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5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6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7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8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9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0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1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2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3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4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5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pivotTables/pivotTable16.xml" ContentType="application/vnd.openxmlformats-officedocument.spreadsheetml.pivotTable+xml"/>
  <Override PartName="/xl/drawings/drawing3.xml" ContentType="application/vnd.openxmlformats-officedocument.drawing+xml"/>
  <Override PartName="/xl/charts/chartEx2.xml" ContentType="application/vnd.ms-office.chartex+xml"/>
  <Override PartName="/xl/charts/style17.xml" ContentType="application/vnd.ms-office.chartstyle+xml"/>
  <Override PartName="/xl/charts/colors17.xml" ContentType="application/vnd.ms-office.chartcolorstyle+xml"/>
  <Override PartName="/xl/charts/chartEx3.xml" ContentType="application/vnd.ms-office.chartex+xml"/>
  <Override PartName="/xl/charts/style18.xml" ContentType="application/vnd.ms-office.chartstyle+xml"/>
  <Override PartName="/xl/charts/colors18.xml" ContentType="application/vnd.ms-office.chartcolorstyle+xml"/>
  <Override PartName="/xl/drawings/drawing4.xml" ContentType="application/vnd.openxmlformats-officedocument.drawing+xml"/>
  <Override PartName="/xl/charts/chart16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17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18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19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0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1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2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3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4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5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a7de2e9086998ce6/Desktop/"/>
    </mc:Choice>
  </mc:AlternateContent>
  <xr:revisionPtr revIDLastSave="14" documentId="8_{1D659D71-5CFD-454C-A86E-07B450BBFD47}" xr6:coauthVersionLast="47" xr6:coauthVersionMax="47" xr10:uidLastSave="{89DFF975-B7CC-46D2-AFEC-B4E3C61AD538}"/>
  <bookViews>
    <workbookView xWindow="-108" yWindow="-108" windowWidth="23256" windowHeight="12456" firstSheet="1" activeTab="8" xr2:uid="{00000000-000D-0000-FFFF-FFFF00000000}"/>
  </bookViews>
  <sheets>
    <sheet name="Customer" sheetId="1" r:id="rId1"/>
    <sheet name="Missing Values" sheetId="6" r:id="rId2"/>
    <sheet name="Data Type Check" sheetId="3" r:id="rId3"/>
    <sheet name="Outliers" sheetId="7" r:id="rId4"/>
    <sheet name="Questions" sheetId="10" r:id="rId5"/>
    <sheet name="Univariate" sheetId="8" r:id="rId6"/>
    <sheet name="Bivariate" sheetId="11" r:id="rId7"/>
    <sheet name="Insights" sheetId="9" r:id="rId8"/>
    <sheet name="Dashboard" sheetId="12" r:id="rId9"/>
    <sheet name="Sales" sheetId="2" state="hidden" r:id="rId10"/>
  </sheets>
  <definedNames>
    <definedName name="_xlnm._FilterDatabase" localSheetId="0" hidden="1">Customer!$A$1:$R$2241</definedName>
    <definedName name="_xlnm._FilterDatabase" localSheetId="2" hidden="1">'Data Type Check'!$A$1:$M$2241</definedName>
    <definedName name="_xlnm._FilterDatabase" localSheetId="3" hidden="1">Outliers!$A$1:$B$2241</definedName>
    <definedName name="_xlchart.v1.0" hidden="1">Customer!$E$1</definedName>
    <definedName name="_xlchart.v1.1" hidden="1">Customer!$E$2:$E$2241</definedName>
    <definedName name="_xlchart.v1.2" hidden="1">Customer!$C$2:$C$2241</definedName>
    <definedName name="_xlchart.v1.3" hidden="1">Customer!$P$1</definedName>
    <definedName name="_xlchart.v1.4" hidden="1">Customer!$P$2:$P$2241</definedName>
    <definedName name="_xlchart.v1.5" hidden="1">Customer!$D$2:$D$2241</definedName>
    <definedName name="_xlchart.v1.6" hidden="1">Customer!$P$1</definedName>
    <definedName name="_xlchart.v1.7" hidden="1">Customer!$P$2:$P$2241</definedName>
  </definedNames>
  <calcPr calcId="191029"/>
  <pivotCaches>
    <pivotCache cacheId="9" r:id="rId11"/>
    <pivotCache cacheId="16" r:id="rId12"/>
    <pivotCache cacheId="26" r:id="rId13"/>
    <pivotCache cacheId="32" r:id="rId14"/>
  </pivotCaches>
  <extLst>
    <ext uri="GoogleSheetsCustomDataVersion2">
      <go:sheetsCustomData xmlns:go="http://customooxmlschemas.google.com/" r:id="rId16" roundtripDataChecksum="nvyPxUQY4ZGRSN4jqpRUjt5NNI0VXHkvFD++0WP5TTI="/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741" i="1"/>
  <c r="R742" i="1"/>
  <c r="R743" i="1"/>
  <c r="R744" i="1"/>
  <c r="R745" i="1"/>
  <c r="R746" i="1"/>
  <c r="R747" i="1"/>
  <c r="R748" i="1"/>
  <c r="R749" i="1"/>
  <c r="R750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3" i="1"/>
  <c r="R764" i="1"/>
  <c r="R765" i="1"/>
  <c r="R766" i="1"/>
  <c r="R767" i="1"/>
  <c r="R768" i="1"/>
  <c r="R769" i="1"/>
  <c r="R770" i="1"/>
  <c r="R771" i="1"/>
  <c r="R772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R789" i="1"/>
  <c r="R790" i="1"/>
  <c r="R791" i="1"/>
  <c r="R792" i="1"/>
  <c r="R793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807" i="1"/>
  <c r="R808" i="1"/>
  <c r="R809" i="1"/>
  <c r="R810" i="1"/>
  <c r="R811" i="1"/>
  <c r="R812" i="1"/>
  <c r="R813" i="1"/>
  <c r="R814" i="1"/>
  <c r="R815" i="1"/>
  <c r="R816" i="1"/>
  <c r="R817" i="1"/>
  <c r="R818" i="1"/>
  <c r="R819" i="1"/>
  <c r="R820" i="1"/>
  <c r="R821" i="1"/>
  <c r="R822" i="1"/>
  <c r="R823" i="1"/>
  <c r="R824" i="1"/>
  <c r="R825" i="1"/>
  <c r="R826" i="1"/>
  <c r="R827" i="1"/>
  <c r="R828" i="1"/>
  <c r="R829" i="1"/>
  <c r="R830" i="1"/>
  <c r="R831" i="1"/>
  <c r="R832" i="1"/>
  <c r="R833" i="1"/>
  <c r="R834" i="1"/>
  <c r="R835" i="1"/>
  <c r="R836" i="1"/>
  <c r="R837" i="1"/>
  <c r="R838" i="1"/>
  <c r="R839" i="1"/>
  <c r="R840" i="1"/>
  <c r="R841" i="1"/>
  <c r="R842" i="1"/>
  <c r="R843" i="1"/>
  <c r="R844" i="1"/>
  <c r="R845" i="1"/>
  <c r="R846" i="1"/>
  <c r="R847" i="1"/>
  <c r="R848" i="1"/>
  <c r="R849" i="1"/>
  <c r="R850" i="1"/>
  <c r="R851" i="1"/>
  <c r="R852" i="1"/>
  <c r="R853" i="1"/>
  <c r="R854" i="1"/>
  <c r="R855" i="1"/>
  <c r="R856" i="1"/>
  <c r="R857" i="1"/>
  <c r="R858" i="1"/>
  <c r="R859" i="1"/>
  <c r="R860" i="1"/>
  <c r="R861" i="1"/>
  <c r="R862" i="1"/>
  <c r="R863" i="1"/>
  <c r="R864" i="1"/>
  <c r="R865" i="1"/>
  <c r="R866" i="1"/>
  <c r="R867" i="1"/>
  <c r="R868" i="1"/>
  <c r="R869" i="1"/>
  <c r="R870" i="1"/>
  <c r="R871" i="1"/>
  <c r="R872" i="1"/>
  <c r="R873" i="1"/>
  <c r="R874" i="1"/>
  <c r="R875" i="1"/>
  <c r="R876" i="1"/>
  <c r="R877" i="1"/>
  <c r="R878" i="1"/>
  <c r="R879" i="1"/>
  <c r="R880" i="1"/>
  <c r="R881" i="1"/>
  <c r="R882" i="1"/>
  <c r="R883" i="1"/>
  <c r="R884" i="1"/>
  <c r="R885" i="1"/>
  <c r="R886" i="1"/>
  <c r="R887" i="1"/>
  <c r="R888" i="1"/>
  <c r="R889" i="1"/>
  <c r="R890" i="1"/>
  <c r="R891" i="1"/>
  <c r="R892" i="1"/>
  <c r="R893" i="1"/>
  <c r="R894" i="1"/>
  <c r="R895" i="1"/>
  <c r="R896" i="1"/>
  <c r="R897" i="1"/>
  <c r="R898" i="1"/>
  <c r="R899" i="1"/>
  <c r="R900" i="1"/>
  <c r="R901" i="1"/>
  <c r="R902" i="1"/>
  <c r="R903" i="1"/>
  <c r="R904" i="1"/>
  <c r="R905" i="1"/>
  <c r="R906" i="1"/>
  <c r="R907" i="1"/>
  <c r="R908" i="1"/>
  <c r="R909" i="1"/>
  <c r="R910" i="1"/>
  <c r="R911" i="1"/>
  <c r="R912" i="1"/>
  <c r="R913" i="1"/>
  <c r="R914" i="1"/>
  <c r="R915" i="1"/>
  <c r="R916" i="1"/>
  <c r="R917" i="1"/>
  <c r="R918" i="1"/>
  <c r="R919" i="1"/>
  <c r="R920" i="1"/>
  <c r="R921" i="1"/>
  <c r="R922" i="1"/>
  <c r="R923" i="1"/>
  <c r="R924" i="1"/>
  <c r="R925" i="1"/>
  <c r="R926" i="1"/>
  <c r="R927" i="1"/>
  <c r="R928" i="1"/>
  <c r="R929" i="1"/>
  <c r="R930" i="1"/>
  <c r="R931" i="1"/>
  <c r="R932" i="1"/>
  <c r="R933" i="1"/>
  <c r="R934" i="1"/>
  <c r="R935" i="1"/>
  <c r="R936" i="1"/>
  <c r="R937" i="1"/>
  <c r="R938" i="1"/>
  <c r="R939" i="1"/>
  <c r="R940" i="1"/>
  <c r="R941" i="1"/>
  <c r="R942" i="1"/>
  <c r="R943" i="1"/>
  <c r="R944" i="1"/>
  <c r="R945" i="1"/>
  <c r="R946" i="1"/>
  <c r="R947" i="1"/>
  <c r="R948" i="1"/>
  <c r="R949" i="1"/>
  <c r="R950" i="1"/>
  <c r="R951" i="1"/>
  <c r="R952" i="1"/>
  <c r="R953" i="1"/>
  <c r="R954" i="1"/>
  <c r="R955" i="1"/>
  <c r="R956" i="1"/>
  <c r="R957" i="1"/>
  <c r="R958" i="1"/>
  <c r="R959" i="1"/>
  <c r="R960" i="1"/>
  <c r="R961" i="1"/>
  <c r="R962" i="1"/>
  <c r="R963" i="1"/>
  <c r="R964" i="1"/>
  <c r="R965" i="1"/>
  <c r="R966" i="1"/>
  <c r="R967" i="1"/>
  <c r="R968" i="1"/>
  <c r="R969" i="1"/>
  <c r="R970" i="1"/>
  <c r="R971" i="1"/>
  <c r="R972" i="1"/>
  <c r="R973" i="1"/>
  <c r="R974" i="1"/>
  <c r="R975" i="1"/>
  <c r="R976" i="1"/>
  <c r="R977" i="1"/>
  <c r="R978" i="1"/>
  <c r="R979" i="1"/>
  <c r="R980" i="1"/>
  <c r="R981" i="1"/>
  <c r="R982" i="1"/>
  <c r="R983" i="1"/>
  <c r="R984" i="1"/>
  <c r="R985" i="1"/>
  <c r="R986" i="1"/>
  <c r="R987" i="1"/>
  <c r="R988" i="1"/>
  <c r="R989" i="1"/>
  <c r="R990" i="1"/>
  <c r="R991" i="1"/>
  <c r="R992" i="1"/>
  <c r="R993" i="1"/>
  <c r="R994" i="1"/>
  <c r="R995" i="1"/>
  <c r="R996" i="1"/>
  <c r="R997" i="1"/>
  <c r="R998" i="1"/>
  <c r="R999" i="1"/>
  <c r="R1000" i="1"/>
  <c r="R1001" i="1"/>
  <c r="R1002" i="1"/>
  <c r="R1003" i="1"/>
  <c r="R1004" i="1"/>
  <c r="R1005" i="1"/>
  <c r="R1006" i="1"/>
  <c r="R1007" i="1"/>
  <c r="R1008" i="1"/>
  <c r="R1009" i="1"/>
  <c r="R1010" i="1"/>
  <c r="R1011" i="1"/>
  <c r="R1012" i="1"/>
  <c r="R1013" i="1"/>
  <c r="R1014" i="1"/>
  <c r="R1015" i="1"/>
  <c r="R1016" i="1"/>
  <c r="R1017" i="1"/>
  <c r="R1018" i="1"/>
  <c r="R1019" i="1"/>
  <c r="R1020" i="1"/>
  <c r="R1021" i="1"/>
  <c r="R1022" i="1"/>
  <c r="R1023" i="1"/>
  <c r="R1024" i="1"/>
  <c r="R1025" i="1"/>
  <c r="R1026" i="1"/>
  <c r="R1027" i="1"/>
  <c r="R1028" i="1"/>
  <c r="R1029" i="1"/>
  <c r="R1030" i="1"/>
  <c r="R1031" i="1"/>
  <c r="R1032" i="1"/>
  <c r="R1033" i="1"/>
  <c r="R1034" i="1"/>
  <c r="R1035" i="1"/>
  <c r="R1036" i="1"/>
  <c r="R1037" i="1"/>
  <c r="R1038" i="1"/>
  <c r="R1039" i="1"/>
  <c r="R1040" i="1"/>
  <c r="R1041" i="1"/>
  <c r="R1042" i="1"/>
  <c r="R1043" i="1"/>
  <c r="R1044" i="1"/>
  <c r="R1045" i="1"/>
  <c r="R1046" i="1"/>
  <c r="R1047" i="1"/>
  <c r="R1048" i="1"/>
  <c r="R1049" i="1"/>
  <c r="R1050" i="1"/>
  <c r="R1051" i="1"/>
  <c r="R1052" i="1"/>
  <c r="R1053" i="1"/>
  <c r="R1054" i="1"/>
  <c r="R1055" i="1"/>
  <c r="R1056" i="1"/>
  <c r="R1057" i="1"/>
  <c r="R1058" i="1"/>
  <c r="R1059" i="1"/>
  <c r="R1060" i="1"/>
  <c r="R1061" i="1"/>
  <c r="R1062" i="1"/>
  <c r="R1063" i="1"/>
  <c r="R1064" i="1"/>
  <c r="R1065" i="1"/>
  <c r="R1066" i="1"/>
  <c r="R1067" i="1"/>
  <c r="R1068" i="1"/>
  <c r="R1069" i="1"/>
  <c r="R1070" i="1"/>
  <c r="R1071" i="1"/>
  <c r="R1072" i="1"/>
  <c r="R1073" i="1"/>
  <c r="R1074" i="1"/>
  <c r="R1075" i="1"/>
  <c r="R1076" i="1"/>
  <c r="R1077" i="1"/>
  <c r="R1078" i="1"/>
  <c r="R1079" i="1"/>
  <c r="R1080" i="1"/>
  <c r="R1081" i="1"/>
  <c r="R1082" i="1"/>
  <c r="R1083" i="1"/>
  <c r="R1084" i="1"/>
  <c r="R1085" i="1"/>
  <c r="R1086" i="1"/>
  <c r="R1087" i="1"/>
  <c r="R1088" i="1"/>
  <c r="R1089" i="1"/>
  <c r="R1090" i="1"/>
  <c r="R1091" i="1"/>
  <c r="R1092" i="1"/>
  <c r="R1093" i="1"/>
  <c r="R1094" i="1"/>
  <c r="R1095" i="1"/>
  <c r="R1096" i="1"/>
  <c r="R1097" i="1"/>
  <c r="R1098" i="1"/>
  <c r="R1099" i="1"/>
  <c r="R1100" i="1"/>
  <c r="R1101" i="1"/>
  <c r="R1102" i="1"/>
  <c r="R1103" i="1"/>
  <c r="R1104" i="1"/>
  <c r="R1105" i="1"/>
  <c r="R1106" i="1"/>
  <c r="R1107" i="1"/>
  <c r="R1108" i="1"/>
  <c r="R1109" i="1"/>
  <c r="R1110" i="1"/>
  <c r="R1111" i="1"/>
  <c r="R1112" i="1"/>
  <c r="R1113" i="1"/>
  <c r="R1114" i="1"/>
  <c r="R1115" i="1"/>
  <c r="R1116" i="1"/>
  <c r="R1117" i="1"/>
  <c r="R1118" i="1"/>
  <c r="R1119" i="1"/>
  <c r="R1120" i="1"/>
  <c r="R1121" i="1"/>
  <c r="R1122" i="1"/>
  <c r="R1123" i="1"/>
  <c r="R1124" i="1"/>
  <c r="R1125" i="1"/>
  <c r="R1126" i="1"/>
  <c r="R1127" i="1"/>
  <c r="R1128" i="1"/>
  <c r="R1129" i="1"/>
  <c r="R1130" i="1"/>
  <c r="R1131" i="1"/>
  <c r="R1132" i="1"/>
  <c r="R1133" i="1"/>
  <c r="R1134" i="1"/>
  <c r="R1135" i="1"/>
  <c r="R1136" i="1"/>
  <c r="R1137" i="1"/>
  <c r="R1138" i="1"/>
  <c r="R1139" i="1"/>
  <c r="R1140" i="1"/>
  <c r="R1141" i="1"/>
  <c r="R1142" i="1"/>
  <c r="R1143" i="1"/>
  <c r="R1144" i="1"/>
  <c r="R1145" i="1"/>
  <c r="R1146" i="1"/>
  <c r="R1147" i="1"/>
  <c r="R1148" i="1"/>
  <c r="R1149" i="1"/>
  <c r="R1150" i="1"/>
  <c r="R1151" i="1"/>
  <c r="R1152" i="1"/>
  <c r="R1153" i="1"/>
  <c r="R1154" i="1"/>
  <c r="R1155" i="1"/>
  <c r="R1156" i="1"/>
  <c r="R1157" i="1"/>
  <c r="R1158" i="1"/>
  <c r="R1159" i="1"/>
  <c r="R1160" i="1"/>
  <c r="R1161" i="1"/>
  <c r="R1162" i="1"/>
  <c r="R1163" i="1"/>
  <c r="R1164" i="1"/>
  <c r="R1165" i="1"/>
  <c r="R1166" i="1"/>
  <c r="R1167" i="1"/>
  <c r="R1168" i="1"/>
  <c r="R1169" i="1"/>
  <c r="R1170" i="1"/>
  <c r="R1171" i="1"/>
  <c r="R1172" i="1"/>
  <c r="R1173" i="1"/>
  <c r="R1174" i="1"/>
  <c r="R1175" i="1"/>
  <c r="R1176" i="1"/>
  <c r="R1177" i="1"/>
  <c r="R1178" i="1"/>
  <c r="R1179" i="1"/>
  <c r="R1180" i="1"/>
  <c r="R1181" i="1"/>
  <c r="R1182" i="1"/>
  <c r="R1183" i="1"/>
  <c r="R1184" i="1"/>
  <c r="R1185" i="1"/>
  <c r="R1186" i="1"/>
  <c r="R1187" i="1"/>
  <c r="R1188" i="1"/>
  <c r="R1189" i="1"/>
  <c r="R1190" i="1"/>
  <c r="R1191" i="1"/>
  <c r="R1192" i="1"/>
  <c r="R1193" i="1"/>
  <c r="R1194" i="1"/>
  <c r="R1195" i="1"/>
  <c r="R1196" i="1"/>
  <c r="R1197" i="1"/>
  <c r="R1198" i="1"/>
  <c r="R1199" i="1"/>
  <c r="R1200" i="1"/>
  <c r="R1201" i="1"/>
  <c r="R1202" i="1"/>
  <c r="R1203" i="1"/>
  <c r="R1204" i="1"/>
  <c r="R1205" i="1"/>
  <c r="R1206" i="1"/>
  <c r="R1207" i="1"/>
  <c r="R1208" i="1"/>
  <c r="R1209" i="1"/>
  <c r="R1210" i="1"/>
  <c r="R1211" i="1"/>
  <c r="R1212" i="1"/>
  <c r="R1213" i="1"/>
  <c r="R1214" i="1"/>
  <c r="R1215" i="1"/>
  <c r="R1216" i="1"/>
  <c r="R1217" i="1"/>
  <c r="R1218" i="1"/>
  <c r="R1219" i="1"/>
  <c r="R1220" i="1"/>
  <c r="R1221" i="1"/>
  <c r="R1222" i="1"/>
  <c r="R1223" i="1"/>
  <c r="R1224" i="1"/>
  <c r="R1225" i="1"/>
  <c r="R1226" i="1"/>
  <c r="R1227" i="1"/>
  <c r="R1228" i="1"/>
  <c r="R1229" i="1"/>
  <c r="R1230" i="1"/>
  <c r="R1231" i="1"/>
  <c r="R1232" i="1"/>
  <c r="R1233" i="1"/>
  <c r="R1234" i="1"/>
  <c r="R1235" i="1"/>
  <c r="R1236" i="1"/>
  <c r="R1237" i="1"/>
  <c r="R1238" i="1"/>
  <c r="R1239" i="1"/>
  <c r="R1240" i="1"/>
  <c r="R1241" i="1"/>
  <c r="R1242" i="1"/>
  <c r="R1243" i="1"/>
  <c r="R1244" i="1"/>
  <c r="R1245" i="1"/>
  <c r="R1246" i="1"/>
  <c r="R1247" i="1"/>
  <c r="R1248" i="1"/>
  <c r="R1249" i="1"/>
  <c r="R1250" i="1"/>
  <c r="R1251" i="1"/>
  <c r="R1252" i="1"/>
  <c r="R1253" i="1"/>
  <c r="R1254" i="1"/>
  <c r="R1255" i="1"/>
  <c r="R1256" i="1"/>
  <c r="R1257" i="1"/>
  <c r="R1258" i="1"/>
  <c r="R1259" i="1"/>
  <c r="R1260" i="1"/>
  <c r="R1261" i="1"/>
  <c r="R1262" i="1"/>
  <c r="R1263" i="1"/>
  <c r="R1264" i="1"/>
  <c r="R1265" i="1"/>
  <c r="R1266" i="1"/>
  <c r="R1267" i="1"/>
  <c r="R1268" i="1"/>
  <c r="R1269" i="1"/>
  <c r="R1270" i="1"/>
  <c r="R1271" i="1"/>
  <c r="R1272" i="1"/>
  <c r="R1273" i="1"/>
  <c r="R1274" i="1"/>
  <c r="R1275" i="1"/>
  <c r="R1276" i="1"/>
  <c r="R1277" i="1"/>
  <c r="R1278" i="1"/>
  <c r="R1279" i="1"/>
  <c r="R1280" i="1"/>
  <c r="R1281" i="1"/>
  <c r="R1282" i="1"/>
  <c r="R1283" i="1"/>
  <c r="R1284" i="1"/>
  <c r="R1285" i="1"/>
  <c r="R1286" i="1"/>
  <c r="R1287" i="1"/>
  <c r="R1288" i="1"/>
  <c r="R1289" i="1"/>
  <c r="R1290" i="1"/>
  <c r="R1291" i="1"/>
  <c r="R1292" i="1"/>
  <c r="R1293" i="1"/>
  <c r="R1294" i="1"/>
  <c r="R1295" i="1"/>
  <c r="R1296" i="1"/>
  <c r="R1297" i="1"/>
  <c r="R1298" i="1"/>
  <c r="R1299" i="1"/>
  <c r="R1300" i="1"/>
  <c r="R1301" i="1"/>
  <c r="R1302" i="1"/>
  <c r="R1303" i="1"/>
  <c r="R1304" i="1"/>
  <c r="R1305" i="1"/>
  <c r="R1306" i="1"/>
  <c r="R1307" i="1"/>
  <c r="R1308" i="1"/>
  <c r="R1309" i="1"/>
  <c r="R1310" i="1"/>
  <c r="R1311" i="1"/>
  <c r="R1312" i="1"/>
  <c r="R1313" i="1"/>
  <c r="R1314" i="1"/>
  <c r="R1315" i="1"/>
  <c r="R1316" i="1"/>
  <c r="R1317" i="1"/>
  <c r="R1318" i="1"/>
  <c r="R1319" i="1"/>
  <c r="R1320" i="1"/>
  <c r="R1321" i="1"/>
  <c r="R1322" i="1"/>
  <c r="R1323" i="1"/>
  <c r="R1324" i="1"/>
  <c r="R1325" i="1"/>
  <c r="R1326" i="1"/>
  <c r="R1327" i="1"/>
  <c r="R1328" i="1"/>
  <c r="R1329" i="1"/>
  <c r="R1330" i="1"/>
  <c r="R1331" i="1"/>
  <c r="R1332" i="1"/>
  <c r="R1333" i="1"/>
  <c r="R1334" i="1"/>
  <c r="R1335" i="1"/>
  <c r="R1336" i="1"/>
  <c r="R1337" i="1"/>
  <c r="R1338" i="1"/>
  <c r="R1339" i="1"/>
  <c r="R1340" i="1"/>
  <c r="R1341" i="1"/>
  <c r="R1342" i="1"/>
  <c r="R1343" i="1"/>
  <c r="R1344" i="1"/>
  <c r="R1345" i="1"/>
  <c r="R1346" i="1"/>
  <c r="R1347" i="1"/>
  <c r="R1348" i="1"/>
  <c r="R1349" i="1"/>
  <c r="R1350" i="1"/>
  <c r="R1351" i="1"/>
  <c r="R1352" i="1"/>
  <c r="R1353" i="1"/>
  <c r="R1354" i="1"/>
  <c r="R1355" i="1"/>
  <c r="R1356" i="1"/>
  <c r="R1357" i="1"/>
  <c r="R1358" i="1"/>
  <c r="R1359" i="1"/>
  <c r="R1360" i="1"/>
  <c r="R1361" i="1"/>
  <c r="R1362" i="1"/>
  <c r="R1363" i="1"/>
  <c r="R1364" i="1"/>
  <c r="R1365" i="1"/>
  <c r="R1366" i="1"/>
  <c r="R1367" i="1"/>
  <c r="R1368" i="1"/>
  <c r="R1369" i="1"/>
  <c r="R1370" i="1"/>
  <c r="R1371" i="1"/>
  <c r="R1372" i="1"/>
  <c r="R1373" i="1"/>
  <c r="R1374" i="1"/>
  <c r="R1375" i="1"/>
  <c r="R1376" i="1"/>
  <c r="R1377" i="1"/>
  <c r="R1378" i="1"/>
  <c r="R1379" i="1"/>
  <c r="R1380" i="1"/>
  <c r="R1381" i="1"/>
  <c r="R1382" i="1"/>
  <c r="R1383" i="1"/>
  <c r="R1384" i="1"/>
  <c r="R1385" i="1"/>
  <c r="R1386" i="1"/>
  <c r="R1387" i="1"/>
  <c r="R1388" i="1"/>
  <c r="R1389" i="1"/>
  <c r="R1390" i="1"/>
  <c r="R1391" i="1"/>
  <c r="R1392" i="1"/>
  <c r="R1393" i="1"/>
  <c r="R1394" i="1"/>
  <c r="R1395" i="1"/>
  <c r="R1396" i="1"/>
  <c r="R1397" i="1"/>
  <c r="R1398" i="1"/>
  <c r="R1399" i="1"/>
  <c r="R1400" i="1"/>
  <c r="R1401" i="1"/>
  <c r="R1402" i="1"/>
  <c r="R1403" i="1"/>
  <c r="R1404" i="1"/>
  <c r="R1405" i="1"/>
  <c r="R1406" i="1"/>
  <c r="R1407" i="1"/>
  <c r="R1408" i="1"/>
  <c r="R1409" i="1"/>
  <c r="R1410" i="1"/>
  <c r="R1411" i="1"/>
  <c r="R1412" i="1"/>
  <c r="R1413" i="1"/>
  <c r="R1414" i="1"/>
  <c r="R1415" i="1"/>
  <c r="R1416" i="1"/>
  <c r="R1417" i="1"/>
  <c r="R1418" i="1"/>
  <c r="R1419" i="1"/>
  <c r="R1420" i="1"/>
  <c r="R1421" i="1"/>
  <c r="R1422" i="1"/>
  <c r="R1423" i="1"/>
  <c r="R1424" i="1"/>
  <c r="R1425" i="1"/>
  <c r="R1426" i="1"/>
  <c r="R1427" i="1"/>
  <c r="R1428" i="1"/>
  <c r="R1429" i="1"/>
  <c r="R1430" i="1"/>
  <c r="R1431" i="1"/>
  <c r="R1432" i="1"/>
  <c r="R1433" i="1"/>
  <c r="R1434" i="1"/>
  <c r="R1435" i="1"/>
  <c r="R1436" i="1"/>
  <c r="R1437" i="1"/>
  <c r="R1438" i="1"/>
  <c r="R1439" i="1"/>
  <c r="R1440" i="1"/>
  <c r="R1441" i="1"/>
  <c r="R1442" i="1"/>
  <c r="R1443" i="1"/>
  <c r="R1444" i="1"/>
  <c r="R1445" i="1"/>
  <c r="R1446" i="1"/>
  <c r="R1447" i="1"/>
  <c r="R1448" i="1"/>
  <c r="R1449" i="1"/>
  <c r="R1450" i="1"/>
  <c r="R1451" i="1"/>
  <c r="R1452" i="1"/>
  <c r="R1453" i="1"/>
  <c r="R1454" i="1"/>
  <c r="R1455" i="1"/>
  <c r="R1456" i="1"/>
  <c r="R1457" i="1"/>
  <c r="R1458" i="1"/>
  <c r="R1459" i="1"/>
  <c r="R1460" i="1"/>
  <c r="R1461" i="1"/>
  <c r="R1462" i="1"/>
  <c r="R1463" i="1"/>
  <c r="R1464" i="1"/>
  <c r="R1465" i="1"/>
  <c r="R1466" i="1"/>
  <c r="R1467" i="1"/>
  <c r="R1468" i="1"/>
  <c r="R1469" i="1"/>
  <c r="R1470" i="1"/>
  <c r="R1471" i="1"/>
  <c r="R1472" i="1"/>
  <c r="R1473" i="1"/>
  <c r="R1474" i="1"/>
  <c r="R1475" i="1"/>
  <c r="R1476" i="1"/>
  <c r="R1477" i="1"/>
  <c r="R1478" i="1"/>
  <c r="R1479" i="1"/>
  <c r="R1480" i="1"/>
  <c r="R1481" i="1"/>
  <c r="R1482" i="1"/>
  <c r="R1483" i="1"/>
  <c r="R1484" i="1"/>
  <c r="R1485" i="1"/>
  <c r="R1486" i="1"/>
  <c r="R1487" i="1"/>
  <c r="R1488" i="1"/>
  <c r="R1489" i="1"/>
  <c r="R1490" i="1"/>
  <c r="R1491" i="1"/>
  <c r="R1492" i="1"/>
  <c r="R1493" i="1"/>
  <c r="R1494" i="1"/>
  <c r="R1495" i="1"/>
  <c r="R1496" i="1"/>
  <c r="R1497" i="1"/>
  <c r="R1498" i="1"/>
  <c r="R1499" i="1"/>
  <c r="R1500" i="1"/>
  <c r="R1501" i="1"/>
  <c r="R1502" i="1"/>
  <c r="R1503" i="1"/>
  <c r="R1504" i="1"/>
  <c r="R1505" i="1"/>
  <c r="R1506" i="1"/>
  <c r="R1507" i="1"/>
  <c r="R1508" i="1"/>
  <c r="R1509" i="1"/>
  <c r="R1510" i="1"/>
  <c r="R1511" i="1"/>
  <c r="R1512" i="1"/>
  <c r="R1513" i="1"/>
  <c r="R1514" i="1"/>
  <c r="R1515" i="1"/>
  <c r="R1516" i="1"/>
  <c r="R1517" i="1"/>
  <c r="R1518" i="1"/>
  <c r="R1519" i="1"/>
  <c r="R1520" i="1"/>
  <c r="R1521" i="1"/>
  <c r="R1522" i="1"/>
  <c r="R1523" i="1"/>
  <c r="R1524" i="1"/>
  <c r="R1525" i="1"/>
  <c r="R1526" i="1"/>
  <c r="R1527" i="1"/>
  <c r="R1528" i="1"/>
  <c r="R1529" i="1"/>
  <c r="R1530" i="1"/>
  <c r="R1531" i="1"/>
  <c r="R1532" i="1"/>
  <c r="R1533" i="1"/>
  <c r="R1534" i="1"/>
  <c r="R1535" i="1"/>
  <c r="R1536" i="1"/>
  <c r="R1537" i="1"/>
  <c r="R1538" i="1"/>
  <c r="R1539" i="1"/>
  <c r="R1540" i="1"/>
  <c r="R1541" i="1"/>
  <c r="R1542" i="1"/>
  <c r="R1543" i="1"/>
  <c r="R1544" i="1"/>
  <c r="R1545" i="1"/>
  <c r="R1546" i="1"/>
  <c r="R1547" i="1"/>
  <c r="R1548" i="1"/>
  <c r="R1549" i="1"/>
  <c r="R1550" i="1"/>
  <c r="R1551" i="1"/>
  <c r="R1552" i="1"/>
  <c r="R1553" i="1"/>
  <c r="R1554" i="1"/>
  <c r="R1555" i="1"/>
  <c r="R1556" i="1"/>
  <c r="R1557" i="1"/>
  <c r="R1558" i="1"/>
  <c r="R1559" i="1"/>
  <c r="R1560" i="1"/>
  <c r="R1561" i="1"/>
  <c r="R1562" i="1"/>
  <c r="R1563" i="1"/>
  <c r="R1564" i="1"/>
  <c r="R1565" i="1"/>
  <c r="R1566" i="1"/>
  <c r="R1567" i="1"/>
  <c r="R1568" i="1"/>
  <c r="R1569" i="1"/>
  <c r="R1570" i="1"/>
  <c r="R1571" i="1"/>
  <c r="R1572" i="1"/>
  <c r="R1573" i="1"/>
  <c r="R1574" i="1"/>
  <c r="R1575" i="1"/>
  <c r="R1576" i="1"/>
  <c r="R1577" i="1"/>
  <c r="R1578" i="1"/>
  <c r="R1579" i="1"/>
  <c r="R1580" i="1"/>
  <c r="R1581" i="1"/>
  <c r="R1582" i="1"/>
  <c r="R1583" i="1"/>
  <c r="R1584" i="1"/>
  <c r="R1585" i="1"/>
  <c r="R1586" i="1"/>
  <c r="R1587" i="1"/>
  <c r="R1588" i="1"/>
  <c r="R1589" i="1"/>
  <c r="R1590" i="1"/>
  <c r="R1591" i="1"/>
  <c r="R1592" i="1"/>
  <c r="R1593" i="1"/>
  <c r="R1594" i="1"/>
  <c r="R1595" i="1"/>
  <c r="R1596" i="1"/>
  <c r="R1597" i="1"/>
  <c r="R1598" i="1"/>
  <c r="R1599" i="1"/>
  <c r="R1600" i="1"/>
  <c r="R1601" i="1"/>
  <c r="R1602" i="1"/>
  <c r="R1603" i="1"/>
  <c r="R1604" i="1"/>
  <c r="R1605" i="1"/>
  <c r="R1606" i="1"/>
  <c r="R1607" i="1"/>
  <c r="R1608" i="1"/>
  <c r="R1609" i="1"/>
  <c r="R1610" i="1"/>
  <c r="R1611" i="1"/>
  <c r="R1612" i="1"/>
  <c r="R1613" i="1"/>
  <c r="R1614" i="1"/>
  <c r="R1615" i="1"/>
  <c r="R1616" i="1"/>
  <c r="R1617" i="1"/>
  <c r="R1618" i="1"/>
  <c r="R1619" i="1"/>
  <c r="R1620" i="1"/>
  <c r="R1621" i="1"/>
  <c r="R1622" i="1"/>
  <c r="R1623" i="1"/>
  <c r="R1624" i="1"/>
  <c r="R1625" i="1"/>
  <c r="R1626" i="1"/>
  <c r="R1627" i="1"/>
  <c r="R1628" i="1"/>
  <c r="R1629" i="1"/>
  <c r="R1630" i="1"/>
  <c r="R1631" i="1"/>
  <c r="R1632" i="1"/>
  <c r="R1633" i="1"/>
  <c r="R1634" i="1"/>
  <c r="R1635" i="1"/>
  <c r="R1636" i="1"/>
  <c r="R1637" i="1"/>
  <c r="R1638" i="1"/>
  <c r="R1639" i="1"/>
  <c r="R1640" i="1"/>
  <c r="R1641" i="1"/>
  <c r="R1642" i="1"/>
  <c r="R1643" i="1"/>
  <c r="R1644" i="1"/>
  <c r="R1645" i="1"/>
  <c r="R1646" i="1"/>
  <c r="R1647" i="1"/>
  <c r="R1648" i="1"/>
  <c r="R1649" i="1"/>
  <c r="R1650" i="1"/>
  <c r="R1651" i="1"/>
  <c r="R1652" i="1"/>
  <c r="R1653" i="1"/>
  <c r="R1654" i="1"/>
  <c r="R1655" i="1"/>
  <c r="R1656" i="1"/>
  <c r="R1657" i="1"/>
  <c r="R1658" i="1"/>
  <c r="R1659" i="1"/>
  <c r="R1660" i="1"/>
  <c r="R1661" i="1"/>
  <c r="R1662" i="1"/>
  <c r="R1663" i="1"/>
  <c r="R1664" i="1"/>
  <c r="R1665" i="1"/>
  <c r="R1666" i="1"/>
  <c r="R1667" i="1"/>
  <c r="R1668" i="1"/>
  <c r="R1669" i="1"/>
  <c r="R1670" i="1"/>
  <c r="R1671" i="1"/>
  <c r="R1672" i="1"/>
  <c r="R1673" i="1"/>
  <c r="R1674" i="1"/>
  <c r="R1675" i="1"/>
  <c r="R1676" i="1"/>
  <c r="R1677" i="1"/>
  <c r="R1678" i="1"/>
  <c r="R1679" i="1"/>
  <c r="R1680" i="1"/>
  <c r="R1681" i="1"/>
  <c r="R1682" i="1"/>
  <c r="R1683" i="1"/>
  <c r="R1684" i="1"/>
  <c r="R1685" i="1"/>
  <c r="R1686" i="1"/>
  <c r="R1687" i="1"/>
  <c r="R1688" i="1"/>
  <c r="R1689" i="1"/>
  <c r="R1690" i="1"/>
  <c r="R1691" i="1"/>
  <c r="R1692" i="1"/>
  <c r="R1693" i="1"/>
  <c r="R1694" i="1"/>
  <c r="R1695" i="1"/>
  <c r="R1696" i="1"/>
  <c r="R1697" i="1"/>
  <c r="R1698" i="1"/>
  <c r="R1699" i="1"/>
  <c r="R1700" i="1"/>
  <c r="R1701" i="1"/>
  <c r="R1702" i="1"/>
  <c r="R1703" i="1"/>
  <c r="R1704" i="1"/>
  <c r="R1705" i="1"/>
  <c r="R1706" i="1"/>
  <c r="R1707" i="1"/>
  <c r="R1708" i="1"/>
  <c r="R1709" i="1"/>
  <c r="R1710" i="1"/>
  <c r="R1711" i="1"/>
  <c r="R1712" i="1"/>
  <c r="R1713" i="1"/>
  <c r="R1714" i="1"/>
  <c r="R1715" i="1"/>
  <c r="R1716" i="1"/>
  <c r="R1717" i="1"/>
  <c r="R1718" i="1"/>
  <c r="R1719" i="1"/>
  <c r="R1720" i="1"/>
  <c r="R1721" i="1"/>
  <c r="R1722" i="1"/>
  <c r="R1723" i="1"/>
  <c r="R1724" i="1"/>
  <c r="R1725" i="1"/>
  <c r="R1726" i="1"/>
  <c r="R1727" i="1"/>
  <c r="R1728" i="1"/>
  <c r="R1729" i="1"/>
  <c r="R1730" i="1"/>
  <c r="R1731" i="1"/>
  <c r="R1732" i="1"/>
  <c r="R1733" i="1"/>
  <c r="R1734" i="1"/>
  <c r="R1735" i="1"/>
  <c r="R1736" i="1"/>
  <c r="R1737" i="1"/>
  <c r="R1738" i="1"/>
  <c r="R1739" i="1"/>
  <c r="R1740" i="1"/>
  <c r="R1741" i="1"/>
  <c r="R1742" i="1"/>
  <c r="R1743" i="1"/>
  <c r="R1744" i="1"/>
  <c r="R1745" i="1"/>
  <c r="R1746" i="1"/>
  <c r="R1747" i="1"/>
  <c r="R1748" i="1"/>
  <c r="R1749" i="1"/>
  <c r="R1750" i="1"/>
  <c r="R1751" i="1"/>
  <c r="R1752" i="1"/>
  <c r="R1753" i="1"/>
  <c r="R1754" i="1"/>
  <c r="R1755" i="1"/>
  <c r="R1756" i="1"/>
  <c r="R1757" i="1"/>
  <c r="R1758" i="1"/>
  <c r="R1759" i="1"/>
  <c r="R1760" i="1"/>
  <c r="R1761" i="1"/>
  <c r="R1762" i="1"/>
  <c r="R1763" i="1"/>
  <c r="R1764" i="1"/>
  <c r="R1765" i="1"/>
  <c r="R1766" i="1"/>
  <c r="R1767" i="1"/>
  <c r="R1768" i="1"/>
  <c r="R1769" i="1"/>
  <c r="R1770" i="1"/>
  <c r="R1771" i="1"/>
  <c r="R1772" i="1"/>
  <c r="R1773" i="1"/>
  <c r="R1774" i="1"/>
  <c r="R1775" i="1"/>
  <c r="R1776" i="1"/>
  <c r="R1777" i="1"/>
  <c r="R1778" i="1"/>
  <c r="R1779" i="1"/>
  <c r="R1780" i="1"/>
  <c r="R1781" i="1"/>
  <c r="R1782" i="1"/>
  <c r="R1783" i="1"/>
  <c r="R1784" i="1"/>
  <c r="R1785" i="1"/>
  <c r="R1786" i="1"/>
  <c r="R1787" i="1"/>
  <c r="R1788" i="1"/>
  <c r="R1789" i="1"/>
  <c r="R1790" i="1"/>
  <c r="R1791" i="1"/>
  <c r="R1792" i="1"/>
  <c r="R1793" i="1"/>
  <c r="R1794" i="1"/>
  <c r="R1795" i="1"/>
  <c r="R1796" i="1"/>
  <c r="R1797" i="1"/>
  <c r="R1798" i="1"/>
  <c r="R1799" i="1"/>
  <c r="R1800" i="1"/>
  <c r="R1801" i="1"/>
  <c r="R1802" i="1"/>
  <c r="R1803" i="1"/>
  <c r="R1804" i="1"/>
  <c r="R1805" i="1"/>
  <c r="R1806" i="1"/>
  <c r="R1807" i="1"/>
  <c r="R1808" i="1"/>
  <c r="R1809" i="1"/>
  <c r="R1810" i="1"/>
  <c r="R1811" i="1"/>
  <c r="R1812" i="1"/>
  <c r="R1813" i="1"/>
  <c r="R1814" i="1"/>
  <c r="R1815" i="1"/>
  <c r="R1816" i="1"/>
  <c r="R1817" i="1"/>
  <c r="R1818" i="1"/>
  <c r="R1819" i="1"/>
  <c r="R1820" i="1"/>
  <c r="R1821" i="1"/>
  <c r="R1822" i="1"/>
  <c r="R1823" i="1"/>
  <c r="R1824" i="1"/>
  <c r="R1825" i="1"/>
  <c r="R1826" i="1"/>
  <c r="R1827" i="1"/>
  <c r="R1828" i="1"/>
  <c r="R1829" i="1"/>
  <c r="R1830" i="1"/>
  <c r="R1831" i="1"/>
  <c r="R1832" i="1"/>
  <c r="R1833" i="1"/>
  <c r="R1834" i="1"/>
  <c r="R1835" i="1"/>
  <c r="R1836" i="1"/>
  <c r="R1837" i="1"/>
  <c r="R1838" i="1"/>
  <c r="R1839" i="1"/>
  <c r="R1840" i="1"/>
  <c r="R1841" i="1"/>
  <c r="R1842" i="1"/>
  <c r="R1843" i="1"/>
  <c r="R1844" i="1"/>
  <c r="R1845" i="1"/>
  <c r="R1846" i="1"/>
  <c r="R1847" i="1"/>
  <c r="R1848" i="1"/>
  <c r="R1849" i="1"/>
  <c r="R1850" i="1"/>
  <c r="R1851" i="1"/>
  <c r="R1852" i="1"/>
  <c r="R1853" i="1"/>
  <c r="R1854" i="1"/>
  <c r="R1855" i="1"/>
  <c r="R1856" i="1"/>
  <c r="R1857" i="1"/>
  <c r="R1858" i="1"/>
  <c r="R1859" i="1"/>
  <c r="R1860" i="1"/>
  <c r="R1861" i="1"/>
  <c r="R1862" i="1"/>
  <c r="R1863" i="1"/>
  <c r="R1864" i="1"/>
  <c r="R1865" i="1"/>
  <c r="R1866" i="1"/>
  <c r="R1867" i="1"/>
  <c r="R1868" i="1"/>
  <c r="R1869" i="1"/>
  <c r="R1870" i="1"/>
  <c r="R1871" i="1"/>
  <c r="R1872" i="1"/>
  <c r="R1873" i="1"/>
  <c r="R1874" i="1"/>
  <c r="R1875" i="1"/>
  <c r="R1876" i="1"/>
  <c r="R1877" i="1"/>
  <c r="R1878" i="1"/>
  <c r="R1879" i="1"/>
  <c r="R1880" i="1"/>
  <c r="R1881" i="1"/>
  <c r="R1882" i="1"/>
  <c r="R1883" i="1"/>
  <c r="R1884" i="1"/>
  <c r="R1885" i="1"/>
  <c r="R1886" i="1"/>
  <c r="R1887" i="1"/>
  <c r="R1888" i="1"/>
  <c r="R1889" i="1"/>
  <c r="R1890" i="1"/>
  <c r="R1891" i="1"/>
  <c r="R1892" i="1"/>
  <c r="R1893" i="1"/>
  <c r="R1894" i="1"/>
  <c r="R1895" i="1"/>
  <c r="R1896" i="1"/>
  <c r="R1897" i="1"/>
  <c r="R1898" i="1"/>
  <c r="R1899" i="1"/>
  <c r="R1900" i="1"/>
  <c r="R1901" i="1"/>
  <c r="R1902" i="1"/>
  <c r="R1903" i="1"/>
  <c r="R1904" i="1"/>
  <c r="R1905" i="1"/>
  <c r="R1906" i="1"/>
  <c r="R1907" i="1"/>
  <c r="R1908" i="1"/>
  <c r="R1909" i="1"/>
  <c r="R1910" i="1"/>
  <c r="R1911" i="1"/>
  <c r="R1912" i="1"/>
  <c r="R1913" i="1"/>
  <c r="R1914" i="1"/>
  <c r="R1915" i="1"/>
  <c r="R1916" i="1"/>
  <c r="R1917" i="1"/>
  <c r="R1918" i="1"/>
  <c r="R1919" i="1"/>
  <c r="R1920" i="1"/>
  <c r="R1921" i="1"/>
  <c r="R1922" i="1"/>
  <c r="R1923" i="1"/>
  <c r="R1924" i="1"/>
  <c r="R1925" i="1"/>
  <c r="R1926" i="1"/>
  <c r="R1927" i="1"/>
  <c r="R1928" i="1"/>
  <c r="R1929" i="1"/>
  <c r="R1930" i="1"/>
  <c r="R1931" i="1"/>
  <c r="R1932" i="1"/>
  <c r="R1933" i="1"/>
  <c r="R1934" i="1"/>
  <c r="R1935" i="1"/>
  <c r="R1936" i="1"/>
  <c r="R1937" i="1"/>
  <c r="R1938" i="1"/>
  <c r="R1939" i="1"/>
  <c r="R1940" i="1"/>
  <c r="R1941" i="1"/>
  <c r="R1942" i="1"/>
  <c r="R1943" i="1"/>
  <c r="R1944" i="1"/>
  <c r="R1945" i="1"/>
  <c r="R1946" i="1"/>
  <c r="R1947" i="1"/>
  <c r="R1948" i="1"/>
  <c r="R1949" i="1"/>
  <c r="R1950" i="1"/>
  <c r="R1951" i="1"/>
  <c r="R1952" i="1"/>
  <c r="R1953" i="1"/>
  <c r="R1954" i="1"/>
  <c r="R1955" i="1"/>
  <c r="R1956" i="1"/>
  <c r="R1957" i="1"/>
  <c r="R1958" i="1"/>
  <c r="R1959" i="1"/>
  <c r="R1960" i="1"/>
  <c r="R1961" i="1"/>
  <c r="R1962" i="1"/>
  <c r="R1963" i="1"/>
  <c r="R1964" i="1"/>
  <c r="R1965" i="1"/>
  <c r="R1966" i="1"/>
  <c r="R1967" i="1"/>
  <c r="R1968" i="1"/>
  <c r="R1969" i="1"/>
  <c r="R1970" i="1"/>
  <c r="R1971" i="1"/>
  <c r="R1972" i="1"/>
  <c r="R1973" i="1"/>
  <c r="R1974" i="1"/>
  <c r="R1975" i="1"/>
  <c r="R1976" i="1"/>
  <c r="R1977" i="1"/>
  <c r="R1978" i="1"/>
  <c r="R1979" i="1"/>
  <c r="R1980" i="1"/>
  <c r="R1981" i="1"/>
  <c r="R1982" i="1"/>
  <c r="R1983" i="1"/>
  <c r="R1984" i="1"/>
  <c r="R1985" i="1"/>
  <c r="R1986" i="1"/>
  <c r="R1987" i="1"/>
  <c r="R1988" i="1"/>
  <c r="R1989" i="1"/>
  <c r="R1990" i="1"/>
  <c r="R1991" i="1"/>
  <c r="R1992" i="1"/>
  <c r="R1993" i="1"/>
  <c r="R1994" i="1"/>
  <c r="R1995" i="1"/>
  <c r="R1996" i="1"/>
  <c r="R1997" i="1"/>
  <c r="R1998" i="1"/>
  <c r="R1999" i="1"/>
  <c r="R2000" i="1"/>
  <c r="R2001" i="1"/>
  <c r="R2002" i="1"/>
  <c r="R2003" i="1"/>
  <c r="R2004" i="1"/>
  <c r="R2005" i="1"/>
  <c r="R2006" i="1"/>
  <c r="R2007" i="1"/>
  <c r="R2008" i="1"/>
  <c r="R2009" i="1"/>
  <c r="R2010" i="1"/>
  <c r="R2011" i="1"/>
  <c r="R2012" i="1"/>
  <c r="R2013" i="1"/>
  <c r="R2014" i="1"/>
  <c r="R2015" i="1"/>
  <c r="R2016" i="1"/>
  <c r="R2017" i="1"/>
  <c r="R2018" i="1"/>
  <c r="R2019" i="1"/>
  <c r="R2020" i="1"/>
  <c r="R2021" i="1"/>
  <c r="R2022" i="1"/>
  <c r="R2023" i="1"/>
  <c r="R2024" i="1"/>
  <c r="R2025" i="1"/>
  <c r="R2026" i="1"/>
  <c r="R2027" i="1"/>
  <c r="R2028" i="1"/>
  <c r="R2029" i="1"/>
  <c r="R2030" i="1"/>
  <c r="R2031" i="1"/>
  <c r="R2032" i="1"/>
  <c r="R2033" i="1"/>
  <c r="R2034" i="1"/>
  <c r="R2035" i="1"/>
  <c r="R2036" i="1"/>
  <c r="R2037" i="1"/>
  <c r="R2038" i="1"/>
  <c r="R2039" i="1"/>
  <c r="R2040" i="1"/>
  <c r="R2041" i="1"/>
  <c r="R2042" i="1"/>
  <c r="R2043" i="1"/>
  <c r="R2044" i="1"/>
  <c r="R2045" i="1"/>
  <c r="R2046" i="1"/>
  <c r="R2047" i="1"/>
  <c r="R2048" i="1"/>
  <c r="R2049" i="1"/>
  <c r="R2050" i="1"/>
  <c r="R2051" i="1"/>
  <c r="R2052" i="1"/>
  <c r="R2053" i="1"/>
  <c r="R2054" i="1"/>
  <c r="R2055" i="1"/>
  <c r="R2056" i="1"/>
  <c r="R2057" i="1"/>
  <c r="R2058" i="1"/>
  <c r="R2059" i="1"/>
  <c r="R2060" i="1"/>
  <c r="R2061" i="1"/>
  <c r="R2062" i="1"/>
  <c r="R2063" i="1"/>
  <c r="R2064" i="1"/>
  <c r="R2065" i="1"/>
  <c r="R2066" i="1"/>
  <c r="R2067" i="1"/>
  <c r="R2068" i="1"/>
  <c r="R2069" i="1"/>
  <c r="R2070" i="1"/>
  <c r="R2071" i="1"/>
  <c r="R2072" i="1"/>
  <c r="R2073" i="1"/>
  <c r="R2074" i="1"/>
  <c r="R2075" i="1"/>
  <c r="R2076" i="1"/>
  <c r="R2077" i="1"/>
  <c r="R2078" i="1"/>
  <c r="R2079" i="1"/>
  <c r="R2080" i="1"/>
  <c r="R2081" i="1"/>
  <c r="R2082" i="1"/>
  <c r="R2083" i="1"/>
  <c r="R2084" i="1"/>
  <c r="R2085" i="1"/>
  <c r="R2086" i="1"/>
  <c r="R2087" i="1"/>
  <c r="R2088" i="1"/>
  <c r="R2089" i="1"/>
  <c r="R2090" i="1"/>
  <c r="R2091" i="1"/>
  <c r="R2092" i="1"/>
  <c r="R2093" i="1"/>
  <c r="R2094" i="1"/>
  <c r="R2095" i="1"/>
  <c r="R2096" i="1"/>
  <c r="R2097" i="1"/>
  <c r="R2098" i="1"/>
  <c r="R2099" i="1"/>
  <c r="R2100" i="1"/>
  <c r="R2101" i="1"/>
  <c r="R2102" i="1"/>
  <c r="R2103" i="1"/>
  <c r="R2104" i="1"/>
  <c r="R2105" i="1"/>
  <c r="R2106" i="1"/>
  <c r="R2107" i="1"/>
  <c r="R2108" i="1"/>
  <c r="R2109" i="1"/>
  <c r="R2110" i="1"/>
  <c r="R2111" i="1"/>
  <c r="R2112" i="1"/>
  <c r="R2113" i="1"/>
  <c r="R2114" i="1"/>
  <c r="R2115" i="1"/>
  <c r="R2116" i="1"/>
  <c r="R2117" i="1"/>
  <c r="R2118" i="1"/>
  <c r="R2119" i="1"/>
  <c r="R2120" i="1"/>
  <c r="R2121" i="1"/>
  <c r="R2122" i="1"/>
  <c r="R2123" i="1"/>
  <c r="R2124" i="1"/>
  <c r="R2125" i="1"/>
  <c r="R2126" i="1"/>
  <c r="R2127" i="1"/>
  <c r="R2128" i="1"/>
  <c r="R2129" i="1"/>
  <c r="R2130" i="1"/>
  <c r="R2131" i="1"/>
  <c r="R2132" i="1"/>
  <c r="R2133" i="1"/>
  <c r="R2134" i="1"/>
  <c r="R2135" i="1"/>
  <c r="R2136" i="1"/>
  <c r="R2137" i="1"/>
  <c r="R2138" i="1"/>
  <c r="R2139" i="1"/>
  <c r="R2140" i="1"/>
  <c r="R2141" i="1"/>
  <c r="R2142" i="1"/>
  <c r="R2143" i="1"/>
  <c r="R2144" i="1"/>
  <c r="R2145" i="1"/>
  <c r="R2146" i="1"/>
  <c r="R2147" i="1"/>
  <c r="R2148" i="1"/>
  <c r="R2149" i="1"/>
  <c r="R2150" i="1"/>
  <c r="R2151" i="1"/>
  <c r="R2152" i="1"/>
  <c r="R2153" i="1"/>
  <c r="R2154" i="1"/>
  <c r="R2155" i="1"/>
  <c r="R2156" i="1"/>
  <c r="R2157" i="1"/>
  <c r="R2158" i="1"/>
  <c r="R2159" i="1"/>
  <c r="R2160" i="1"/>
  <c r="R2161" i="1"/>
  <c r="R2162" i="1"/>
  <c r="R2163" i="1"/>
  <c r="R2164" i="1"/>
  <c r="R2165" i="1"/>
  <c r="R2166" i="1"/>
  <c r="R2167" i="1"/>
  <c r="R2168" i="1"/>
  <c r="R2169" i="1"/>
  <c r="R2170" i="1"/>
  <c r="R2171" i="1"/>
  <c r="R2172" i="1"/>
  <c r="R2173" i="1"/>
  <c r="R2174" i="1"/>
  <c r="R2175" i="1"/>
  <c r="R2176" i="1"/>
  <c r="R2177" i="1"/>
  <c r="R2178" i="1"/>
  <c r="R2179" i="1"/>
  <c r="R2180" i="1"/>
  <c r="R2181" i="1"/>
  <c r="R2182" i="1"/>
  <c r="R2183" i="1"/>
  <c r="R2184" i="1"/>
  <c r="R2185" i="1"/>
  <c r="R2186" i="1"/>
  <c r="R2187" i="1"/>
  <c r="R2188" i="1"/>
  <c r="R2189" i="1"/>
  <c r="R2190" i="1"/>
  <c r="R2191" i="1"/>
  <c r="R2192" i="1"/>
  <c r="R2193" i="1"/>
  <c r="R2194" i="1"/>
  <c r="R2195" i="1"/>
  <c r="R2196" i="1"/>
  <c r="R2197" i="1"/>
  <c r="R2198" i="1"/>
  <c r="R2199" i="1"/>
  <c r="R2200" i="1"/>
  <c r="R2201" i="1"/>
  <c r="R2202" i="1"/>
  <c r="R2203" i="1"/>
  <c r="R2204" i="1"/>
  <c r="R2205" i="1"/>
  <c r="R2206" i="1"/>
  <c r="R2207" i="1"/>
  <c r="R2208" i="1"/>
  <c r="R2209" i="1"/>
  <c r="R2210" i="1"/>
  <c r="R2211" i="1"/>
  <c r="R2212" i="1"/>
  <c r="R2213" i="1"/>
  <c r="R2214" i="1"/>
  <c r="R2215" i="1"/>
  <c r="R2216" i="1"/>
  <c r="R2217" i="1"/>
  <c r="R2218" i="1"/>
  <c r="R2219" i="1"/>
  <c r="R2220" i="1"/>
  <c r="R2221" i="1"/>
  <c r="R2222" i="1"/>
  <c r="R2223" i="1"/>
  <c r="R2224" i="1"/>
  <c r="R2225" i="1"/>
  <c r="R2226" i="1"/>
  <c r="R2227" i="1"/>
  <c r="R2228" i="1"/>
  <c r="R2229" i="1"/>
  <c r="R2230" i="1"/>
  <c r="R2231" i="1"/>
  <c r="R2232" i="1"/>
  <c r="R2233" i="1"/>
  <c r="R2234" i="1"/>
  <c r="R2235" i="1"/>
  <c r="R2236" i="1"/>
  <c r="R2237" i="1"/>
  <c r="R2238" i="1"/>
  <c r="R2239" i="1"/>
  <c r="R2240" i="1"/>
  <c r="R2241" i="1"/>
  <c r="R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1202" i="1"/>
  <c r="O1203" i="1"/>
  <c r="O1204" i="1"/>
  <c r="O1205" i="1"/>
  <c r="O1206" i="1"/>
  <c r="O1207" i="1"/>
  <c r="O1208" i="1"/>
  <c r="O1209" i="1"/>
  <c r="O1210" i="1"/>
  <c r="O1211" i="1"/>
  <c r="O1212" i="1"/>
  <c r="O1213" i="1"/>
  <c r="O1214" i="1"/>
  <c r="O1215" i="1"/>
  <c r="O1216" i="1"/>
  <c r="O1217" i="1"/>
  <c r="O1218" i="1"/>
  <c r="O1219" i="1"/>
  <c r="O1220" i="1"/>
  <c r="O1221" i="1"/>
  <c r="O1222" i="1"/>
  <c r="O1223" i="1"/>
  <c r="O1224" i="1"/>
  <c r="O1225" i="1"/>
  <c r="O1226" i="1"/>
  <c r="O1227" i="1"/>
  <c r="O1228" i="1"/>
  <c r="O1229" i="1"/>
  <c r="O1230" i="1"/>
  <c r="O1231" i="1"/>
  <c r="O1232" i="1"/>
  <c r="O1233" i="1"/>
  <c r="O1234" i="1"/>
  <c r="O1235" i="1"/>
  <c r="O1236" i="1"/>
  <c r="O1237" i="1"/>
  <c r="O1238" i="1"/>
  <c r="O1239" i="1"/>
  <c r="O1240" i="1"/>
  <c r="O1241" i="1"/>
  <c r="O1242" i="1"/>
  <c r="O1243" i="1"/>
  <c r="O1244" i="1"/>
  <c r="O1245" i="1"/>
  <c r="O1246" i="1"/>
  <c r="O1247" i="1"/>
  <c r="O1248" i="1"/>
  <c r="O1249" i="1"/>
  <c r="O1250" i="1"/>
  <c r="O1251" i="1"/>
  <c r="O1252" i="1"/>
  <c r="O1253" i="1"/>
  <c r="O1254" i="1"/>
  <c r="O1255" i="1"/>
  <c r="O1256" i="1"/>
  <c r="O1257" i="1"/>
  <c r="O1258" i="1"/>
  <c r="O1259" i="1"/>
  <c r="O1260" i="1"/>
  <c r="O1261" i="1"/>
  <c r="O1262" i="1"/>
  <c r="O1263" i="1"/>
  <c r="O1264" i="1"/>
  <c r="O1265" i="1"/>
  <c r="O1266" i="1"/>
  <c r="O1267" i="1"/>
  <c r="O1268" i="1"/>
  <c r="O1269" i="1"/>
  <c r="O1270" i="1"/>
  <c r="O1271" i="1"/>
  <c r="O1272" i="1"/>
  <c r="O1273" i="1"/>
  <c r="O1274" i="1"/>
  <c r="O1275" i="1"/>
  <c r="O1276" i="1"/>
  <c r="O1277" i="1"/>
  <c r="O1278" i="1"/>
  <c r="O1279" i="1"/>
  <c r="O1280" i="1"/>
  <c r="O1281" i="1"/>
  <c r="O1282" i="1"/>
  <c r="O1283" i="1"/>
  <c r="O1284" i="1"/>
  <c r="O1285" i="1"/>
  <c r="O1286" i="1"/>
  <c r="O1287" i="1"/>
  <c r="O1288" i="1"/>
  <c r="O1289" i="1"/>
  <c r="O1290" i="1"/>
  <c r="O1291" i="1"/>
  <c r="O1292" i="1"/>
  <c r="O1293" i="1"/>
  <c r="O1294" i="1"/>
  <c r="O1295" i="1"/>
  <c r="O1296" i="1"/>
  <c r="O1297" i="1"/>
  <c r="O1298" i="1"/>
  <c r="O1299" i="1"/>
  <c r="O1300" i="1"/>
  <c r="O1301" i="1"/>
  <c r="O1302" i="1"/>
  <c r="O1303" i="1"/>
  <c r="O1304" i="1"/>
  <c r="O1305" i="1"/>
  <c r="O1306" i="1"/>
  <c r="O1307" i="1"/>
  <c r="O1308" i="1"/>
  <c r="O1309" i="1"/>
  <c r="O1310" i="1"/>
  <c r="O1311" i="1"/>
  <c r="O1312" i="1"/>
  <c r="O1313" i="1"/>
  <c r="O1314" i="1"/>
  <c r="O1315" i="1"/>
  <c r="O1316" i="1"/>
  <c r="O1317" i="1"/>
  <c r="O1318" i="1"/>
  <c r="O1319" i="1"/>
  <c r="O1320" i="1"/>
  <c r="O1321" i="1"/>
  <c r="O1322" i="1"/>
  <c r="O1323" i="1"/>
  <c r="O1324" i="1"/>
  <c r="O1325" i="1"/>
  <c r="O1326" i="1"/>
  <c r="O1327" i="1"/>
  <c r="O1328" i="1"/>
  <c r="O1329" i="1"/>
  <c r="O1330" i="1"/>
  <c r="O1331" i="1"/>
  <c r="O1332" i="1"/>
  <c r="O1333" i="1"/>
  <c r="O1334" i="1"/>
  <c r="O1335" i="1"/>
  <c r="O1336" i="1"/>
  <c r="O1337" i="1"/>
  <c r="O1338" i="1"/>
  <c r="O1339" i="1"/>
  <c r="O1340" i="1"/>
  <c r="O1341" i="1"/>
  <c r="O1342" i="1"/>
  <c r="O1343" i="1"/>
  <c r="O1344" i="1"/>
  <c r="O1345" i="1"/>
  <c r="O1346" i="1"/>
  <c r="O1347" i="1"/>
  <c r="O1348" i="1"/>
  <c r="O1349" i="1"/>
  <c r="O1350" i="1"/>
  <c r="O1351" i="1"/>
  <c r="O1352" i="1"/>
  <c r="O1353" i="1"/>
  <c r="O1354" i="1"/>
  <c r="O1355" i="1"/>
  <c r="O1356" i="1"/>
  <c r="O1357" i="1"/>
  <c r="O1358" i="1"/>
  <c r="O1359" i="1"/>
  <c r="O1360" i="1"/>
  <c r="O1361" i="1"/>
  <c r="O1362" i="1"/>
  <c r="O1363" i="1"/>
  <c r="O1364" i="1"/>
  <c r="O1365" i="1"/>
  <c r="O1366" i="1"/>
  <c r="O1367" i="1"/>
  <c r="O1368" i="1"/>
  <c r="O1369" i="1"/>
  <c r="O1370" i="1"/>
  <c r="O1371" i="1"/>
  <c r="O1372" i="1"/>
  <c r="O1373" i="1"/>
  <c r="O1374" i="1"/>
  <c r="O1375" i="1"/>
  <c r="O1376" i="1"/>
  <c r="O1377" i="1"/>
  <c r="O1378" i="1"/>
  <c r="O1379" i="1"/>
  <c r="O1380" i="1"/>
  <c r="O1381" i="1"/>
  <c r="O1382" i="1"/>
  <c r="O1383" i="1"/>
  <c r="O1384" i="1"/>
  <c r="O1385" i="1"/>
  <c r="O1386" i="1"/>
  <c r="O1387" i="1"/>
  <c r="O1388" i="1"/>
  <c r="O1389" i="1"/>
  <c r="O1390" i="1"/>
  <c r="O1391" i="1"/>
  <c r="O1392" i="1"/>
  <c r="O1393" i="1"/>
  <c r="O1394" i="1"/>
  <c r="O1395" i="1"/>
  <c r="O1396" i="1"/>
  <c r="O1397" i="1"/>
  <c r="O1398" i="1"/>
  <c r="O1399" i="1"/>
  <c r="O1400" i="1"/>
  <c r="O1401" i="1"/>
  <c r="O1402" i="1"/>
  <c r="O1403" i="1"/>
  <c r="O1404" i="1"/>
  <c r="O1405" i="1"/>
  <c r="O1406" i="1"/>
  <c r="O1407" i="1"/>
  <c r="O1408" i="1"/>
  <c r="O1409" i="1"/>
  <c r="O1410" i="1"/>
  <c r="O1411" i="1"/>
  <c r="O1412" i="1"/>
  <c r="O1413" i="1"/>
  <c r="O1414" i="1"/>
  <c r="O1415" i="1"/>
  <c r="O1416" i="1"/>
  <c r="O1417" i="1"/>
  <c r="O1418" i="1"/>
  <c r="O1419" i="1"/>
  <c r="O1420" i="1"/>
  <c r="O1421" i="1"/>
  <c r="O1422" i="1"/>
  <c r="O1423" i="1"/>
  <c r="O1424" i="1"/>
  <c r="O1425" i="1"/>
  <c r="O1426" i="1"/>
  <c r="O1427" i="1"/>
  <c r="O1428" i="1"/>
  <c r="O1429" i="1"/>
  <c r="O1430" i="1"/>
  <c r="O1431" i="1"/>
  <c r="O1432" i="1"/>
  <c r="O1433" i="1"/>
  <c r="O1434" i="1"/>
  <c r="O1435" i="1"/>
  <c r="O1436" i="1"/>
  <c r="O1437" i="1"/>
  <c r="O1438" i="1"/>
  <c r="O1439" i="1"/>
  <c r="O1440" i="1"/>
  <c r="O1441" i="1"/>
  <c r="O1442" i="1"/>
  <c r="O1443" i="1"/>
  <c r="O1444" i="1"/>
  <c r="O1445" i="1"/>
  <c r="O1446" i="1"/>
  <c r="O1447" i="1"/>
  <c r="O1448" i="1"/>
  <c r="O1449" i="1"/>
  <c r="O1450" i="1"/>
  <c r="O1451" i="1"/>
  <c r="O1452" i="1"/>
  <c r="O1453" i="1"/>
  <c r="O1454" i="1"/>
  <c r="O1455" i="1"/>
  <c r="O1456" i="1"/>
  <c r="O1457" i="1"/>
  <c r="O1458" i="1"/>
  <c r="O1459" i="1"/>
  <c r="O1460" i="1"/>
  <c r="O1461" i="1"/>
  <c r="O1462" i="1"/>
  <c r="O1463" i="1"/>
  <c r="O1464" i="1"/>
  <c r="O1465" i="1"/>
  <c r="O1466" i="1"/>
  <c r="O1467" i="1"/>
  <c r="O1468" i="1"/>
  <c r="O1469" i="1"/>
  <c r="O1470" i="1"/>
  <c r="O1471" i="1"/>
  <c r="O1472" i="1"/>
  <c r="O1473" i="1"/>
  <c r="O1474" i="1"/>
  <c r="O1475" i="1"/>
  <c r="O1476" i="1"/>
  <c r="O1477" i="1"/>
  <c r="O1478" i="1"/>
  <c r="O1479" i="1"/>
  <c r="O1480" i="1"/>
  <c r="O1481" i="1"/>
  <c r="O1482" i="1"/>
  <c r="O1483" i="1"/>
  <c r="O1484" i="1"/>
  <c r="O1485" i="1"/>
  <c r="O1486" i="1"/>
  <c r="O1487" i="1"/>
  <c r="O1488" i="1"/>
  <c r="O1489" i="1"/>
  <c r="O1490" i="1"/>
  <c r="O1491" i="1"/>
  <c r="O1492" i="1"/>
  <c r="O1493" i="1"/>
  <c r="O1494" i="1"/>
  <c r="O1495" i="1"/>
  <c r="O1496" i="1"/>
  <c r="O1497" i="1"/>
  <c r="O1498" i="1"/>
  <c r="O1499" i="1"/>
  <c r="O1500" i="1"/>
  <c r="O1501" i="1"/>
  <c r="O1502" i="1"/>
  <c r="O1503" i="1"/>
  <c r="O1504" i="1"/>
  <c r="O1505" i="1"/>
  <c r="O1506" i="1"/>
  <c r="O1507" i="1"/>
  <c r="O1508" i="1"/>
  <c r="O1509" i="1"/>
  <c r="O1510" i="1"/>
  <c r="O1511" i="1"/>
  <c r="O1512" i="1"/>
  <c r="O1513" i="1"/>
  <c r="O1514" i="1"/>
  <c r="O1515" i="1"/>
  <c r="O1516" i="1"/>
  <c r="O1517" i="1"/>
  <c r="O1518" i="1"/>
  <c r="O1519" i="1"/>
  <c r="O1520" i="1"/>
  <c r="O1521" i="1"/>
  <c r="O1522" i="1"/>
  <c r="O1523" i="1"/>
  <c r="O1524" i="1"/>
  <c r="O1525" i="1"/>
  <c r="O1526" i="1"/>
  <c r="O1527" i="1"/>
  <c r="O1528" i="1"/>
  <c r="O1529" i="1"/>
  <c r="O1530" i="1"/>
  <c r="O1531" i="1"/>
  <c r="O1532" i="1"/>
  <c r="O1533" i="1"/>
  <c r="O1534" i="1"/>
  <c r="O1535" i="1"/>
  <c r="O1536" i="1"/>
  <c r="O1537" i="1"/>
  <c r="O1538" i="1"/>
  <c r="O1539" i="1"/>
  <c r="O1540" i="1"/>
  <c r="O1541" i="1"/>
  <c r="O1542" i="1"/>
  <c r="O1543" i="1"/>
  <c r="O1544" i="1"/>
  <c r="O1545" i="1"/>
  <c r="O1546" i="1"/>
  <c r="O1547" i="1"/>
  <c r="O1548" i="1"/>
  <c r="O1549" i="1"/>
  <c r="O1550" i="1"/>
  <c r="O1551" i="1"/>
  <c r="O1552" i="1"/>
  <c r="O1553" i="1"/>
  <c r="O1554" i="1"/>
  <c r="O1555" i="1"/>
  <c r="O1556" i="1"/>
  <c r="O1557" i="1"/>
  <c r="O1558" i="1"/>
  <c r="O1559" i="1"/>
  <c r="O1560" i="1"/>
  <c r="O1561" i="1"/>
  <c r="O1562" i="1"/>
  <c r="O1563" i="1"/>
  <c r="O1564" i="1"/>
  <c r="O1565" i="1"/>
  <c r="O1566" i="1"/>
  <c r="O1567" i="1"/>
  <c r="O1568" i="1"/>
  <c r="O1569" i="1"/>
  <c r="O1570" i="1"/>
  <c r="O1571" i="1"/>
  <c r="O1572" i="1"/>
  <c r="O1573" i="1"/>
  <c r="O1574" i="1"/>
  <c r="O1575" i="1"/>
  <c r="O1576" i="1"/>
  <c r="O1577" i="1"/>
  <c r="O1578" i="1"/>
  <c r="O1579" i="1"/>
  <c r="O1580" i="1"/>
  <c r="O1581" i="1"/>
  <c r="O1582" i="1"/>
  <c r="O1583" i="1"/>
  <c r="O1584" i="1"/>
  <c r="O1585" i="1"/>
  <c r="O1586" i="1"/>
  <c r="O1587" i="1"/>
  <c r="O1588" i="1"/>
  <c r="O1589" i="1"/>
  <c r="O1590" i="1"/>
  <c r="O1591" i="1"/>
  <c r="O1592" i="1"/>
  <c r="O1593" i="1"/>
  <c r="O1594" i="1"/>
  <c r="O1595" i="1"/>
  <c r="O1596" i="1"/>
  <c r="O1597" i="1"/>
  <c r="O1598" i="1"/>
  <c r="O1599" i="1"/>
  <c r="O1600" i="1"/>
  <c r="O1601" i="1"/>
  <c r="O1602" i="1"/>
  <c r="O1603" i="1"/>
  <c r="O1604" i="1"/>
  <c r="O1605" i="1"/>
  <c r="O1606" i="1"/>
  <c r="O1607" i="1"/>
  <c r="O1608" i="1"/>
  <c r="O1609" i="1"/>
  <c r="O1610" i="1"/>
  <c r="O1611" i="1"/>
  <c r="O1612" i="1"/>
  <c r="O1613" i="1"/>
  <c r="O1614" i="1"/>
  <c r="O1615" i="1"/>
  <c r="O1616" i="1"/>
  <c r="O1617" i="1"/>
  <c r="O1618" i="1"/>
  <c r="O1619" i="1"/>
  <c r="O1620" i="1"/>
  <c r="O1621" i="1"/>
  <c r="O1622" i="1"/>
  <c r="O1623" i="1"/>
  <c r="O1624" i="1"/>
  <c r="O1625" i="1"/>
  <c r="O1626" i="1"/>
  <c r="O1627" i="1"/>
  <c r="O1628" i="1"/>
  <c r="O1629" i="1"/>
  <c r="O1630" i="1"/>
  <c r="O1631" i="1"/>
  <c r="O1632" i="1"/>
  <c r="O1633" i="1"/>
  <c r="O1634" i="1"/>
  <c r="O1635" i="1"/>
  <c r="O1636" i="1"/>
  <c r="O1637" i="1"/>
  <c r="O1638" i="1"/>
  <c r="O1639" i="1"/>
  <c r="O1640" i="1"/>
  <c r="O1641" i="1"/>
  <c r="O1642" i="1"/>
  <c r="O1643" i="1"/>
  <c r="O1644" i="1"/>
  <c r="O1645" i="1"/>
  <c r="O1646" i="1"/>
  <c r="O1647" i="1"/>
  <c r="O1648" i="1"/>
  <c r="O1649" i="1"/>
  <c r="O1650" i="1"/>
  <c r="O1651" i="1"/>
  <c r="O1652" i="1"/>
  <c r="O1653" i="1"/>
  <c r="O1654" i="1"/>
  <c r="O1655" i="1"/>
  <c r="O1656" i="1"/>
  <c r="O1657" i="1"/>
  <c r="O1658" i="1"/>
  <c r="O1659" i="1"/>
  <c r="O1660" i="1"/>
  <c r="O1661" i="1"/>
  <c r="O1662" i="1"/>
  <c r="O1663" i="1"/>
  <c r="O1664" i="1"/>
  <c r="O1665" i="1"/>
  <c r="O1666" i="1"/>
  <c r="O1667" i="1"/>
  <c r="O1668" i="1"/>
  <c r="O1669" i="1"/>
  <c r="O1670" i="1"/>
  <c r="O1671" i="1"/>
  <c r="O1672" i="1"/>
  <c r="O1673" i="1"/>
  <c r="O1674" i="1"/>
  <c r="O1675" i="1"/>
  <c r="O1676" i="1"/>
  <c r="O1677" i="1"/>
  <c r="O1678" i="1"/>
  <c r="O1679" i="1"/>
  <c r="O1680" i="1"/>
  <c r="O1681" i="1"/>
  <c r="O1682" i="1"/>
  <c r="O1683" i="1"/>
  <c r="O1684" i="1"/>
  <c r="O1685" i="1"/>
  <c r="O1686" i="1"/>
  <c r="O1687" i="1"/>
  <c r="O1688" i="1"/>
  <c r="O1689" i="1"/>
  <c r="O1690" i="1"/>
  <c r="O1691" i="1"/>
  <c r="O1692" i="1"/>
  <c r="O1693" i="1"/>
  <c r="O1694" i="1"/>
  <c r="O1695" i="1"/>
  <c r="O1696" i="1"/>
  <c r="O1697" i="1"/>
  <c r="O1698" i="1"/>
  <c r="O1699" i="1"/>
  <c r="O1700" i="1"/>
  <c r="O1701" i="1"/>
  <c r="O1702" i="1"/>
  <c r="O1703" i="1"/>
  <c r="O1704" i="1"/>
  <c r="O1705" i="1"/>
  <c r="O1706" i="1"/>
  <c r="O1707" i="1"/>
  <c r="O1708" i="1"/>
  <c r="O1709" i="1"/>
  <c r="O1710" i="1"/>
  <c r="O1711" i="1"/>
  <c r="O1712" i="1"/>
  <c r="O1713" i="1"/>
  <c r="O1714" i="1"/>
  <c r="O1715" i="1"/>
  <c r="O1716" i="1"/>
  <c r="O1717" i="1"/>
  <c r="O1718" i="1"/>
  <c r="O1719" i="1"/>
  <c r="O1720" i="1"/>
  <c r="O1721" i="1"/>
  <c r="O1722" i="1"/>
  <c r="O1723" i="1"/>
  <c r="O1724" i="1"/>
  <c r="O1725" i="1"/>
  <c r="O1726" i="1"/>
  <c r="O1727" i="1"/>
  <c r="O1728" i="1"/>
  <c r="O1729" i="1"/>
  <c r="O1730" i="1"/>
  <c r="O1731" i="1"/>
  <c r="O1732" i="1"/>
  <c r="O1733" i="1"/>
  <c r="O1734" i="1"/>
  <c r="O1735" i="1"/>
  <c r="O1736" i="1"/>
  <c r="O1737" i="1"/>
  <c r="O1738" i="1"/>
  <c r="O1739" i="1"/>
  <c r="O1740" i="1"/>
  <c r="O1741" i="1"/>
  <c r="O1742" i="1"/>
  <c r="O1743" i="1"/>
  <c r="O1744" i="1"/>
  <c r="O1745" i="1"/>
  <c r="O1746" i="1"/>
  <c r="O1747" i="1"/>
  <c r="O1748" i="1"/>
  <c r="O1749" i="1"/>
  <c r="O1750" i="1"/>
  <c r="O1751" i="1"/>
  <c r="O1752" i="1"/>
  <c r="O1753" i="1"/>
  <c r="O1754" i="1"/>
  <c r="O1755" i="1"/>
  <c r="O1756" i="1"/>
  <c r="O1757" i="1"/>
  <c r="O1758" i="1"/>
  <c r="O1759" i="1"/>
  <c r="O1760" i="1"/>
  <c r="O1761" i="1"/>
  <c r="O1762" i="1"/>
  <c r="O1763" i="1"/>
  <c r="O1764" i="1"/>
  <c r="O1765" i="1"/>
  <c r="O1766" i="1"/>
  <c r="O1767" i="1"/>
  <c r="O1768" i="1"/>
  <c r="O1769" i="1"/>
  <c r="O1770" i="1"/>
  <c r="O1771" i="1"/>
  <c r="O1772" i="1"/>
  <c r="O1773" i="1"/>
  <c r="O1774" i="1"/>
  <c r="O1775" i="1"/>
  <c r="O1776" i="1"/>
  <c r="O1777" i="1"/>
  <c r="O1778" i="1"/>
  <c r="O1779" i="1"/>
  <c r="O1780" i="1"/>
  <c r="O1781" i="1"/>
  <c r="O1782" i="1"/>
  <c r="O1783" i="1"/>
  <c r="O1784" i="1"/>
  <c r="O1785" i="1"/>
  <c r="O1786" i="1"/>
  <c r="O1787" i="1"/>
  <c r="O1788" i="1"/>
  <c r="O1789" i="1"/>
  <c r="O1790" i="1"/>
  <c r="O1791" i="1"/>
  <c r="O1792" i="1"/>
  <c r="O1793" i="1"/>
  <c r="O1794" i="1"/>
  <c r="O1795" i="1"/>
  <c r="O1796" i="1"/>
  <c r="O1797" i="1"/>
  <c r="O1798" i="1"/>
  <c r="O1799" i="1"/>
  <c r="O1800" i="1"/>
  <c r="O1801" i="1"/>
  <c r="O1802" i="1"/>
  <c r="O1803" i="1"/>
  <c r="O1804" i="1"/>
  <c r="O1805" i="1"/>
  <c r="O1806" i="1"/>
  <c r="O1807" i="1"/>
  <c r="O1808" i="1"/>
  <c r="O1809" i="1"/>
  <c r="O1810" i="1"/>
  <c r="O1811" i="1"/>
  <c r="O1812" i="1"/>
  <c r="O1813" i="1"/>
  <c r="O1814" i="1"/>
  <c r="O1815" i="1"/>
  <c r="O1816" i="1"/>
  <c r="O1817" i="1"/>
  <c r="O1818" i="1"/>
  <c r="O1819" i="1"/>
  <c r="O1820" i="1"/>
  <c r="O1821" i="1"/>
  <c r="O1822" i="1"/>
  <c r="O1823" i="1"/>
  <c r="O1824" i="1"/>
  <c r="O1825" i="1"/>
  <c r="O1826" i="1"/>
  <c r="O1827" i="1"/>
  <c r="O1828" i="1"/>
  <c r="O1829" i="1"/>
  <c r="O1830" i="1"/>
  <c r="O1831" i="1"/>
  <c r="O1832" i="1"/>
  <c r="O1833" i="1"/>
  <c r="O1834" i="1"/>
  <c r="O1835" i="1"/>
  <c r="O1836" i="1"/>
  <c r="O1837" i="1"/>
  <c r="O1838" i="1"/>
  <c r="O1839" i="1"/>
  <c r="O1840" i="1"/>
  <c r="O1841" i="1"/>
  <c r="O1842" i="1"/>
  <c r="O1843" i="1"/>
  <c r="O1844" i="1"/>
  <c r="O1845" i="1"/>
  <c r="O1846" i="1"/>
  <c r="O1847" i="1"/>
  <c r="O1848" i="1"/>
  <c r="O1849" i="1"/>
  <c r="O1850" i="1"/>
  <c r="O1851" i="1"/>
  <c r="O1852" i="1"/>
  <c r="O1853" i="1"/>
  <c r="O1854" i="1"/>
  <c r="O1855" i="1"/>
  <c r="O1856" i="1"/>
  <c r="O1857" i="1"/>
  <c r="O1858" i="1"/>
  <c r="O1859" i="1"/>
  <c r="O1860" i="1"/>
  <c r="O1861" i="1"/>
  <c r="O1862" i="1"/>
  <c r="O1863" i="1"/>
  <c r="O1864" i="1"/>
  <c r="O1865" i="1"/>
  <c r="O1866" i="1"/>
  <c r="O1867" i="1"/>
  <c r="O1868" i="1"/>
  <c r="O1869" i="1"/>
  <c r="O1870" i="1"/>
  <c r="O1871" i="1"/>
  <c r="O1872" i="1"/>
  <c r="O1873" i="1"/>
  <c r="O1874" i="1"/>
  <c r="O1875" i="1"/>
  <c r="O1876" i="1"/>
  <c r="O1877" i="1"/>
  <c r="O1878" i="1"/>
  <c r="O1879" i="1"/>
  <c r="O1880" i="1"/>
  <c r="O1881" i="1"/>
  <c r="O1882" i="1"/>
  <c r="O1883" i="1"/>
  <c r="O1884" i="1"/>
  <c r="O1885" i="1"/>
  <c r="O1886" i="1"/>
  <c r="O1887" i="1"/>
  <c r="O1888" i="1"/>
  <c r="O1889" i="1"/>
  <c r="O1890" i="1"/>
  <c r="O1891" i="1"/>
  <c r="O1892" i="1"/>
  <c r="O1893" i="1"/>
  <c r="O1894" i="1"/>
  <c r="O1895" i="1"/>
  <c r="O1896" i="1"/>
  <c r="O1897" i="1"/>
  <c r="O1898" i="1"/>
  <c r="O1899" i="1"/>
  <c r="O1900" i="1"/>
  <c r="O1901" i="1"/>
  <c r="O1902" i="1"/>
  <c r="O1903" i="1"/>
  <c r="O1904" i="1"/>
  <c r="O1905" i="1"/>
  <c r="O1906" i="1"/>
  <c r="O1907" i="1"/>
  <c r="O1908" i="1"/>
  <c r="O1909" i="1"/>
  <c r="O1910" i="1"/>
  <c r="O1911" i="1"/>
  <c r="O1912" i="1"/>
  <c r="O1913" i="1"/>
  <c r="O1914" i="1"/>
  <c r="O1915" i="1"/>
  <c r="O1916" i="1"/>
  <c r="O1917" i="1"/>
  <c r="O1918" i="1"/>
  <c r="O1919" i="1"/>
  <c r="O1920" i="1"/>
  <c r="O1921" i="1"/>
  <c r="O1922" i="1"/>
  <c r="O1923" i="1"/>
  <c r="O1924" i="1"/>
  <c r="O1925" i="1"/>
  <c r="O1926" i="1"/>
  <c r="O1927" i="1"/>
  <c r="O1928" i="1"/>
  <c r="O1929" i="1"/>
  <c r="O1930" i="1"/>
  <c r="O1931" i="1"/>
  <c r="O1932" i="1"/>
  <c r="O1933" i="1"/>
  <c r="O1934" i="1"/>
  <c r="O1935" i="1"/>
  <c r="O1936" i="1"/>
  <c r="O1937" i="1"/>
  <c r="O1938" i="1"/>
  <c r="O1939" i="1"/>
  <c r="O1940" i="1"/>
  <c r="O1941" i="1"/>
  <c r="O1942" i="1"/>
  <c r="O1943" i="1"/>
  <c r="O1944" i="1"/>
  <c r="O1945" i="1"/>
  <c r="O1946" i="1"/>
  <c r="O1947" i="1"/>
  <c r="O1948" i="1"/>
  <c r="O1949" i="1"/>
  <c r="O1950" i="1"/>
  <c r="O1951" i="1"/>
  <c r="O1952" i="1"/>
  <c r="O1953" i="1"/>
  <c r="O1954" i="1"/>
  <c r="O1955" i="1"/>
  <c r="O1956" i="1"/>
  <c r="O1957" i="1"/>
  <c r="O1958" i="1"/>
  <c r="O1959" i="1"/>
  <c r="O1960" i="1"/>
  <c r="O1961" i="1"/>
  <c r="O1962" i="1"/>
  <c r="O1963" i="1"/>
  <c r="O1964" i="1"/>
  <c r="O1965" i="1"/>
  <c r="O1966" i="1"/>
  <c r="O1967" i="1"/>
  <c r="O1968" i="1"/>
  <c r="O1969" i="1"/>
  <c r="O1970" i="1"/>
  <c r="O1971" i="1"/>
  <c r="O1972" i="1"/>
  <c r="O1973" i="1"/>
  <c r="O1974" i="1"/>
  <c r="O1975" i="1"/>
  <c r="O1976" i="1"/>
  <c r="O1977" i="1"/>
  <c r="O1978" i="1"/>
  <c r="O1979" i="1"/>
  <c r="O1980" i="1"/>
  <c r="O1981" i="1"/>
  <c r="O1982" i="1"/>
  <c r="O1983" i="1"/>
  <c r="O1984" i="1"/>
  <c r="O1985" i="1"/>
  <c r="O1986" i="1"/>
  <c r="O1987" i="1"/>
  <c r="O1988" i="1"/>
  <c r="O1989" i="1"/>
  <c r="O1990" i="1"/>
  <c r="O1991" i="1"/>
  <c r="O1992" i="1"/>
  <c r="O1993" i="1"/>
  <c r="O1994" i="1"/>
  <c r="O1995" i="1"/>
  <c r="O1996" i="1"/>
  <c r="O1997" i="1"/>
  <c r="O1998" i="1"/>
  <c r="O1999" i="1"/>
  <c r="O2000" i="1"/>
  <c r="O2001" i="1"/>
  <c r="O2002" i="1"/>
  <c r="O2003" i="1"/>
  <c r="O2004" i="1"/>
  <c r="O2005" i="1"/>
  <c r="O2006" i="1"/>
  <c r="O2007" i="1"/>
  <c r="O2008" i="1"/>
  <c r="O2009" i="1"/>
  <c r="O2010" i="1"/>
  <c r="O2011" i="1"/>
  <c r="O2012" i="1"/>
  <c r="O2013" i="1"/>
  <c r="O2014" i="1"/>
  <c r="O2015" i="1"/>
  <c r="O2016" i="1"/>
  <c r="O2017" i="1"/>
  <c r="O2018" i="1"/>
  <c r="O2019" i="1"/>
  <c r="O2020" i="1"/>
  <c r="O2021" i="1"/>
  <c r="O2022" i="1"/>
  <c r="O2023" i="1"/>
  <c r="O2024" i="1"/>
  <c r="O2025" i="1"/>
  <c r="O2026" i="1"/>
  <c r="O2027" i="1"/>
  <c r="O2028" i="1"/>
  <c r="O2029" i="1"/>
  <c r="O2030" i="1"/>
  <c r="O2031" i="1"/>
  <c r="O2032" i="1"/>
  <c r="O2033" i="1"/>
  <c r="O2034" i="1"/>
  <c r="O2035" i="1"/>
  <c r="O2036" i="1"/>
  <c r="O2037" i="1"/>
  <c r="O2038" i="1"/>
  <c r="O2039" i="1"/>
  <c r="O2040" i="1"/>
  <c r="O2041" i="1"/>
  <c r="O2042" i="1"/>
  <c r="O2043" i="1"/>
  <c r="O2044" i="1"/>
  <c r="O2045" i="1"/>
  <c r="O2046" i="1"/>
  <c r="O2047" i="1"/>
  <c r="O2048" i="1"/>
  <c r="O2049" i="1"/>
  <c r="O2050" i="1"/>
  <c r="O2051" i="1"/>
  <c r="O2052" i="1"/>
  <c r="O2053" i="1"/>
  <c r="O2054" i="1"/>
  <c r="O2055" i="1"/>
  <c r="O2056" i="1"/>
  <c r="O2057" i="1"/>
  <c r="O2058" i="1"/>
  <c r="O2059" i="1"/>
  <c r="O2060" i="1"/>
  <c r="O2061" i="1"/>
  <c r="O2062" i="1"/>
  <c r="O2063" i="1"/>
  <c r="O2064" i="1"/>
  <c r="O2065" i="1"/>
  <c r="O2066" i="1"/>
  <c r="O2067" i="1"/>
  <c r="O2068" i="1"/>
  <c r="O2069" i="1"/>
  <c r="O2070" i="1"/>
  <c r="O2071" i="1"/>
  <c r="O2072" i="1"/>
  <c r="O2073" i="1"/>
  <c r="O2074" i="1"/>
  <c r="O2075" i="1"/>
  <c r="O2076" i="1"/>
  <c r="O2077" i="1"/>
  <c r="O2078" i="1"/>
  <c r="O2079" i="1"/>
  <c r="O2080" i="1"/>
  <c r="O2081" i="1"/>
  <c r="O2082" i="1"/>
  <c r="O2083" i="1"/>
  <c r="O2084" i="1"/>
  <c r="O2085" i="1"/>
  <c r="O2086" i="1"/>
  <c r="O2087" i="1"/>
  <c r="O2088" i="1"/>
  <c r="O2089" i="1"/>
  <c r="O2090" i="1"/>
  <c r="O2091" i="1"/>
  <c r="O2092" i="1"/>
  <c r="O2093" i="1"/>
  <c r="O2094" i="1"/>
  <c r="O2095" i="1"/>
  <c r="O2096" i="1"/>
  <c r="O2097" i="1"/>
  <c r="O2098" i="1"/>
  <c r="O2099" i="1"/>
  <c r="O2100" i="1"/>
  <c r="O2101" i="1"/>
  <c r="O2102" i="1"/>
  <c r="O2103" i="1"/>
  <c r="O2104" i="1"/>
  <c r="O2105" i="1"/>
  <c r="O2106" i="1"/>
  <c r="O2107" i="1"/>
  <c r="O2108" i="1"/>
  <c r="O2109" i="1"/>
  <c r="O2110" i="1"/>
  <c r="O2111" i="1"/>
  <c r="O2112" i="1"/>
  <c r="O2113" i="1"/>
  <c r="O2114" i="1"/>
  <c r="O2115" i="1"/>
  <c r="O2116" i="1"/>
  <c r="O2117" i="1"/>
  <c r="O2118" i="1"/>
  <c r="O2119" i="1"/>
  <c r="O2120" i="1"/>
  <c r="O2121" i="1"/>
  <c r="O2122" i="1"/>
  <c r="O2123" i="1"/>
  <c r="O2124" i="1"/>
  <c r="O2125" i="1"/>
  <c r="O2126" i="1"/>
  <c r="O2127" i="1"/>
  <c r="O2128" i="1"/>
  <c r="O2129" i="1"/>
  <c r="O2130" i="1"/>
  <c r="O2131" i="1"/>
  <c r="O2132" i="1"/>
  <c r="O2133" i="1"/>
  <c r="O2134" i="1"/>
  <c r="O2135" i="1"/>
  <c r="O2136" i="1"/>
  <c r="O2137" i="1"/>
  <c r="O2138" i="1"/>
  <c r="O2139" i="1"/>
  <c r="O2140" i="1"/>
  <c r="O2141" i="1"/>
  <c r="O2142" i="1"/>
  <c r="O2143" i="1"/>
  <c r="O2144" i="1"/>
  <c r="O2145" i="1"/>
  <c r="O2146" i="1"/>
  <c r="O2147" i="1"/>
  <c r="O2148" i="1"/>
  <c r="O2149" i="1"/>
  <c r="O2150" i="1"/>
  <c r="O2151" i="1"/>
  <c r="O2152" i="1"/>
  <c r="O2153" i="1"/>
  <c r="O2154" i="1"/>
  <c r="O2155" i="1"/>
  <c r="O2156" i="1"/>
  <c r="O2157" i="1"/>
  <c r="O2158" i="1"/>
  <c r="O2159" i="1"/>
  <c r="O2160" i="1"/>
  <c r="O2161" i="1"/>
  <c r="O2162" i="1"/>
  <c r="O2163" i="1"/>
  <c r="O2164" i="1"/>
  <c r="O2165" i="1"/>
  <c r="O2166" i="1"/>
  <c r="O2167" i="1"/>
  <c r="O2168" i="1"/>
  <c r="O2169" i="1"/>
  <c r="O2170" i="1"/>
  <c r="O2171" i="1"/>
  <c r="O2172" i="1"/>
  <c r="O2173" i="1"/>
  <c r="O2174" i="1"/>
  <c r="O2175" i="1"/>
  <c r="O2176" i="1"/>
  <c r="O2177" i="1"/>
  <c r="O2178" i="1"/>
  <c r="O2179" i="1"/>
  <c r="O2180" i="1"/>
  <c r="O2181" i="1"/>
  <c r="O2182" i="1"/>
  <c r="O2183" i="1"/>
  <c r="O2184" i="1"/>
  <c r="O2185" i="1"/>
  <c r="O2186" i="1"/>
  <c r="O2187" i="1"/>
  <c r="O2188" i="1"/>
  <c r="O2189" i="1"/>
  <c r="O2190" i="1"/>
  <c r="O2191" i="1"/>
  <c r="O2192" i="1"/>
  <c r="O2193" i="1"/>
  <c r="O2194" i="1"/>
  <c r="O2195" i="1"/>
  <c r="O2196" i="1"/>
  <c r="O2197" i="1"/>
  <c r="O2198" i="1"/>
  <c r="O2199" i="1"/>
  <c r="O2200" i="1"/>
  <c r="O2201" i="1"/>
  <c r="O2202" i="1"/>
  <c r="O2203" i="1"/>
  <c r="O2204" i="1"/>
  <c r="O2205" i="1"/>
  <c r="O2206" i="1"/>
  <c r="O2207" i="1"/>
  <c r="O2208" i="1"/>
  <c r="O2209" i="1"/>
  <c r="O2210" i="1"/>
  <c r="O2211" i="1"/>
  <c r="O2212" i="1"/>
  <c r="O2213" i="1"/>
  <c r="O2214" i="1"/>
  <c r="O2215" i="1"/>
  <c r="O2216" i="1"/>
  <c r="O2217" i="1"/>
  <c r="O2218" i="1"/>
  <c r="O2219" i="1"/>
  <c r="O2220" i="1"/>
  <c r="O2221" i="1"/>
  <c r="O2222" i="1"/>
  <c r="O2223" i="1"/>
  <c r="O2224" i="1"/>
  <c r="O2225" i="1"/>
  <c r="O2226" i="1"/>
  <c r="O2227" i="1"/>
  <c r="O2228" i="1"/>
  <c r="O2229" i="1"/>
  <c r="O2230" i="1"/>
  <c r="O2231" i="1"/>
  <c r="O2232" i="1"/>
  <c r="O2233" i="1"/>
  <c r="O2234" i="1"/>
  <c r="O2235" i="1"/>
  <c r="O2236" i="1"/>
  <c r="O2237" i="1"/>
  <c r="O2238" i="1"/>
  <c r="O2239" i="1"/>
  <c r="O2240" i="1"/>
  <c r="O2241" i="1"/>
  <c r="O2" i="1"/>
  <c r="A2230" i="7"/>
  <c r="A2086" i="7"/>
  <c r="A2083" i="7"/>
  <c r="A2081" i="7"/>
  <c r="A2080" i="7"/>
  <c r="A2063" i="7"/>
  <c r="A2061" i="7"/>
  <c r="A1388" i="7"/>
  <c r="A1385" i="7"/>
  <c r="A1384" i="7"/>
  <c r="A1381" i="7"/>
  <c r="A321" i="7"/>
  <c r="A314" i="7"/>
  <c r="A135" i="7"/>
  <c r="A130" i="7"/>
  <c r="A94" i="7"/>
  <c r="A93" i="7"/>
  <c r="A92" i="7"/>
  <c r="A73" i="7"/>
  <c r="A60" i="7"/>
  <c r="A50" i="7"/>
  <c r="A45" i="7"/>
  <c r="A29" i="7"/>
  <c r="A12" i="7"/>
  <c r="E2230" i="1"/>
  <c r="E2086" i="1"/>
  <c r="E2083" i="1"/>
  <c r="E2081" i="1"/>
  <c r="E2080" i="1"/>
  <c r="E2063" i="1"/>
  <c r="E2061" i="1"/>
  <c r="E1388" i="1"/>
  <c r="E1385" i="1"/>
  <c r="E1384" i="1"/>
  <c r="E1384" i="3" s="1"/>
  <c r="E1381" i="1"/>
  <c r="E1381" i="3" s="1"/>
  <c r="E321" i="1"/>
  <c r="E321" i="3" s="1"/>
  <c r="E314" i="1"/>
  <c r="E314" i="3" s="1"/>
  <c r="E135" i="1"/>
  <c r="E130" i="1"/>
  <c r="E94" i="1"/>
  <c r="E94" i="3" s="1"/>
  <c r="E93" i="1"/>
  <c r="E92" i="1"/>
  <c r="E73" i="1"/>
  <c r="E60" i="1"/>
  <c r="E50" i="1"/>
  <c r="E45" i="1"/>
  <c r="E29" i="1"/>
  <c r="E12" i="1"/>
  <c r="E135" i="3"/>
  <c r="E130" i="3"/>
  <c r="E50" i="3"/>
  <c r="E29" i="3"/>
  <c r="J6" i="6"/>
  <c r="J7" i="6" s="1"/>
  <c r="H6" i="6"/>
  <c r="G6" i="6"/>
  <c r="J5" i="6"/>
  <c r="H5" i="6"/>
  <c r="G5" i="6"/>
  <c r="J4" i="6"/>
  <c r="H4" i="6"/>
  <c r="G4" i="6"/>
  <c r="C2" i="6"/>
  <c r="D2" i="6"/>
  <c r="E2" i="6"/>
  <c r="G2" i="6"/>
  <c r="H2" i="6"/>
  <c r="I2" i="6"/>
  <c r="J2" i="6"/>
  <c r="C3" i="6"/>
  <c r="D3" i="6"/>
  <c r="E3" i="6"/>
  <c r="G3" i="6"/>
  <c r="H3" i="6"/>
  <c r="I3" i="6"/>
  <c r="J3" i="6"/>
  <c r="B3" i="6"/>
  <c r="B2" i="6"/>
  <c r="B2" i="3"/>
  <c r="C2" i="3"/>
  <c r="D2" i="3"/>
  <c r="E2" i="3"/>
  <c r="F2" i="3"/>
  <c r="G2" i="3"/>
  <c r="H2" i="3"/>
  <c r="I2" i="3"/>
  <c r="B3" i="3"/>
  <c r="C3" i="3"/>
  <c r="D3" i="3"/>
  <c r="E3" i="3"/>
  <c r="F3" i="3"/>
  <c r="G3" i="3"/>
  <c r="H3" i="3"/>
  <c r="I3" i="3"/>
  <c r="B4" i="3"/>
  <c r="C4" i="3"/>
  <c r="D4" i="3"/>
  <c r="E4" i="3"/>
  <c r="F4" i="3"/>
  <c r="G4" i="3"/>
  <c r="H4" i="3"/>
  <c r="I4" i="3"/>
  <c r="B5" i="3"/>
  <c r="C5" i="3"/>
  <c r="D5" i="3"/>
  <c r="E5" i="3"/>
  <c r="F5" i="3"/>
  <c r="G5" i="3"/>
  <c r="H5" i="3"/>
  <c r="I5" i="3"/>
  <c r="B6" i="3"/>
  <c r="C6" i="3"/>
  <c r="D6" i="3"/>
  <c r="E6" i="3"/>
  <c r="F6" i="3"/>
  <c r="G6" i="3"/>
  <c r="H6" i="3"/>
  <c r="I6" i="3"/>
  <c r="B7" i="3"/>
  <c r="C7" i="3"/>
  <c r="D7" i="3"/>
  <c r="E7" i="3"/>
  <c r="F7" i="3"/>
  <c r="G7" i="3"/>
  <c r="H7" i="3"/>
  <c r="I7" i="3"/>
  <c r="B8" i="3"/>
  <c r="C8" i="3"/>
  <c r="D8" i="3"/>
  <c r="E8" i="3"/>
  <c r="F8" i="3"/>
  <c r="G8" i="3"/>
  <c r="H8" i="3"/>
  <c r="I8" i="3"/>
  <c r="B9" i="3"/>
  <c r="C9" i="3"/>
  <c r="D9" i="3"/>
  <c r="E9" i="3"/>
  <c r="F9" i="3"/>
  <c r="G9" i="3"/>
  <c r="H9" i="3"/>
  <c r="I9" i="3"/>
  <c r="B10" i="3"/>
  <c r="C10" i="3"/>
  <c r="D10" i="3"/>
  <c r="E10" i="3"/>
  <c r="F10" i="3"/>
  <c r="G10" i="3"/>
  <c r="H10" i="3"/>
  <c r="I10" i="3"/>
  <c r="B11" i="3"/>
  <c r="C11" i="3"/>
  <c r="D11" i="3"/>
  <c r="E11" i="3"/>
  <c r="F11" i="3"/>
  <c r="G11" i="3"/>
  <c r="H11" i="3"/>
  <c r="I11" i="3"/>
  <c r="B12" i="3"/>
  <c r="C12" i="3"/>
  <c r="D12" i="3"/>
  <c r="F12" i="3"/>
  <c r="G12" i="3"/>
  <c r="H12" i="3"/>
  <c r="I12" i="3"/>
  <c r="B13" i="3"/>
  <c r="C13" i="3"/>
  <c r="D13" i="3"/>
  <c r="E13" i="3"/>
  <c r="F13" i="3"/>
  <c r="G13" i="3"/>
  <c r="H13" i="3"/>
  <c r="I13" i="3"/>
  <c r="B14" i="3"/>
  <c r="C14" i="3"/>
  <c r="D14" i="3"/>
  <c r="E14" i="3"/>
  <c r="F14" i="3"/>
  <c r="G14" i="3"/>
  <c r="H14" i="3"/>
  <c r="I14" i="3"/>
  <c r="B15" i="3"/>
  <c r="C15" i="3"/>
  <c r="D15" i="3"/>
  <c r="E15" i="3"/>
  <c r="F15" i="3"/>
  <c r="G15" i="3"/>
  <c r="H15" i="3"/>
  <c r="I15" i="3"/>
  <c r="B16" i="3"/>
  <c r="C16" i="3"/>
  <c r="D16" i="3"/>
  <c r="E16" i="3"/>
  <c r="F16" i="3"/>
  <c r="G16" i="3"/>
  <c r="H16" i="3"/>
  <c r="I16" i="3"/>
  <c r="B17" i="3"/>
  <c r="C17" i="3"/>
  <c r="D17" i="3"/>
  <c r="E17" i="3"/>
  <c r="F17" i="3"/>
  <c r="G17" i="3"/>
  <c r="H17" i="3"/>
  <c r="I17" i="3"/>
  <c r="B18" i="3"/>
  <c r="C18" i="3"/>
  <c r="D18" i="3"/>
  <c r="E18" i="3"/>
  <c r="F18" i="3"/>
  <c r="G18" i="3"/>
  <c r="H18" i="3"/>
  <c r="I18" i="3"/>
  <c r="B19" i="3"/>
  <c r="C19" i="3"/>
  <c r="D19" i="3"/>
  <c r="E19" i="3"/>
  <c r="F19" i="3"/>
  <c r="G19" i="3"/>
  <c r="H19" i="3"/>
  <c r="I19" i="3"/>
  <c r="B20" i="3"/>
  <c r="C20" i="3"/>
  <c r="D20" i="3"/>
  <c r="E20" i="3"/>
  <c r="F20" i="3"/>
  <c r="G20" i="3"/>
  <c r="H20" i="3"/>
  <c r="I20" i="3"/>
  <c r="B21" i="3"/>
  <c r="C21" i="3"/>
  <c r="D21" i="3"/>
  <c r="E21" i="3"/>
  <c r="F21" i="3"/>
  <c r="G21" i="3"/>
  <c r="H21" i="3"/>
  <c r="I21" i="3"/>
  <c r="B22" i="3"/>
  <c r="C22" i="3"/>
  <c r="D22" i="3"/>
  <c r="E22" i="3"/>
  <c r="F22" i="3"/>
  <c r="G22" i="3"/>
  <c r="H22" i="3"/>
  <c r="I22" i="3"/>
  <c r="B23" i="3"/>
  <c r="C23" i="3"/>
  <c r="D23" i="3"/>
  <c r="E23" i="3"/>
  <c r="F23" i="3"/>
  <c r="G23" i="3"/>
  <c r="H23" i="3"/>
  <c r="I23" i="3"/>
  <c r="B24" i="3"/>
  <c r="C24" i="3"/>
  <c r="D24" i="3"/>
  <c r="E24" i="3"/>
  <c r="F24" i="3"/>
  <c r="G24" i="3"/>
  <c r="H24" i="3"/>
  <c r="I24" i="3"/>
  <c r="B25" i="3"/>
  <c r="C25" i="3"/>
  <c r="D25" i="3"/>
  <c r="E25" i="3"/>
  <c r="F25" i="3"/>
  <c r="G25" i="3"/>
  <c r="H25" i="3"/>
  <c r="I25" i="3"/>
  <c r="B26" i="3"/>
  <c r="C26" i="3"/>
  <c r="D26" i="3"/>
  <c r="E26" i="3"/>
  <c r="F26" i="3"/>
  <c r="G26" i="3"/>
  <c r="H26" i="3"/>
  <c r="I26" i="3"/>
  <c r="B27" i="3"/>
  <c r="C27" i="3"/>
  <c r="D27" i="3"/>
  <c r="E27" i="3"/>
  <c r="F27" i="3"/>
  <c r="G27" i="3"/>
  <c r="H27" i="3"/>
  <c r="I27" i="3"/>
  <c r="B28" i="3"/>
  <c r="C28" i="3"/>
  <c r="D28" i="3"/>
  <c r="E28" i="3"/>
  <c r="F28" i="3"/>
  <c r="G28" i="3"/>
  <c r="H28" i="3"/>
  <c r="I28" i="3"/>
  <c r="B29" i="3"/>
  <c r="C29" i="3"/>
  <c r="D29" i="3"/>
  <c r="F29" i="3"/>
  <c r="G29" i="3"/>
  <c r="H29" i="3"/>
  <c r="I29" i="3"/>
  <c r="B30" i="3"/>
  <c r="C30" i="3"/>
  <c r="D30" i="3"/>
  <c r="E30" i="3"/>
  <c r="F30" i="3"/>
  <c r="G30" i="3"/>
  <c r="H30" i="3"/>
  <c r="I30" i="3"/>
  <c r="B31" i="3"/>
  <c r="C31" i="3"/>
  <c r="D31" i="3"/>
  <c r="E31" i="3"/>
  <c r="F31" i="3"/>
  <c r="G31" i="3"/>
  <c r="H31" i="3"/>
  <c r="I31" i="3"/>
  <c r="B32" i="3"/>
  <c r="C32" i="3"/>
  <c r="D32" i="3"/>
  <c r="E32" i="3"/>
  <c r="F32" i="3"/>
  <c r="G32" i="3"/>
  <c r="H32" i="3"/>
  <c r="I32" i="3"/>
  <c r="B33" i="3"/>
  <c r="C33" i="3"/>
  <c r="D33" i="3"/>
  <c r="E33" i="3"/>
  <c r="F33" i="3"/>
  <c r="G33" i="3"/>
  <c r="H33" i="3"/>
  <c r="I33" i="3"/>
  <c r="B34" i="3"/>
  <c r="C34" i="3"/>
  <c r="D34" i="3"/>
  <c r="E34" i="3"/>
  <c r="F34" i="3"/>
  <c r="G34" i="3"/>
  <c r="H34" i="3"/>
  <c r="I34" i="3"/>
  <c r="B35" i="3"/>
  <c r="C35" i="3"/>
  <c r="D35" i="3"/>
  <c r="E35" i="3"/>
  <c r="F35" i="3"/>
  <c r="G35" i="3"/>
  <c r="H35" i="3"/>
  <c r="I35" i="3"/>
  <c r="B36" i="3"/>
  <c r="C36" i="3"/>
  <c r="D36" i="3"/>
  <c r="E36" i="3"/>
  <c r="F36" i="3"/>
  <c r="G36" i="3"/>
  <c r="H36" i="3"/>
  <c r="I36" i="3"/>
  <c r="B37" i="3"/>
  <c r="C37" i="3"/>
  <c r="D37" i="3"/>
  <c r="E37" i="3"/>
  <c r="F37" i="3"/>
  <c r="G37" i="3"/>
  <c r="H37" i="3"/>
  <c r="I37" i="3"/>
  <c r="B38" i="3"/>
  <c r="C38" i="3"/>
  <c r="D38" i="3"/>
  <c r="E38" i="3"/>
  <c r="F38" i="3"/>
  <c r="G38" i="3"/>
  <c r="H38" i="3"/>
  <c r="I38" i="3"/>
  <c r="B39" i="3"/>
  <c r="C39" i="3"/>
  <c r="D39" i="3"/>
  <c r="E39" i="3"/>
  <c r="F39" i="3"/>
  <c r="G39" i="3"/>
  <c r="H39" i="3"/>
  <c r="I39" i="3"/>
  <c r="B40" i="3"/>
  <c r="C40" i="3"/>
  <c r="D40" i="3"/>
  <c r="E40" i="3"/>
  <c r="F40" i="3"/>
  <c r="G40" i="3"/>
  <c r="H40" i="3"/>
  <c r="I40" i="3"/>
  <c r="B41" i="3"/>
  <c r="C41" i="3"/>
  <c r="D41" i="3"/>
  <c r="E41" i="3"/>
  <c r="F41" i="3"/>
  <c r="G41" i="3"/>
  <c r="H41" i="3"/>
  <c r="I41" i="3"/>
  <c r="B42" i="3"/>
  <c r="C42" i="3"/>
  <c r="D42" i="3"/>
  <c r="E42" i="3"/>
  <c r="F42" i="3"/>
  <c r="G42" i="3"/>
  <c r="H42" i="3"/>
  <c r="I42" i="3"/>
  <c r="B43" i="3"/>
  <c r="C43" i="3"/>
  <c r="D43" i="3"/>
  <c r="E43" i="3"/>
  <c r="F43" i="3"/>
  <c r="G43" i="3"/>
  <c r="H43" i="3"/>
  <c r="I43" i="3"/>
  <c r="B44" i="3"/>
  <c r="C44" i="3"/>
  <c r="D44" i="3"/>
  <c r="E44" i="3"/>
  <c r="F44" i="3"/>
  <c r="G44" i="3"/>
  <c r="H44" i="3"/>
  <c r="I44" i="3"/>
  <c r="B45" i="3"/>
  <c r="C45" i="3"/>
  <c r="D45" i="3"/>
  <c r="E45" i="3"/>
  <c r="F45" i="3"/>
  <c r="G45" i="3"/>
  <c r="H45" i="3"/>
  <c r="I45" i="3"/>
  <c r="B46" i="3"/>
  <c r="C46" i="3"/>
  <c r="D46" i="3"/>
  <c r="E46" i="3"/>
  <c r="F46" i="3"/>
  <c r="G46" i="3"/>
  <c r="H46" i="3"/>
  <c r="I46" i="3"/>
  <c r="B47" i="3"/>
  <c r="C47" i="3"/>
  <c r="D47" i="3"/>
  <c r="E47" i="3"/>
  <c r="F47" i="3"/>
  <c r="G47" i="3"/>
  <c r="H47" i="3"/>
  <c r="I47" i="3"/>
  <c r="B48" i="3"/>
  <c r="C48" i="3"/>
  <c r="D48" i="3"/>
  <c r="E48" i="3"/>
  <c r="F48" i="3"/>
  <c r="G48" i="3"/>
  <c r="H48" i="3"/>
  <c r="I48" i="3"/>
  <c r="B49" i="3"/>
  <c r="C49" i="3"/>
  <c r="D49" i="3"/>
  <c r="E49" i="3"/>
  <c r="F49" i="3"/>
  <c r="G49" i="3"/>
  <c r="H49" i="3"/>
  <c r="I49" i="3"/>
  <c r="B50" i="3"/>
  <c r="C50" i="3"/>
  <c r="D50" i="3"/>
  <c r="F50" i="3"/>
  <c r="G50" i="3"/>
  <c r="H50" i="3"/>
  <c r="I50" i="3"/>
  <c r="B51" i="3"/>
  <c r="C51" i="3"/>
  <c r="D51" i="3"/>
  <c r="E51" i="3"/>
  <c r="F51" i="3"/>
  <c r="G51" i="3"/>
  <c r="H51" i="3"/>
  <c r="I51" i="3"/>
  <c r="B52" i="3"/>
  <c r="C52" i="3"/>
  <c r="D52" i="3"/>
  <c r="E52" i="3"/>
  <c r="F52" i="3"/>
  <c r="G52" i="3"/>
  <c r="H52" i="3"/>
  <c r="I52" i="3"/>
  <c r="B53" i="3"/>
  <c r="C53" i="3"/>
  <c r="D53" i="3"/>
  <c r="E53" i="3"/>
  <c r="F53" i="3"/>
  <c r="G53" i="3"/>
  <c r="H53" i="3"/>
  <c r="I53" i="3"/>
  <c r="B54" i="3"/>
  <c r="C54" i="3"/>
  <c r="D54" i="3"/>
  <c r="E54" i="3"/>
  <c r="F54" i="3"/>
  <c r="G54" i="3"/>
  <c r="H54" i="3"/>
  <c r="I54" i="3"/>
  <c r="B55" i="3"/>
  <c r="C55" i="3"/>
  <c r="D55" i="3"/>
  <c r="E55" i="3"/>
  <c r="F55" i="3"/>
  <c r="G55" i="3"/>
  <c r="H55" i="3"/>
  <c r="I55" i="3"/>
  <c r="B56" i="3"/>
  <c r="C56" i="3"/>
  <c r="D56" i="3"/>
  <c r="E56" i="3"/>
  <c r="F56" i="3"/>
  <c r="G56" i="3"/>
  <c r="H56" i="3"/>
  <c r="I56" i="3"/>
  <c r="B57" i="3"/>
  <c r="C57" i="3"/>
  <c r="D57" i="3"/>
  <c r="E57" i="3"/>
  <c r="F57" i="3"/>
  <c r="G57" i="3"/>
  <c r="H57" i="3"/>
  <c r="I57" i="3"/>
  <c r="B58" i="3"/>
  <c r="C58" i="3"/>
  <c r="D58" i="3"/>
  <c r="E58" i="3"/>
  <c r="F58" i="3"/>
  <c r="G58" i="3"/>
  <c r="H58" i="3"/>
  <c r="I58" i="3"/>
  <c r="B59" i="3"/>
  <c r="C59" i="3"/>
  <c r="D59" i="3"/>
  <c r="E59" i="3"/>
  <c r="F59" i="3"/>
  <c r="G59" i="3"/>
  <c r="H59" i="3"/>
  <c r="I59" i="3"/>
  <c r="B60" i="3"/>
  <c r="C60" i="3"/>
  <c r="D60" i="3"/>
  <c r="E60" i="3"/>
  <c r="F60" i="3"/>
  <c r="G60" i="3"/>
  <c r="H60" i="3"/>
  <c r="I60" i="3"/>
  <c r="B61" i="3"/>
  <c r="C61" i="3"/>
  <c r="D61" i="3"/>
  <c r="E61" i="3"/>
  <c r="F61" i="3"/>
  <c r="G61" i="3"/>
  <c r="H61" i="3"/>
  <c r="I61" i="3"/>
  <c r="B62" i="3"/>
  <c r="C62" i="3"/>
  <c r="D62" i="3"/>
  <c r="E62" i="3"/>
  <c r="F62" i="3"/>
  <c r="G62" i="3"/>
  <c r="H62" i="3"/>
  <c r="I62" i="3"/>
  <c r="B63" i="3"/>
  <c r="C63" i="3"/>
  <c r="D63" i="3"/>
  <c r="E63" i="3"/>
  <c r="F63" i="3"/>
  <c r="G63" i="3"/>
  <c r="H63" i="3"/>
  <c r="I63" i="3"/>
  <c r="B64" i="3"/>
  <c r="C64" i="3"/>
  <c r="D64" i="3"/>
  <c r="E64" i="3"/>
  <c r="F64" i="3"/>
  <c r="G64" i="3"/>
  <c r="H64" i="3"/>
  <c r="I64" i="3"/>
  <c r="B65" i="3"/>
  <c r="C65" i="3"/>
  <c r="D65" i="3"/>
  <c r="E65" i="3"/>
  <c r="F65" i="3"/>
  <c r="G65" i="3"/>
  <c r="H65" i="3"/>
  <c r="I65" i="3"/>
  <c r="B66" i="3"/>
  <c r="C66" i="3"/>
  <c r="D66" i="3"/>
  <c r="E66" i="3"/>
  <c r="F66" i="3"/>
  <c r="G66" i="3"/>
  <c r="H66" i="3"/>
  <c r="I66" i="3"/>
  <c r="B67" i="3"/>
  <c r="C67" i="3"/>
  <c r="D67" i="3"/>
  <c r="E67" i="3"/>
  <c r="F67" i="3"/>
  <c r="G67" i="3"/>
  <c r="H67" i="3"/>
  <c r="I67" i="3"/>
  <c r="B68" i="3"/>
  <c r="C68" i="3"/>
  <c r="D68" i="3"/>
  <c r="E68" i="3"/>
  <c r="F68" i="3"/>
  <c r="G68" i="3"/>
  <c r="H68" i="3"/>
  <c r="I68" i="3"/>
  <c r="B69" i="3"/>
  <c r="C69" i="3"/>
  <c r="D69" i="3"/>
  <c r="E69" i="3"/>
  <c r="F69" i="3"/>
  <c r="G69" i="3"/>
  <c r="H69" i="3"/>
  <c r="I69" i="3"/>
  <c r="B70" i="3"/>
  <c r="C70" i="3"/>
  <c r="D70" i="3"/>
  <c r="E70" i="3"/>
  <c r="F70" i="3"/>
  <c r="G70" i="3"/>
  <c r="H70" i="3"/>
  <c r="I70" i="3"/>
  <c r="B71" i="3"/>
  <c r="C71" i="3"/>
  <c r="D71" i="3"/>
  <c r="E71" i="3"/>
  <c r="F71" i="3"/>
  <c r="G71" i="3"/>
  <c r="H71" i="3"/>
  <c r="I71" i="3"/>
  <c r="B72" i="3"/>
  <c r="C72" i="3"/>
  <c r="D72" i="3"/>
  <c r="E72" i="3"/>
  <c r="F72" i="3"/>
  <c r="G72" i="3"/>
  <c r="H72" i="3"/>
  <c r="I72" i="3"/>
  <c r="B73" i="3"/>
  <c r="C73" i="3"/>
  <c r="D73" i="3"/>
  <c r="E73" i="3"/>
  <c r="F73" i="3"/>
  <c r="G73" i="3"/>
  <c r="H73" i="3"/>
  <c r="I73" i="3"/>
  <c r="B74" i="3"/>
  <c r="C74" i="3"/>
  <c r="D74" i="3"/>
  <c r="E74" i="3"/>
  <c r="F74" i="3"/>
  <c r="G74" i="3"/>
  <c r="H74" i="3"/>
  <c r="I74" i="3"/>
  <c r="B75" i="3"/>
  <c r="C75" i="3"/>
  <c r="D75" i="3"/>
  <c r="E75" i="3"/>
  <c r="F75" i="3"/>
  <c r="G75" i="3"/>
  <c r="H75" i="3"/>
  <c r="I75" i="3"/>
  <c r="B76" i="3"/>
  <c r="C76" i="3"/>
  <c r="D76" i="3"/>
  <c r="E76" i="3"/>
  <c r="F76" i="3"/>
  <c r="G76" i="3"/>
  <c r="H76" i="3"/>
  <c r="I76" i="3"/>
  <c r="B77" i="3"/>
  <c r="C77" i="3"/>
  <c r="D77" i="3"/>
  <c r="E77" i="3"/>
  <c r="F77" i="3"/>
  <c r="G77" i="3"/>
  <c r="H77" i="3"/>
  <c r="I77" i="3"/>
  <c r="B78" i="3"/>
  <c r="C78" i="3"/>
  <c r="D78" i="3"/>
  <c r="E78" i="3"/>
  <c r="F78" i="3"/>
  <c r="G78" i="3"/>
  <c r="H78" i="3"/>
  <c r="I78" i="3"/>
  <c r="B79" i="3"/>
  <c r="C79" i="3"/>
  <c r="D79" i="3"/>
  <c r="E79" i="3"/>
  <c r="F79" i="3"/>
  <c r="G79" i="3"/>
  <c r="H79" i="3"/>
  <c r="I79" i="3"/>
  <c r="B80" i="3"/>
  <c r="C80" i="3"/>
  <c r="D80" i="3"/>
  <c r="E80" i="3"/>
  <c r="F80" i="3"/>
  <c r="G80" i="3"/>
  <c r="H80" i="3"/>
  <c r="I80" i="3"/>
  <c r="B81" i="3"/>
  <c r="C81" i="3"/>
  <c r="D81" i="3"/>
  <c r="E81" i="3"/>
  <c r="F81" i="3"/>
  <c r="G81" i="3"/>
  <c r="H81" i="3"/>
  <c r="I81" i="3"/>
  <c r="B82" i="3"/>
  <c r="C82" i="3"/>
  <c r="D82" i="3"/>
  <c r="E82" i="3"/>
  <c r="F82" i="3"/>
  <c r="G82" i="3"/>
  <c r="H82" i="3"/>
  <c r="I82" i="3"/>
  <c r="B83" i="3"/>
  <c r="C83" i="3"/>
  <c r="D83" i="3"/>
  <c r="E83" i="3"/>
  <c r="F83" i="3"/>
  <c r="G83" i="3"/>
  <c r="H83" i="3"/>
  <c r="I83" i="3"/>
  <c r="B84" i="3"/>
  <c r="C84" i="3"/>
  <c r="D84" i="3"/>
  <c r="E84" i="3"/>
  <c r="F84" i="3"/>
  <c r="G84" i="3"/>
  <c r="H84" i="3"/>
  <c r="I84" i="3"/>
  <c r="B85" i="3"/>
  <c r="C85" i="3"/>
  <c r="D85" i="3"/>
  <c r="E85" i="3"/>
  <c r="F85" i="3"/>
  <c r="G85" i="3"/>
  <c r="H85" i="3"/>
  <c r="I85" i="3"/>
  <c r="B86" i="3"/>
  <c r="C86" i="3"/>
  <c r="D86" i="3"/>
  <c r="E86" i="3"/>
  <c r="F86" i="3"/>
  <c r="G86" i="3"/>
  <c r="H86" i="3"/>
  <c r="I86" i="3"/>
  <c r="B87" i="3"/>
  <c r="C87" i="3"/>
  <c r="D87" i="3"/>
  <c r="E87" i="3"/>
  <c r="F87" i="3"/>
  <c r="G87" i="3"/>
  <c r="H87" i="3"/>
  <c r="I87" i="3"/>
  <c r="B88" i="3"/>
  <c r="C88" i="3"/>
  <c r="D88" i="3"/>
  <c r="E88" i="3"/>
  <c r="F88" i="3"/>
  <c r="G88" i="3"/>
  <c r="H88" i="3"/>
  <c r="I88" i="3"/>
  <c r="B89" i="3"/>
  <c r="C89" i="3"/>
  <c r="D89" i="3"/>
  <c r="E89" i="3"/>
  <c r="F89" i="3"/>
  <c r="G89" i="3"/>
  <c r="H89" i="3"/>
  <c r="I89" i="3"/>
  <c r="B90" i="3"/>
  <c r="C90" i="3"/>
  <c r="D90" i="3"/>
  <c r="E90" i="3"/>
  <c r="F90" i="3"/>
  <c r="G90" i="3"/>
  <c r="H90" i="3"/>
  <c r="I90" i="3"/>
  <c r="B91" i="3"/>
  <c r="C91" i="3"/>
  <c r="D91" i="3"/>
  <c r="E91" i="3"/>
  <c r="F91" i="3"/>
  <c r="G91" i="3"/>
  <c r="H91" i="3"/>
  <c r="I91" i="3"/>
  <c r="B92" i="3"/>
  <c r="C92" i="3"/>
  <c r="D92" i="3"/>
  <c r="E92" i="3"/>
  <c r="F92" i="3"/>
  <c r="G92" i="3"/>
  <c r="H92" i="3"/>
  <c r="I92" i="3"/>
  <c r="B93" i="3"/>
  <c r="C93" i="3"/>
  <c r="D93" i="3"/>
  <c r="E93" i="3"/>
  <c r="F93" i="3"/>
  <c r="G93" i="3"/>
  <c r="H93" i="3"/>
  <c r="I93" i="3"/>
  <c r="B94" i="3"/>
  <c r="C94" i="3"/>
  <c r="D94" i="3"/>
  <c r="F94" i="3"/>
  <c r="G94" i="3"/>
  <c r="H94" i="3"/>
  <c r="I94" i="3"/>
  <c r="B95" i="3"/>
  <c r="C95" i="3"/>
  <c r="D95" i="3"/>
  <c r="E95" i="3"/>
  <c r="F95" i="3"/>
  <c r="G95" i="3"/>
  <c r="H95" i="3"/>
  <c r="I95" i="3"/>
  <c r="B96" i="3"/>
  <c r="C96" i="3"/>
  <c r="D96" i="3"/>
  <c r="E96" i="3"/>
  <c r="F96" i="3"/>
  <c r="G96" i="3"/>
  <c r="H96" i="3"/>
  <c r="I96" i="3"/>
  <c r="B97" i="3"/>
  <c r="C97" i="3"/>
  <c r="D97" i="3"/>
  <c r="E97" i="3"/>
  <c r="F97" i="3"/>
  <c r="G97" i="3"/>
  <c r="H97" i="3"/>
  <c r="I97" i="3"/>
  <c r="B98" i="3"/>
  <c r="C98" i="3"/>
  <c r="D98" i="3"/>
  <c r="E98" i="3"/>
  <c r="F98" i="3"/>
  <c r="G98" i="3"/>
  <c r="H98" i="3"/>
  <c r="I98" i="3"/>
  <c r="B99" i="3"/>
  <c r="C99" i="3"/>
  <c r="D99" i="3"/>
  <c r="E99" i="3"/>
  <c r="F99" i="3"/>
  <c r="G99" i="3"/>
  <c r="H99" i="3"/>
  <c r="I99" i="3"/>
  <c r="B100" i="3"/>
  <c r="C100" i="3"/>
  <c r="D100" i="3"/>
  <c r="E100" i="3"/>
  <c r="F100" i="3"/>
  <c r="G100" i="3"/>
  <c r="H100" i="3"/>
  <c r="I100" i="3"/>
  <c r="B101" i="3"/>
  <c r="C101" i="3"/>
  <c r="D101" i="3"/>
  <c r="E101" i="3"/>
  <c r="F101" i="3"/>
  <c r="G101" i="3"/>
  <c r="H101" i="3"/>
  <c r="I101" i="3"/>
  <c r="B102" i="3"/>
  <c r="C102" i="3"/>
  <c r="D102" i="3"/>
  <c r="E102" i="3"/>
  <c r="F102" i="3"/>
  <c r="G102" i="3"/>
  <c r="H102" i="3"/>
  <c r="I102" i="3"/>
  <c r="B103" i="3"/>
  <c r="C103" i="3"/>
  <c r="D103" i="3"/>
  <c r="E103" i="3"/>
  <c r="F103" i="3"/>
  <c r="G103" i="3"/>
  <c r="H103" i="3"/>
  <c r="I103" i="3"/>
  <c r="B104" i="3"/>
  <c r="C104" i="3"/>
  <c r="D104" i="3"/>
  <c r="E104" i="3"/>
  <c r="F104" i="3"/>
  <c r="G104" i="3"/>
  <c r="H104" i="3"/>
  <c r="I104" i="3"/>
  <c r="B105" i="3"/>
  <c r="C105" i="3"/>
  <c r="D105" i="3"/>
  <c r="E105" i="3"/>
  <c r="F105" i="3"/>
  <c r="G105" i="3"/>
  <c r="H105" i="3"/>
  <c r="I105" i="3"/>
  <c r="B106" i="3"/>
  <c r="C106" i="3"/>
  <c r="D106" i="3"/>
  <c r="E106" i="3"/>
  <c r="F106" i="3"/>
  <c r="G106" i="3"/>
  <c r="H106" i="3"/>
  <c r="I106" i="3"/>
  <c r="B107" i="3"/>
  <c r="C107" i="3"/>
  <c r="D107" i="3"/>
  <c r="E107" i="3"/>
  <c r="F107" i="3"/>
  <c r="G107" i="3"/>
  <c r="H107" i="3"/>
  <c r="I107" i="3"/>
  <c r="B108" i="3"/>
  <c r="C108" i="3"/>
  <c r="D108" i="3"/>
  <c r="E108" i="3"/>
  <c r="F108" i="3"/>
  <c r="G108" i="3"/>
  <c r="H108" i="3"/>
  <c r="I108" i="3"/>
  <c r="B109" i="3"/>
  <c r="C109" i="3"/>
  <c r="D109" i="3"/>
  <c r="E109" i="3"/>
  <c r="F109" i="3"/>
  <c r="G109" i="3"/>
  <c r="H109" i="3"/>
  <c r="I109" i="3"/>
  <c r="B110" i="3"/>
  <c r="C110" i="3"/>
  <c r="D110" i="3"/>
  <c r="E110" i="3"/>
  <c r="F110" i="3"/>
  <c r="G110" i="3"/>
  <c r="H110" i="3"/>
  <c r="I110" i="3"/>
  <c r="B111" i="3"/>
  <c r="C111" i="3"/>
  <c r="D111" i="3"/>
  <c r="E111" i="3"/>
  <c r="F111" i="3"/>
  <c r="G111" i="3"/>
  <c r="H111" i="3"/>
  <c r="I111" i="3"/>
  <c r="B112" i="3"/>
  <c r="C112" i="3"/>
  <c r="D112" i="3"/>
  <c r="E112" i="3"/>
  <c r="F112" i="3"/>
  <c r="G112" i="3"/>
  <c r="H112" i="3"/>
  <c r="I112" i="3"/>
  <c r="B113" i="3"/>
  <c r="C113" i="3"/>
  <c r="D113" i="3"/>
  <c r="E113" i="3"/>
  <c r="F113" i="3"/>
  <c r="G113" i="3"/>
  <c r="H113" i="3"/>
  <c r="I113" i="3"/>
  <c r="B114" i="3"/>
  <c r="C114" i="3"/>
  <c r="D114" i="3"/>
  <c r="E114" i="3"/>
  <c r="F114" i="3"/>
  <c r="G114" i="3"/>
  <c r="H114" i="3"/>
  <c r="I114" i="3"/>
  <c r="B115" i="3"/>
  <c r="C115" i="3"/>
  <c r="D115" i="3"/>
  <c r="E115" i="3"/>
  <c r="F115" i="3"/>
  <c r="G115" i="3"/>
  <c r="H115" i="3"/>
  <c r="I115" i="3"/>
  <c r="B116" i="3"/>
  <c r="C116" i="3"/>
  <c r="D116" i="3"/>
  <c r="E116" i="3"/>
  <c r="F116" i="3"/>
  <c r="G116" i="3"/>
  <c r="H116" i="3"/>
  <c r="I116" i="3"/>
  <c r="B117" i="3"/>
  <c r="C117" i="3"/>
  <c r="D117" i="3"/>
  <c r="E117" i="3"/>
  <c r="F117" i="3"/>
  <c r="G117" i="3"/>
  <c r="H117" i="3"/>
  <c r="I117" i="3"/>
  <c r="B118" i="3"/>
  <c r="C118" i="3"/>
  <c r="D118" i="3"/>
  <c r="E118" i="3"/>
  <c r="F118" i="3"/>
  <c r="G118" i="3"/>
  <c r="H118" i="3"/>
  <c r="I118" i="3"/>
  <c r="B119" i="3"/>
  <c r="C119" i="3"/>
  <c r="D119" i="3"/>
  <c r="E119" i="3"/>
  <c r="F119" i="3"/>
  <c r="G119" i="3"/>
  <c r="H119" i="3"/>
  <c r="I119" i="3"/>
  <c r="B120" i="3"/>
  <c r="C120" i="3"/>
  <c r="D120" i="3"/>
  <c r="E120" i="3"/>
  <c r="F120" i="3"/>
  <c r="G120" i="3"/>
  <c r="H120" i="3"/>
  <c r="I120" i="3"/>
  <c r="B121" i="3"/>
  <c r="C121" i="3"/>
  <c r="D121" i="3"/>
  <c r="E121" i="3"/>
  <c r="F121" i="3"/>
  <c r="G121" i="3"/>
  <c r="H121" i="3"/>
  <c r="I121" i="3"/>
  <c r="B122" i="3"/>
  <c r="C122" i="3"/>
  <c r="D122" i="3"/>
  <c r="E122" i="3"/>
  <c r="F122" i="3"/>
  <c r="G122" i="3"/>
  <c r="H122" i="3"/>
  <c r="I122" i="3"/>
  <c r="B123" i="3"/>
  <c r="C123" i="3"/>
  <c r="D123" i="3"/>
  <c r="E123" i="3"/>
  <c r="F123" i="3"/>
  <c r="G123" i="3"/>
  <c r="H123" i="3"/>
  <c r="I123" i="3"/>
  <c r="B124" i="3"/>
  <c r="C124" i="3"/>
  <c r="D124" i="3"/>
  <c r="E124" i="3"/>
  <c r="F124" i="3"/>
  <c r="G124" i="3"/>
  <c r="H124" i="3"/>
  <c r="I124" i="3"/>
  <c r="B125" i="3"/>
  <c r="C125" i="3"/>
  <c r="D125" i="3"/>
  <c r="E125" i="3"/>
  <c r="F125" i="3"/>
  <c r="G125" i="3"/>
  <c r="H125" i="3"/>
  <c r="I125" i="3"/>
  <c r="B126" i="3"/>
  <c r="C126" i="3"/>
  <c r="D126" i="3"/>
  <c r="E126" i="3"/>
  <c r="F126" i="3"/>
  <c r="G126" i="3"/>
  <c r="H126" i="3"/>
  <c r="I126" i="3"/>
  <c r="B127" i="3"/>
  <c r="C127" i="3"/>
  <c r="D127" i="3"/>
  <c r="E127" i="3"/>
  <c r="F127" i="3"/>
  <c r="G127" i="3"/>
  <c r="H127" i="3"/>
  <c r="I127" i="3"/>
  <c r="B128" i="3"/>
  <c r="C128" i="3"/>
  <c r="D128" i="3"/>
  <c r="E128" i="3"/>
  <c r="F128" i="3"/>
  <c r="G128" i="3"/>
  <c r="H128" i="3"/>
  <c r="I128" i="3"/>
  <c r="B129" i="3"/>
  <c r="C129" i="3"/>
  <c r="D129" i="3"/>
  <c r="E129" i="3"/>
  <c r="F129" i="3"/>
  <c r="G129" i="3"/>
  <c r="H129" i="3"/>
  <c r="I129" i="3"/>
  <c r="B130" i="3"/>
  <c r="C130" i="3"/>
  <c r="D130" i="3"/>
  <c r="F130" i="3"/>
  <c r="G130" i="3"/>
  <c r="H130" i="3"/>
  <c r="I130" i="3"/>
  <c r="B131" i="3"/>
  <c r="C131" i="3"/>
  <c r="D131" i="3"/>
  <c r="E131" i="3"/>
  <c r="F131" i="3"/>
  <c r="G131" i="3"/>
  <c r="H131" i="3"/>
  <c r="I131" i="3"/>
  <c r="B132" i="3"/>
  <c r="C132" i="3"/>
  <c r="D132" i="3"/>
  <c r="E132" i="3"/>
  <c r="F132" i="3"/>
  <c r="G132" i="3"/>
  <c r="H132" i="3"/>
  <c r="I132" i="3"/>
  <c r="B133" i="3"/>
  <c r="C133" i="3"/>
  <c r="D133" i="3"/>
  <c r="E133" i="3"/>
  <c r="F133" i="3"/>
  <c r="G133" i="3"/>
  <c r="H133" i="3"/>
  <c r="I133" i="3"/>
  <c r="B134" i="3"/>
  <c r="C134" i="3"/>
  <c r="D134" i="3"/>
  <c r="E134" i="3"/>
  <c r="F134" i="3"/>
  <c r="G134" i="3"/>
  <c r="H134" i="3"/>
  <c r="I134" i="3"/>
  <c r="B135" i="3"/>
  <c r="C135" i="3"/>
  <c r="D135" i="3"/>
  <c r="F135" i="3"/>
  <c r="G135" i="3"/>
  <c r="H135" i="3"/>
  <c r="I135" i="3"/>
  <c r="B136" i="3"/>
  <c r="C136" i="3"/>
  <c r="D136" i="3"/>
  <c r="E136" i="3"/>
  <c r="F136" i="3"/>
  <c r="G136" i="3"/>
  <c r="H136" i="3"/>
  <c r="I136" i="3"/>
  <c r="B137" i="3"/>
  <c r="C137" i="3"/>
  <c r="D137" i="3"/>
  <c r="E137" i="3"/>
  <c r="F137" i="3"/>
  <c r="G137" i="3"/>
  <c r="H137" i="3"/>
  <c r="I137" i="3"/>
  <c r="B138" i="3"/>
  <c r="C138" i="3"/>
  <c r="D138" i="3"/>
  <c r="E138" i="3"/>
  <c r="F138" i="3"/>
  <c r="G138" i="3"/>
  <c r="H138" i="3"/>
  <c r="I138" i="3"/>
  <c r="B139" i="3"/>
  <c r="C139" i="3"/>
  <c r="D139" i="3"/>
  <c r="E139" i="3"/>
  <c r="F139" i="3"/>
  <c r="G139" i="3"/>
  <c r="H139" i="3"/>
  <c r="I139" i="3"/>
  <c r="B140" i="3"/>
  <c r="C140" i="3"/>
  <c r="D140" i="3"/>
  <c r="E140" i="3"/>
  <c r="F140" i="3"/>
  <c r="G140" i="3"/>
  <c r="H140" i="3"/>
  <c r="I140" i="3"/>
  <c r="B141" i="3"/>
  <c r="C141" i="3"/>
  <c r="D141" i="3"/>
  <c r="E141" i="3"/>
  <c r="F141" i="3"/>
  <c r="G141" i="3"/>
  <c r="H141" i="3"/>
  <c r="I141" i="3"/>
  <c r="B142" i="3"/>
  <c r="C142" i="3"/>
  <c r="D142" i="3"/>
  <c r="E142" i="3"/>
  <c r="F142" i="3"/>
  <c r="G142" i="3"/>
  <c r="H142" i="3"/>
  <c r="I142" i="3"/>
  <c r="B143" i="3"/>
  <c r="C143" i="3"/>
  <c r="D143" i="3"/>
  <c r="E143" i="3"/>
  <c r="F143" i="3"/>
  <c r="G143" i="3"/>
  <c r="H143" i="3"/>
  <c r="I143" i="3"/>
  <c r="B144" i="3"/>
  <c r="C144" i="3"/>
  <c r="D144" i="3"/>
  <c r="E144" i="3"/>
  <c r="F144" i="3"/>
  <c r="G144" i="3"/>
  <c r="H144" i="3"/>
  <c r="I144" i="3"/>
  <c r="B145" i="3"/>
  <c r="C145" i="3"/>
  <c r="D145" i="3"/>
  <c r="E145" i="3"/>
  <c r="F145" i="3"/>
  <c r="G145" i="3"/>
  <c r="H145" i="3"/>
  <c r="I145" i="3"/>
  <c r="B146" i="3"/>
  <c r="C146" i="3"/>
  <c r="D146" i="3"/>
  <c r="E146" i="3"/>
  <c r="F146" i="3"/>
  <c r="G146" i="3"/>
  <c r="H146" i="3"/>
  <c r="I146" i="3"/>
  <c r="B147" i="3"/>
  <c r="C147" i="3"/>
  <c r="D147" i="3"/>
  <c r="E147" i="3"/>
  <c r="F147" i="3"/>
  <c r="G147" i="3"/>
  <c r="H147" i="3"/>
  <c r="I147" i="3"/>
  <c r="B148" i="3"/>
  <c r="C148" i="3"/>
  <c r="D148" i="3"/>
  <c r="E148" i="3"/>
  <c r="F148" i="3"/>
  <c r="G148" i="3"/>
  <c r="H148" i="3"/>
  <c r="I148" i="3"/>
  <c r="B149" i="3"/>
  <c r="C149" i="3"/>
  <c r="D149" i="3"/>
  <c r="E149" i="3"/>
  <c r="F149" i="3"/>
  <c r="G149" i="3"/>
  <c r="H149" i="3"/>
  <c r="I149" i="3"/>
  <c r="B150" i="3"/>
  <c r="C150" i="3"/>
  <c r="D150" i="3"/>
  <c r="E150" i="3"/>
  <c r="F150" i="3"/>
  <c r="G150" i="3"/>
  <c r="H150" i="3"/>
  <c r="I150" i="3"/>
  <c r="B151" i="3"/>
  <c r="C151" i="3"/>
  <c r="D151" i="3"/>
  <c r="E151" i="3"/>
  <c r="F151" i="3"/>
  <c r="G151" i="3"/>
  <c r="H151" i="3"/>
  <c r="I151" i="3"/>
  <c r="B152" i="3"/>
  <c r="C152" i="3"/>
  <c r="D152" i="3"/>
  <c r="E152" i="3"/>
  <c r="F152" i="3"/>
  <c r="G152" i="3"/>
  <c r="H152" i="3"/>
  <c r="I152" i="3"/>
  <c r="B153" i="3"/>
  <c r="C153" i="3"/>
  <c r="D153" i="3"/>
  <c r="E153" i="3"/>
  <c r="F153" i="3"/>
  <c r="G153" i="3"/>
  <c r="H153" i="3"/>
  <c r="I153" i="3"/>
  <c r="B154" i="3"/>
  <c r="C154" i="3"/>
  <c r="D154" i="3"/>
  <c r="E154" i="3"/>
  <c r="F154" i="3"/>
  <c r="G154" i="3"/>
  <c r="H154" i="3"/>
  <c r="I154" i="3"/>
  <c r="B155" i="3"/>
  <c r="C155" i="3"/>
  <c r="D155" i="3"/>
  <c r="E155" i="3"/>
  <c r="F155" i="3"/>
  <c r="G155" i="3"/>
  <c r="H155" i="3"/>
  <c r="I155" i="3"/>
  <c r="B156" i="3"/>
  <c r="C156" i="3"/>
  <c r="D156" i="3"/>
  <c r="E156" i="3"/>
  <c r="F156" i="3"/>
  <c r="G156" i="3"/>
  <c r="H156" i="3"/>
  <c r="I156" i="3"/>
  <c r="B157" i="3"/>
  <c r="C157" i="3"/>
  <c r="D157" i="3"/>
  <c r="E157" i="3"/>
  <c r="F157" i="3"/>
  <c r="G157" i="3"/>
  <c r="H157" i="3"/>
  <c r="I157" i="3"/>
  <c r="B158" i="3"/>
  <c r="C158" i="3"/>
  <c r="D158" i="3"/>
  <c r="E158" i="3"/>
  <c r="F158" i="3"/>
  <c r="G158" i="3"/>
  <c r="H158" i="3"/>
  <c r="I158" i="3"/>
  <c r="B159" i="3"/>
  <c r="C159" i="3"/>
  <c r="D159" i="3"/>
  <c r="E159" i="3"/>
  <c r="F159" i="3"/>
  <c r="G159" i="3"/>
  <c r="H159" i="3"/>
  <c r="I159" i="3"/>
  <c r="B160" i="3"/>
  <c r="C160" i="3"/>
  <c r="D160" i="3"/>
  <c r="E160" i="3"/>
  <c r="F160" i="3"/>
  <c r="G160" i="3"/>
  <c r="H160" i="3"/>
  <c r="I160" i="3"/>
  <c r="B161" i="3"/>
  <c r="C161" i="3"/>
  <c r="D161" i="3"/>
  <c r="E161" i="3"/>
  <c r="F161" i="3"/>
  <c r="G161" i="3"/>
  <c r="H161" i="3"/>
  <c r="I161" i="3"/>
  <c r="B162" i="3"/>
  <c r="C162" i="3"/>
  <c r="D162" i="3"/>
  <c r="E162" i="3"/>
  <c r="F162" i="3"/>
  <c r="G162" i="3"/>
  <c r="H162" i="3"/>
  <c r="I162" i="3"/>
  <c r="B163" i="3"/>
  <c r="C163" i="3"/>
  <c r="D163" i="3"/>
  <c r="E163" i="3"/>
  <c r="F163" i="3"/>
  <c r="G163" i="3"/>
  <c r="H163" i="3"/>
  <c r="I163" i="3"/>
  <c r="B164" i="3"/>
  <c r="C164" i="3"/>
  <c r="D164" i="3"/>
  <c r="E164" i="3"/>
  <c r="F164" i="3"/>
  <c r="G164" i="3"/>
  <c r="H164" i="3"/>
  <c r="I164" i="3"/>
  <c r="B165" i="3"/>
  <c r="C165" i="3"/>
  <c r="D165" i="3"/>
  <c r="E165" i="3"/>
  <c r="F165" i="3"/>
  <c r="G165" i="3"/>
  <c r="H165" i="3"/>
  <c r="I165" i="3"/>
  <c r="B166" i="3"/>
  <c r="C166" i="3"/>
  <c r="D166" i="3"/>
  <c r="E166" i="3"/>
  <c r="F166" i="3"/>
  <c r="G166" i="3"/>
  <c r="H166" i="3"/>
  <c r="I166" i="3"/>
  <c r="B167" i="3"/>
  <c r="C167" i="3"/>
  <c r="D167" i="3"/>
  <c r="E167" i="3"/>
  <c r="F167" i="3"/>
  <c r="G167" i="3"/>
  <c r="H167" i="3"/>
  <c r="I167" i="3"/>
  <c r="B168" i="3"/>
  <c r="C168" i="3"/>
  <c r="D168" i="3"/>
  <c r="E168" i="3"/>
  <c r="F168" i="3"/>
  <c r="G168" i="3"/>
  <c r="H168" i="3"/>
  <c r="I168" i="3"/>
  <c r="B169" i="3"/>
  <c r="C169" i="3"/>
  <c r="D169" i="3"/>
  <c r="E169" i="3"/>
  <c r="F169" i="3"/>
  <c r="G169" i="3"/>
  <c r="H169" i="3"/>
  <c r="I169" i="3"/>
  <c r="B170" i="3"/>
  <c r="C170" i="3"/>
  <c r="D170" i="3"/>
  <c r="E170" i="3"/>
  <c r="F170" i="3"/>
  <c r="G170" i="3"/>
  <c r="H170" i="3"/>
  <c r="I170" i="3"/>
  <c r="B171" i="3"/>
  <c r="C171" i="3"/>
  <c r="D171" i="3"/>
  <c r="E171" i="3"/>
  <c r="F171" i="3"/>
  <c r="G171" i="3"/>
  <c r="H171" i="3"/>
  <c r="I171" i="3"/>
  <c r="B172" i="3"/>
  <c r="C172" i="3"/>
  <c r="D172" i="3"/>
  <c r="E172" i="3"/>
  <c r="F172" i="3"/>
  <c r="G172" i="3"/>
  <c r="H172" i="3"/>
  <c r="I172" i="3"/>
  <c r="B173" i="3"/>
  <c r="C173" i="3"/>
  <c r="D173" i="3"/>
  <c r="E173" i="3"/>
  <c r="F173" i="3"/>
  <c r="G173" i="3"/>
  <c r="H173" i="3"/>
  <c r="I173" i="3"/>
  <c r="B174" i="3"/>
  <c r="C174" i="3"/>
  <c r="D174" i="3"/>
  <c r="E174" i="3"/>
  <c r="F174" i="3"/>
  <c r="G174" i="3"/>
  <c r="H174" i="3"/>
  <c r="I174" i="3"/>
  <c r="B175" i="3"/>
  <c r="C175" i="3"/>
  <c r="D175" i="3"/>
  <c r="E175" i="3"/>
  <c r="F175" i="3"/>
  <c r="G175" i="3"/>
  <c r="H175" i="3"/>
  <c r="I175" i="3"/>
  <c r="B176" i="3"/>
  <c r="C176" i="3"/>
  <c r="D176" i="3"/>
  <c r="E176" i="3"/>
  <c r="F176" i="3"/>
  <c r="G176" i="3"/>
  <c r="H176" i="3"/>
  <c r="I176" i="3"/>
  <c r="B177" i="3"/>
  <c r="C177" i="3"/>
  <c r="D177" i="3"/>
  <c r="E177" i="3"/>
  <c r="F177" i="3"/>
  <c r="G177" i="3"/>
  <c r="H177" i="3"/>
  <c r="I177" i="3"/>
  <c r="B178" i="3"/>
  <c r="C178" i="3"/>
  <c r="D178" i="3"/>
  <c r="E178" i="3"/>
  <c r="F178" i="3"/>
  <c r="G178" i="3"/>
  <c r="H178" i="3"/>
  <c r="I178" i="3"/>
  <c r="B179" i="3"/>
  <c r="C179" i="3"/>
  <c r="D179" i="3"/>
  <c r="E179" i="3"/>
  <c r="F179" i="3"/>
  <c r="G179" i="3"/>
  <c r="H179" i="3"/>
  <c r="I179" i="3"/>
  <c r="B180" i="3"/>
  <c r="C180" i="3"/>
  <c r="D180" i="3"/>
  <c r="E180" i="3"/>
  <c r="F180" i="3"/>
  <c r="G180" i="3"/>
  <c r="H180" i="3"/>
  <c r="I180" i="3"/>
  <c r="B181" i="3"/>
  <c r="C181" i="3"/>
  <c r="D181" i="3"/>
  <c r="E181" i="3"/>
  <c r="F181" i="3"/>
  <c r="G181" i="3"/>
  <c r="H181" i="3"/>
  <c r="I181" i="3"/>
  <c r="B182" i="3"/>
  <c r="C182" i="3"/>
  <c r="D182" i="3"/>
  <c r="E182" i="3"/>
  <c r="F182" i="3"/>
  <c r="G182" i="3"/>
  <c r="H182" i="3"/>
  <c r="I182" i="3"/>
  <c r="B183" i="3"/>
  <c r="C183" i="3"/>
  <c r="D183" i="3"/>
  <c r="E183" i="3"/>
  <c r="F183" i="3"/>
  <c r="G183" i="3"/>
  <c r="H183" i="3"/>
  <c r="I183" i="3"/>
  <c r="B184" i="3"/>
  <c r="C184" i="3"/>
  <c r="D184" i="3"/>
  <c r="E184" i="3"/>
  <c r="F184" i="3"/>
  <c r="G184" i="3"/>
  <c r="H184" i="3"/>
  <c r="I184" i="3"/>
  <c r="B185" i="3"/>
  <c r="C185" i="3"/>
  <c r="D185" i="3"/>
  <c r="E185" i="3"/>
  <c r="F185" i="3"/>
  <c r="G185" i="3"/>
  <c r="H185" i="3"/>
  <c r="I185" i="3"/>
  <c r="B186" i="3"/>
  <c r="C186" i="3"/>
  <c r="D186" i="3"/>
  <c r="E186" i="3"/>
  <c r="F186" i="3"/>
  <c r="G186" i="3"/>
  <c r="H186" i="3"/>
  <c r="I186" i="3"/>
  <c r="B187" i="3"/>
  <c r="C187" i="3"/>
  <c r="D187" i="3"/>
  <c r="E187" i="3"/>
  <c r="F187" i="3"/>
  <c r="G187" i="3"/>
  <c r="H187" i="3"/>
  <c r="I187" i="3"/>
  <c r="B188" i="3"/>
  <c r="C188" i="3"/>
  <c r="D188" i="3"/>
  <c r="E188" i="3"/>
  <c r="F188" i="3"/>
  <c r="G188" i="3"/>
  <c r="H188" i="3"/>
  <c r="I188" i="3"/>
  <c r="B189" i="3"/>
  <c r="C189" i="3"/>
  <c r="D189" i="3"/>
  <c r="E189" i="3"/>
  <c r="F189" i="3"/>
  <c r="G189" i="3"/>
  <c r="H189" i="3"/>
  <c r="I189" i="3"/>
  <c r="B190" i="3"/>
  <c r="C190" i="3"/>
  <c r="D190" i="3"/>
  <c r="E190" i="3"/>
  <c r="F190" i="3"/>
  <c r="G190" i="3"/>
  <c r="H190" i="3"/>
  <c r="I190" i="3"/>
  <c r="B191" i="3"/>
  <c r="C191" i="3"/>
  <c r="D191" i="3"/>
  <c r="E191" i="3"/>
  <c r="F191" i="3"/>
  <c r="G191" i="3"/>
  <c r="H191" i="3"/>
  <c r="I191" i="3"/>
  <c r="B192" i="3"/>
  <c r="C192" i="3"/>
  <c r="D192" i="3"/>
  <c r="E192" i="3"/>
  <c r="F192" i="3"/>
  <c r="G192" i="3"/>
  <c r="H192" i="3"/>
  <c r="I192" i="3"/>
  <c r="B193" i="3"/>
  <c r="C193" i="3"/>
  <c r="D193" i="3"/>
  <c r="E193" i="3"/>
  <c r="F193" i="3"/>
  <c r="G193" i="3"/>
  <c r="H193" i="3"/>
  <c r="I193" i="3"/>
  <c r="B194" i="3"/>
  <c r="C194" i="3"/>
  <c r="D194" i="3"/>
  <c r="E194" i="3"/>
  <c r="F194" i="3"/>
  <c r="G194" i="3"/>
  <c r="H194" i="3"/>
  <c r="I194" i="3"/>
  <c r="B195" i="3"/>
  <c r="C195" i="3"/>
  <c r="D195" i="3"/>
  <c r="E195" i="3"/>
  <c r="F195" i="3"/>
  <c r="G195" i="3"/>
  <c r="H195" i="3"/>
  <c r="I195" i="3"/>
  <c r="B196" i="3"/>
  <c r="C196" i="3"/>
  <c r="D196" i="3"/>
  <c r="E196" i="3"/>
  <c r="F196" i="3"/>
  <c r="G196" i="3"/>
  <c r="H196" i="3"/>
  <c r="I196" i="3"/>
  <c r="B197" i="3"/>
  <c r="C197" i="3"/>
  <c r="D197" i="3"/>
  <c r="E197" i="3"/>
  <c r="F197" i="3"/>
  <c r="G197" i="3"/>
  <c r="H197" i="3"/>
  <c r="I197" i="3"/>
  <c r="B198" i="3"/>
  <c r="C198" i="3"/>
  <c r="D198" i="3"/>
  <c r="E198" i="3"/>
  <c r="F198" i="3"/>
  <c r="G198" i="3"/>
  <c r="H198" i="3"/>
  <c r="I198" i="3"/>
  <c r="B199" i="3"/>
  <c r="C199" i="3"/>
  <c r="D199" i="3"/>
  <c r="E199" i="3"/>
  <c r="F199" i="3"/>
  <c r="G199" i="3"/>
  <c r="H199" i="3"/>
  <c r="I199" i="3"/>
  <c r="B200" i="3"/>
  <c r="C200" i="3"/>
  <c r="D200" i="3"/>
  <c r="E200" i="3"/>
  <c r="F200" i="3"/>
  <c r="G200" i="3"/>
  <c r="H200" i="3"/>
  <c r="I200" i="3"/>
  <c r="B201" i="3"/>
  <c r="C201" i="3"/>
  <c r="D201" i="3"/>
  <c r="E201" i="3"/>
  <c r="F201" i="3"/>
  <c r="G201" i="3"/>
  <c r="H201" i="3"/>
  <c r="I201" i="3"/>
  <c r="B202" i="3"/>
  <c r="C202" i="3"/>
  <c r="D202" i="3"/>
  <c r="E202" i="3"/>
  <c r="F202" i="3"/>
  <c r="G202" i="3"/>
  <c r="H202" i="3"/>
  <c r="I202" i="3"/>
  <c r="B203" i="3"/>
  <c r="C203" i="3"/>
  <c r="D203" i="3"/>
  <c r="E203" i="3"/>
  <c r="F203" i="3"/>
  <c r="G203" i="3"/>
  <c r="H203" i="3"/>
  <c r="I203" i="3"/>
  <c r="B204" i="3"/>
  <c r="C204" i="3"/>
  <c r="D204" i="3"/>
  <c r="E204" i="3"/>
  <c r="F204" i="3"/>
  <c r="G204" i="3"/>
  <c r="H204" i="3"/>
  <c r="I204" i="3"/>
  <c r="B205" i="3"/>
  <c r="C205" i="3"/>
  <c r="D205" i="3"/>
  <c r="E205" i="3"/>
  <c r="F205" i="3"/>
  <c r="G205" i="3"/>
  <c r="H205" i="3"/>
  <c r="I205" i="3"/>
  <c r="B206" i="3"/>
  <c r="C206" i="3"/>
  <c r="D206" i="3"/>
  <c r="E206" i="3"/>
  <c r="F206" i="3"/>
  <c r="G206" i="3"/>
  <c r="H206" i="3"/>
  <c r="I206" i="3"/>
  <c r="B207" i="3"/>
  <c r="C207" i="3"/>
  <c r="D207" i="3"/>
  <c r="E207" i="3"/>
  <c r="F207" i="3"/>
  <c r="G207" i="3"/>
  <c r="H207" i="3"/>
  <c r="I207" i="3"/>
  <c r="B208" i="3"/>
  <c r="C208" i="3"/>
  <c r="D208" i="3"/>
  <c r="E208" i="3"/>
  <c r="F208" i="3"/>
  <c r="G208" i="3"/>
  <c r="H208" i="3"/>
  <c r="I208" i="3"/>
  <c r="B209" i="3"/>
  <c r="C209" i="3"/>
  <c r="D209" i="3"/>
  <c r="E209" i="3"/>
  <c r="F209" i="3"/>
  <c r="G209" i="3"/>
  <c r="H209" i="3"/>
  <c r="I209" i="3"/>
  <c r="B210" i="3"/>
  <c r="C210" i="3"/>
  <c r="D210" i="3"/>
  <c r="E210" i="3"/>
  <c r="F210" i="3"/>
  <c r="G210" i="3"/>
  <c r="H210" i="3"/>
  <c r="I210" i="3"/>
  <c r="B211" i="3"/>
  <c r="C211" i="3"/>
  <c r="D211" i="3"/>
  <c r="E211" i="3"/>
  <c r="F211" i="3"/>
  <c r="G211" i="3"/>
  <c r="H211" i="3"/>
  <c r="I211" i="3"/>
  <c r="B212" i="3"/>
  <c r="C212" i="3"/>
  <c r="D212" i="3"/>
  <c r="E212" i="3"/>
  <c r="F212" i="3"/>
  <c r="G212" i="3"/>
  <c r="H212" i="3"/>
  <c r="I212" i="3"/>
  <c r="B213" i="3"/>
  <c r="C213" i="3"/>
  <c r="D213" i="3"/>
  <c r="E213" i="3"/>
  <c r="F213" i="3"/>
  <c r="G213" i="3"/>
  <c r="H213" i="3"/>
  <c r="I213" i="3"/>
  <c r="B214" i="3"/>
  <c r="C214" i="3"/>
  <c r="D214" i="3"/>
  <c r="E214" i="3"/>
  <c r="F214" i="3"/>
  <c r="G214" i="3"/>
  <c r="H214" i="3"/>
  <c r="I214" i="3"/>
  <c r="B215" i="3"/>
  <c r="C215" i="3"/>
  <c r="D215" i="3"/>
  <c r="E215" i="3"/>
  <c r="F215" i="3"/>
  <c r="G215" i="3"/>
  <c r="H215" i="3"/>
  <c r="I215" i="3"/>
  <c r="B216" i="3"/>
  <c r="C216" i="3"/>
  <c r="D216" i="3"/>
  <c r="E216" i="3"/>
  <c r="F216" i="3"/>
  <c r="G216" i="3"/>
  <c r="H216" i="3"/>
  <c r="I216" i="3"/>
  <c r="B217" i="3"/>
  <c r="C217" i="3"/>
  <c r="D217" i="3"/>
  <c r="E217" i="3"/>
  <c r="F217" i="3"/>
  <c r="G217" i="3"/>
  <c r="H217" i="3"/>
  <c r="I217" i="3"/>
  <c r="B218" i="3"/>
  <c r="C218" i="3"/>
  <c r="D218" i="3"/>
  <c r="E218" i="3"/>
  <c r="F218" i="3"/>
  <c r="G218" i="3"/>
  <c r="H218" i="3"/>
  <c r="I218" i="3"/>
  <c r="B219" i="3"/>
  <c r="C219" i="3"/>
  <c r="D219" i="3"/>
  <c r="E219" i="3"/>
  <c r="F219" i="3"/>
  <c r="G219" i="3"/>
  <c r="H219" i="3"/>
  <c r="I219" i="3"/>
  <c r="B220" i="3"/>
  <c r="C220" i="3"/>
  <c r="D220" i="3"/>
  <c r="E220" i="3"/>
  <c r="F220" i="3"/>
  <c r="G220" i="3"/>
  <c r="H220" i="3"/>
  <c r="I220" i="3"/>
  <c r="B221" i="3"/>
  <c r="C221" i="3"/>
  <c r="D221" i="3"/>
  <c r="E221" i="3"/>
  <c r="F221" i="3"/>
  <c r="G221" i="3"/>
  <c r="H221" i="3"/>
  <c r="I221" i="3"/>
  <c r="B222" i="3"/>
  <c r="C222" i="3"/>
  <c r="D222" i="3"/>
  <c r="E222" i="3"/>
  <c r="F222" i="3"/>
  <c r="G222" i="3"/>
  <c r="H222" i="3"/>
  <c r="I222" i="3"/>
  <c r="B223" i="3"/>
  <c r="C223" i="3"/>
  <c r="D223" i="3"/>
  <c r="E223" i="3"/>
  <c r="F223" i="3"/>
  <c r="G223" i="3"/>
  <c r="H223" i="3"/>
  <c r="I223" i="3"/>
  <c r="B224" i="3"/>
  <c r="C224" i="3"/>
  <c r="D224" i="3"/>
  <c r="E224" i="3"/>
  <c r="F224" i="3"/>
  <c r="G224" i="3"/>
  <c r="H224" i="3"/>
  <c r="I224" i="3"/>
  <c r="B225" i="3"/>
  <c r="C225" i="3"/>
  <c r="D225" i="3"/>
  <c r="E225" i="3"/>
  <c r="F225" i="3"/>
  <c r="G225" i="3"/>
  <c r="H225" i="3"/>
  <c r="I225" i="3"/>
  <c r="B226" i="3"/>
  <c r="C226" i="3"/>
  <c r="D226" i="3"/>
  <c r="E226" i="3"/>
  <c r="F226" i="3"/>
  <c r="G226" i="3"/>
  <c r="H226" i="3"/>
  <c r="I226" i="3"/>
  <c r="B227" i="3"/>
  <c r="C227" i="3"/>
  <c r="D227" i="3"/>
  <c r="E227" i="3"/>
  <c r="F227" i="3"/>
  <c r="G227" i="3"/>
  <c r="H227" i="3"/>
  <c r="I227" i="3"/>
  <c r="B228" i="3"/>
  <c r="C228" i="3"/>
  <c r="D228" i="3"/>
  <c r="E228" i="3"/>
  <c r="F228" i="3"/>
  <c r="G228" i="3"/>
  <c r="H228" i="3"/>
  <c r="I228" i="3"/>
  <c r="B229" i="3"/>
  <c r="C229" i="3"/>
  <c r="D229" i="3"/>
  <c r="E229" i="3"/>
  <c r="F229" i="3"/>
  <c r="G229" i="3"/>
  <c r="H229" i="3"/>
  <c r="I229" i="3"/>
  <c r="B230" i="3"/>
  <c r="C230" i="3"/>
  <c r="D230" i="3"/>
  <c r="E230" i="3"/>
  <c r="F230" i="3"/>
  <c r="G230" i="3"/>
  <c r="H230" i="3"/>
  <c r="I230" i="3"/>
  <c r="B231" i="3"/>
  <c r="C231" i="3"/>
  <c r="D231" i="3"/>
  <c r="E231" i="3"/>
  <c r="F231" i="3"/>
  <c r="G231" i="3"/>
  <c r="H231" i="3"/>
  <c r="I231" i="3"/>
  <c r="B232" i="3"/>
  <c r="C232" i="3"/>
  <c r="D232" i="3"/>
  <c r="E232" i="3"/>
  <c r="F232" i="3"/>
  <c r="G232" i="3"/>
  <c r="H232" i="3"/>
  <c r="I232" i="3"/>
  <c r="B233" i="3"/>
  <c r="C233" i="3"/>
  <c r="D233" i="3"/>
  <c r="E233" i="3"/>
  <c r="F233" i="3"/>
  <c r="G233" i="3"/>
  <c r="H233" i="3"/>
  <c r="I233" i="3"/>
  <c r="B234" i="3"/>
  <c r="C234" i="3"/>
  <c r="D234" i="3"/>
  <c r="E234" i="3"/>
  <c r="F234" i="3"/>
  <c r="G234" i="3"/>
  <c r="H234" i="3"/>
  <c r="I234" i="3"/>
  <c r="B235" i="3"/>
  <c r="C235" i="3"/>
  <c r="D235" i="3"/>
  <c r="E235" i="3"/>
  <c r="F235" i="3"/>
  <c r="G235" i="3"/>
  <c r="H235" i="3"/>
  <c r="I235" i="3"/>
  <c r="B236" i="3"/>
  <c r="C236" i="3"/>
  <c r="D236" i="3"/>
  <c r="E236" i="3"/>
  <c r="F236" i="3"/>
  <c r="G236" i="3"/>
  <c r="H236" i="3"/>
  <c r="I236" i="3"/>
  <c r="B237" i="3"/>
  <c r="C237" i="3"/>
  <c r="D237" i="3"/>
  <c r="E237" i="3"/>
  <c r="F237" i="3"/>
  <c r="G237" i="3"/>
  <c r="H237" i="3"/>
  <c r="I237" i="3"/>
  <c r="B238" i="3"/>
  <c r="C238" i="3"/>
  <c r="D238" i="3"/>
  <c r="E238" i="3"/>
  <c r="F238" i="3"/>
  <c r="G238" i="3"/>
  <c r="H238" i="3"/>
  <c r="I238" i="3"/>
  <c r="B239" i="3"/>
  <c r="C239" i="3"/>
  <c r="D239" i="3"/>
  <c r="E239" i="3"/>
  <c r="F239" i="3"/>
  <c r="G239" i="3"/>
  <c r="H239" i="3"/>
  <c r="I239" i="3"/>
  <c r="B240" i="3"/>
  <c r="C240" i="3"/>
  <c r="D240" i="3"/>
  <c r="E240" i="3"/>
  <c r="F240" i="3"/>
  <c r="G240" i="3"/>
  <c r="H240" i="3"/>
  <c r="I240" i="3"/>
  <c r="B241" i="3"/>
  <c r="C241" i="3"/>
  <c r="D241" i="3"/>
  <c r="E241" i="3"/>
  <c r="F241" i="3"/>
  <c r="G241" i="3"/>
  <c r="H241" i="3"/>
  <c r="I241" i="3"/>
  <c r="B242" i="3"/>
  <c r="C242" i="3"/>
  <c r="D242" i="3"/>
  <c r="E242" i="3"/>
  <c r="F242" i="3"/>
  <c r="G242" i="3"/>
  <c r="H242" i="3"/>
  <c r="I242" i="3"/>
  <c r="B243" i="3"/>
  <c r="C243" i="3"/>
  <c r="D243" i="3"/>
  <c r="E243" i="3"/>
  <c r="F243" i="3"/>
  <c r="G243" i="3"/>
  <c r="H243" i="3"/>
  <c r="I243" i="3"/>
  <c r="B244" i="3"/>
  <c r="C244" i="3"/>
  <c r="D244" i="3"/>
  <c r="E244" i="3"/>
  <c r="F244" i="3"/>
  <c r="G244" i="3"/>
  <c r="H244" i="3"/>
  <c r="I244" i="3"/>
  <c r="B245" i="3"/>
  <c r="C245" i="3"/>
  <c r="D245" i="3"/>
  <c r="E245" i="3"/>
  <c r="F245" i="3"/>
  <c r="G245" i="3"/>
  <c r="H245" i="3"/>
  <c r="I245" i="3"/>
  <c r="B246" i="3"/>
  <c r="C246" i="3"/>
  <c r="D246" i="3"/>
  <c r="E246" i="3"/>
  <c r="F246" i="3"/>
  <c r="G246" i="3"/>
  <c r="H246" i="3"/>
  <c r="I246" i="3"/>
  <c r="B247" i="3"/>
  <c r="C247" i="3"/>
  <c r="D247" i="3"/>
  <c r="E247" i="3"/>
  <c r="F247" i="3"/>
  <c r="G247" i="3"/>
  <c r="H247" i="3"/>
  <c r="I247" i="3"/>
  <c r="B248" i="3"/>
  <c r="C248" i="3"/>
  <c r="D248" i="3"/>
  <c r="E248" i="3"/>
  <c r="F248" i="3"/>
  <c r="G248" i="3"/>
  <c r="H248" i="3"/>
  <c r="I248" i="3"/>
  <c r="B249" i="3"/>
  <c r="C249" i="3"/>
  <c r="D249" i="3"/>
  <c r="E249" i="3"/>
  <c r="F249" i="3"/>
  <c r="G249" i="3"/>
  <c r="H249" i="3"/>
  <c r="I249" i="3"/>
  <c r="B250" i="3"/>
  <c r="C250" i="3"/>
  <c r="D250" i="3"/>
  <c r="E250" i="3"/>
  <c r="F250" i="3"/>
  <c r="G250" i="3"/>
  <c r="H250" i="3"/>
  <c r="I250" i="3"/>
  <c r="B251" i="3"/>
  <c r="C251" i="3"/>
  <c r="D251" i="3"/>
  <c r="E251" i="3"/>
  <c r="F251" i="3"/>
  <c r="G251" i="3"/>
  <c r="H251" i="3"/>
  <c r="I251" i="3"/>
  <c r="B252" i="3"/>
  <c r="C252" i="3"/>
  <c r="D252" i="3"/>
  <c r="E252" i="3"/>
  <c r="F252" i="3"/>
  <c r="G252" i="3"/>
  <c r="H252" i="3"/>
  <c r="I252" i="3"/>
  <c r="B253" i="3"/>
  <c r="C253" i="3"/>
  <c r="D253" i="3"/>
  <c r="E253" i="3"/>
  <c r="F253" i="3"/>
  <c r="G253" i="3"/>
  <c r="H253" i="3"/>
  <c r="I253" i="3"/>
  <c r="B254" i="3"/>
  <c r="C254" i="3"/>
  <c r="D254" i="3"/>
  <c r="E254" i="3"/>
  <c r="F254" i="3"/>
  <c r="G254" i="3"/>
  <c r="H254" i="3"/>
  <c r="I254" i="3"/>
  <c r="B255" i="3"/>
  <c r="C255" i="3"/>
  <c r="D255" i="3"/>
  <c r="E255" i="3"/>
  <c r="F255" i="3"/>
  <c r="G255" i="3"/>
  <c r="H255" i="3"/>
  <c r="I255" i="3"/>
  <c r="B256" i="3"/>
  <c r="C256" i="3"/>
  <c r="D256" i="3"/>
  <c r="E256" i="3"/>
  <c r="F256" i="3"/>
  <c r="G256" i="3"/>
  <c r="H256" i="3"/>
  <c r="I256" i="3"/>
  <c r="B257" i="3"/>
  <c r="C257" i="3"/>
  <c r="D257" i="3"/>
  <c r="E257" i="3"/>
  <c r="F257" i="3"/>
  <c r="G257" i="3"/>
  <c r="H257" i="3"/>
  <c r="I257" i="3"/>
  <c r="B258" i="3"/>
  <c r="C258" i="3"/>
  <c r="D258" i="3"/>
  <c r="E258" i="3"/>
  <c r="F258" i="3"/>
  <c r="G258" i="3"/>
  <c r="H258" i="3"/>
  <c r="I258" i="3"/>
  <c r="B259" i="3"/>
  <c r="C259" i="3"/>
  <c r="D259" i="3"/>
  <c r="E259" i="3"/>
  <c r="F259" i="3"/>
  <c r="G259" i="3"/>
  <c r="H259" i="3"/>
  <c r="I259" i="3"/>
  <c r="B260" i="3"/>
  <c r="C260" i="3"/>
  <c r="D260" i="3"/>
  <c r="E260" i="3"/>
  <c r="F260" i="3"/>
  <c r="G260" i="3"/>
  <c r="H260" i="3"/>
  <c r="I260" i="3"/>
  <c r="B261" i="3"/>
  <c r="C261" i="3"/>
  <c r="D261" i="3"/>
  <c r="E261" i="3"/>
  <c r="F261" i="3"/>
  <c r="G261" i="3"/>
  <c r="H261" i="3"/>
  <c r="I261" i="3"/>
  <c r="B262" i="3"/>
  <c r="C262" i="3"/>
  <c r="D262" i="3"/>
  <c r="E262" i="3"/>
  <c r="F262" i="3"/>
  <c r="G262" i="3"/>
  <c r="H262" i="3"/>
  <c r="I262" i="3"/>
  <c r="B263" i="3"/>
  <c r="C263" i="3"/>
  <c r="D263" i="3"/>
  <c r="E263" i="3"/>
  <c r="F263" i="3"/>
  <c r="G263" i="3"/>
  <c r="H263" i="3"/>
  <c r="I263" i="3"/>
  <c r="B264" i="3"/>
  <c r="C264" i="3"/>
  <c r="D264" i="3"/>
  <c r="E264" i="3"/>
  <c r="F264" i="3"/>
  <c r="G264" i="3"/>
  <c r="H264" i="3"/>
  <c r="I264" i="3"/>
  <c r="B265" i="3"/>
  <c r="C265" i="3"/>
  <c r="D265" i="3"/>
  <c r="E265" i="3"/>
  <c r="F265" i="3"/>
  <c r="G265" i="3"/>
  <c r="H265" i="3"/>
  <c r="I265" i="3"/>
  <c r="B266" i="3"/>
  <c r="C266" i="3"/>
  <c r="D266" i="3"/>
  <c r="E266" i="3"/>
  <c r="F266" i="3"/>
  <c r="G266" i="3"/>
  <c r="H266" i="3"/>
  <c r="I266" i="3"/>
  <c r="B267" i="3"/>
  <c r="C267" i="3"/>
  <c r="D267" i="3"/>
  <c r="E267" i="3"/>
  <c r="F267" i="3"/>
  <c r="G267" i="3"/>
  <c r="H267" i="3"/>
  <c r="I267" i="3"/>
  <c r="B268" i="3"/>
  <c r="C268" i="3"/>
  <c r="D268" i="3"/>
  <c r="E268" i="3"/>
  <c r="F268" i="3"/>
  <c r="G268" i="3"/>
  <c r="H268" i="3"/>
  <c r="I268" i="3"/>
  <c r="B269" i="3"/>
  <c r="C269" i="3"/>
  <c r="D269" i="3"/>
  <c r="E269" i="3"/>
  <c r="F269" i="3"/>
  <c r="G269" i="3"/>
  <c r="H269" i="3"/>
  <c r="I269" i="3"/>
  <c r="B270" i="3"/>
  <c r="C270" i="3"/>
  <c r="D270" i="3"/>
  <c r="E270" i="3"/>
  <c r="F270" i="3"/>
  <c r="G270" i="3"/>
  <c r="H270" i="3"/>
  <c r="I270" i="3"/>
  <c r="B271" i="3"/>
  <c r="C271" i="3"/>
  <c r="D271" i="3"/>
  <c r="E271" i="3"/>
  <c r="F271" i="3"/>
  <c r="G271" i="3"/>
  <c r="H271" i="3"/>
  <c r="I271" i="3"/>
  <c r="B272" i="3"/>
  <c r="C272" i="3"/>
  <c r="D272" i="3"/>
  <c r="E272" i="3"/>
  <c r="F272" i="3"/>
  <c r="G272" i="3"/>
  <c r="H272" i="3"/>
  <c r="I272" i="3"/>
  <c r="B273" i="3"/>
  <c r="C273" i="3"/>
  <c r="D273" i="3"/>
  <c r="E273" i="3"/>
  <c r="F273" i="3"/>
  <c r="G273" i="3"/>
  <c r="H273" i="3"/>
  <c r="I273" i="3"/>
  <c r="B274" i="3"/>
  <c r="C274" i="3"/>
  <c r="D274" i="3"/>
  <c r="E274" i="3"/>
  <c r="F274" i="3"/>
  <c r="G274" i="3"/>
  <c r="H274" i="3"/>
  <c r="I274" i="3"/>
  <c r="B275" i="3"/>
  <c r="C275" i="3"/>
  <c r="D275" i="3"/>
  <c r="E275" i="3"/>
  <c r="F275" i="3"/>
  <c r="G275" i="3"/>
  <c r="H275" i="3"/>
  <c r="I275" i="3"/>
  <c r="B276" i="3"/>
  <c r="C276" i="3"/>
  <c r="D276" i="3"/>
  <c r="E276" i="3"/>
  <c r="F276" i="3"/>
  <c r="G276" i="3"/>
  <c r="H276" i="3"/>
  <c r="I276" i="3"/>
  <c r="B277" i="3"/>
  <c r="C277" i="3"/>
  <c r="D277" i="3"/>
  <c r="E277" i="3"/>
  <c r="F277" i="3"/>
  <c r="G277" i="3"/>
  <c r="H277" i="3"/>
  <c r="I277" i="3"/>
  <c r="B278" i="3"/>
  <c r="C278" i="3"/>
  <c r="D278" i="3"/>
  <c r="E278" i="3"/>
  <c r="F278" i="3"/>
  <c r="G278" i="3"/>
  <c r="H278" i="3"/>
  <c r="I278" i="3"/>
  <c r="B279" i="3"/>
  <c r="C279" i="3"/>
  <c r="D279" i="3"/>
  <c r="E279" i="3"/>
  <c r="F279" i="3"/>
  <c r="G279" i="3"/>
  <c r="H279" i="3"/>
  <c r="I279" i="3"/>
  <c r="B280" i="3"/>
  <c r="C280" i="3"/>
  <c r="D280" i="3"/>
  <c r="E280" i="3"/>
  <c r="F280" i="3"/>
  <c r="G280" i="3"/>
  <c r="H280" i="3"/>
  <c r="I280" i="3"/>
  <c r="B281" i="3"/>
  <c r="C281" i="3"/>
  <c r="D281" i="3"/>
  <c r="E281" i="3"/>
  <c r="F281" i="3"/>
  <c r="G281" i="3"/>
  <c r="H281" i="3"/>
  <c r="I281" i="3"/>
  <c r="B282" i="3"/>
  <c r="C282" i="3"/>
  <c r="D282" i="3"/>
  <c r="E282" i="3"/>
  <c r="F282" i="3"/>
  <c r="G282" i="3"/>
  <c r="H282" i="3"/>
  <c r="I282" i="3"/>
  <c r="B283" i="3"/>
  <c r="C283" i="3"/>
  <c r="D283" i="3"/>
  <c r="E283" i="3"/>
  <c r="F283" i="3"/>
  <c r="G283" i="3"/>
  <c r="H283" i="3"/>
  <c r="I283" i="3"/>
  <c r="B284" i="3"/>
  <c r="C284" i="3"/>
  <c r="D284" i="3"/>
  <c r="E284" i="3"/>
  <c r="F284" i="3"/>
  <c r="G284" i="3"/>
  <c r="H284" i="3"/>
  <c r="I284" i="3"/>
  <c r="B285" i="3"/>
  <c r="C285" i="3"/>
  <c r="D285" i="3"/>
  <c r="E285" i="3"/>
  <c r="F285" i="3"/>
  <c r="G285" i="3"/>
  <c r="H285" i="3"/>
  <c r="I285" i="3"/>
  <c r="B286" i="3"/>
  <c r="C286" i="3"/>
  <c r="D286" i="3"/>
  <c r="E286" i="3"/>
  <c r="F286" i="3"/>
  <c r="G286" i="3"/>
  <c r="H286" i="3"/>
  <c r="I286" i="3"/>
  <c r="B287" i="3"/>
  <c r="C287" i="3"/>
  <c r="D287" i="3"/>
  <c r="E287" i="3"/>
  <c r="F287" i="3"/>
  <c r="G287" i="3"/>
  <c r="H287" i="3"/>
  <c r="I287" i="3"/>
  <c r="B288" i="3"/>
  <c r="C288" i="3"/>
  <c r="D288" i="3"/>
  <c r="E288" i="3"/>
  <c r="F288" i="3"/>
  <c r="G288" i="3"/>
  <c r="H288" i="3"/>
  <c r="I288" i="3"/>
  <c r="B289" i="3"/>
  <c r="C289" i="3"/>
  <c r="D289" i="3"/>
  <c r="E289" i="3"/>
  <c r="F289" i="3"/>
  <c r="G289" i="3"/>
  <c r="H289" i="3"/>
  <c r="I289" i="3"/>
  <c r="B290" i="3"/>
  <c r="C290" i="3"/>
  <c r="D290" i="3"/>
  <c r="E290" i="3"/>
  <c r="F290" i="3"/>
  <c r="G290" i="3"/>
  <c r="H290" i="3"/>
  <c r="I290" i="3"/>
  <c r="B291" i="3"/>
  <c r="C291" i="3"/>
  <c r="D291" i="3"/>
  <c r="E291" i="3"/>
  <c r="F291" i="3"/>
  <c r="G291" i="3"/>
  <c r="H291" i="3"/>
  <c r="I291" i="3"/>
  <c r="B292" i="3"/>
  <c r="C292" i="3"/>
  <c r="D292" i="3"/>
  <c r="E292" i="3"/>
  <c r="F292" i="3"/>
  <c r="G292" i="3"/>
  <c r="H292" i="3"/>
  <c r="I292" i="3"/>
  <c r="B293" i="3"/>
  <c r="C293" i="3"/>
  <c r="D293" i="3"/>
  <c r="E293" i="3"/>
  <c r="F293" i="3"/>
  <c r="G293" i="3"/>
  <c r="H293" i="3"/>
  <c r="I293" i="3"/>
  <c r="B294" i="3"/>
  <c r="C294" i="3"/>
  <c r="D294" i="3"/>
  <c r="E294" i="3"/>
  <c r="F294" i="3"/>
  <c r="G294" i="3"/>
  <c r="H294" i="3"/>
  <c r="I294" i="3"/>
  <c r="B295" i="3"/>
  <c r="C295" i="3"/>
  <c r="D295" i="3"/>
  <c r="E295" i="3"/>
  <c r="F295" i="3"/>
  <c r="G295" i="3"/>
  <c r="H295" i="3"/>
  <c r="I295" i="3"/>
  <c r="B296" i="3"/>
  <c r="C296" i="3"/>
  <c r="D296" i="3"/>
  <c r="E296" i="3"/>
  <c r="F296" i="3"/>
  <c r="G296" i="3"/>
  <c r="H296" i="3"/>
  <c r="I296" i="3"/>
  <c r="B297" i="3"/>
  <c r="C297" i="3"/>
  <c r="D297" i="3"/>
  <c r="E297" i="3"/>
  <c r="F297" i="3"/>
  <c r="G297" i="3"/>
  <c r="H297" i="3"/>
  <c r="I297" i="3"/>
  <c r="B298" i="3"/>
  <c r="C298" i="3"/>
  <c r="D298" i="3"/>
  <c r="E298" i="3"/>
  <c r="F298" i="3"/>
  <c r="G298" i="3"/>
  <c r="H298" i="3"/>
  <c r="I298" i="3"/>
  <c r="B299" i="3"/>
  <c r="C299" i="3"/>
  <c r="D299" i="3"/>
  <c r="E299" i="3"/>
  <c r="F299" i="3"/>
  <c r="G299" i="3"/>
  <c r="H299" i="3"/>
  <c r="I299" i="3"/>
  <c r="B300" i="3"/>
  <c r="C300" i="3"/>
  <c r="D300" i="3"/>
  <c r="E300" i="3"/>
  <c r="F300" i="3"/>
  <c r="G300" i="3"/>
  <c r="H300" i="3"/>
  <c r="I300" i="3"/>
  <c r="B301" i="3"/>
  <c r="C301" i="3"/>
  <c r="D301" i="3"/>
  <c r="E301" i="3"/>
  <c r="F301" i="3"/>
  <c r="G301" i="3"/>
  <c r="H301" i="3"/>
  <c r="I301" i="3"/>
  <c r="B302" i="3"/>
  <c r="C302" i="3"/>
  <c r="D302" i="3"/>
  <c r="E302" i="3"/>
  <c r="F302" i="3"/>
  <c r="G302" i="3"/>
  <c r="H302" i="3"/>
  <c r="I302" i="3"/>
  <c r="B303" i="3"/>
  <c r="C303" i="3"/>
  <c r="D303" i="3"/>
  <c r="E303" i="3"/>
  <c r="F303" i="3"/>
  <c r="G303" i="3"/>
  <c r="H303" i="3"/>
  <c r="I303" i="3"/>
  <c r="B304" i="3"/>
  <c r="C304" i="3"/>
  <c r="D304" i="3"/>
  <c r="E304" i="3"/>
  <c r="F304" i="3"/>
  <c r="G304" i="3"/>
  <c r="H304" i="3"/>
  <c r="I304" i="3"/>
  <c r="B305" i="3"/>
  <c r="C305" i="3"/>
  <c r="D305" i="3"/>
  <c r="E305" i="3"/>
  <c r="F305" i="3"/>
  <c r="G305" i="3"/>
  <c r="H305" i="3"/>
  <c r="I305" i="3"/>
  <c r="B306" i="3"/>
  <c r="C306" i="3"/>
  <c r="D306" i="3"/>
  <c r="E306" i="3"/>
  <c r="F306" i="3"/>
  <c r="G306" i="3"/>
  <c r="H306" i="3"/>
  <c r="I306" i="3"/>
  <c r="B307" i="3"/>
  <c r="C307" i="3"/>
  <c r="D307" i="3"/>
  <c r="E307" i="3"/>
  <c r="F307" i="3"/>
  <c r="G307" i="3"/>
  <c r="H307" i="3"/>
  <c r="I307" i="3"/>
  <c r="B308" i="3"/>
  <c r="C308" i="3"/>
  <c r="D308" i="3"/>
  <c r="E308" i="3"/>
  <c r="F308" i="3"/>
  <c r="G308" i="3"/>
  <c r="H308" i="3"/>
  <c r="I308" i="3"/>
  <c r="B309" i="3"/>
  <c r="C309" i="3"/>
  <c r="D309" i="3"/>
  <c r="E309" i="3"/>
  <c r="F309" i="3"/>
  <c r="G309" i="3"/>
  <c r="H309" i="3"/>
  <c r="I309" i="3"/>
  <c r="B310" i="3"/>
  <c r="C310" i="3"/>
  <c r="D310" i="3"/>
  <c r="E310" i="3"/>
  <c r="F310" i="3"/>
  <c r="G310" i="3"/>
  <c r="H310" i="3"/>
  <c r="I310" i="3"/>
  <c r="B311" i="3"/>
  <c r="C311" i="3"/>
  <c r="D311" i="3"/>
  <c r="E311" i="3"/>
  <c r="F311" i="3"/>
  <c r="G311" i="3"/>
  <c r="H311" i="3"/>
  <c r="I311" i="3"/>
  <c r="B312" i="3"/>
  <c r="C312" i="3"/>
  <c r="D312" i="3"/>
  <c r="E312" i="3"/>
  <c r="F312" i="3"/>
  <c r="G312" i="3"/>
  <c r="H312" i="3"/>
  <c r="I312" i="3"/>
  <c r="B313" i="3"/>
  <c r="C313" i="3"/>
  <c r="D313" i="3"/>
  <c r="E313" i="3"/>
  <c r="F313" i="3"/>
  <c r="G313" i="3"/>
  <c r="H313" i="3"/>
  <c r="I313" i="3"/>
  <c r="B314" i="3"/>
  <c r="C314" i="3"/>
  <c r="D314" i="3"/>
  <c r="F314" i="3"/>
  <c r="G314" i="3"/>
  <c r="H314" i="3"/>
  <c r="I314" i="3"/>
  <c r="B315" i="3"/>
  <c r="C315" i="3"/>
  <c r="D315" i="3"/>
  <c r="E315" i="3"/>
  <c r="F315" i="3"/>
  <c r="G315" i="3"/>
  <c r="H315" i="3"/>
  <c r="I315" i="3"/>
  <c r="B316" i="3"/>
  <c r="C316" i="3"/>
  <c r="D316" i="3"/>
  <c r="E316" i="3"/>
  <c r="F316" i="3"/>
  <c r="G316" i="3"/>
  <c r="H316" i="3"/>
  <c r="I316" i="3"/>
  <c r="B317" i="3"/>
  <c r="C317" i="3"/>
  <c r="D317" i="3"/>
  <c r="E317" i="3"/>
  <c r="F317" i="3"/>
  <c r="G317" i="3"/>
  <c r="H317" i="3"/>
  <c r="I317" i="3"/>
  <c r="B318" i="3"/>
  <c r="C318" i="3"/>
  <c r="D318" i="3"/>
  <c r="E318" i="3"/>
  <c r="F318" i="3"/>
  <c r="G318" i="3"/>
  <c r="H318" i="3"/>
  <c r="I318" i="3"/>
  <c r="B319" i="3"/>
  <c r="C319" i="3"/>
  <c r="D319" i="3"/>
  <c r="E319" i="3"/>
  <c r="F319" i="3"/>
  <c r="G319" i="3"/>
  <c r="H319" i="3"/>
  <c r="I319" i="3"/>
  <c r="B320" i="3"/>
  <c r="C320" i="3"/>
  <c r="D320" i="3"/>
  <c r="E320" i="3"/>
  <c r="F320" i="3"/>
  <c r="G320" i="3"/>
  <c r="H320" i="3"/>
  <c r="I320" i="3"/>
  <c r="B321" i="3"/>
  <c r="C321" i="3"/>
  <c r="D321" i="3"/>
  <c r="F321" i="3"/>
  <c r="G321" i="3"/>
  <c r="H321" i="3"/>
  <c r="I321" i="3"/>
  <c r="B322" i="3"/>
  <c r="C322" i="3"/>
  <c r="D322" i="3"/>
  <c r="E322" i="3"/>
  <c r="F322" i="3"/>
  <c r="G322" i="3"/>
  <c r="H322" i="3"/>
  <c r="I322" i="3"/>
  <c r="B323" i="3"/>
  <c r="C323" i="3"/>
  <c r="D323" i="3"/>
  <c r="E323" i="3"/>
  <c r="F323" i="3"/>
  <c r="G323" i="3"/>
  <c r="H323" i="3"/>
  <c r="I323" i="3"/>
  <c r="B324" i="3"/>
  <c r="C324" i="3"/>
  <c r="D324" i="3"/>
  <c r="E324" i="3"/>
  <c r="F324" i="3"/>
  <c r="G324" i="3"/>
  <c r="H324" i="3"/>
  <c r="I324" i="3"/>
  <c r="B325" i="3"/>
  <c r="C325" i="3"/>
  <c r="D325" i="3"/>
  <c r="E325" i="3"/>
  <c r="F325" i="3"/>
  <c r="G325" i="3"/>
  <c r="H325" i="3"/>
  <c r="I325" i="3"/>
  <c r="B326" i="3"/>
  <c r="C326" i="3"/>
  <c r="D326" i="3"/>
  <c r="E326" i="3"/>
  <c r="F326" i="3"/>
  <c r="G326" i="3"/>
  <c r="H326" i="3"/>
  <c r="I326" i="3"/>
  <c r="B327" i="3"/>
  <c r="C327" i="3"/>
  <c r="D327" i="3"/>
  <c r="E327" i="3"/>
  <c r="F327" i="3"/>
  <c r="G327" i="3"/>
  <c r="H327" i="3"/>
  <c r="I327" i="3"/>
  <c r="B328" i="3"/>
  <c r="C328" i="3"/>
  <c r="D328" i="3"/>
  <c r="E328" i="3"/>
  <c r="F328" i="3"/>
  <c r="G328" i="3"/>
  <c r="H328" i="3"/>
  <c r="I328" i="3"/>
  <c r="B329" i="3"/>
  <c r="C329" i="3"/>
  <c r="D329" i="3"/>
  <c r="E329" i="3"/>
  <c r="F329" i="3"/>
  <c r="G329" i="3"/>
  <c r="H329" i="3"/>
  <c r="I329" i="3"/>
  <c r="B330" i="3"/>
  <c r="C330" i="3"/>
  <c r="D330" i="3"/>
  <c r="E330" i="3"/>
  <c r="F330" i="3"/>
  <c r="G330" i="3"/>
  <c r="H330" i="3"/>
  <c r="I330" i="3"/>
  <c r="B331" i="3"/>
  <c r="C331" i="3"/>
  <c r="D331" i="3"/>
  <c r="E331" i="3"/>
  <c r="F331" i="3"/>
  <c r="G331" i="3"/>
  <c r="H331" i="3"/>
  <c r="I331" i="3"/>
  <c r="B332" i="3"/>
  <c r="C332" i="3"/>
  <c r="D332" i="3"/>
  <c r="E332" i="3"/>
  <c r="F332" i="3"/>
  <c r="G332" i="3"/>
  <c r="H332" i="3"/>
  <c r="I332" i="3"/>
  <c r="B333" i="3"/>
  <c r="C333" i="3"/>
  <c r="D333" i="3"/>
  <c r="E333" i="3"/>
  <c r="F333" i="3"/>
  <c r="G333" i="3"/>
  <c r="H333" i="3"/>
  <c r="I333" i="3"/>
  <c r="B334" i="3"/>
  <c r="C334" i="3"/>
  <c r="D334" i="3"/>
  <c r="E334" i="3"/>
  <c r="F334" i="3"/>
  <c r="G334" i="3"/>
  <c r="H334" i="3"/>
  <c r="I334" i="3"/>
  <c r="B335" i="3"/>
  <c r="C335" i="3"/>
  <c r="D335" i="3"/>
  <c r="E335" i="3"/>
  <c r="F335" i="3"/>
  <c r="G335" i="3"/>
  <c r="H335" i="3"/>
  <c r="I335" i="3"/>
  <c r="B336" i="3"/>
  <c r="C336" i="3"/>
  <c r="D336" i="3"/>
  <c r="E336" i="3"/>
  <c r="F336" i="3"/>
  <c r="G336" i="3"/>
  <c r="H336" i="3"/>
  <c r="I336" i="3"/>
  <c r="B337" i="3"/>
  <c r="C337" i="3"/>
  <c r="D337" i="3"/>
  <c r="E337" i="3"/>
  <c r="F337" i="3"/>
  <c r="G337" i="3"/>
  <c r="H337" i="3"/>
  <c r="I337" i="3"/>
  <c r="B338" i="3"/>
  <c r="C338" i="3"/>
  <c r="D338" i="3"/>
  <c r="E338" i="3"/>
  <c r="F338" i="3"/>
  <c r="G338" i="3"/>
  <c r="H338" i="3"/>
  <c r="I338" i="3"/>
  <c r="B339" i="3"/>
  <c r="C339" i="3"/>
  <c r="D339" i="3"/>
  <c r="E339" i="3"/>
  <c r="F339" i="3"/>
  <c r="G339" i="3"/>
  <c r="H339" i="3"/>
  <c r="I339" i="3"/>
  <c r="B340" i="3"/>
  <c r="C340" i="3"/>
  <c r="D340" i="3"/>
  <c r="E340" i="3"/>
  <c r="F340" i="3"/>
  <c r="G340" i="3"/>
  <c r="H340" i="3"/>
  <c r="I340" i="3"/>
  <c r="B341" i="3"/>
  <c r="C341" i="3"/>
  <c r="D341" i="3"/>
  <c r="E341" i="3"/>
  <c r="F341" i="3"/>
  <c r="G341" i="3"/>
  <c r="H341" i="3"/>
  <c r="I341" i="3"/>
  <c r="B342" i="3"/>
  <c r="C342" i="3"/>
  <c r="D342" i="3"/>
  <c r="E342" i="3"/>
  <c r="F342" i="3"/>
  <c r="G342" i="3"/>
  <c r="H342" i="3"/>
  <c r="I342" i="3"/>
  <c r="B343" i="3"/>
  <c r="C343" i="3"/>
  <c r="D343" i="3"/>
  <c r="E343" i="3"/>
  <c r="F343" i="3"/>
  <c r="G343" i="3"/>
  <c r="H343" i="3"/>
  <c r="I343" i="3"/>
  <c r="B344" i="3"/>
  <c r="C344" i="3"/>
  <c r="D344" i="3"/>
  <c r="E344" i="3"/>
  <c r="F344" i="3"/>
  <c r="G344" i="3"/>
  <c r="H344" i="3"/>
  <c r="I344" i="3"/>
  <c r="B345" i="3"/>
  <c r="C345" i="3"/>
  <c r="D345" i="3"/>
  <c r="E345" i="3"/>
  <c r="F345" i="3"/>
  <c r="G345" i="3"/>
  <c r="H345" i="3"/>
  <c r="I345" i="3"/>
  <c r="B346" i="3"/>
  <c r="C346" i="3"/>
  <c r="D346" i="3"/>
  <c r="E346" i="3"/>
  <c r="F346" i="3"/>
  <c r="G346" i="3"/>
  <c r="H346" i="3"/>
  <c r="I346" i="3"/>
  <c r="B347" i="3"/>
  <c r="C347" i="3"/>
  <c r="D347" i="3"/>
  <c r="E347" i="3"/>
  <c r="F347" i="3"/>
  <c r="G347" i="3"/>
  <c r="H347" i="3"/>
  <c r="I347" i="3"/>
  <c r="B348" i="3"/>
  <c r="C348" i="3"/>
  <c r="D348" i="3"/>
  <c r="E348" i="3"/>
  <c r="F348" i="3"/>
  <c r="G348" i="3"/>
  <c r="H348" i="3"/>
  <c r="I348" i="3"/>
  <c r="B349" i="3"/>
  <c r="C349" i="3"/>
  <c r="D349" i="3"/>
  <c r="E349" i="3"/>
  <c r="F349" i="3"/>
  <c r="G349" i="3"/>
  <c r="H349" i="3"/>
  <c r="I349" i="3"/>
  <c r="B350" i="3"/>
  <c r="C350" i="3"/>
  <c r="D350" i="3"/>
  <c r="E350" i="3"/>
  <c r="F350" i="3"/>
  <c r="G350" i="3"/>
  <c r="H350" i="3"/>
  <c r="I350" i="3"/>
  <c r="B351" i="3"/>
  <c r="C351" i="3"/>
  <c r="D351" i="3"/>
  <c r="E351" i="3"/>
  <c r="F351" i="3"/>
  <c r="G351" i="3"/>
  <c r="H351" i="3"/>
  <c r="I351" i="3"/>
  <c r="B352" i="3"/>
  <c r="C352" i="3"/>
  <c r="D352" i="3"/>
  <c r="E352" i="3"/>
  <c r="F352" i="3"/>
  <c r="G352" i="3"/>
  <c r="H352" i="3"/>
  <c r="I352" i="3"/>
  <c r="B353" i="3"/>
  <c r="C353" i="3"/>
  <c r="D353" i="3"/>
  <c r="E353" i="3"/>
  <c r="F353" i="3"/>
  <c r="G353" i="3"/>
  <c r="H353" i="3"/>
  <c r="I353" i="3"/>
  <c r="B354" i="3"/>
  <c r="C354" i="3"/>
  <c r="D354" i="3"/>
  <c r="E354" i="3"/>
  <c r="F354" i="3"/>
  <c r="G354" i="3"/>
  <c r="H354" i="3"/>
  <c r="I354" i="3"/>
  <c r="B355" i="3"/>
  <c r="C355" i="3"/>
  <c r="D355" i="3"/>
  <c r="E355" i="3"/>
  <c r="F355" i="3"/>
  <c r="G355" i="3"/>
  <c r="H355" i="3"/>
  <c r="I355" i="3"/>
  <c r="B356" i="3"/>
  <c r="C356" i="3"/>
  <c r="D356" i="3"/>
  <c r="E356" i="3"/>
  <c r="F356" i="3"/>
  <c r="G356" i="3"/>
  <c r="H356" i="3"/>
  <c r="I356" i="3"/>
  <c r="B357" i="3"/>
  <c r="C357" i="3"/>
  <c r="D357" i="3"/>
  <c r="E357" i="3"/>
  <c r="F357" i="3"/>
  <c r="G357" i="3"/>
  <c r="H357" i="3"/>
  <c r="I357" i="3"/>
  <c r="B358" i="3"/>
  <c r="C358" i="3"/>
  <c r="D358" i="3"/>
  <c r="E358" i="3"/>
  <c r="F358" i="3"/>
  <c r="G358" i="3"/>
  <c r="H358" i="3"/>
  <c r="I358" i="3"/>
  <c r="B359" i="3"/>
  <c r="C359" i="3"/>
  <c r="D359" i="3"/>
  <c r="E359" i="3"/>
  <c r="F359" i="3"/>
  <c r="G359" i="3"/>
  <c r="H359" i="3"/>
  <c r="I359" i="3"/>
  <c r="B360" i="3"/>
  <c r="C360" i="3"/>
  <c r="D360" i="3"/>
  <c r="E360" i="3"/>
  <c r="F360" i="3"/>
  <c r="G360" i="3"/>
  <c r="H360" i="3"/>
  <c r="I360" i="3"/>
  <c r="B361" i="3"/>
  <c r="C361" i="3"/>
  <c r="D361" i="3"/>
  <c r="E361" i="3"/>
  <c r="F361" i="3"/>
  <c r="G361" i="3"/>
  <c r="H361" i="3"/>
  <c r="I361" i="3"/>
  <c r="B362" i="3"/>
  <c r="C362" i="3"/>
  <c r="D362" i="3"/>
  <c r="E362" i="3"/>
  <c r="F362" i="3"/>
  <c r="G362" i="3"/>
  <c r="H362" i="3"/>
  <c r="I362" i="3"/>
  <c r="B363" i="3"/>
  <c r="C363" i="3"/>
  <c r="D363" i="3"/>
  <c r="E363" i="3"/>
  <c r="F363" i="3"/>
  <c r="G363" i="3"/>
  <c r="H363" i="3"/>
  <c r="I363" i="3"/>
  <c r="B364" i="3"/>
  <c r="C364" i="3"/>
  <c r="D364" i="3"/>
  <c r="E364" i="3"/>
  <c r="F364" i="3"/>
  <c r="G364" i="3"/>
  <c r="H364" i="3"/>
  <c r="I364" i="3"/>
  <c r="B365" i="3"/>
  <c r="C365" i="3"/>
  <c r="D365" i="3"/>
  <c r="E365" i="3"/>
  <c r="F365" i="3"/>
  <c r="G365" i="3"/>
  <c r="H365" i="3"/>
  <c r="I365" i="3"/>
  <c r="B366" i="3"/>
  <c r="C366" i="3"/>
  <c r="D366" i="3"/>
  <c r="E366" i="3"/>
  <c r="F366" i="3"/>
  <c r="G366" i="3"/>
  <c r="H366" i="3"/>
  <c r="I366" i="3"/>
  <c r="B367" i="3"/>
  <c r="C367" i="3"/>
  <c r="D367" i="3"/>
  <c r="E367" i="3"/>
  <c r="F367" i="3"/>
  <c r="G367" i="3"/>
  <c r="H367" i="3"/>
  <c r="I367" i="3"/>
  <c r="B368" i="3"/>
  <c r="C368" i="3"/>
  <c r="D368" i="3"/>
  <c r="E368" i="3"/>
  <c r="F368" i="3"/>
  <c r="G368" i="3"/>
  <c r="H368" i="3"/>
  <c r="I368" i="3"/>
  <c r="B369" i="3"/>
  <c r="C369" i="3"/>
  <c r="D369" i="3"/>
  <c r="E369" i="3"/>
  <c r="F369" i="3"/>
  <c r="G369" i="3"/>
  <c r="H369" i="3"/>
  <c r="I369" i="3"/>
  <c r="B370" i="3"/>
  <c r="C370" i="3"/>
  <c r="D370" i="3"/>
  <c r="E370" i="3"/>
  <c r="F370" i="3"/>
  <c r="G370" i="3"/>
  <c r="H370" i="3"/>
  <c r="I370" i="3"/>
  <c r="B371" i="3"/>
  <c r="C371" i="3"/>
  <c r="D371" i="3"/>
  <c r="E371" i="3"/>
  <c r="F371" i="3"/>
  <c r="G371" i="3"/>
  <c r="H371" i="3"/>
  <c r="I371" i="3"/>
  <c r="B372" i="3"/>
  <c r="C372" i="3"/>
  <c r="D372" i="3"/>
  <c r="E372" i="3"/>
  <c r="F372" i="3"/>
  <c r="G372" i="3"/>
  <c r="H372" i="3"/>
  <c r="I372" i="3"/>
  <c r="B373" i="3"/>
  <c r="C373" i="3"/>
  <c r="D373" i="3"/>
  <c r="E373" i="3"/>
  <c r="F373" i="3"/>
  <c r="G373" i="3"/>
  <c r="H373" i="3"/>
  <c r="I373" i="3"/>
  <c r="B374" i="3"/>
  <c r="C374" i="3"/>
  <c r="D374" i="3"/>
  <c r="E374" i="3"/>
  <c r="F374" i="3"/>
  <c r="G374" i="3"/>
  <c r="H374" i="3"/>
  <c r="I374" i="3"/>
  <c r="B375" i="3"/>
  <c r="C375" i="3"/>
  <c r="D375" i="3"/>
  <c r="E375" i="3"/>
  <c r="F375" i="3"/>
  <c r="G375" i="3"/>
  <c r="H375" i="3"/>
  <c r="I375" i="3"/>
  <c r="B376" i="3"/>
  <c r="C376" i="3"/>
  <c r="D376" i="3"/>
  <c r="E376" i="3"/>
  <c r="F376" i="3"/>
  <c r="G376" i="3"/>
  <c r="H376" i="3"/>
  <c r="I376" i="3"/>
  <c r="B377" i="3"/>
  <c r="C377" i="3"/>
  <c r="D377" i="3"/>
  <c r="E377" i="3"/>
  <c r="F377" i="3"/>
  <c r="G377" i="3"/>
  <c r="H377" i="3"/>
  <c r="I377" i="3"/>
  <c r="B378" i="3"/>
  <c r="C378" i="3"/>
  <c r="D378" i="3"/>
  <c r="E378" i="3"/>
  <c r="F378" i="3"/>
  <c r="G378" i="3"/>
  <c r="H378" i="3"/>
  <c r="I378" i="3"/>
  <c r="B379" i="3"/>
  <c r="C379" i="3"/>
  <c r="D379" i="3"/>
  <c r="E379" i="3"/>
  <c r="F379" i="3"/>
  <c r="G379" i="3"/>
  <c r="H379" i="3"/>
  <c r="I379" i="3"/>
  <c r="B380" i="3"/>
  <c r="C380" i="3"/>
  <c r="D380" i="3"/>
  <c r="E380" i="3"/>
  <c r="F380" i="3"/>
  <c r="G380" i="3"/>
  <c r="H380" i="3"/>
  <c r="I380" i="3"/>
  <c r="B381" i="3"/>
  <c r="C381" i="3"/>
  <c r="D381" i="3"/>
  <c r="E381" i="3"/>
  <c r="F381" i="3"/>
  <c r="G381" i="3"/>
  <c r="H381" i="3"/>
  <c r="I381" i="3"/>
  <c r="B382" i="3"/>
  <c r="C382" i="3"/>
  <c r="D382" i="3"/>
  <c r="E382" i="3"/>
  <c r="F382" i="3"/>
  <c r="G382" i="3"/>
  <c r="H382" i="3"/>
  <c r="I382" i="3"/>
  <c r="B383" i="3"/>
  <c r="C383" i="3"/>
  <c r="D383" i="3"/>
  <c r="E383" i="3"/>
  <c r="F383" i="3"/>
  <c r="G383" i="3"/>
  <c r="H383" i="3"/>
  <c r="I383" i="3"/>
  <c r="B384" i="3"/>
  <c r="C384" i="3"/>
  <c r="D384" i="3"/>
  <c r="E384" i="3"/>
  <c r="F384" i="3"/>
  <c r="G384" i="3"/>
  <c r="H384" i="3"/>
  <c r="I384" i="3"/>
  <c r="B385" i="3"/>
  <c r="C385" i="3"/>
  <c r="D385" i="3"/>
  <c r="E385" i="3"/>
  <c r="F385" i="3"/>
  <c r="G385" i="3"/>
  <c r="H385" i="3"/>
  <c r="I385" i="3"/>
  <c r="B386" i="3"/>
  <c r="C386" i="3"/>
  <c r="D386" i="3"/>
  <c r="E386" i="3"/>
  <c r="F386" i="3"/>
  <c r="G386" i="3"/>
  <c r="H386" i="3"/>
  <c r="I386" i="3"/>
  <c r="B387" i="3"/>
  <c r="C387" i="3"/>
  <c r="D387" i="3"/>
  <c r="E387" i="3"/>
  <c r="F387" i="3"/>
  <c r="G387" i="3"/>
  <c r="H387" i="3"/>
  <c r="I387" i="3"/>
  <c r="B388" i="3"/>
  <c r="C388" i="3"/>
  <c r="D388" i="3"/>
  <c r="E388" i="3"/>
  <c r="F388" i="3"/>
  <c r="G388" i="3"/>
  <c r="H388" i="3"/>
  <c r="I388" i="3"/>
  <c r="B389" i="3"/>
  <c r="C389" i="3"/>
  <c r="D389" i="3"/>
  <c r="E389" i="3"/>
  <c r="F389" i="3"/>
  <c r="G389" i="3"/>
  <c r="H389" i="3"/>
  <c r="I389" i="3"/>
  <c r="B390" i="3"/>
  <c r="C390" i="3"/>
  <c r="D390" i="3"/>
  <c r="E390" i="3"/>
  <c r="F390" i="3"/>
  <c r="G390" i="3"/>
  <c r="H390" i="3"/>
  <c r="I390" i="3"/>
  <c r="B391" i="3"/>
  <c r="C391" i="3"/>
  <c r="D391" i="3"/>
  <c r="E391" i="3"/>
  <c r="F391" i="3"/>
  <c r="G391" i="3"/>
  <c r="H391" i="3"/>
  <c r="I391" i="3"/>
  <c r="B392" i="3"/>
  <c r="C392" i="3"/>
  <c r="D392" i="3"/>
  <c r="E392" i="3"/>
  <c r="F392" i="3"/>
  <c r="G392" i="3"/>
  <c r="H392" i="3"/>
  <c r="I392" i="3"/>
  <c r="B393" i="3"/>
  <c r="C393" i="3"/>
  <c r="D393" i="3"/>
  <c r="E393" i="3"/>
  <c r="F393" i="3"/>
  <c r="G393" i="3"/>
  <c r="H393" i="3"/>
  <c r="I393" i="3"/>
  <c r="B394" i="3"/>
  <c r="C394" i="3"/>
  <c r="D394" i="3"/>
  <c r="E394" i="3"/>
  <c r="F394" i="3"/>
  <c r="G394" i="3"/>
  <c r="H394" i="3"/>
  <c r="I394" i="3"/>
  <c r="B395" i="3"/>
  <c r="C395" i="3"/>
  <c r="D395" i="3"/>
  <c r="E395" i="3"/>
  <c r="F395" i="3"/>
  <c r="G395" i="3"/>
  <c r="H395" i="3"/>
  <c r="I395" i="3"/>
  <c r="B396" i="3"/>
  <c r="C396" i="3"/>
  <c r="D396" i="3"/>
  <c r="E396" i="3"/>
  <c r="F396" i="3"/>
  <c r="G396" i="3"/>
  <c r="H396" i="3"/>
  <c r="I396" i="3"/>
  <c r="B397" i="3"/>
  <c r="C397" i="3"/>
  <c r="D397" i="3"/>
  <c r="E397" i="3"/>
  <c r="F397" i="3"/>
  <c r="G397" i="3"/>
  <c r="H397" i="3"/>
  <c r="I397" i="3"/>
  <c r="B398" i="3"/>
  <c r="C398" i="3"/>
  <c r="D398" i="3"/>
  <c r="E398" i="3"/>
  <c r="F398" i="3"/>
  <c r="G398" i="3"/>
  <c r="H398" i="3"/>
  <c r="I398" i="3"/>
  <c r="B399" i="3"/>
  <c r="C399" i="3"/>
  <c r="D399" i="3"/>
  <c r="E399" i="3"/>
  <c r="F399" i="3"/>
  <c r="G399" i="3"/>
  <c r="H399" i="3"/>
  <c r="I399" i="3"/>
  <c r="B400" i="3"/>
  <c r="C400" i="3"/>
  <c r="D400" i="3"/>
  <c r="E400" i="3"/>
  <c r="F400" i="3"/>
  <c r="G400" i="3"/>
  <c r="H400" i="3"/>
  <c r="I400" i="3"/>
  <c r="B401" i="3"/>
  <c r="C401" i="3"/>
  <c r="D401" i="3"/>
  <c r="E401" i="3"/>
  <c r="F401" i="3"/>
  <c r="G401" i="3"/>
  <c r="H401" i="3"/>
  <c r="I401" i="3"/>
  <c r="B402" i="3"/>
  <c r="C402" i="3"/>
  <c r="D402" i="3"/>
  <c r="E402" i="3"/>
  <c r="F402" i="3"/>
  <c r="G402" i="3"/>
  <c r="H402" i="3"/>
  <c r="I402" i="3"/>
  <c r="B403" i="3"/>
  <c r="C403" i="3"/>
  <c r="D403" i="3"/>
  <c r="E403" i="3"/>
  <c r="F403" i="3"/>
  <c r="G403" i="3"/>
  <c r="H403" i="3"/>
  <c r="I403" i="3"/>
  <c r="B404" i="3"/>
  <c r="C404" i="3"/>
  <c r="D404" i="3"/>
  <c r="E404" i="3"/>
  <c r="F404" i="3"/>
  <c r="G404" i="3"/>
  <c r="H404" i="3"/>
  <c r="I404" i="3"/>
  <c r="B405" i="3"/>
  <c r="C405" i="3"/>
  <c r="D405" i="3"/>
  <c r="E405" i="3"/>
  <c r="F405" i="3"/>
  <c r="G405" i="3"/>
  <c r="H405" i="3"/>
  <c r="I405" i="3"/>
  <c r="B406" i="3"/>
  <c r="C406" i="3"/>
  <c r="D406" i="3"/>
  <c r="E406" i="3"/>
  <c r="F406" i="3"/>
  <c r="G406" i="3"/>
  <c r="H406" i="3"/>
  <c r="I406" i="3"/>
  <c r="B407" i="3"/>
  <c r="C407" i="3"/>
  <c r="D407" i="3"/>
  <c r="E407" i="3"/>
  <c r="F407" i="3"/>
  <c r="G407" i="3"/>
  <c r="H407" i="3"/>
  <c r="I407" i="3"/>
  <c r="B408" i="3"/>
  <c r="C408" i="3"/>
  <c r="D408" i="3"/>
  <c r="E408" i="3"/>
  <c r="F408" i="3"/>
  <c r="G408" i="3"/>
  <c r="H408" i="3"/>
  <c r="I408" i="3"/>
  <c r="B409" i="3"/>
  <c r="C409" i="3"/>
  <c r="D409" i="3"/>
  <c r="E409" i="3"/>
  <c r="F409" i="3"/>
  <c r="G409" i="3"/>
  <c r="H409" i="3"/>
  <c r="I409" i="3"/>
  <c r="B410" i="3"/>
  <c r="C410" i="3"/>
  <c r="D410" i="3"/>
  <c r="E410" i="3"/>
  <c r="F410" i="3"/>
  <c r="G410" i="3"/>
  <c r="H410" i="3"/>
  <c r="I410" i="3"/>
  <c r="B411" i="3"/>
  <c r="C411" i="3"/>
  <c r="D411" i="3"/>
  <c r="E411" i="3"/>
  <c r="F411" i="3"/>
  <c r="G411" i="3"/>
  <c r="H411" i="3"/>
  <c r="I411" i="3"/>
  <c r="B412" i="3"/>
  <c r="C412" i="3"/>
  <c r="D412" i="3"/>
  <c r="E412" i="3"/>
  <c r="F412" i="3"/>
  <c r="G412" i="3"/>
  <c r="H412" i="3"/>
  <c r="I412" i="3"/>
  <c r="B413" i="3"/>
  <c r="C413" i="3"/>
  <c r="D413" i="3"/>
  <c r="E413" i="3"/>
  <c r="F413" i="3"/>
  <c r="G413" i="3"/>
  <c r="H413" i="3"/>
  <c r="I413" i="3"/>
  <c r="B414" i="3"/>
  <c r="C414" i="3"/>
  <c r="D414" i="3"/>
  <c r="E414" i="3"/>
  <c r="F414" i="3"/>
  <c r="G414" i="3"/>
  <c r="H414" i="3"/>
  <c r="I414" i="3"/>
  <c r="B415" i="3"/>
  <c r="C415" i="3"/>
  <c r="D415" i="3"/>
  <c r="E415" i="3"/>
  <c r="F415" i="3"/>
  <c r="G415" i="3"/>
  <c r="H415" i="3"/>
  <c r="I415" i="3"/>
  <c r="B416" i="3"/>
  <c r="C416" i="3"/>
  <c r="D416" i="3"/>
  <c r="E416" i="3"/>
  <c r="F416" i="3"/>
  <c r="G416" i="3"/>
  <c r="H416" i="3"/>
  <c r="I416" i="3"/>
  <c r="B417" i="3"/>
  <c r="C417" i="3"/>
  <c r="D417" i="3"/>
  <c r="E417" i="3"/>
  <c r="F417" i="3"/>
  <c r="G417" i="3"/>
  <c r="H417" i="3"/>
  <c r="I417" i="3"/>
  <c r="B418" i="3"/>
  <c r="C418" i="3"/>
  <c r="D418" i="3"/>
  <c r="E418" i="3"/>
  <c r="F418" i="3"/>
  <c r="G418" i="3"/>
  <c r="H418" i="3"/>
  <c r="I418" i="3"/>
  <c r="B419" i="3"/>
  <c r="C419" i="3"/>
  <c r="D419" i="3"/>
  <c r="E419" i="3"/>
  <c r="F419" i="3"/>
  <c r="G419" i="3"/>
  <c r="H419" i="3"/>
  <c r="I419" i="3"/>
  <c r="B420" i="3"/>
  <c r="C420" i="3"/>
  <c r="D420" i="3"/>
  <c r="E420" i="3"/>
  <c r="F420" i="3"/>
  <c r="G420" i="3"/>
  <c r="H420" i="3"/>
  <c r="I420" i="3"/>
  <c r="B421" i="3"/>
  <c r="C421" i="3"/>
  <c r="D421" i="3"/>
  <c r="E421" i="3"/>
  <c r="F421" i="3"/>
  <c r="G421" i="3"/>
  <c r="H421" i="3"/>
  <c r="I421" i="3"/>
  <c r="B422" i="3"/>
  <c r="C422" i="3"/>
  <c r="D422" i="3"/>
  <c r="E422" i="3"/>
  <c r="F422" i="3"/>
  <c r="G422" i="3"/>
  <c r="H422" i="3"/>
  <c r="I422" i="3"/>
  <c r="B423" i="3"/>
  <c r="C423" i="3"/>
  <c r="D423" i="3"/>
  <c r="E423" i="3"/>
  <c r="F423" i="3"/>
  <c r="G423" i="3"/>
  <c r="H423" i="3"/>
  <c r="I423" i="3"/>
  <c r="B424" i="3"/>
  <c r="C424" i="3"/>
  <c r="D424" i="3"/>
  <c r="E424" i="3"/>
  <c r="F424" i="3"/>
  <c r="G424" i="3"/>
  <c r="H424" i="3"/>
  <c r="I424" i="3"/>
  <c r="B425" i="3"/>
  <c r="C425" i="3"/>
  <c r="D425" i="3"/>
  <c r="E425" i="3"/>
  <c r="F425" i="3"/>
  <c r="G425" i="3"/>
  <c r="H425" i="3"/>
  <c r="I425" i="3"/>
  <c r="B426" i="3"/>
  <c r="C426" i="3"/>
  <c r="D426" i="3"/>
  <c r="E426" i="3"/>
  <c r="F426" i="3"/>
  <c r="G426" i="3"/>
  <c r="H426" i="3"/>
  <c r="I426" i="3"/>
  <c r="B427" i="3"/>
  <c r="C427" i="3"/>
  <c r="D427" i="3"/>
  <c r="E427" i="3"/>
  <c r="F427" i="3"/>
  <c r="G427" i="3"/>
  <c r="H427" i="3"/>
  <c r="I427" i="3"/>
  <c r="B428" i="3"/>
  <c r="C428" i="3"/>
  <c r="D428" i="3"/>
  <c r="E428" i="3"/>
  <c r="F428" i="3"/>
  <c r="G428" i="3"/>
  <c r="H428" i="3"/>
  <c r="I428" i="3"/>
  <c r="B429" i="3"/>
  <c r="C429" i="3"/>
  <c r="D429" i="3"/>
  <c r="E429" i="3"/>
  <c r="F429" i="3"/>
  <c r="G429" i="3"/>
  <c r="H429" i="3"/>
  <c r="I429" i="3"/>
  <c r="B430" i="3"/>
  <c r="C430" i="3"/>
  <c r="D430" i="3"/>
  <c r="E430" i="3"/>
  <c r="F430" i="3"/>
  <c r="G430" i="3"/>
  <c r="H430" i="3"/>
  <c r="I430" i="3"/>
  <c r="B431" i="3"/>
  <c r="C431" i="3"/>
  <c r="D431" i="3"/>
  <c r="E431" i="3"/>
  <c r="F431" i="3"/>
  <c r="G431" i="3"/>
  <c r="H431" i="3"/>
  <c r="I431" i="3"/>
  <c r="B432" i="3"/>
  <c r="C432" i="3"/>
  <c r="D432" i="3"/>
  <c r="E432" i="3"/>
  <c r="F432" i="3"/>
  <c r="G432" i="3"/>
  <c r="H432" i="3"/>
  <c r="I432" i="3"/>
  <c r="B433" i="3"/>
  <c r="C433" i="3"/>
  <c r="D433" i="3"/>
  <c r="E433" i="3"/>
  <c r="F433" i="3"/>
  <c r="G433" i="3"/>
  <c r="H433" i="3"/>
  <c r="I433" i="3"/>
  <c r="B434" i="3"/>
  <c r="C434" i="3"/>
  <c r="D434" i="3"/>
  <c r="E434" i="3"/>
  <c r="F434" i="3"/>
  <c r="G434" i="3"/>
  <c r="H434" i="3"/>
  <c r="I434" i="3"/>
  <c r="B435" i="3"/>
  <c r="C435" i="3"/>
  <c r="D435" i="3"/>
  <c r="E435" i="3"/>
  <c r="F435" i="3"/>
  <c r="G435" i="3"/>
  <c r="H435" i="3"/>
  <c r="I435" i="3"/>
  <c r="B436" i="3"/>
  <c r="C436" i="3"/>
  <c r="D436" i="3"/>
  <c r="E436" i="3"/>
  <c r="F436" i="3"/>
  <c r="G436" i="3"/>
  <c r="H436" i="3"/>
  <c r="I436" i="3"/>
  <c r="B437" i="3"/>
  <c r="C437" i="3"/>
  <c r="D437" i="3"/>
  <c r="E437" i="3"/>
  <c r="F437" i="3"/>
  <c r="G437" i="3"/>
  <c r="H437" i="3"/>
  <c r="I437" i="3"/>
  <c r="B438" i="3"/>
  <c r="C438" i="3"/>
  <c r="D438" i="3"/>
  <c r="E438" i="3"/>
  <c r="F438" i="3"/>
  <c r="G438" i="3"/>
  <c r="H438" i="3"/>
  <c r="I438" i="3"/>
  <c r="B439" i="3"/>
  <c r="C439" i="3"/>
  <c r="D439" i="3"/>
  <c r="E439" i="3"/>
  <c r="F439" i="3"/>
  <c r="G439" i="3"/>
  <c r="H439" i="3"/>
  <c r="I439" i="3"/>
  <c r="B440" i="3"/>
  <c r="C440" i="3"/>
  <c r="D440" i="3"/>
  <c r="E440" i="3"/>
  <c r="F440" i="3"/>
  <c r="G440" i="3"/>
  <c r="H440" i="3"/>
  <c r="I440" i="3"/>
  <c r="B441" i="3"/>
  <c r="C441" i="3"/>
  <c r="D441" i="3"/>
  <c r="E441" i="3"/>
  <c r="F441" i="3"/>
  <c r="G441" i="3"/>
  <c r="H441" i="3"/>
  <c r="I441" i="3"/>
  <c r="B442" i="3"/>
  <c r="C442" i="3"/>
  <c r="D442" i="3"/>
  <c r="E442" i="3"/>
  <c r="F442" i="3"/>
  <c r="G442" i="3"/>
  <c r="H442" i="3"/>
  <c r="I442" i="3"/>
  <c r="B443" i="3"/>
  <c r="C443" i="3"/>
  <c r="D443" i="3"/>
  <c r="E443" i="3"/>
  <c r="F443" i="3"/>
  <c r="G443" i="3"/>
  <c r="H443" i="3"/>
  <c r="I443" i="3"/>
  <c r="B444" i="3"/>
  <c r="C444" i="3"/>
  <c r="D444" i="3"/>
  <c r="E444" i="3"/>
  <c r="F444" i="3"/>
  <c r="G444" i="3"/>
  <c r="H444" i="3"/>
  <c r="I444" i="3"/>
  <c r="B445" i="3"/>
  <c r="C445" i="3"/>
  <c r="D445" i="3"/>
  <c r="E445" i="3"/>
  <c r="F445" i="3"/>
  <c r="G445" i="3"/>
  <c r="H445" i="3"/>
  <c r="I445" i="3"/>
  <c r="B446" i="3"/>
  <c r="C446" i="3"/>
  <c r="D446" i="3"/>
  <c r="E446" i="3"/>
  <c r="F446" i="3"/>
  <c r="G446" i="3"/>
  <c r="H446" i="3"/>
  <c r="I446" i="3"/>
  <c r="B447" i="3"/>
  <c r="C447" i="3"/>
  <c r="D447" i="3"/>
  <c r="E447" i="3"/>
  <c r="F447" i="3"/>
  <c r="G447" i="3"/>
  <c r="H447" i="3"/>
  <c r="I447" i="3"/>
  <c r="B448" i="3"/>
  <c r="C448" i="3"/>
  <c r="D448" i="3"/>
  <c r="E448" i="3"/>
  <c r="F448" i="3"/>
  <c r="G448" i="3"/>
  <c r="H448" i="3"/>
  <c r="I448" i="3"/>
  <c r="B449" i="3"/>
  <c r="C449" i="3"/>
  <c r="D449" i="3"/>
  <c r="E449" i="3"/>
  <c r="F449" i="3"/>
  <c r="G449" i="3"/>
  <c r="H449" i="3"/>
  <c r="I449" i="3"/>
  <c r="B450" i="3"/>
  <c r="C450" i="3"/>
  <c r="D450" i="3"/>
  <c r="E450" i="3"/>
  <c r="F450" i="3"/>
  <c r="G450" i="3"/>
  <c r="H450" i="3"/>
  <c r="I450" i="3"/>
  <c r="B451" i="3"/>
  <c r="C451" i="3"/>
  <c r="D451" i="3"/>
  <c r="E451" i="3"/>
  <c r="F451" i="3"/>
  <c r="G451" i="3"/>
  <c r="H451" i="3"/>
  <c r="I451" i="3"/>
  <c r="B452" i="3"/>
  <c r="C452" i="3"/>
  <c r="D452" i="3"/>
  <c r="E452" i="3"/>
  <c r="F452" i="3"/>
  <c r="G452" i="3"/>
  <c r="H452" i="3"/>
  <c r="I452" i="3"/>
  <c r="B453" i="3"/>
  <c r="C453" i="3"/>
  <c r="D453" i="3"/>
  <c r="E453" i="3"/>
  <c r="F453" i="3"/>
  <c r="G453" i="3"/>
  <c r="H453" i="3"/>
  <c r="I453" i="3"/>
  <c r="B454" i="3"/>
  <c r="C454" i="3"/>
  <c r="D454" i="3"/>
  <c r="E454" i="3"/>
  <c r="F454" i="3"/>
  <c r="G454" i="3"/>
  <c r="H454" i="3"/>
  <c r="I454" i="3"/>
  <c r="B455" i="3"/>
  <c r="C455" i="3"/>
  <c r="D455" i="3"/>
  <c r="E455" i="3"/>
  <c r="F455" i="3"/>
  <c r="G455" i="3"/>
  <c r="H455" i="3"/>
  <c r="I455" i="3"/>
  <c r="B456" i="3"/>
  <c r="C456" i="3"/>
  <c r="D456" i="3"/>
  <c r="E456" i="3"/>
  <c r="F456" i="3"/>
  <c r="G456" i="3"/>
  <c r="H456" i="3"/>
  <c r="I456" i="3"/>
  <c r="B457" i="3"/>
  <c r="C457" i="3"/>
  <c r="D457" i="3"/>
  <c r="E457" i="3"/>
  <c r="F457" i="3"/>
  <c r="G457" i="3"/>
  <c r="H457" i="3"/>
  <c r="I457" i="3"/>
  <c r="B458" i="3"/>
  <c r="C458" i="3"/>
  <c r="D458" i="3"/>
  <c r="E458" i="3"/>
  <c r="F458" i="3"/>
  <c r="G458" i="3"/>
  <c r="H458" i="3"/>
  <c r="I458" i="3"/>
  <c r="B459" i="3"/>
  <c r="C459" i="3"/>
  <c r="D459" i="3"/>
  <c r="E459" i="3"/>
  <c r="F459" i="3"/>
  <c r="G459" i="3"/>
  <c r="H459" i="3"/>
  <c r="I459" i="3"/>
  <c r="B460" i="3"/>
  <c r="C460" i="3"/>
  <c r="D460" i="3"/>
  <c r="E460" i="3"/>
  <c r="F460" i="3"/>
  <c r="G460" i="3"/>
  <c r="H460" i="3"/>
  <c r="I460" i="3"/>
  <c r="B461" i="3"/>
  <c r="C461" i="3"/>
  <c r="D461" i="3"/>
  <c r="E461" i="3"/>
  <c r="F461" i="3"/>
  <c r="G461" i="3"/>
  <c r="H461" i="3"/>
  <c r="I461" i="3"/>
  <c r="B462" i="3"/>
  <c r="C462" i="3"/>
  <c r="D462" i="3"/>
  <c r="E462" i="3"/>
  <c r="F462" i="3"/>
  <c r="G462" i="3"/>
  <c r="H462" i="3"/>
  <c r="I462" i="3"/>
  <c r="B463" i="3"/>
  <c r="C463" i="3"/>
  <c r="D463" i="3"/>
  <c r="E463" i="3"/>
  <c r="F463" i="3"/>
  <c r="G463" i="3"/>
  <c r="H463" i="3"/>
  <c r="I463" i="3"/>
  <c r="B464" i="3"/>
  <c r="C464" i="3"/>
  <c r="D464" i="3"/>
  <c r="E464" i="3"/>
  <c r="F464" i="3"/>
  <c r="G464" i="3"/>
  <c r="H464" i="3"/>
  <c r="I464" i="3"/>
  <c r="B465" i="3"/>
  <c r="C465" i="3"/>
  <c r="D465" i="3"/>
  <c r="E465" i="3"/>
  <c r="F465" i="3"/>
  <c r="G465" i="3"/>
  <c r="H465" i="3"/>
  <c r="I465" i="3"/>
  <c r="B466" i="3"/>
  <c r="C466" i="3"/>
  <c r="D466" i="3"/>
  <c r="E466" i="3"/>
  <c r="F466" i="3"/>
  <c r="G466" i="3"/>
  <c r="H466" i="3"/>
  <c r="I466" i="3"/>
  <c r="B467" i="3"/>
  <c r="C467" i="3"/>
  <c r="D467" i="3"/>
  <c r="E467" i="3"/>
  <c r="F467" i="3"/>
  <c r="G467" i="3"/>
  <c r="H467" i="3"/>
  <c r="I467" i="3"/>
  <c r="B468" i="3"/>
  <c r="C468" i="3"/>
  <c r="D468" i="3"/>
  <c r="E468" i="3"/>
  <c r="F468" i="3"/>
  <c r="G468" i="3"/>
  <c r="H468" i="3"/>
  <c r="I468" i="3"/>
  <c r="B469" i="3"/>
  <c r="C469" i="3"/>
  <c r="D469" i="3"/>
  <c r="E469" i="3"/>
  <c r="F469" i="3"/>
  <c r="G469" i="3"/>
  <c r="H469" i="3"/>
  <c r="I469" i="3"/>
  <c r="B470" i="3"/>
  <c r="C470" i="3"/>
  <c r="D470" i="3"/>
  <c r="E470" i="3"/>
  <c r="F470" i="3"/>
  <c r="G470" i="3"/>
  <c r="H470" i="3"/>
  <c r="I470" i="3"/>
  <c r="B471" i="3"/>
  <c r="C471" i="3"/>
  <c r="D471" i="3"/>
  <c r="E471" i="3"/>
  <c r="F471" i="3"/>
  <c r="G471" i="3"/>
  <c r="H471" i="3"/>
  <c r="I471" i="3"/>
  <c r="B472" i="3"/>
  <c r="C472" i="3"/>
  <c r="D472" i="3"/>
  <c r="E472" i="3"/>
  <c r="F472" i="3"/>
  <c r="G472" i="3"/>
  <c r="H472" i="3"/>
  <c r="I472" i="3"/>
  <c r="B473" i="3"/>
  <c r="C473" i="3"/>
  <c r="D473" i="3"/>
  <c r="E473" i="3"/>
  <c r="F473" i="3"/>
  <c r="G473" i="3"/>
  <c r="H473" i="3"/>
  <c r="I473" i="3"/>
  <c r="B474" i="3"/>
  <c r="C474" i="3"/>
  <c r="D474" i="3"/>
  <c r="E474" i="3"/>
  <c r="F474" i="3"/>
  <c r="G474" i="3"/>
  <c r="H474" i="3"/>
  <c r="I474" i="3"/>
  <c r="B475" i="3"/>
  <c r="C475" i="3"/>
  <c r="D475" i="3"/>
  <c r="E475" i="3"/>
  <c r="F475" i="3"/>
  <c r="G475" i="3"/>
  <c r="H475" i="3"/>
  <c r="I475" i="3"/>
  <c r="B476" i="3"/>
  <c r="C476" i="3"/>
  <c r="D476" i="3"/>
  <c r="E476" i="3"/>
  <c r="F476" i="3"/>
  <c r="G476" i="3"/>
  <c r="H476" i="3"/>
  <c r="I476" i="3"/>
  <c r="B477" i="3"/>
  <c r="C477" i="3"/>
  <c r="D477" i="3"/>
  <c r="E477" i="3"/>
  <c r="F477" i="3"/>
  <c r="G477" i="3"/>
  <c r="H477" i="3"/>
  <c r="I477" i="3"/>
  <c r="B478" i="3"/>
  <c r="C478" i="3"/>
  <c r="D478" i="3"/>
  <c r="E478" i="3"/>
  <c r="F478" i="3"/>
  <c r="G478" i="3"/>
  <c r="H478" i="3"/>
  <c r="I478" i="3"/>
  <c r="B479" i="3"/>
  <c r="C479" i="3"/>
  <c r="D479" i="3"/>
  <c r="E479" i="3"/>
  <c r="F479" i="3"/>
  <c r="G479" i="3"/>
  <c r="H479" i="3"/>
  <c r="I479" i="3"/>
  <c r="B480" i="3"/>
  <c r="C480" i="3"/>
  <c r="D480" i="3"/>
  <c r="E480" i="3"/>
  <c r="F480" i="3"/>
  <c r="G480" i="3"/>
  <c r="H480" i="3"/>
  <c r="I480" i="3"/>
  <c r="B481" i="3"/>
  <c r="C481" i="3"/>
  <c r="D481" i="3"/>
  <c r="E481" i="3"/>
  <c r="F481" i="3"/>
  <c r="G481" i="3"/>
  <c r="H481" i="3"/>
  <c r="I481" i="3"/>
  <c r="B482" i="3"/>
  <c r="C482" i="3"/>
  <c r="D482" i="3"/>
  <c r="E482" i="3"/>
  <c r="F482" i="3"/>
  <c r="G482" i="3"/>
  <c r="H482" i="3"/>
  <c r="I482" i="3"/>
  <c r="B483" i="3"/>
  <c r="C483" i="3"/>
  <c r="D483" i="3"/>
  <c r="E483" i="3"/>
  <c r="F483" i="3"/>
  <c r="G483" i="3"/>
  <c r="H483" i="3"/>
  <c r="I483" i="3"/>
  <c r="B484" i="3"/>
  <c r="C484" i="3"/>
  <c r="D484" i="3"/>
  <c r="E484" i="3"/>
  <c r="F484" i="3"/>
  <c r="G484" i="3"/>
  <c r="H484" i="3"/>
  <c r="I484" i="3"/>
  <c r="B485" i="3"/>
  <c r="C485" i="3"/>
  <c r="D485" i="3"/>
  <c r="E485" i="3"/>
  <c r="F485" i="3"/>
  <c r="G485" i="3"/>
  <c r="H485" i="3"/>
  <c r="I485" i="3"/>
  <c r="B486" i="3"/>
  <c r="C486" i="3"/>
  <c r="D486" i="3"/>
  <c r="E486" i="3"/>
  <c r="F486" i="3"/>
  <c r="G486" i="3"/>
  <c r="H486" i="3"/>
  <c r="I486" i="3"/>
  <c r="B487" i="3"/>
  <c r="C487" i="3"/>
  <c r="D487" i="3"/>
  <c r="E487" i="3"/>
  <c r="F487" i="3"/>
  <c r="G487" i="3"/>
  <c r="H487" i="3"/>
  <c r="I487" i="3"/>
  <c r="B488" i="3"/>
  <c r="C488" i="3"/>
  <c r="D488" i="3"/>
  <c r="E488" i="3"/>
  <c r="F488" i="3"/>
  <c r="G488" i="3"/>
  <c r="H488" i="3"/>
  <c r="I488" i="3"/>
  <c r="B489" i="3"/>
  <c r="C489" i="3"/>
  <c r="D489" i="3"/>
  <c r="E489" i="3"/>
  <c r="F489" i="3"/>
  <c r="G489" i="3"/>
  <c r="H489" i="3"/>
  <c r="I489" i="3"/>
  <c r="B490" i="3"/>
  <c r="C490" i="3"/>
  <c r="D490" i="3"/>
  <c r="E490" i="3"/>
  <c r="F490" i="3"/>
  <c r="G490" i="3"/>
  <c r="H490" i="3"/>
  <c r="I490" i="3"/>
  <c r="B491" i="3"/>
  <c r="C491" i="3"/>
  <c r="D491" i="3"/>
  <c r="E491" i="3"/>
  <c r="F491" i="3"/>
  <c r="G491" i="3"/>
  <c r="H491" i="3"/>
  <c r="I491" i="3"/>
  <c r="B492" i="3"/>
  <c r="C492" i="3"/>
  <c r="D492" i="3"/>
  <c r="E492" i="3"/>
  <c r="F492" i="3"/>
  <c r="G492" i="3"/>
  <c r="H492" i="3"/>
  <c r="I492" i="3"/>
  <c r="B493" i="3"/>
  <c r="C493" i="3"/>
  <c r="D493" i="3"/>
  <c r="E493" i="3"/>
  <c r="F493" i="3"/>
  <c r="G493" i="3"/>
  <c r="H493" i="3"/>
  <c r="I493" i="3"/>
  <c r="B494" i="3"/>
  <c r="C494" i="3"/>
  <c r="D494" i="3"/>
  <c r="E494" i="3"/>
  <c r="F494" i="3"/>
  <c r="G494" i="3"/>
  <c r="H494" i="3"/>
  <c r="I494" i="3"/>
  <c r="B495" i="3"/>
  <c r="C495" i="3"/>
  <c r="D495" i="3"/>
  <c r="E495" i="3"/>
  <c r="F495" i="3"/>
  <c r="G495" i="3"/>
  <c r="H495" i="3"/>
  <c r="I495" i="3"/>
  <c r="B496" i="3"/>
  <c r="C496" i="3"/>
  <c r="D496" i="3"/>
  <c r="E496" i="3"/>
  <c r="F496" i="3"/>
  <c r="G496" i="3"/>
  <c r="H496" i="3"/>
  <c r="I496" i="3"/>
  <c r="B497" i="3"/>
  <c r="C497" i="3"/>
  <c r="D497" i="3"/>
  <c r="E497" i="3"/>
  <c r="F497" i="3"/>
  <c r="G497" i="3"/>
  <c r="H497" i="3"/>
  <c r="I497" i="3"/>
  <c r="B498" i="3"/>
  <c r="C498" i="3"/>
  <c r="D498" i="3"/>
  <c r="E498" i="3"/>
  <c r="F498" i="3"/>
  <c r="G498" i="3"/>
  <c r="H498" i="3"/>
  <c r="I498" i="3"/>
  <c r="B499" i="3"/>
  <c r="C499" i="3"/>
  <c r="D499" i="3"/>
  <c r="E499" i="3"/>
  <c r="F499" i="3"/>
  <c r="G499" i="3"/>
  <c r="H499" i="3"/>
  <c r="I499" i="3"/>
  <c r="B500" i="3"/>
  <c r="C500" i="3"/>
  <c r="D500" i="3"/>
  <c r="E500" i="3"/>
  <c r="F500" i="3"/>
  <c r="G500" i="3"/>
  <c r="H500" i="3"/>
  <c r="I500" i="3"/>
  <c r="B501" i="3"/>
  <c r="C501" i="3"/>
  <c r="D501" i="3"/>
  <c r="E501" i="3"/>
  <c r="F501" i="3"/>
  <c r="G501" i="3"/>
  <c r="H501" i="3"/>
  <c r="I501" i="3"/>
  <c r="B502" i="3"/>
  <c r="C502" i="3"/>
  <c r="D502" i="3"/>
  <c r="E502" i="3"/>
  <c r="F502" i="3"/>
  <c r="G502" i="3"/>
  <c r="H502" i="3"/>
  <c r="I502" i="3"/>
  <c r="B503" i="3"/>
  <c r="C503" i="3"/>
  <c r="D503" i="3"/>
  <c r="E503" i="3"/>
  <c r="F503" i="3"/>
  <c r="G503" i="3"/>
  <c r="H503" i="3"/>
  <c r="I503" i="3"/>
  <c r="B504" i="3"/>
  <c r="C504" i="3"/>
  <c r="D504" i="3"/>
  <c r="E504" i="3"/>
  <c r="F504" i="3"/>
  <c r="G504" i="3"/>
  <c r="H504" i="3"/>
  <c r="I504" i="3"/>
  <c r="B505" i="3"/>
  <c r="C505" i="3"/>
  <c r="D505" i="3"/>
  <c r="E505" i="3"/>
  <c r="F505" i="3"/>
  <c r="G505" i="3"/>
  <c r="H505" i="3"/>
  <c r="I505" i="3"/>
  <c r="B506" i="3"/>
  <c r="C506" i="3"/>
  <c r="D506" i="3"/>
  <c r="E506" i="3"/>
  <c r="F506" i="3"/>
  <c r="G506" i="3"/>
  <c r="H506" i="3"/>
  <c r="I506" i="3"/>
  <c r="B507" i="3"/>
  <c r="C507" i="3"/>
  <c r="D507" i="3"/>
  <c r="E507" i="3"/>
  <c r="F507" i="3"/>
  <c r="G507" i="3"/>
  <c r="H507" i="3"/>
  <c r="I507" i="3"/>
  <c r="B508" i="3"/>
  <c r="C508" i="3"/>
  <c r="D508" i="3"/>
  <c r="E508" i="3"/>
  <c r="F508" i="3"/>
  <c r="G508" i="3"/>
  <c r="H508" i="3"/>
  <c r="I508" i="3"/>
  <c r="B509" i="3"/>
  <c r="C509" i="3"/>
  <c r="D509" i="3"/>
  <c r="E509" i="3"/>
  <c r="F509" i="3"/>
  <c r="G509" i="3"/>
  <c r="H509" i="3"/>
  <c r="I509" i="3"/>
  <c r="B510" i="3"/>
  <c r="C510" i="3"/>
  <c r="D510" i="3"/>
  <c r="E510" i="3"/>
  <c r="F510" i="3"/>
  <c r="G510" i="3"/>
  <c r="H510" i="3"/>
  <c r="I510" i="3"/>
  <c r="B511" i="3"/>
  <c r="C511" i="3"/>
  <c r="D511" i="3"/>
  <c r="E511" i="3"/>
  <c r="F511" i="3"/>
  <c r="G511" i="3"/>
  <c r="H511" i="3"/>
  <c r="I511" i="3"/>
  <c r="B512" i="3"/>
  <c r="C512" i="3"/>
  <c r="D512" i="3"/>
  <c r="E512" i="3"/>
  <c r="F512" i="3"/>
  <c r="G512" i="3"/>
  <c r="H512" i="3"/>
  <c r="I512" i="3"/>
  <c r="B513" i="3"/>
  <c r="C513" i="3"/>
  <c r="D513" i="3"/>
  <c r="E513" i="3"/>
  <c r="F513" i="3"/>
  <c r="G513" i="3"/>
  <c r="H513" i="3"/>
  <c r="I513" i="3"/>
  <c r="B514" i="3"/>
  <c r="C514" i="3"/>
  <c r="D514" i="3"/>
  <c r="E514" i="3"/>
  <c r="F514" i="3"/>
  <c r="G514" i="3"/>
  <c r="H514" i="3"/>
  <c r="I514" i="3"/>
  <c r="B515" i="3"/>
  <c r="C515" i="3"/>
  <c r="D515" i="3"/>
  <c r="E515" i="3"/>
  <c r="F515" i="3"/>
  <c r="G515" i="3"/>
  <c r="H515" i="3"/>
  <c r="I515" i="3"/>
  <c r="B516" i="3"/>
  <c r="C516" i="3"/>
  <c r="D516" i="3"/>
  <c r="E516" i="3"/>
  <c r="F516" i="3"/>
  <c r="G516" i="3"/>
  <c r="H516" i="3"/>
  <c r="I516" i="3"/>
  <c r="B517" i="3"/>
  <c r="C517" i="3"/>
  <c r="D517" i="3"/>
  <c r="E517" i="3"/>
  <c r="F517" i="3"/>
  <c r="G517" i="3"/>
  <c r="H517" i="3"/>
  <c r="I517" i="3"/>
  <c r="B518" i="3"/>
  <c r="C518" i="3"/>
  <c r="D518" i="3"/>
  <c r="E518" i="3"/>
  <c r="F518" i="3"/>
  <c r="G518" i="3"/>
  <c r="H518" i="3"/>
  <c r="I518" i="3"/>
  <c r="B519" i="3"/>
  <c r="C519" i="3"/>
  <c r="D519" i="3"/>
  <c r="E519" i="3"/>
  <c r="F519" i="3"/>
  <c r="G519" i="3"/>
  <c r="H519" i="3"/>
  <c r="I519" i="3"/>
  <c r="B520" i="3"/>
  <c r="C520" i="3"/>
  <c r="D520" i="3"/>
  <c r="E520" i="3"/>
  <c r="F520" i="3"/>
  <c r="G520" i="3"/>
  <c r="H520" i="3"/>
  <c r="I520" i="3"/>
  <c r="B521" i="3"/>
  <c r="C521" i="3"/>
  <c r="D521" i="3"/>
  <c r="E521" i="3"/>
  <c r="F521" i="3"/>
  <c r="G521" i="3"/>
  <c r="H521" i="3"/>
  <c r="I521" i="3"/>
  <c r="B522" i="3"/>
  <c r="C522" i="3"/>
  <c r="D522" i="3"/>
  <c r="E522" i="3"/>
  <c r="F522" i="3"/>
  <c r="G522" i="3"/>
  <c r="H522" i="3"/>
  <c r="I522" i="3"/>
  <c r="B523" i="3"/>
  <c r="C523" i="3"/>
  <c r="D523" i="3"/>
  <c r="E523" i="3"/>
  <c r="F523" i="3"/>
  <c r="G523" i="3"/>
  <c r="H523" i="3"/>
  <c r="I523" i="3"/>
  <c r="B524" i="3"/>
  <c r="C524" i="3"/>
  <c r="D524" i="3"/>
  <c r="E524" i="3"/>
  <c r="F524" i="3"/>
  <c r="G524" i="3"/>
  <c r="H524" i="3"/>
  <c r="I524" i="3"/>
  <c r="B525" i="3"/>
  <c r="C525" i="3"/>
  <c r="D525" i="3"/>
  <c r="E525" i="3"/>
  <c r="F525" i="3"/>
  <c r="G525" i="3"/>
  <c r="H525" i="3"/>
  <c r="I525" i="3"/>
  <c r="B526" i="3"/>
  <c r="C526" i="3"/>
  <c r="D526" i="3"/>
  <c r="E526" i="3"/>
  <c r="F526" i="3"/>
  <c r="G526" i="3"/>
  <c r="H526" i="3"/>
  <c r="I526" i="3"/>
  <c r="B527" i="3"/>
  <c r="C527" i="3"/>
  <c r="D527" i="3"/>
  <c r="E527" i="3"/>
  <c r="F527" i="3"/>
  <c r="G527" i="3"/>
  <c r="H527" i="3"/>
  <c r="I527" i="3"/>
  <c r="B528" i="3"/>
  <c r="C528" i="3"/>
  <c r="D528" i="3"/>
  <c r="E528" i="3"/>
  <c r="F528" i="3"/>
  <c r="G528" i="3"/>
  <c r="H528" i="3"/>
  <c r="I528" i="3"/>
  <c r="B529" i="3"/>
  <c r="C529" i="3"/>
  <c r="D529" i="3"/>
  <c r="E529" i="3"/>
  <c r="F529" i="3"/>
  <c r="G529" i="3"/>
  <c r="H529" i="3"/>
  <c r="I529" i="3"/>
  <c r="B530" i="3"/>
  <c r="C530" i="3"/>
  <c r="D530" i="3"/>
  <c r="E530" i="3"/>
  <c r="F530" i="3"/>
  <c r="G530" i="3"/>
  <c r="H530" i="3"/>
  <c r="I530" i="3"/>
  <c r="B531" i="3"/>
  <c r="C531" i="3"/>
  <c r="D531" i="3"/>
  <c r="E531" i="3"/>
  <c r="F531" i="3"/>
  <c r="G531" i="3"/>
  <c r="H531" i="3"/>
  <c r="I531" i="3"/>
  <c r="B532" i="3"/>
  <c r="C532" i="3"/>
  <c r="D532" i="3"/>
  <c r="E532" i="3"/>
  <c r="F532" i="3"/>
  <c r="G532" i="3"/>
  <c r="H532" i="3"/>
  <c r="I532" i="3"/>
  <c r="B533" i="3"/>
  <c r="C533" i="3"/>
  <c r="D533" i="3"/>
  <c r="E533" i="3"/>
  <c r="F533" i="3"/>
  <c r="G533" i="3"/>
  <c r="H533" i="3"/>
  <c r="I533" i="3"/>
  <c r="B534" i="3"/>
  <c r="C534" i="3"/>
  <c r="D534" i="3"/>
  <c r="E534" i="3"/>
  <c r="F534" i="3"/>
  <c r="G534" i="3"/>
  <c r="H534" i="3"/>
  <c r="I534" i="3"/>
  <c r="B535" i="3"/>
  <c r="C535" i="3"/>
  <c r="D535" i="3"/>
  <c r="E535" i="3"/>
  <c r="F535" i="3"/>
  <c r="G535" i="3"/>
  <c r="H535" i="3"/>
  <c r="I535" i="3"/>
  <c r="B536" i="3"/>
  <c r="C536" i="3"/>
  <c r="D536" i="3"/>
  <c r="E536" i="3"/>
  <c r="F536" i="3"/>
  <c r="G536" i="3"/>
  <c r="H536" i="3"/>
  <c r="I536" i="3"/>
  <c r="B537" i="3"/>
  <c r="C537" i="3"/>
  <c r="D537" i="3"/>
  <c r="E537" i="3"/>
  <c r="F537" i="3"/>
  <c r="G537" i="3"/>
  <c r="H537" i="3"/>
  <c r="I537" i="3"/>
  <c r="B538" i="3"/>
  <c r="C538" i="3"/>
  <c r="D538" i="3"/>
  <c r="E538" i="3"/>
  <c r="F538" i="3"/>
  <c r="G538" i="3"/>
  <c r="H538" i="3"/>
  <c r="I538" i="3"/>
  <c r="B539" i="3"/>
  <c r="C539" i="3"/>
  <c r="D539" i="3"/>
  <c r="E539" i="3"/>
  <c r="F539" i="3"/>
  <c r="G539" i="3"/>
  <c r="H539" i="3"/>
  <c r="I539" i="3"/>
  <c r="B540" i="3"/>
  <c r="C540" i="3"/>
  <c r="D540" i="3"/>
  <c r="E540" i="3"/>
  <c r="F540" i="3"/>
  <c r="G540" i="3"/>
  <c r="H540" i="3"/>
  <c r="I540" i="3"/>
  <c r="B541" i="3"/>
  <c r="C541" i="3"/>
  <c r="D541" i="3"/>
  <c r="E541" i="3"/>
  <c r="F541" i="3"/>
  <c r="G541" i="3"/>
  <c r="H541" i="3"/>
  <c r="I541" i="3"/>
  <c r="B542" i="3"/>
  <c r="C542" i="3"/>
  <c r="D542" i="3"/>
  <c r="E542" i="3"/>
  <c r="F542" i="3"/>
  <c r="G542" i="3"/>
  <c r="H542" i="3"/>
  <c r="I542" i="3"/>
  <c r="B543" i="3"/>
  <c r="C543" i="3"/>
  <c r="D543" i="3"/>
  <c r="E543" i="3"/>
  <c r="F543" i="3"/>
  <c r="G543" i="3"/>
  <c r="H543" i="3"/>
  <c r="I543" i="3"/>
  <c r="B544" i="3"/>
  <c r="C544" i="3"/>
  <c r="D544" i="3"/>
  <c r="E544" i="3"/>
  <c r="F544" i="3"/>
  <c r="G544" i="3"/>
  <c r="H544" i="3"/>
  <c r="I544" i="3"/>
  <c r="B545" i="3"/>
  <c r="C545" i="3"/>
  <c r="D545" i="3"/>
  <c r="E545" i="3"/>
  <c r="F545" i="3"/>
  <c r="G545" i="3"/>
  <c r="H545" i="3"/>
  <c r="I545" i="3"/>
  <c r="B546" i="3"/>
  <c r="C546" i="3"/>
  <c r="D546" i="3"/>
  <c r="E546" i="3"/>
  <c r="F546" i="3"/>
  <c r="G546" i="3"/>
  <c r="H546" i="3"/>
  <c r="I546" i="3"/>
  <c r="B547" i="3"/>
  <c r="C547" i="3"/>
  <c r="D547" i="3"/>
  <c r="E547" i="3"/>
  <c r="F547" i="3"/>
  <c r="G547" i="3"/>
  <c r="H547" i="3"/>
  <c r="I547" i="3"/>
  <c r="B548" i="3"/>
  <c r="C548" i="3"/>
  <c r="D548" i="3"/>
  <c r="E548" i="3"/>
  <c r="F548" i="3"/>
  <c r="G548" i="3"/>
  <c r="H548" i="3"/>
  <c r="I548" i="3"/>
  <c r="B549" i="3"/>
  <c r="C549" i="3"/>
  <c r="D549" i="3"/>
  <c r="E549" i="3"/>
  <c r="F549" i="3"/>
  <c r="G549" i="3"/>
  <c r="H549" i="3"/>
  <c r="I549" i="3"/>
  <c r="B550" i="3"/>
  <c r="C550" i="3"/>
  <c r="D550" i="3"/>
  <c r="E550" i="3"/>
  <c r="F550" i="3"/>
  <c r="G550" i="3"/>
  <c r="H550" i="3"/>
  <c r="I550" i="3"/>
  <c r="B551" i="3"/>
  <c r="C551" i="3"/>
  <c r="D551" i="3"/>
  <c r="E551" i="3"/>
  <c r="F551" i="3"/>
  <c r="G551" i="3"/>
  <c r="H551" i="3"/>
  <c r="I551" i="3"/>
  <c r="B552" i="3"/>
  <c r="C552" i="3"/>
  <c r="D552" i="3"/>
  <c r="E552" i="3"/>
  <c r="F552" i="3"/>
  <c r="G552" i="3"/>
  <c r="H552" i="3"/>
  <c r="I552" i="3"/>
  <c r="B553" i="3"/>
  <c r="C553" i="3"/>
  <c r="D553" i="3"/>
  <c r="E553" i="3"/>
  <c r="F553" i="3"/>
  <c r="G553" i="3"/>
  <c r="H553" i="3"/>
  <c r="I553" i="3"/>
  <c r="B554" i="3"/>
  <c r="C554" i="3"/>
  <c r="D554" i="3"/>
  <c r="E554" i="3"/>
  <c r="F554" i="3"/>
  <c r="G554" i="3"/>
  <c r="H554" i="3"/>
  <c r="I554" i="3"/>
  <c r="B555" i="3"/>
  <c r="C555" i="3"/>
  <c r="D555" i="3"/>
  <c r="E555" i="3"/>
  <c r="F555" i="3"/>
  <c r="G555" i="3"/>
  <c r="H555" i="3"/>
  <c r="I555" i="3"/>
  <c r="B556" i="3"/>
  <c r="C556" i="3"/>
  <c r="D556" i="3"/>
  <c r="E556" i="3"/>
  <c r="F556" i="3"/>
  <c r="G556" i="3"/>
  <c r="H556" i="3"/>
  <c r="I556" i="3"/>
  <c r="B557" i="3"/>
  <c r="C557" i="3"/>
  <c r="D557" i="3"/>
  <c r="E557" i="3"/>
  <c r="F557" i="3"/>
  <c r="G557" i="3"/>
  <c r="H557" i="3"/>
  <c r="I557" i="3"/>
  <c r="B558" i="3"/>
  <c r="C558" i="3"/>
  <c r="D558" i="3"/>
  <c r="E558" i="3"/>
  <c r="F558" i="3"/>
  <c r="G558" i="3"/>
  <c r="H558" i="3"/>
  <c r="I558" i="3"/>
  <c r="B559" i="3"/>
  <c r="C559" i="3"/>
  <c r="D559" i="3"/>
  <c r="E559" i="3"/>
  <c r="F559" i="3"/>
  <c r="G559" i="3"/>
  <c r="H559" i="3"/>
  <c r="I559" i="3"/>
  <c r="B560" i="3"/>
  <c r="C560" i="3"/>
  <c r="D560" i="3"/>
  <c r="E560" i="3"/>
  <c r="F560" i="3"/>
  <c r="G560" i="3"/>
  <c r="H560" i="3"/>
  <c r="I560" i="3"/>
  <c r="B561" i="3"/>
  <c r="C561" i="3"/>
  <c r="D561" i="3"/>
  <c r="E561" i="3"/>
  <c r="F561" i="3"/>
  <c r="G561" i="3"/>
  <c r="H561" i="3"/>
  <c r="I561" i="3"/>
  <c r="B562" i="3"/>
  <c r="C562" i="3"/>
  <c r="D562" i="3"/>
  <c r="E562" i="3"/>
  <c r="F562" i="3"/>
  <c r="G562" i="3"/>
  <c r="H562" i="3"/>
  <c r="I562" i="3"/>
  <c r="B563" i="3"/>
  <c r="C563" i="3"/>
  <c r="D563" i="3"/>
  <c r="E563" i="3"/>
  <c r="F563" i="3"/>
  <c r="G563" i="3"/>
  <c r="H563" i="3"/>
  <c r="I563" i="3"/>
  <c r="B564" i="3"/>
  <c r="C564" i="3"/>
  <c r="D564" i="3"/>
  <c r="E564" i="3"/>
  <c r="F564" i="3"/>
  <c r="G564" i="3"/>
  <c r="H564" i="3"/>
  <c r="I564" i="3"/>
  <c r="B565" i="3"/>
  <c r="C565" i="3"/>
  <c r="D565" i="3"/>
  <c r="E565" i="3"/>
  <c r="F565" i="3"/>
  <c r="G565" i="3"/>
  <c r="H565" i="3"/>
  <c r="I565" i="3"/>
  <c r="B566" i="3"/>
  <c r="C566" i="3"/>
  <c r="D566" i="3"/>
  <c r="E566" i="3"/>
  <c r="F566" i="3"/>
  <c r="G566" i="3"/>
  <c r="H566" i="3"/>
  <c r="I566" i="3"/>
  <c r="B567" i="3"/>
  <c r="C567" i="3"/>
  <c r="D567" i="3"/>
  <c r="E567" i="3"/>
  <c r="F567" i="3"/>
  <c r="G567" i="3"/>
  <c r="H567" i="3"/>
  <c r="I567" i="3"/>
  <c r="B568" i="3"/>
  <c r="C568" i="3"/>
  <c r="D568" i="3"/>
  <c r="E568" i="3"/>
  <c r="F568" i="3"/>
  <c r="G568" i="3"/>
  <c r="H568" i="3"/>
  <c r="I568" i="3"/>
  <c r="B569" i="3"/>
  <c r="C569" i="3"/>
  <c r="D569" i="3"/>
  <c r="E569" i="3"/>
  <c r="F569" i="3"/>
  <c r="G569" i="3"/>
  <c r="H569" i="3"/>
  <c r="I569" i="3"/>
  <c r="B570" i="3"/>
  <c r="C570" i="3"/>
  <c r="D570" i="3"/>
  <c r="E570" i="3"/>
  <c r="F570" i="3"/>
  <c r="G570" i="3"/>
  <c r="H570" i="3"/>
  <c r="I570" i="3"/>
  <c r="B571" i="3"/>
  <c r="C571" i="3"/>
  <c r="D571" i="3"/>
  <c r="E571" i="3"/>
  <c r="F571" i="3"/>
  <c r="G571" i="3"/>
  <c r="H571" i="3"/>
  <c r="I571" i="3"/>
  <c r="B572" i="3"/>
  <c r="C572" i="3"/>
  <c r="D572" i="3"/>
  <c r="E572" i="3"/>
  <c r="F572" i="3"/>
  <c r="G572" i="3"/>
  <c r="H572" i="3"/>
  <c r="I572" i="3"/>
  <c r="B573" i="3"/>
  <c r="C573" i="3"/>
  <c r="D573" i="3"/>
  <c r="E573" i="3"/>
  <c r="F573" i="3"/>
  <c r="G573" i="3"/>
  <c r="H573" i="3"/>
  <c r="I573" i="3"/>
  <c r="B574" i="3"/>
  <c r="C574" i="3"/>
  <c r="D574" i="3"/>
  <c r="E574" i="3"/>
  <c r="F574" i="3"/>
  <c r="G574" i="3"/>
  <c r="H574" i="3"/>
  <c r="I574" i="3"/>
  <c r="B575" i="3"/>
  <c r="C575" i="3"/>
  <c r="D575" i="3"/>
  <c r="E575" i="3"/>
  <c r="F575" i="3"/>
  <c r="G575" i="3"/>
  <c r="H575" i="3"/>
  <c r="I575" i="3"/>
  <c r="B576" i="3"/>
  <c r="C576" i="3"/>
  <c r="D576" i="3"/>
  <c r="E576" i="3"/>
  <c r="F576" i="3"/>
  <c r="G576" i="3"/>
  <c r="H576" i="3"/>
  <c r="I576" i="3"/>
  <c r="B577" i="3"/>
  <c r="C577" i="3"/>
  <c r="D577" i="3"/>
  <c r="E577" i="3"/>
  <c r="F577" i="3"/>
  <c r="G577" i="3"/>
  <c r="H577" i="3"/>
  <c r="I577" i="3"/>
  <c r="B578" i="3"/>
  <c r="C578" i="3"/>
  <c r="D578" i="3"/>
  <c r="E578" i="3"/>
  <c r="F578" i="3"/>
  <c r="G578" i="3"/>
  <c r="H578" i="3"/>
  <c r="I578" i="3"/>
  <c r="B579" i="3"/>
  <c r="C579" i="3"/>
  <c r="D579" i="3"/>
  <c r="E579" i="3"/>
  <c r="F579" i="3"/>
  <c r="G579" i="3"/>
  <c r="H579" i="3"/>
  <c r="I579" i="3"/>
  <c r="B580" i="3"/>
  <c r="C580" i="3"/>
  <c r="D580" i="3"/>
  <c r="E580" i="3"/>
  <c r="F580" i="3"/>
  <c r="G580" i="3"/>
  <c r="H580" i="3"/>
  <c r="I580" i="3"/>
  <c r="B581" i="3"/>
  <c r="C581" i="3"/>
  <c r="D581" i="3"/>
  <c r="E581" i="3"/>
  <c r="F581" i="3"/>
  <c r="G581" i="3"/>
  <c r="H581" i="3"/>
  <c r="I581" i="3"/>
  <c r="B582" i="3"/>
  <c r="C582" i="3"/>
  <c r="D582" i="3"/>
  <c r="E582" i="3"/>
  <c r="F582" i="3"/>
  <c r="G582" i="3"/>
  <c r="H582" i="3"/>
  <c r="I582" i="3"/>
  <c r="B583" i="3"/>
  <c r="C583" i="3"/>
  <c r="D583" i="3"/>
  <c r="E583" i="3"/>
  <c r="F583" i="3"/>
  <c r="G583" i="3"/>
  <c r="H583" i="3"/>
  <c r="I583" i="3"/>
  <c r="B584" i="3"/>
  <c r="C584" i="3"/>
  <c r="D584" i="3"/>
  <c r="E584" i="3"/>
  <c r="F584" i="3"/>
  <c r="G584" i="3"/>
  <c r="H584" i="3"/>
  <c r="I584" i="3"/>
  <c r="B585" i="3"/>
  <c r="C585" i="3"/>
  <c r="D585" i="3"/>
  <c r="E585" i="3"/>
  <c r="F585" i="3"/>
  <c r="G585" i="3"/>
  <c r="H585" i="3"/>
  <c r="I585" i="3"/>
  <c r="B586" i="3"/>
  <c r="C586" i="3"/>
  <c r="D586" i="3"/>
  <c r="E586" i="3"/>
  <c r="F586" i="3"/>
  <c r="G586" i="3"/>
  <c r="H586" i="3"/>
  <c r="I586" i="3"/>
  <c r="B587" i="3"/>
  <c r="C587" i="3"/>
  <c r="D587" i="3"/>
  <c r="E587" i="3"/>
  <c r="F587" i="3"/>
  <c r="G587" i="3"/>
  <c r="H587" i="3"/>
  <c r="I587" i="3"/>
  <c r="B588" i="3"/>
  <c r="C588" i="3"/>
  <c r="D588" i="3"/>
  <c r="E588" i="3"/>
  <c r="F588" i="3"/>
  <c r="G588" i="3"/>
  <c r="H588" i="3"/>
  <c r="I588" i="3"/>
  <c r="B589" i="3"/>
  <c r="C589" i="3"/>
  <c r="D589" i="3"/>
  <c r="E589" i="3"/>
  <c r="F589" i="3"/>
  <c r="G589" i="3"/>
  <c r="H589" i="3"/>
  <c r="I589" i="3"/>
  <c r="B590" i="3"/>
  <c r="C590" i="3"/>
  <c r="D590" i="3"/>
  <c r="E590" i="3"/>
  <c r="F590" i="3"/>
  <c r="G590" i="3"/>
  <c r="H590" i="3"/>
  <c r="I590" i="3"/>
  <c r="B591" i="3"/>
  <c r="C591" i="3"/>
  <c r="D591" i="3"/>
  <c r="E591" i="3"/>
  <c r="F591" i="3"/>
  <c r="G591" i="3"/>
  <c r="H591" i="3"/>
  <c r="I591" i="3"/>
  <c r="B592" i="3"/>
  <c r="C592" i="3"/>
  <c r="D592" i="3"/>
  <c r="E592" i="3"/>
  <c r="F592" i="3"/>
  <c r="G592" i="3"/>
  <c r="H592" i="3"/>
  <c r="I592" i="3"/>
  <c r="B593" i="3"/>
  <c r="C593" i="3"/>
  <c r="D593" i="3"/>
  <c r="E593" i="3"/>
  <c r="F593" i="3"/>
  <c r="G593" i="3"/>
  <c r="H593" i="3"/>
  <c r="I593" i="3"/>
  <c r="B594" i="3"/>
  <c r="C594" i="3"/>
  <c r="D594" i="3"/>
  <c r="E594" i="3"/>
  <c r="F594" i="3"/>
  <c r="G594" i="3"/>
  <c r="H594" i="3"/>
  <c r="I594" i="3"/>
  <c r="B595" i="3"/>
  <c r="C595" i="3"/>
  <c r="D595" i="3"/>
  <c r="E595" i="3"/>
  <c r="F595" i="3"/>
  <c r="G595" i="3"/>
  <c r="H595" i="3"/>
  <c r="I595" i="3"/>
  <c r="B596" i="3"/>
  <c r="C596" i="3"/>
  <c r="D596" i="3"/>
  <c r="E596" i="3"/>
  <c r="F596" i="3"/>
  <c r="G596" i="3"/>
  <c r="H596" i="3"/>
  <c r="I596" i="3"/>
  <c r="B597" i="3"/>
  <c r="C597" i="3"/>
  <c r="D597" i="3"/>
  <c r="E597" i="3"/>
  <c r="F597" i="3"/>
  <c r="G597" i="3"/>
  <c r="H597" i="3"/>
  <c r="I597" i="3"/>
  <c r="B598" i="3"/>
  <c r="C598" i="3"/>
  <c r="D598" i="3"/>
  <c r="E598" i="3"/>
  <c r="F598" i="3"/>
  <c r="G598" i="3"/>
  <c r="H598" i="3"/>
  <c r="I598" i="3"/>
  <c r="B599" i="3"/>
  <c r="C599" i="3"/>
  <c r="D599" i="3"/>
  <c r="E599" i="3"/>
  <c r="F599" i="3"/>
  <c r="G599" i="3"/>
  <c r="H599" i="3"/>
  <c r="I599" i="3"/>
  <c r="B600" i="3"/>
  <c r="C600" i="3"/>
  <c r="D600" i="3"/>
  <c r="E600" i="3"/>
  <c r="F600" i="3"/>
  <c r="G600" i="3"/>
  <c r="H600" i="3"/>
  <c r="I600" i="3"/>
  <c r="B601" i="3"/>
  <c r="C601" i="3"/>
  <c r="D601" i="3"/>
  <c r="E601" i="3"/>
  <c r="F601" i="3"/>
  <c r="G601" i="3"/>
  <c r="H601" i="3"/>
  <c r="I601" i="3"/>
  <c r="B602" i="3"/>
  <c r="C602" i="3"/>
  <c r="D602" i="3"/>
  <c r="E602" i="3"/>
  <c r="F602" i="3"/>
  <c r="G602" i="3"/>
  <c r="H602" i="3"/>
  <c r="I602" i="3"/>
  <c r="B603" i="3"/>
  <c r="C603" i="3"/>
  <c r="D603" i="3"/>
  <c r="E603" i="3"/>
  <c r="F603" i="3"/>
  <c r="G603" i="3"/>
  <c r="H603" i="3"/>
  <c r="I603" i="3"/>
  <c r="B604" i="3"/>
  <c r="C604" i="3"/>
  <c r="D604" i="3"/>
  <c r="E604" i="3"/>
  <c r="F604" i="3"/>
  <c r="G604" i="3"/>
  <c r="H604" i="3"/>
  <c r="I604" i="3"/>
  <c r="B605" i="3"/>
  <c r="C605" i="3"/>
  <c r="D605" i="3"/>
  <c r="E605" i="3"/>
  <c r="F605" i="3"/>
  <c r="G605" i="3"/>
  <c r="H605" i="3"/>
  <c r="I605" i="3"/>
  <c r="B606" i="3"/>
  <c r="C606" i="3"/>
  <c r="D606" i="3"/>
  <c r="E606" i="3"/>
  <c r="F606" i="3"/>
  <c r="G606" i="3"/>
  <c r="H606" i="3"/>
  <c r="I606" i="3"/>
  <c r="B607" i="3"/>
  <c r="C607" i="3"/>
  <c r="D607" i="3"/>
  <c r="E607" i="3"/>
  <c r="F607" i="3"/>
  <c r="G607" i="3"/>
  <c r="H607" i="3"/>
  <c r="I607" i="3"/>
  <c r="B608" i="3"/>
  <c r="C608" i="3"/>
  <c r="D608" i="3"/>
  <c r="E608" i="3"/>
  <c r="F608" i="3"/>
  <c r="G608" i="3"/>
  <c r="H608" i="3"/>
  <c r="I608" i="3"/>
  <c r="B609" i="3"/>
  <c r="C609" i="3"/>
  <c r="D609" i="3"/>
  <c r="E609" i="3"/>
  <c r="F609" i="3"/>
  <c r="G609" i="3"/>
  <c r="H609" i="3"/>
  <c r="I609" i="3"/>
  <c r="B610" i="3"/>
  <c r="C610" i="3"/>
  <c r="D610" i="3"/>
  <c r="E610" i="3"/>
  <c r="F610" i="3"/>
  <c r="G610" i="3"/>
  <c r="H610" i="3"/>
  <c r="I610" i="3"/>
  <c r="B611" i="3"/>
  <c r="C611" i="3"/>
  <c r="D611" i="3"/>
  <c r="E611" i="3"/>
  <c r="F611" i="3"/>
  <c r="G611" i="3"/>
  <c r="H611" i="3"/>
  <c r="I611" i="3"/>
  <c r="B612" i="3"/>
  <c r="C612" i="3"/>
  <c r="D612" i="3"/>
  <c r="E612" i="3"/>
  <c r="F612" i="3"/>
  <c r="G612" i="3"/>
  <c r="H612" i="3"/>
  <c r="I612" i="3"/>
  <c r="B613" i="3"/>
  <c r="C613" i="3"/>
  <c r="D613" i="3"/>
  <c r="E613" i="3"/>
  <c r="F613" i="3"/>
  <c r="G613" i="3"/>
  <c r="H613" i="3"/>
  <c r="I613" i="3"/>
  <c r="B614" i="3"/>
  <c r="C614" i="3"/>
  <c r="D614" i="3"/>
  <c r="E614" i="3"/>
  <c r="F614" i="3"/>
  <c r="G614" i="3"/>
  <c r="H614" i="3"/>
  <c r="I614" i="3"/>
  <c r="B615" i="3"/>
  <c r="C615" i="3"/>
  <c r="D615" i="3"/>
  <c r="E615" i="3"/>
  <c r="F615" i="3"/>
  <c r="G615" i="3"/>
  <c r="H615" i="3"/>
  <c r="I615" i="3"/>
  <c r="B616" i="3"/>
  <c r="C616" i="3"/>
  <c r="D616" i="3"/>
  <c r="E616" i="3"/>
  <c r="F616" i="3"/>
  <c r="G616" i="3"/>
  <c r="H616" i="3"/>
  <c r="I616" i="3"/>
  <c r="B617" i="3"/>
  <c r="C617" i="3"/>
  <c r="D617" i="3"/>
  <c r="E617" i="3"/>
  <c r="F617" i="3"/>
  <c r="G617" i="3"/>
  <c r="H617" i="3"/>
  <c r="I617" i="3"/>
  <c r="B618" i="3"/>
  <c r="C618" i="3"/>
  <c r="D618" i="3"/>
  <c r="E618" i="3"/>
  <c r="F618" i="3"/>
  <c r="G618" i="3"/>
  <c r="H618" i="3"/>
  <c r="I618" i="3"/>
  <c r="B619" i="3"/>
  <c r="C619" i="3"/>
  <c r="D619" i="3"/>
  <c r="E619" i="3"/>
  <c r="F619" i="3"/>
  <c r="G619" i="3"/>
  <c r="H619" i="3"/>
  <c r="I619" i="3"/>
  <c r="B620" i="3"/>
  <c r="C620" i="3"/>
  <c r="D620" i="3"/>
  <c r="E620" i="3"/>
  <c r="F620" i="3"/>
  <c r="G620" i="3"/>
  <c r="H620" i="3"/>
  <c r="I620" i="3"/>
  <c r="B621" i="3"/>
  <c r="C621" i="3"/>
  <c r="D621" i="3"/>
  <c r="E621" i="3"/>
  <c r="F621" i="3"/>
  <c r="G621" i="3"/>
  <c r="H621" i="3"/>
  <c r="I621" i="3"/>
  <c r="B622" i="3"/>
  <c r="C622" i="3"/>
  <c r="D622" i="3"/>
  <c r="E622" i="3"/>
  <c r="F622" i="3"/>
  <c r="G622" i="3"/>
  <c r="H622" i="3"/>
  <c r="I622" i="3"/>
  <c r="B623" i="3"/>
  <c r="C623" i="3"/>
  <c r="D623" i="3"/>
  <c r="E623" i="3"/>
  <c r="F623" i="3"/>
  <c r="G623" i="3"/>
  <c r="H623" i="3"/>
  <c r="I623" i="3"/>
  <c r="B624" i="3"/>
  <c r="C624" i="3"/>
  <c r="D624" i="3"/>
  <c r="E624" i="3"/>
  <c r="F624" i="3"/>
  <c r="G624" i="3"/>
  <c r="H624" i="3"/>
  <c r="I624" i="3"/>
  <c r="B625" i="3"/>
  <c r="C625" i="3"/>
  <c r="D625" i="3"/>
  <c r="E625" i="3"/>
  <c r="F625" i="3"/>
  <c r="G625" i="3"/>
  <c r="H625" i="3"/>
  <c r="I625" i="3"/>
  <c r="B626" i="3"/>
  <c r="C626" i="3"/>
  <c r="D626" i="3"/>
  <c r="E626" i="3"/>
  <c r="F626" i="3"/>
  <c r="G626" i="3"/>
  <c r="H626" i="3"/>
  <c r="I626" i="3"/>
  <c r="B627" i="3"/>
  <c r="C627" i="3"/>
  <c r="D627" i="3"/>
  <c r="E627" i="3"/>
  <c r="F627" i="3"/>
  <c r="G627" i="3"/>
  <c r="H627" i="3"/>
  <c r="I627" i="3"/>
  <c r="B628" i="3"/>
  <c r="C628" i="3"/>
  <c r="D628" i="3"/>
  <c r="E628" i="3"/>
  <c r="F628" i="3"/>
  <c r="G628" i="3"/>
  <c r="H628" i="3"/>
  <c r="I628" i="3"/>
  <c r="B629" i="3"/>
  <c r="C629" i="3"/>
  <c r="D629" i="3"/>
  <c r="E629" i="3"/>
  <c r="F629" i="3"/>
  <c r="G629" i="3"/>
  <c r="H629" i="3"/>
  <c r="I629" i="3"/>
  <c r="B630" i="3"/>
  <c r="C630" i="3"/>
  <c r="D630" i="3"/>
  <c r="E630" i="3"/>
  <c r="F630" i="3"/>
  <c r="G630" i="3"/>
  <c r="H630" i="3"/>
  <c r="I630" i="3"/>
  <c r="B631" i="3"/>
  <c r="C631" i="3"/>
  <c r="D631" i="3"/>
  <c r="E631" i="3"/>
  <c r="F631" i="3"/>
  <c r="G631" i="3"/>
  <c r="H631" i="3"/>
  <c r="I631" i="3"/>
  <c r="B632" i="3"/>
  <c r="C632" i="3"/>
  <c r="D632" i="3"/>
  <c r="E632" i="3"/>
  <c r="F632" i="3"/>
  <c r="G632" i="3"/>
  <c r="H632" i="3"/>
  <c r="I632" i="3"/>
  <c r="B633" i="3"/>
  <c r="C633" i="3"/>
  <c r="D633" i="3"/>
  <c r="E633" i="3"/>
  <c r="F633" i="3"/>
  <c r="G633" i="3"/>
  <c r="H633" i="3"/>
  <c r="I633" i="3"/>
  <c r="B634" i="3"/>
  <c r="C634" i="3"/>
  <c r="D634" i="3"/>
  <c r="E634" i="3"/>
  <c r="F634" i="3"/>
  <c r="G634" i="3"/>
  <c r="H634" i="3"/>
  <c r="I634" i="3"/>
  <c r="B635" i="3"/>
  <c r="C635" i="3"/>
  <c r="D635" i="3"/>
  <c r="E635" i="3"/>
  <c r="F635" i="3"/>
  <c r="G635" i="3"/>
  <c r="H635" i="3"/>
  <c r="I635" i="3"/>
  <c r="B636" i="3"/>
  <c r="C636" i="3"/>
  <c r="D636" i="3"/>
  <c r="E636" i="3"/>
  <c r="F636" i="3"/>
  <c r="G636" i="3"/>
  <c r="H636" i="3"/>
  <c r="I636" i="3"/>
  <c r="B637" i="3"/>
  <c r="C637" i="3"/>
  <c r="D637" i="3"/>
  <c r="E637" i="3"/>
  <c r="F637" i="3"/>
  <c r="G637" i="3"/>
  <c r="H637" i="3"/>
  <c r="I637" i="3"/>
  <c r="B638" i="3"/>
  <c r="C638" i="3"/>
  <c r="D638" i="3"/>
  <c r="E638" i="3"/>
  <c r="F638" i="3"/>
  <c r="G638" i="3"/>
  <c r="H638" i="3"/>
  <c r="I638" i="3"/>
  <c r="B639" i="3"/>
  <c r="C639" i="3"/>
  <c r="D639" i="3"/>
  <c r="E639" i="3"/>
  <c r="F639" i="3"/>
  <c r="G639" i="3"/>
  <c r="H639" i="3"/>
  <c r="I639" i="3"/>
  <c r="B640" i="3"/>
  <c r="C640" i="3"/>
  <c r="D640" i="3"/>
  <c r="E640" i="3"/>
  <c r="F640" i="3"/>
  <c r="G640" i="3"/>
  <c r="H640" i="3"/>
  <c r="I640" i="3"/>
  <c r="B641" i="3"/>
  <c r="C641" i="3"/>
  <c r="D641" i="3"/>
  <c r="E641" i="3"/>
  <c r="F641" i="3"/>
  <c r="G641" i="3"/>
  <c r="H641" i="3"/>
  <c r="I641" i="3"/>
  <c r="B642" i="3"/>
  <c r="C642" i="3"/>
  <c r="D642" i="3"/>
  <c r="E642" i="3"/>
  <c r="F642" i="3"/>
  <c r="G642" i="3"/>
  <c r="H642" i="3"/>
  <c r="I642" i="3"/>
  <c r="B643" i="3"/>
  <c r="C643" i="3"/>
  <c r="D643" i="3"/>
  <c r="E643" i="3"/>
  <c r="F643" i="3"/>
  <c r="G643" i="3"/>
  <c r="H643" i="3"/>
  <c r="I643" i="3"/>
  <c r="B644" i="3"/>
  <c r="C644" i="3"/>
  <c r="D644" i="3"/>
  <c r="E644" i="3"/>
  <c r="F644" i="3"/>
  <c r="G644" i="3"/>
  <c r="H644" i="3"/>
  <c r="I644" i="3"/>
  <c r="B645" i="3"/>
  <c r="C645" i="3"/>
  <c r="D645" i="3"/>
  <c r="E645" i="3"/>
  <c r="F645" i="3"/>
  <c r="G645" i="3"/>
  <c r="H645" i="3"/>
  <c r="I645" i="3"/>
  <c r="B646" i="3"/>
  <c r="C646" i="3"/>
  <c r="D646" i="3"/>
  <c r="E646" i="3"/>
  <c r="F646" i="3"/>
  <c r="G646" i="3"/>
  <c r="H646" i="3"/>
  <c r="I646" i="3"/>
  <c r="B647" i="3"/>
  <c r="C647" i="3"/>
  <c r="D647" i="3"/>
  <c r="E647" i="3"/>
  <c r="F647" i="3"/>
  <c r="G647" i="3"/>
  <c r="H647" i="3"/>
  <c r="I647" i="3"/>
  <c r="B648" i="3"/>
  <c r="C648" i="3"/>
  <c r="D648" i="3"/>
  <c r="E648" i="3"/>
  <c r="F648" i="3"/>
  <c r="G648" i="3"/>
  <c r="H648" i="3"/>
  <c r="I648" i="3"/>
  <c r="B649" i="3"/>
  <c r="C649" i="3"/>
  <c r="D649" i="3"/>
  <c r="E649" i="3"/>
  <c r="F649" i="3"/>
  <c r="G649" i="3"/>
  <c r="H649" i="3"/>
  <c r="I649" i="3"/>
  <c r="B650" i="3"/>
  <c r="C650" i="3"/>
  <c r="D650" i="3"/>
  <c r="E650" i="3"/>
  <c r="F650" i="3"/>
  <c r="G650" i="3"/>
  <c r="H650" i="3"/>
  <c r="I650" i="3"/>
  <c r="B651" i="3"/>
  <c r="C651" i="3"/>
  <c r="D651" i="3"/>
  <c r="E651" i="3"/>
  <c r="F651" i="3"/>
  <c r="G651" i="3"/>
  <c r="H651" i="3"/>
  <c r="I651" i="3"/>
  <c r="B652" i="3"/>
  <c r="C652" i="3"/>
  <c r="D652" i="3"/>
  <c r="E652" i="3"/>
  <c r="F652" i="3"/>
  <c r="G652" i="3"/>
  <c r="H652" i="3"/>
  <c r="I652" i="3"/>
  <c r="B653" i="3"/>
  <c r="C653" i="3"/>
  <c r="D653" i="3"/>
  <c r="E653" i="3"/>
  <c r="F653" i="3"/>
  <c r="G653" i="3"/>
  <c r="H653" i="3"/>
  <c r="I653" i="3"/>
  <c r="B654" i="3"/>
  <c r="C654" i="3"/>
  <c r="D654" i="3"/>
  <c r="E654" i="3"/>
  <c r="F654" i="3"/>
  <c r="G654" i="3"/>
  <c r="H654" i="3"/>
  <c r="I654" i="3"/>
  <c r="B655" i="3"/>
  <c r="C655" i="3"/>
  <c r="D655" i="3"/>
  <c r="E655" i="3"/>
  <c r="F655" i="3"/>
  <c r="G655" i="3"/>
  <c r="H655" i="3"/>
  <c r="I655" i="3"/>
  <c r="B656" i="3"/>
  <c r="C656" i="3"/>
  <c r="D656" i="3"/>
  <c r="E656" i="3"/>
  <c r="F656" i="3"/>
  <c r="G656" i="3"/>
  <c r="H656" i="3"/>
  <c r="I656" i="3"/>
  <c r="B657" i="3"/>
  <c r="C657" i="3"/>
  <c r="D657" i="3"/>
  <c r="E657" i="3"/>
  <c r="F657" i="3"/>
  <c r="G657" i="3"/>
  <c r="H657" i="3"/>
  <c r="I657" i="3"/>
  <c r="B658" i="3"/>
  <c r="C658" i="3"/>
  <c r="D658" i="3"/>
  <c r="E658" i="3"/>
  <c r="F658" i="3"/>
  <c r="G658" i="3"/>
  <c r="H658" i="3"/>
  <c r="I658" i="3"/>
  <c r="B659" i="3"/>
  <c r="C659" i="3"/>
  <c r="D659" i="3"/>
  <c r="E659" i="3"/>
  <c r="F659" i="3"/>
  <c r="G659" i="3"/>
  <c r="H659" i="3"/>
  <c r="I659" i="3"/>
  <c r="B660" i="3"/>
  <c r="C660" i="3"/>
  <c r="D660" i="3"/>
  <c r="E660" i="3"/>
  <c r="F660" i="3"/>
  <c r="G660" i="3"/>
  <c r="H660" i="3"/>
  <c r="I660" i="3"/>
  <c r="B661" i="3"/>
  <c r="C661" i="3"/>
  <c r="D661" i="3"/>
  <c r="E661" i="3"/>
  <c r="F661" i="3"/>
  <c r="G661" i="3"/>
  <c r="H661" i="3"/>
  <c r="I661" i="3"/>
  <c r="B662" i="3"/>
  <c r="C662" i="3"/>
  <c r="D662" i="3"/>
  <c r="E662" i="3"/>
  <c r="F662" i="3"/>
  <c r="G662" i="3"/>
  <c r="H662" i="3"/>
  <c r="I662" i="3"/>
  <c r="B663" i="3"/>
  <c r="C663" i="3"/>
  <c r="D663" i="3"/>
  <c r="E663" i="3"/>
  <c r="F663" i="3"/>
  <c r="G663" i="3"/>
  <c r="H663" i="3"/>
  <c r="I663" i="3"/>
  <c r="B664" i="3"/>
  <c r="C664" i="3"/>
  <c r="D664" i="3"/>
  <c r="E664" i="3"/>
  <c r="F664" i="3"/>
  <c r="G664" i="3"/>
  <c r="H664" i="3"/>
  <c r="I664" i="3"/>
  <c r="B665" i="3"/>
  <c r="C665" i="3"/>
  <c r="D665" i="3"/>
  <c r="E665" i="3"/>
  <c r="F665" i="3"/>
  <c r="G665" i="3"/>
  <c r="H665" i="3"/>
  <c r="I665" i="3"/>
  <c r="B666" i="3"/>
  <c r="C666" i="3"/>
  <c r="D666" i="3"/>
  <c r="E666" i="3"/>
  <c r="F666" i="3"/>
  <c r="G666" i="3"/>
  <c r="H666" i="3"/>
  <c r="I666" i="3"/>
  <c r="B667" i="3"/>
  <c r="C667" i="3"/>
  <c r="D667" i="3"/>
  <c r="E667" i="3"/>
  <c r="F667" i="3"/>
  <c r="G667" i="3"/>
  <c r="H667" i="3"/>
  <c r="I667" i="3"/>
  <c r="B668" i="3"/>
  <c r="C668" i="3"/>
  <c r="D668" i="3"/>
  <c r="E668" i="3"/>
  <c r="F668" i="3"/>
  <c r="G668" i="3"/>
  <c r="H668" i="3"/>
  <c r="I668" i="3"/>
  <c r="B669" i="3"/>
  <c r="C669" i="3"/>
  <c r="D669" i="3"/>
  <c r="E669" i="3"/>
  <c r="F669" i="3"/>
  <c r="G669" i="3"/>
  <c r="H669" i="3"/>
  <c r="I669" i="3"/>
  <c r="B670" i="3"/>
  <c r="C670" i="3"/>
  <c r="D670" i="3"/>
  <c r="E670" i="3"/>
  <c r="F670" i="3"/>
  <c r="G670" i="3"/>
  <c r="H670" i="3"/>
  <c r="I670" i="3"/>
  <c r="B671" i="3"/>
  <c r="C671" i="3"/>
  <c r="D671" i="3"/>
  <c r="E671" i="3"/>
  <c r="F671" i="3"/>
  <c r="G671" i="3"/>
  <c r="H671" i="3"/>
  <c r="I671" i="3"/>
  <c r="B672" i="3"/>
  <c r="C672" i="3"/>
  <c r="D672" i="3"/>
  <c r="E672" i="3"/>
  <c r="F672" i="3"/>
  <c r="G672" i="3"/>
  <c r="H672" i="3"/>
  <c r="I672" i="3"/>
  <c r="B673" i="3"/>
  <c r="C673" i="3"/>
  <c r="D673" i="3"/>
  <c r="E673" i="3"/>
  <c r="F673" i="3"/>
  <c r="G673" i="3"/>
  <c r="H673" i="3"/>
  <c r="I673" i="3"/>
  <c r="B674" i="3"/>
  <c r="C674" i="3"/>
  <c r="D674" i="3"/>
  <c r="E674" i="3"/>
  <c r="F674" i="3"/>
  <c r="G674" i="3"/>
  <c r="H674" i="3"/>
  <c r="I674" i="3"/>
  <c r="B675" i="3"/>
  <c r="C675" i="3"/>
  <c r="D675" i="3"/>
  <c r="E675" i="3"/>
  <c r="F675" i="3"/>
  <c r="G675" i="3"/>
  <c r="H675" i="3"/>
  <c r="I675" i="3"/>
  <c r="B676" i="3"/>
  <c r="C676" i="3"/>
  <c r="D676" i="3"/>
  <c r="E676" i="3"/>
  <c r="F676" i="3"/>
  <c r="G676" i="3"/>
  <c r="H676" i="3"/>
  <c r="I676" i="3"/>
  <c r="B677" i="3"/>
  <c r="C677" i="3"/>
  <c r="D677" i="3"/>
  <c r="E677" i="3"/>
  <c r="F677" i="3"/>
  <c r="G677" i="3"/>
  <c r="H677" i="3"/>
  <c r="I677" i="3"/>
  <c r="B678" i="3"/>
  <c r="C678" i="3"/>
  <c r="D678" i="3"/>
  <c r="E678" i="3"/>
  <c r="F678" i="3"/>
  <c r="G678" i="3"/>
  <c r="H678" i="3"/>
  <c r="I678" i="3"/>
  <c r="B679" i="3"/>
  <c r="C679" i="3"/>
  <c r="D679" i="3"/>
  <c r="E679" i="3"/>
  <c r="F679" i="3"/>
  <c r="G679" i="3"/>
  <c r="H679" i="3"/>
  <c r="I679" i="3"/>
  <c r="B680" i="3"/>
  <c r="C680" i="3"/>
  <c r="D680" i="3"/>
  <c r="E680" i="3"/>
  <c r="F680" i="3"/>
  <c r="G680" i="3"/>
  <c r="H680" i="3"/>
  <c r="I680" i="3"/>
  <c r="B681" i="3"/>
  <c r="C681" i="3"/>
  <c r="D681" i="3"/>
  <c r="E681" i="3"/>
  <c r="F681" i="3"/>
  <c r="G681" i="3"/>
  <c r="H681" i="3"/>
  <c r="I681" i="3"/>
  <c r="B682" i="3"/>
  <c r="C682" i="3"/>
  <c r="D682" i="3"/>
  <c r="E682" i="3"/>
  <c r="F682" i="3"/>
  <c r="G682" i="3"/>
  <c r="H682" i="3"/>
  <c r="I682" i="3"/>
  <c r="B683" i="3"/>
  <c r="C683" i="3"/>
  <c r="D683" i="3"/>
  <c r="E683" i="3"/>
  <c r="F683" i="3"/>
  <c r="G683" i="3"/>
  <c r="H683" i="3"/>
  <c r="I683" i="3"/>
  <c r="B684" i="3"/>
  <c r="C684" i="3"/>
  <c r="D684" i="3"/>
  <c r="E684" i="3"/>
  <c r="F684" i="3"/>
  <c r="G684" i="3"/>
  <c r="H684" i="3"/>
  <c r="I684" i="3"/>
  <c r="B685" i="3"/>
  <c r="C685" i="3"/>
  <c r="D685" i="3"/>
  <c r="E685" i="3"/>
  <c r="F685" i="3"/>
  <c r="G685" i="3"/>
  <c r="H685" i="3"/>
  <c r="I685" i="3"/>
  <c r="B686" i="3"/>
  <c r="C686" i="3"/>
  <c r="D686" i="3"/>
  <c r="E686" i="3"/>
  <c r="F686" i="3"/>
  <c r="G686" i="3"/>
  <c r="H686" i="3"/>
  <c r="I686" i="3"/>
  <c r="B687" i="3"/>
  <c r="C687" i="3"/>
  <c r="D687" i="3"/>
  <c r="E687" i="3"/>
  <c r="F687" i="3"/>
  <c r="G687" i="3"/>
  <c r="H687" i="3"/>
  <c r="I687" i="3"/>
  <c r="B688" i="3"/>
  <c r="C688" i="3"/>
  <c r="D688" i="3"/>
  <c r="E688" i="3"/>
  <c r="F688" i="3"/>
  <c r="G688" i="3"/>
  <c r="H688" i="3"/>
  <c r="I688" i="3"/>
  <c r="B689" i="3"/>
  <c r="C689" i="3"/>
  <c r="D689" i="3"/>
  <c r="E689" i="3"/>
  <c r="F689" i="3"/>
  <c r="G689" i="3"/>
  <c r="H689" i="3"/>
  <c r="I689" i="3"/>
  <c r="B690" i="3"/>
  <c r="C690" i="3"/>
  <c r="D690" i="3"/>
  <c r="E690" i="3"/>
  <c r="F690" i="3"/>
  <c r="G690" i="3"/>
  <c r="H690" i="3"/>
  <c r="I690" i="3"/>
  <c r="B691" i="3"/>
  <c r="C691" i="3"/>
  <c r="D691" i="3"/>
  <c r="E691" i="3"/>
  <c r="F691" i="3"/>
  <c r="G691" i="3"/>
  <c r="H691" i="3"/>
  <c r="I691" i="3"/>
  <c r="B692" i="3"/>
  <c r="C692" i="3"/>
  <c r="D692" i="3"/>
  <c r="E692" i="3"/>
  <c r="F692" i="3"/>
  <c r="G692" i="3"/>
  <c r="H692" i="3"/>
  <c r="I692" i="3"/>
  <c r="B693" i="3"/>
  <c r="C693" i="3"/>
  <c r="D693" i="3"/>
  <c r="E693" i="3"/>
  <c r="F693" i="3"/>
  <c r="G693" i="3"/>
  <c r="H693" i="3"/>
  <c r="I693" i="3"/>
  <c r="B694" i="3"/>
  <c r="C694" i="3"/>
  <c r="D694" i="3"/>
  <c r="E694" i="3"/>
  <c r="F694" i="3"/>
  <c r="G694" i="3"/>
  <c r="H694" i="3"/>
  <c r="I694" i="3"/>
  <c r="B695" i="3"/>
  <c r="C695" i="3"/>
  <c r="D695" i="3"/>
  <c r="E695" i="3"/>
  <c r="F695" i="3"/>
  <c r="G695" i="3"/>
  <c r="H695" i="3"/>
  <c r="I695" i="3"/>
  <c r="B696" i="3"/>
  <c r="C696" i="3"/>
  <c r="D696" i="3"/>
  <c r="E696" i="3"/>
  <c r="F696" i="3"/>
  <c r="G696" i="3"/>
  <c r="H696" i="3"/>
  <c r="I696" i="3"/>
  <c r="B697" i="3"/>
  <c r="C697" i="3"/>
  <c r="D697" i="3"/>
  <c r="E697" i="3"/>
  <c r="F697" i="3"/>
  <c r="G697" i="3"/>
  <c r="H697" i="3"/>
  <c r="I697" i="3"/>
  <c r="B698" i="3"/>
  <c r="C698" i="3"/>
  <c r="D698" i="3"/>
  <c r="E698" i="3"/>
  <c r="F698" i="3"/>
  <c r="G698" i="3"/>
  <c r="H698" i="3"/>
  <c r="I698" i="3"/>
  <c r="B699" i="3"/>
  <c r="C699" i="3"/>
  <c r="D699" i="3"/>
  <c r="E699" i="3"/>
  <c r="F699" i="3"/>
  <c r="G699" i="3"/>
  <c r="H699" i="3"/>
  <c r="I699" i="3"/>
  <c r="B700" i="3"/>
  <c r="C700" i="3"/>
  <c r="D700" i="3"/>
  <c r="E700" i="3"/>
  <c r="F700" i="3"/>
  <c r="G700" i="3"/>
  <c r="H700" i="3"/>
  <c r="I700" i="3"/>
  <c r="B701" i="3"/>
  <c r="C701" i="3"/>
  <c r="D701" i="3"/>
  <c r="E701" i="3"/>
  <c r="F701" i="3"/>
  <c r="G701" i="3"/>
  <c r="H701" i="3"/>
  <c r="I701" i="3"/>
  <c r="B702" i="3"/>
  <c r="C702" i="3"/>
  <c r="D702" i="3"/>
  <c r="E702" i="3"/>
  <c r="F702" i="3"/>
  <c r="G702" i="3"/>
  <c r="H702" i="3"/>
  <c r="I702" i="3"/>
  <c r="B703" i="3"/>
  <c r="C703" i="3"/>
  <c r="D703" i="3"/>
  <c r="E703" i="3"/>
  <c r="F703" i="3"/>
  <c r="G703" i="3"/>
  <c r="H703" i="3"/>
  <c r="I703" i="3"/>
  <c r="B704" i="3"/>
  <c r="C704" i="3"/>
  <c r="D704" i="3"/>
  <c r="E704" i="3"/>
  <c r="F704" i="3"/>
  <c r="G704" i="3"/>
  <c r="H704" i="3"/>
  <c r="I704" i="3"/>
  <c r="B705" i="3"/>
  <c r="C705" i="3"/>
  <c r="D705" i="3"/>
  <c r="E705" i="3"/>
  <c r="F705" i="3"/>
  <c r="G705" i="3"/>
  <c r="H705" i="3"/>
  <c r="I705" i="3"/>
  <c r="B706" i="3"/>
  <c r="C706" i="3"/>
  <c r="D706" i="3"/>
  <c r="E706" i="3"/>
  <c r="F706" i="3"/>
  <c r="G706" i="3"/>
  <c r="H706" i="3"/>
  <c r="I706" i="3"/>
  <c r="B707" i="3"/>
  <c r="C707" i="3"/>
  <c r="D707" i="3"/>
  <c r="E707" i="3"/>
  <c r="F707" i="3"/>
  <c r="G707" i="3"/>
  <c r="H707" i="3"/>
  <c r="I707" i="3"/>
  <c r="B708" i="3"/>
  <c r="C708" i="3"/>
  <c r="D708" i="3"/>
  <c r="E708" i="3"/>
  <c r="F708" i="3"/>
  <c r="G708" i="3"/>
  <c r="H708" i="3"/>
  <c r="I708" i="3"/>
  <c r="B709" i="3"/>
  <c r="C709" i="3"/>
  <c r="D709" i="3"/>
  <c r="E709" i="3"/>
  <c r="F709" i="3"/>
  <c r="G709" i="3"/>
  <c r="H709" i="3"/>
  <c r="I709" i="3"/>
  <c r="B710" i="3"/>
  <c r="C710" i="3"/>
  <c r="D710" i="3"/>
  <c r="E710" i="3"/>
  <c r="F710" i="3"/>
  <c r="G710" i="3"/>
  <c r="H710" i="3"/>
  <c r="I710" i="3"/>
  <c r="B711" i="3"/>
  <c r="C711" i="3"/>
  <c r="D711" i="3"/>
  <c r="E711" i="3"/>
  <c r="F711" i="3"/>
  <c r="G711" i="3"/>
  <c r="H711" i="3"/>
  <c r="I711" i="3"/>
  <c r="B712" i="3"/>
  <c r="C712" i="3"/>
  <c r="D712" i="3"/>
  <c r="E712" i="3"/>
  <c r="F712" i="3"/>
  <c r="G712" i="3"/>
  <c r="H712" i="3"/>
  <c r="I712" i="3"/>
  <c r="B713" i="3"/>
  <c r="C713" i="3"/>
  <c r="D713" i="3"/>
  <c r="E713" i="3"/>
  <c r="F713" i="3"/>
  <c r="G713" i="3"/>
  <c r="H713" i="3"/>
  <c r="I713" i="3"/>
  <c r="B714" i="3"/>
  <c r="C714" i="3"/>
  <c r="D714" i="3"/>
  <c r="E714" i="3"/>
  <c r="F714" i="3"/>
  <c r="G714" i="3"/>
  <c r="H714" i="3"/>
  <c r="I714" i="3"/>
  <c r="B715" i="3"/>
  <c r="C715" i="3"/>
  <c r="D715" i="3"/>
  <c r="E715" i="3"/>
  <c r="F715" i="3"/>
  <c r="G715" i="3"/>
  <c r="H715" i="3"/>
  <c r="I715" i="3"/>
  <c r="B716" i="3"/>
  <c r="C716" i="3"/>
  <c r="D716" i="3"/>
  <c r="E716" i="3"/>
  <c r="F716" i="3"/>
  <c r="G716" i="3"/>
  <c r="H716" i="3"/>
  <c r="I716" i="3"/>
  <c r="B717" i="3"/>
  <c r="C717" i="3"/>
  <c r="D717" i="3"/>
  <c r="E717" i="3"/>
  <c r="F717" i="3"/>
  <c r="G717" i="3"/>
  <c r="H717" i="3"/>
  <c r="I717" i="3"/>
  <c r="B718" i="3"/>
  <c r="C718" i="3"/>
  <c r="D718" i="3"/>
  <c r="E718" i="3"/>
  <c r="F718" i="3"/>
  <c r="G718" i="3"/>
  <c r="H718" i="3"/>
  <c r="I718" i="3"/>
  <c r="B719" i="3"/>
  <c r="C719" i="3"/>
  <c r="D719" i="3"/>
  <c r="E719" i="3"/>
  <c r="F719" i="3"/>
  <c r="G719" i="3"/>
  <c r="H719" i="3"/>
  <c r="I719" i="3"/>
  <c r="B720" i="3"/>
  <c r="C720" i="3"/>
  <c r="D720" i="3"/>
  <c r="E720" i="3"/>
  <c r="F720" i="3"/>
  <c r="G720" i="3"/>
  <c r="H720" i="3"/>
  <c r="I720" i="3"/>
  <c r="B721" i="3"/>
  <c r="C721" i="3"/>
  <c r="D721" i="3"/>
  <c r="E721" i="3"/>
  <c r="F721" i="3"/>
  <c r="G721" i="3"/>
  <c r="H721" i="3"/>
  <c r="I721" i="3"/>
  <c r="B722" i="3"/>
  <c r="C722" i="3"/>
  <c r="D722" i="3"/>
  <c r="E722" i="3"/>
  <c r="F722" i="3"/>
  <c r="G722" i="3"/>
  <c r="H722" i="3"/>
  <c r="I722" i="3"/>
  <c r="B723" i="3"/>
  <c r="C723" i="3"/>
  <c r="D723" i="3"/>
  <c r="E723" i="3"/>
  <c r="F723" i="3"/>
  <c r="G723" i="3"/>
  <c r="H723" i="3"/>
  <c r="I723" i="3"/>
  <c r="B724" i="3"/>
  <c r="C724" i="3"/>
  <c r="D724" i="3"/>
  <c r="E724" i="3"/>
  <c r="F724" i="3"/>
  <c r="G724" i="3"/>
  <c r="H724" i="3"/>
  <c r="I724" i="3"/>
  <c r="B725" i="3"/>
  <c r="C725" i="3"/>
  <c r="D725" i="3"/>
  <c r="E725" i="3"/>
  <c r="F725" i="3"/>
  <c r="G725" i="3"/>
  <c r="H725" i="3"/>
  <c r="I725" i="3"/>
  <c r="B726" i="3"/>
  <c r="C726" i="3"/>
  <c r="D726" i="3"/>
  <c r="E726" i="3"/>
  <c r="F726" i="3"/>
  <c r="G726" i="3"/>
  <c r="H726" i="3"/>
  <c r="I726" i="3"/>
  <c r="B727" i="3"/>
  <c r="C727" i="3"/>
  <c r="D727" i="3"/>
  <c r="E727" i="3"/>
  <c r="F727" i="3"/>
  <c r="G727" i="3"/>
  <c r="H727" i="3"/>
  <c r="I727" i="3"/>
  <c r="B728" i="3"/>
  <c r="C728" i="3"/>
  <c r="D728" i="3"/>
  <c r="E728" i="3"/>
  <c r="F728" i="3"/>
  <c r="G728" i="3"/>
  <c r="H728" i="3"/>
  <c r="I728" i="3"/>
  <c r="B729" i="3"/>
  <c r="C729" i="3"/>
  <c r="D729" i="3"/>
  <c r="E729" i="3"/>
  <c r="F729" i="3"/>
  <c r="G729" i="3"/>
  <c r="H729" i="3"/>
  <c r="I729" i="3"/>
  <c r="B730" i="3"/>
  <c r="C730" i="3"/>
  <c r="D730" i="3"/>
  <c r="E730" i="3"/>
  <c r="F730" i="3"/>
  <c r="G730" i="3"/>
  <c r="H730" i="3"/>
  <c r="I730" i="3"/>
  <c r="B731" i="3"/>
  <c r="C731" i="3"/>
  <c r="D731" i="3"/>
  <c r="E731" i="3"/>
  <c r="F731" i="3"/>
  <c r="G731" i="3"/>
  <c r="H731" i="3"/>
  <c r="I731" i="3"/>
  <c r="B732" i="3"/>
  <c r="C732" i="3"/>
  <c r="D732" i="3"/>
  <c r="E732" i="3"/>
  <c r="F732" i="3"/>
  <c r="G732" i="3"/>
  <c r="H732" i="3"/>
  <c r="I732" i="3"/>
  <c r="B733" i="3"/>
  <c r="C733" i="3"/>
  <c r="D733" i="3"/>
  <c r="E733" i="3"/>
  <c r="F733" i="3"/>
  <c r="G733" i="3"/>
  <c r="H733" i="3"/>
  <c r="I733" i="3"/>
  <c r="B734" i="3"/>
  <c r="C734" i="3"/>
  <c r="D734" i="3"/>
  <c r="E734" i="3"/>
  <c r="F734" i="3"/>
  <c r="G734" i="3"/>
  <c r="H734" i="3"/>
  <c r="I734" i="3"/>
  <c r="B735" i="3"/>
  <c r="C735" i="3"/>
  <c r="D735" i="3"/>
  <c r="E735" i="3"/>
  <c r="F735" i="3"/>
  <c r="G735" i="3"/>
  <c r="H735" i="3"/>
  <c r="I735" i="3"/>
  <c r="B736" i="3"/>
  <c r="C736" i="3"/>
  <c r="D736" i="3"/>
  <c r="E736" i="3"/>
  <c r="F736" i="3"/>
  <c r="G736" i="3"/>
  <c r="H736" i="3"/>
  <c r="I736" i="3"/>
  <c r="B737" i="3"/>
  <c r="C737" i="3"/>
  <c r="D737" i="3"/>
  <c r="E737" i="3"/>
  <c r="F737" i="3"/>
  <c r="G737" i="3"/>
  <c r="H737" i="3"/>
  <c r="I737" i="3"/>
  <c r="B738" i="3"/>
  <c r="C738" i="3"/>
  <c r="D738" i="3"/>
  <c r="E738" i="3"/>
  <c r="F738" i="3"/>
  <c r="G738" i="3"/>
  <c r="H738" i="3"/>
  <c r="I738" i="3"/>
  <c r="B739" i="3"/>
  <c r="C739" i="3"/>
  <c r="D739" i="3"/>
  <c r="E739" i="3"/>
  <c r="F739" i="3"/>
  <c r="G739" i="3"/>
  <c r="H739" i="3"/>
  <c r="I739" i="3"/>
  <c r="B740" i="3"/>
  <c r="C740" i="3"/>
  <c r="D740" i="3"/>
  <c r="E740" i="3"/>
  <c r="F740" i="3"/>
  <c r="G740" i="3"/>
  <c r="H740" i="3"/>
  <c r="I740" i="3"/>
  <c r="B741" i="3"/>
  <c r="C741" i="3"/>
  <c r="D741" i="3"/>
  <c r="E741" i="3"/>
  <c r="F741" i="3"/>
  <c r="G741" i="3"/>
  <c r="H741" i="3"/>
  <c r="I741" i="3"/>
  <c r="B742" i="3"/>
  <c r="C742" i="3"/>
  <c r="D742" i="3"/>
  <c r="E742" i="3"/>
  <c r="F742" i="3"/>
  <c r="G742" i="3"/>
  <c r="H742" i="3"/>
  <c r="I742" i="3"/>
  <c r="B743" i="3"/>
  <c r="C743" i="3"/>
  <c r="D743" i="3"/>
  <c r="E743" i="3"/>
  <c r="F743" i="3"/>
  <c r="G743" i="3"/>
  <c r="H743" i="3"/>
  <c r="I743" i="3"/>
  <c r="B744" i="3"/>
  <c r="C744" i="3"/>
  <c r="D744" i="3"/>
  <c r="E744" i="3"/>
  <c r="F744" i="3"/>
  <c r="G744" i="3"/>
  <c r="H744" i="3"/>
  <c r="I744" i="3"/>
  <c r="B745" i="3"/>
  <c r="C745" i="3"/>
  <c r="D745" i="3"/>
  <c r="E745" i="3"/>
  <c r="F745" i="3"/>
  <c r="G745" i="3"/>
  <c r="H745" i="3"/>
  <c r="I745" i="3"/>
  <c r="B746" i="3"/>
  <c r="C746" i="3"/>
  <c r="D746" i="3"/>
  <c r="E746" i="3"/>
  <c r="F746" i="3"/>
  <c r="G746" i="3"/>
  <c r="H746" i="3"/>
  <c r="I746" i="3"/>
  <c r="B747" i="3"/>
  <c r="C747" i="3"/>
  <c r="D747" i="3"/>
  <c r="E747" i="3"/>
  <c r="F747" i="3"/>
  <c r="G747" i="3"/>
  <c r="H747" i="3"/>
  <c r="I747" i="3"/>
  <c r="B748" i="3"/>
  <c r="C748" i="3"/>
  <c r="D748" i="3"/>
  <c r="E748" i="3"/>
  <c r="F748" i="3"/>
  <c r="G748" i="3"/>
  <c r="H748" i="3"/>
  <c r="I748" i="3"/>
  <c r="B749" i="3"/>
  <c r="C749" i="3"/>
  <c r="D749" i="3"/>
  <c r="E749" i="3"/>
  <c r="F749" i="3"/>
  <c r="G749" i="3"/>
  <c r="H749" i="3"/>
  <c r="I749" i="3"/>
  <c r="B750" i="3"/>
  <c r="C750" i="3"/>
  <c r="D750" i="3"/>
  <c r="E750" i="3"/>
  <c r="F750" i="3"/>
  <c r="G750" i="3"/>
  <c r="H750" i="3"/>
  <c r="I750" i="3"/>
  <c r="B751" i="3"/>
  <c r="C751" i="3"/>
  <c r="D751" i="3"/>
  <c r="E751" i="3"/>
  <c r="F751" i="3"/>
  <c r="G751" i="3"/>
  <c r="H751" i="3"/>
  <c r="I751" i="3"/>
  <c r="B752" i="3"/>
  <c r="C752" i="3"/>
  <c r="D752" i="3"/>
  <c r="E752" i="3"/>
  <c r="F752" i="3"/>
  <c r="G752" i="3"/>
  <c r="H752" i="3"/>
  <c r="I752" i="3"/>
  <c r="B753" i="3"/>
  <c r="C753" i="3"/>
  <c r="D753" i="3"/>
  <c r="E753" i="3"/>
  <c r="F753" i="3"/>
  <c r="G753" i="3"/>
  <c r="H753" i="3"/>
  <c r="I753" i="3"/>
  <c r="B754" i="3"/>
  <c r="C754" i="3"/>
  <c r="D754" i="3"/>
  <c r="E754" i="3"/>
  <c r="F754" i="3"/>
  <c r="G754" i="3"/>
  <c r="H754" i="3"/>
  <c r="I754" i="3"/>
  <c r="B755" i="3"/>
  <c r="C755" i="3"/>
  <c r="D755" i="3"/>
  <c r="E755" i="3"/>
  <c r="F755" i="3"/>
  <c r="G755" i="3"/>
  <c r="H755" i="3"/>
  <c r="I755" i="3"/>
  <c r="B756" i="3"/>
  <c r="C756" i="3"/>
  <c r="D756" i="3"/>
  <c r="E756" i="3"/>
  <c r="F756" i="3"/>
  <c r="G756" i="3"/>
  <c r="H756" i="3"/>
  <c r="I756" i="3"/>
  <c r="B757" i="3"/>
  <c r="C757" i="3"/>
  <c r="D757" i="3"/>
  <c r="E757" i="3"/>
  <c r="F757" i="3"/>
  <c r="G757" i="3"/>
  <c r="H757" i="3"/>
  <c r="I757" i="3"/>
  <c r="B758" i="3"/>
  <c r="C758" i="3"/>
  <c r="D758" i="3"/>
  <c r="E758" i="3"/>
  <c r="F758" i="3"/>
  <c r="G758" i="3"/>
  <c r="H758" i="3"/>
  <c r="I758" i="3"/>
  <c r="B759" i="3"/>
  <c r="C759" i="3"/>
  <c r="D759" i="3"/>
  <c r="E759" i="3"/>
  <c r="F759" i="3"/>
  <c r="G759" i="3"/>
  <c r="H759" i="3"/>
  <c r="I759" i="3"/>
  <c r="B760" i="3"/>
  <c r="C760" i="3"/>
  <c r="D760" i="3"/>
  <c r="E760" i="3"/>
  <c r="F760" i="3"/>
  <c r="G760" i="3"/>
  <c r="H760" i="3"/>
  <c r="I760" i="3"/>
  <c r="B761" i="3"/>
  <c r="C761" i="3"/>
  <c r="D761" i="3"/>
  <c r="E761" i="3"/>
  <c r="F761" i="3"/>
  <c r="G761" i="3"/>
  <c r="H761" i="3"/>
  <c r="I761" i="3"/>
  <c r="B762" i="3"/>
  <c r="C762" i="3"/>
  <c r="D762" i="3"/>
  <c r="E762" i="3"/>
  <c r="F762" i="3"/>
  <c r="G762" i="3"/>
  <c r="H762" i="3"/>
  <c r="I762" i="3"/>
  <c r="B763" i="3"/>
  <c r="C763" i="3"/>
  <c r="D763" i="3"/>
  <c r="E763" i="3"/>
  <c r="F763" i="3"/>
  <c r="G763" i="3"/>
  <c r="H763" i="3"/>
  <c r="I763" i="3"/>
  <c r="B764" i="3"/>
  <c r="C764" i="3"/>
  <c r="D764" i="3"/>
  <c r="E764" i="3"/>
  <c r="F764" i="3"/>
  <c r="G764" i="3"/>
  <c r="H764" i="3"/>
  <c r="I764" i="3"/>
  <c r="B765" i="3"/>
  <c r="C765" i="3"/>
  <c r="D765" i="3"/>
  <c r="E765" i="3"/>
  <c r="F765" i="3"/>
  <c r="G765" i="3"/>
  <c r="H765" i="3"/>
  <c r="I765" i="3"/>
  <c r="B766" i="3"/>
  <c r="C766" i="3"/>
  <c r="D766" i="3"/>
  <c r="E766" i="3"/>
  <c r="F766" i="3"/>
  <c r="G766" i="3"/>
  <c r="H766" i="3"/>
  <c r="I766" i="3"/>
  <c r="B767" i="3"/>
  <c r="C767" i="3"/>
  <c r="D767" i="3"/>
  <c r="E767" i="3"/>
  <c r="F767" i="3"/>
  <c r="G767" i="3"/>
  <c r="H767" i="3"/>
  <c r="I767" i="3"/>
  <c r="B768" i="3"/>
  <c r="C768" i="3"/>
  <c r="D768" i="3"/>
  <c r="E768" i="3"/>
  <c r="F768" i="3"/>
  <c r="G768" i="3"/>
  <c r="H768" i="3"/>
  <c r="I768" i="3"/>
  <c r="B769" i="3"/>
  <c r="C769" i="3"/>
  <c r="D769" i="3"/>
  <c r="E769" i="3"/>
  <c r="F769" i="3"/>
  <c r="G769" i="3"/>
  <c r="H769" i="3"/>
  <c r="I769" i="3"/>
  <c r="B770" i="3"/>
  <c r="C770" i="3"/>
  <c r="D770" i="3"/>
  <c r="E770" i="3"/>
  <c r="F770" i="3"/>
  <c r="G770" i="3"/>
  <c r="H770" i="3"/>
  <c r="I770" i="3"/>
  <c r="B771" i="3"/>
  <c r="C771" i="3"/>
  <c r="D771" i="3"/>
  <c r="E771" i="3"/>
  <c r="F771" i="3"/>
  <c r="G771" i="3"/>
  <c r="H771" i="3"/>
  <c r="I771" i="3"/>
  <c r="B772" i="3"/>
  <c r="C772" i="3"/>
  <c r="D772" i="3"/>
  <c r="E772" i="3"/>
  <c r="F772" i="3"/>
  <c r="G772" i="3"/>
  <c r="H772" i="3"/>
  <c r="I772" i="3"/>
  <c r="B773" i="3"/>
  <c r="C773" i="3"/>
  <c r="D773" i="3"/>
  <c r="E773" i="3"/>
  <c r="F773" i="3"/>
  <c r="G773" i="3"/>
  <c r="H773" i="3"/>
  <c r="I773" i="3"/>
  <c r="B774" i="3"/>
  <c r="C774" i="3"/>
  <c r="D774" i="3"/>
  <c r="E774" i="3"/>
  <c r="F774" i="3"/>
  <c r="G774" i="3"/>
  <c r="H774" i="3"/>
  <c r="I774" i="3"/>
  <c r="B775" i="3"/>
  <c r="C775" i="3"/>
  <c r="D775" i="3"/>
  <c r="E775" i="3"/>
  <c r="F775" i="3"/>
  <c r="G775" i="3"/>
  <c r="H775" i="3"/>
  <c r="I775" i="3"/>
  <c r="B776" i="3"/>
  <c r="C776" i="3"/>
  <c r="D776" i="3"/>
  <c r="E776" i="3"/>
  <c r="F776" i="3"/>
  <c r="G776" i="3"/>
  <c r="H776" i="3"/>
  <c r="I776" i="3"/>
  <c r="B777" i="3"/>
  <c r="C777" i="3"/>
  <c r="D777" i="3"/>
  <c r="E777" i="3"/>
  <c r="F777" i="3"/>
  <c r="G777" i="3"/>
  <c r="H777" i="3"/>
  <c r="I777" i="3"/>
  <c r="B778" i="3"/>
  <c r="C778" i="3"/>
  <c r="D778" i="3"/>
  <c r="E778" i="3"/>
  <c r="F778" i="3"/>
  <c r="G778" i="3"/>
  <c r="H778" i="3"/>
  <c r="I778" i="3"/>
  <c r="B779" i="3"/>
  <c r="C779" i="3"/>
  <c r="D779" i="3"/>
  <c r="E779" i="3"/>
  <c r="F779" i="3"/>
  <c r="G779" i="3"/>
  <c r="H779" i="3"/>
  <c r="I779" i="3"/>
  <c r="B780" i="3"/>
  <c r="C780" i="3"/>
  <c r="D780" i="3"/>
  <c r="E780" i="3"/>
  <c r="F780" i="3"/>
  <c r="G780" i="3"/>
  <c r="H780" i="3"/>
  <c r="I780" i="3"/>
  <c r="B781" i="3"/>
  <c r="C781" i="3"/>
  <c r="D781" i="3"/>
  <c r="E781" i="3"/>
  <c r="F781" i="3"/>
  <c r="G781" i="3"/>
  <c r="H781" i="3"/>
  <c r="I781" i="3"/>
  <c r="B782" i="3"/>
  <c r="C782" i="3"/>
  <c r="D782" i="3"/>
  <c r="E782" i="3"/>
  <c r="F782" i="3"/>
  <c r="G782" i="3"/>
  <c r="H782" i="3"/>
  <c r="I782" i="3"/>
  <c r="B783" i="3"/>
  <c r="C783" i="3"/>
  <c r="D783" i="3"/>
  <c r="E783" i="3"/>
  <c r="F783" i="3"/>
  <c r="G783" i="3"/>
  <c r="H783" i="3"/>
  <c r="I783" i="3"/>
  <c r="B784" i="3"/>
  <c r="C784" i="3"/>
  <c r="D784" i="3"/>
  <c r="E784" i="3"/>
  <c r="F784" i="3"/>
  <c r="G784" i="3"/>
  <c r="H784" i="3"/>
  <c r="I784" i="3"/>
  <c r="B785" i="3"/>
  <c r="C785" i="3"/>
  <c r="D785" i="3"/>
  <c r="E785" i="3"/>
  <c r="F785" i="3"/>
  <c r="G785" i="3"/>
  <c r="H785" i="3"/>
  <c r="I785" i="3"/>
  <c r="B786" i="3"/>
  <c r="C786" i="3"/>
  <c r="D786" i="3"/>
  <c r="E786" i="3"/>
  <c r="F786" i="3"/>
  <c r="G786" i="3"/>
  <c r="H786" i="3"/>
  <c r="I786" i="3"/>
  <c r="B787" i="3"/>
  <c r="C787" i="3"/>
  <c r="D787" i="3"/>
  <c r="E787" i="3"/>
  <c r="F787" i="3"/>
  <c r="G787" i="3"/>
  <c r="H787" i="3"/>
  <c r="I787" i="3"/>
  <c r="B788" i="3"/>
  <c r="C788" i="3"/>
  <c r="D788" i="3"/>
  <c r="E788" i="3"/>
  <c r="F788" i="3"/>
  <c r="G788" i="3"/>
  <c r="H788" i="3"/>
  <c r="I788" i="3"/>
  <c r="B789" i="3"/>
  <c r="C789" i="3"/>
  <c r="D789" i="3"/>
  <c r="E789" i="3"/>
  <c r="F789" i="3"/>
  <c r="G789" i="3"/>
  <c r="H789" i="3"/>
  <c r="I789" i="3"/>
  <c r="B790" i="3"/>
  <c r="C790" i="3"/>
  <c r="D790" i="3"/>
  <c r="E790" i="3"/>
  <c r="F790" i="3"/>
  <c r="G790" i="3"/>
  <c r="H790" i="3"/>
  <c r="I790" i="3"/>
  <c r="B791" i="3"/>
  <c r="C791" i="3"/>
  <c r="D791" i="3"/>
  <c r="E791" i="3"/>
  <c r="F791" i="3"/>
  <c r="G791" i="3"/>
  <c r="H791" i="3"/>
  <c r="I791" i="3"/>
  <c r="B792" i="3"/>
  <c r="C792" i="3"/>
  <c r="D792" i="3"/>
  <c r="E792" i="3"/>
  <c r="F792" i="3"/>
  <c r="G792" i="3"/>
  <c r="H792" i="3"/>
  <c r="I792" i="3"/>
  <c r="B793" i="3"/>
  <c r="C793" i="3"/>
  <c r="D793" i="3"/>
  <c r="E793" i="3"/>
  <c r="F793" i="3"/>
  <c r="G793" i="3"/>
  <c r="H793" i="3"/>
  <c r="I793" i="3"/>
  <c r="B794" i="3"/>
  <c r="C794" i="3"/>
  <c r="D794" i="3"/>
  <c r="E794" i="3"/>
  <c r="F794" i="3"/>
  <c r="G794" i="3"/>
  <c r="H794" i="3"/>
  <c r="I794" i="3"/>
  <c r="B795" i="3"/>
  <c r="C795" i="3"/>
  <c r="D795" i="3"/>
  <c r="E795" i="3"/>
  <c r="F795" i="3"/>
  <c r="G795" i="3"/>
  <c r="H795" i="3"/>
  <c r="I795" i="3"/>
  <c r="B796" i="3"/>
  <c r="C796" i="3"/>
  <c r="D796" i="3"/>
  <c r="E796" i="3"/>
  <c r="F796" i="3"/>
  <c r="G796" i="3"/>
  <c r="H796" i="3"/>
  <c r="I796" i="3"/>
  <c r="B797" i="3"/>
  <c r="C797" i="3"/>
  <c r="D797" i="3"/>
  <c r="E797" i="3"/>
  <c r="F797" i="3"/>
  <c r="G797" i="3"/>
  <c r="H797" i="3"/>
  <c r="I797" i="3"/>
  <c r="B798" i="3"/>
  <c r="C798" i="3"/>
  <c r="D798" i="3"/>
  <c r="E798" i="3"/>
  <c r="F798" i="3"/>
  <c r="G798" i="3"/>
  <c r="H798" i="3"/>
  <c r="I798" i="3"/>
  <c r="B799" i="3"/>
  <c r="C799" i="3"/>
  <c r="D799" i="3"/>
  <c r="E799" i="3"/>
  <c r="F799" i="3"/>
  <c r="G799" i="3"/>
  <c r="H799" i="3"/>
  <c r="I799" i="3"/>
  <c r="B800" i="3"/>
  <c r="C800" i="3"/>
  <c r="D800" i="3"/>
  <c r="E800" i="3"/>
  <c r="F800" i="3"/>
  <c r="G800" i="3"/>
  <c r="H800" i="3"/>
  <c r="I800" i="3"/>
  <c r="B801" i="3"/>
  <c r="C801" i="3"/>
  <c r="D801" i="3"/>
  <c r="E801" i="3"/>
  <c r="F801" i="3"/>
  <c r="G801" i="3"/>
  <c r="H801" i="3"/>
  <c r="I801" i="3"/>
  <c r="B802" i="3"/>
  <c r="C802" i="3"/>
  <c r="D802" i="3"/>
  <c r="E802" i="3"/>
  <c r="F802" i="3"/>
  <c r="G802" i="3"/>
  <c r="H802" i="3"/>
  <c r="I802" i="3"/>
  <c r="B803" i="3"/>
  <c r="C803" i="3"/>
  <c r="D803" i="3"/>
  <c r="E803" i="3"/>
  <c r="F803" i="3"/>
  <c r="G803" i="3"/>
  <c r="H803" i="3"/>
  <c r="I803" i="3"/>
  <c r="B804" i="3"/>
  <c r="C804" i="3"/>
  <c r="D804" i="3"/>
  <c r="E804" i="3"/>
  <c r="F804" i="3"/>
  <c r="G804" i="3"/>
  <c r="H804" i="3"/>
  <c r="I804" i="3"/>
  <c r="B805" i="3"/>
  <c r="C805" i="3"/>
  <c r="D805" i="3"/>
  <c r="E805" i="3"/>
  <c r="F805" i="3"/>
  <c r="G805" i="3"/>
  <c r="H805" i="3"/>
  <c r="I805" i="3"/>
  <c r="B806" i="3"/>
  <c r="C806" i="3"/>
  <c r="D806" i="3"/>
  <c r="E806" i="3"/>
  <c r="F806" i="3"/>
  <c r="G806" i="3"/>
  <c r="H806" i="3"/>
  <c r="I806" i="3"/>
  <c r="B807" i="3"/>
  <c r="C807" i="3"/>
  <c r="D807" i="3"/>
  <c r="E807" i="3"/>
  <c r="F807" i="3"/>
  <c r="G807" i="3"/>
  <c r="H807" i="3"/>
  <c r="I807" i="3"/>
  <c r="B808" i="3"/>
  <c r="C808" i="3"/>
  <c r="D808" i="3"/>
  <c r="E808" i="3"/>
  <c r="F808" i="3"/>
  <c r="G808" i="3"/>
  <c r="H808" i="3"/>
  <c r="I808" i="3"/>
  <c r="B809" i="3"/>
  <c r="C809" i="3"/>
  <c r="D809" i="3"/>
  <c r="E809" i="3"/>
  <c r="F809" i="3"/>
  <c r="G809" i="3"/>
  <c r="H809" i="3"/>
  <c r="I809" i="3"/>
  <c r="B810" i="3"/>
  <c r="C810" i="3"/>
  <c r="D810" i="3"/>
  <c r="E810" i="3"/>
  <c r="F810" i="3"/>
  <c r="G810" i="3"/>
  <c r="H810" i="3"/>
  <c r="I810" i="3"/>
  <c r="B811" i="3"/>
  <c r="C811" i="3"/>
  <c r="D811" i="3"/>
  <c r="E811" i="3"/>
  <c r="F811" i="3"/>
  <c r="G811" i="3"/>
  <c r="H811" i="3"/>
  <c r="I811" i="3"/>
  <c r="B812" i="3"/>
  <c r="C812" i="3"/>
  <c r="D812" i="3"/>
  <c r="E812" i="3"/>
  <c r="F812" i="3"/>
  <c r="G812" i="3"/>
  <c r="H812" i="3"/>
  <c r="I812" i="3"/>
  <c r="B813" i="3"/>
  <c r="C813" i="3"/>
  <c r="D813" i="3"/>
  <c r="E813" i="3"/>
  <c r="F813" i="3"/>
  <c r="G813" i="3"/>
  <c r="H813" i="3"/>
  <c r="I813" i="3"/>
  <c r="B814" i="3"/>
  <c r="C814" i="3"/>
  <c r="D814" i="3"/>
  <c r="E814" i="3"/>
  <c r="F814" i="3"/>
  <c r="G814" i="3"/>
  <c r="H814" i="3"/>
  <c r="I814" i="3"/>
  <c r="B815" i="3"/>
  <c r="C815" i="3"/>
  <c r="D815" i="3"/>
  <c r="E815" i="3"/>
  <c r="F815" i="3"/>
  <c r="G815" i="3"/>
  <c r="H815" i="3"/>
  <c r="I815" i="3"/>
  <c r="B816" i="3"/>
  <c r="C816" i="3"/>
  <c r="D816" i="3"/>
  <c r="E816" i="3"/>
  <c r="F816" i="3"/>
  <c r="G816" i="3"/>
  <c r="H816" i="3"/>
  <c r="I816" i="3"/>
  <c r="B817" i="3"/>
  <c r="C817" i="3"/>
  <c r="D817" i="3"/>
  <c r="E817" i="3"/>
  <c r="F817" i="3"/>
  <c r="G817" i="3"/>
  <c r="H817" i="3"/>
  <c r="I817" i="3"/>
  <c r="B818" i="3"/>
  <c r="C818" i="3"/>
  <c r="D818" i="3"/>
  <c r="E818" i="3"/>
  <c r="F818" i="3"/>
  <c r="G818" i="3"/>
  <c r="H818" i="3"/>
  <c r="I818" i="3"/>
  <c r="B819" i="3"/>
  <c r="C819" i="3"/>
  <c r="D819" i="3"/>
  <c r="E819" i="3"/>
  <c r="F819" i="3"/>
  <c r="G819" i="3"/>
  <c r="H819" i="3"/>
  <c r="I819" i="3"/>
  <c r="B820" i="3"/>
  <c r="C820" i="3"/>
  <c r="D820" i="3"/>
  <c r="E820" i="3"/>
  <c r="F820" i="3"/>
  <c r="G820" i="3"/>
  <c r="H820" i="3"/>
  <c r="I820" i="3"/>
  <c r="B821" i="3"/>
  <c r="C821" i="3"/>
  <c r="D821" i="3"/>
  <c r="E821" i="3"/>
  <c r="F821" i="3"/>
  <c r="G821" i="3"/>
  <c r="H821" i="3"/>
  <c r="I821" i="3"/>
  <c r="B822" i="3"/>
  <c r="C822" i="3"/>
  <c r="D822" i="3"/>
  <c r="E822" i="3"/>
  <c r="F822" i="3"/>
  <c r="G822" i="3"/>
  <c r="H822" i="3"/>
  <c r="I822" i="3"/>
  <c r="B823" i="3"/>
  <c r="C823" i="3"/>
  <c r="D823" i="3"/>
  <c r="E823" i="3"/>
  <c r="F823" i="3"/>
  <c r="G823" i="3"/>
  <c r="H823" i="3"/>
  <c r="I823" i="3"/>
  <c r="B824" i="3"/>
  <c r="C824" i="3"/>
  <c r="D824" i="3"/>
  <c r="E824" i="3"/>
  <c r="F824" i="3"/>
  <c r="G824" i="3"/>
  <c r="H824" i="3"/>
  <c r="I824" i="3"/>
  <c r="B825" i="3"/>
  <c r="C825" i="3"/>
  <c r="D825" i="3"/>
  <c r="E825" i="3"/>
  <c r="F825" i="3"/>
  <c r="G825" i="3"/>
  <c r="H825" i="3"/>
  <c r="I825" i="3"/>
  <c r="B826" i="3"/>
  <c r="C826" i="3"/>
  <c r="D826" i="3"/>
  <c r="E826" i="3"/>
  <c r="F826" i="3"/>
  <c r="G826" i="3"/>
  <c r="H826" i="3"/>
  <c r="I826" i="3"/>
  <c r="B827" i="3"/>
  <c r="C827" i="3"/>
  <c r="D827" i="3"/>
  <c r="E827" i="3"/>
  <c r="F827" i="3"/>
  <c r="G827" i="3"/>
  <c r="H827" i="3"/>
  <c r="I827" i="3"/>
  <c r="B828" i="3"/>
  <c r="C828" i="3"/>
  <c r="D828" i="3"/>
  <c r="E828" i="3"/>
  <c r="F828" i="3"/>
  <c r="G828" i="3"/>
  <c r="H828" i="3"/>
  <c r="I828" i="3"/>
  <c r="B829" i="3"/>
  <c r="C829" i="3"/>
  <c r="D829" i="3"/>
  <c r="E829" i="3"/>
  <c r="F829" i="3"/>
  <c r="G829" i="3"/>
  <c r="H829" i="3"/>
  <c r="I829" i="3"/>
  <c r="B830" i="3"/>
  <c r="C830" i="3"/>
  <c r="D830" i="3"/>
  <c r="E830" i="3"/>
  <c r="F830" i="3"/>
  <c r="G830" i="3"/>
  <c r="H830" i="3"/>
  <c r="I830" i="3"/>
  <c r="B831" i="3"/>
  <c r="C831" i="3"/>
  <c r="D831" i="3"/>
  <c r="E831" i="3"/>
  <c r="F831" i="3"/>
  <c r="G831" i="3"/>
  <c r="H831" i="3"/>
  <c r="I831" i="3"/>
  <c r="B832" i="3"/>
  <c r="C832" i="3"/>
  <c r="D832" i="3"/>
  <c r="E832" i="3"/>
  <c r="F832" i="3"/>
  <c r="G832" i="3"/>
  <c r="H832" i="3"/>
  <c r="I832" i="3"/>
  <c r="B833" i="3"/>
  <c r="C833" i="3"/>
  <c r="D833" i="3"/>
  <c r="E833" i="3"/>
  <c r="F833" i="3"/>
  <c r="G833" i="3"/>
  <c r="H833" i="3"/>
  <c r="I833" i="3"/>
  <c r="B834" i="3"/>
  <c r="C834" i="3"/>
  <c r="D834" i="3"/>
  <c r="E834" i="3"/>
  <c r="F834" i="3"/>
  <c r="G834" i="3"/>
  <c r="H834" i="3"/>
  <c r="I834" i="3"/>
  <c r="B835" i="3"/>
  <c r="C835" i="3"/>
  <c r="D835" i="3"/>
  <c r="E835" i="3"/>
  <c r="F835" i="3"/>
  <c r="G835" i="3"/>
  <c r="H835" i="3"/>
  <c r="I835" i="3"/>
  <c r="B836" i="3"/>
  <c r="C836" i="3"/>
  <c r="D836" i="3"/>
  <c r="E836" i="3"/>
  <c r="F836" i="3"/>
  <c r="G836" i="3"/>
  <c r="H836" i="3"/>
  <c r="I836" i="3"/>
  <c r="B837" i="3"/>
  <c r="C837" i="3"/>
  <c r="D837" i="3"/>
  <c r="E837" i="3"/>
  <c r="F837" i="3"/>
  <c r="G837" i="3"/>
  <c r="H837" i="3"/>
  <c r="I837" i="3"/>
  <c r="B838" i="3"/>
  <c r="C838" i="3"/>
  <c r="D838" i="3"/>
  <c r="E838" i="3"/>
  <c r="F838" i="3"/>
  <c r="G838" i="3"/>
  <c r="H838" i="3"/>
  <c r="I838" i="3"/>
  <c r="B839" i="3"/>
  <c r="C839" i="3"/>
  <c r="D839" i="3"/>
  <c r="E839" i="3"/>
  <c r="F839" i="3"/>
  <c r="G839" i="3"/>
  <c r="H839" i="3"/>
  <c r="I839" i="3"/>
  <c r="B840" i="3"/>
  <c r="C840" i="3"/>
  <c r="D840" i="3"/>
  <c r="E840" i="3"/>
  <c r="F840" i="3"/>
  <c r="G840" i="3"/>
  <c r="H840" i="3"/>
  <c r="I840" i="3"/>
  <c r="B841" i="3"/>
  <c r="C841" i="3"/>
  <c r="D841" i="3"/>
  <c r="E841" i="3"/>
  <c r="F841" i="3"/>
  <c r="G841" i="3"/>
  <c r="H841" i="3"/>
  <c r="I841" i="3"/>
  <c r="B842" i="3"/>
  <c r="C842" i="3"/>
  <c r="D842" i="3"/>
  <c r="E842" i="3"/>
  <c r="F842" i="3"/>
  <c r="G842" i="3"/>
  <c r="H842" i="3"/>
  <c r="I842" i="3"/>
  <c r="B843" i="3"/>
  <c r="C843" i="3"/>
  <c r="D843" i="3"/>
  <c r="E843" i="3"/>
  <c r="F843" i="3"/>
  <c r="G843" i="3"/>
  <c r="H843" i="3"/>
  <c r="I843" i="3"/>
  <c r="B844" i="3"/>
  <c r="C844" i="3"/>
  <c r="D844" i="3"/>
  <c r="E844" i="3"/>
  <c r="F844" i="3"/>
  <c r="G844" i="3"/>
  <c r="H844" i="3"/>
  <c r="I844" i="3"/>
  <c r="B845" i="3"/>
  <c r="C845" i="3"/>
  <c r="D845" i="3"/>
  <c r="E845" i="3"/>
  <c r="F845" i="3"/>
  <c r="G845" i="3"/>
  <c r="H845" i="3"/>
  <c r="I845" i="3"/>
  <c r="B846" i="3"/>
  <c r="C846" i="3"/>
  <c r="D846" i="3"/>
  <c r="E846" i="3"/>
  <c r="F846" i="3"/>
  <c r="G846" i="3"/>
  <c r="H846" i="3"/>
  <c r="I846" i="3"/>
  <c r="B847" i="3"/>
  <c r="C847" i="3"/>
  <c r="D847" i="3"/>
  <c r="E847" i="3"/>
  <c r="F847" i="3"/>
  <c r="G847" i="3"/>
  <c r="H847" i="3"/>
  <c r="I847" i="3"/>
  <c r="B848" i="3"/>
  <c r="C848" i="3"/>
  <c r="D848" i="3"/>
  <c r="E848" i="3"/>
  <c r="F848" i="3"/>
  <c r="G848" i="3"/>
  <c r="H848" i="3"/>
  <c r="I848" i="3"/>
  <c r="B849" i="3"/>
  <c r="C849" i="3"/>
  <c r="D849" i="3"/>
  <c r="E849" i="3"/>
  <c r="F849" i="3"/>
  <c r="G849" i="3"/>
  <c r="H849" i="3"/>
  <c r="I849" i="3"/>
  <c r="B850" i="3"/>
  <c r="C850" i="3"/>
  <c r="D850" i="3"/>
  <c r="E850" i="3"/>
  <c r="F850" i="3"/>
  <c r="G850" i="3"/>
  <c r="H850" i="3"/>
  <c r="I850" i="3"/>
  <c r="B851" i="3"/>
  <c r="C851" i="3"/>
  <c r="D851" i="3"/>
  <c r="E851" i="3"/>
  <c r="F851" i="3"/>
  <c r="G851" i="3"/>
  <c r="H851" i="3"/>
  <c r="I851" i="3"/>
  <c r="B852" i="3"/>
  <c r="C852" i="3"/>
  <c r="D852" i="3"/>
  <c r="E852" i="3"/>
  <c r="F852" i="3"/>
  <c r="G852" i="3"/>
  <c r="H852" i="3"/>
  <c r="I852" i="3"/>
  <c r="B853" i="3"/>
  <c r="C853" i="3"/>
  <c r="D853" i="3"/>
  <c r="E853" i="3"/>
  <c r="F853" i="3"/>
  <c r="G853" i="3"/>
  <c r="H853" i="3"/>
  <c r="I853" i="3"/>
  <c r="B854" i="3"/>
  <c r="C854" i="3"/>
  <c r="D854" i="3"/>
  <c r="E854" i="3"/>
  <c r="F854" i="3"/>
  <c r="G854" i="3"/>
  <c r="H854" i="3"/>
  <c r="I854" i="3"/>
  <c r="B855" i="3"/>
  <c r="C855" i="3"/>
  <c r="D855" i="3"/>
  <c r="E855" i="3"/>
  <c r="F855" i="3"/>
  <c r="G855" i="3"/>
  <c r="H855" i="3"/>
  <c r="I855" i="3"/>
  <c r="B856" i="3"/>
  <c r="C856" i="3"/>
  <c r="D856" i="3"/>
  <c r="E856" i="3"/>
  <c r="F856" i="3"/>
  <c r="G856" i="3"/>
  <c r="H856" i="3"/>
  <c r="I856" i="3"/>
  <c r="B857" i="3"/>
  <c r="C857" i="3"/>
  <c r="D857" i="3"/>
  <c r="E857" i="3"/>
  <c r="F857" i="3"/>
  <c r="G857" i="3"/>
  <c r="H857" i="3"/>
  <c r="I857" i="3"/>
  <c r="B858" i="3"/>
  <c r="C858" i="3"/>
  <c r="D858" i="3"/>
  <c r="E858" i="3"/>
  <c r="F858" i="3"/>
  <c r="G858" i="3"/>
  <c r="H858" i="3"/>
  <c r="I858" i="3"/>
  <c r="B859" i="3"/>
  <c r="C859" i="3"/>
  <c r="D859" i="3"/>
  <c r="E859" i="3"/>
  <c r="F859" i="3"/>
  <c r="G859" i="3"/>
  <c r="H859" i="3"/>
  <c r="I859" i="3"/>
  <c r="B860" i="3"/>
  <c r="C860" i="3"/>
  <c r="D860" i="3"/>
  <c r="E860" i="3"/>
  <c r="F860" i="3"/>
  <c r="G860" i="3"/>
  <c r="H860" i="3"/>
  <c r="I860" i="3"/>
  <c r="B861" i="3"/>
  <c r="C861" i="3"/>
  <c r="D861" i="3"/>
  <c r="E861" i="3"/>
  <c r="F861" i="3"/>
  <c r="G861" i="3"/>
  <c r="H861" i="3"/>
  <c r="I861" i="3"/>
  <c r="B862" i="3"/>
  <c r="C862" i="3"/>
  <c r="D862" i="3"/>
  <c r="E862" i="3"/>
  <c r="F862" i="3"/>
  <c r="G862" i="3"/>
  <c r="H862" i="3"/>
  <c r="I862" i="3"/>
  <c r="B863" i="3"/>
  <c r="C863" i="3"/>
  <c r="D863" i="3"/>
  <c r="E863" i="3"/>
  <c r="F863" i="3"/>
  <c r="G863" i="3"/>
  <c r="H863" i="3"/>
  <c r="I863" i="3"/>
  <c r="B864" i="3"/>
  <c r="C864" i="3"/>
  <c r="D864" i="3"/>
  <c r="E864" i="3"/>
  <c r="F864" i="3"/>
  <c r="G864" i="3"/>
  <c r="H864" i="3"/>
  <c r="I864" i="3"/>
  <c r="B865" i="3"/>
  <c r="C865" i="3"/>
  <c r="D865" i="3"/>
  <c r="E865" i="3"/>
  <c r="F865" i="3"/>
  <c r="G865" i="3"/>
  <c r="H865" i="3"/>
  <c r="I865" i="3"/>
  <c r="B866" i="3"/>
  <c r="C866" i="3"/>
  <c r="D866" i="3"/>
  <c r="E866" i="3"/>
  <c r="F866" i="3"/>
  <c r="G866" i="3"/>
  <c r="H866" i="3"/>
  <c r="I866" i="3"/>
  <c r="B867" i="3"/>
  <c r="C867" i="3"/>
  <c r="D867" i="3"/>
  <c r="E867" i="3"/>
  <c r="F867" i="3"/>
  <c r="G867" i="3"/>
  <c r="H867" i="3"/>
  <c r="I867" i="3"/>
  <c r="B868" i="3"/>
  <c r="C868" i="3"/>
  <c r="D868" i="3"/>
  <c r="E868" i="3"/>
  <c r="F868" i="3"/>
  <c r="G868" i="3"/>
  <c r="H868" i="3"/>
  <c r="I868" i="3"/>
  <c r="B869" i="3"/>
  <c r="C869" i="3"/>
  <c r="D869" i="3"/>
  <c r="E869" i="3"/>
  <c r="F869" i="3"/>
  <c r="G869" i="3"/>
  <c r="H869" i="3"/>
  <c r="I869" i="3"/>
  <c r="B870" i="3"/>
  <c r="C870" i="3"/>
  <c r="D870" i="3"/>
  <c r="E870" i="3"/>
  <c r="F870" i="3"/>
  <c r="G870" i="3"/>
  <c r="H870" i="3"/>
  <c r="I870" i="3"/>
  <c r="B871" i="3"/>
  <c r="C871" i="3"/>
  <c r="D871" i="3"/>
  <c r="E871" i="3"/>
  <c r="F871" i="3"/>
  <c r="G871" i="3"/>
  <c r="H871" i="3"/>
  <c r="I871" i="3"/>
  <c r="B872" i="3"/>
  <c r="C872" i="3"/>
  <c r="D872" i="3"/>
  <c r="E872" i="3"/>
  <c r="F872" i="3"/>
  <c r="G872" i="3"/>
  <c r="H872" i="3"/>
  <c r="I872" i="3"/>
  <c r="B873" i="3"/>
  <c r="C873" i="3"/>
  <c r="D873" i="3"/>
  <c r="E873" i="3"/>
  <c r="F873" i="3"/>
  <c r="G873" i="3"/>
  <c r="H873" i="3"/>
  <c r="I873" i="3"/>
  <c r="B874" i="3"/>
  <c r="C874" i="3"/>
  <c r="D874" i="3"/>
  <c r="E874" i="3"/>
  <c r="F874" i="3"/>
  <c r="G874" i="3"/>
  <c r="H874" i="3"/>
  <c r="I874" i="3"/>
  <c r="B875" i="3"/>
  <c r="C875" i="3"/>
  <c r="D875" i="3"/>
  <c r="E875" i="3"/>
  <c r="F875" i="3"/>
  <c r="G875" i="3"/>
  <c r="H875" i="3"/>
  <c r="I875" i="3"/>
  <c r="B876" i="3"/>
  <c r="C876" i="3"/>
  <c r="D876" i="3"/>
  <c r="E876" i="3"/>
  <c r="F876" i="3"/>
  <c r="G876" i="3"/>
  <c r="H876" i="3"/>
  <c r="I876" i="3"/>
  <c r="B877" i="3"/>
  <c r="C877" i="3"/>
  <c r="D877" i="3"/>
  <c r="E877" i="3"/>
  <c r="F877" i="3"/>
  <c r="G877" i="3"/>
  <c r="H877" i="3"/>
  <c r="I877" i="3"/>
  <c r="B878" i="3"/>
  <c r="C878" i="3"/>
  <c r="D878" i="3"/>
  <c r="E878" i="3"/>
  <c r="F878" i="3"/>
  <c r="G878" i="3"/>
  <c r="H878" i="3"/>
  <c r="I878" i="3"/>
  <c r="B879" i="3"/>
  <c r="C879" i="3"/>
  <c r="D879" i="3"/>
  <c r="E879" i="3"/>
  <c r="F879" i="3"/>
  <c r="G879" i="3"/>
  <c r="H879" i="3"/>
  <c r="I879" i="3"/>
  <c r="B880" i="3"/>
  <c r="C880" i="3"/>
  <c r="D880" i="3"/>
  <c r="E880" i="3"/>
  <c r="F880" i="3"/>
  <c r="G880" i="3"/>
  <c r="H880" i="3"/>
  <c r="I880" i="3"/>
  <c r="B881" i="3"/>
  <c r="C881" i="3"/>
  <c r="D881" i="3"/>
  <c r="E881" i="3"/>
  <c r="F881" i="3"/>
  <c r="G881" i="3"/>
  <c r="H881" i="3"/>
  <c r="I881" i="3"/>
  <c r="B882" i="3"/>
  <c r="C882" i="3"/>
  <c r="D882" i="3"/>
  <c r="E882" i="3"/>
  <c r="F882" i="3"/>
  <c r="G882" i="3"/>
  <c r="H882" i="3"/>
  <c r="I882" i="3"/>
  <c r="B883" i="3"/>
  <c r="C883" i="3"/>
  <c r="D883" i="3"/>
  <c r="E883" i="3"/>
  <c r="F883" i="3"/>
  <c r="G883" i="3"/>
  <c r="H883" i="3"/>
  <c r="I883" i="3"/>
  <c r="B884" i="3"/>
  <c r="C884" i="3"/>
  <c r="D884" i="3"/>
  <c r="E884" i="3"/>
  <c r="F884" i="3"/>
  <c r="G884" i="3"/>
  <c r="H884" i="3"/>
  <c r="I884" i="3"/>
  <c r="B885" i="3"/>
  <c r="C885" i="3"/>
  <c r="D885" i="3"/>
  <c r="E885" i="3"/>
  <c r="F885" i="3"/>
  <c r="G885" i="3"/>
  <c r="H885" i="3"/>
  <c r="I885" i="3"/>
  <c r="B886" i="3"/>
  <c r="C886" i="3"/>
  <c r="D886" i="3"/>
  <c r="E886" i="3"/>
  <c r="F886" i="3"/>
  <c r="G886" i="3"/>
  <c r="H886" i="3"/>
  <c r="I886" i="3"/>
  <c r="B887" i="3"/>
  <c r="C887" i="3"/>
  <c r="D887" i="3"/>
  <c r="E887" i="3"/>
  <c r="F887" i="3"/>
  <c r="G887" i="3"/>
  <c r="H887" i="3"/>
  <c r="I887" i="3"/>
  <c r="B888" i="3"/>
  <c r="C888" i="3"/>
  <c r="D888" i="3"/>
  <c r="E888" i="3"/>
  <c r="F888" i="3"/>
  <c r="G888" i="3"/>
  <c r="H888" i="3"/>
  <c r="I888" i="3"/>
  <c r="B889" i="3"/>
  <c r="C889" i="3"/>
  <c r="D889" i="3"/>
  <c r="E889" i="3"/>
  <c r="F889" i="3"/>
  <c r="G889" i="3"/>
  <c r="H889" i="3"/>
  <c r="I889" i="3"/>
  <c r="B890" i="3"/>
  <c r="C890" i="3"/>
  <c r="D890" i="3"/>
  <c r="E890" i="3"/>
  <c r="F890" i="3"/>
  <c r="G890" i="3"/>
  <c r="H890" i="3"/>
  <c r="I890" i="3"/>
  <c r="B891" i="3"/>
  <c r="C891" i="3"/>
  <c r="D891" i="3"/>
  <c r="E891" i="3"/>
  <c r="F891" i="3"/>
  <c r="G891" i="3"/>
  <c r="H891" i="3"/>
  <c r="I891" i="3"/>
  <c r="B892" i="3"/>
  <c r="C892" i="3"/>
  <c r="D892" i="3"/>
  <c r="E892" i="3"/>
  <c r="F892" i="3"/>
  <c r="G892" i="3"/>
  <c r="H892" i="3"/>
  <c r="I892" i="3"/>
  <c r="B893" i="3"/>
  <c r="C893" i="3"/>
  <c r="D893" i="3"/>
  <c r="E893" i="3"/>
  <c r="F893" i="3"/>
  <c r="G893" i="3"/>
  <c r="H893" i="3"/>
  <c r="I893" i="3"/>
  <c r="B894" i="3"/>
  <c r="C894" i="3"/>
  <c r="D894" i="3"/>
  <c r="E894" i="3"/>
  <c r="F894" i="3"/>
  <c r="G894" i="3"/>
  <c r="H894" i="3"/>
  <c r="I894" i="3"/>
  <c r="B895" i="3"/>
  <c r="C895" i="3"/>
  <c r="D895" i="3"/>
  <c r="E895" i="3"/>
  <c r="F895" i="3"/>
  <c r="G895" i="3"/>
  <c r="H895" i="3"/>
  <c r="I895" i="3"/>
  <c r="B896" i="3"/>
  <c r="C896" i="3"/>
  <c r="D896" i="3"/>
  <c r="E896" i="3"/>
  <c r="F896" i="3"/>
  <c r="G896" i="3"/>
  <c r="H896" i="3"/>
  <c r="I896" i="3"/>
  <c r="B897" i="3"/>
  <c r="C897" i="3"/>
  <c r="D897" i="3"/>
  <c r="E897" i="3"/>
  <c r="F897" i="3"/>
  <c r="G897" i="3"/>
  <c r="H897" i="3"/>
  <c r="I897" i="3"/>
  <c r="B898" i="3"/>
  <c r="C898" i="3"/>
  <c r="D898" i="3"/>
  <c r="E898" i="3"/>
  <c r="F898" i="3"/>
  <c r="G898" i="3"/>
  <c r="H898" i="3"/>
  <c r="I898" i="3"/>
  <c r="B899" i="3"/>
  <c r="C899" i="3"/>
  <c r="D899" i="3"/>
  <c r="E899" i="3"/>
  <c r="F899" i="3"/>
  <c r="G899" i="3"/>
  <c r="H899" i="3"/>
  <c r="I899" i="3"/>
  <c r="B900" i="3"/>
  <c r="C900" i="3"/>
  <c r="D900" i="3"/>
  <c r="E900" i="3"/>
  <c r="F900" i="3"/>
  <c r="G900" i="3"/>
  <c r="H900" i="3"/>
  <c r="I900" i="3"/>
  <c r="B901" i="3"/>
  <c r="C901" i="3"/>
  <c r="D901" i="3"/>
  <c r="E901" i="3"/>
  <c r="F901" i="3"/>
  <c r="G901" i="3"/>
  <c r="H901" i="3"/>
  <c r="I901" i="3"/>
  <c r="B902" i="3"/>
  <c r="C902" i="3"/>
  <c r="D902" i="3"/>
  <c r="E902" i="3"/>
  <c r="F902" i="3"/>
  <c r="G902" i="3"/>
  <c r="H902" i="3"/>
  <c r="I902" i="3"/>
  <c r="B903" i="3"/>
  <c r="C903" i="3"/>
  <c r="D903" i="3"/>
  <c r="E903" i="3"/>
  <c r="F903" i="3"/>
  <c r="G903" i="3"/>
  <c r="H903" i="3"/>
  <c r="I903" i="3"/>
  <c r="B904" i="3"/>
  <c r="C904" i="3"/>
  <c r="D904" i="3"/>
  <c r="E904" i="3"/>
  <c r="F904" i="3"/>
  <c r="G904" i="3"/>
  <c r="H904" i="3"/>
  <c r="I904" i="3"/>
  <c r="B905" i="3"/>
  <c r="C905" i="3"/>
  <c r="D905" i="3"/>
  <c r="E905" i="3"/>
  <c r="F905" i="3"/>
  <c r="G905" i="3"/>
  <c r="H905" i="3"/>
  <c r="I905" i="3"/>
  <c r="B906" i="3"/>
  <c r="C906" i="3"/>
  <c r="D906" i="3"/>
  <c r="E906" i="3"/>
  <c r="F906" i="3"/>
  <c r="G906" i="3"/>
  <c r="H906" i="3"/>
  <c r="I906" i="3"/>
  <c r="B907" i="3"/>
  <c r="C907" i="3"/>
  <c r="D907" i="3"/>
  <c r="E907" i="3"/>
  <c r="F907" i="3"/>
  <c r="G907" i="3"/>
  <c r="H907" i="3"/>
  <c r="I907" i="3"/>
  <c r="B908" i="3"/>
  <c r="C908" i="3"/>
  <c r="D908" i="3"/>
  <c r="E908" i="3"/>
  <c r="F908" i="3"/>
  <c r="G908" i="3"/>
  <c r="H908" i="3"/>
  <c r="I908" i="3"/>
  <c r="B909" i="3"/>
  <c r="C909" i="3"/>
  <c r="D909" i="3"/>
  <c r="E909" i="3"/>
  <c r="F909" i="3"/>
  <c r="G909" i="3"/>
  <c r="H909" i="3"/>
  <c r="I909" i="3"/>
  <c r="B910" i="3"/>
  <c r="C910" i="3"/>
  <c r="D910" i="3"/>
  <c r="E910" i="3"/>
  <c r="F910" i="3"/>
  <c r="G910" i="3"/>
  <c r="H910" i="3"/>
  <c r="I910" i="3"/>
  <c r="B911" i="3"/>
  <c r="C911" i="3"/>
  <c r="D911" i="3"/>
  <c r="E911" i="3"/>
  <c r="F911" i="3"/>
  <c r="G911" i="3"/>
  <c r="H911" i="3"/>
  <c r="I911" i="3"/>
  <c r="B912" i="3"/>
  <c r="C912" i="3"/>
  <c r="D912" i="3"/>
  <c r="E912" i="3"/>
  <c r="F912" i="3"/>
  <c r="G912" i="3"/>
  <c r="H912" i="3"/>
  <c r="I912" i="3"/>
  <c r="B913" i="3"/>
  <c r="C913" i="3"/>
  <c r="D913" i="3"/>
  <c r="E913" i="3"/>
  <c r="F913" i="3"/>
  <c r="G913" i="3"/>
  <c r="H913" i="3"/>
  <c r="I913" i="3"/>
  <c r="B914" i="3"/>
  <c r="C914" i="3"/>
  <c r="D914" i="3"/>
  <c r="E914" i="3"/>
  <c r="F914" i="3"/>
  <c r="G914" i="3"/>
  <c r="H914" i="3"/>
  <c r="I914" i="3"/>
  <c r="B915" i="3"/>
  <c r="C915" i="3"/>
  <c r="D915" i="3"/>
  <c r="E915" i="3"/>
  <c r="F915" i="3"/>
  <c r="G915" i="3"/>
  <c r="H915" i="3"/>
  <c r="I915" i="3"/>
  <c r="B916" i="3"/>
  <c r="C916" i="3"/>
  <c r="D916" i="3"/>
  <c r="E916" i="3"/>
  <c r="F916" i="3"/>
  <c r="G916" i="3"/>
  <c r="H916" i="3"/>
  <c r="I916" i="3"/>
  <c r="B917" i="3"/>
  <c r="C917" i="3"/>
  <c r="D917" i="3"/>
  <c r="E917" i="3"/>
  <c r="F917" i="3"/>
  <c r="G917" i="3"/>
  <c r="H917" i="3"/>
  <c r="I917" i="3"/>
  <c r="B918" i="3"/>
  <c r="C918" i="3"/>
  <c r="D918" i="3"/>
  <c r="E918" i="3"/>
  <c r="F918" i="3"/>
  <c r="G918" i="3"/>
  <c r="H918" i="3"/>
  <c r="I918" i="3"/>
  <c r="B919" i="3"/>
  <c r="C919" i="3"/>
  <c r="D919" i="3"/>
  <c r="E919" i="3"/>
  <c r="F919" i="3"/>
  <c r="G919" i="3"/>
  <c r="H919" i="3"/>
  <c r="I919" i="3"/>
  <c r="B920" i="3"/>
  <c r="C920" i="3"/>
  <c r="D920" i="3"/>
  <c r="E920" i="3"/>
  <c r="F920" i="3"/>
  <c r="G920" i="3"/>
  <c r="H920" i="3"/>
  <c r="I920" i="3"/>
  <c r="B921" i="3"/>
  <c r="C921" i="3"/>
  <c r="D921" i="3"/>
  <c r="E921" i="3"/>
  <c r="F921" i="3"/>
  <c r="G921" i="3"/>
  <c r="H921" i="3"/>
  <c r="I921" i="3"/>
  <c r="B922" i="3"/>
  <c r="C922" i="3"/>
  <c r="D922" i="3"/>
  <c r="E922" i="3"/>
  <c r="F922" i="3"/>
  <c r="G922" i="3"/>
  <c r="H922" i="3"/>
  <c r="I922" i="3"/>
  <c r="B923" i="3"/>
  <c r="C923" i="3"/>
  <c r="D923" i="3"/>
  <c r="E923" i="3"/>
  <c r="F923" i="3"/>
  <c r="G923" i="3"/>
  <c r="H923" i="3"/>
  <c r="I923" i="3"/>
  <c r="B924" i="3"/>
  <c r="C924" i="3"/>
  <c r="D924" i="3"/>
  <c r="E924" i="3"/>
  <c r="F924" i="3"/>
  <c r="G924" i="3"/>
  <c r="H924" i="3"/>
  <c r="I924" i="3"/>
  <c r="B925" i="3"/>
  <c r="C925" i="3"/>
  <c r="D925" i="3"/>
  <c r="E925" i="3"/>
  <c r="F925" i="3"/>
  <c r="G925" i="3"/>
  <c r="H925" i="3"/>
  <c r="I925" i="3"/>
  <c r="B926" i="3"/>
  <c r="C926" i="3"/>
  <c r="D926" i="3"/>
  <c r="E926" i="3"/>
  <c r="F926" i="3"/>
  <c r="G926" i="3"/>
  <c r="H926" i="3"/>
  <c r="I926" i="3"/>
  <c r="B927" i="3"/>
  <c r="C927" i="3"/>
  <c r="D927" i="3"/>
  <c r="E927" i="3"/>
  <c r="F927" i="3"/>
  <c r="G927" i="3"/>
  <c r="H927" i="3"/>
  <c r="I927" i="3"/>
  <c r="B928" i="3"/>
  <c r="C928" i="3"/>
  <c r="D928" i="3"/>
  <c r="E928" i="3"/>
  <c r="F928" i="3"/>
  <c r="G928" i="3"/>
  <c r="H928" i="3"/>
  <c r="I928" i="3"/>
  <c r="B929" i="3"/>
  <c r="C929" i="3"/>
  <c r="D929" i="3"/>
  <c r="E929" i="3"/>
  <c r="F929" i="3"/>
  <c r="G929" i="3"/>
  <c r="H929" i="3"/>
  <c r="I929" i="3"/>
  <c r="B930" i="3"/>
  <c r="C930" i="3"/>
  <c r="D930" i="3"/>
  <c r="E930" i="3"/>
  <c r="F930" i="3"/>
  <c r="G930" i="3"/>
  <c r="H930" i="3"/>
  <c r="I930" i="3"/>
  <c r="B931" i="3"/>
  <c r="C931" i="3"/>
  <c r="D931" i="3"/>
  <c r="E931" i="3"/>
  <c r="F931" i="3"/>
  <c r="G931" i="3"/>
  <c r="H931" i="3"/>
  <c r="I931" i="3"/>
  <c r="B932" i="3"/>
  <c r="C932" i="3"/>
  <c r="D932" i="3"/>
  <c r="E932" i="3"/>
  <c r="F932" i="3"/>
  <c r="G932" i="3"/>
  <c r="H932" i="3"/>
  <c r="I932" i="3"/>
  <c r="B933" i="3"/>
  <c r="C933" i="3"/>
  <c r="D933" i="3"/>
  <c r="E933" i="3"/>
  <c r="F933" i="3"/>
  <c r="G933" i="3"/>
  <c r="H933" i="3"/>
  <c r="I933" i="3"/>
  <c r="B934" i="3"/>
  <c r="C934" i="3"/>
  <c r="D934" i="3"/>
  <c r="E934" i="3"/>
  <c r="F934" i="3"/>
  <c r="G934" i="3"/>
  <c r="H934" i="3"/>
  <c r="I934" i="3"/>
  <c r="B935" i="3"/>
  <c r="C935" i="3"/>
  <c r="D935" i="3"/>
  <c r="E935" i="3"/>
  <c r="F935" i="3"/>
  <c r="G935" i="3"/>
  <c r="H935" i="3"/>
  <c r="I935" i="3"/>
  <c r="B936" i="3"/>
  <c r="C936" i="3"/>
  <c r="D936" i="3"/>
  <c r="E936" i="3"/>
  <c r="F936" i="3"/>
  <c r="G936" i="3"/>
  <c r="H936" i="3"/>
  <c r="I936" i="3"/>
  <c r="B937" i="3"/>
  <c r="C937" i="3"/>
  <c r="D937" i="3"/>
  <c r="E937" i="3"/>
  <c r="F937" i="3"/>
  <c r="G937" i="3"/>
  <c r="H937" i="3"/>
  <c r="I937" i="3"/>
  <c r="B938" i="3"/>
  <c r="C938" i="3"/>
  <c r="D938" i="3"/>
  <c r="E938" i="3"/>
  <c r="F938" i="3"/>
  <c r="G938" i="3"/>
  <c r="H938" i="3"/>
  <c r="I938" i="3"/>
  <c r="B939" i="3"/>
  <c r="C939" i="3"/>
  <c r="D939" i="3"/>
  <c r="E939" i="3"/>
  <c r="F939" i="3"/>
  <c r="G939" i="3"/>
  <c r="H939" i="3"/>
  <c r="I939" i="3"/>
  <c r="B940" i="3"/>
  <c r="C940" i="3"/>
  <c r="D940" i="3"/>
  <c r="E940" i="3"/>
  <c r="F940" i="3"/>
  <c r="G940" i="3"/>
  <c r="H940" i="3"/>
  <c r="I940" i="3"/>
  <c r="B941" i="3"/>
  <c r="C941" i="3"/>
  <c r="D941" i="3"/>
  <c r="E941" i="3"/>
  <c r="F941" i="3"/>
  <c r="G941" i="3"/>
  <c r="H941" i="3"/>
  <c r="I941" i="3"/>
  <c r="B942" i="3"/>
  <c r="C942" i="3"/>
  <c r="D942" i="3"/>
  <c r="E942" i="3"/>
  <c r="F942" i="3"/>
  <c r="G942" i="3"/>
  <c r="H942" i="3"/>
  <c r="I942" i="3"/>
  <c r="B943" i="3"/>
  <c r="C943" i="3"/>
  <c r="D943" i="3"/>
  <c r="E943" i="3"/>
  <c r="F943" i="3"/>
  <c r="G943" i="3"/>
  <c r="H943" i="3"/>
  <c r="I943" i="3"/>
  <c r="B944" i="3"/>
  <c r="C944" i="3"/>
  <c r="D944" i="3"/>
  <c r="E944" i="3"/>
  <c r="F944" i="3"/>
  <c r="G944" i="3"/>
  <c r="H944" i="3"/>
  <c r="I944" i="3"/>
  <c r="B945" i="3"/>
  <c r="C945" i="3"/>
  <c r="D945" i="3"/>
  <c r="E945" i="3"/>
  <c r="F945" i="3"/>
  <c r="G945" i="3"/>
  <c r="H945" i="3"/>
  <c r="I945" i="3"/>
  <c r="B946" i="3"/>
  <c r="C946" i="3"/>
  <c r="D946" i="3"/>
  <c r="E946" i="3"/>
  <c r="F946" i="3"/>
  <c r="G946" i="3"/>
  <c r="H946" i="3"/>
  <c r="I946" i="3"/>
  <c r="B947" i="3"/>
  <c r="C947" i="3"/>
  <c r="D947" i="3"/>
  <c r="E947" i="3"/>
  <c r="F947" i="3"/>
  <c r="G947" i="3"/>
  <c r="H947" i="3"/>
  <c r="I947" i="3"/>
  <c r="B948" i="3"/>
  <c r="C948" i="3"/>
  <c r="D948" i="3"/>
  <c r="E948" i="3"/>
  <c r="F948" i="3"/>
  <c r="G948" i="3"/>
  <c r="H948" i="3"/>
  <c r="I948" i="3"/>
  <c r="B949" i="3"/>
  <c r="C949" i="3"/>
  <c r="D949" i="3"/>
  <c r="E949" i="3"/>
  <c r="F949" i="3"/>
  <c r="G949" i="3"/>
  <c r="H949" i="3"/>
  <c r="I949" i="3"/>
  <c r="B950" i="3"/>
  <c r="C950" i="3"/>
  <c r="D950" i="3"/>
  <c r="E950" i="3"/>
  <c r="F950" i="3"/>
  <c r="G950" i="3"/>
  <c r="H950" i="3"/>
  <c r="I950" i="3"/>
  <c r="B951" i="3"/>
  <c r="C951" i="3"/>
  <c r="D951" i="3"/>
  <c r="E951" i="3"/>
  <c r="F951" i="3"/>
  <c r="G951" i="3"/>
  <c r="H951" i="3"/>
  <c r="I951" i="3"/>
  <c r="B952" i="3"/>
  <c r="C952" i="3"/>
  <c r="D952" i="3"/>
  <c r="E952" i="3"/>
  <c r="F952" i="3"/>
  <c r="G952" i="3"/>
  <c r="H952" i="3"/>
  <c r="I952" i="3"/>
  <c r="B953" i="3"/>
  <c r="C953" i="3"/>
  <c r="D953" i="3"/>
  <c r="E953" i="3"/>
  <c r="F953" i="3"/>
  <c r="G953" i="3"/>
  <c r="H953" i="3"/>
  <c r="I953" i="3"/>
  <c r="B954" i="3"/>
  <c r="C954" i="3"/>
  <c r="D954" i="3"/>
  <c r="E954" i="3"/>
  <c r="F954" i="3"/>
  <c r="G954" i="3"/>
  <c r="H954" i="3"/>
  <c r="I954" i="3"/>
  <c r="B955" i="3"/>
  <c r="C955" i="3"/>
  <c r="D955" i="3"/>
  <c r="E955" i="3"/>
  <c r="F955" i="3"/>
  <c r="G955" i="3"/>
  <c r="H955" i="3"/>
  <c r="I955" i="3"/>
  <c r="B956" i="3"/>
  <c r="C956" i="3"/>
  <c r="D956" i="3"/>
  <c r="E956" i="3"/>
  <c r="F956" i="3"/>
  <c r="G956" i="3"/>
  <c r="H956" i="3"/>
  <c r="I956" i="3"/>
  <c r="B957" i="3"/>
  <c r="C957" i="3"/>
  <c r="D957" i="3"/>
  <c r="E957" i="3"/>
  <c r="F957" i="3"/>
  <c r="G957" i="3"/>
  <c r="H957" i="3"/>
  <c r="I957" i="3"/>
  <c r="B958" i="3"/>
  <c r="C958" i="3"/>
  <c r="D958" i="3"/>
  <c r="E958" i="3"/>
  <c r="F958" i="3"/>
  <c r="G958" i="3"/>
  <c r="H958" i="3"/>
  <c r="I958" i="3"/>
  <c r="B959" i="3"/>
  <c r="C959" i="3"/>
  <c r="D959" i="3"/>
  <c r="E959" i="3"/>
  <c r="F959" i="3"/>
  <c r="G959" i="3"/>
  <c r="H959" i="3"/>
  <c r="I959" i="3"/>
  <c r="B960" i="3"/>
  <c r="C960" i="3"/>
  <c r="D960" i="3"/>
  <c r="E960" i="3"/>
  <c r="F960" i="3"/>
  <c r="G960" i="3"/>
  <c r="H960" i="3"/>
  <c r="I960" i="3"/>
  <c r="B961" i="3"/>
  <c r="C961" i="3"/>
  <c r="D961" i="3"/>
  <c r="E961" i="3"/>
  <c r="F961" i="3"/>
  <c r="G961" i="3"/>
  <c r="H961" i="3"/>
  <c r="I961" i="3"/>
  <c r="B962" i="3"/>
  <c r="C962" i="3"/>
  <c r="D962" i="3"/>
  <c r="E962" i="3"/>
  <c r="F962" i="3"/>
  <c r="G962" i="3"/>
  <c r="H962" i="3"/>
  <c r="I962" i="3"/>
  <c r="B963" i="3"/>
  <c r="C963" i="3"/>
  <c r="D963" i="3"/>
  <c r="E963" i="3"/>
  <c r="F963" i="3"/>
  <c r="G963" i="3"/>
  <c r="H963" i="3"/>
  <c r="I963" i="3"/>
  <c r="B964" i="3"/>
  <c r="C964" i="3"/>
  <c r="D964" i="3"/>
  <c r="E964" i="3"/>
  <c r="F964" i="3"/>
  <c r="G964" i="3"/>
  <c r="H964" i="3"/>
  <c r="I964" i="3"/>
  <c r="B965" i="3"/>
  <c r="C965" i="3"/>
  <c r="D965" i="3"/>
  <c r="E965" i="3"/>
  <c r="F965" i="3"/>
  <c r="G965" i="3"/>
  <c r="H965" i="3"/>
  <c r="I965" i="3"/>
  <c r="B966" i="3"/>
  <c r="C966" i="3"/>
  <c r="D966" i="3"/>
  <c r="E966" i="3"/>
  <c r="F966" i="3"/>
  <c r="G966" i="3"/>
  <c r="H966" i="3"/>
  <c r="I966" i="3"/>
  <c r="B967" i="3"/>
  <c r="C967" i="3"/>
  <c r="D967" i="3"/>
  <c r="E967" i="3"/>
  <c r="F967" i="3"/>
  <c r="G967" i="3"/>
  <c r="H967" i="3"/>
  <c r="I967" i="3"/>
  <c r="B968" i="3"/>
  <c r="C968" i="3"/>
  <c r="D968" i="3"/>
  <c r="E968" i="3"/>
  <c r="F968" i="3"/>
  <c r="G968" i="3"/>
  <c r="H968" i="3"/>
  <c r="I968" i="3"/>
  <c r="B969" i="3"/>
  <c r="C969" i="3"/>
  <c r="D969" i="3"/>
  <c r="E969" i="3"/>
  <c r="F969" i="3"/>
  <c r="G969" i="3"/>
  <c r="H969" i="3"/>
  <c r="I969" i="3"/>
  <c r="B970" i="3"/>
  <c r="C970" i="3"/>
  <c r="D970" i="3"/>
  <c r="E970" i="3"/>
  <c r="F970" i="3"/>
  <c r="G970" i="3"/>
  <c r="H970" i="3"/>
  <c r="I970" i="3"/>
  <c r="B971" i="3"/>
  <c r="C971" i="3"/>
  <c r="D971" i="3"/>
  <c r="E971" i="3"/>
  <c r="F971" i="3"/>
  <c r="G971" i="3"/>
  <c r="H971" i="3"/>
  <c r="I971" i="3"/>
  <c r="B972" i="3"/>
  <c r="C972" i="3"/>
  <c r="D972" i="3"/>
  <c r="E972" i="3"/>
  <c r="F972" i="3"/>
  <c r="G972" i="3"/>
  <c r="H972" i="3"/>
  <c r="I972" i="3"/>
  <c r="B973" i="3"/>
  <c r="C973" i="3"/>
  <c r="D973" i="3"/>
  <c r="E973" i="3"/>
  <c r="F973" i="3"/>
  <c r="G973" i="3"/>
  <c r="H973" i="3"/>
  <c r="I973" i="3"/>
  <c r="B974" i="3"/>
  <c r="C974" i="3"/>
  <c r="D974" i="3"/>
  <c r="E974" i="3"/>
  <c r="F974" i="3"/>
  <c r="G974" i="3"/>
  <c r="H974" i="3"/>
  <c r="I974" i="3"/>
  <c r="B975" i="3"/>
  <c r="C975" i="3"/>
  <c r="D975" i="3"/>
  <c r="E975" i="3"/>
  <c r="F975" i="3"/>
  <c r="G975" i="3"/>
  <c r="H975" i="3"/>
  <c r="I975" i="3"/>
  <c r="B976" i="3"/>
  <c r="C976" i="3"/>
  <c r="D976" i="3"/>
  <c r="E976" i="3"/>
  <c r="F976" i="3"/>
  <c r="G976" i="3"/>
  <c r="H976" i="3"/>
  <c r="I976" i="3"/>
  <c r="B977" i="3"/>
  <c r="C977" i="3"/>
  <c r="D977" i="3"/>
  <c r="E977" i="3"/>
  <c r="F977" i="3"/>
  <c r="G977" i="3"/>
  <c r="H977" i="3"/>
  <c r="I977" i="3"/>
  <c r="B978" i="3"/>
  <c r="C978" i="3"/>
  <c r="D978" i="3"/>
  <c r="E978" i="3"/>
  <c r="F978" i="3"/>
  <c r="G978" i="3"/>
  <c r="H978" i="3"/>
  <c r="I978" i="3"/>
  <c r="B979" i="3"/>
  <c r="C979" i="3"/>
  <c r="D979" i="3"/>
  <c r="E979" i="3"/>
  <c r="F979" i="3"/>
  <c r="G979" i="3"/>
  <c r="H979" i="3"/>
  <c r="I979" i="3"/>
  <c r="B980" i="3"/>
  <c r="C980" i="3"/>
  <c r="D980" i="3"/>
  <c r="E980" i="3"/>
  <c r="F980" i="3"/>
  <c r="G980" i="3"/>
  <c r="H980" i="3"/>
  <c r="I980" i="3"/>
  <c r="B981" i="3"/>
  <c r="C981" i="3"/>
  <c r="D981" i="3"/>
  <c r="E981" i="3"/>
  <c r="F981" i="3"/>
  <c r="G981" i="3"/>
  <c r="H981" i="3"/>
  <c r="I981" i="3"/>
  <c r="B982" i="3"/>
  <c r="C982" i="3"/>
  <c r="D982" i="3"/>
  <c r="E982" i="3"/>
  <c r="F982" i="3"/>
  <c r="G982" i="3"/>
  <c r="H982" i="3"/>
  <c r="I982" i="3"/>
  <c r="B983" i="3"/>
  <c r="C983" i="3"/>
  <c r="D983" i="3"/>
  <c r="E983" i="3"/>
  <c r="F983" i="3"/>
  <c r="G983" i="3"/>
  <c r="H983" i="3"/>
  <c r="I983" i="3"/>
  <c r="B984" i="3"/>
  <c r="C984" i="3"/>
  <c r="D984" i="3"/>
  <c r="E984" i="3"/>
  <c r="F984" i="3"/>
  <c r="G984" i="3"/>
  <c r="H984" i="3"/>
  <c r="I984" i="3"/>
  <c r="B985" i="3"/>
  <c r="C985" i="3"/>
  <c r="D985" i="3"/>
  <c r="E985" i="3"/>
  <c r="F985" i="3"/>
  <c r="G985" i="3"/>
  <c r="H985" i="3"/>
  <c r="I985" i="3"/>
  <c r="B986" i="3"/>
  <c r="C986" i="3"/>
  <c r="D986" i="3"/>
  <c r="E986" i="3"/>
  <c r="F986" i="3"/>
  <c r="G986" i="3"/>
  <c r="H986" i="3"/>
  <c r="I986" i="3"/>
  <c r="B987" i="3"/>
  <c r="C987" i="3"/>
  <c r="D987" i="3"/>
  <c r="E987" i="3"/>
  <c r="F987" i="3"/>
  <c r="G987" i="3"/>
  <c r="H987" i="3"/>
  <c r="I987" i="3"/>
  <c r="B988" i="3"/>
  <c r="C988" i="3"/>
  <c r="D988" i="3"/>
  <c r="E988" i="3"/>
  <c r="F988" i="3"/>
  <c r="G988" i="3"/>
  <c r="H988" i="3"/>
  <c r="I988" i="3"/>
  <c r="B989" i="3"/>
  <c r="C989" i="3"/>
  <c r="D989" i="3"/>
  <c r="E989" i="3"/>
  <c r="F989" i="3"/>
  <c r="G989" i="3"/>
  <c r="H989" i="3"/>
  <c r="I989" i="3"/>
  <c r="B990" i="3"/>
  <c r="C990" i="3"/>
  <c r="D990" i="3"/>
  <c r="E990" i="3"/>
  <c r="F990" i="3"/>
  <c r="G990" i="3"/>
  <c r="H990" i="3"/>
  <c r="I990" i="3"/>
  <c r="B991" i="3"/>
  <c r="C991" i="3"/>
  <c r="D991" i="3"/>
  <c r="E991" i="3"/>
  <c r="F991" i="3"/>
  <c r="G991" i="3"/>
  <c r="H991" i="3"/>
  <c r="I991" i="3"/>
  <c r="B992" i="3"/>
  <c r="C992" i="3"/>
  <c r="D992" i="3"/>
  <c r="E992" i="3"/>
  <c r="F992" i="3"/>
  <c r="G992" i="3"/>
  <c r="H992" i="3"/>
  <c r="I992" i="3"/>
  <c r="B993" i="3"/>
  <c r="C993" i="3"/>
  <c r="D993" i="3"/>
  <c r="E993" i="3"/>
  <c r="F993" i="3"/>
  <c r="G993" i="3"/>
  <c r="H993" i="3"/>
  <c r="I993" i="3"/>
  <c r="B994" i="3"/>
  <c r="C994" i="3"/>
  <c r="D994" i="3"/>
  <c r="E994" i="3"/>
  <c r="F994" i="3"/>
  <c r="G994" i="3"/>
  <c r="H994" i="3"/>
  <c r="I994" i="3"/>
  <c r="B995" i="3"/>
  <c r="C995" i="3"/>
  <c r="D995" i="3"/>
  <c r="E995" i="3"/>
  <c r="F995" i="3"/>
  <c r="G995" i="3"/>
  <c r="H995" i="3"/>
  <c r="I995" i="3"/>
  <c r="B996" i="3"/>
  <c r="C996" i="3"/>
  <c r="D996" i="3"/>
  <c r="E996" i="3"/>
  <c r="F996" i="3"/>
  <c r="G996" i="3"/>
  <c r="H996" i="3"/>
  <c r="I996" i="3"/>
  <c r="B997" i="3"/>
  <c r="C997" i="3"/>
  <c r="D997" i="3"/>
  <c r="E997" i="3"/>
  <c r="F997" i="3"/>
  <c r="G997" i="3"/>
  <c r="H997" i="3"/>
  <c r="I997" i="3"/>
  <c r="B998" i="3"/>
  <c r="C998" i="3"/>
  <c r="D998" i="3"/>
  <c r="E998" i="3"/>
  <c r="F998" i="3"/>
  <c r="G998" i="3"/>
  <c r="H998" i="3"/>
  <c r="I998" i="3"/>
  <c r="B999" i="3"/>
  <c r="C999" i="3"/>
  <c r="D999" i="3"/>
  <c r="E999" i="3"/>
  <c r="F999" i="3"/>
  <c r="G999" i="3"/>
  <c r="H999" i="3"/>
  <c r="I999" i="3"/>
  <c r="B1000" i="3"/>
  <c r="C1000" i="3"/>
  <c r="D1000" i="3"/>
  <c r="E1000" i="3"/>
  <c r="F1000" i="3"/>
  <c r="G1000" i="3"/>
  <c r="H1000" i="3"/>
  <c r="I1000" i="3"/>
  <c r="B1001" i="3"/>
  <c r="C1001" i="3"/>
  <c r="D1001" i="3"/>
  <c r="E1001" i="3"/>
  <c r="F1001" i="3"/>
  <c r="G1001" i="3"/>
  <c r="H1001" i="3"/>
  <c r="I1001" i="3"/>
  <c r="B1002" i="3"/>
  <c r="C1002" i="3"/>
  <c r="D1002" i="3"/>
  <c r="E1002" i="3"/>
  <c r="F1002" i="3"/>
  <c r="G1002" i="3"/>
  <c r="H1002" i="3"/>
  <c r="I1002" i="3"/>
  <c r="B1003" i="3"/>
  <c r="C1003" i="3"/>
  <c r="D1003" i="3"/>
  <c r="E1003" i="3"/>
  <c r="F1003" i="3"/>
  <c r="G1003" i="3"/>
  <c r="H1003" i="3"/>
  <c r="I1003" i="3"/>
  <c r="B1004" i="3"/>
  <c r="C1004" i="3"/>
  <c r="D1004" i="3"/>
  <c r="E1004" i="3"/>
  <c r="F1004" i="3"/>
  <c r="G1004" i="3"/>
  <c r="H1004" i="3"/>
  <c r="I1004" i="3"/>
  <c r="B1005" i="3"/>
  <c r="C1005" i="3"/>
  <c r="D1005" i="3"/>
  <c r="E1005" i="3"/>
  <c r="F1005" i="3"/>
  <c r="G1005" i="3"/>
  <c r="H1005" i="3"/>
  <c r="I1005" i="3"/>
  <c r="B1006" i="3"/>
  <c r="C1006" i="3"/>
  <c r="D1006" i="3"/>
  <c r="E1006" i="3"/>
  <c r="F1006" i="3"/>
  <c r="G1006" i="3"/>
  <c r="H1006" i="3"/>
  <c r="I1006" i="3"/>
  <c r="B1007" i="3"/>
  <c r="C1007" i="3"/>
  <c r="D1007" i="3"/>
  <c r="E1007" i="3"/>
  <c r="F1007" i="3"/>
  <c r="G1007" i="3"/>
  <c r="H1007" i="3"/>
  <c r="I1007" i="3"/>
  <c r="B1008" i="3"/>
  <c r="C1008" i="3"/>
  <c r="D1008" i="3"/>
  <c r="E1008" i="3"/>
  <c r="F1008" i="3"/>
  <c r="G1008" i="3"/>
  <c r="H1008" i="3"/>
  <c r="I1008" i="3"/>
  <c r="B1009" i="3"/>
  <c r="C1009" i="3"/>
  <c r="D1009" i="3"/>
  <c r="E1009" i="3"/>
  <c r="F1009" i="3"/>
  <c r="G1009" i="3"/>
  <c r="H1009" i="3"/>
  <c r="I1009" i="3"/>
  <c r="B1010" i="3"/>
  <c r="C1010" i="3"/>
  <c r="D1010" i="3"/>
  <c r="E1010" i="3"/>
  <c r="F1010" i="3"/>
  <c r="G1010" i="3"/>
  <c r="H1010" i="3"/>
  <c r="I1010" i="3"/>
  <c r="B1011" i="3"/>
  <c r="C1011" i="3"/>
  <c r="D1011" i="3"/>
  <c r="E1011" i="3"/>
  <c r="F1011" i="3"/>
  <c r="G1011" i="3"/>
  <c r="H1011" i="3"/>
  <c r="I1011" i="3"/>
  <c r="B1012" i="3"/>
  <c r="C1012" i="3"/>
  <c r="D1012" i="3"/>
  <c r="E1012" i="3"/>
  <c r="F1012" i="3"/>
  <c r="G1012" i="3"/>
  <c r="H1012" i="3"/>
  <c r="I1012" i="3"/>
  <c r="B1013" i="3"/>
  <c r="C1013" i="3"/>
  <c r="D1013" i="3"/>
  <c r="E1013" i="3"/>
  <c r="F1013" i="3"/>
  <c r="G1013" i="3"/>
  <c r="H1013" i="3"/>
  <c r="I1013" i="3"/>
  <c r="B1014" i="3"/>
  <c r="C1014" i="3"/>
  <c r="D1014" i="3"/>
  <c r="E1014" i="3"/>
  <c r="F1014" i="3"/>
  <c r="G1014" i="3"/>
  <c r="H1014" i="3"/>
  <c r="I1014" i="3"/>
  <c r="B1015" i="3"/>
  <c r="C1015" i="3"/>
  <c r="D1015" i="3"/>
  <c r="E1015" i="3"/>
  <c r="F1015" i="3"/>
  <c r="G1015" i="3"/>
  <c r="H1015" i="3"/>
  <c r="I1015" i="3"/>
  <c r="B1016" i="3"/>
  <c r="C1016" i="3"/>
  <c r="D1016" i="3"/>
  <c r="E1016" i="3"/>
  <c r="F1016" i="3"/>
  <c r="G1016" i="3"/>
  <c r="H1016" i="3"/>
  <c r="I1016" i="3"/>
  <c r="B1017" i="3"/>
  <c r="C1017" i="3"/>
  <c r="D1017" i="3"/>
  <c r="E1017" i="3"/>
  <c r="F1017" i="3"/>
  <c r="G1017" i="3"/>
  <c r="H1017" i="3"/>
  <c r="I1017" i="3"/>
  <c r="B1018" i="3"/>
  <c r="C1018" i="3"/>
  <c r="D1018" i="3"/>
  <c r="E1018" i="3"/>
  <c r="F1018" i="3"/>
  <c r="G1018" i="3"/>
  <c r="H1018" i="3"/>
  <c r="I1018" i="3"/>
  <c r="B1019" i="3"/>
  <c r="C1019" i="3"/>
  <c r="D1019" i="3"/>
  <c r="E1019" i="3"/>
  <c r="F1019" i="3"/>
  <c r="G1019" i="3"/>
  <c r="H1019" i="3"/>
  <c r="I1019" i="3"/>
  <c r="B1020" i="3"/>
  <c r="C1020" i="3"/>
  <c r="D1020" i="3"/>
  <c r="E1020" i="3"/>
  <c r="F1020" i="3"/>
  <c r="G1020" i="3"/>
  <c r="H1020" i="3"/>
  <c r="I1020" i="3"/>
  <c r="B1021" i="3"/>
  <c r="C1021" i="3"/>
  <c r="D1021" i="3"/>
  <c r="E1021" i="3"/>
  <c r="F1021" i="3"/>
  <c r="G1021" i="3"/>
  <c r="H1021" i="3"/>
  <c r="I1021" i="3"/>
  <c r="B1022" i="3"/>
  <c r="C1022" i="3"/>
  <c r="D1022" i="3"/>
  <c r="E1022" i="3"/>
  <c r="F1022" i="3"/>
  <c r="G1022" i="3"/>
  <c r="H1022" i="3"/>
  <c r="I1022" i="3"/>
  <c r="B1023" i="3"/>
  <c r="C1023" i="3"/>
  <c r="D1023" i="3"/>
  <c r="E1023" i="3"/>
  <c r="F1023" i="3"/>
  <c r="G1023" i="3"/>
  <c r="H1023" i="3"/>
  <c r="I1023" i="3"/>
  <c r="B1024" i="3"/>
  <c r="C1024" i="3"/>
  <c r="D1024" i="3"/>
  <c r="E1024" i="3"/>
  <c r="F1024" i="3"/>
  <c r="G1024" i="3"/>
  <c r="H1024" i="3"/>
  <c r="I1024" i="3"/>
  <c r="B1025" i="3"/>
  <c r="C1025" i="3"/>
  <c r="D1025" i="3"/>
  <c r="E1025" i="3"/>
  <c r="F1025" i="3"/>
  <c r="G1025" i="3"/>
  <c r="H1025" i="3"/>
  <c r="I1025" i="3"/>
  <c r="B1026" i="3"/>
  <c r="C1026" i="3"/>
  <c r="D1026" i="3"/>
  <c r="E1026" i="3"/>
  <c r="F1026" i="3"/>
  <c r="G1026" i="3"/>
  <c r="H1026" i="3"/>
  <c r="I1026" i="3"/>
  <c r="B1027" i="3"/>
  <c r="C1027" i="3"/>
  <c r="D1027" i="3"/>
  <c r="E1027" i="3"/>
  <c r="F1027" i="3"/>
  <c r="G1027" i="3"/>
  <c r="H1027" i="3"/>
  <c r="I1027" i="3"/>
  <c r="B1028" i="3"/>
  <c r="C1028" i="3"/>
  <c r="D1028" i="3"/>
  <c r="E1028" i="3"/>
  <c r="F1028" i="3"/>
  <c r="G1028" i="3"/>
  <c r="H1028" i="3"/>
  <c r="I1028" i="3"/>
  <c r="B1029" i="3"/>
  <c r="C1029" i="3"/>
  <c r="D1029" i="3"/>
  <c r="E1029" i="3"/>
  <c r="F1029" i="3"/>
  <c r="G1029" i="3"/>
  <c r="H1029" i="3"/>
  <c r="I1029" i="3"/>
  <c r="B1030" i="3"/>
  <c r="C1030" i="3"/>
  <c r="D1030" i="3"/>
  <c r="E1030" i="3"/>
  <c r="F1030" i="3"/>
  <c r="G1030" i="3"/>
  <c r="H1030" i="3"/>
  <c r="I1030" i="3"/>
  <c r="B1031" i="3"/>
  <c r="C1031" i="3"/>
  <c r="D1031" i="3"/>
  <c r="E1031" i="3"/>
  <c r="F1031" i="3"/>
  <c r="G1031" i="3"/>
  <c r="H1031" i="3"/>
  <c r="I1031" i="3"/>
  <c r="B1032" i="3"/>
  <c r="C1032" i="3"/>
  <c r="D1032" i="3"/>
  <c r="E1032" i="3"/>
  <c r="F1032" i="3"/>
  <c r="G1032" i="3"/>
  <c r="H1032" i="3"/>
  <c r="I1032" i="3"/>
  <c r="B1033" i="3"/>
  <c r="C1033" i="3"/>
  <c r="D1033" i="3"/>
  <c r="E1033" i="3"/>
  <c r="F1033" i="3"/>
  <c r="G1033" i="3"/>
  <c r="H1033" i="3"/>
  <c r="I1033" i="3"/>
  <c r="B1034" i="3"/>
  <c r="C1034" i="3"/>
  <c r="D1034" i="3"/>
  <c r="E1034" i="3"/>
  <c r="F1034" i="3"/>
  <c r="G1034" i="3"/>
  <c r="H1034" i="3"/>
  <c r="I1034" i="3"/>
  <c r="B1035" i="3"/>
  <c r="C1035" i="3"/>
  <c r="D1035" i="3"/>
  <c r="E1035" i="3"/>
  <c r="F1035" i="3"/>
  <c r="G1035" i="3"/>
  <c r="H1035" i="3"/>
  <c r="I1035" i="3"/>
  <c r="B1036" i="3"/>
  <c r="C1036" i="3"/>
  <c r="D1036" i="3"/>
  <c r="E1036" i="3"/>
  <c r="F1036" i="3"/>
  <c r="G1036" i="3"/>
  <c r="H1036" i="3"/>
  <c r="I1036" i="3"/>
  <c r="B1037" i="3"/>
  <c r="C1037" i="3"/>
  <c r="D1037" i="3"/>
  <c r="E1037" i="3"/>
  <c r="F1037" i="3"/>
  <c r="G1037" i="3"/>
  <c r="H1037" i="3"/>
  <c r="I1037" i="3"/>
  <c r="B1038" i="3"/>
  <c r="C1038" i="3"/>
  <c r="D1038" i="3"/>
  <c r="E1038" i="3"/>
  <c r="F1038" i="3"/>
  <c r="G1038" i="3"/>
  <c r="H1038" i="3"/>
  <c r="I1038" i="3"/>
  <c r="B1039" i="3"/>
  <c r="C1039" i="3"/>
  <c r="D1039" i="3"/>
  <c r="E1039" i="3"/>
  <c r="F1039" i="3"/>
  <c r="G1039" i="3"/>
  <c r="H1039" i="3"/>
  <c r="I1039" i="3"/>
  <c r="B1040" i="3"/>
  <c r="C1040" i="3"/>
  <c r="D1040" i="3"/>
  <c r="E1040" i="3"/>
  <c r="F1040" i="3"/>
  <c r="G1040" i="3"/>
  <c r="H1040" i="3"/>
  <c r="I1040" i="3"/>
  <c r="B1041" i="3"/>
  <c r="C1041" i="3"/>
  <c r="D1041" i="3"/>
  <c r="E1041" i="3"/>
  <c r="F1041" i="3"/>
  <c r="G1041" i="3"/>
  <c r="H1041" i="3"/>
  <c r="I1041" i="3"/>
  <c r="B1042" i="3"/>
  <c r="C1042" i="3"/>
  <c r="D1042" i="3"/>
  <c r="E1042" i="3"/>
  <c r="F1042" i="3"/>
  <c r="G1042" i="3"/>
  <c r="H1042" i="3"/>
  <c r="I1042" i="3"/>
  <c r="B1043" i="3"/>
  <c r="C1043" i="3"/>
  <c r="D1043" i="3"/>
  <c r="E1043" i="3"/>
  <c r="F1043" i="3"/>
  <c r="G1043" i="3"/>
  <c r="H1043" i="3"/>
  <c r="I1043" i="3"/>
  <c r="B1044" i="3"/>
  <c r="C1044" i="3"/>
  <c r="D1044" i="3"/>
  <c r="E1044" i="3"/>
  <c r="F1044" i="3"/>
  <c r="G1044" i="3"/>
  <c r="H1044" i="3"/>
  <c r="I1044" i="3"/>
  <c r="B1045" i="3"/>
  <c r="C1045" i="3"/>
  <c r="D1045" i="3"/>
  <c r="E1045" i="3"/>
  <c r="F1045" i="3"/>
  <c r="G1045" i="3"/>
  <c r="H1045" i="3"/>
  <c r="I1045" i="3"/>
  <c r="B1046" i="3"/>
  <c r="C1046" i="3"/>
  <c r="D1046" i="3"/>
  <c r="E1046" i="3"/>
  <c r="F1046" i="3"/>
  <c r="G1046" i="3"/>
  <c r="H1046" i="3"/>
  <c r="I1046" i="3"/>
  <c r="B1047" i="3"/>
  <c r="C1047" i="3"/>
  <c r="D1047" i="3"/>
  <c r="E1047" i="3"/>
  <c r="F1047" i="3"/>
  <c r="G1047" i="3"/>
  <c r="H1047" i="3"/>
  <c r="I1047" i="3"/>
  <c r="B1048" i="3"/>
  <c r="C1048" i="3"/>
  <c r="D1048" i="3"/>
  <c r="E1048" i="3"/>
  <c r="F1048" i="3"/>
  <c r="G1048" i="3"/>
  <c r="H1048" i="3"/>
  <c r="I1048" i="3"/>
  <c r="B1049" i="3"/>
  <c r="C1049" i="3"/>
  <c r="D1049" i="3"/>
  <c r="E1049" i="3"/>
  <c r="F1049" i="3"/>
  <c r="G1049" i="3"/>
  <c r="H1049" i="3"/>
  <c r="I1049" i="3"/>
  <c r="B1050" i="3"/>
  <c r="C1050" i="3"/>
  <c r="D1050" i="3"/>
  <c r="E1050" i="3"/>
  <c r="F1050" i="3"/>
  <c r="G1050" i="3"/>
  <c r="H1050" i="3"/>
  <c r="I1050" i="3"/>
  <c r="B1051" i="3"/>
  <c r="C1051" i="3"/>
  <c r="D1051" i="3"/>
  <c r="E1051" i="3"/>
  <c r="F1051" i="3"/>
  <c r="G1051" i="3"/>
  <c r="H1051" i="3"/>
  <c r="I1051" i="3"/>
  <c r="B1052" i="3"/>
  <c r="C1052" i="3"/>
  <c r="D1052" i="3"/>
  <c r="E1052" i="3"/>
  <c r="F1052" i="3"/>
  <c r="G1052" i="3"/>
  <c r="H1052" i="3"/>
  <c r="I1052" i="3"/>
  <c r="B1053" i="3"/>
  <c r="C1053" i="3"/>
  <c r="D1053" i="3"/>
  <c r="E1053" i="3"/>
  <c r="F1053" i="3"/>
  <c r="G1053" i="3"/>
  <c r="H1053" i="3"/>
  <c r="I1053" i="3"/>
  <c r="B1054" i="3"/>
  <c r="C1054" i="3"/>
  <c r="D1054" i="3"/>
  <c r="E1054" i="3"/>
  <c r="F1054" i="3"/>
  <c r="G1054" i="3"/>
  <c r="H1054" i="3"/>
  <c r="I1054" i="3"/>
  <c r="B1055" i="3"/>
  <c r="C1055" i="3"/>
  <c r="D1055" i="3"/>
  <c r="E1055" i="3"/>
  <c r="F1055" i="3"/>
  <c r="G1055" i="3"/>
  <c r="H1055" i="3"/>
  <c r="I1055" i="3"/>
  <c r="B1056" i="3"/>
  <c r="C1056" i="3"/>
  <c r="D1056" i="3"/>
  <c r="E1056" i="3"/>
  <c r="F1056" i="3"/>
  <c r="G1056" i="3"/>
  <c r="H1056" i="3"/>
  <c r="I1056" i="3"/>
  <c r="B1057" i="3"/>
  <c r="C1057" i="3"/>
  <c r="D1057" i="3"/>
  <c r="E1057" i="3"/>
  <c r="F1057" i="3"/>
  <c r="G1057" i="3"/>
  <c r="H1057" i="3"/>
  <c r="I1057" i="3"/>
  <c r="B1058" i="3"/>
  <c r="C1058" i="3"/>
  <c r="D1058" i="3"/>
  <c r="E1058" i="3"/>
  <c r="F1058" i="3"/>
  <c r="G1058" i="3"/>
  <c r="H1058" i="3"/>
  <c r="I1058" i="3"/>
  <c r="B1059" i="3"/>
  <c r="C1059" i="3"/>
  <c r="D1059" i="3"/>
  <c r="E1059" i="3"/>
  <c r="F1059" i="3"/>
  <c r="G1059" i="3"/>
  <c r="H1059" i="3"/>
  <c r="I1059" i="3"/>
  <c r="B1060" i="3"/>
  <c r="C1060" i="3"/>
  <c r="D1060" i="3"/>
  <c r="E1060" i="3"/>
  <c r="F1060" i="3"/>
  <c r="G1060" i="3"/>
  <c r="H1060" i="3"/>
  <c r="I1060" i="3"/>
  <c r="B1061" i="3"/>
  <c r="C1061" i="3"/>
  <c r="D1061" i="3"/>
  <c r="E1061" i="3"/>
  <c r="F1061" i="3"/>
  <c r="G1061" i="3"/>
  <c r="H1061" i="3"/>
  <c r="I1061" i="3"/>
  <c r="B1062" i="3"/>
  <c r="C1062" i="3"/>
  <c r="D1062" i="3"/>
  <c r="E1062" i="3"/>
  <c r="F1062" i="3"/>
  <c r="G1062" i="3"/>
  <c r="H1062" i="3"/>
  <c r="I1062" i="3"/>
  <c r="B1063" i="3"/>
  <c r="C1063" i="3"/>
  <c r="D1063" i="3"/>
  <c r="E1063" i="3"/>
  <c r="F1063" i="3"/>
  <c r="G1063" i="3"/>
  <c r="H1063" i="3"/>
  <c r="I1063" i="3"/>
  <c r="B1064" i="3"/>
  <c r="C1064" i="3"/>
  <c r="D1064" i="3"/>
  <c r="E1064" i="3"/>
  <c r="F1064" i="3"/>
  <c r="G1064" i="3"/>
  <c r="H1064" i="3"/>
  <c r="I1064" i="3"/>
  <c r="B1065" i="3"/>
  <c r="C1065" i="3"/>
  <c r="D1065" i="3"/>
  <c r="E1065" i="3"/>
  <c r="F1065" i="3"/>
  <c r="G1065" i="3"/>
  <c r="H1065" i="3"/>
  <c r="I1065" i="3"/>
  <c r="B1066" i="3"/>
  <c r="C1066" i="3"/>
  <c r="D1066" i="3"/>
  <c r="E1066" i="3"/>
  <c r="F1066" i="3"/>
  <c r="G1066" i="3"/>
  <c r="H1066" i="3"/>
  <c r="I1066" i="3"/>
  <c r="B1067" i="3"/>
  <c r="C1067" i="3"/>
  <c r="D1067" i="3"/>
  <c r="E1067" i="3"/>
  <c r="F1067" i="3"/>
  <c r="G1067" i="3"/>
  <c r="H1067" i="3"/>
  <c r="I1067" i="3"/>
  <c r="B1068" i="3"/>
  <c r="C1068" i="3"/>
  <c r="D1068" i="3"/>
  <c r="E1068" i="3"/>
  <c r="F1068" i="3"/>
  <c r="G1068" i="3"/>
  <c r="H1068" i="3"/>
  <c r="I1068" i="3"/>
  <c r="B1069" i="3"/>
  <c r="C1069" i="3"/>
  <c r="D1069" i="3"/>
  <c r="E1069" i="3"/>
  <c r="F1069" i="3"/>
  <c r="G1069" i="3"/>
  <c r="H1069" i="3"/>
  <c r="I1069" i="3"/>
  <c r="B1070" i="3"/>
  <c r="C1070" i="3"/>
  <c r="D1070" i="3"/>
  <c r="E1070" i="3"/>
  <c r="F1070" i="3"/>
  <c r="G1070" i="3"/>
  <c r="H1070" i="3"/>
  <c r="I1070" i="3"/>
  <c r="B1071" i="3"/>
  <c r="C1071" i="3"/>
  <c r="D1071" i="3"/>
  <c r="E1071" i="3"/>
  <c r="F1071" i="3"/>
  <c r="G1071" i="3"/>
  <c r="H1071" i="3"/>
  <c r="I1071" i="3"/>
  <c r="B1072" i="3"/>
  <c r="C1072" i="3"/>
  <c r="D1072" i="3"/>
  <c r="E1072" i="3"/>
  <c r="F1072" i="3"/>
  <c r="G1072" i="3"/>
  <c r="H1072" i="3"/>
  <c r="I1072" i="3"/>
  <c r="B1073" i="3"/>
  <c r="C1073" i="3"/>
  <c r="D1073" i="3"/>
  <c r="E1073" i="3"/>
  <c r="F1073" i="3"/>
  <c r="G1073" i="3"/>
  <c r="H1073" i="3"/>
  <c r="I1073" i="3"/>
  <c r="B1074" i="3"/>
  <c r="C1074" i="3"/>
  <c r="D1074" i="3"/>
  <c r="E1074" i="3"/>
  <c r="F1074" i="3"/>
  <c r="G1074" i="3"/>
  <c r="H1074" i="3"/>
  <c r="I1074" i="3"/>
  <c r="B1075" i="3"/>
  <c r="C1075" i="3"/>
  <c r="D1075" i="3"/>
  <c r="E1075" i="3"/>
  <c r="F1075" i="3"/>
  <c r="G1075" i="3"/>
  <c r="H1075" i="3"/>
  <c r="I1075" i="3"/>
  <c r="B1076" i="3"/>
  <c r="C1076" i="3"/>
  <c r="D1076" i="3"/>
  <c r="E1076" i="3"/>
  <c r="F1076" i="3"/>
  <c r="G1076" i="3"/>
  <c r="H1076" i="3"/>
  <c r="I1076" i="3"/>
  <c r="B1077" i="3"/>
  <c r="C1077" i="3"/>
  <c r="D1077" i="3"/>
  <c r="E1077" i="3"/>
  <c r="F1077" i="3"/>
  <c r="G1077" i="3"/>
  <c r="H1077" i="3"/>
  <c r="I1077" i="3"/>
  <c r="B1078" i="3"/>
  <c r="C1078" i="3"/>
  <c r="D1078" i="3"/>
  <c r="E1078" i="3"/>
  <c r="F1078" i="3"/>
  <c r="G1078" i="3"/>
  <c r="H1078" i="3"/>
  <c r="I1078" i="3"/>
  <c r="B1079" i="3"/>
  <c r="C1079" i="3"/>
  <c r="D1079" i="3"/>
  <c r="E1079" i="3"/>
  <c r="F1079" i="3"/>
  <c r="G1079" i="3"/>
  <c r="H1079" i="3"/>
  <c r="I1079" i="3"/>
  <c r="B1080" i="3"/>
  <c r="C1080" i="3"/>
  <c r="D1080" i="3"/>
  <c r="E1080" i="3"/>
  <c r="F1080" i="3"/>
  <c r="G1080" i="3"/>
  <c r="H1080" i="3"/>
  <c r="I1080" i="3"/>
  <c r="B1081" i="3"/>
  <c r="C1081" i="3"/>
  <c r="D1081" i="3"/>
  <c r="E1081" i="3"/>
  <c r="F1081" i="3"/>
  <c r="G1081" i="3"/>
  <c r="H1081" i="3"/>
  <c r="I1081" i="3"/>
  <c r="B1082" i="3"/>
  <c r="C1082" i="3"/>
  <c r="D1082" i="3"/>
  <c r="E1082" i="3"/>
  <c r="F1082" i="3"/>
  <c r="G1082" i="3"/>
  <c r="H1082" i="3"/>
  <c r="I1082" i="3"/>
  <c r="B1083" i="3"/>
  <c r="C1083" i="3"/>
  <c r="D1083" i="3"/>
  <c r="E1083" i="3"/>
  <c r="F1083" i="3"/>
  <c r="G1083" i="3"/>
  <c r="H1083" i="3"/>
  <c r="I1083" i="3"/>
  <c r="B1084" i="3"/>
  <c r="C1084" i="3"/>
  <c r="D1084" i="3"/>
  <c r="E1084" i="3"/>
  <c r="F1084" i="3"/>
  <c r="G1084" i="3"/>
  <c r="H1084" i="3"/>
  <c r="I1084" i="3"/>
  <c r="B1085" i="3"/>
  <c r="C1085" i="3"/>
  <c r="D1085" i="3"/>
  <c r="E1085" i="3"/>
  <c r="F1085" i="3"/>
  <c r="G1085" i="3"/>
  <c r="H1085" i="3"/>
  <c r="I1085" i="3"/>
  <c r="B1086" i="3"/>
  <c r="C1086" i="3"/>
  <c r="D1086" i="3"/>
  <c r="E1086" i="3"/>
  <c r="F1086" i="3"/>
  <c r="G1086" i="3"/>
  <c r="H1086" i="3"/>
  <c r="I1086" i="3"/>
  <c r="B1087" i="3"/>
  <c r="C1087" i="3"/>
  <c r="D1087" i="3"/>
  <c r="E1087" i="3"/>
  <c r="F1087" i="3"/>
  <c r="G1087" i="3"/>
  <c r="H1087" i="3"/>
  <c r="I1087" i="3"/>
  <c r="B1088" i="3"/>
  <c r="C1088" i="3"/>
  <c r="D1088" i="3"/>
  <c r="E1088" i="3"/>
  <c r="F1088" i="3"/>
  <c r="G1088" i="3"/>
  <c r="H1088" i="3"/>
  <c r="I1088" i="3"/>
  <c r="B1089" i="3"/>
  <c r="C1089" i="3"/>
  <c r="D1089" i="3"/>
  <c r="E1089" i="3"/>
  <c r="F1089" i="3"/>
  <c r="G1089" i="3"/>
  <c r="H1089" i="3"/>
  <c r="I1089" i="3"/>
  <c r="B1090" i="3"/>
  <c r="C1090" i="3"/>
  <c r="D1090" i="3"/>
  <c r="E1090" i="3"/>
  <c r="F1090" i="3"/>
  <c r="G1090" i="3"/>
  <c r="H1090" i="3"/>
  <c r="I1090" i="3"/>
  <c r="B1091" i="3"/>
  <c r="C1091" i="3"/>
  <c r="D1091" i="3"/>
  <c r="E1091" i="3"/>
  <c r="F1091" i="3"/>
  <c r="G1091" i="3"/>
  <c r="H1091" i="3"/>
  <c r="I1091" i="3"/>
  <c r="B1092" i="3"/>
  <c r="C1092" i="3"/>
  <c r="D1092" i="3"/>
  <c r="E1092" i="3"/>
  <c r="F1092" i="3"/>
  <c r="G1092" i="3"/>
  <c r="H1092" i="3"/>
  <c r="I1092" i="3"/>
  <c r="B1093" i="3"/>
  <c r="C1093" i="3"/>
  <c r="D1093" i="3"/>
  <c r="E1093" i="3"/>
  <c r="F1093" i="3"/>
  <c r="G1093" i="3"/>
  <c r="H1093" i="3"/>
  <c r="I1093" i="3"/>
  <c r="B1094" i="3"/>
  <c r="C1094" i="3"/>
  <c r="D1094" i="3"/>
  <c r="E1094" i="3"/>
  <c r="F1094" i="3"/>
  <c r="G1094" i="3"/>
  <c r="H1094" i="3"/>
  <c r="I1094" i="3"/>
  <c r="B1095" i="3"/>
  <c r="C1095" i="3"/>
  <c r="D1095" i="3"/>
  <c r="E1095" i="3"/>
  <c r="F1095" i="3"/>
  <c r="G1095" i="3"/>
  <c r="H1095" i="3"/>
  <c r="I1095" i="3"/>
  <c r="B1096" i="3"/>
  <c r="C1096" i="3"/>
  <c r="D1096" i="3"/>
  <c r="E1096" i="3"/>
  <c r="F1096" i="3"/>
  <c r="G1096" i="3"/>
  <c r="H1096" i="3"/>
  <c r="I1096" i="3"/>
  <c r="B1097" i="3"/>
  <c r="C1097" i="3"/>
  <c r="D1097" i="3"/>
  <c r="E1097" i="3"/>
  <c r="F1097" i="3"/>
  <c r="G1097" i="3"/>
  <c r="H1097" i="3"/>
  <c r="I1097" i="3"/>
  <c r="B1098" i="3"/>
  <c r="C1098" i="3"/>
  <c r="D1098" i="3"/>
  <c r="E1098" i="3"/>
  <c r="F1098" i="3"/>
  <c r="G1098" i="3"/>
  <c r="H1098" i="3"/>
  <c r="I1098" i="3"/>
  <c r="B1099" i="3"/>
  <c r="C1099" i="3"/>
  <c r="D1099" i="3"/>
  <c r="E1099" i="3"/>
  <c r="F1099" i="3"/>
  <c r="G1099" i="3"/>
  <c r="H1099" i="3"/>
  <c r="I1099" i="3"/>
  <c r="B1100" i="3"/>
  <c r="C1100" i="3"/>
  <c r="D1100" i="3"/>
  <c r="E1100" i="3"/>
  <c r="F1100" i="3"/>
  <c r="G1100" i="3"/>
  <c r="H1100" i="3"/>
  <c r="I1100" i="3"/>
  <c r="B1101" i="3"/>
  <c r="C1101" i="3"/>
  <c r="D1101" i="3"/>
  <c r="E1101" i="3"/>
  <c r="F1101" i="3"/>
  <c r="G1101" i="3"/>
  <c r="H1101" i="3"/>
  <c r="I1101" i="3"/>
  <c r="B1102" i="3"/>
  <c r="C1102" i="3"/>
  <c r="D1102" i="3"/>
  <c r="E1102" i="3"/>
  <c r="F1102" i="3"/>
  <c r="G1102" i="3"/>
  <c r="H1102" i="3"/>
  <c r="I1102" i="3"/>
  <c r="B1103" i="3"/>
  <c r="C1103" i="3"/>
  <c r="D1103" i="3"/>
  <c r="E1103" i="3"/>
  <c r="F1103" i="3"/>
  <c r="G1103" i="3"/>
  <c r="H1103" i="3"/>
  <c r="I1103" i="3"/>
  <c r="B1104" i="3"/>
  <c r="C1104" i="3"/>
  <c r="D1104" i="3"/>
  <c r="E1104" i="3"/>
  <c r="F1104" i="3"/>
  <c r="G1104" i="3"/>
  <c r="H1104" i="3"/>
  <c r="I1104" i="3"/>
  <c r="B1105" i="3"/>
  <c r="C1105" i="3"/>
  <c r="D1105" i="3"/>
  <c r="E1105" i="3"/>
  <c r="F1105" i="3"/>
  <c r="G1105" i="3"/>
  <c r="H1105" i="3"/>
  <c r="I1105" i="3"/>
  <c r="B1106" i="3"/>
  <c r="C1106" i="3"/>
  <c r="D1106" i="3"/>
  <c r="E1106" i="3"/>
  <c r="F1106" i="3"/>
  <c r="G1106" i="3"/>
  <c r="H1106" i="3"/>
  <c r="I1106" i="3"/>
  <c r="B1107" i="3"/>
  <c r="C1107" i="3"/>
  <c r="D1107" i="3"/>
  <c r="E1107" i="3"/>
  <c r="F1107" i="3"/>
  <c r="G1107" i="3"/>
  <c r="H1107" i="3"/>
  <c r="I1107" i="3"/>
  <c r="B1108" i="3"/>
  <c r="C1108" i="3"/>
  <c r="D1108" i="3"/>
  <c r="E1108" i="3"/>
  <c r="F1108" i="3"/>
  <c r="G1108" i="3"/>
  <c r="H1108" i="3"/>
  <c r="I1108" i="3"/>
  <c r="B1109" i="3"/>
  <c r="C1109" i="3"/>
  <c r="D1109" i="3"/>
  <c r="E1109" i="3"/>
  <c r="F1109" i="3"/>
  <c r="G1109" i="3"/>
  <c r="H1109" i="3"/>
  <c r="I1109" i="3"/>
  <c r="B1110" i="3"/>
  <c r="C1110" i="3"/>
  <c r="D1110" i="3"/>
  <c r="E1110" i="3"/>
  <c r="F1110" i="3"/>
  <c r="G1110" i="3"/>
  <c r="H1110" i="3"/>
  <c r="I1110" i="3"/>
  <c r="B1111" i="3"/>
  <c r="C1111" i="3"/>
  <c r="D1111" i="3"/>
  <c r="E1111" i="3"/>
  <c r="F1111" i="3"/>
  <c r="G1111" i="3"/>
  <c r="H1111" i="3"/>
  <c r="I1111" i="3"/>
  <c r="B1112" i="3"/>
  <c r="C1112" i="3"/>
  <c r="D1112" i="3"/>
  <c r="E1112" i="3"/>
  <c r="F1112" i="3"/>
  <c r="G1112" i="3"/>
  <c r="H1112" i="3"/>
  <c r="I1112" i="3"/>
  <c r="B1113" i="3"/>
  <c r="C1113" i="3"/>
  <c r="D1113" i="3"/>
  <c r="E1113" i="3"/>
  <c r="F1113" i="3"/>
  <c r="G1113" i="3"/>
  <c r="H1113" i="3"/>
  <c r="I1113" i="3"/>
  <c r="B1114" i="3"/>
  <c r="C1114" i="3"/>
  <c r="D1114" i="3"/>
  <c r="E1114" i="3"/>
  <c r="F1114" i="3"/>
  <c r="G1114" i="3"/>
  <c r="H1114" i="3"/>
  <c r="I1114" i="3"/>
  <c r="B1115" i="3"/>
  <c r="C1115" i="3"/>
  <c r="D1115" i="3"/>
  <c r="E1115" i="3"/>
  <c r="F1115" i="3"/>
  <c r="G1115" i="3"/>
  <c r="H1115" i="3"/>
  <c r="I1115" i="3"/>
  <c r="B1116" i="3"/>
  <c r="C1116" i="3"/>
  <c r="D1116" i="3"/>
  <c r="E1116" i="3"/>
  <c r="F1116" i="3"/>
  <c r="G1116" i="3"/>
  <c r="H1116" i="3"/>
  <c r="I1116" i="3"/>
  <c r="B1117" i="3"/>
  <c r="C1117" i="3"/>
  <c r="D1117" i="3"/>
  <c r="E1117" i="3"/>
  <c r="F1117" i="3"/>
  <c r="G1117" i="3"/>
  <c r="H1117" i="3"/>
  <c r="I1117" i="3"/>
  <c r="B1118" i="3"/>
  <c r="C1118" i="3"/>
  <c r="D1118" i="3"/>
  <c r="E1118" i="3"/>
  <c r="F1118" i="3"/>
  <c r="G1118" i="3"/>
  <c r="H1118" i="3"/>
  <c r="I1118" i="3"/>
  <c r="B1119" i="3"/>
  <c r="C1119" i="3"/>
  <c r="D1119" i="3"/>
  <c r="E1119" i="3"/>
  <c r="F1119" i="3"/>
  <c r="G1119" i="3"/>
  <c r="H1119" i="3"/>
  <c r="I1119" i="3"/>
  <c r="B1120" i="3"/>
  <c r="C1120" i="3"/>
  <c r="D1120" i="3"/>
  <c r="E1120" i="3"/>
  <c r="F1120" i="3"/>
  <c r="G1120" i="3"/>
  <c r="H1120" i="3"/>
  <c r="I1120" i="3"/>
  <c r="B1121" i="3"/>
  <c r="C1121" i="3"/>
  <c r="D1121" i="3"/>
  <c r="E1121" i="3"/>
  <c r="F1121" i="3"/>
  <c r="G1121" i="3"/>
  <c r="H1121" i="3"/>
  <c r="I1121" i="3"/>
  <c r="B1122" i="3"/>
  <c r="C1122" i="3"/>
  <c r="D1122" i="3"/>
  <c r="E1122" i="3"/>
  <c r="F1122" i="3"/>
  <c r="G1122" i="3"/>
  <c r="H1122" i="3"/>
  <c r="I1122" i="3"/>
  <c r="B1123" i="3"/>
  <c r="C1123" i="3"/>
  <c r="D1123" i="3"/>
  <c r="E1123" i="3"/>
  <c r="F1123" i="3"/>
  <c r="G1123" i="3"/>
  <c r="H1123" i="3"/>
  <c r="I1123" i="3"/>
  <c r="B1124" i="3"/>
  <c r="C1124" i="3"/>
  <c r="D1124" i="3"/>
  <c r="E1124" i="3"/>
  <c r="F1124" i="3"/>
  <c r="G1124" i="3"/>
  <c r="H1124" i="3"/>
  <c r="I1124" i="3"/>
  <c r="B1125" i="3"/>
  <c r="C1125" i="3"/>
  <c r="D1125" i="3"/>
  <c r="E1125" i="3"/>
  <c r="F1125" i="3"/>
  <c r="G1125" i="3"/>
  <c r="H1125" i="3"/>
  <c r="I1125" i="3"/>
  <c r="B1126" i="3"/>
  <c r="C1126" i="3"/>
  <c r="D1126" i="3"/>
  <c r="E1126" i="3"/>
  <c r="F1126" i="3"/>
  <c r="G1126" i="3"/>
  <c r="H1126" i="3"/>
  <c r="I1126" i="3"/>
  <c r="B1127" i="3"/>
  <c r="C1127" i="3"/>
  <c r="D1127" i="3"/>
  <c r="E1127" i="3"/>
  <c r="F1127" i="3"/>
  <c r="G1127" i="3"/>
  <c r="H1127" i="3"/>
  <c r="I1127" i="3"/>
  <c r="B1128" i="3"/>
  <c r="C1128" i="3"/>
  <c r="D1128" i="3"/>
  <c r="E1128" i="3"/>
  <c r="F1128" i="3"/>
  <c r="G1128" i="3"/>
  <c r="H1128" i="3"/>
  <c r="I1128" i="3"/>
  <c r="B1129" i="3"/>
  <c r="C1129" i="3"/>
  <c r="D1129" i="3"/>
  <c r="E1129" i="3"/>
  <c r="F1129" i="3"/>
  <c r="G1129" i="3"/>
  <c r="H1129" i="3"/>
  <c r="I1129" i="3"/>
  <c r="B1130" i="3"/>
  <c r="C1130" i="3"/>
  <c r="D1130" i="3"/>
  <c r="E1130" i="3"/>
  <c r="F1130" i="3"/>
  <c r="G1130" i="3"/>
  <c r="H1130" i="3"/>
  <c r="I1130" i="3"/>
  <c r="B1131" i="3"/>
  <c r="C1131" i="3"/>
  <c r="D1131" i="3"/>
  <c r="E1131" i="3"/>
  <c r="F1131" i="3"/>
  <c r="G1131" i="3"/>
  <c r="H1131" i="3"/>
  <c r="I1131" i="3"/>
  <c r="B1132" i="3"/>
  <c r="C1132" i="3"/>
  <c r="D1132" i="3"/>
  <c r="E1132" i="3"/>
  <c r="F1132" i="3"/>
  <c r="G1132" i="3"/>
  <c r="H1132" i="3"/>
  <c r="I1132" i="3"/>
  <c r="B1133" i="3"/>
  <c r="C1133" i="3"/>
  <c r="D1133" i="3"/>
  <c r="E1133" i="3"/>
  <c r="F1133" i="3"/>
  <c r="G1133" i="3"/>
  <c r="H1133" i="3"/>
  <c r="I1133" i="3"/>
  <c r="B1134" i="3"/>
  <c r="C1134" i="3"/>
  <c r="D1134" i="3"/>
  <c r="E1134" i="3"/>
  <c r="F1134" i="3"/>
  <c r="G1134" i="3"/>
  <c r="H1134" i="3"/>
  <c r="I1134" i="3"/>
  <c r="B1135" i="3"/>
  <c r="C1135" i="3"/>
  <c r="D1135" i="3"/>
  <c r="E1135" i="3"/>
  <c r="F1135" i="3"/>
  <c r="G1135" i="3"/>
  <c r="H1135" i="3"/>
  <c r="I1135" i="3"/>
  <c r="B1136" i="3"/>
  <c r="C1136" i="3"/>
  <c r="D1136" i="3"/>
  <c r="E1136" i="3"/>
  <c r="F1136" i="3"/>
  <c r="G1136" i="3"/>
  <c r="H1136" i="3"/>
  <c r="I1136" i="3"/>
  <c r="B1137" i="3"/>
  <c r="C1137" i="3"/>
  <c r="D1137" i="3"/>
  <c r="E1137" i="3"/>
  <c r="F1137" i="3"/>
  <c r="G1137" i="3"/>
  <c r="H1137" i="3"/>
  <c r="I1137" i="3"/>
  <c r="B1138" i="3"/>
  <c r="C1138" i="3"/>
  <c r="D1138" i="3"/>
  <c r="E1138" i="3"/>
  <c r="F1138" i="3"/>
  <c r="G1138" i="3"/>
  <c r="H1138" i="3"/>
  <c r="I1138" i="3"/>
  <c r="B1139" i="3"/>
  <c r="C1139" i="3"/>
  <c r="D1139" i="3"/>
  <c r="E1139" i="3"/>
  <c r="F1139" i="3"/>
  <c r="G1139" i="3"/>
  <c r="H1139" i="3"/>
  <c r="I1139" i="3"/>
  <c r="B1140" i="3"/>
  <c r="C1140" i="3"/>
  <c r="D1140" i="3"/>
  <c r="E1140" i="3"/>
  <c r="F1140" i="3"/>
  <c r="G1140" i="3"/>
  <c r="H1140" i="3"/>
  <c r="I1140" i="3"/>
  <c r="B1141" i="3"/>
  <c r="C1141" i="3"/>
  <c r="D1141" i="3"/>
  <c r="E1141" i="3"/>
  <c r="F1141" i="3"/>
  <c r="G1141" i="3"/>
  <c r="H1141" i="3"/>
  <c r="I1141" i="3"/>
  <c r="B1142" i="3"/>
  <c r="C1142" i="3"/>
  <c r="D1142" i="3"/>
  <c r="E1142" i="3"/>
  <c r="F1142" i="3"/>
  <c r="G1142" i="3"/>
  <c r="H1142" i="3"/>
  <c r="I1142" i="3"/>
  <c r="B1143" i="3"/>
  <c r="C1143" i="3"/>
  <c r="D1143" i="3"/>
  <c r="E1143" i="3"/>
  <c r="F1143" i="3"/>
  <c r="G1143" i="3"/>
  <c r="H1143" i="3"/>
  <c r="I1143" i="3"/>
  <c r="B1144" i="3"/>
  <c r="C1144" i="3"/>
  <c r="D1144" i="3"/>
  <c r="E1144" i="3"/>
  <c r="F1144" i="3"/>
  <c r="G1144" i="3"/>
  <c r="H1144" i="3"/>
  <c r="I1144" i="3"/>
  <c r="B1145" i="3"/>
  <c r="C1145" i="3"/>
  <c r="D1145" i="3"/>
  <c r="E1145" i="3"/>
  <c r="F1145" i="3"/>
  <c r="G1145" i="3"/>
  <c r="H1145" i="3"/>
  <c r="I1145" i="3"/>
  <c r="B1146" i="3"/>
  <c r="C1146" i="3"/>
  <c r="D1146" i="3"/>
  <c r="E1146" i="3"/>
  <c r="F1146" i="3"/>
  <c r="G1146" i="3"/>
  <c r="H1146" i="3"/>
  <c r="I1146" i="3"/>
  <c r="B1147" i="3"/>
  <c r="C1147" i="3"/>
  <c r="D1147" i="3"/>
  <c r="E1147" i="3"/>
  <c r="F1147" i="3"/>
  <c r="G1147" i="3"/>
  <c r="H1147" i="3"/>
  <c r="I1147" i="3"/>
  <c r="B1148" i="3"/>
  <c r="C1148" i="3"/>
  <c r="D1148" i="3"/>
  <c r="E1148" i="3"/>
  <c r="F1148" i="3"/>
  <c r="G1148" i="3"/>
  <c r="H1148" i="3"/>
  <c r="I1148" i="3"/>
  <c r="B1149" i="3"/>
  <c r="C1149" i="3"/>
  <c r="D1149" i="3"/>
  <c r="E1149" i="3"/>
  <c r="F1149" i="3"/>
  <c r="G1149" i="3"/>
  <c r="H1149" i="3"/>
  <c r="I1149" i="3"/>
  <c r="B1150" i="3"/>
  <c r="C1150" i="3"/>
  <c r="D1150" i="3"/>
  <c r="E1150" i="3"/>
  <c r="F1150" i="3"/>
  <c r="G1150" i="3"/>
  <c r="H1150" i="3"/>
  <c r="I1150" i="3"/>
  <c r="B1151" i="3"/>
  <c r="C1151" i="3"/>
  <c r="D1151" i="3"/>
  <c r="E1151" i="3"/>
  <c r="F1151" i="3"/>
  <c r="G1151" i="3"/>
  <c r="H1151" i="3"/>
  <c r="I1151" i="3"/>
  <c r="B1152" i="3"/>
  <c r="C1152" i="3"/>
  <c r="D1152" i="3"/>
  <c r="E1152" i="3"/>
  <c r="F1152" i="3"/>
  <c r="G1152" i="3"/>
  <c r="H1152" i="3"/>
  <c r="I1152" i="3"/>
  <c r="B1153" i="3"/>
  <c r="C1153" i="3"/>
  <c r="D1153" i="3"/>
  <c r="E1153" i="3"/>
  <c r="F1153" i="3"/>
  <c r="G1153" i="3"/>
  <c r="H1153" i="3"/>
  <c r="I1153" i="3"/>
  <c r="B1154" i="3"/>
  <c r="C1154" i="3"/>
  <c r="D1154" i="3"/>
  <c r="E1154" i="3"/>
  <c r="F1154" i="3"/>
  <c r="G1154" i="3"/>
  <c r="H1154" i="3"/>
  <c r="I1154" i="3"/>
  <c r="B1155" i="3"/>
  <c r="C1155" i="3"/>
  <c r="D1155" i="3"/>
  <c r="E1155" i="3"/>
  <c r="F1155" i="3"/>
  <c r="G1155" i="3"/>
  <c r="H1155" i="3"/>
  <c r="I1155" i="3"/>
  <c r="B1156" i="3"/>
  <c r="C1156" i="3"/>
  <c r="D1156" i="3"/>
  <c r="E1156" i="3"/>
  <c r="F1156" i="3"/>
  <c r="G1156" i="3"/>
  <c r="H1156" i="3"/>
  <c r="I1156" i="3"/>
  <c r="B1157" i="3"/>
  <c r="C1157" i="3"/>
  <c r="D1157" i="3"/>
  <c r="E1157" i="3"/>
  <c r="F1157" i="3"/>
  <c r="G1157" i="3"/>
  <c r="H1157" i="3"/>
  <c r="I1157" i="3"/>
  <c r="B1158" i="3"/>
  <c r="C1158" i="3"/>
  <c r="D1158" i="3"/>
  <c r="E1158" i="3"/>
  <c r="F1158" i="3"/>
  <c r="G1158" i="3"/>
  <c r="H1158" i="3"/>
  <c r="I1158" i="3"/>
  <c r="B1159" i="3"/>
  <c r="C1159" i="3"/>
  <c r="D1159" i="3"/>
  <c r="E1159" i="3"/>
  <c r="F1159" i="3"/>
  <c r="G1159" i="3"/>
  <c r="H1159" i="3"/>
  <c r="I1159" i="3"/>
  <c r="B1160" i="3"/>
  <c r="C1160" i="3"/>
  <c r="D1160" i="3"/>
  <c r="E1160" i="3"/>
  <c r="F1160" i="3"/>
  <c r="G1160" i="3"/>
  <c r="H1160" i="3"/>
  <c r="I1160" i="3"/>
  <c r="B1161" i="3"/>
  <c r="C1161" i="3"/>
  <c r="D1161" i="3"/>
  <c r="E1161" i="3"/>
  <c r="F1161" i="3"/>
  <c r="G1161" i="3"/>
  <c r="H1161" i="3"/>
  <c r="I1161" i="3"/>
  <c r="B1162" i="3"/>
  <c r="C1162" i="3"/>
  <c r="D1162" i="3"/>
  <c r="E1162" i="3"/>
  <c r="F1162" i="3"/>
  <c r="G1162" i="3"/>
  <c r="H1162" i="3"/>
  <c r="I1162" i="3"/>
  <c r="B1163" i="3"/>
  <c r="C1163" i="3"/>
  <c r="D1163" i="3"/>
  <c r="E1163" i="3"/>
  <c r="F1163" i="3"/>
  <c r="G1163" i="3"/>
  <c r="H1163" i="3"/>
  <c r="I1163" i="3"/>
  <c r="B1164" i="3"/>
  <c r="C1164" i="3"/>
  <c r="D1164" i="3"/>
  <c r="E1164" i="3"/>
  <c r="F1164" i="3"/>
  <c r="G1164" i="3"/>
  <c r="H1164" i="3"/>
  <c r="I1164" i="3"/>
  <c r="B1165" i="3"/>
  <c r="C1165" i="3"/>
  <c r="D1165" i="3"/>
  <c r="E1165" i="3"/>
  <c r="F1165" i="3"/>
  <c r="G1165" i="3"/>
  <c r="H1165" i="3"/>
  <c r="I1165" i="3"/>
  <c r="B1166" i="3"/>
  <c r="C1166" i="3"/>
  <c r="D1166" i="3"/>
  <c r="E1166" i="3"/>
  <c r="F1166" i="3"/>
  <c r="G1166" i="3"/>
  <c r="H1166" i="3"/>
  <c r="I1166" i="3"/>
  <c r="B1167" i="3"/>
  <c r="C1167" i="3"/>
  <c r="D1167" i="3"/>
  <c r="E1167" i="3"/>
  <c r="F1167" i="3"/>
  <c r="G1167" i="3"/>
  <c r="H1167" i="3"/>
  <c r="I1167" i="3"/>
  <c r="B1168" i="3"/>
  <c r="C1168" i="3"/>
  <c r="D1168" i="3"/>
  <c r="E1168" i="3"/>
  <c r="F1168" i="3"/>
  <c r="G1168" i="3"/>
  <c r="H1168" i="3"/>
  <c r="I1168" i="3"/>
  <c r="B1169" i="3"/>
  <c r="C1169" i="3"/>
  <c r="D1169" i="3"/>
  <c r="E1169" i="3"/>
  <c r="F1169" i="3"/>
  <c r="G1169" i="3"/>
  <c r="H1169" i="3"/>
  <c r="I1169" i="3"/>
  <c r="B1170" i="3"/>
  <c r="C1170" i="3"/>
  <c r="D1170" i="3"/>
  <c r="E1170" i="3"/>
  <c r="F1170" i="3"/>
  <c r="G1170" i="3"/>
  <c r="H1170" i="3"/>
  <c r="I1170" i="3"/>
  <c r="B1171" i="3"/>
  <c r="C1171" i="3"/>
  <c r="D1171" i="3"/>
  <c r="E1171" i="3"/>
  <c r="F1171" i="3"/>
  <c r="G1171" i="3"/>
  <c r="H1171" i="3"/>
  <c r="I1171" i="3"/>
  <c r="B1172" i="3"/>
  <c r="C1172" i="3"/>
  <c r="D1172" i="3"/>
  <c r="E1172" i="3"/>
  <c r="F1172" i="3"/>
  <c r="G1172" i="3"/>
  <c r="H1172" i="3"/>
  <c r="I1172" i="3"/>
  <c r="B1173" i="3"/>
  <c r="C1173" i="3"/>
  <c r="D1173" i="3"/>
  <c r="E1173" i="3"/>
  <c r="F1173" i="3"/>
  <c r="G1173" i="3"/>
  <c r="H1173" i="3"/>
  <c r="I1173" i="3"/>
  <c r="B1174" i="3"/>
  <c r="C1174" i="3"/>
  <c r="D1174" i="3"/>
  <c r="E1174" i="3"/>
  <c r="F1174" i="3"/>
  <c r="G1174" i="3"/>
  <c r="H1174" i="3"/>
  <c r="I1174" i="3"/>
  <c r="B1175" i="3"/>
  <c r="C1175" i="3"/>
  <c r="D1175" i="3"/>
  <c r="E1175" i="3"/>
  <c r="F1175" i="3"/>
  <c r="G1175" i="3"/>
  <c r="H1175" i="3"/>
  <c r="I1175" i="3"/>
  <c r="B1176" i="3"/>
  <c r="C1176" i="3"/>
  <c r="D1176" i="3"/>
  <c r="E1176" i="3"/>
  <c r="F1176" i="3"/>
  <c r="G1176" i="3"/>
  <c r="H1176" i="3"/>
  <c r="I1176" i="3"/>
  <c r="B1177" i="3"/>
  <c r="C1177" i="3"/>
  <c r="D1177" i="3"/>
  <c r="E1177" i="3"/>
  <c r="F1177" i="3"/>
  <c r="G1177" i="3"/>
  <c r="H1177" i="3"/>
  <c r="I1177" i="3"/>
  <c r="B1178" i="3"/>
  <c r="C1178" i="3"/>
  <c r="D1178" i="3"/>
  <c r="E1178" i="3"/>
  <c r="F1178" i="3"/>
  <c r="G1178" i="3"/>
  <c r="H1178" i="3"/>
  <c r="I1178" i="3"/>
  <c r="B1179" i="3"/>
  <c r="C1179" i="3"/>
  <c r="D1179" i="3"/>
  <c r="E1179" i="3"/>
  <c r="F1179" i="3"/>
  <c r="G1179" i="3"/>
  <c r="H1179" i="3"/>
  <c r="I1179" i="3"/>
  <c r="B1180" i="3"/>
  <c r="C1180" i="3"/>
  <c r="D1180" i="3"/>
  <c r="E1180" i="3"/>
  <c r="F1180" i="3"/>
  <c r="G1180" i="3"/>
  <c r="H1180" i="3"/>
  <c r="I1180" i="3"/>
  <c r="B1181" i="3"/>
  <c r="C1181" i="3"/>
  <c r="D1181" i="3"/>
  <c r="E1181" i="3"/>
  <c r="F1181" i="3"/>
  <c r="G1181" i="3"/>
  <c r="H1181" i="3"/>
  <c r="I1181" i="3"/>
  <c r="B1182" i="3"/>
  <c r="C1182" i="3"/>
  <c r="D1182" i="3"/>
  <c r="E1182" i="3"/>
  <c r="F1182" i="3"/>
  <c r="G1182" i="3"/>
  <c r="H1182" i="3"/>
  <c r="I1182" i="3"/>
  <c r="B1183" i="3"/>
  <c r="C1183" i="3"/>
  <c r="D1183" i="3"/>
  <c r="E1183" i="3"/>
  <c r="F1183" i="3"/>
  <c r="G1183" i="3"/>
  <c r="H1183" i="3"/>
  <c r="I1183" i="3"/>
  <c r="B1184" i="3"/>
  <c r="C1184" i="3"/>
  <c r="D1184" i="3"/>
  <c r="E1184" i="3"/>
  <c r="F1184" i="3"/>
  <c r="G1184" i="3"/>
  <c r="H1184" i="3"/>
  <c r="I1184" i="3"/>
  <c r="B1185" i="3"/>
  <c r="C1185" i="3"/>
  <c r="D1185" i="3"/>
  <c r="E1185" i="3"/>
  <c r="F1185" i="3"/>
  <c r="G1185" i="3"/>
  <c r="H1185" i="3"/>
  <c r="I1185" i="3"/>
  <c r="B1186" i="3"/>
  <c r="C1186" i="3"/>
  <c r="D1186" i="3"/>
  <c r="E1186" i="3"/>
  <c r="F1186" i="3"/>
  <c r="G1186" i="3"/>
  <c r="H1186" i="3"/>
  <c r="I1186" i="3"/>
  <c r="B1187" i="3"/>
  <c r="C1187" i="3"/>
  <c r="D1187" i="3"/>
  <c r="E1187" i="3"/>
  <c r="F1187" i="3"/>
  <c r="G1187" i="3"/>
  <c r="H1187" i="3"/>
  <c r="I1187" i="3"/>
  <c r="B1188" i="3"/>
  <c r="C1188" i="3"/>
  <c r="D1188" i="3"/>
  <c r="E1188" i="3"/>
  <c r="F1188" i="3"/>
  <c r="G1188" i="3"/>
  <c r="H1188" i="3"/>
  <c r="I1188" i="3"/>
  <c r="B1189" i="3"/>
  <c r="C1189" i="3"/>
  <c r="D1189" i="3"/>
  <c r="E1189" i="3"/>
  <c r="F1189" i="3"/>
  <c r="G1189" i="3"/>
  <c r="H1189" i="3"/>
  <c r="I1189" i="3"/>
  <c r="B1190" i="3"/>
  <c r="C1190" i="3"/>
  <c r="D1190" i="3"/>
  <c r="E1190" i="3"/>
  <c r="F1190" i="3"/>
  <c r="G1190" i="3"/>
  <c r="H1190" i="3"/>
  <c r="I1190" i="3"/>
  <c r="B1191" i="3"/>
  <c r="C1191" i="3"/>
  <c r="D1191" i="3"/>
  <c r="E1191" i="3"/>
  <c r="F1191" i="3"/>
  <c r="G1191" i="3"/>
  <c r="H1191" i="3"/>
  <c r="I1191" i="3"/>
  <c r="B1192" i="3"/>
  <c r="C1192" i="3"/>
  <c r="D1192" i="3"/>
  <c r="E1192" i="3"/>
  <c r="F1192" i="3"/>
  <c r="G1192" i="3"/>
  <c r="H1192" i="3"/>
  <c r="I1192" i="3"/>
  <c r="B1193" i="3"/>
  <c r="C1193" i="3"/>
  <c r="D1193" i="3"/>
  <c r="E1193" i="3"/>
  <c r="F1193" i="3"/>
  <c r="G1193" i="3"/>
  <c r="H1193" i="3"/>
  <c r="I1193" i="3"/>
  <c r="B1194" i="3"/>
  <c r="C1194" i="3"/>
  <c r="D1194" i="3"/>
  <c r="E1194" i="3"/>
  <c r="F1194" i="3"/>
  <c r="G1194" i="3"/>
  <c r="H1194" i="3"/>
  <c r="I1194" i="3"/>
  <c r="B1195" i="3"/>
  <c r="C1195" i="3"/>
  <c r="D1195" i="3"/>
  <c r="E1195" i="3"/>
  <c r="F1195" i="3"/>
  <c r="G1195" i="3"/>
  <c r="H1195" i="3"/>
  <c r="I1195" i="3"/>
  <c r="B1196" i="3"/>
  <c r="C1196" i="3"/>
  <c r="D1196" i="3"/>
  <c r="E1196" i="3"/>
  <c r="F1196" i="3"/>
  <c r="G1196" i="3"/>
  <c r="H1196" i="3"/>
  <c r="I1196" i="3"/>
  <c r="B1197" i="3"/>
  <c r="C1197" i="3"/>
  <c r="D1197" i="3"/>
  <c r="E1197" i="3"/>
  <c r="F1197" i="3"/>
  <c r="G1197" i="3"/>
  <c r="H1197" i="3"/>
  <c r="I1197" i="3"/>
  <c r="B1198" i="3"/>
  <c r="C1198" i="3"/>
  <c r="D1198" i="3"/>
  <c r="E1198" i="3"/>
  <c r="F1198" i="3"/>
  <c r="G1198" i="3"/>
  <c r="H1198" i="3"/>
  <c r="I1198" i="3"/>
  <c r="B1199" i="3"/>
  <c r="C1199" i="3"/>
  <c r="D1199" i="3"/>
  <c r="E1199" i="3"/>
  <c r="F1199" i="3"/>
  <c r="G1199" i="3"/>
  <c r="H1199" i="3"/>
  <c r="I1199" i="3"/>
  <c r="B1200" i="3"/>
  <c r="C1200" i="3"/>
  <c r="D1200" i="3"/>
  <c r="E1200" i="3"/>
  <c r="F1200" i="3"/>
  <c r="G1200" i="3"/>
  <c r="H1200" i="3"/>
  <c r="I1200" i="3"/>
  <c r="B1201" i="3"/>
  <c r="C1201" i="3"/>
  <c r="D1201" i="3"/>
  <c r="E1201" i="3"/>
  <c r="F1201" i="3"/>
  <c r="G1201" i="3"/>
  <c r="H1201" i="3"/>
  <c r="I1201" i="3"/>
  <c r="B1202" i="3"/>
  <c r="C1202" i="3"/>
  <c r="D1202" i="3"/>
  <c r="E1202" i="3"/>
  <c r="F1202" i="3"/>
  <c r="G1202" i="3"/>
  <c r="H1202" i="3"/>
  <c r="I1202" i="3"/>
  <c r="B1203" i="3"/>
  <c r="C1203" i="3"/>
  <c r="D1203" i="3"/>
  <c r="E1203" i="3"/>
  <c r="F1203" i="3"/>
  <c r="G1203" i="3"/>
  <c r="H1203" i="3"/>
  <c r="I1203" i="3"/>
  <c r="B1204" i="3"/>
  <c r="C1204" i="3"/>
  <c r="D1204" i="3"/>
  <c r="E1204" i="3"/>
  <c r="F1204" i="3"/>
  <c r="G1204" i="3"/>
  <c r="H1204" i="3"/>
  <c r="I1204" i="3"/>
  <c r="B1205" i="3"/>
  <c r="C1205" i="3"/>
  <c r="D1205" i="3"/>
  <c r="E1205" i="3"/>
  <c r="F1205" i="3"/>
  <c r="G1205" i="3"/>
  <c r="H1205" i="3"/>
  <c r="I1205" i="3"/>
  <c r="B1206" i="3"/>
  <c r="C1206" i="3"/>
  <c r="D1206" i="3"/>
  <c r="E1206" i="3"/>
  <c r="F1206" i="3"/>
  <c r="G1206" i="3"/>
  <c r="H1206" i="3"/>
  <c r="I1206" i="3"/>
  <c r="B1207" i="3"/>
  <c r="C1207" i="3"/>
  <c r="D1207" i="3"/>
  <c r="E1207" i="3"/>
  <c r="F1207" i="3"/>
  <c r="G1207" i="3"/>
  <c r="H1207" i="3"/>
  <c r="I1207" i="3"/>
  <c r="B1208" i="3"/>
  <c r="C1208" i="3"/>
  <c r="D1208" i="3"/>
  <c r="E1208" i="3"/>
  <c r="F1208" i="3"/>
  <c r="G1208" i="3"/>
  <c r="H1208" i="3"/>
  <c r="I1208" i="3"/>
  <c r="B1209" i="3"/>
  <c r="C1209" i="3"/>
  <c r="D1209" i="3"/>
  <c r="E1209" i="3"/>
  <c r="F1209" i="3"/>
  <c r="G1209" i="3"/>
  <c r="H1209" i="3"/>
  <c r="I1209" i="3"/>
  <c r="B1210" i="3"/>
  <c r="C1210" i="3"/>
  <c r="D1210" i="3"/>
  <c r="E1210" i="3"/>
  <c r="F1210" i="3"/>
  <c r="G1210" i="3"/>
  <c r="H1210" i="3"/>
  <c r="I1210" i="3"/>
  <c r="B1211" i="3"/>
  <c r="C1211" i="3"/>
  <c r="D1211" i="3"/>
  <c r="E1211" i="3"/>
  <c r="F1211" i="3"/>
  <c r="G1211" i="3"/>
  <c r="H1211" i="3"/>
  <c r="I1211" i="3"/>
  <c r="B1212" i="3"/>
  <c r="C1212" i="3"/>
  <c r="D1212" i="3"/>
  <c r="E1212" i="3"/>
  <c r="F1212" i="3"/>
  <c r="G1212" i="3"/>
  <c r="H1212" i="3"/>
  <c r="I1212" i="3"/>
  <c r="B1213" i="3"/>
  <c r="C1213" i="3"/>
  <c r="D1213" i="3"/>
  <c r="E1213" i="3"/>
  <c r="F1213" i="3"/>
  <c r="G1213" i="3"/>
  <c r="H1213" i="3"/>
  <c r="I1213" i="3"/>
  <c r="B1214" i="3"/>
  <c r="C1214" i="3"/>
  <c r="D1214" i="3"/>
  <c r="E1214" i="3"/>
  <c r="F1214" i="3"/>
  <c r="G1214" i="3"/>
  <c r="H1214" i="3"/>
  <c r="I1214" i="3"/>
  <c r="B1215" i="3"/>
  <c r="C1215" i="3"/>
  <c r="D1215" i="3"/>
  <c r="E1215" i="3"/>
  <c r="F1215" i="3"/>
  <c r="G1215" i="3"/>
  <c r="H1215" i="3"/>
  <c r="I1215" i="3"/>
  <c r="B1216" i="3"/>
  <c r="C1216" i="3"/>
  <c r="D1216" i="3"/>
  <c r="E1216" i="3"/>
  <c r="F1216" i="3"/>
  <c r="G1216" i="3"/>
  <c r="H1216" i="3"/>
  <c r="I1216" i="3"/>
  <c r="B1217" i="3"/>
  <c r="C1217" i="3"/>
  <c r="D1217" i="3"/>
  <c r="E1217" i="3"/>
  <c r="F1217" i="3"/>
  <c r="G1217" i="3"/>
  <c r="H1217" i="3"/>
  <c r="I1217" i="3"/>
  <c r="B1218" i="3"/>
  <c r="C1218" i="3"/>
  <c r="D1218" i="3"/>
  <c r="E1218" i="3"/>
  <c r="F1218" i="3"/>
  <c r="G1218" i="3"/>
  <c r="H1218" i="3"/>
  <c r="I1218" i="3"/>
  <c r="B1219" i="3"/>
  <c r="C1219" i="3"/>
  <c r="D1219" i="3"/>
  <c r="E1219" i="3"/>
  <c r="F1219" i="3"/>
  <c r="G1219" i="3"/>
  <c r="H1219" i="3"/>
  <c r="I1219" i="3"/>
  <c r="B1220" i="3"/>
  <c r="C1220" i="3"/>
  <c r="D1220" i="3"/>
  <c r="E1220" i="3"/>
  <c r="F1220" i="3"/>
  <c r="G1220" i="3"/>
  <c r="H1220" i="3"/>
  <c r="I1220" i="3"/>
  <c r="B1221" i="3"/>
  <c r="C1221" i="3"/>
  <c r="D1221" i="3"/>
  <c r="E1221" i="3"/>
  <c r="F1221" i="3"/>
  <c r="G1221" i="3"/>
  <c r="H1221" i="3"/>
  <c r="I1221" i="3"/>
  <c r="B1222" i="3"/>
  <c r="C1222" i="3"/>
  <c r="D1222" i="3"/>
  <c r="E1222" i="3"/>
  <c r="F1222" i="3"/>
  <c r="G1222" i="3"/>
  <c r="H1222" i="3"/>
  <c r="I1222" i="3"/>
  <c r="B1223" i="3"/>
  <c r="C1223" i="3"/>
  <c r="D1223" i="3"/>
  <c r="E1223" i="3"/>
  <c r="F1223" i="3"/>
  <c r="G1223" i="3"/>
  <c r="H1223" i="3"/>
  <c r="I1223" i="3"/>
  <c r="B1224" i="3"/>
  <c r="C1224" i="3"/>
  <c r="D1224" i="3"/>
  <c r="E1224" i="3"/>
  <c r="F1224" i="3"/>
  <c r="G1224" i="3"/>
  <c r="H1224" i="3"/>
  <c r="I1224" i="3"/>
  <c r="B1225" i="3"/>
  <c r="C1225" i="3"/>
  <c r="D1225" i="3"/>
  <c r="E1225" i="3"/>
  <c r="F1225" i="3"/>
  <c r="G1225" i="3"/>
  <c r="H1225" i="3"/>
  <c r="I1225" i="3"/>
  <c r="B1226" i="3"/>
  <c r="C1226" i="3"/>
  <c r="D1226" i="3"/>
  <c r="E1226" i="3"/>
  <c r="F1226" i="3"/>
  <c r="G1226" i="3"/>
  <c r="H1226" i="3"/>
  <c r="I1226" i="3"/>
  <c r="B1227" i="3"/>
  <c r="C1227" i="3"/>
  <c r="D1227" i="3"/>
  <c r="E1227" i="3"/>
  <c r="F1227" i="3"/>
  <c r="G1227" i="3"/>
  <c r="H1227" i="3"/>
  <c r="I1227" i="3"/>
  <c r="B1228" i="3"/>
  <c r="C1228" i="3"/>
  <c r="D1228" i="3"/>
  <c r="E1228" i="3"/>
  <c r="F1228" i="3"/>
  <c r="G1228" i="3"/>
  <c r="H1228" i="3"/>
  <c r="I1228" i="3"/>
  <c r="B1229" i="3"/>
  <c r="C1229" i="3"/>
  <c r="D1229" i="3"/>
  <c r="E1229" i="3"/>
  <c r="F1229" i="3"/>
  <c r="G1229" i="3"/>
  <c r="H1229" i="3"/>
  <c r="I1229" i="3"/>
  <c r="B1230" i="3"/>
  <c r="C1230" i="3"/>
  <c r="D1230" i="3"/>
  <c r="E1230" i="3"/>
  <c r="F1230" i="3"/>
  <c r="G1230" i="3"/>
  <c r="H1230" i="3"/>
  <c r="I1230" i="3"/>
  <c r="B1231" i="3"/>
  <c r="C1231" i="3"/>
  <c r="D1231" i="3"/>
  <c r="E1231" i="3"/>
  <c r="F1231" i="3"/>
  <c r="G1231" i="3"/>
  <c r="H1231" i="3"/>
  <c r="I1231" i="3"/>
  <c r="B1232" i="3"/>
  <c r="C1232" i="3"/>
  <c r="D1232" i="3"/>
  <c r="E1232" i="3"/>
  <c r="F1232" i="3"/>
  <c r="G1232" i="3"/>
  <c r="H1232" i="3"/>
  <c r="I1232" i="3"/>
  <c r="B1233" i="3"/>
  <c r="C1233" i="3"/>
  <c r="D1233" i="3"/>
  <c r="E1233" i="3"/>
  <c r="F1233" i="3"/>
  <c r="G1233" i="3"/>
  <c r="H1233" i="3"/>
  <c r="I1233" i="3"/>
  <c r="B1234" i="3"/>
  <c r="C1234" i="3"/>
  <c r="D1234" i="3"/>
  <c r="E1234" i="3"/>
  <c r="F1234" i="3"/>
  <c r="G1234" i="3"/>
  <c r="H1234" i="3"/>
  <c r="I1234" i="3"/>
  <c r="B1235" i="3"/>
  <c r="C1235" i="3"/>
  <c r="D1235" i="3"/>
  <c r="E1235" i="3"/>
  <c r="F1235" i="3"/>
  <c r="G1235" i="3"/>
  <c r="H1235" i="3"/>
  <c r="I1235" i="3"/>
  <c r="B1236" i="3"/>
  <c r="C1236" i="3"/>
  <c r="D1236" i="3"/>
  <c r="E1236" i="3"/>
  <c r="F1236" i="3"/>
  <c r="G1236" i="3"/>
  <c r="H1236" i="3"/>
  <c r="I1236" i="3"/>
  <c r="B1237" i="3"/>
  <c r="C1237" i="3"/>
  <c r="D1237" i="3"/>
  <c r="E1237" i="3"/>
  <c r="F1237" i="3"/>
  <c r="G1237" i="3"/>
  <c r="H1237" i="3"/>
  <c r="I1237" i="3"/>
  <c r="B1238" i="3"/>
  <c r="C1238" i="3"/>
  <c r="D1238" i="3"/>
  <c r="E1238" i="3"/>
  <c r="F1238" i="3"/>
  <c r="G1238" i="3"/>
  <c r="H1238" i="3"/>
  <c r="I1238" i="3"/>
  <c r="B1239" i="3"/>
  <c r="C1239" i="3"/>
  <c r="D1239" i="3"/>
  <c r="E1239" i="3"/>
  <c r="F1239" i="3"/>
  <c r="G1239" i="3"/>
  <c r="H1239" i="3"/>
  <c r="I1239" i="3"/>
  <c r="B1240" i="3"/>
  <c r="C1240" i="3"/>
  <c r="D1240" i="3"/>
  <c r="E1240" i="3"/>
  <c r="F1240" i="3"/>
  <c r="G1240" i="3"/>
  <c r="H1240" i="3"/>
  <c r="I1240" i="3"/>
  <c r="B1241" i="3"/>
  <c r="C1241" i="3"/>
  <c r="D1241" i="3"/>
  <c r="E1241" i="3"/>
  <c r="F1241" i="3"/>
  <c r="G1241" i="3"/>
  <c r="H1241" i="3"/>
  <c r="I1241" i="3"/>
  <c r="B1242" i="3"/>
  <c r="C1242" i="3"/>
  <c r="D1242" i="3"/>
  <c r="E1242" i="3"/>
  <c r="F1242" i="3"/>
  <c r="G1242" i="3"/>
  <c r="H1242" i="3"/>
  <c r="I1242" i="3"/>
  <c r="B1243" i="3"/>
  <c r="C1243" i="3"/>
  <c r="D1243" i="3"/>
  <c r="E1243" i="3"/>
  <c r="F1243" i="3"/>
  <c r="G1243" i="3"/>
  <c r="H1243" i="3"/>
  <c r="I1243" i="3"/>
  <c r="B1244" i="3"/>
  <c r="C1244" i="3"/>
  <c r="D1244" i="3"/>
  <c r="E1244" i="3"/>
  <c r="F1244" i="3"/>
  <c r="G1244" i="3"/>
  <c r="H1244" i="3"/>
  <c r="I1244" i="3"/>
  <c r="B1245" i="3"/>
  <c r="C1245" i="3"/>
  <c r="D1245" i="3"/>
  <c r="E1245" i="3"/>
  <c r="F1245" i="3"/>
  <c r="G1245" i="3"/>
  <c r="H1245" i="3"/>
  <c r="I1245" i="3"/>
  <c r="B1246" i="3"/>
  <c r="C1246" i="3"/>
  <c r="D1246" i="3"/>
  <c r="E1246" i="3"/>
  <c r="F1246" i="3"/>
  <c r="G1246" i="3"/>
  <c r="H1246" i="3"/>
  <c r="I1246" i="3"/>
  <c r="B1247" i="3"/>
  <c r="C1247" i="3"/>
  <c r="D1247" i="3"/>
  <c r="E1247" i="3"/>
  <c r="F1247" i="3"/>
  <c r="G1247" i="3"/>
  <c r="H1247" i="3"/>
  <c r="I1247" i="3"/>
  <c r="B1248" i="3"/>
  <c r="C1248" i="3"/>
  <c r="D1248" i="3"/>
  <c r="E1248" i="3"/>
  <c r="F1248" i="3"/>
  <c r="G1248" i="3"/>
  <c r="H1248" i="3"/>
  <c r="I1248" i="3"/>
  <c r="B1249" i="3"/>
  <c r="C1249" i="3"/>
  <c r="D1249" i="3"/>
  <c r="E1249" i="3"/>
  <c r="F1249" i="3"/>
  <c r="G1249" i="3"/>
  <c r="H1249" i="3"/>
  <c r="I1249" i="3"/>
  <c r="B1250" i="3"/>
  <c r="C1250" i="3"/>
  <c r="D1250" i="3"/>
  <c r="E1250" i="3"/>
  <c r="F1250" i="3"/>
  <c r="G1250" i="3"/>
  <c r="H1250" i="3"/>
  <c r="I1250" i="3"/>
  <c r="B1251" i="3"/>
  <c r="C1251" i="3"/>
  <c r="D1251" i="3"/>
  <c r="E1251" i="3"/>
  <c r="F1251" i="3"/>
  <c r="G1251" i="3"/>
  <c r="H1251" i="3"/>
  <c r="I1251" i="3"/>
  <c r="B1252" i="3"/>
  <c r="C1252" i="3"/>
  <c r="D1252" i="3"/>
  <c r="E1252" i="3"/>
  <c r="F1252" i="3"/>
  <c r="G1252" i="3"/>
  <c r="H1252" i="3"/>
  <c r="I1252" i="3"/>
  <c r="B1253" i="3"/>
  <c r="C1253" i="3"/>
  <c r="D1253" i="3"/>
  <c r="E1253" i="3"/>
  <c r="F1253" i="3"/>
  <c r="G1253" i="3"/>
  <c r="H1253" i="3"/>
  <c r="I1253" i="3"/>
  <c r="B1254" i="3"/>
  <c r="C1254" i="3"/>
  <c r="D1254" i="3"/>
  <c r="E1254" i="3"/>
  <c r="F1254" i="3"/>
  <c r="G1254" i="3"/>
  <c r="H1254" i="3"/>
  <c r="I1254" i="3"/>
  <c r="B1255" i="3"/>
  <c r="C1255" i="3"/>
  <c r="D1255" i="3"/>
  <c r="E1255" i="3"/>
  <c r="F1255" i="3"/>
  <c r="G1255" i="3"/>
  <c r="H1255" i="3"/>
  <c r="I1255" i="3"/>
  <c r="B1256" i="3"/>
  <c r="C1256" i="3"/>
  <c r="D1256" i="3"/>
  <c r="E1256" i="3"/>
  <c r="F1256" i="3"/>
  <c r="G1256" i="3"/>
  <c r="H1256" i="3"/>
  <c r="I1256" i="3"/>
  <c r="B1257" i="3"/>
  <c r="C1257" i="3"/>
  <c r="D1257" i="3"/>
  <c r="E1257" i="3"/>
  <c r="F1257" i="3"/>
  <c r="G1257" i="3"/>
  <c r="H1257" i="3"/>
  <c r="I1257" i="3"/>
  <c r="B1258" i="3"/>
  <c r="C1258" i="3"/>
  <c r="D1258" i="3"/>
  <c r="E1258" i="3"/>
  <c r="F1258" i="3"/>
  <c r="G1258" i="3"/>
  <c r="H1258" i="3"/>
  <c r="I1258" i="3"/>
  <c r="B1259" i="3"/>
  <c r="C1259" i="3"/>
  <c r="D1259" i="3"/>
  <c r="E1259" i="3"/>
  <c r="F1259" i="3"/>
  <c r="G1259" i="3"/>
  <c r="H1259" i="3"/>
  <c r="I1259" i="3"/>
  <c r="B1260" i="3"/>
  <c r="C1260" i="3"/>
  <c r="D1260" i="3"/>
  <c r="E1260" i="3"/>
  <c r="F1260" i="3"/>
  <c r="G1260" i="3"/>
  <c r="H1260" i="3"/>
  <c r="I1260" i="3"/>
  <c r="B1261" i="3"/>
  <c r="C1261" i="3"/>
  <c r="D1261" i="3"/>
  <c r="E1261" i="3"/>
  <c r="F1261" i="3"/>
  <c r="G1261" i="3"/>
  <c r="H1261" i="3"/>
  <c r="I1261" i="3"/>
  <c r="B1262" i="3"/>
  <c r="C1262" i="3"/>
  <c r="D1262" i="3"/>
  <c r="E1262" i="3"/>
  <c r="F1262" i="3"/>
  <c r="G1262" i="3"/>
  <c r="H1262" i="3"/>
  <c r="I1262" i="3"/>
  <c r="B1263" i="3"/>
  <c r="C1263" i="3"/>
  <c r="D1263" i="3"/>
  <c r="E1263" i="3"/>
  <c r="F1263" i="3"/>
  <c r="G1263" i="3"/>
  <c r="H1263" i="3"/>
  <c r="I1263" i="3"/>
  <c r="B1264" i="3"/>
  <c r="C1264" i="3"/>
  <c r="D1264" i="3"/>
  <c r="E1264" i="3"/>
  <c r="F1264" i="3"/>
  <c r="G1264" i="3"/>
  <c r="H1264" i="3"/>
  <c r="I1264" i="3"/>
  <c r="B1265" i="3"/>
  <c r="C1265" i="3"/>
  <c r="D1265" i="3"/>
  <c r="E1265" i="3"/>
  <c r="F1265" i="3"/>
  <c r="G1265" i="3"/>
  <c r="H1265" i="3"/>
  <c r="I1265" i="3"/>
  <c r="B1266" i="3"/>
  <c r="C1266" i="3"/>
  <c r="D1266" i="3"/>
  <c r="E1266" i="3"/>
  <c r="F1266" i="3"/>
  <c r="G1266" i="3"/>
  <c r="H1266" i="3"/>
  <c r="I1266" i="3"/>
  <c r="B1267" i="3"/>
  <c r="C1267" i="3"/>
  <c r="D1267" i="3"/>
  <c r="E1267" i="3"/>
  <c r="F1267" i="3"/>
  <c r="G1267" i="3"/>
  <c r="H1267" i="3"/>
  <c r="I1267" i="3"/>
  <c r="B1268" i="3"/>
  <c r="C1268" i="3"/>
  <c r="D1268" i="3"/>
  <c r="E1268" i="3"/>
  <c r="F1268" i="3"/>
  <c r="G1268" i="3"/>
  <c r="H1268" i="3"/>
  <c r="I1268" i="3"/>
  <c r="B1269" i="3"/>
  <c r="C1269" i="3"/>
  <c r="D1269" i="3"/>
  <c r="E1269" i="3"/>
  <c r="F1269" i="3"/>
  <c r="G1269" i="3"/>
  <c r="H1269" i="3"/>
  <c r="I1269" i="3"/>
  <c r="B1270" i="3"/>
  <c r="C1270" i="3"/>
  <c r="D1270" i="3"/>
  <c r="E1270" i="3"/>
  <c r="F1270" i="3"/>
  <c r="G1270" i="3"/>
  <c r="H1270" i="3"/>
  <c r="I1270" i="3"/>
  <c r="B1271" i="3"/>
  <c r="C1271" i="3"/>
  <c r="D1271" i="3"/>
  <c r="E1271" i="3"/>
  <c r="F1271" i="3"/>
  <c r="G1271" i="3"/>
  <c r="H1271" i="3"/>
  <c r="I1271" i="3"/>
  <c r="B1272" i="3"/>
  <c r="C1272" i="3"/>
  <c r="D1272" i="3"/>
  <c r="E1272" i="3"/>
  <c r="F1272" i="3"/>
  <c r="G1272" i="3"/>
  <c r="H1272" i="3"/>
  <c r="I1272" i="3"/>
  <c r="B1273" i="3"/>
  <c r="C1273" i="3"/>
  <c r="D1273" i="3"/>
  <c r="E1273" i="3"/>
  <c r="F1273" i="3"/>
  <c r="G1273" i="3"/>
  <c r="H1273" i="3"/>
  <c r="I1273" i="3"/>
  <c r="B1274" i="3"/>
  <c r="C1274" i="3"/>
  <c r="D1274" i="3"/>
  <c r="E1274" i="3"/>
  <c r="F1274" i="3"/>
  <c r="G1274" i="3"/>
  <c r="H1274" i="3"/>
  <c r="I1274" i="3"/>
  <c r="B1275" i="3"/>
  <c r="C1275" i="3"/>
  <c r="D1275" i="3"/>
  <c r="E1275" i="3"/>
  <c r="F1275" i="3"/>
  <c r="G1275" i="3"/>
  <c r="H1275" i="3"/>
  <c r="I1275" i="3"/>
  <c r="B1276" i="3"/>
  <c r="C1276" i="3"/>
  <c r="D1276" i="3"/>
  <c r="E1276" i="3"/>
  <c r="F1276" i="3"/>
  <c r="G1276" i="3"/>
  <c r="H1276" i="3"/>
  <c r="I1276" i="3"/>
  <c r="B1277" i="3"/>
  <c r="C1277" i="3"/>
  <c r="D1277" i="3"/>
  <c r="E1277" i="3"/>
  <c r="F1277" i="3"/>
  <c r="G1277" i="3"/>
  <c r="H1277" i="3"/>
  <c r="I1277" i="3"/>
  <c r="B1278" i="3"/>
  <c r="C1278" i="3"/>
  <c r="D1278" i="3"/>
  <c r="E1278" i="3"/>
  <c r="F1278" i="3"/>
  <c r="G1278" i="3"/>
  <c r="H1278" i="3"/>
  <c r="I1278" i="3"/>
  <c r="B1279" i="3"/>
  <c r="C1279" i="3"/>
  <c r="D1279" i="3"/>
  <c r="E1279" i="3"/>
  <c r="F1279" i="3"/>
  <c r="G1279" i="3"/>
  <c r="H1279" i="3"/>
  <c r="I1279" i="3"/>
  <c r="B1280" i="3"/>
  <c r="C1280" i="3"/>
  <c r="D1280" i="3"/>
  <c r="E1280" i="3"/>
  <c r="F1280" i="3"/>
  <c r="G1280" i="3"/>
  <c r="H1280" i="3"/>
  <c r="I1280" i="3"/>
  <c r="B1281" i="3"/>
  <c r="C1281" i="3"/>
  <c r="D1281" i="3"/>
  <c r="E1281" i="3"/>
  <c r="F1281" i="3"/>
  <c r="G1281" i="3"/>
  <c r="H1281" i="3"/>
  <c r="I1281" i="3"/>
  <c r="B1282" i="3"/>
  <c r="C1282" i="3"/>
  <c r="D1282" i="3"/>
  <c r="E1282" i="3"/>
  <c r="F1282" i="3"/>
  <c r="G1282" i="3"/>
  <c r="H1282" i="3"/>
  <c r="I1282" i="3"/>
  <c r="B1283" i="3"/>
  <c r="C1283" i="3"/>
  <c r="D1283" i="3"/>
  <c r="E1283" i="3"/>
  <c r="F1283" i="3"/>
  <c r="G1283" i="3"/>
  <c r="H1283" i="3"/>
  <c r="I1283" i="3"/>
  <c r="B1284" i="3"/>
  <c r="C1284" i="3"/>
  <c r="D1284" i="3"/>
  <c r="E1284" i="3"/>
  <c r="F1284" i="3"/>
  <c r="G1284" i="3"/>
  <c r="H1284" i="3"/>
  <c r="I1284" i="3"/>
  <c r="B1285" i="3"/>
  <c r="C1285" i="3"/>
  <c r="D1285" i="3"/>
  <c r="E1285" i="3"/>
  <c r="F1285" i="3"/>
  <c r="G1285" i="3"/>
  <c r="H1285" i="3"/>
  <c r="I1285" i="3"/>
  <c r="B1286" i="3"/>
  <c r="C1286" i="3"/>
  <c r="D1286" i="3"/>
  <c r="E1286" i="3"/>
  <c r="F1286" i="3"/>
  <c r="G1286" i="3"/>
  <c r="H1286" i="3"/>
  <c r="I1286" i="3"/>
  <c r="B1287" i="3"/>
  <c r="C1287" i="3"/>
  <c r="D1287" i="3"/>
  <c r="E1287" i="3"/>
  <c r="F1287" i="3"/>
  <c r="G1287" i="3"/>
  <c r="H1287" i="3"/>
  <c r="I1287" i="3"/>
  <c r="B1288" i="3"/>
  <c r="C1288" i="3"/>
  <c r="D1288" i="3"/>
  <c r="E1288" i="3"/>
  <c r="F1288" i="3"/>
  <c r="G1288" i="3"/>
  <c r="H1288" i="3"/>
  <c r="I1288" i="3"/>
  <c r="B1289" i="3"/>
  <c r="C1289" i="3"/>
  <c r="D1289" i="3"/>
  <c r="E1289" i="3"/>
  <c r="F1289" i="3"/>
  <c r="G1289" i="3"/>
  <c r="H1289" i="3"/>
  <c r="I1289" i="3"/>
  <c r="B1290" i="3"/>
  <c r="C1290" i="3"/>
  <c r="D1290" i="3"/>
  <c r="E1290" i="3"/>
  <c r="F1290" i="3"/>
  <c r="G1290" i="3"/>
  <c r="H1290" i="3"/>
  <c r="I1290" i="3"/>
  <c r="B1291" i="3"/>
  <c r="C1291" i="3"/>
  <c r="D1291" i="3"/>
  <c r="E1291" i="3"/>
  <c r="F1291" i="3"/>
  <c r="G1291" i="3"/>
  <c r="H1291" i="3"/>
  <c r="I1291" i="3"/>
  <c r="B1292" i="3"/>
  <c r="C1292" i="3"/>
  <c r="D1292" i="3"/>
  <c r="E1292" i="3"/>
  <c r="F1292" i="3"/>
  <c r="G1292" i="3"/>
  <c r="H1292" i="3"/>
  <c r="I1292" i="3"/>
  <c r="B1293" i="3"/>
  <c r="C1293" i="3"/>
  <c r="D1293" i="3"/>
  <c r="E1293" i="3"/>
  <c r="F1293" i="3"/>
  <c r="G1293" i="3"/>
  <c r="H1293" i="3"/>
  <c r="I1293" i="3"/>
  <c r="B1294" i="3"/>
  <c r="C1294" i="3"/>
  <c r="D1294" i="3"/>
  <c r="E1294" i="3"/>
  <c r="F1294" i="3"/>
  <c r="G1294" i="3"/>
  <c r="H1294" i="3"/>
  <c r="I1294" i="3"/>
  <c r="B1295" i="3"/>
  <c r="C1295" i="3"/>
  <c r="D1295" i="3"/>
  <c r="E1295" i="3"/>
  <c r="F1295" i="3"/>
  <c r="G1295" i="3"/>
  <c r="H1295" i="3"/>
  <c r="I1295" i="3"/>
  <c r="B1296" i="3"/>
  <c r="C1296" i="3"/>
  <c r="D1296" i="3"/>
  <c r="E1296" i="3"/>
  <c r="F1296" i="3"/>
  <c r="G1296" i="3"/>
  <c r="H1296" i="3"/>
  <c r="I1296" i="3"/>
  <c r="B1297" i="3"/>
  <c r="C1297" i="3"/>
  <c r="D1297" i="3"/>
  <c r="E1297" i="3"/>
  <c r="F1297" i="3"/>
  <c r="G1297" i="3"/>
  <c r="H1297" i="3"/>
  <c r="I1297" i="3"/>
  <c r="B1298" i="3"/>
  <c r="C1298" i="3"/>
  <c r="D1298" i="3"/>
  <c r="E1298" i="3"/>
  <c r="F1298" i="3"/>
  <c r="G1298" i="3"/>
  <c r="H1298" i="3"/>
  <c r="I1298" i="3"/>
  <c r="B1299" i="3"/>
  <c r="C1299" i="3"/>
  <c r="D1299" i="3"/>
  <c r="E1299" i="3"/>
  <c r="F1299" i="3"/>
  <c r="G1299" i="3"/>
  <c r="H1299" i="3"/>
  <c r="I1299" i="3"/>
  <c r="B1300" i="3"/>
  <c r="C1300" i="3"/>
  <c r="D1300" i="3"/>
  <c r="E1300" i="3"/>
  <c r="F1300" i="3"/>
  <c r="G1300" i="3"/>
  <c r="H1300" i="3"/>
  <c r="I1300" i="3"/>
  <c r="B1301" i="3"/>
  <c r="C1301" i="3"/>
  <c r="D1301" i="3"/>
  <c r="E1301" i="3"/>
  <c r="F1301" i="3"/>
  <c r="G1301" i="3"/>
  <c r="H1301" i="3"/>
  <c r="I1301" i="3"/>
  <c r="B1302" i="3"/>
  <c r="C1302" i="3"/>
  <c r="D1302" i="3"/>
  <c r="E1302" i="3"/>
  <c r="F1302" i="3"/>
  <c r="G1302" i="3"/>
  <c r="H1302" i="3"/>
  <c r="I1302" i="3"/>
  <c r="B1303" i="3"/>
  <c r="C1303" i="3"/>
  <c r="D1303" i="3"/>
  <c r="E1303" i="3"/>
  <c r="F1303" i="3"/>
  <c r="G1303" i="3"/>
  <c r="H1303" i="3"/>
  <c r="I1303" i="3"/>
  <c r="B1304" i="3"/>
  <c r="C1304" i="3"/>
  <c r="D1304" i="3"/>
  <c r="E1304" i="3"/>
  <c r="F1304" i="3"/>
  <c r="G1304" i="3"/>
  <c r="H1304" i="3"/>
  <c r="I1304" i="3"/>
  <c r="B1305" i="3"/>
  <c r="C1305" i="3"/>
  <c r="D1305" i="3"/>
  <c r="E1305" i="3"/>
  <c r="F1305" i="3"/>
  <c r="G1305" i="3"/>
  <c r="H1305" i="3"/>
  <c r="I1305" i="3"/>
  <c r="B1306" i="3"/>
  <c r="C1306" i="3"/>
  <c r="D1306" i="3"/>
  <c r="E1306" i="3"/>
  <c r="F1306" i="3"/>
  <c r="G1306" i="3"/>
  <c r="H1306" i="3"/>
  <c r="I1306" i="3"/>
  <c r="B1307" i="3"/>
  <c r="C1307" i="3"/>
  <c r="D1307" i="3"/>
  <c r="E1307" i="3"/>
  <c r="F1307" i="3"/>
  <c r="G1307" i="3"/>
  <c r="H1307" i="3"/>
  <c r="I1307" i="3"/>
  <c r="B1308" i="3"/>
  <c r="C1308" i="3"/>
  <c r="D1308" i="3"/>
  <c r="E1308" i="3"/>
  <c r="F1308" i="3"/>
  <c r="G1308" i="3"/>
  <c r="H1308" i="3"/>
  <c r="I1308" i="3"/>
  <c r="B1309" i="3"/>
  <c r="C1309" i="3"/>
  <c r="D1309" i="3"/>
  <c r="E1309" i="3"/>
  <c r="F1309" i="3"/>
  <c r="G1309" i="3"/>
  <c r="H1309" i="3"/>
  <c r="I1309" i="3"/>
  <c r="B1310" i="3"/>
  <c r="C1310" i="3"/>
  <c r="D1310" i="3"/>
  <c r="E1310" i="3"/>
  <c r="F1310" i="3"/>
  <c r="G1310" i="3"/>
  <c r="H1310" i="3"/>
  <c r="I1310" i="3"/>
  <c r="B1311" i="3"/>
  <c r="C1311" i="3"/>
  <c r="D1311" i="3"/>
  <c r="E1311" i="3"/>
  <c r="F1311" i="3"/>
  <c r="G1311" i="3"/>
  <c r="H1311" i="3"/>
  <c r="I1311" i="3"/>
  <c r="B1312" i="3"/>
  <c r="C1312" i="3"/>
  <c r="D1312" i="3"/>
  <c r="E1312" i="3"/>
  <c r="F1312" i="3"/>
  <c r="G1312" i="3"/>
  <c r="H1312" i="3"/>
  <c r="I1312" i="3"/>
  <c r="B1313" i="3"/>
  <c r="C1313" i="3"/>
  <c r="D1313" i="3"/>
  <c r="E1313" i="3"/>
  <c r="F1313" i="3"/>
  <c r="G1313" i="3"/>
  <c r="H1313" i="3"/>
  <c r="I1313" i="3"/>
  <c r="B1314" i="3"/>
  <c r="C1314" i="3"/>
  <c r="D1314" i="3"/>
  <c r="E1314" i="3"/>
  <c r="F1314" i="3"/>
  <c r="G1314" i="3"/>
  <c r="H1314" i="3"/>
  <c r="I1314" i="3"/>
  <c r="B1315" i="3"/>
  <c r="C1315" i="3"/>
  <c r="D1315" i="3"/>
  <c r="E1315" i="3"/>
  <c r="F1315" i="3"/>
  <c r="G1315" i="3"/>
  <c r="H1315" i="3"/>
  <c r="I1315" i="3"/>
  <c r="B1316" i="3"/>
  <c r="C1316" i="3"/>
  <c r="D1316" i="3"/>
  <c r="E1316" i="3"/>
  <c r="F1316" i="3"/>
  <c r="G1316" i="3"/>
  <c r="H1316" i="3"/>
  <c r="I1316" i="3"/>
  <c r="B1317" i="3"/>
  <c r="C1317" i="3"/>
  <c r="D1317" i="3"/>
  <c r="E1317" i="3"/>
  <c r="F1317" i="3"/>
  <c r="G1317" i="3"/>
  <c r="H1317" i="3"/>
  <c r="I1317" i="3"/>
  <c r="B1318" i="3"/>
  <c r="C1318" i="3"/>
  <c r="D1318" i="3"/>
  <c r="E1318" i="3"/>
  <c r="F1318" i="3"/>
  <c r="G1318" i="3"/>
  <c r="H1318" i="3"/>
  <c r="I1318" i="3"/>
  <c r="B1319" i="3"/>
  <c r="C1319" i="3"/>
  <c r="D1319" i="3"/>
  <c r="E1319" i="3"/>
  <c r="F1319" i="3"/>
  <c r="G1319" i="3"/>
  <c r="H1319" i="3"/>
  <c r="I1319" i="3"/>
  <c r="B1320" i="3"/>
  <c r="C1320" i="3"/>
  <c r="D1320" i="3"/>
  <c r="E1320" i="3"/>
  <c r="F1320" i="3"/>
  <c r="G1320" i="3"/>
  <c r="H1320" i="3"/>
  <c r="I1320" i="3"/>
  <c r="B1321" i="3"/>
  <c r="C1321" i="3"/>
  <c r="D1321" i="3"/>
  <c r="E1321" i="3"/>
  <c r="F1321" i="3"/>
  <c r="G1321" i="3"/>
  <c r="H1321" i="3"/>
  <c r="I1321" i="3"/>
  <c r="B1322" i="3"/>
  <c r="C1322" i="3"/>
  <c r="D1322" i="3"/>
  <c r="E1322" i="3"/>
  <c r="F1322" i="3"/>
  <c r="G1322" i="3"/>
  <c r="H1322" i="3"/>
  <c r="I1322" i="3"/>
  <c r="B1323" i="3"/>
  <c r="C1323" i="3"/>
  <c r="D1323" i="3"/>
  <c r="E1323" i="3"/>
  <c r="F1323" i="3"/>
  <c r="G1323" i="3"/>
  <c r="H1323" i="3"/>
  <c r="I1323" i="3"/>
  <c r="B1324" i="3"/>
  <c r="C1324" i="3"/>
  <c r="D1324" i="3"/>
  <c r="E1324" i="3"/>
  <c r="F1324" i="3"/>
  <c r="G1324" i="3"/>
  <c r="H1324" i="3"/>
  <c r="I1324" i="3"/>
  <c r="B1325" i="3"/>
  <c r="C1325" i="3"/>
  <c r="D1325" i="3"/>
  <c r="E1325" i="3"/>
  <c r="F1325" i="3"/>
  <c r="G1325" i="3"/>
  <c r="H1325" i="3"/>
  <c r="I1325" i="3"/>
  <c r="B1326" i="3"/>
  <c r="C1326" i="3"/>
  <c r="D1326" i="3"/>
  <c r="E1326" i="3"/>
  <c r="F1326" i="3"/>
  <c r="G1326" i="3"/>
  <c r="H1326" i="3"/>
  <c r="I1326" i="3"/>
  <c r="B1327" i="3"/>
  <c r="C1327" i="3"/>
  <c r="D1327" i="3"/>
  <c r="E1327" i="3"/>
  <c r="F1327" i="3"/>
  <c r="G1327" i="3"/>
  <c r="H1327" i="3"/>
  <c r="I1327" i="3"/>
  <c r="B1328" i="3"/>
  <c r="C1328" i="3"/>
  <c r="D1328" i="3"/>
  <c r="E1328" i="3"/>
  <c r="F1328" i="3"/>
  <c r="G1328" i="3"/>
  <c r="H1328" i="3"/>
  <c r="I1328" i="3"/>
  <c r="B1329" i="3"/>
  <c r="C1329" i="3"/>
  <c r="D1329" i="3"/>
  <c r="E1329" i="3"/>
  <c r="F1329" i="3"/>
  <c r="G1329" i="3"/>
  <c r="H1329" i="3"/>
  <c r="I1329" i="3"/>
  <c r="B1330" i="3"/>
  <c r="C1330" i="3"/>
  <c r="D1330" i="3"/>
  <c r="E1330" i="3"/>
  <c r="F1330" i="3"/>
  <c r="G1330" i="3"/>
  <c r="H1330" i="3"/>
  <c r="I1330" i="3"/>
  <c r="B1331" i="3"/>
  <c r="C1331" i="3"/>
  <c r="D1331" i="3"/>
  <c r="E1331" i="3"/>
  <c r="F1331" i="3"/>
  <c r="G1331" i="3"/>
  <c r="H1331" i="3"/>
  <c r="I1331" i="3"/>
  <c r="B1332" i="3"/>
  <c r="C1332" i="3"/>
  <c r="D1332" i="3"/>
  <c r="E1332" i="3"/>
  <c r="F1332" i="3"/>
  <c r="G1332" i="3"/>
  <c r="H1332" i="3"/>
  <c r="I1332" i="3"/>
  <c r="B1333" i="3"/>
  <c r="C1333" i="3"/>
  <c r="D1333" i="3"/>
  <c r="E1333" i="3"/>
  <c r="F1333" i="3"/>
  <c r="G1333" i="3"/>
  <c r="H1333" i="3"/>
  <c r="I1333" i="3"/>
  <c r="B1334" i="3"/>
  <c r="C1334" i="3"/>
  <c r="D1334" i="3"/>
  <c r="E1334" i="3"/>
  <c r="F1334" i="3"/>
  <c r="G1334" i="3"/>
  <c r="H1334" i="3"/>
  <c r="I1334" i="3"/>
  <c r="B1335" i="3"/>
  <c r="C1335" i="3"/>
  <c r="D1335" i="3"/>
  <c r="E1335" i="3"/>
  <c r="F1335" i="3"/>
  <c r="G1335" i="3"/>
  <c r="H1335" i="3"/>
  <c r="I1335" i="3"/>
  <c r="B1336" i="3"/>
  <c r="C1336" i="3"/>
  <c r="D1336" i="3"/>
  <c r="E1336" i="3"/>
  <c r="F1336" i="3"/>
  <c r="G1336" i="3"/>
  <c r="H1336" i="3"/>
  <c r="I1336" i="3"/>
  <c r="B1337" i="3"/>
  <c r="C1337" i="3"/>
  <c r="D1337" i="3"/>
  <c r="E1337" i="3"/>
  <c r="F1337" i="3"/>
  <c r="G1337" i="3"/>
  <c r="H1337" i="3"/>
  <c r="I1337" i="3"/>
  <c r="B1338" i="3"/>
  <c r="C1338" i="3"/>
  <c r="D1338" i="3"/>
  <c r="E1338" i="3"/>
  <c r="F1338" i="3"/>
  <c r="G1338" i="3"/>
  <c r="H1338" i="3"/>
  <c r="I1338" i="3"/>
  <c r="B1339" i="3"/>
  <c r="C1339" i="3"/>
  <c r="D1339" i="3"/>
  <c r="E1339" i="3"/>
  <c r="F1339" i="3"/>
  <c r="G1339" i="3"/>
  <c r="H1339" i="3"/>
  <c r="I1339" i="3"/>
  <c r="B1340" i="3"/>
  <c r="C1340" i="3"/>
  <c r="D1340" i="3"/>
  <c r="E1340" i="3"/>
  <c r="F1340" i="3"/>
  <c r="G1340" i="3"/>
  <c r="H1340" i="3"/>
  <c r="I1340" i="3"/>
  <c r="B1341" i="3"/>
  <c r="C1341" i="3"/>
  <c r="D1341" i="3"/>
  <c r="E1341" i="3"/>
  <c r="F1341" i="3"/>
  <c r="G1341" i="3"/>
  <c r="H1341" i="3"/>
  <c r="I1341" i="3"/>
  <c r="B1342" i="3"/>
  <c r="C1342" i="3"/>
  <c r="D1342" i="3"/>
  <c r="E1342" i="3"/>
  <c r="F1342" i="3"/>
  <c r="G1342" i="3"/>
  <c r="H1342" i="3"/>
  <c r="I1342" i="3"/>
  <c r="B1343" i="3"/>
  <c r="C1343" i="3"/>
  <c r="D1343" i="3"/>
  <c r="E1343" i="3"/>
  <c r="F1343" i="3"/>
  <c r="G1343" i="3"/>
  <c r="H1343" i="3"/>
  <c r="I1343" i="3"/>
  <c r="B1344" i="3"/>
  <c r="C1344" i="3"/>
  <c r="D1344" i="3"/>
  <c r="E1344" i="3"/>
  <c r="F1344" i="3"/>
  <c r="G1344" i="3"/>
  <c r="H1344" i="3"/>
  <c r="I1344" i="3"/>
  <c r="B1345" i="3"/>
  <c r="C1345" i="3"/>
  <c r="D1345" i="3"/>
  <c r="E1345" i="3"/>
  <c r="F1345" i="3"/>
  <c r="G1345" i="3"/>
  <c r="H1345" i="3"/>
  <c r="I1345" i="3"/>
  <c r="B1346" i="3"/>
  <c r="C1346" i="3"/>
  <c r="D1346" i="3"/>
  <c r="E1346" i="3"/>
  <c r="F1346" i="3"/>
  <c r="G1346" i="3"/>
  <c r="H1346" i="3"/>
  <c r="I1346" i="3"/>
  <c r="B1347" i="3"/>
  <c r="C1347" i="3"/>
  <c r="D1347" i="3"/>
  <c r="E1347" i="3"/>
  <c r="F1347" i="3"/>
  <c r="G1347" i="3"/>
  <c r="H1347" i="3"/>
  <c r="I1347" i="3"/>
  <c r="B1348" i="3"/>
  <c r="C1348" i="3"/>
  <c r="D1348" i="3"/>
  <c r="E1348" i="3"/>
  <c r="F1348" i="3"/>
  <c r="G1348" i="3"/>
  <c r="H1348" i="3"/>
  <c r="I1348" i="3"/>
  <c r="B1349" i="3"/>
  <c r="C1349" i="3"/>
  <c r="D1349" i="3"/>
  <c r="E1349" i="3"/>
  <c r="F1349" i="3"/>
  <c r="G1349" i="3"/>
  <c r="H1349" i="3"/>
  <c r="I1349" i="3"/>
  <c r="B1350" i="3"/>
  <c r="C1350" i="3"/>
  <c r="D1350" i="3"/>
  <c r="E1350" i="3"/>
  <c r="F1350" i="3"/>
  <c r="G1350" i="3"/>
  <c r="H1350" i="3"/>
  <c r="I1350" i="3"/>
  <c r="B1351" i="3"/>
  <c r="C1351" i="3"/>
  <c r="D1351" i="3"/>
  <c r="E1351" i="3"/>
  <c r="F1351" i="3"/>
  <c r="G1351" i="3"/>
  <c r="H1351" i="3"/>
  <c r="I1351" i="3"/>
  <c r="B1352" i="3"/>
  <c r="C1352" i="3"/>
  <c r="D1352" i="3"/>
  <c r="E1352" i="3"/>
  <c r="F1352" i="3"/>
  <c r="G1352" i="3"/>
  <c r="H1352" i="3"/>
  <c r="I1352" i="3"/>
  <c r="B1353" i="3"/>
  <c r="C1353" i="3"/>
  <c r="D1353" i="3"/>
  <c r="E1353" i="3"/>
  <c r="F1353" i="3"/>
  <c r="G1353" i="3"/>
  <c r="H1353" i="3"/>
  <c r="I1353" i="3"/>
  <c r="B1354" i="3"/>
  <c r="C1354" i="3"/>
  <c r="D1354" i="3"/>
  <c r="E1354" i="3"/>
  <c r="F1354" i="3"/>
  <c r="G1354" i="3"/>
  <c r="H1354" i="3"/>
  <c r="I1354" i="3"/>
  <c r="B1355" i="3"/>
  <c r="C1355" i="3"/>
  <c r="D1355" i="3"/>
  <c r="E1355" i="3"/>
  <c r="F1355" i="3"/>
  <c r="G1355" i="3"/>
  <c r="H1355" i="3"/>
  <c r="I1355" i="3"/>
  <c r="B1356" i="3"/>
  <c r="C1356" i="3"/>
  <c r="D1356" i="3"/>
  <c r="E1356" i="3"/>
  <c r="F1356" i="3"/>
  <c r="G1356" i="3"/>
  <c r="H1356" i="3"/>
  <c r="I1356" i="3"/>
  <c r="B1357" i="3"/>
  <c r="C1357" i="3"/>
  <c r="D1357" i="3"/>
  <c r="E1357" i="3"/>
  <c r="F1357" i="3"/>
  <c r="G1357" i="3"/>
  <c r="H1357" i="3"/>
  <c r="I1357" i="3"/>
  <c r="B1358" i="3"/>
  <c r="C1358" i="3"/>
  <c r="D1358" i="3"/>
  <c r="E1358" i="3"/>
  <c r="F1358" i="3"/>
  <c r="G1358" i="3"/>
  <c r="H1358" i="3"/>
  <c r="I1358" i="3"/>
  <c r="B1359" i="3"/>
  <c r="C1359" i="3"/>
  <c r="D1359" i="3"/>
  <c r="E1359" i="3"/>
  <c r="F1359" i="3"/>
  <c r="G1359" i="3"/>
  <c r="H1359" i="3"/>
  <c r="I1359" i="3"/>
  <c r="B1360" i="3"/>
  <c r="C1360" i="3"/>
  <c r="D1360" i="3"/>
  <c r="E1360" i="3"/>
  <c r="F1360" i="3"/>
  <c r="G1360" i="3"/>
  <c r="H1360" i="3"/>
  <c r="I1360" i="3"/>
  <c r="B1361" i="3"/>
  <c r="C1361" i="3"/>
  <c r="D1361" i="3"/>
  <c r="E1361" i="3"/>
  <c r="F1361" i="3"/>
  <c r="G1361" i="3"/>
  <c r="H1361" i="3"/>
  <c r="I1361" i="3"/>
  <c r="B1362" i="3"/>
  <c r="C1362" i="3"/>
  <c r="D1362" i="3"/>
  <c r="E1362" i="3"/>
  <c r="F1362" i="3"/>
  <c r="G1362" i="3"/>
  <c r="H1362" i="3"/>
  <c r="I1362" i="3"/>
  <c r="B1363" i="3"/>
  <c r="C1363" i="3"/>
  <c r="D1363" i="3"/>
  <c r="E1363" i="3"/>
  <c r="F1363" i="3"/>
  <c r="G1363" i="3"/>
  <c r="H1363" i="3"/>
  <c r="I1363" i="3"/>
  <c r="B1364" i="3"/>
  <c r="C1364" i="3"/>
  <c r="D1364" i="3"/>
  <c r="E1364" i="3"/>
  <c r="F1364" i="3"/>
  <c r="G1364" i="3"/>
  <c r="H1364" i="3"/>
  <c r="I1364" i="3"/>
  <c r="B1365" i="3"/>
  <c r="C1365" i="3"/>
  <c r="D1365" i="3"/>
  <c r="E1365" i="3"/>
  <c r="F1365" i="3"/>
  <c r="G1365" i="3"/>
  <c r="H1365" i="3"/>
  <c r="I1365" i="3"/>
  <c r="B1366" i="3"/>
  <c r="C1366" i="3"/>
  <c r="D1366" i="3"/>
  <c r="E1366" i="3"/>
  <c r="F1366" i="3"/>
  <c r="G1366" i="3"/>
  <c r="H1366" i="3"/>
  <c r="I1366" i="3"/>
  <c r="B1367" i="3"/>
  <c r="C1367" i="3"/>
  <c r="D1367" i="3"/>
  <c r="E1367" i="3"/>
  <c r="F1367" i="3"/>
  <c r="G1367" i="3"/>
  <c r="H1367" i="3"/>
  <c r="I1367" i="3"/>
  <c r="B1368" i="3"/>
  <c r="C1368" i="3"/>
  <c r="D1368" i="3"/>
  <c r="E1368" i="3"/>
  <c r="F1368" i="3"/>
  <c r="G1368" i="3"/>
  <c r="H1368" i="3"/>
  <c r="I1368" i="3"/>
  <c r="B1369" i="3"/>
  <c r="C1369" i="3"/>
  <c r="D1369" i="3"/>
  <c r="E1369" i="3"/>
  <c r="F1369" i="3"/>
  <c r="G1369" i="3"/>
  <c r="H1369" i="3"/>
  <c r="I1369" i="3"/>
  <c r="B1370" i="3"/>
  <c r="C1370" i="3"/>
  <c r="D1370" i="3"/>
  <c r="E1370" i="3"/>
  <c r="F1370" i="3"/>
  <c r="G1370" i="3"/>
  <c r="H1370" i="3"/>
  <c r="I1370" i="3"/>
  <c r="B1371" i="3"/>
  <c r="C1371" i="3"/>
  <c r="D1371" i="3"/>
  <c r="E1371" i="3"/>
  <c r="F1371" i="3"/>
  <c r="G1371" i="3"/>
  <c r="H1371" i="3"/>
  <c r="I1371" i="3"/>
  <c r="B1372" i="3"/>
  <c r="C1372" i="3"/>
  <c r="D1372" i="3"/>
  <c r="E1372" i="3"/>
  <c r="F1372" i="3"/>
  <c r="G1372" i="3"/>
  <c r="H1372" i="3"/>
  <c r="I1372" i="3"/>
  <c r="B1373" i="3"/>
  <c r="C1373" i="3"/>
  <c r="D1373" i="3"/>
  <c r="E1373" i="3"/>
  <c r="F1373" i="3"/>
  <c r="G1373" i="3"/>
  <c r="H1373" i="3"/>
  <c r="I1373" i="3"/>
  <c r="B1374" i="3"/>
  <c r="C1374" i="3"/>
  <c r="D1374" i="3"/>
  <c r="E1374" i="3"/>
  <c r="F1374" i="3"/>
  <c r="G1374" i="3"/>
  <c r="H1374" i="3"/>
  <c r="I1374" i="3"/>
  <c r="B1375" i="3"/>
  <c r="C1375" i="3"/>
  <c r="D1375" i="3"/>
  <c r="E1375" i="3"/>
  <c r="F1375" i="3"/>
  <c r="G1375" i="3"/>
  <c r="H1375" i="3"/>
  <c r="I1375" i="3"/>
  <c r="B1376" i="3"/>
  <c r="C1376" i="3"/>
  <c r="D1376" i="3"/>
  <c r="E1376" i="3"/>
  <c r="F1376" i="3"/>
  <c r="G1376" i="3"/>
  <c r="H1376" i="3"/>
  <c r="I1376" i="3"/>
  <c r="B1377" i="3"/>
  <c r="C1377" i="3"/>
  <c r="D1377" i="3"/>
  <c r="E1377" i="3"/>
  <c r="F1377" i="3"/>
  <c r="G1377" i="3"/>
  <c r="H1377" i="3"/>
  <c r="I1377" i="3"/>
  <c r="B1378" i="3"/>
  <c r="C1378" i="3"/>
  <c r="D1378" i="3"/>
  <c r="E1378" i="3"/>
  <c r="F1378" i="3"/>
  <c r="G1378" i="3"/>
  <c r="H1378" i="3"/>
  <c r="I1378" i="3"/>
  <c r="B1379" i="3"/>
  <c r="C1379" i="3"/>
  <c r="D1379" i="3"/>
  <c r="E1379" i="3"/>
  <c r="F1379" i="3"/>
  <c r="G1379" i="3"/>
  <c r="H1379" i="3"/>
  <c r="I1379" i="3"/>
  <c r="B1380" i="3"/>
  <c r="C1380" i="3"/>
  <c r="D1380" i="3"/>
  <c r="E1380" i="3"/>
  <c r="F1380" i="3"/>
  <c r="G1380" i="3"/>
  <c r="H1380" i="3"/>
  <c r="I1380" i="3"/>
  <c r="B1381" i="3"/>
  <c r="C1381" i="3"/>
  <c r="D1381" i="3"/>
  <c r="F1381" i="3"/>
  <c r="G1381" i="3"/>
  <c r="H1381" i="3"/>
  <c r="I1381" i="3"/>
  <c r="B1382" i="3"/>
  <c r="C1382" i="3"/>
  <c r="D1382" i="3"/>
  <c r="E1382" i="3"/>
  <c r="F1382" i="3"/>
  <c r="G1382" i="3"/>
  <c r="H1382" i="3"/>
  <c r="I1382" i="3"/>
  <c r="B1383" i="3"/>
  <c r="C1383" i="3"/>
  <c r="D1383" i="3"/>
  <c r="E1383" i="3"/>
  <c r="F1383" i="3"/>
  <c r="G1383" i="3"/>
  <c r="H1383" i="3"/>
  <c r="I1383" i="3"/>
  <c r="B1384" i="3"/>
  <c r="C1384" i="3"/>
  <c r="D1384" i="3"/>
  <c r="F1384" i="3"/>
  <c r="G1384" i="3"/>
  <c r="H1384" i="3"/>
  <c r="I1384" i="3"/>
  <c r="B1385" i="3"/>
  <c r="C1385" i="3"/>
  <c r="D1385" i="3"/>
  <c r="E1385" i="3"/>
  <c r="F1385" i="3"/>
  <c r="G1385" i="3"/>
  <c r="H1385" i="3"/>
  <c r="I1385" i="3"/>
  <c r="B1386" i="3"/>
  <c r="C1386" i="3"/>
  <c r="D1386" i="3"/>
  <c r="E1386" i="3"/>
  <c r="F1386" i="3"/>
  <c r="G1386" i="3"/>
  <c r="H1386" i="3"/>
  <c r="I1386" i="3"/>
  <c r="B1387" i="3"/>
  <c r="C1387" i="3"/>
  <c r="D1387" i="3"/>
  <c r="E1387" i="3"/>
  <c r="F1387" i="3"/>
  <c r="G1387" i="3"/>
  <c r="H1387" i="3"/>
  <c r="I1387" i="3"/>
  <c r="B1388" i="3"/>
  <c r="C1388" i="3"/>
  <c r="D1388" i="3"/>
  <c r="E1388" i="3"/>
  <c r="F1388" i="3"/>
  <c r="G1388" i="3"/>
  <c r="H1388" i="3"/>
  <c r="I1388" i="3"/>
  <c r="B1389" i="3"/>
  <c r="C1389" i="3"/>
  <c r="D1389" i="3"/>
  <c r="E1389" i="3"/>
  <c r="F1389" i="3"/>
  <c r="G1389" i="3"/>
  <c r="H1389" i="3"/>
  <c r="I1389" i="3"/>
  <c r="B1390" i="3"/>
  <c r="C1390" i="3"/>
  <c r="D1390" i="3"/>
  <c r="E1390" i="3"/>
  <c r="F1390" i="3"/>
  <c r="G1390" i="3"/>
  <c r="H1390" i="3"/>
  <c r="I1390" i="3"/>
  <c r="B1391" i="3"/>
  <c r="C1391" i="3"/>
  <c r="D1391" i="3"/>
  <c r="E1391" i="3"/>
  <c r="F1391" i="3"/>
  <c r="G1391" i="3"/>
  <c r="H1391" i="3"/>
  <c r="I1391" i="3"/>
  <c r="B1392" i="3"/>
  <c r="C1392" i="3"/>
  <c r="D1392" i="3"/>
  <c r="E1392" i="3"/>
  <c r="F1392" i="3"/>
  <c r="G1392" i="3"/>
  <c r="H1392" i="3"/>
  <c r="I1392" i="3"/>
  <c r="B1393" i="3"/>
  <c r="C1393" i="3"/>
  <c r="D1393" i="3"/>
  <c r="E1393" i="3"/>
  <c r="F1393" i="3"/>
  <c r="G1393" i="3"/>
  <c r="H1393" i="3"/>
  <c r="I1393" i="3"/>
  <c r="B1394" i="3"/>
  <c r="C1394" i="3"/>
  <c r="D1394" i="3"/>
  <c r="E1394" i="3"/>
  <c r="F1394" i="3"/>
  <c r="G1394" i="3"/>
  <c r="H1394" i="3"/>
  <c r="I1394" i="3"/>
  <c r="B1395" i="3"/>
  <c r="C1395" i="3"/>
  <c r="D1395" i="3"/>
  <c r="E1395" i="3"/>
  <c r="F1395" i="3"/>
  <c r="G1395" i="3"/>
  <c r="H1395" i="3"/>
  <c r="I1395" i="3"/>
  <c r="B1396" i="3"/>
  <c r="C1396" i="3"/>
  <c r="D1396" i="3"/>
  <c r="E1396" i="3"/>
  <c r="F1396" i="3"/>
  <c r="G1396" i="3"/>
  <c r="H1396" i="3"/>
  <c r="I1396" i="3"/>
  <c r="B1397" i="3"/>
  <c r="C1397" i="3"/>
  <c r="D1397" i="3"/>
  <c r="E1397" i="3"/>
  <c r="F1397" i="3"/>
  <c r="G1397" i="3"/>
  <c r="H1397" i="3"/>
  <c r="I1397" i="3"/>
  <c r="B1398" i="3"/>
  <c r="C1398" i="3"/>
  <c r="D1398" i="3"/>
  <c r="E1398" i="3"/>
  <c r="F1398" i="3"/>
  <c r="G1398" i="3"/>
  <c r="H1398" i="3"/>
  <c r="I1398" i="3"/>
  <c r="B1399" i="3"/>
  <c r="C1399" i="3"/>
  <c r="D1399" i="3"/>
  <c r="E1399" i="3"/>
  <c r="F1399" i="3"/>
  <c r="G1399" i="3"/>
  <c r="H1399" i="3"/>
  <c r="I1399" i="3"/>
  <c r="B1400" i="3"/>
  <c r="C1400" i="3"/>
  <c r="D1400" i="3"/>
  <c r="E1400" i="3"/>
  <c r="F1400" i="3"/>
  <c r="G1400" i="3"/>
  <c r="H1400" i="3"/>
  <c r="I1400" i="3"/>
  <c r="B1401" i="3"/>
  <c r="C1401" i="3"/>
  <c r="D1401" i="3"/>
  <c r="E1401" i="3"/>
  <c r="F1401" i="3"/>
  <c r="G1401" i="3"/>
  <c r="H1401" i="3"/>
  <c r="I1401" i="3"/>
  <c r="B1402" i="3"/>
  <c r="C1402" i="3"/>
  <c r="D1402" i="3"/>
  <c r="E1402" i="3"/>
  <c r="F1402" i="3"/>
  <c r="G1402" i="3"/>
  <c r="H1402" i="3"/>
  <c r="I1402" i="3"/>
  <c r="B1403" i="3"/>
  <c r="C1403" i="3"/>
  <c r="D1403" i="3"/>
  <c r="E1403" i="3"/>
  <c r="F1403" i="3"/>
  <c r="G1403" i="3"/>
  <c r="H1403" i="3"/>
  <c r="I1403" i="3"/>
  <c r="B1404" i="3"/>
  <c r="C1404" i="3"/>
  <c r="D1404" i="3"/>
  <c r="E1404" i="3"/>
  <c r="F1404" i="3"/>
  <c r="G1404" i="3"/>
  <c r="H1404" i="3"/>
  <c r="I1404" i="3"/>
  <c r="B1405" i="3"/>
  <c r="C1405" i="3"/>
  <c r="D1405" i="3"/>
  <c r="E1405" i="3"/>
  <c r="F1405" i="3"/>
  <c r="G1405" i="3"/>
  <c r="H1405" i="3"/>
  <c r="I1405" i="3"/>
  <c r="B1406" i="3"/>
  <c r="C1406" i="3"/>
  <c r="D1406" i="3"/>
  <c r="E1406" i="3"/>
  <c r="F1406" i="3"/>
  <c r="G1406" i="3"/>
  <c r="H1406" i="3"/>
  <c r="I1406" i="3"/>
  <c r="B1407" i="3"/>
  <c r="C1407" i="3"/>
  <c r="D1407" i="3"/>
  <c r="E1407" i="3"/>
  <c r="F1407" i="3"/>
  <c r="G1407" i="3"/>
  <c r="H1407" i="3"/>
  <c r="I1407" i="3"/>
  <c r="B1408" i="3"/>
  <c r="C1408" i="3"/>
  <c r="D1408" i="3"/>
  <c r="E1408" i="3"/>
  <c r="F1408" i="3"/>
  <c r="G1408" i="3"/>
  <c r="H1408" i="3"/>
  <c r="I1408" i="3"/>
  <c r="B1409" i="3"/>
  <c r="C1409" i="3"/>
  <c r="D1409" i="3"/>
  <c r="E1409" i="3"/>
  <c r="F1409" i="3"/>
  <c r="G1409" i="3"/>
  <c r="H1409" i="3"/>
  <c r="I1409" i="3"/>
  <c r="B1410" i="3"/>
  <c r="C1410" i="3"/>
  <c r="D1410" i="3"/>
  <c r="E1410" i="3"/>
  <c r="F1410" i="3"/>
  <c r="G1410" i="3"/>
  <c r="H1410" i="3"/>
  <c r="I1410" i="3"/>
  <c r="B1411" i="3"/>
  <c r="C1411" i="3"/>
  <c r="D1411" i="3"/>
  <c r="E1411" i="3"/>
  <c r="F1411" i="3"/>
  <c r="G1411" i="3"/>
  <c r="H1411" i="3"/>
  <c r="I1411" i="3"/>
  <c r="B1412" i="3"/>
  <c r="C1412" i="3"/>
  <c r="D1412" i="3"/>
  <c r="E1412" i="3"/>
  <c r="F1412" i="3"/>
  <c r="G1412" i="3"/>
  <c r="H1412" i="3"/>
  <c r="I1412" i="3"/>
  <c r="B1413" i="3"/>
  <c r="C1413" i="3"/>
  <c r="D1413" i="3"/>
  <c r="E1413" i="3"/>
  <c r="F1413" i="3"/>
  <c r="G1413" i="3"/>
  <c r="H1413" i="3"/>
  <c r="I1413" i="3"/>
  <c r="B1414" i="3"/>
  <c r="C1414" i="3"/>
  <c r="D1414" i="3"/>
  <c r="E1414" i="3"/>
  <c r="F1414" i="3"/>
  <c r="G1414" i="3"/>
  <c r="H1414" i="3"/>
  <c r="I1414" i="3"/>
  <c r="B1415" i="3"/>
  <c r="C1415" i="3"/>
  <c r="D1415" i="3"/>
  <c r="E1415" i="3"/>
  <c r="F1415" i="3"/>
  <c r="G1415" i="3"/>
  <c r="H1415" i="3"/>
  <c r="I1415" i="3"/>
  <c r="B1416" i="3"/>
  <c r="C1416" i="3"/>
  <c r="D1416" i="3"/>
  <c r="E1416" i="3"/>
  <c r="F1416" i="3"/>
  <c r="G1416" i="3"/>
  <c r="H1416" i="3"/>
  <c r="I1416" i="3"/>
  <c r="B1417" i="3"/>
  <c r="C1417" i="3"/>
  <c r="D1417" i="3"/>
  <c r="E1417" i="3"/>
  <c r="F1417" i="3"/>
  <c r="G1417" i="3"/>
  <c r="H1417" i="3"/>
  <c r="I1417" i="3"/>
  <c r="B1418" i="3"/>
  <c r="C1418" i="3"/>
  <c r="D1418" i="3"/>
  <c r="E1418" i="3"/>
  <c r="F1418" i="3"/>
  <c r="G1418" i="3"/>
  <c r="H1418" i="3"/>
  <c r="I1418" i="3"/>
  <c r="B1419" i="3"/>
  <c r="C1419" i="3"/>
  <c r="D1419" i="3"/>
  <c r="E1419" i="3"/>
  <c r="F1419" i="3"/>
  <c r="G1419" i="3"/>
  <c r="H1419" i="3"/>
  <c r="I1419" i="3"/>
  <c r="B1420" i="3"/>
  <c r="C1420" i="3"/>
  <c r="D1420" i="3"/>
  <c r="E1420" i="3"/>
  <c r="F1420" i="3"/>
  <c r="G1420" i="3"/>
  <c r="H1420" i="3"/>
  <c r="I1420" i="3"/>
  <c r="B1421" i="3"/>
  <c r="C1421" i="3"/>
  <c r="D1421" i="3"/>
  <c r="E1421" i="3"/>
  <c r="F1421" i="3"/>
  <c r="G1421" i="3"/>
  <c r="H1421" i="3"/>
  <c r="I1421" i="3"/>
  <c r="B1422" i="3"/>
  <c r="C1422" i="3"/>
  <c r="D1422" i="3"/>
  <c r="E1422" i="3"/>
  <c r="F1422" i="3"/>
  <c r="G1422" i="3"/>
  <c r="H1422" i="3"/>
  <c r="I1422" i="3"/>
  <c r="B1423" i="3"/>
  <c r="C1423" i="3"/>
  <c r="D1423" i="3"/>
  <c r="E1423" i="3"/>
  <c r="F1423" i="3"/>
  <c r="G1423" i="3"/>
  <c r="H1423" i="3"/>
  <c r="I1423" i="3"/>
  <c r="B1424" i="3"/>
  <c r="C1424" i="3"/>
  <c r="D1424" i="3"/>
  <c r="E1424" i="3"/>
  <c r="F1424" i="3"/>
  <c r="G1424" i="3"/>
  <c r="H1424" i="3"/>
  <c r="I1424" i="3"/>
  <c r="B1425" i="3"/>
  <c r="C1425" i="3"/>
  <c r="D1425" i="3"/>
  <c r="E1425" i="3"/>
  <c r="F1425" i="3"/>
  <c r="G1425" i="3"/>
  <c r="H1425" i="3"/>
  <c r="I1425" i="3"/>
  <c r="B1426" i="3"/>
  <c r="C1426" i="3"/>
  <c r="D1426" i="3"/>
  <c r="E1426" i="3"/>
  <c r="F1426" i="3"/>
  <c r="G1426" i="3"/>
  <c r="H1426" i="3"/>
  <c r="I1426" i="3"/>
  <c r="B1427" i="3"/>
  <c r="C1427" i="3"/>
  <c r="D1427" i="3"/>
  <c r="E1427" i="3"/>
  <c r="F1427" i="3"/>
  <c r="G1427" i="3"/>
  <c r="H1427" i="3"/>
  <c r="I1427" i="3"/>
  <c r="B1428" i="3"/>
  <c r="C1428" i="3"/>
  <c r="D1428" i="3"/>
  <c r="E1428" i="3"/>
  <c r="F1428" i="3"/>
  <c r="G1428" i="3"/>
  <c r="H1428" i="3"/>
  <c r="I1428" i="3"/>
  <c r="B1429" i="3"/>
  <c r="C1429" i="3"/>
  <c r="D1429" i="3"/>
  <c r="E1429" i="3"/>
  <c r="F1429" i="3"/>
  <c r="G1429" i="3"/>
  <c r="H1429" i="3"/>
  <c r="I1429" i="3"/>
  <c r="B1430" i="3"/>
  <c r="C1430" i="3"/>
  <c r="D1430" i="3"/>
  <c r="E1430" i="3"/>
  <c r="F1430" i="3"/>
  <c r="G1430" i="3"/>
  <c r="H1430" i="3"/>
  <c r="I1430" i="3"/>
  <c r="B1431" i="3"/>
  <c r="C1431" i="3"/>
  <c r="D1431" i="3"/>
  <c r="E1431" i="3"/>
  <c r="F1431" i="3"/>
  <c r="G1431" i="3"/>
  <c r="H1431" i="3"/>
  <c r="I1431" i="3"/>
  <c r="B1432" i="3"/>
  <c r="C1432" i="3"/>
  <c r="D1432" i="3"/>
  <c r="E1432" i="3"/>
  <c r="F1432" i="3"/>
  <c r="G1432" i="3"/>
  <c r="H1432" i="3"/>
  <c r="I1432" i="3"/>
  <c r="B1433" i="3"/>
  <c r="C1433" i="3"/>
  <c r="D1433" i="3"/>
  <c r="E1433" i="3"/>
  <c r="F1433" i="3"/>
  <c r="G1433" i="3"/>
  <c r="H1433" i="3"/>
  <c r="I1433" i="3"/>
  <c r="B1434" i="3"/>
  <c r="C1434" i="3"/>
  <c r="D1434" i="3"/>
  <c r="E1434" i="3"/>
  <c r="F1434" i="3"/>
  <c r="G1434" i="3"/>
  <c r="H1434" i="3"/>
  <c r="I1434" i="3"/>
  <c r="B1435" i="3"/>
  <c r="C1435" i="3"/>
  <c r="D1435" i="3"/>
  <c r="E1435" i="3"/>
  <c r="F1435" i="3"/>
  <c r="G1435" i="3"/>
  <c r="H1435" i="3"/>
  <c r="I1435" i="3"/>
  <c r="B1436" i="3"/>
  <c r="C1436" i="3"/>
  <c r="D1436" i="3"/>
  <c r="E1436" i="3"/>
  <c r="F1436" i="3"/>
  <c r="G1436" i="3"/>
  <c r="H1436" i="3"/>
  <c r="I1436" i="3"/>
  <c r="B1437" i="3"/>
  <c r="C1437" i="3"/>
  <c r="D1437" i="3"/>
  <c r="E1437" i="3"/>
  <c r="F1437" i="3"/>
  <c r="G1437" i="3"/>
  <c r="H1437" i="3"/>
  <c r="I1437" i="3"/>
  <c r="B1438" i="3"/>
  <c r="C1438" i="3"/>
  <c r="D1438" i="3"/>
  <c r="E1438" i="3"/>
  <c r="F1438" i="3"/>
  <c r="G1438" i="3"/>
  <c r="H1438" i="3"/>
  <c r="I1438" i="3"/>
  <c r="B1439" i="3"/>
  <c r="C1439" i="3"/>
  <c r="D1439" i="3"/>
  <c r="E1439" i="3"/>
  <c r="F1439" i="3"/>
  <c r="G1439" i="3"/>
  <c r="H1439" i="3"/>
  <c r="I1439" i="3"/>
  <c r="B1440" i="3"/>
  <c r="C1440" i="3"/>
  <c r="D1440" i="3"/>
  <c r="E1440" i="3"/>
  <c r="F1440" i="3"/>
  <c r="G1440" i="3"/>
  <c r="H1440" i="3"/>
  <c r="I1440" i="3"/>
  <c r="B1441" i="3"/>
  <c r="C1441" i="3"/>
  <c r="D1441" i="3"/>
  <c r="E1441" i="3"/>
  <c r="F1441" i="3"/>
  <c r="G1441" i="3"/>
  <c r="H1441" i="3"/>
  <c r="I1441" i="3"/>
  <c r="B1442" i="3"/>
  <c r="C1442" i="3"/>
  <c r="D1442" i="3"/>
  <c r="E1442" i="3"/>
  <c r="F1442" i="3"/>
  <c r="G1442" i="3"/>
  <c r="H1442" i="3"/>
  <c r="I1442" i="3"/>
  <c r="B1443" i="3"/>
  <c r="C1443" i="3"/>
  <c r="D1443" i="3"/>
  <c r="E1443" i="3"/>
  <c r="F1443" i="3"/>
  <c r="G1443" i="3"/>
  <c r="H1443" i="3"/>
  <c r="I1443" i="3"/>
  <c r="B1444" i="3"/>
  <c r="C1444" i="3"/>
  <c r="D1444" i="3"/>
  <c r="E1444" i="3"/>
  <c r="F1444" i="3"/>
  <c r="G1444" i="3"/>
  <c r="H1444" i="3"/>
  <c r="I1444" i="3"/>
  <c r="B1445" i="3"/>
  <c r="C1445" i="3"/>
  <c r="D1445" i="3"/>
  <c r="E1445" i="3"/>
  <c r="F1445" i="3"/>
  <c r="G1445" i="3"/>
  <c r="H1445" i="3"/>
  <c r="I1445" i="3"/>
  <c r="B1446" i="3"/>
  <c r="C1446" i="3"/>
  <c r="D1446" i="3"/>
  <c r="E1446" i="3"/>
  <c r="F1446" i="3"/>
  <c r="G1446" i="3"/>
  <c r="H1446" i="3"/>
  <c r="I1446" i="3"/>
  <c r="B1447" i="3"/>
  <c r="C1447" i="3"/>
  <c r="D1447" i="3"/>
  <c r="E1447" i="3"/>
  <c r="F1447" i="3"/>
  <c r="G1447" i="3"/>
  <c r="H1447" i="3"/>
  <c r="I1447" i="3"/>
  <c r="B1448" i="3"/>
  <c r="C1448" i="3"/>
  <c r="D1448" i="3"/>
  <c r="E1448" i="3"/>
  <c r="F1448" i="3"/>
  <c r="G1448" i="3"/>
  <c r="H1448" i="3"/>
  <c r="I1448" i="3"/>
  <c r="B1449" i="3"/>
  <c r="C1449" i="3"/>
  <c r="D1449" i="3"/>
  <c r="E1449" i="3"/>
  <c r="F1449" i="3"/>
  <c r="G1449" i="3"/>
  <c r="H1449" i="3"/>
  <c r="I1449" i="3"/>
  <c r="B1450" i="3"/>
  <c r="C1450" i="3"/>
  <c r="D1450" i="3"/>
  <c r="E1450" i="3"/>
  <c r="F1450" i="3"/>
  <c r="G1450" i="3"/>
  <c r="H1450" i="3"/>
  <c r="I1450" i="3"/>
  <c r="B1451" i="3"/>
  <c r="C1451" i="3"/>
  <c r="D1451" i="3"/>
  <c r="E1451" i="3"/>
  <c r="F1451" i="3"/>
  <c r="G1451" i="3"/>
  <c r="H1451" i="3"/>
  <c r="I1451" i="3"/>
  <c r="B1452" i="3"/>
  <c r="C1452" i="3"/>
  <c r="D1452" i="3"/>
  <c r="E1452" i="3"/>
  <c r="F1452" i="3"/>
  <c r="G1452" i="3"/>
  <c r="H1452" i="3"/>
  <c r="I1452" i="3"/>
  <c r="B1453" i="3"/>
  <c r="C1453" i="3"/>
  <c r="D1453" i="3"/>
  <c r="E1453" i="3"/>
  <c r="F1453" i="3"/>
  <c r="G1453" i="3"/>
  <c r="H1453" i="3"/>
  <c r="I1453" i="3"/>
  <c r="B1454" i="3"/>
  <c r="C1454" i="3"/>
  <c r="D1454" i="3"/>
  <c r="E1454" i="3"/>
  <c r="F1454" i="3"/>
  <c r="G1454" i="3"/>
  <c r="H1454" i="3"/>
  <c r="I1454" i="3"/>
  <c r="B1455" i="3"/>
  <c r="C1455" i="3"/>
  <c r="D1455" i="3"/>
  <c r="E1455" i="3"/>
  <c r="F1455" i="3"/>
  <c r="G1455" i="3"/>
  <c r="H1455" i="3"/>
  <c r="I1455" i="3"/>
  <c r="B1456" i="3"/>
  <c r="C1456" i="3"/>
  <c r="D1456" i="3"/>
  <c r="E1456" i="3"/>
  <c r="F1456" i="3"/>
  <c r="G1456" i="3"/>
  <c r="H1456" i="3"/>
  <c r="I1456" i="3"/>
  <c r="B1457" i="3"/>
  <c r="C1457" i="3"/>
  <c r="D1457" i="3"/>
  <c r="E1457" i="3"/>
  <c r="F1457" i="3"/>
  <c r="G1457" i="3"/>
  <c r="H1457" i="3"/>
  <c r="I1457" i="3"/>
  <c r="B1458" i="3"/>
  <c r="C1458" i="3"/>
  <c r="D1458" i="3"/>
  <c r="E1458" i="3"/>
  <c r="F1458" i="3"/>
  <c r="G1458" i="3"/>
  <c r="H1458" i="3"/>
  <c r="I1458" i="3"/>
  <c r="B1459" i="3"/>
  <c r="C1459" i="3"/>
  <c r="D1459" i="3"/>
  <c r="E1459" i="3"/>
  <c r="F1459" i="3"/>
  <c r="G1459" i="3"/>
  <c r="H1459" i="3"/>
  <c r="I1459" i="3"/>
  <c r="B1460" i="3"/>
  <c r="C1460" i="3"/>
  <c r="D1460" i="3"/>
  <c r="E1460" i="3"/>
  <c r="F1460" i="3"/>
  <c r="G1460" i="3"/>
  <c r="H1460" i="3"/>
  <c r="I1460" i="3"/>
  <c r="B1461" i="3"/>
  <c r="C1461" i="3"/>
  <c r="D1461" i="3"/>
  <c r="E1461" i="3"/>
  <c r="F1461" i="3"/>
  <c r="G1461" i="3"/>
  <c r="H1461" i="3"/>
  <c r="I1461" i="3"/>
  <c r="B1462" i="3"/>
  <c r="C1462" i="3"/>
  <c r="D1462" i="3"/>
  <c r="E1462" i="3"/>
  <c r="F1462" i="3"/>
  <c r="G1462" i="3"/>
  <c r="H1462" i="3"/>
  <c r="I1462" i="3"/>
  <c r="B1463" i="3"/>
  <c r="C1463" i="3"/>
  <c r="D1463" i="3"/>
  <c r="E1463" i="3"/>
  <c r="F1463" i="3"/>
  <c r="G1463" i="3"/>
  <c r="H1463" i="3"/>
  <c r="I1463" i="3"/>
  <c r="B1464" i="3"/>
  <c r="C1464" i="3"/>
  <c r="D1464" i="3"/>
  <c r="E1464" i="3"/>
  <c r="F1464" i="3"/>
  <c r="G1464" i="3"/>
  <c r="H1464" i="3"/>
  <c r="I1464" i="3"/>
  <c r="B1465" i="3"/>
  <c r="C1465" i="3"/>
  <c r="D1465" i="3"/>
  <c r="E1465" i="3"/>
  <c r="F1465" i="3"/>
  <c r="G1465" i="3"/>
  <c r="H1465" i="3"/>
  <c r="I1465" i="3"/>
  <c r="B1466" i="3"/>
  <c r="C1466" i="3"/>
  <c r="D1466" i="3"/>
  <c r="E1466" i="3"/>
  <c r="F1466" i="3"/>
  <c r="G1466" i="3"/>
  <c r="H1466" i="3"/>
  <c r="I1466" i="3"/>
  <c r="B1467" i="3"/>
  <c r="C1467" i="3"/>
  <c r="D1467" i="3"/>
  <c r="E1467" i="3"/>
  <c r="F1467" i="3"/>
  <c r="G1467" i="3"/>
  <c r="H1467" i="3"/>
  <c r="I1467" i="3"/>
  <c r="B1468" i="3"/>
  <c r="C1468" i="3"/>
  <c r="D1468" i="3"/>
  <c r="E1468" i="3"/>
  <c r="F1468" i="3"/>
  <c r="G1468" i="3"/>
  <c r="H1468" i="3"/>
  <c r="I1468" i="3"/>
  <c r="B1469" i="3"/>
  <c r="C1469" i="3"/>
  <c r="D1469" i="3"/>
  <c r="E1469" i="3"/>
  <c r="F1469" i="3"/>
  <c r="G1469" i="3"/>
  <c r="H1469" i="3"/>
  <c r="I1469" i="3"/>
  <c r="B1470" i="3"/>
  <c r="C1470" i="3"/>
  <c r="D1470" i="3"/>
  <c r="E1470" i="3"/>
  <c r="F1470" i="3"/>
  <c r="G1470" i="3"/>
  <c r="H1470" i="3"/>
  <c r="I1470" i="3"/>
  <c r="B1471" i="3"/>
  <c r="C1471" i="3"/>
  <c r="D1471" i="3"/>
  <c r="E1471" i="3"/>
  <c r="F1471" i="3"/>
  <c r="G1471" i="3"/>
  <c r="H1471" i="3"/>
  <c r="I1471" i="3"/>
  <c r="B1472" i="3"/>
  <c r="C1472" i="3"/>
  <c r="D1472" i="3"/>
  <c r="E1472" i="3"/>
  <c r="F1472" i="3"/>
  <c r="G1472" i="3"/>
  <c r="H1472" i="3"/>
  <c r="I1472" i="3"/>
  <c r="B1473" i="3"/>
  <c r="C1473" i="3"/>
  <c r="D1473" i="3"/>
  <c r="E1473" i="3"/>
  <c r="F1473" i="3"/>
  <c r="G1473" i="3"/>
  <c r="H1473" i="3"/>
  <c r="I1473" i="3"/>
  <c r="B1474" i="3"/>
  <c r="C1474" i="3"/>
  <c r="D1474" i="3"/>
  <c r="E1474" i="3"/>
  <c r="F1474" i="3"/>
  <c r="G1474" i="3"/>
  <c r="H1474" i="3"/>
  <c r="I1474" i="3"/>
  <c r="B1475" i="3"/>
  <c r="C1475" i="3"/>
  <c r="D1475" i="3"/>
  <c r="E1475" i="3"/>
  <c r="F1475" i="3"/>
  <c r="G1475" i="3"/>
  <c r="H1475" i="3"/>
  <c r="I1475" i="3"/>
  <c r="B1476" i="3"/>
  <c r="C1476" i="3"/>
  <c r="D1476" i="3"/>
  <c r="E1476" i="3"/>
  <c r="F1476" i="3"/>
  <c r="G1476" i="3"/>
  <c r="H1476" i="3"/>
  <c r="I1476" i="3"/>
  <c r="B1477" i="3"/>
  <c r="C1477" i="3"/>
  <c r="D1477" i="3"/>
  <c r="E1477" i="3"/>
  <c r="F1477" i="3"/>
  <c r="G1477" i="3"/>
  <c r="H1477" i="3"/>
  <c r="I1477" i="3"/>
  <c r="B1478" i="3"/>
  <c r="C1478" i="3"/>
  <c r="D1478" i="3"/>
  <c r="E1478" i="3"/>
  <c r="F1478" i="3"/>
  <c r="G1478" i="3"/>
  <c r="H1478" i="3"/>
  <c r="I1478" i="3"/>
  <c r="B1479" i="3"/>
  <c r="C1479" i="3"/>
  <c r="D1479" i="3"/>
  <c r="E1479" i="3"/>
  <c r="F1479" i="3"/>
  <c r="G1479" i="3"/>
  <c r="H1479" i="3"/>
  <c r="I1479" i="3"/>
  <c r="B1480" i="3"/>
  <c r="C1480" i="3"/>
  <c r="D1480" i="3"/>
  <c r="E1480" i="3"/>
  <c r="F1480" i="3"/>
  <c r="G1480" i="3"/>
  <c r="H1480" i="3"/>
  <c r="I1480" i="3"/>
  <c r="B1481" i="3"/>
  <c r="C1481" i="3"/>
  <c r="D1481" i="3"/>
  <c r="E1481" i="3"/>
  <c r="F1481" i="3"/>
  <c r="G1481" i="3"/>
  <c r="H1481" i="3"/>
  <c r="I1481" i="3"/>
  <c r="B1482" i="3"/>
  <c r="C1482" i="3"/>
  <c r="D1482" i="3"/>
  <c r="E1482" i="3"/>
  <c r="F1482" i="3"/>
  <c r="G1482" i="3"/>
  <c r="H1482" i="3"/>
  <c r="I1482" i="3"/>
  <c r="B1483" i="3"/>
  <c r="C1483" i="3"/>
  <c r="D1483" i="3"/>
  <c r="E1483" i="3"/>
  <c r="F1483" i="3"/>
  <c r="G1483" i="3"/>
  <c r="H1483" i="3"/>
  <c r="I1483" i="3"/>
  <c r="B1484" i="3"/>
  <c r="C1484" i="3"/>
  <c r="D1484" i="3"/>
  <c r="E1484" i="3"/>
  <c r="F1484" i="3"/>
  <c r="G1484" i="3"/>
  <c r="H1484" i="3"/>
  <c r="I1484" i="3"/>
  <c r="B1485" i="3"/>
  <c r="C1485" i="3"/>
  <c r="D1485" i="3"/>
  <c r="E1485" i="3"/>
  <c r="F1485" i="3"/>
  <c r="G1485" i="3"/>
  <c r="H1485" i="3"/>
  <c r="I1485" i="3"/>
  <c r="B1486" i="3"/>
  <c r="C1486" i="3"/>
  <c r="D1486" i="3"/>
  <c r="E1486" i="3"/>
  <c r="F1486" i="3"/>
  <c r="G1486" i="3"/>
  <c r="H1486" i="3"/>
  <c r="I1486" i="3"/>
  <c r="B1487" i="3"/>
  <c r="C1487" i="3"/>
  <c r="D1487" i="3"/>
  <c r="E1487" i="3"/>
  <c r="F1487" i="3"/>
  <c r="G1487" i="3"/>
  <c r="H1487" i="3"/>
  <c r="I1487" i="3"/>
  <c r="B1488" i="3"/>
  <c r="C1488" i="3"/>
  <c r="D1488" i="3"/>
  <c r="E1488" i="3"/>
  <c r="F1488" i="3"/>
  <c r="G1488" i="3"/>
  <c r="H1488" i="3"/>
  <c r="I1488" i="3"/>
  <c r="B1489" i="3"/>
  <c r="C1489" i="3"/>
  <c r="D1489" i="3"/>
  <c r="E1489" i="3"/>
  <c r="F1489" i="3"/>
  <c r="G1489" i="3"/>
  <c r="H1489" i="3"/>
  <c r="I1489" i="3"/>
  <c r="B1490" i="3"/>
  <c r="C1490" i="3"/>
  <c r="D1490" i="3"/>
  <c r="E1490" i="3"/>
  <c r="F1490" i="3"/>
  <c r="G1490" i="3"/>
  <c r="H1490" i="3"/>
  <c r="I1490" i="3"/>
  <c r="B1491" i="3"/>
  <c r="C1491" i="3"/>
  <c r="D1491" i="3"/>
  <c r="E1491" i="3"/>
  <c r="F1491" i="3"/>
  <c r="G1491" i="3"/>
  <c r="H1491" i="3"/>
  <c r="I1491" i="3"/>
  <c r="B1492" i="3"/>
  <c r="C1492" i="3"/>
  <c r="D1492" i="3"/>
  <c r="E1492" i="3"/>
  <c r="F1492" i="3"/>
  <c r="G1492" i="3"/>
  <c r="H1492" i="3"/>
  <c r="I1492" i="3"/>
  <c r="B1493" i="3"/>
  <c r="C1493" i="3"/>
  <c r="D1493" i="3"/>
  <c r="E1493" i="3"/>
  <c r="F1493" i="3"/>
  <c r="G1493" i="3"/>
  <c r="H1493" i="3"/>
  <c r="I1493" i="3"/>
  <c r="B1494" i="3"/>
  <c r="C1494" i="3"/>
  <c r="D1494" i="3"/>
  <c r="E1494" i="3"/>
  <c r="F1494" i="3"/>
  <c r="G1494" i="3"/>
  <c r="H1494" i="3"/>
  <c r="I1494" i="3"/>
  <c r="B1495" i="3"/>
  <c r="C1495" i="3"/>
  <c r="D1495" i="3"/>
  <c r="E1495" i="3"/>
  <c r="F1495" i="3"/>
  <c r="G1495" i="3"/>
  <c r="H1495" i="3"/>
  <c r="I1495" i="3"/>
  <c r="B1496" i="3"/>
  <c r="C1496" i="3"/>
  <c r="D1496" i="3"/>
  <c r="E1496" i="3"/>
  <c r="F1496" i="3"/>
  <c r="G1496" i="3"/>
  <c r="H1496" i="3"/>
  <c r="I1496" i="3"/>
  <c r="B1497" i="3"/>
  <c r="C1497" i="3"/>
  <c r="D1497" i="3"/>
  <c r="E1497" i="3"/>
  <c r="F1497" i="3"/>
  <c r="G1497" i="3"/>
  <c r="H1497" i="3"/>
  <c r="I1497" i="3"/>
  <c r="B1498" i="3"/>
  <c r="C1498" i="3"/>
  <c r="D1498" i="3"/>
  <c r="E1498" i="3"/>
  <c r="F1498" i="3"/>
  <c r="G1498" i="3"/>
  <c r="H1498" i="3"/>
  <c r="I1498" i="3"/>
  <c r="B1499" i="3"/>
  <c r="C1499" i="3"/>
  <c r="D1499" i="3"/>
  <c r="E1499" i="3"/>
  <c r="F1499" i="3"/>
  <c r="G1499" i="3"/>
  <c r="H1499" i="3"/>
  <c r="I1499" i="3"/>
  <c r="B1500" i="3"/>
  <c r="C1500" i="3"/>
  <c r="D1500" i="3"/>
  <c r="E1500" i="3"/>
  <c r="F1500" i="3"/>
  <c r="G1500" i="3"/>
  <c r="H1500" i="3"/>
  <c r="I1500" i="3"/>
  <c r="B1501" i="3"/>
  <c r="C1501" i="3"/>
  <c r="D1501" i="3"/>
  <c r="E1501" i="3"/>
  <c r="F1501" i="3"/>
  <c r="G1501" i="3"/>
  <c r="H1501" i="3"/>
  <c r="I1501" i="3"/>
  <c r="B1502" i="3"/>
  <c r="C1502" i="3"/>
  <c r="D1502" i="3"/>
  <c r="E1502" i="3"/>
  <c r="F1502" i="3"/>
  <c r="G1502" i="3"/>
  <c r="H1502" i="3"/>
  <c r="I1502" i="3"/>
  <c r="B1503" i="3"/>
  <c r="C1503" i="3"/>
  <c r="D1503" i="3"/>
  <c r="E1503" i="3"/>
  <c r="F1503" i="3"/>
  <c r="G1503" i="3"/>
  <c r="H1503" i="3"/>
  <c r="I1503" i="3"/>
  <c r="B1504" i="3"/>
  <c r="C1504" i="3"/>
  <c r="D1504" i="3"/>
  <c r="E1504" i="3"/>
  <c r="F1504" i="3"/>
  <c r="G1504" i="3"/>
  <c r="H1504" i="3"/>
  <c r="I1504" i="3"/>
  <c r="B1505" i="3"/>
  <c r="C1505" i="3"/>
  <c r="D1505" i="3"/>
  <c r="E1505" i="3"/>
  <c r="F1505" i="3"/>
  <c r="G1505" i="3"/>
  <c r="H1505" i="3"/>
  <c r="I1505" i="3"/>
  <c r="B1506" i="3"/>
  <c r="C1506" i="3"/>
  <c r="D1506" i="3"/>
  <c r="E1506" i="3"/>
  <c r="F1506" i="3"/>
  <c r="G1506" i="3"/>
  <c r="H1506" i="3"/>
  <c r="I1506" i="3"/>
  <c r="B1507" i="3"/>
  <c r="C1507" i="3"/>
  <c r="D1507" i="3"/>
  <c r="E1507" i="3"/>
  <c r="F1507" i="3"/>
  <c r="G1507" i="3"/>
  <c r="H1507" i="3"/>
  <c r="I1507" i="3"/>
  <c r="B1508" i="3"/>
  <c r="C1508" i="3"/>
  <c r="D1508" i="3"/>
  <c r="E1508" i="3"/>
  <c r="F1508" i="3"/>
  <c r="G1508" i="3"/>
  <c r="H1508" i="3"/>
  <c r="I1508" i="3"/>
  <c r="B1509" i="3"/>
  <c r="C1509" i="3"/>
  <c r="D1509" i="3"/>
  <c r="E1509" i="3"/>
  <c r="F1509" i="3"/>
  <c r="G1509" i="3"/>
  <c r="H1509" i="3"/>
  <c r="I1509" i="3"/>
  <c r="B1510" i="3"/>
  <c r="C1510" i="3"/>
  <c r="D1510" i="3"/>
  <c r="E1510" i="3"/>
  <c r="F1510" i="3"/>
  <c r="G1510" i="3"/>
  <c r="H1510" i="3"/>
  <c r="I1510" i="3"/>
  <c r="B1511" i="3"/>
  <c r="C1511" i="3"/>
  <c r="D1511" i="3"/>
  <c r="E1511" i="3"/>
  <c r="F1511" i="3"/>
  <c r="G1511" i="3"/>
  <c r="H1511" i="3"/>
  <c r="I1511" i="3"/>
  <c r="B1512" i="3"/>
  <c r="C1512" i="3"/>
  <c r="D1512" i="3"/>
  <c r="E1512" i="3"/>
  <c r="F1512" i="3"/>
  <c r="G1512" i="3"/>
  <c r="H1512" i="3"/>
  <c r="I1512" i="3"/>
  <c r="B1513" i="3"/>
  <c r="C1513" i="3"/>
  <c r="D1513" i="3"/>
  <c r="E1513" i="3"/>
  <c r="F1513" i="3"/>
  <c r="G1513" i="3"/>
  <c r="H1513" i="3"/>
  <c r="I1513" i="3"/>
  <c r="B1514" i="3"/>
  <c r="C1514" i="3"/>
  <c r="D1514" i="3"/>
  <c r="E1514" i="3"/>
  <c r="F1514" i="3"/>
  <c r="G1514" i="3"/>
  <c r="H1514" i="3"/>
  <c r="I1514" i="3"/>
  <c r="B1515" i="3"/>
  <c r="C1515" i="3"/>
  <c r="D1515" i="3"/>
  <c r="E1515" i="3"/>
  <c r="F1515" i="3"/>
  <c r="G1515" i="3"/>
  <c r="H1515" i="3"/>
  <c r="I1515" i="3"/>
  <c r="B1516" i="3"/>
  <c r="C1516" i="3"/>
  <c r="D1516" i="3"/>
  <c r="E1516" i="3"/>
  <c r="F1516" i="3"/>
  <c r="G1516" i="3"/>
  <c r="H1516" i="3"/>
  <c r="I1516" i="3"/>
  <c r="B1517" i="3"/>
  <c r="C1517" i="3"/>
  <c r="D1517" i="3"/>
  <c r="E1517" i="3"/>
  <c r="F1517" i="3"/>
  <c r="G1517" i="3"/>
  <c r="H1517" i="3"/>
  <c r="I1517" i="3"/>
  <c r="B1518" i="3"/>
  <c r="C1518" i="3"/>
  <c r="D1518" i="3"/>
  <c r="E1518" i="3"/>
  <c r="F1518" i="3"/>
  <c r="G1518" i="3"/>
  <c r="H1518" i="3"/>
  <c r="I1518" i="3"/>
  <c r="B1519" i="3"/>
  <c r="C1519" i="3"/>
  <c r="D1519" i="3"/>
  <c r="E1519" i="3"/>
  <c r="F1519" i="3"/>
  <c r="G1519" i="3"/>
  <c r="H1519" i="3"/>
  <c r="I1519" i="3"/>
  <c r="B1520" i="3"/>
  <c r="C1520" i="3"/>
  <c r="D1520" i="3"/>
  <c r="E1520" i="3"/>
  <c r="F1520" i="3"/>
  <c r="G1520" i="3"/>
  <c r="H1520" i="3"/>
  <c r="I1520" i="3"/>
  <c r="B1521" i="3"/>
  <c r="C1521" i="3"/>
  <c r="D1521" i="3"/>
  <c r="E1521" i="3"/>
  <c r="F1521" i="3"/>
  <c r="G1521" i="3"/>
  <c r="H1521" i="3"/>
  <c r="I1521" i="3"/>
  <c r="B1522" i="3"/>
  <c r="C1522" i="3"/>
  <c r="D1522" i="3"/>
  <c r="E1522" i="3"/>
  <c r="F1522" i="3"/>
  <c r="G1522" i="3"/>
  <c r="H1522" i="3"/>
  <c r="I1522" i="3"/>
  <c r="B1523" i="3"/>
  <c r="C1523" i="3"/>
  <c r="D1523" i="3"/>
  <c r="E1523" i="3"/>
  <c r="F1523" i="3"/>
  <c r="G1523" i="3"/>
  <c r="H1523" i="3"/>
  <c r="I1523" i="3"/>
  <c r="B1524" i="3"/>
  <c r="C1524" i="3"/>
  <c r="D1524" i="3"/>
  <c r="E1524" i="3"/>
  <c r="F1524" i="3"/>
  <c r="G1524" i="3"/>
  <c r="H1524" i="3"/>
  <c r="I1524" i="3"/>
  <c r="B1525" i="3"/>
  <c r="C1525" i="3"/>
  <c r="D1525" i="3"/>
  <c r="E1525" i="3"/>
  <c r="F1525" i="3"/>
  <c r="G1525" i="3"/>
  <c r="H1525" i="3"/>
  <c r="I1525" i="3"/>
  <c r="B1526" i="3"/>
  <c r="C1526" i="3"/>
  <c r="D1526" i="3"/>
  <c r="E1526" i="3"/>
  <c r="F1526" i="3"/>
  <c r="G1526" i="3"/>
  <c r="H1526" i="3"/>
  <c r="I1526" i="3"/>
  <c r="B1527" i="3"/>
  <c r="C1527" i="3"/>
  <c r="D1527" i="3"/>
  <c r="E1527" i="3"/>
  <c r="F1527" i="3"/>
  <c r="G1527" i="3"/>
  <c r="H1527" i="3"/>
  <c r="I1527" i="3"/>
  <c r="B1528" i="3"/>
  <c r="C1528" i="3"/>
  <c r="D1528" i="3"/>
  <c r="E1528" i="3"/>
  <c r="F1528" i="3"/>
  <c r="G1528" i="3"/>
  <c r="H1528" i="3"/>
  <c r="I1528" i="3"/>
  <c r="B1529" i="3"/>
  <c r="C1529" i="3"/>
  <c r="D1529" i="3"/>
  <c r="E1529" i="3"/>
  <c r="F1529" i="3"/>
  <c r="G1529" i="3"/>
  <c r="H1529" i="3"/>
  <c r="I1529" i="3"/>
  <c r="B1530" i="3"/>
  <c r="C1530" i="3"/>
  <c r="D1530" i="3"/>
  <c r="E1530" i="3"/>
  <c r="F1530" i="3"/>
  <c r="G1530" i="3"/>
  <c r="H1530" i="3"/>
  <c r="I1530" i="3"/>
  <c r="B1531" i="3"/>
  <c r="C1531" i="3"/>
  <c r="D1531" i="3"/>
  <c r="E1531" i="3"/>
  <c r="F1531" i="3"/>
  <c r="G1531" i="3"/>
  <c r="H1531" i="3"/>
  <c r="I1531" i="3"/>
  <c r="B1532" i="3"/>
  <c r="C1532" i="3"/>
  <c r="D1532" i="3"/>
  <c r="E1532" i="3"/>
  <c r="F1532" i="3"/>
  <c r="G1532" i="3"/>
  <c r="H1532" i="3"/>
  <c r="I1532" i="3"/>
  <c r="B1533" i="3"/>
  <c r="C1533" i="3"/>
  <c r="D1533" i="3"/>
  <c r="E1533" i="3"/>
  <c r="F1533" i="3"/>
  <c r="G1533" i="3"/>
  <c r="H1533" i="3"/>
  <c r="I1533" i="3"/>
  <c r="B1534" i="3"/>
  <c r="C1534" i="3"/>
  <c r="D1534" i="3"/>
  <c r="E1534" i="3"/>
  <c r="F1534" i="3"/>
  <c r="G1534" i="3"/>
  <c r="H1534" i="3"/>
  <c r="I1534" i="3"/>
  <c r="B1535" i="3"/>
  <c r="C1535" i="3"/>
  <c r="D1535" i="3"/>
  <c r="E1535" i="3"/>
  <c r="F1535" i="3"/>
  <c r="G1535" i="3"/>
  <c r="H1535" i="3"/>
  <c r="I1535" i="3"/>
  <c r="B1536" i="3"/>
  <c r="C1536" i="3"/>
  <c r="D1536" i="3"/>
  <c r="E1536" i="3"/>
  <c r="F1536" i="3"/>
  <c r="G1536" i="3"/>
  <c r="H1536" i="3"/>
  <c r="I1536" i="3"/>
  <c r="B1537" i="3"/>
  <c r="C1537" i="3"/>
  <c r="D1537" i="3"/>
  <c r="E1537" i="3"/>
  <c r="F1537" i="3"/>
  <c r="G1537" i="3"/>
  <c r="H1537" i="3"/>
  <c r="I1537" i="3"/>
  <c r="B1538" i="3"/>
  <c r="C1538" i="3"/>
  <c r="D1538" i="3"/>
  <c r="E1538" i="3"/>
  <c r="F1538" i="3"/>
  <c r="G1538" i="3"/>
  <c r="H1538" i="3"/>
  <c r="I1538" i="3"/>
  <c r="B1539" i="3"/>
  <c r="C1539" i="3"/>
  <c r="D1539" i="3"/>
  <c r="E1539" i="3"/>
  <c r="F1539" i="3"/>
  <c r="G1539" i="3"/>
  <c r="H1539" i="3"/>
  <c r="I1539" i="3"/>
  <c r="B1540" i="3"/>
  <c r="C1540" i="3"/>
  <c r="D1540" i="3"/>
  <c r="E1540" i="3"/>
  <c r="F1540" i="3"/>
  <c r="G1540" i="3"/>
  <c r="H1540" i="3"/>
  <c r="I1540" i="3"/>
  <c r="B1541" i="3"/>
  <c r="C1541" i="3"/>
  <c r="D1541" i="3"/>
  <c r="E1541" i="3"/>
  <c r="F1541" i="3"/>
  <c r="G1541" i="3"/>
  <c r="H1541" i="3"/>
  <c r="I1541" i="3"/>
  <c r="B1542" i="3"/>
  <c r="C1542" i="3"/>
  <c r="D1542" i="3"/>
  <c r="E1542" i="3"/>
  <c r="F1542" i="3"/>
  <c r="G1542" i="3"/>
  <c r="H1542" i="3"/>
  <c r="I1542" i="3"/>
  <c r="B1543" i="3"/>
  <c r="C1543" i="3"/>
  <c r="D1543" i="3"/>
  <c r="E1543" i="3"/>
  <c r="F1543" i="3"/>
  <c r="G1543" i="3"/>
  <c r="H1543" i="3"/>
  <c r="I1543" i="3"/>
  <c r="B1544" i="3"/>
  <c r="C1544" i="3"/>
  <c r="D1544" i="3"/>
  <c r="E1544" i="3"/>
  <c r="F1544" i="3"/>
  <c r="G1544" i="3"/>
  <c r="H1544" i="3"/>
  <c r="I1544" i="3"/>
  <c r="B1545" i="3"/>
  <c r="C1545" i="3"/>
  <c r="D1545" i="3"/>
  <c r="E1545" i="3"/>
  <c r="F1545" i="3"/>
  <c r="G1545" i="3"/>
  <c r="H1545" i="3"/>
  <c r="I1545" i="3"/>
  <c r="B1546" i="3"/>
  <c r="C1546" i="3"/>
  <c r="D1546" i="3"/>
  <c r="E1546" i="3"/>
  <c r="F1546" i="3"/>
  <c r="G1546" i="3"/>
  <c r="H1546" i="3"/>
  <c r="I1546" i="3"/>
  <c r="B1547" i="3"/>
  <c r="C1547" i="3"/>
  <c r="D1547" i="3"/>
  <c r="E1547" i="3"/>
  <c r="F1547" i="3"/>
  <c r="G1547" i="3"/>
  <c r="H1547" i="3"/>
  <c r="I1547" i="3"/>
  <c r="B1548" i="3"/>
  <c r="C1548" i="3"/>
  <c r="D1548" i="3"/>
  <c r="E1548" i="3"/>
  <c r="F1548" i="3"/>
  <c r="G1548" i="3"/>
  <c r="H1548" i="3"/>
  <c r="I1548" i="3"/>
  <c r="B1549" i="3"/>
  <c r="C1549" i="3"/>
  <c r="D1549" i="3"/>
  <c r="E1549" i="3"/>
  <c r="F1549" i="3"/>
  <c r="G1549" i="3"/>
  <c r="H1549" i="3"/>
  <c r="I1549" i="3"/>
  <c r="B1550" i="3"/>
  <c r="C1550" i="3"/>
  <c r="D1550" i="3"/>
  <c r="E1550" i="3"/>
  <c r="F1550" i="3"/>
  <c r="G1550" i="3"/>
  <c r="H1550" i="3"/>
  <c r="I1550" i="3"/>
  <c r="B1551" i="3"/>
  <c r="C1551" i="3"/>
  <c r="D1551" i="3"/>
  <c r="E1551" i="3"/>
  <c r="F1551" i="3"/>
  <c r="G1551" i="3"/>
  <c r="H1551" i="3"/>
  <c r="I1551" i="3"/>
  <c r="B1552" i="3"/>
  <c r="C1552" i="3"/>
  <c r="D1552" i="3"/>
  <c r="E1552" i="3"/>
  <c r="F1552" i="3"/>
  <c r="G1552" i="3"/>
  <c r="H1552" i="3"/>
  <c r="I1552" i="3"/>
  <c r="B1553" i="3"/>
  <c r="C1553" i="3"/>
  <c r="D1553" i="3"/>
  <c r="E1553" i="3"/>
  <c r="F1553" i="3"/>
  <c r="G1553" i="3"/>
  <c r="H1553" i="3"/>
  <c r="I1553" i="3"/>
  <c r="B1554" i="3"/>
  <c r="C1554" i="3"/>
  <c r="D1554" i="3"/>
  <c r="E1554" i="3"/>
  <c r="F1554" i="3"/>
  <c r="G1554" i="3"/>
  <c r="H1554" i="3"/>
  <c r="I1554" i="3"/>
  <c r="B1555" i="3"/>
  <c r="C1555" i="3"/>
  <c r="D1555" i="3"/>
  <c r="E1555" i="3"/>
  <c r="F1555" i="3"/>
  <c r="G1555" i="3"/>
  <c r="H1555" i="3"/>
  <c r="I1555" i="3"/>
  <c r="B1556" i="3"/>
  <c r="C1556" i="3"/>
  <c r="D1556" i="3"/>
  <c r="E1556" i="3"/>
  <c r="F1556" i="3"/>
  <c r="G1556" i="3"/>
  <c r="H1556" i="3"/>
  <c r="I1556" i="3"/>
  <c r="B1557" i="3"/>
  <c r="C1557" i="3"/>
  <c r="D1557" i="3"/>
  <c r="E1557" i="3"/>
  <c r="F1557" i="3"/>
  <c r="G1557" i="3"/>
  <c r="H1557" i="3"/>
  <c r="I1557" i="3"/>
  <c r="B1558" i="3"/>
  <c r="C1558" i="3"/>
  <c r="D1558" i="3"/>
  <c r="E1558" i="3"/>
  <c r="F1558" i="3"/>
  <c r="G1558" i="3"/>
  <c r="H1558" i="3"/>
  <c r="I1558" i="3"/>
  <c r="B1559" i="3"/>
  <c r="C1559" i="3"/>
  <c r="D1559" i="3"/>
  <c r="E1559" i="3"/>
  <c r="F1559" i="3"/>
  <c r="G1559" i="3"/>
  <c r="H1559" i="3"/>
  <c r="I1559" i="3"/>
  <c r="B1560" i="3"/>
  <c r="C1560" i="3"/>
  <c r="D1560" i="3"/>
  <c r="E1560" i="3"/>
  <c r="F1560" i="3"/>
  <c r="G1560" i="3"/>
  <c r="H1560" i="3"/>
  <c r="I1560" i="3"/>
  <c r="B1561" i="3"/>
  <c r="C1561" i="3"/>
  <c r="D1561" i="3"/>
  <c r="E1561" i="3"/>
  <c r="F1561" i="3"/>
  <c r="G1561" i="3"/>
  <c r="H1561" i="3"/>
  <c r="I1561" i="3"/>
  <c r="B1562" i="3"/>
  <c r="C1562" i="3"/>
  <c r="D1562" i="3"/>
  <c r="E1562" i="3"/>
  <c r="F1562" i="3"/>
  <c r="G1562" i="3"/>
  <c r="H1562" i="3"/>
  <c r="I1562" i="3"/>
  <c r="B1563" i="3"/>
  <c r="C1563" i="3"/>
  <c r="D1563" i="3"/>
  <c r="E1563" i="3"/>
  <c r="F1563" i="3"/>
  <c r="G1563" i="3"/>
  <c r="H1563" i="3"/>
  <c r="I1563" i="3"/>
  <c r="B1564" i="3"/>
  <c r="C1564" i="3"/>
  <c r="D1564" i="3"/>
  <c r="E1564" i="3"/>
  <c r="F1564" i="3"/>
  <c r="G1564" i="3"/>
  <c r="H1564" i="3"/>
  <c r="I1564" i="3"/>
  <c r="B1565" i="3"/>
  <c r="C1565" i="3"/>
  <c r="D1565" i="3"/>
  <c r="E1565" i="3"/>
  <c r="F1565" i="3"/>
  <c r="G1565" i="3"/>
  <c r="H1565" i="3"/>
  <c r="I1565" i="3"/>
  <c r="B1566" i="3"/>
  <c r="C1566" i="3"/>
  <c r="D1566" i="3"/>
  <c r="E1566" i="3"/>
  <c r="F1566" i="3"/>
  <c r="G1566" i="3"/>
  <c r="H1566" i="3"/>
  <c r="I1566" i="3"/>
  <c r="B1567" i="3"/>
  <c r="C1567" i="3"/>
  <c r="D1567" i="3"/>
  <c r="E1567" i="3"/>
  <c r="F1567" i="3"/>
  <c r="G1567" i="3"/>
  <c r="H1567" i="3"/>
  <c r="I1567" i="3"/>
  <c r="B1568" i="3"/>
  <c r="C1568" i="3"/>
  <c r="D1568" i="3"/>
  <c r="E1568" i="3"/>
  <c r="F1568" i="3"/>
  <c r="G1568" i="3"/>
  <c r="H1568" i="3"/>
  <c r="I1568" i="3"/>
  <c r="B1569" i="3"/>
  <c r="C1569" i="3"/>
  <c r="D1569" i="3"/>
  <c r="E1569" i="3"/>
  <c r="F1569" i="3"/>
  <c r="G1569" i="3"/>
  <c r="H1569" i="3"/>
  <c r="I1569" i="3"/>
  <c r="B1570" i="3"/>
  <c r="C1570" i="3"/>
  <c r="D1570" i="3"/>
  <c r="E1570" i="3"/>
  <c r="F1570" i="3"/>
  <c r="G1570" i="3"/>
  <c r="H1570" i="3"/>
  <c r="I1570" i="3"/>
  <c r="B1571" i="3"/>
  <c r="C1571" i="3"/>
  <c r="D1571" i="3"/>
  <c r="E1571" i="3"/>
  <c r="F1571" i="3"/>
  <c r="G1571" i="3"/>
  <c r="H1571" i="3"/>
  <c r="I1571" i="3"/>
  <c r="B1572" i="3"/>
  <c r="C1572" i="3"/>
  <c r="D1572" i="3"/>
  <c r="E1572" i="3"/>
  <c r="F1572" i="3"/>
  <c r="G1572" i="3"/>
  <c r="H1572" i="3"/>
  <c r="I1572" i="3"/>
  <c r="B1573" i="3"/>
  <c r="C1573" i="3"/>
  <c r="D1573" i="3"/>
  <c r="E1573" i="3"/>
  <c r="F1573" i="3"/>
  <c r="G1573" i="3"/>
  <c r="H1573" i="3"/>
  <c r="I1573" i="3"/>
  <c r="B1574" i="3"/>
  <c r="C1574" i="3"/>
  <c r="D1574" i="3"/>
  <c r="E1574" i="3"/>
  <c r="F1574" i="3"/>
  <c r="G1574" i="3"/>
  <c r="H1574" i="3"/>
  <c r="I1574" i="3"/>
  <c r="B1575" i="3"/>
  <c r="C1575" i="3"/>
  <c r="D1575" i="3"/>
  <c r="E1575" i="3"/>
  <c r="F1575" i="3"/>
  <c r="G1575" i="3"/>
  <c r="H1575" i="3"/>
  <c r="I1575" i="3"/>
  <c r="B1576" i="3"/>
  <c r="C1576" i="3"/>
  <c r="D1576" i="3"/>
  <c r="E1576" i="3"/>
  <c r="F1576" i="3"/>
  <c r="G1576" i="3"/>
  <c r="H1576" i="3"/>
  <c r="I1576" i="3"/>
  <c r="B1577" i="3"/>
  <c r="C1577" i="3"/>
  <c r="D1577" i="3"/>
  <c r="E1577" i="3"/>
  <c r="F1577" i="3"/>
  <c r="G1577" i="3"/>
  <c r="H1577" i="3"/>
  <c r="I1577" i="3"/>
  <c r="B1578" i="3"/>
  <c r="C1578" i="3"/>
  <c r="D1578" i="3"/>
  <c r="E1578" i="3"/>
  <c r="F1578" i="3"/>
  <c r="G1578" i="3"/>
  <c r="H1578" i="3"/>
  <c r="I1578" i="3"/>
  <c r="B1579" i="3"/>
  <c r="C1579" i="3"/>
  <c r="D1579" i="3"/>
  <c r="E1579" i="3"/>
  <c r="F1579" i="3"/>
  <c r="G1579" i="3"/>
  <c r="H1579" i="3"/>
  <c r="I1579" i="3"/>
  <c r="B1580" i="3"/>
  <c r="C1580" i="3"/>
  <c r="D1580" i="3"/>
  <c r="E1580" i="3"/>
  <c r="F1580" i="3"/>
  <c r="G1580" i="3"/>
  <c r="H1580" i="3"/>
  <c r="I1580" i="3"/>
  <c r="B1581" i="3"/>
  <c r="C1581" i="3"/>
  <c r="D1581" i="3"/>
  <c r="E1581" i="3"/>
  <c r="F1581" i="3"/>
  <c r="G1581" i="3"/>
  <c r="H1581" i="3"/>
  <c r="I1581" i="3"/>
  <c r="B1582" i="3"/>
  <c r="C1582" i="3"/>
  <c r="D1582" i="3"/>
  <c r="E1582" i="3"/>
  <c r="F1582" i="3"/>
  <c r="G1582" i="3"/>
  <c r="H1582" i="3"/>
  <c r="I1582" i="3"/>
  <c r="B1583" i="3"/>
  <c r="C1583" i="3"/>
  <c r="D1583" i="3"/>
  <c r="E1583" i="3"/>
  <c r="F1583" i="3"/>
  <c r="G1583" i="3"/>
  <c r="H1583" i="3"/>
  <c r="I1583" i="3"/>
  <c r="B1584" i="3"/>
  <c r="C1584" i="3"/>
  <c r="D1584" i="3"/>
  <c r="E1584" i="3"/>
  <c r="F1584" i="3"/>
  <c r="G1584" i="3"/>
  <c r="H1584" i="3"/>
  <c r="I1584" i="3"/>
  <c r="B1585" i="3"/>
  <c r="C1585" i="3"/>
  <c r="D1585" i="3"/>
  <c r="E1585" i="3"/>
  <c r="F1585" i="3"/>
  <c r="G1585" i="3"/>
  <c r="H1585" i="3"/>
  <c r="I1585" i="3"/>
  <c r="B1586" i="3"/>
  <c r="C1586" i="3"/>
  <c r="D1586" i="3"/>
  <c r="E1586" i="3"/>
  <c r="F1586" i="3"/>
  <c r="G1586" i="3"/>
  <c r="H1586" i="3"/>
  <c r="I1586" i="3"/>
  <c r="B1587" i="3"/>
  <c r="C1587" i="3"/>
  <c r="D1587" i="3"/>
  <c r="E1587" i="3"/>
  <c r="F1587" i="3"/>
  <c r="G1587" i="3"/>
  <c r="H1587" i="3"/>
  <c r="I1587" i="3"/>
  <c r="B1588" i="3"/>
  <c r="C1588" i="3"/>
  <c r="D1588" i="3"/>
  <c r="E1588" i="3"/>
  <c r="F1588" i="3"/>
  <c r="G1588" i="3"/>
  <c r="H1588" i="3"/>
  <c r="I1588" i="3"/>
  <c r="B1589" i="3"/>
  <c r="C1589" i="3"/>
  <c r="D1589" i="3"/>
  <c r="E1589" i="3"/>
  <c r="F1589" i="3"/>
  <c r="G1589" i="3"/>
  <c r="H1589" i="3"/>
  <c r="I1589" i="3"/>
  <c r="B1590" i="3"/>
  <c r="C1590" i="3"/>
  <c r="D1590" i="3"/>
  <c r="E1590" i="3"/>
  <c r="F1590" i="3"/>
  <c r="G1590" i="3"/>
  <c r="H1590" i="3"/>
  <c r="I1590" i="3"/>
  <c r="B1591" i="3"/>
  <c r="C1591" i="3"/>
  <c r="D1591" i="3"/>
  <c r="E1591" i="3"/>
  <c r="F1591" i="3"/>
  <c r="G1591" i="3"/>
  <c r="H1591" i="3"/>
  <c r="I1591" i="3"/>
  <c r="B1592" i="3"/>
  <c r="C1592" i="3"/>
  <c r="D1592" i="3"/>
  <c r="E1592" i="3"/>
  <c r="F1592" i="3"/>
  <c r="G1592" i="3"/>
  <c r="H1592" i="3"/>
  <c r="I1592" i="3"/>
  <c r="B1593" i="3"/>
  <c r="C1593" i="3"/>
  <c r="D1593" i="3"/>
  <c r="E1593" i="3"/>
  <c r="F1593" i="3"/>
  <c r="G1593" i="3"/>
  <c r="H1593" i="3"/>
  <c r="I1593" i="3"/>
  <c r="B1594" i="3"/>
  <c r="C1594" i="3"/>
  <c r="D1594" i="3"/>
  <c r="E1594" i="3"/>
  <c r="F1594" i="3"/>
  <c r="G1594" i="3"/>
  <c r="H1594" i="3"/>
  <c r="I1594" i="3"/>
  <c r="B1595" i="3"/>
  <c r="C1595" i="3"/>
  <c r="D1595" i="3"/>
  <c r="E1595" i="3"/>
  <c r="F1595" i="3"/>
  <c r="G1595" i="3"/>
  <c r="H1595" i="3"/>
  <c r="I1595" i="3"/>
  <c r="B1596" i="3"/>
  <c r="C1596" i="3"/>
  <c r="D1596" i="3"/>
  <c r="E1596" i="3"/>
  <c r="F1596" i="3"/>
  <c r="G1596" i="3"/>
  <c r="H1596" i="3"/>
  <c r="I1596" i="3"/>
  <c r="B1597" i="3"/>
  <c r="C1597" i="3"/>
  <c r="D1597" i="3"/>
  <c r="E1597" i="3"/>
  <c r="F1597" i="3"/>
  <c r="G1597" i="3"/>
  <c r="H1597" i="3"/>
  <c r="I1597" i="3"/>
  <c r="B1598" i="3"/>
  <c r="C1598" i="3"/>
  <c r="D1598" i="3"/>
  <c r="E1598" i="3"/>
  <c r="F1598" i="3"/>
  <c r="G1598" i="3"/>
  <c r="H1598" i="3"/>
  <c r="I1598" i="3"/>
  <c r="B1599" i="3"/>
  <c r="C1599" i="3"/>
  <c r="D1599" i="3"/>
  <c r="E1599" i="3"/>
  <c r="F1599" i="3"/>
  <c r="G1599" i="3"/>
  <c r="H1599" i="3"/>
  <c r="I1599" i="3"/>
  <c r="B1600" i="3"/>
  <c r="C1600" i="3"/>
  <c r="D1600" i="3"/>
  <c r="E1600" i="3"/>
  <c r="F1600" i="3"/>
  <c r="G1600" i="3"/>
  <c r="H1600" i="3"/>
  <c r="I1600" i="3"/>
  <c r="B1601" i="3"/>
  <c r="C1601" i="3"/>
  <c r="D1601" i="3"/>
  <c r="E1601" i="3"/>
  <c r="F1601" i="3"/>
  <c r="G1601" i="3"/>
  <c r="H1601" i="3"/>
  <c r="I1601" i="3"/>
  <c r="B1602" i="3"/>
  <c r="C1602" i="3"/>
  <c r="D1602" i="3"/>
  <c r="E1602" i="3"/>
  <c r="F1602" i="3"/>
  <c r="G1602" i="3"/>
  <c r="H1602" i="3"/>
  <c r="I1602" i="3"/>
  <c r="B1603" i="3"/>
  <c r="C1603" i="3"/>
  <c r="D1603" i="3"/>
  <c r="E1603" i="3"/>
  <c r="F1603" i="3"/>
  <c r="G1603" i="3"/>
  <c r="H1603" i="3"/>
  <c r="I1603" i="3"/>
  <c r="B1604" i="3"/>
  <c r="C1604" i="3"/>
  <c r="D1604" i="3"/>
  <c r="E1604" i="3"/>
  <c r="F1604" i="3"/>
  <c r="G1604" i="3"/>
  <c r="H1604" i="3"/>
  <c r="I1604" i="3"/>
  <c r="B1605" i="3"/>
  <c r="C1605" i="3"/>
  <c r="D1605" i="3"/>
  <c r="E1605" i="3"/>
  <c r="F1605" i="3"/>
  <c r="G1605" i="3"/>
  <c r="H1605" i="3"/>
  <c r="I1605" i="3"/>
  <c r="B1606" i="3"/>
  <c r="C1606" i="3"/>
  <c r="D1606" i="3"/>
  <c r="E1606" i="3"/>
  <c r="F1606" i="3"/>
  <c r="G1606" i="3"/>
  <c r="H1606" i="3"/>
  <c r="I1606" i="3"/>
  <c r="B1607" i="3"/>
  <c r="C1607" i="3"/>
  <c r="D1607" i="3"/>
  <c r="E1607" i="3"/>
  <c r="F1607" i="3"/>
  <c r="G1607" i="3"/>
  <c r="H1607" i="3"/>
  <c r="I1607" i="3"/>
  <c r="B1608" i="3"/>
  <c r="C1608" i="3"/>
  <c r="D1608" i="3"/>
  <c r="E1608" i="3"/>
  <c r="F1608" i="3"/>
  <c r="G1608" i="3"/>
  <c r="H1608" i="3"/>
  <c r="I1608" i="3"/>
  <c r="B1609" i="3"/>
  <c r="C1609" i="3"/>
  <c r="D1609" i="3"/>
  <c r="E1609" i="3"/>
  <c r="F1609" i="3"/>
  <c r="G1609" i="3"/>
  <c r="H1609" i="3"/>
  <c r="I1609" i="3"/>
  <c r="B1610" i="3"/>
  <c r="C1610" i="3"/>
  <c r="D1610" i="3"/>
  <c r="E1610" i="3"/>
  <c r="F1610" i="3"/>
  <c r="G1610" i="3"/>
  <c r="H1610" i="3"/>
  <c r="I1610" i="3"/>
  <c r="B1611" i="3"/>
  <c r="C1611" i="3"/>
  <c r="D1611" i="3"/>
  <c r="E1611" i="3"/>
  <c r="F1611" i="3"/>
  <c r="G1611" i="3"/>
  <c r="H1611" i="3"/>
  <c r="I1611" i="3"/>
  <c r="B1612" i="3"/>
  <c r="C1612" i="3"/>
  <c r="D1612" i="3"/>
  <c r="E1612" i="3"/>
  <c r="F1612" i="3"/>
  <c r="G1612" i="3"/>
  <c r="H1612" i="3"/>
  <c r="I1612" i="3"/>
  <c r="B1613" i="3"/>
  <c r="C1613" i="3"/>
  <c r="D1613" i="3"/>
  <c r="E1613" i="3"/>
  <c r="F1613" i="3"/>
  <c r="G1613" i="3"/>
  <c r="H1613" i="3"/>
  <c r="I1613" i="3"/>
  <c r="B1614" i="3"/>
  <c r="C1614" i="3"/>
  <c r="D1614" i="3"/>
  <c r="E1614" i="3"/>
  <c r="F1614" i="3"/>
  <c r="G1614" i="3"/>
  <c r="H1614" i="3"/>
  <c r="I1614" i="3"/>
  <c r="B1615" i="3"/>
  <c r="C1615" i="3"/>
  <c r="D1615" i="3"/>
  <c r="E1615" i="3"/>
  <c r="F1615" i="3"/>
  <c r="G1615" i="3"/>
  <c r="H1615" i="3"/>
  <c r="I1615" i="3"/>
  <c r="B1616" i="3"/>
  <c r="C1616" i="3"/>
  <c r="D1616" i="3"/>
  <c r="E1616" i="3"/>
  <c r="F1616" i="3"/>
  <c r="G1616" i="3"/>
  <c r="H1616" i="3"/>
  <c r="I1616" i="3"/>
  <c r="B1617" i="3"/>
  <c r="C1617" i="3"/>
  <c r="D1617" i="3"/>
  <c r="E1617" i="3"/>
  <c r="F1617" i="3"/>
  <c r="G1617" i="3"/>
  <c r="H1617" i="3"/>
  <c r="I1617" i="3"/>
  <c r="B1618" i="3"/>
  <c r="C1618" i="3"/>
  <c r="D1618" i="3"/>
  <c r="E1618" i="3"/>
  <c r="F1618" i="3"/>
  <c r="G1618" i="3"/>
  <c r="H1618" i="3"/>
  <c r="I1618" i="3"/>
  <c r="B1619" i="3"/>
  <c r="C1619" i="3"/>
  <c r="D1619" i="3"/>
  <c r="E1619" i="3"/>
  <c r="F1619" i="3"/>
  <c r="G1619" i="3"/>
  <c r="H1619" i="3"/>
  <c r="I1619" i="3"/>
  <c r="B1620" i="3"/>
  <c r="C1620" i="3"/>
  <c r="D1620" i="3"/>
  <c r="E1620" i="3"/>
  <c r="F1620" i="3"/>
  <c r="G1620" i="3"/>
  <c r="H1620" i="3"/>
  <c r="I1620" i="3"/>
  <c r="B1621" i="3"/>
  <c r="C1621" i="3"/>
  <c r="D1621" i="3"/>
  <c r="E1621" i="3"/>
  <c r="F1621" i="3"/>
  <c r="G1621" i="3"/>
  <c r="H1621" i="3"/>
  <c r="I1621" i="3"/>
  <c r="B1622" i="3"/>
  <c r="C1622" i="3"/>
  <c r="D1622" i="3"/>
  <c r="E1622" i="3"/>
  <c r="F1622" i="3"/>
  <c r="G1622" i="3"/>
  <c r="H1622" i="3"/>
  <c r="I1622" i="3"/>
  <c r="B1623" i="3"/>
  <c r="C1623" i="3"/>
  <c r="D1623" i="3"/>
  <c r="E1623" i="3"/>
  <c r="F1623" i="3"/>
  <c r="G1623" i="3"/>
  <c r="H1623" i="3"/>
  <c r="I1623" i="3"/>
  <c r="B1624" i="3"/>
  <c r="C1624" i="3"/>
  <c r="D1624" i="3"/>
  <c r="E1624" i="3"/>
  <c r="F1624" i="3"/>
  <c r="G1624" i="3"/>
  <c r="H1624" i="3"/>
  <c r="I1624" i="3"/>
  <c r="B1625" i="3"/>
  <c r="C1625" i="3"/>
  <c r="D1625" i="3"/>
  <c r="E1625" i="3"/>
  <c r="F1625" i="3"/>
  <c r="G1625" i="3"/>
  <c r="H1625" i="3"/>
  <c r="I1625" i="3"/>
  <c r="B1626" i="3"/>
  <c r="C1626" i="3"/>
  <c r="D1626" i="3"/>
  <c r="E1626" i="3"/>
  <c r="F1626" i="3"/>
  <c r="G1626" i="3"/>
  <c r="H1626" i="3"/>
  <c r="I1626" i="3"/>
  <c r="B1627" i="3"/>
  <c r="C1627" i="3"/>
  <c r="D1627" i="3"/>
  <c r="E1627" i="3"/>
  <c r="F1627" i="3"/>
  <c r="G1627" i="3"/>
  <c r="H1627" i="3"/>
  <c r="I1627" i="3"/>
  <c r="B1628" i="3"/>
  <c r="C1628" i="3"/>
  <c r="D1628" i="3"/>
  <c r="E1628" i="3"/>
  <c r="F1628" i="3"/>
  <c r="G1628" i="3"/>
  <c r="H1628" i="3"/>
  <c r="I1628" i="3"/>
  <c r="B1629" i="3"/>
  <c r="C1629" i="3"/>
  <c r="D1629" i="3"/>
  <c r="E1629" i="3"/>
  <c r="F1629" i="3"/>
  <c r="G1629" i="3"/>
  <c r="H1629" i="3"/>
  <c r="I1629" i="3"/>
  <c r="B1630" i="3"/>
  <c r="C1630" i="3"/>
  <c r="D1630" i="3"/>
  <c r="E1630" i="3"/>
  <c r="F1630" i="3"/>
  <c r="G1630" i="3"/>
  <c r="H1630" i="3"/>
  <c r="I1630" i="3"/>
  <c r="B1631" i="3"/>
  <c r="C1631" i="3"/>
  <c r="D1631" i="3"/>
  <c r="E1631" i="3"/>
  <c r="F1631" i="3"/>
  <c r="G1631" i="3"/>
  <c r="H1631" i="3"/>
  <c r="I1631" i="3"/>
  <c r="B1632" i="3"/>
  <c r="C1632" i="3"/>
  <c r="D1632" i="3"/>
  <c r="E1632" i="3"/>
  <c r="F1632" i="3"/>
  <c r="G1632" i="3"/>
  <c r="H1632" i="3"/>
  <c r="I1632" i="3"/>
  <c r="B1633" i="3"/>
  <c r="C1633" i="3"/>
  <c r="D1633" i="3"/>
  <c r="E1633" i="3"/>
  <c r="F1633" i="3"/>
  <c r="G1633" i="3"/>
  <c r="H1633" i="3"/>
  <c r="I1633" i="3"/>
  <c r="B1634" i="3"/>
  <c r="C1634" i="3"/>
  <c r="D1634" i="3"/>
  <c r="E1634" i="3"/>
  <c r="F1634" i="3"/>
  <c r="G1634" i="3"/>
  <c r="H1634" i="3"/>
  <c r="I1634" i="3"/>
  <c r="B1635" i="3"/>
  <c r="C1635" i="3"/>
  <c r="D1635" i="3"/>
  <c r="E1635" i="3"/>
  <c r="F1635" i="3"/>
  <c r="G1635" i="3"/>
  <c r="H1635" i="3"/>
  <c r="I1635" i="3"/>
  <c r="B1636" i="3"/>
  <c r="C1636" i="3"/>
  <c r="D1636" i="3"/>
  <c r="E1636" i="3"/>
  <c r="F1636" i="3"/>
  <c r="G1636" i="3"/>
  <c r="H1636" i="3"/>
  <c r="I1636" i="3"/>
  <c r="B1637" i="3"/>
  <c r="C1637" i="3"/>
  <c r="D1637" i="3"/>
  <c r="E1637" i="3"/>
  <c r="F1637" i="3"/>
  <c r="G1637" i="3"/>
  <c r="H1637" i="3"/>
  <c r="I1637" i="3"/>
  <c r="B1638" i="3"/>
  <c r="C1638" i="3"/>
  <c r="D1638" i="3"/>
  <c r="E1638" i="3"/>
  <c r="F1638" i="3"/>
  <c r="G1638" i="3"/>
  <c r="H1638" i="3"/>
  <c r="I1638" i="3"/>
  <c r="B1639" i="3"/>
  <c r="C1639" i="3"/>
  <c r="D1639" i="3"/>
  <c r="E1639" i="3"/>
  <c r="F1639" i="3"/>
  <c r="G1639" i="3"/>
  <c r="H1639" i="3"/>
  <c r="I1639" i="3"/>
  <c r="B1640" i="3"/>
  <c r="C1640" i="3"/>
  <c r="D1640" i="3"/>
  <c r="E1640" i="3"/>
  <c r="F1640" i="3"/>
  <c r="G1640" i="3"/>
  <c r="H1640" i="3"/>
  <c r="I1640" i="3"/>
  <c r="B1641" i="3"/>
  <c r="C1641" i="3"/>
  <c r="D1641" i="3"/>
  <c r="E1641" i="3"/>
  <c r="F1641" i="3"/>
  <c r="G1641" i="3"/>
  <c r="H1641" i="3"/>
  <c r="I1641" i="3"/>
  <c r="B1642" i="3"/>
  <c r="C1642" i="3"/>
  <c r="D1642" i="3"/>
  <c r="E1642" i="3"/>
  <c r="F1642" i="3"/>
  <c r="G1642" i="3"/>
  <c r="H1642" i="3"/>
  <c r="I1642" i="3"/>
  <c r="B1643" i="3"/>
  <c r="C1643" i="3"/>
  <c r="D1643" i="3"/>
  <c r="E1643" i="3"/>
  <c r="F1643" i="3"/>
  <c r="G1643" i="3"/>
  <c r="H1643" i="3"/>
  <c r="I1643" i="3"/>
  <c r="B1644" i="3"/>
  <c r="C1644" i="3"/>
  <c r="D1644" i="3"/>
  <c r="E1644" i="3"/>
  <c r="F1644" i="3"/>
  <c r="G1644" i="3"/>
  <c r="H1644" i="3"/>
  <c r="I1644" i="3"/>
  <c r="B1645" i="3"/>
  <c r="C1645" i="3"/>
  <c r="D1645" i="3"/>
  <c r="E1645" i="3"/>
  <c r="F1645" i="3"/>
  <c r="G1645" i="3"/>
  <c r="H1645" i="3"/>
  <c r="I1645" i="3"/>
  <c r="B1646" i="3"/>
  <c r="C1646" i="3"/>
  <c r="D1646" i="3"/>
  <c r="E1646" i="3"/>
  <c r="F1646" i="3"/>
  <c r="G1646" i="3"/>
  <c r="H1646" i="3"/>
  <c r="I1646" i="3"/>
  <c r="B1647" i="3"/>
  <c r="C1647" i="3"/>
  <c r="D1647" i="3"/>
  <c r="E1647" i="3"/>
  <c r="F1647" i="3"/>
  <c r="G1647" i="3"/>
  <c r="H1647" i="3"/>
  <c r="I1647" i="3"/>
  <c r="B1648" i="3"/>
  <c r="C1648" i="3"/>
  <c r="D1648" i="3"/>
  <c r="E1648" i="3"/>
  <c r="F1648" i="3"/>
  <c r="G1648" i="3"/>
  <c r="H1648" i="3"/>
  <c r="I1648" i="3"/>
  <c r="B1649" i="3"/>
  <c r="C1649" i="3"/>
  <c r="D1649" i="3"/>
  <c r="E1649" i="3"/>
  <c r="F1649" i="3"/>
  <c r="G1649" i="3"/>
  <c r="H1649" i="3"/>
  <c r="I1649" i="3"/>
  <c r="B1650" i="3"/>
  <c r="C1650" i="3"/>
  <c r="D1650" i="3"/>
  <c r="E1650" i="3"/>
  <c r="F1650" i="3"/>
  <c r="G1650" i="3"/>
  <c r="H1650" i="3"/>
  <c r="I1650" i="3"/>
  <c r="B1651" i="3"/>
  <c r="C1651" i="3"/>
  <c r="D1651" i="3"/>
  <c r="E1651" i="3"/>
  <c r="F1651" i="3"/>
  <c r="G1651" i="3"/>
  <c r="H1651" i="3"/>
  <c r="I1651" i="3"/>
  <c r="B1652" i="3"/>
  <c r="C1652" i="3"/>
  <c r="D1652" i="3"/>
  <c r="E1652" i="3"/>
  <c r="F1652" i="3"/>
  <c r="G1652" i="3"/>
  <c r="H1652" i="3"/>
  <c r="I1652" i="3"/>
  <c r="B1653" i="3"/>
  <c r="C1653" i="3"/>
  <c r="D1653" i="3"/>
  <c r="E1653" i="3"/>
  <c r="F1653" i="3"/>
  <c r="G1653" i="3"/>
  <c r="H1653" i="3"/>
  <c r="I1653" i="3"/>
  <c r="B1654" i="3"/>
  <c r="C1654" i="3"/>
  <c r="D1654" i="3"/>
  <c r="E1654" i="3"/>
  <c r="F1654" i="3"/>
  <c r="G1654" i="3"/>
  <c r="H1654" i="3"/>
  <c r="I1654" i="3"/>
  <c r="B1655" i="3"/>
  <c r="C1655" i="3"/>
  <c r="D1655" i="3"/>
  <c r="E1655" i="3"/>
  <c r="F1655" i="3"/>
  <c r="G1655" i="3"/>
  <c r="H1655" i="3"/>
  <c r="I1655" i="3"/>
  <c r="B1656" i="3"/>
  <c r="C1656" i="3"/>
  <c r="D1656" i="3"/>
  <c r="E1656" i="3"/>
  <c r="F1656" i="3"/>
  <c r="G1656" i="3"/>
  <c r="H1656" i="3"/>
  <c r="I1656" i="3"/>
  <c r="B1657" i="3"/>
  <c r="C1657" i="3"/>
  <c r="D1657" i="3"/>
  <c r="E1657" i="3"/>
  <c r="F1657" i="3"/>
  <c r="G1657" i="3"/>
  <c r="H1657" i="3"/>
  <c r="I1657" i="3"/>
  <c r="B1658" i="3"/>
  <c r="C1658" i="3"/>
  <c r="D1658" i="3"/>
  <c r="E1658" i="3"/>
  <c r="F1658" i="3"/>
  <c r="G1658" i="3"/>
  <c r="H1658" i="3"/>
  <c r="I1658" i="3"/>
  <c r="B1659" i="3"/>
  <c r="C1659" i="3"/>
  <c r="D1659" i="3"/>
  <c r="E1659" i="3"/>
  <c r="F1659" i="3"/>
  <c r="G1659" i="3"/>
  <c r="H1659" i="3"/>
  <c r="I1659" i="3"/>
  <c r="B1660" i="3"/>
  <c r="C1660" i="3"/>
  <c r="D1660" i="3"/>
  <c r="E1660" i="3"/>
  <c r="F1660" i="3"/>
  <c r="G1660" i="3"/>
  <c r="H1660" i="3"/>
  <c r="I1660" i="3"/>
  <c r="B1661" i="3"/>
  <c r="C1661" i="3"/>
  <c r="D1661" i="3"/>
  <c r="E1661" i="3"/>
  <c r="F1661" i="3"/>
  <c r="G1661" i="3"/>
  <c r="H1661" i="3"/>
  <c r="I1661" i="3"/>
  <c r="B1662" i="3"/>
  <c r="C1662" i="3"/>
  <c r="D1662" i="3"/>
  <c r="E1662" i="3"/>
  <c r="F1662" i="3"/>
  <c r="G1662" i="3"/>
  <c r="H1662" i="3"/>
  <c r="I1662" i="3"/>
  <c r="B1663" i="3"/>
  <c r="C1663" i="3"/>
  <c r="D1663" i="3"/>
  <c r="E1663" i="3"/>
  <c r="F1663" i="3"/>
  <c r="G1663" i="3"/>
  <c r="H1663" i="3"/>
  <c r="I1663" i="3"/>
  <c r="B1664" i="3"/>
  <c r="C1664" i="3"/>
  <c r="D1664" i="3"/>
  <c r="E1664" i="3"/>
  <c r="F1664" i="3"/>
  <c r="G1664" i="3"/>
  <c r="H1664" i="3"/>
  <c r="I1664" i="3"/>
  <c r="B1665" i="3"/>
  <c r="C1665" i="3"/>
  <c r="D1665" i="3"/>
  <c r="E1665" i="3"/>
  <c r="F1665" i="3"/>
  <c r="G1665" i="3"/>
  <c r="H1665" i="3"/>
  <c r="I1665" i="3"/>
  <c r="B1666" i="3"/>
  <c r="C1666" i="3"/>
  <c r="D1666" i="3"/>
  <c r="E1666" i="3"/>
  <c r="F1666" i="3"/>
  <c r="G1666" i="3"/>
  <c r="H1666" i="3"/>
  <c r="I1666" i="3"/>
  <c r="B1667" i="3"/>
  <c r="C1667" i="3"/>
  <c r="D1667" i="3"/>
  <c r="E1667" i="3"/>
  <c r="F1667" i="3"/>
  <c r="G1667" i="3"/>
  <c r="H1667" i="3"/>
  <c r="I1667" i="3"/>
  <c r="B1668" i="3"/>
  <c r="C1668" i="3"/>
  <c r="D1668" i="3"/>
  <c r="E1668" i="3"/>
  <c r="F1668" i="3"/>
  <c r="G1668" i="3"/>
  <c r="H1668" i="3"/>
  <c r="I1668" i="3"/>
  <c r="B1669" i="3"/>
  <c r="C1669" i="3"/>
  <c r="D1669" i="3"/>
  <c r="E1669" i="3"/>
  <c r="F1669" i="3"/>
  <c r="G1669" i="3"/>
  <c r="H1669" i="3"/>
  <c r="I1669" i="3"/>
  <c r="B1670" i="3"/>
  <c r="C1670" i="3"/>
  <c r="D1670" i="3"/>
  <c r="E1670" i="3"/>
  <c r="F1670" i="3"/>
  <c r="G1670" i="3"/>
  <c r="H1670" i="3"/>
  <c r="I1670" i="3"/>
  <c r="B1671" i="3"/>
  <c r="C1671" i="3"/>
  <c r="D1671" i="3"/>
  <c r="E1671" i="3"/>
  <c r="F1671" i="3"/>
  <c r="G1671" i="3"/>
  <c r="H1671" i="3"/>
  <c r="I1671" i="3"/>
  <c r="B1672" i="3"/>
  <c r="C1672" i="3"/>
  <c r="D1672" i="3"/>
  <c r="E1672" i="3"/>
  <c r="F1672" i="3"/>
  <c r="G1672" i="3"/>
  <c r="H1672" i="3"/>
  <c r="I1672" i="3"/>
  <c r="B1673" i="3"/>
  <c r="C1673" i="3"/>
  <c r="D1673" i="3"/>
  <c r="E1673" i="3"/>
  <c r="F1673" i="3"/>
  <c r="G1673" i="3"/>
  <c r="H1673" i="3"/>
  <c r="I1673" i="3"/>
  <c r="B1674" i="3"/>
  <c r="C1674" i="3"/>
  <c r="D1674" i="3"/>
  <c r="E1674" i="3"/>
  <c r="F1674" i="3"/>
  <c r="G1674" i="3"/>
  <c r="H1674" i="3"/>
  <c r="I1674" i="3"/>
  <c r="B1675" i="3"/>
  <c r="C1675" i="3"/>
  <c r="D1675" i="3"/>
  <c r="E1675" i="3"/>
  <c r="F1675" i="3"/>
  <c r="G1675" i="3"/>
  <c r="H1675" i="3"/>
  <c r="I1675" i="3"/>
  <c r="B1676" i="3"/>
  <c r="C1676" i="3"/>
  <c r="D1676" i="3"/>
  <c r="E1676" i="3"/>
  <c r="F1676" i="3"/>
  <c r="G1676" i="3"/>
  <c r="H1676" i="3"/>
  <c r="I1676" i="3"/>
  <c r="B1677" i="3"/>
  <c r="C1677" i="3"/>
  <c r="D1677" i="3"/>
  <c r="E1677" i="3"/>
  <c r="F1677" i="3"/>
  <c r="G1677" i="3"/>
  <c r="H1677" i="3"/>
  <c r="I1677" i="3"/>
  <c r="B1678" i="3"/>
  <c r="C1678" i="3"/>
  <c r="D1678" i="3"/>
  <c r="E1678" i="3"/>
  <c r="F1678" i="3"/>
  <c r="G1678" i="3"/>
  <c r="H1678" i="3"/>
  <c r="I1678" i="3"/>
  <c r="B1679" i="3"/>
  <c r="C1679" i="3"/>
  <c r="D1679" i="3"/>
  <c r="E1679" i="3"/>
  <c r="F1679" i="3"/>
  <c r="G1679" i="3"/>
  <c r="H1679" i="3"/>
  <c r="I1679" i="3"/>
  <c r="B1680" i="3"/>
  <c r="C1680" i="3"/>
  <c r="D1680" i="3"/>
  <c r="E1680" i="3"/>
  <c r="F1680" i="3"/>
  <c r="G1680" i="3"/>
  <c r="H1680" i="3"/>
  <c r="I1680" i="3"/>
  <c r="B1681" i="3"/>
  <c r="C1681" i="3"/>
  <c r="D1681" i="3"/>
  <c r="E1681" i="3"/>
  <c r="F1681" i="3"/>
  <c r="G1681" i="3"/>
  <c r="H1681" i="3"/>
  <c r="I1681" i="3"/>
  <c r="B1682" i="3"/>
  <c r="C1682" i="3"/>
  <c r="D1682" i="3"/>
  <c r="E1682" i="3"/>
  <c r="F1682" i="3"/>
  <c r="G1682" i="3"/>
  <c r="H1682" i="3"/>
  <c r="I1682" i="3"/>
  <c r="B1683" i="3"/>
  <c r="C1683" i="3"/>
  <c r="D1683" i="3"/>
  <c r="E1683" i="3"/>
  <c r="F1683" i="3"/>
  <c r="G1683" i="3"/>
  <c r="H1683" i="3"/>
  <c r="I1683" i="3"/>
  <c r="B1684" i="3"/>
  <c r="C1684" i="3"/>
  <c r="D1684" i="3"/>
  <c r="E1684" i="3"/>
  <c r="F1684" i="3"/>
  <c r="G1684" i="3"/>
  <c r="H1684" i="3"/>
  <c r="I1684" i="3"/>
  <c r="B1685" i="3"/>
  <c r="C1685" i="3"/>
  <c r="D1685" i="3"/>
  <c r="E1685" i="3"/>
  <c r="F1685" i="3"/>
  <c r="G1685" i="3"/>
  <c r="H1685" i="3"/>
  <c r="I1685" i="3"/>
  <c r="B1686" i="3"/>
  <c r="C1686" i="3"/>
  <c r="D1686" i="3"/>
  <c r="E1686" i="3"/>
  <c r="F1686" i="3"/>
  <c r="G1686" i="3"/>
  <c r="H1686" i="3"/>
  <c r="I1686" i="3"/>
  <c r="B1687" i="3"/>
  <c r="C1687" i="3"/>
  <c r="D1687" i="3"/>
  <c r="E1687" i="3"/>
  <c r="F1687" i="3"/>
  <c r="G1687" i="3"/>
  <c r="H1687" i="3"/>
  <c r="I1687" i="3"/>
  <c r="B1688" i="3"/>
  <c r="C1688" i="3"/>
  <c r="D1688" i="3"/>
  <c r="E1688" i="3"/>
  <c r="F1688" i="3"/>
  <c r="G1688" i="3"/>
  <c r="H1688" i="3"/>
  <c r="I1688" i="3"/>
  <c r="B1689" i="3"/>
  <c r="C1689" i="3"/>
  <c r="D1689" i="3"/>
  <c r="E1689" i="3"/>
  <c r="F1689" i="3"/>
  <c r="G1689" i="3"/>
  <c r="H1689" i="3"/>
  <c r="I1689" i="3"/>
  <c r="B1690" i="3"/>
  <c r="C1690" i="3"/>
  <c r="D1690" i="3"/>
  <c r="E1690" i="3"/>
  <c r="F1690" i="3"/>
  <c r="G1690" i="3"/>
  <c r="H1690" i="3"/>
  <c r="I1690" i="3"/>
  <c r="B1691" i="3"/>
  <c r="C1691" i="3"/>
  <c r="D1691" i="3"/>
  <c r="E1691" i="3"/>
  <c r="F1691" i="3"/>
  <c r="G1691" i="3"/>
  <c r="H1691" i="3"/>
  <c r="I1691" i="3"/>
  <c r="B1692" i="3"/>
  <c r="C1692" i="3"/>
  <c r="D1692" i="3"/>
  <c r="E1692" i="3"/>
  <c r="F1692" i="3"/>
  <c r="G1692" i="3"/>
  <c r="H1692" i="3"/>
  <c r="I1692" i="3"/>
  <c r="B1693" i="3"/>
  <c r="C1693" i="3"/>
  <c r="D1693" i="3"/>
  <c r="E1693" i="3"/>
  <c r="F1693" i="3"/>
  <c r="G1693" i="3"/>
  <c r="H1693" i="3"/>
  <c r="I1693" i="3"/>
  <c r="B1694" i="3"/>
  <c r="C1694" i="3"/>
  <c r="D1694" i="3"/>
  <c r="E1694" i="3"/>
  <c r="F1694" i="3"/>
  <c r="G1694" i="3"/>
  <c r="H1694" i="3"/>
  <c r="I1694" i="3"/>
  <c r="B1695" i="3"/>
  <c r="C1695" i="3"/>
  <c r="D1695" i="3"/>
  <c r="E1695" i="3"/>
  <c r="F1695" i="3"/>
  <c r="G1695" i="3"/>
  <c r="H1695" i="3"/>
  <c r="I1695" i="3"/>
  <c r="B1696" i="3"/>
  <c r="C1696" i="3"/>
  <c r="D1696" i="3"/>
  <c r="E1696" i="3"/>
  <c r="F1696" i="3"/>
  <c r="G1696" i="3"/>
  <c r="H1696" i="3"/>
  <c r="I1696" i="3"/>
  <c r="B1697" i="3"/>
  <c r="C1697" i="3"/>
  <c r="D1697" i="3"/>
  <c r="E1697" i="3"/>
  <c r="F1697" i="3"/>
  <c r="G1697" i="3"/>
  <c r="H1697" i="3"/>
  <c r="I1697" i="3"/>
  <c r="B1698" i="3"/>
  <c r="C1698" i="3"/>
  <c r="D1698" i="3"/>
  <c r="E1698" i="3"/>
  <c r="F1698" i="3"/>
  <c r="G1698" i="3"/>
  <c r="H1698" i="3"/>
  <c r="I1698" i="3"/>
  <c r="B1699" i="3"/>
  <c r="C1699" i="3"/>
  <c r="D1699" i="3"/>
  <c r="E1699" i="3"/>
  <c r="F1699" i="3"/>
  <c r="G1699" i="3"/>
  <c r="H1699" i="3"/>
  <c r="I1699" i="3"/>
  <c r="B1700" i="3"/>
  <c r="C1700" i="3"/>
  <c r="D1700" i="3"/>
  <c r="E1700" i="3"/>
  <c r="F1700" i="3"/>
  <c r="G1700" i="3"/>
  <c r="H1700" i="3"/>
  <c r="I1700" i="3"/>
  <c r="B1701" i="3"/>
  <c r="C1701" i="3"/>
  <c r="D1701" i="3"/>
  <c r="E1701" i="3"/>
  <c r="F1701" i="3"/>
  <c r="G1701" i="3"/>
  <c r="H1701" i="3"/>
  <c r="I1701" i="3"/>
  <c r="B1702" i="3"/>
  <c r="C1702" i="3"/>
  <c r="D1702" i="3"/>
  <c r="E1702" i="3"/>
  <c r="F1702" i="3"/>
  <c r="G1702" i="3"/>
  <c r="H1702" i="3"/>
  <c r="I1702" i="3"/>
  <c r="B1703" i="3"/>
  <c r="C1703" i="3"/>
  <c r="D1703" i="3"/>
  <c r="E1703" i="3"/>
  <c r="F1703" i="3"/>
  <c r="G1703" i="3"/>
  <c r="H1703" i="3"/>
  <c r="I1703" i="3"/>
  <c r="B1704" i="3"/>
  <c r="C1704" i="3"/>
  <c r="D1704" i="3"/>
  <c r="E1704" i="3"/>
  <c r="F1704" i="3"/>
  <c r="G1704" i="3"/>
  <c r="H1704" i="3"/>
  <c r="I1704" i="3"/>
  <c r="B1705" i="3"/>
  <c r="C1705" i="3"/>
  <c r="D1705" i="3"/>
  <c r="E1705" i="3"/>
  <c r="F1705" i="3"/>
  <c r="G1705" i="3"/>
  <c r="H1705" i="3"/>
  <c r="I1705" i="3"/>
  <c r="B1706" i="3"/>
  <c r="C1706" i="3"/>
  <c r="D1706" i="3"/>
  <c r="E1706" i="3"/>
  <c r="F1706" i="3"/>
  <c r="G1706" i="3"/>
  <c r="H1706" i="3"/>
  <c r="I1706" i="3"/>
  <c r="B1707" i="3"/>
  <c r="C1707" i="3"/>
  <c r="D1707" i="3"/>
  <c r="E1707" i="3"/>
  <c r="F1707" i="3"/>
  <c r="G1707" i="3"/>
  <c r="H1707" i="3"/>
  <c r="I1707" i="3"/>
  <c r="B1708" i="3"/>
  <c r="C1708" i="3"/>
  <c r="D1708" i="3"/>
  <c r="E1708" i="3"/>
  <c r="F1708" i="3"/>
  <c r="G1708" i="3"/>
  <c r="H1708" i="3"/>
  <c r="I1708" i="3"/>
  <c r="B1709" i="3"/>
  <c r="C1709" i="3"/>
  <c r="D1709" i="3"/>
  <c r="E1709" i="3"/>
  <c r="F1709" i="3"/>
  <c r="G1709" i="3"/>
  <c r="H1709" i="3"/>
  <c r="I1709" i="3"/>
  <c r="B1710" i="3"/>
  <c r="C1710" i="3"/>
  <c r="D1710" i="3"/>
  <c r="E1710" i="3"/>
  <c r="F1710" i="3"/>
  <c r="G1710" i="3"/>
  <c r="H1710" i="3"/>
  <c r="I1710" i="3"/>
  <c r="B1711" i="3"/>
  <c r="C1711" i="3"/>
  <c r="D1711" i="3"/>
  <c r="E1711" i="3"/>
  <c r="F1711" i="3"/>
  <c r="G1711" i="3"/>
  <c r="H1711" i="3"/>
  <c r="I1711" i="3"/>
  <c r="B1712" i="3"/>
  <c r="C1712" i="3"/>
  <c r="D1712" i="3"/>
  <c r="E1712" i="3"/>
  <c r="F1712" i="3"/>
  <c r="G1712" i="3"/>
  <c r="H1712" i="3"/>
  <c r="I1712" i="3"/>
  <c r="B1713" i="3"/>
  <c r="C1713" i="3"/>
  <c r="D1713" i="3"/>
  <c r="E1713" i="3"/>
  <c r="F1713" i="3"/>
  <c r="G1713" i="3"/>
  <c r="H1713" i="3"/>
  <c r="I1713" i="3"/>
  <c r="B1714" i="3"/>
  <c r="C1714" i="3"/>
  <c r="D1714" i="3"/>
  <c r="E1714" i="3"/>
  <c r="F1714" i="3"/>
  <c r="G1714" i="3"/>
  <c r="H1714" i="3"/>
  <c r="I1714" i="3"/>
  <c r="B1715" i="3"/>
  <c r="C1715" i="3"/>
  <c r="D1715" i="3"/>
  <c r="E1715" i="3"/>
  <c r="F1715" i="3"/>
  <c r="G1715" i="3"/>
  <c r="H1715" i="3"/>
  <c r="I1715" i="3"/>
  <c r="B1716" i="3"/>
  <c r="C1716" i="3"/>
  <c r="D1716" i="3"/>
  <c r="E1716" i="3"/>
  <c r="F1716" i="3"/>
  <c r="G1716" i="3"/>
  <c r="H1716" i="3"/>
  <c r="I1716" i="3"/>
  <c r="B1717" i="3"/>
  <c r="C1717" i="3"/>
  <c r="D1717" i="3"/>
  <c r="E1717" i="3"/>
  <c r="F1717" i="3"/>
  <c r="G1717" i="3"/>
  <c r="H1717" i="3"/>
  <c r="I1717" i="3"/>
  <c r="B1718" i="3"/>
  <c r="C1718" i="3"/>
  <c r="D1718" i="3"/>
  <c r="E1718" i="3"/>
  <c r="F1718" i="3"/>
  <c r="G1718" i="3"/>
  <c r="H1718" i="3"/>
  <c r="I1718" i="3"/>
  <c r="B1719" i="3"/>
  <c r="C1719" i="3"/>
  <c r="D1719" i="3"/>
  <c r="E1719" i="3"/>
  <c r="F1719" i="3"/>
  <c r="G1719" i="3"/>
  <c r="H1719" i="3"/>
  <c r="I1719" i="3"/>
  <c r="B1720" i="3"/>
  <c r="C1720" i="3"/>
  <c r="D1720" i="3"/>
  <c r="E1720" i="3"/>
  <c r="F1720" i="3"/>
  <c r="G1720" i="3"/>
  <c r="H1720" i="3"/>
  <c r="I1720" i="3"/>
  <c r="B1721" i="3"/>
  <c r="C1721" i="3"/>
  <c r="D1721" i="3"/>
  <c r="E1721" i="3"/>
  <c r="F1721" i="3"/>
  <c r="G1721" i="3"/>
  <c r="H1721" i="3"/>
  <c r="I1721" i="3"/>
  <c r="B1722" i="3"/>
  <c r="C1722" i="3"/>
  <c r="D1722" i="3"/>
  <c r="E1722" i="3"/>
  <c r="F1722" i="3"/>
  <c r="G1722" i="3"/>
  <c r="H1722" i="3"/>
  <c r="I1722" i="3"/>
  <c r="B1723" i="3"/>
  <c r="C1723" i="3"/>
  <c r="D1723" i="3"/>
  <c r="E1723" i="3"/>
  <c r="F1723" i="3"/>
  <c r="G1723" i="3"/>
  <c r="H1723" i="3"/>
  <c r="I1723" i="3"/>
  <c r="B1724" i="3"/>
  <c r="C1724" i="3"/>
  <c r="D1724" i="3"/>
  <c r="E1724" i="3"/>
  <c r="F1724" i="3"/>
  <c r="G1724" i="3"/>
  <c r="H1724" i="3"/>
  <c r="I1724" i="3"/>
  <c r="B1725" i="3"/>
  <c r="C1725" i="3"/>
  <c r="D1725" i="3"/>
  <c r="E1725" i="3"/>
  <c r="F1725" i="3"/>
  <c r="G1725" i="3"/>
  <c r="H1725" i="3"/>
  <c r="I1725" i="3"/>
  <c r="B1726" i="3"/>
  <c r="C1726" i="3"/>
  <c r="D1726" i="3"/>
  <c r="E1726" i="3"/>
  <c r="F1726" i="3"/>
  <c r="G1726" i="3"/>
  <c r="H1726" i="3"/>
  <c r="I1726" i="3"/>
  <c r="B1727" i="3"/>
  <c r="C1727" i="3"/>
  <c r="D1727" i="3"/>
  <c r="E1727" i="3"/>
  <c r="F1727" i="3"/>
  <c r="G1727" i="3"/>
  <c r="H1727" i="3"/>
  <c r="I1727" i="3"/>
  <c r="B1728" i="3"/>
  <c r="C1728" i="3"/>
  <c r="D1728" i="3"/>
  <c r="E1728" i="3"/>
  <c r="F1728" i="3"/>
  <c r="G1728" i="3"/>
  <c r="H1728" i="3"/>
  <c r="I1728" i="3"/>
  <c r="B1729" i="3"/>
  <c r="C1729" i="3"/>
  <c r="D1729" i="3"/>
  <c r="E1729" i="3"/>
  <c r="F1729" i="3"/>
  <c r="G1729" i="3"/>
  <c r="H1729" i="3"/>
  <c r="I1729" i="3"/>
  <c r="B1730" i="3"/>
  <c r="C1730" i="3"/>
  <c r="D1730" i="3"/>
  <c r="E1730" i="3"/>
  <c r="F1730" i="3"/>
  <c r="G1730" i="3"/>
  <c r="H1730" i="3"/>
  <c r="I1730" i="3"/>
  <c r="B1731" i="3"/>
  <c r="C1731" i="3"/>
  <c r="D1731" i="3"/>
  <c r="E1731" i="3"/>
  <c r="F1731" i="3"/>
  <c r="G1731" i="3"/>
  <c r="H1731" i="3"/>
  <c r="I1731" i="3"/>
  <c r="B1732" i="3"/>
  <c r="C1732" i="3"/>
  <c r="D1732" i="3"/>
  <c r="E1732" i="3"/>
  <c r="F1732" i="3"/>
  <c r="G1732" i="3"/>
  <c r="H1732" i="3"/>
  <c r="I1732" i="3"/>
  <c r="B1733" i="3"/>
  <c r="C1733" i="3"/>
  <c r="D1733" i="3"/>
  <c r="E1733" i="3"/>
  <c r="F1733" i="3"/>
  <c r="G1733" i="3"/>
  <c r="H1733" i="3"/>
  <c r="I1733" i="3"/>
  <c r="B1734" i="3"/>
  <c r="C1734" i="3"/>
  <c r="D1734" i="3"/>
  <c r="E1734" i="3"/>
  <c r="F1734" i="3"/>
  <c r="G1734" i="3"/>
  <c r="H1734" i="3"/>
  <c r="I1734" i="3"/>
  <c r="B1735" i="3"/>
  <c r="C1735" i="3"/>
  <c r="D1735" i="3"/>
  <c r="E1735" i="3"/>
  <c r="F1735" i="3"/>
  <c r="G1735" i="3"/>
  <c r="H1735" i="3"/>
  <c r="I1735" i="3"/>
  <c r="B1736" i="3"/>
  <c r="C1736" i="3"/>
  <c r="D1736" i="3"/>
  <c r="E1736" i="3"/>
  <c r="F1736" i="3"/>
  <c r="G1736" i="3"/>
  <c r="H1736" i="3"/>
  <c r="I1736" i="3"/>
  <c r="B1737" i="3"/>
  <c r="C1737" i="3"/>
  <c r="D1737" i="3"/>
  <c r="E1737" i="3"/>
  <c r="F1737" i="3"/>
  <c r="G1737" i="3"/>
  <c r="H1737" i="3"/>
  <c r="I1737" i="3"/>
  <c r="B1738" i="3"/>
  <c r="C1738" i="3"/>
  <c r="D1738" i="3"/>
  <c r="E1738" i="3"/>
  <c r="F1738" i="3"/>
  <c r="G1738" i="3"/>
  <c r="H1738" i="3"/>
  <c r="I1738" i="3"/>
  <c r="B1739" i="3"/>
  <c r="C1739" i="3"/>
  <c r="D1739" i="3"/>
  <c r="E1739" i="3"/>
  <c r="F1739" i="3"/>
  <c r="G1739" i="3"/>
  <c r="H1739" i="3"/>
  <c r="I1739" i="3"/>
  <c r="B1740" i="3"/>
  <c r="C1740" i="3"/>
  <c r="D1740" i="3"/>
  <c r="E1740" i="3"/>
  <c r="F1740" i="3"/>
  <c r="G1740" i="3"/>
  <c r="H1740" i="3"/>
  <c r="I1740" i="3"/>
  <c r="B1741" i="3"/>
  <c r="C1741" i="3"/>
  <c r="D1741" i="3"/>
  <c r="E1741" i="3"/>
  <c r="F1741" i="3"/>
  <c r="G1741" i="3"/>
  <c r="H1741" i="3"/>
  <c r="I1741" i="3"/>
  <c r="B1742" i="3"/>
  <c r="C1742" i="3"/>
  <c r="D1742" i="3"/>
  <c r="E1742" i="3"/>
  <c r="F1742" i="3"/>
  <c r="G1742" i="3"/>
  <c r="H1742" i="3"/>
  <c r="I1742" i="3"/>
  <c r="B1743" i="3"/>
  <c r="C1743" i="3"/>
  <c r="D1743" i="3"/>
  <c r="E1743" i="3"/>
  <c r="F1743" i="3"/>
  <c r="G1743" i="3"/>
  <c r="H1743" i="3"/>
  <c r="I1743" i="3"/>
  <c r="B1744" i="3"/>
  <c r="C1744" i="3"/>
  <c r="D1744" i="3"/>
  <c r="E1744" i="3"/>
  <c r="F1744" i="3"/>
  <c r="G1744" i="3"/>
  <c r="H1744" i="3"/>
  <c r="I1744" i="3"/>
  <c r="B1745" i="3"/>
  <c r="C1745" i="3"/>
  <c r="D1745" i="3"/>
  <c r="E1745" i="3"/>
  <c r="F1745" i="3"/>
  <c r="G1745" i="3"/>
  <c r="H1745" i="3"/>
  <c r="I1745" i="3"/>
  <c r="B1746" i="3"/>
  <c r="C1746" i="3"/>
  <c r="D1746" i="3"/>
  <c r="E1746" i="3"/>
  <c r="F1746" i="3"/>
  <c r="G1746" i="3"/>
  <c r="H1746" i="3"/>
  <c r="I1746" i="3"/>
  <c r="B1747" i="3"/>
  <c r="C1747" i="3"/>
  <c r="D1747" i="3"/>
  <c r="E1747" i="3"/>
  <c r="F1747" i="3"/>
  <c r="G1747" i="3"/>
  <c r="H1747" i="3"/>
  <c r="I1747" i="3"/>
  <c r="B1748" i="3"/>
  <c r="C1748" i="3"/>
  <c r="D1748" i="3"/>
  <c r="E1748" i="3"/>
  <c r="F1748" i="3"/>
  <c r="G1748" i="3"/>
  <c r="H1748" i="3"/>
  <c r="I1748" i="3"/>
  <c r="B1749" i="3"/>
  <c r="C1749" i="3"/>
  <c r="D1749" i="3"/>
  <c r="E1749" i="3"/>
  <c r="F1749" i="3"/>
  <c r="G1749" i="3"/>
  <c r="H1749" i="3"/>
  <c r="I1749" i="3"/>
  <c r="B1750" i="3"/>
  <c r="C1750" i="3"/>
  <c r="D1750" i="3"/>
  <c r="E1750" i="3"/>
  <c r="F1750" i="3"/>
  <c r="G1750" i="3"/>
  <c r="H1750" i="3"/>
  <c r="I1750" i="3"/>
  <c r="B1751" i="3"/>
  <c r="C1751" i="3"/>
  <c r="D1751" i="3"/>
  <c r="E1751" i="3"/>
  <c r="F1751" i="3"/>
  <c r="G1751" i="3"/>
  <c r="H1751" i="3"/>
  <c r="I1751" i="3"/>
  <c r="B1752" i="3"/>
  <c r="C1752" i="3"/>
  <c r="D1752" i="3"/>
  <c r="E1752" i="3"/>
  <c r="F1752" i="3"/>
  <c r="G1752" i="3"/>
  <c r="H1752" i="3"/>
  <c r="I1752" i="3"/>
  <c r="B1753" i="3"/>
  <c r="C1753" i="3"/>
  <c r="D1753" i="3"/>
  <c r="E1753" i="3"/>
  <c r="F1753" i="3"/>
  <c r="G1753" i="3"/>
  <c r="H1753" i="3"/>
  <c r="I1753" i="3"/>
  <c r="B1754" i="3"/>
  <c r="C1754" i="3"/>
  <c r="D1754" i="3"/>
  <c r="E1754" i="3"/>
  <c r="F1754" i="3"/>
  <c r="G1754" i="3"/>
  <c r="H1754" i="3"/>
  <c r="I1754" i="3"/>
  <c r="B1755" i="3"/>
  <c r="C1755" i="3"/>
  <c r="D1755" i="3"/>
  <c r="E1755" i="3"/>
  <c r="F1755" i="3"/>
  <c r="G1755" i="3"/>
  <c r="H1755" i="3"/>
  <c r="I1755" i="3"/>
  <c r="B1756" i="3"/>
  <c r="C1756" i="3"/>
  <c r="D1756" i="3"/>
  <c r="E1756" i="3"/>
  <c r="F1756" i="3"/>
  <c r="G1756" i="3"/>
  <c r="H1756" i="3"/>
  <c r="I1756" i="3"/>
  <c r="B1757" i="3"/>
  <c r="C1757" i="3"/>
  <c r="D1757" i="3"/>
  <c r="E1757" i="3"/>
  <c r="F1757" i="3"/>
  <c r="G1757" i="3"/>
  <c r="H1757" i="3"/>
  <c r="I1757" i="3"/>
  <c r="B1758" i="3"/>
  <c r="C1758" i="3"/>
  <c r="D1758" i="3"/>
  <c r="E1758" i="3"/>
  <c r="F1758" i="3"/>
  <c r="G1758" i="3"/>
  <c r="H1758" i="3"/>
  <c r="I1758" i="3"/>
  <c r="B1759" i="3"/>
  <c r="C1759" i="3"/>
  <c r="D1759" i="3"/>
  <c r="E1759" i="3"/>
  <c r="F1759" i="3"/>
  <c r="G1759" i="3"/>
  <c r="H1759" i="3"/>
  <c r="I1759" i="3"/>
  <c r="B1760" i="3"/>
  <c r="C1760" i="3"/>
  <c r="D1760" i="3"/>
  <c r="E1760" i="3"/>
  <c r="F1760" i="3"/>
  <c r="G1760" i="3"/>
  <c r="H1760" i="3"/>
  <c r="I1760" i="3"/>
  <c r="B1761" i="3"/>
  <c r="C1761" i="3"/>
  <c r="D1761" i="3"/>
  <c r="E1761" i="3"/>
  <c r="F1761" i="3"/>
  <c r="G1761" i="3"/>
  <c r="H1761" i="3"/>
  <c r="I1761" i="3"/>
  <c r="B1762" i="3"/>
  <c r="C1762" i="3"/>
  <c r="D1762" i="3"/>
  <c r="E1762" i="3"/>
  <c r="F1762" i="3"/>
  <c r="G1762" i="3"/>
  <c r="H1762" i="3"/>
  <c r="I1762" i="3"/>
  <c r="B1763" i="3"/>
  <c r="C1763" i="3"/>
  <c r="D1763" i="3"/>
  <c r="E1763" i="3"/>
  <c r="F1763" i="3"/>
  <c r="G1763" i="3"/>
  <c r="H1763" i="3"/>
  <c r="I1763" i="3"/>
  <c r="B1764" i="3"/>
  <c r="C1764" i="3"/>
  <c r="D1764" i="3"/>
  <c r="E1764" i="3"/>
  <c r="F1764" i="3"/>
  <c r="G1764" i="3"/>
  <c r="H1764" i="3"/>
  <c r="I1764" i="3"/>
  <c r="B1765" i="3"/>
  <c r="C1765" i="3"/>
  <c r="D1765" i="3"/>
  <c r="E1765" i="3"/>
  <c r="F1765" i="3"/>
  <c r="G1765" i="3"/>
  <c r="H1765" i="3"/>
  <c r="I1765" i="3"/>
  <c r="B1766" i="3"/>
  <c r="C1766" i="3"/>
  <c r="D1766" i="3"/>
  <c r="E1766" i="3"/>
  <c r="F1766" i="3"/>
  <c r="G1766" i="3"/>
  <c r="H1766" i="3"/>
  <c r="I1766" i="3"/>
  <c r="B1767" i="3"/>
  <c r="C1767" i="3"/>
  <c r="D1767" i="3"/>
  <c r="E1767" i="3"/>
  <c r="F1767" i="3"/>
  <c r="G1767" i="3"/>
  <c r="H1767" i="3"/>
  <c r="I1767" i="3"/>
  <c r="B1768" i="3"/>
  <c r="C1768" i="3"/>
  <c r="D1768" i="3"/>
  <c r="E1768" i="3"/>
  <c r="F1768" i="3"/>
  <c r="G1768" i="3"/>
  <c r="H1768" i="3"/>
  <c r="I1768" i="3"/>
  <c r="B1769" i="3"/>
  <c r="C1769" i="3"/>
  <c r="D1769" i="3"/>
  <c r="E1769" i="3"/>
  <c r="F1769" i="3"/>
  <c r="G1769" i="3"/>
  <c r="H1769" i="3"/>
  <c r="I1769" i="3"/>
  <c r="B1770" i="3"/>
  <c r="C1770" i="3"/>
  <c r="D1770" i="3"/>
  <c r="E1770" i="3"/>
  <c r="F1770" i="3"/>
  <c r="G1770" i="3"/>
  <c r="H1770" i="3"/>
  <c r="I1770" i="3"/>
  <c r="B1771" i="3"/>
  <c r="C1771" i="3"/>
  <c r="D1771" i="3"/>
  <c r="E1771" i="3"/>
  <c r="F1771" i="3"/>
  <c r="G1771" i="3"/>
  <c r="H1771" i="3"/>
  <c r="I1771" i="3"/>
  <c r="B1772" i="3"/>
  <c r="C1772" i="3"/>
  <c r="D1772" i="3"/>
  <c r="E1772" i="3"/>
  <c r="F1772" i="3"/>
  <c r="G1772" i="3"/>
  <c r="H1772" i="3"/>
  <c r="I1772" i="3"/>
  <c r="B1773" i="3"/>
  <c r="C1773" i="3"/>
  <c r="D1773" i="3"/>
  <c r="E1773" i="3"/>
  <c r="F1773" i="3"/>
  <c r="G1773" i="3"/>
  <c r="H1773" i="3"/>
  <c r="I1773" i="3"/>
  <c r="B1774" i="3"/>
  <c r="C1774" i="3"/>
  <c r="D1774" i="3"/>
  <c r="E1774" i="3"/>
  <c r="F1774" i="3"/>
  <c r="G1774" i="3"/>
  <c r="H1774" i="3"/>
  <c r="I1774" i="3"/>
  <c r="B1775" i="3"/>
  <c r="C1775" i="3"/>
  <c r="D1775" i="3"/>
  <c r="E1775" i="3"/>
  <c r="F1775" i="3"/>
  <c r="G1775" i="3"/>
  <c r="H1775" i="3"/>
  <c r="I1775" i="3"/>
  <c r="B1776" i="3"/>
  <c r="C1776" i="3"/>
  <c r="D1776" i="3"/>
  <c r="E1776" i="3"/>
  <c r="F1776" i="3"/>
  <c r="G1776" i="3"/>
  <c r="H1776" i="3"/>
  <c r="I1776" i="3"/>
  <c r="B1777" i="3"/>
  <c r="C1777" i="3"/>
  <c r="D1777" i="3"/>
  <c r="E1777" i="3"/>
  <c r="F1777" i="3"/>
  <c r="G1777" i="3"/>
  <c r="H1777" i="3"/>
  <c r="I1777" i="3"/>
  <c r="B1778" i="3"/>
  <c r="C1778" i="3"/>
  <c r="D1778" i="3"/>
  <c r="E1778" i="3"/>
  <c r="F1778" i="3"/>
  <c r="G1778" i="3"/>
  <c r="H1778" i="3"/>
  <c r="I1778" i="3"/>
  <c r="B1779" i="3"/>
  <c r="C1779" i="3"/>
  <c r="D1779" i="3"/>
  <c r="E1779" i="3"/>
  <c r="F1779" i="3"/>
  <c r="G1779" i="3"/>
  <c r="H1779" i="3"/>
  <c r="I1779" i="3"/>
  <c r="B1780" i="3"/>
  <c r="C1780" i="3"/>
  <c r="D1780" i="3"/>
  <c r="E1780" i="3"/>
  <c r="F1780" i="3"/>
  <c r="G1780" i="3"/>
  <c r="H1780" i="3"/>
  <c r="I1780" i="3"/>
  <c r="B1781" i="3"/>
  <c r="C1781" i="3"/>
  <c r="D1781" i="3"/>
  <c r="E1781" i="3"/>
  <c r="F1781" i="3"/>
  <c r="G1781" i="3"/>
  <c r="H1781" i="3"/>
  <c r="I1781" i="3"/>
  <c r="B1782" i="3"/>
  <c r="C1782" i="3"/>
  <c r="D1782" i="3"/>
  <c r="E1782" i="3"/>
  <c r="F1782" i="3"/>
  <c r="G1782" i="3"/>
  <c r="H1782" i="3"/>
  <c r="I1782" i="3"/>
  <c r="B1783" i="3"/>
  <c r="C1783" i="3"/>
  <c r="D1783" i="3"/>
  <c r="E1783" i="3"/>
  <c r="F1783" i="3"/>
  <c r="G1783" i="3"/>
  <c r="H1783" i="3"/>
  <c r="I1783" i="3"/>
  <c r="B1784" i="3"/>
  <c r="C1784" i="3"/>
  <c r="D1784" i="3"/>
  <c r="E1784" i="3"/>
  <c r="F1784" i="3"/>
  <c r="G1784" i="3"/>
  <c r="H1784" i="3"/>
  <c r="I1784" i="3"/>
  <c r="B1785" i="3"/>
  <c r="C1785" i="3"/>
  <c r="D1785" i="3"/>
  <c r="E1785" i="3"/>
  <c r="F1785" i="3"/>
  <c r="G1785" i="3"/>
  <c r="H1785" i="3"/>
  <c r="I1785" i="3"/>
  <c r="B1786" i="3"/>
  <c r="C1786" i="3"/>
  <c r="D1786" i="3"/>
  <c r="E1786" i="3"/>
  <c r="F1786" i="3"/>
  <c r="G1786" i="3"/>
  <c r="H1786" i="3"/>
  <c r="I1786" i="3"/>
  <c r="B1787" i="3"/>
  <c r="C1787" i="3"/>
  <c r="D1787" i="3"/>
  <c r="E1787" i="3"/>
  <c r="F1787" i="3"/>
  <c r="G1787" i="3"/>
  <c r="H1787" i="3"/>
  <c r="I1787" i="3"/>
  <c r="B1788" i="3"/>
  <c r="C1788" i="3"/>
  <c r="D1788" i="3"/>
  <c r="E1788" i="3"/>
  <c r="F1788" i="3"/>
  <c r="G1788" i="3"/>
  <c r="H1788" i="3"/>
  <c r="I1788" i="3"/>
  <c r="B1789" i="3"/>
  <c r="C1789" i="3"/>
  <c r="D1789" i="3"/>
  <c r="E1789" i="3"/>
  <c r="F1789" i="3"/>
  <c r="G1789" i="3"/>
  <c r="H1789" i="3"/>
  <c r="I1789" i="3"/>
  <c r="B1790" i="3"/>
  <c r="C1790" i="3"/>
  <c r="D1790" i="3"/>
  <c r="E1790" i="3"/>
  <c r="F1790" i="3"/>
  <c r="G1790" i="3"/>
  <c r="H1790" i="3"/>
  <c r="I1790" i="3"/>
  <c r="B1791" i="3"/>
  <c r="C1791" i="3"/>
  <c r="D1791" i="3"/>
  <c r="E1791" i="3"/>
  <c r="F1791" i="3"/>
  <c r="G1791" i="3"/>
  <c r="H1791" i="3"/>
  <c r="I1791" i="3"/>
  <c r="B1792" i="3"/>
  <c r="C1792" i="3"/>
  <c r="D1792" i="3"/>
  <c r="E1792" i="3"/>
  <c r="F1792" i="3"/>
  <c r="G1792" i="3"/>
  <c r="H1792" i="3"/>
  <c r="I1792" i="3"/>
  <c r="B1793" i="3"/>
  <c r="C1793" i="3"/>
  <c r="D1793" i="3"/>
  <c r="E1793" i="3"/>
  <c r="F1793" i="3"/>
  <c r="G1793" i="3"/>
  <c r="H1793" i="3"/>
  <c r="I1793" i="3"/>
  <c r="B1794" i="3"/>
  <c r="C1794" i="3"/>
  <c r="D1794" i="3"/>
  <c r="E1794" i="3"/>
  <c r="F1794" i="3"/>
  <c r="G1794" i="3"/>
  <c r="H1794" i="3"/>
  <c r="I1794" i="3"/>
  <c r="B1795" i="3"/>
  <c r="C1795" i="3"/>
  <c r="D1795" i="3"/>
  <c r="E1795" i="3"/>
  <c r="F1795" i="3"/>
  <c r="G1795" i="3"/>
  <c r="H1795" i="3"/>
  <c r="I1795" i="3"/>
  <c r="B1796" i="3"/>
  <c r="C1796" i="3"/>
  <c r="D1796" i="3"/>
  <c r="E1796" i="3"/>
  <c r="F1796" i="3"/>
  <c r="G1796" i="3"/>
  <c r="H1796" i="3"/>
  <c r="I1796" i="3"/>
  <c r="B1797" i="3"/>
  <c r="C1797" i="3"/>
  <c r="D1797" i="3"/>
  <c r="E1797" i="3"/>
  <c r="F1797" i="3"/>
  <c r="G1797" i="3"/>
  <c r="H1797" i="3"/>
  <c r="I1797" i="3"/>
  <c r="B1798" i="3"/>
  <c r="C1798" i="3"/>
  <c r="D1798" i="3"/>
  <c r="E1798" i="3"/>
  <c r="F1798" i="3"/>
  <c r="G1798" i="3"/>
  <c r="H1798" i="3"/>
  <c r="I1798" i="3"/>
  <c r="B1799" i="3"/>
  <c r="C1799" i="3"/>
  <c r="D1799" i="3"/>
  <c r="E1799" i="3"/>
  <c r="F1799" i="3"/>
  <c r="G1799" i="3"/>
  <c r="H1799" i="3"/>
  <c r="I1799" i="3"/>
  <c r="B1800" i="3"/>
  <c r="C1800" i="3"/>
  <c r="D1800" i="3"/>
  <c r="E1800" i="3"/>
  <c r="F1800" i="3"/>
  <c r="G1800" i="3"/>
  <c r="H1800" i="3"/>
  <c r="I1800" i="3"/>
  <c r="B1801" i="3"/>
  <c r="C1801" i="3"/>
  <c r="D1801" i="3"/>
  <c r="E1801" i="3"/>
  <c r="F1801" i="3"/>
  <c r="G1801" i="3"/>
  <c r="H1801" i="3"/>
  <c r="I1801" i="3"/>
  <c r="B1802" i="3"/>
  <c r="C1802" i="3"/>
  <c r="D1802" i="3"/>
  <c r="E1802" i="3"/>
  <c r="F1802" i="3"/>
  <c r="G1802" i="3"/>
  <c r="H1802" i="3"/>
  <c r="I1802" i="3"/>
  <c r="B1803" i="3"/>
  <c r="C1803" i="3"/>
  <c r="D1803" i="3"/>
  <c r="E1803" i="3"/>
  <c r="F1803" i="3"/>
  <c r="G1803" i="3"/>
  <c r="H1803" i="3"/>
  <c r="I1803" i="3"/>
  <c r="B1804" i="3"/>
  <c r="C1804" i="3"/>
  <c r="D1804" i="3"/>
  <c r="E1804" i="3"/>
  <c r="F1804" i="3"/>
  <c r="G1804" i="3"/>
  <c r="H1804" i="3"/>
  <c r="I1804" i="3"/>
  <c r="B1805" i="3"/>
  <c r="C1805" i="3"/>
  <c r="D1805" i="3"/>
  <c r="E1805" i="3"/>
  <c r="F1805" i="3"/>
  <c r="G1805" i="3"/>
  <c r="H1805" i="3"/>
  <c r="I1805" i="3"/>
  <c r="B1806" i="3"/>
  <c r="C1806" i="3"/>
  <c r="D1806" i="3"/>
  <c r="E1806" i="3"/>
  <c r="F1806" i="3"/>
  <c r="G1806" i="3"/>
  <c r="H1806" i="3"/>
  <c r="I1806" i="3"/>
  <c r="B1807" i="3"/>
  <c r="C1807" i="3"/>
  <c r="D1807" i="3"/>
  <c r="E1807" i="3"/>
  <c r="F1807" i="3"/>
  <c r="G1807" i="3"/>
  <c r="H1807" i="3"/>
  <c r="I1807" i="3"/>
  <c r="B1808" i="3"/>
  <c r="C1808" i="3"/>
  <c r="D1808" i="3"/>
  <c r="E1808" i="3"/>
  <c r="F1808" i="3"/>
  <c r="G1808" i="3"/>
  <c r="H1808" i="3"/>
  <c r="I1808" i="3"/>
  <c r="B1809" i="3"/>
  <c r="C1809" i="3"/>
  <c r="D1809" i="3"/>
  <c r="E1809" i="3"/>
  <c r="F1809" i="3"/>
  <c r="G1809" i="3"/>
  <c r="H1809" i="3"/>
  <c r="I1809" i="3"/>
  <c r="B1810" i="3"/>
  <c r="C1810" i="3"/>
  <c r="D1810" i="3"/>
  <c r="E1810" i="3"/>
  <c r="F1810" i="3"/>
  <c r="G1810" i="3"/>
  <c r="H1810" i="3"/>
  <c r="I1810" i="3"/>
  <c r="B1811" i="3"/>
  <c r="C1811" i="3"/>
  <c r="D1811" i="3"/>
  <c r="E1811" i="3"/>
  <c r="F1811" i="3"/>
  <c r="G1811" i="3"/>
  <c r="H1811" i="3"/>
  <c r="I1811" i="3"/>
  <c r="B1812" i="3"/>
  <c r="C1812" i="3"/>
  <c r="D1812" i="3"/>
  <c r="E1812" i="3"/>
  <c r="F1812" i="3"/>
  <c r="G1812" i="3"/>
  <c r="H1812" i="3"/>
  <c r="I1812" i="3"/>
  <c r="B1813" i="3"/>
  <c r="C1813" i="3"/>
  <c r="D1813" i="3"/>
  <c r="E1813" i="3"/>
  <c r="F1813" i="3"/>
  <c r="G1813" i="3"/>
  <c r="H1813" i="3"/>
  <c r="I1813" i="3"/>
  <c r="B1814" i="3"/>
  <c r="C1814" i="3"/>
  <c r="D1814" i="3"/>
  <c r="E1814" i="3"/>
  <c r="F1814" i="3"/>
  <c r="G1814" i="3"/>
  <c r="H1814" i="3"/>
  <c r="I1814" i="3"/>
  <c r="B1815" i="3"/>
  <c r="C1815" i="3"/>
  <c r="D1815" i="3"/>
  <c r="E1815" i="3"/>
  <c r="F1815" i="3"/>
  <c r="G1815" i="3"/>
  <c r="H1815" i="3"/>
  <c r="I1815" i="3"/>
  <c r="B1816" i="3"/>
  <c r="C1816" i="3"/>
  <c r="D1816" i="3"/>
  <c r="E1816" i="3"/>
  <c r="F1816" i="3"/>
  <c r="G1816" i="3"/>
  <c r="H1816" i="3"/>
  <c r="I1816" i="3"/>
  <c r="B1817" i="3"/>
  <c r="C1817" i="3"/>
  <c r="D1817" i="3"/>
  <c r="E1817" i="3"/>
  <c r="F1817" i="3"/>
  <c r="G1817" i="3"/>
  <c r="H1817" i="3"/>
  <c r="I1817" i="3"/>
  <c r="B1818" i="3"/>
  <c r="C1818" i="3"/>
  <c r="D1818" i="3"/>
  <c r="E1818" i="3"/>
  <c r="F1818" i="3"/>
  <c r="G1818" i="3"/>
  <c r="H1818" i="3"/>
  <c r="I1818" i="3"/>
  <c r="B1819" i="3"/>
  <c r="C1819" i="3"/>
  <c r="D1819" i="3"/>
  <c r="E1819" i="3"/>
  <c r="F1819" i="3"/>
  <c r="G1819" i="3"/>
  <c r="H1819" i="3"/>
  <c r="I1819" i="3"/>
  <c r="B1820" i="3"/>
  <c r="C1820" i="3"/>
  <c r="D1820" i="3"/>
  <c r="E1820" i="3"/>
  <c r="F1820" i="3"/>
  <c r="G1820" i="3"/>
  <c r="H1820" i="3"/>
  <c r="I1820" i="3"/>
  <c r="B1821" i="3"/>
  <c r="C1821" i="3"/>
  <c r="D1821" i="3"/>
  <c r="E1821" i="3"/>
  <c r="F1821" i="3"/>
  <c r="G1821" i="3"/>
  <c r="H1821" i="3"/>
  <c r="I1821" i="3"/>
  <c r="B1822" i="3"/>
  <c r="C1822" i="3"/>
  <c r="D1822" i="3"/>
  <c r="E1822" i="3"/>
  <c r="F1822" i="3"/>
  <c r="G1822" i="3"/>
  <c r="H1822" i="3"/>
  <c r="I1822" i="3"/>
  <c r="B1823" i="3"/>
  <c r="C1823" i="3"/>
  <c r="D1823" i="3"/>
  <c r="E1823" i="3"/>
  <c r="F1823" i="3"/>
  <c r="G1823" i="3"/>
  <c r="H1823" i="3"/>
  <c r="I1823" i="3"/>
  <c r="B1824" i="3"/>
  <c r="C1824" i="3"/>
  <c r="D1824" i="3"/>
  <c r="E1824" i="3"/>
  <c r="F1824" i="3"/>
  <c r="G1824" i="3"/>
  <c r="H1824" i="3"/>
  <c r="I1824" i="3"/>
  <c r="B1825" i="3"/>
  <c r="C1825" i="3"/>
  <c r="D1825" i="3"/>
  <c r="E1825" i="3"/>
  <c r="F1825" i="3"/>
  <c r="G1825" i="3"/>
  <c r="H1825" i="3"/>
  <c r="I1825" i="3"/>
  <c r="B1826" i="3"/>
  <c r="C1826" i="3"/>
  <c r="D1826" i="3"/>
  <c r="E1826" i="3"/>
  <c r="F1826" i="3"/>
  <c r="G1826" i="3"/>
  <c r="H1826" i="3"/>
  <c r="I1826" i="3"/>
  <c r="B1827" i="3"/>
  <c r="C1827" i="3"/>
  <c r="D1827" i="3"/>
  <c r="E1827" i="3"/>
  <c r="F1827" i="3"/>
  <c r="G1827" i="3"/>
  <c r="H1827" i="3"/>
  <c r="I1827" i="3"/>
  <c r="B1828" i="3"/>
  <c r="C1828" i="3"/>
  <c r="D1828" i="3"/>
  <c r="E1828" i="3"/>
  <c r="F1828" i="3"/>
  <c r="G1828" i="3"/>
  <c r="H1828" i="3"/>
  <c r="I1828" i="3"/>
  <c r="B1829" i="3"/>
  <c r="C1829" i="3"/>
  <c r="D1829" i="3"/>
  <c r="E1829" i="3"/>
  <c r="F1829" i="3"/>
  <c r="G1829" i="3"/>
  <c r="H1829" i="3"/>
  <c r="I1829" i="3"/>
  <c r="B1830" i="3"/>
  <c r="C1830" i="3"/>
  <c r="D1830" i="3"/>
  <c r="E1830" i="3"/>
  <c r="F1830" i="3"/>
  <c r="G1830" i="3"/>
  <c r="H1830" i="3"/>
  <c r="I1830" i="3"/>
  <c r="B1831" i="3"/>
  <c r="C1831" i="3"/>
  <c r="D1831" i="3"/>
  <c r="E1831" i="3"/>
  <c r="F1831" i="3"/>
  <c r="G1831" i="3"/>
  <c r="H1831" i="3"/>
  <c r="I1831" i="3"/>
  <c r="B1832" i="3"/>
  <c r="C1832" i="3"/>
  <c r="D1832" i="3"/>
  <c r="E1832" i="3"/>
  <c r="F1832" i="3"/>
  <c r="G1832" i="3"/>
  <c r="H1832" i="3"/>
  <c r="I1832" i="3"/>
  <c r="B1833" i="3"/>
  <c r="C1833" i="3"/>
  <c r="D1833" i="3"/>
  <c r="E1833" i="3"/>
  <c r="F1833" i="3"/>
  <c r="G1833" i="3"/>
  <c r="H1833" i="3"/>
  <c r="I1833" i="3"/>
  <c r="B1834" i="3"/>
  <c r="C1834" i="3"/>
  <c r="D1834" i="3"/>
  <c r="E1834" i="3"/>
  <c r="F1834" i="3"/>
  <c r="G1834" i="3"/>
  <c r="H1834" i="3"/>
  <c r="I1834" i="3"/>
  <c r="B1835" i="3"/>
  <c r="C1835" i="3"/>
  <c r="D1835" i="3"/>
  <c r="E1835" i="3"/>
  <c r="F1835" i="3"/>
  <c r="G1835" i="3"/>
  <c r="H1835" i="3"/>
  <c r="I1835" i="3"/>
  <c r="B1836" i="3"/>
  <c r="C1836" i="3"/>
  <c r="D1836" i="3"/>
  <c r="E1836" i="3"/>
  <c r="F1836" i="3"/>
  <c r="G1836" i="3"/>
  <c r="H1836" i="3"/>
  <c r="I1836" i="3"/>
  <c r="B1837" i="3"/>
  <c r="C1837" i="3"/>
  <c r="D1837" i="3"/>
  <c r="E1837" i="3"/>
  <c r="F1837" i="3"/>
  <c r="G1837" i="3"/>
  <c r="H1837" i="3"/>
  <c r="I1837" i="3"/>
  <c r="B1838" i="3"/>
  <c r="C1838" i="3"/>
  <c r="D1838" i="3"/>
  <c r="E1838" i="3"/>
  <c r="F1838" i="3"/>
  <c r="G1838" i="3"/>
  <c r="H1838" i="3"/>
  <c r="I1838" i="3"/>
  <c r="B1839" i="3"/>
  <c r="C1839" i="3"/>
  <c r="D1839" i="3"/>
  <c r="E1839" i="3"/>
  <c r="F1839" i="3"/>
  <c r="G1839" i="3"/>
  <c r="H1839" i="3"/>
  <c r="I1839" i="3"/>
  <c r="B1840" i="3"/>
  <c r="C1840" i="3"/>
  <c r="D1840" i="3"/>
  <c r="E1840" i="3"/>
  <c r="F1840" i="3"/>
  <c r="G1840" i="3"/>
  <c r="H1840" i="3"/>
  <c r="I1840" i="3"/>
  <c r="B1841" i="3"/>
  <c r="C1841" i="3"/>
  <c r="D1841" i="3"/>
  <c r="E1841" i="3"/>
  <c r="F1841" i="3"/>
  <c r="G1841" i="3"/>
  <c r="H1841" i="3"/>
  <c r="I1841" i="3"/>
  <c r="B1842" i="3"/>
  <c r="C1842" i="3"/>
  <c r="D1842" i="3"/>
  <c r="E1842" i="3"/>
  <c r="F1842" i="3"/>
  <c r="G1842" i="3"/>
  <c r="H1842" i="3"/>
  <c r="I1842" i="3"/>
  <c r="B1843" i="3"/>
  <c r="C1843" i="3"/>
  <c r="D1843" i="3"/>
  <c r="E1843" i="3"/>
  <c r="F1843" i="3"/>
  <c r="G1843" i="3"/>
  <c r="H1843" i="3"/>
  <c r="I1843" i="3"/>
  <c r="B1844" i="3"/>
  <c r="C1844" i="3"/>
  <c r="D1844" i="3"/>
  <c r="E1844" i="3"/>
  <c r="F1844" i="3"/>
  <c r="G1844" i="3"/>
  <c r="H1844" i="3"/>
  <c r="I1844" i="3"/>
  <c r="B1845" i="3"/>
  <c r="C1845" i="3"/>
  <c r="D1845" i="3"/>
  <c r="E1845" i="3"/>
  <c r="F1845" i="3"/>
  <c r="G1845" i="3"/>
  <c r="H1845" i="3"/>
  <c r="I1845" i="3"/>
  <c r="B1846" i="3"/>
  <c r="C1846" i="3"/>
  <c r="D1846" i="3"/>
  <c r="E1846" i="3"/>
  <c r="F1846" i="3"/>
  <c r="G1846" i="3"/>
  <c r="H1846" i="3"/>
  <c r="I1846" i="3"/>
  <c r="B1847" i="3"/>
  <c r="C1847" i="3"/>
  <c r="D1847" i="3"/>
  <c r="E1847" i="3"/>
  <c r="F1847" i="3"/>
  <c r="G1847" i="3"/>
  <c r="H1847" i="3"/>
  <c r="I1847" i="3"/>
  <c r="B1848" i="3"/>
  <c r="C1848" i="3"/>
  <c r="D1848" i="3"/>
  <c r="E1848" i="3"/>
  <c r="F1848" i="3"/>
  <c r="G1848" i="3"/>
  <c r="H1848" i="3"/>
  <c r="I1848" i="3"/>
  <c r="B1849" i="3"/>
  <c r="C1849" i="3"/>
  <c r="D1849" i="3"/>
  <c r="E1849" i="3"/>
  <c r="F1849" i="3"/>
  <c r="G1849" i="3"/>
  <c r="H1849" i="3"/>
  <c r="I1849" i="3"/>
  <c r="B1850" i="3"/>
  <c r="C1850" i="3"/>
  <c r="D1850" i="3"/>
  <c r="E1850" i="3"/>
  <c r="F1850" i="3"/>
  <c r="G1850" i="3"/>
  <c r="H1850" i="3"/>
  <c r="I1850" i="3"/>
  <c r="B1851" i="3"/>
  <c r="C1851" i="3"/>
  <c r="D1851" i="3"/>
  <c r="E1851" i="3"/>
  <c r="F1851" i="3"/>
  <c r="G1851" i="3"/>
  <c r="H1851" i="3"/>
  <c r="I1851" i="3"/>
  <c r="B1852" i="3"/>
  <c r="C1852" i="3"/>
  <c r="D1852" i="3"/>
  <c r="E1852" i="3"/>
  <c r="F1852" i="3"/>
  <c r="G1852" i="3"/>
  <c r="H1852" i="3"/>
  <c r="I1852" i="3"/>
  <c r="B1853" i="3"/>
  <c r="C1853" i="3"/>
  <c r="D1853" i="3"/>
  <c r="E1853" i="3"/>
  <c r="F1853" i="3"/>
  <c r="G1853" i="3"/>
  <c r="H1853" i="3"/>
  <c r="I1853" i="3"/>
  <c r="B1854" i="3"/>
  <c r="C1854" i="3"/>
  <c r="D1854" i="3"/>
  <c r="E1854" i="3"/>
  <c r="F1854" i="3"/>
  <c r="G1854" i="3"/>
  <c r="H1854" i="3"/>
  <c r="I1854" i="3"/>
  <c r="B1855" i="3"/>
  <c r="C1855" i="3"/>
  <c r="D1855" i="3"/>
  <c r="E1855" i="3"/>
  <c r="F1855" i="3"/>
  <c r="G1855" i="3"/>
  <c r="H1855" i="3"/>
  <c r="I1855" i="3"/>
  <c r="B1856" i="3"/>
  <c r="C1856" i="3"/>
  <c r="D1856" i="3"/>
  <c r="E1856" i="3"/>
  <c r="F1856" i="3"/>
  <c r="G1856" i="3"/>
  <c r="H1856" i="3"/>
  <c r="I1856" i="3"/>
  <c r="B1857" i="3"/>
  <c r="C1857" i="3"/>
  <c r="D1857" i="3"/>
  <c r="E1857" i="3"/>
  <c r="F1857" i="3"/>
  <c r="G1857" i="3"/>
  <c r="H1857" i="3"/>
  <c r="I1857" i="3"/>
  <c r="B1858" i="3"/>
  <c r="C1858" i="3"/>
  <c r="D1858" i="3"/>
  <c r="E1858" i="3"/>
  <c r="F1858" i="3"/>
  <c r="G1858" i="3"/>
  <c r="H1858" i="3"/>
  <c r="I1858" i="3"/>
  <c r="B1859" i="3"/>
  <c r="C1859" i="3"/>
  <c r="D1859" i="3"/>
  <c r="E1859" i="3"/>
  <c r="F1859" i="3"/>
  <c r="G1859" i="3"/>
  <c r="H1859" i="3"/>
  <c r="I1859" i="3"/>
  <c r="B1860" i="3"/>
  <c r="C1860" i="3"/>
  <c r="D1860" i="3"/>
  <c r="E1860" i="3"/>
  <c r="F1860" i="3"/>
  <c r="G1860" i="3"/>
  <c r="H1860" i="3"/>
  <c r="I1860" i="3"/>
  <c r="B1861" i="3"/>
  <c r="C1861" i="3"/>
  <c r="D1861" i="3"/>
  <c r="E1861" i="3"/>
  <c r="F1861" i="3"/>
  <c r="G1861" i="3"/>
  <c r="H1861" i="3"/>
  <c r="I1861" i="3"/>
  <c r="B1862" i="3"/>
  <c r="C1862" i="3"/>
  <c r="D1862" i="3"/>
  <c r="E1862" i="3"/>
  <c r="F1862" i="3"/>
  <c r="G1862" i="3"/>
  <c r="H1862" i="3"/>
  <c r="I1862" i="3"/>
  <c r="B1863" i="3"/>
  <c r="C1863" i="3"/>
  <c r="D1863" i="3"/>
  <c r="E1863" i="3"/>
  <c r="F1863" i="3"/>
  <c r="G1863" i="3"/>
  <c r="H1863" i="3"/>
  <c r="I1863" i="3"/>
  <c r="B1864" i="3"/>
  <c r="C1864" i="3"/>
  <c r="D1864" i="3"/>
  <c r="E1864" i="3"/>
  <c r="F1864" i="3"/>
  <c r="G1864" i="3"/>
  <c r="H1864" i="3"/>
  <c r="I1864" i="3"/>
  <c r="B1865" i="3"/>
  <c r="C1865" i="3"/>
  <c r="D1865" i="3"/>
  <c r="E1865" i="3"/>
  <c r="F1865" i="3"/>
  <c r="G1865" i="3"/>
  <c r="H1865" i="3"/>
  <c r="I1865" i="3"/>
  <c r="B1866" i="3"/>
  <c r="C1866" i="3"/>
  <c r="D1866" i="3"/>
  <c r="E1866" i="3"/>
  <c r="F1866" i="3"/>
  <c r="G1866" i="3"/>
  <c r="H1866" i="3"/>
  <c r="I1866" i="3"/>
  <c r="B1867" i="3"/>
  <c r="C1867" i="3"/>
  <c r="D1867" i="3"/>
  <c r="E1867" i="3"/>
  <c r="F1867" i="3"/>
  <c r="G1867" i="3"/>
  <c r="H1867" i="3"/>
  <c r="I1867" i="3"/>
  <c r="B1868" i="3"/>
  <c r="C1868" i="3"/>
  <c r="D1868" i="3"/>
  <c r="E1868" i="3"/>
  <c r="F1868" i="3"/>
  <c r="G1868" i="3"/>
  <c r="H1868" i="3"/>
  <c r="I1868" i="3"/>
  <c r="B1869" i="3"/>
  <c r="C1869" i="3"/>
  <c r="D1869" i="3"/>
  <c r="E1869" i="3"/>
  <c r="F1869" i="3"/>
  <c r="G1869" i="3"/>
  <c r="H1869" i="3"/>
  <c r="I1869" i="3"/>
  <c r="B1870" i="3"/>
  <c r="C1870" i="3"/>
  <c r="D1870" i="3"/>
  <c r="E1870" i="3"/>
  <c r="F1870" i="3"/>
  <c r="G1870" i="3"/>
  <c r="H1870" i="3"/>
  <c r="I1870" i="3"/>
  <c r="B1871" i="3"/>
  <c r="C1871" i="3"/>
  <c r="D1871" i="3"/>
  <c r="E1871" i="3"/>
  <c r="F1871" i="3"/>
  <c r="G1871" i="3"/>
  <c r="H1871" i="3"/>
  <c r="I1871" i="3"/>
  <c r="B1872" i="3"/>
  <c r="C1872" i="3"/>
  <c r="D1872" i="3"/>
  <c r="E1872" i="3"/>
  <c r="F1872" i="3"/>
  <c r="G1872" i="3"/>
  <c r="H1872" i="3"/>
  <c r="I1872" i="3"/>
  <c r="B1873" i="3"/>
  <c r="C1873" i="3"/>
  <c r="D1873" i="3"/>
  <c r="E1873" i="3"/>
  <c r="F1873" i="3"/>
  <c r="G1873" i="3"/>
  <c r="H1873" i="3"/>
  <c r="I1873" i="3"/>
  <c r="B1874" i="3"/>
  <c r="C1874" i="3"/>
  <c r="D1874" i="3"/>
  <c r="E1874" i="3"/>
  <c r="F1874" i="3"/>
  <c r="G1874" i="3"/>
  <c r="H1874" i="3"/>
  <c r="I1874" i="3"/>
  <c r="B1875" i="3"/>
  <c r="C1875" i="3"/>
  <c r="D1875" i="3"/>
  <c r="E1875" i="3"/>
  <c r="F1875" i="3"/>
  <c r="G1875" i="3"/>
  <c r="H1875" i="3"/>
  <c r="I1875" i="3"/>
  <c r="B1876" i="3"/>
  <c r="C1876" i="3"/>
  <c r="D1876" i="3"/>
  <c r="E1876" i="3"/>
  <c r="F1876" i="3"/>
  <c r="G1876" i="3"/>
  <c r="H1876" i="3"/>
  <c r="I1876" i="3"/>
  <c r="B1877" i="3"/>
  <c r="C1877" i="3"/>
  <c r="D1877" i="3"/>
  <c r="E1877" i="3"/>
  <c r="F1877" i="3"/>
  <c r="G1877" i="3"/>
  <c r="H1877" i="3"/>
  <c r="I1877" i="3"/>
  <c r="B1878" i="3"/>
  <c r="C1878" i="3"/>
  <c r="D1878" i="3"/>
  <c r="E1878" i="3"/>
  <c r="F1878" i="3"/>
  <c r="G1878" i="3"/>
  <c r="H1878" i="3"/>
  <c r="I1878" i="3"/>
  <c r="B1879" i="3"/>
  <c r="C1879" i="3"/>
  <c r="D1879" i="3"/>
  <c r="E1879" i="3"/>
  <c r="F1879" i="3"/>
  <c r="G1879" i="3"/>
  <c r="H1879" i="3"/>
  <c r="I1879" i="3"/>
  <c r="B1880" i="3"/>
  <c r="C1880" i="3"/>
  <c r="D1880" i="3"/>
  <c r="E1880" i="3"/>
  <c r="F1880" i="3"/>
  <c r="G1880" i="3"/>
  <c r="H1880" i="3"/>
  <c r="I1880" i="3"/>
  <c r="B1881" i="3"/>
  <c r="C1881" i="3"/>
  <c r="D1881" i="3"/>
  <c r="E1881" i="3"/>
  <c r="F1881" i="3"/>
  <c r="G1881" i="3"/>
  <c r="H1881" i="3"/>
  <c r="I1881" i="3"/>
  <c r="B1882" i="3"/>
  <c r="C1882" i="3"/>
  <c r="D1882" i="3"/>
  <c r="E1882" i="3"/>
  <c r="F1882" i="3"/>
  <c r="G1882" i="3"/>
  <c r="H1882" i="3"/>
  <c r="I1882" i="3"/>
  <c r="B1883" i="3"/>
  <c r="C1883" i="3"/>
  <c r="D1883" i="3"/>
  <c r="E1883" i="3"/>
  <c r="F1883" i="3"/>
  <c r="G1883" i="3"/>
  <c r="H1883" i="3"/>
  <c r="I1883" i="3"/>
  <c r="B1884" i="3"/>
  <c r="C1884" i="3"/>
  <c r="D1884" i="3"/>
  <c r="E1884" i="3"/>
  <c r="F1884" i="3"/>
  <c r="G1884" i="3"/>
  <c r="H1884" i="3"/>
  <c r="I1884" i="3"/>
  <c r="B1885" i="3"/>
  <c r="C1885" i="3"/>
  <c r="D1885" i="3"/>
  <c r="E1885" i="3"/>
  <c r="F1885" i="3"/>
  <c r="G1885" i="3"/>
  <c r="H1885" i="3"/>
  <c r="I1885" i="3"/>
  <c r="B1886" i="3"/>
  <c r="C1886" i="3"/>
  <c r="D1886" i="3"/>
  <c r="E1886" i="3"/>
  <c r="F1886" i="3"/>
  <c r="G1886" i="3"/>
  <c r="H1886" i="3"/>
  <c r="I1886" i="3"/>
  <c r="B1887" i="3"/>
  <c r="C1887" i="3"/>
  <c r="D1887" i="3"/>
  <c r="E1887" i="3"/>
  <c r="F1887" i="3"/>
  <c r="G1887" i="3"/>
  <c r="H1887" i="3"/>
  <c r="I1887" i="3"/>
  <c r="B1888" i="3"/>
  <c r="C1888" i="3"/>
  <c r="D1888" i="3"/>
  <c r="E1888" i="3"/>
  <c r="F1888" i="3"/>
  <c r="G1888" i="3"/>
  <c r="H1888" i="3"/>
  <c r="I1888" i="3"/>
  <c r="B1889" i="3"/>
  <c r="C1889" i="3"/>
  <c r="D1889" i="3"/>
  <c r="E1889" i="3"/>
  <c r="F1889" i="3"/>
  <c r="G1889" i="3"/>
  <c r="H1889" i="3"/>
  <c r="I1889" i="3"/>
  <c r="B1890" i="3"/>
  <c r="C1890" i="3"/>
  <c r="D1890" i="3"/>
  <c r="E1890" i="3"/>
  <c r="F1890" i="3"/>
  <c r="G1890" i="3"/>
  <c r="H1890" i="3"/>
  <c r="I1890" i="3"/>
  <c r="B1891" i="3"/>
  <c r="C1891" i="3"/>
  <c r="D1891" i="3"/>
  <c r="E1891" i="3"/>
  <c r="F1891" i="3"/>
  <c r="G1891" i="3"/>
  <c r="H1891" i="3"/>
  <c r="I1891" i="3"/>
  <c r="B1892" i="3"/>
  <c r="C1892" i="3"/>
  <c r="D1892" i="3"/>
  <c r="E1892" i="3"/>
  <c r="F1892" i="3"/>
  <c r="G1892" i="3"/>
  <c r="H1892" i="3"/>
  <c r="I1892" i="3"/>
  <c r="B1893" i="3"/>
  <c r="C1893" i="3"/>
  <c r="D1893" i="3"/>
  <c r="E1893" i="3"/>
  <c r="F1893" i="3"/>
  <c r="G1893" i="3"/>
  <c r="H1893" i="3"/>
  <c r="I1893" i="3"/>
  <c r="B1894" i="3"/>
  <c r="C1894" i="3"/>
  <c r="D1894" i="3"/>
  <c r="E1894" i="3"/>
  <c r="F1894" i="3"/>
  <c r="G1894" i="3"/>
  <c r="H1894" i="3"/>
  <c r="I1894" i="3"/>
  <c r="B1895" i="3"/>
  <c r="C1895" i="3"/>
  <c r="D1895" i="3"/>
  <c r="E1895" i="3"/>
  <c r="F1895" i="3"/>
  <c r="G1895" i="3"/>
  <c r="H1895" i="3"/>
  <c r="I1895" i="3"/>
  <c r="B1896" i="3"/>
  <c r="C1896" i="3"/>
  <c r="D1896" i="3"/>
  <c r="E1896" i="3"/>
  <c r="F1896" i="3"/>
  <c r="G1896" i="3"/>
  <c r="H1896" i="3"/>
  <c r="I1896" i="3"/>
  <c r="B1897" i="3"/>
  <c r="C1897" i="3"/>
  <c r="D1897" i="3"/>
  <c r="E1897" i="3"/>
  <c r="F1897" i="3"/>
  <c r="G1897" i="3"/>
  <c r="H1897" i="3"/>
  <c r="I1897" i="3"/>
  <c r="B1898" i="3"/>
  <c r="C1898" i="3"/>
  <c r="D1898" i="3"/>
  <c r="E1898" i="3"/>
  <c r="F1898" i="3"/>
  <c r="G1898" i="3"/>
  <c r="H1898" i="3"/>
  <c r="I1898" i="3"/>
  <c r="B1899" i="3"/>
  <c r="C1899" i="3"/>
  <c r="D1899" i="3"/>
  <c r="E1899" i="3"/>
  <c r="F1899" i="3"/>
  <c r="G1899" i="3"/>
  <c r="H1899" i="3"/>
  <c r="I1899" i="3"/>
  <c r="B1900" i="3"/>
  <c r="C1900" i="3"/>
  <c r="D1900" i="3"/>
  <c r="E1900" i="3"/>
  <c r="F1900" i="3"/>
  <c r="G1900" i="3"/>
  <c r="H1900" i="3"/>
  <c r="I1900" i="3"/>
  <c r="B1901" i="3"/>
  <c r="C1901" i="3"/>
  <c r="D1901" i="3"/>
  <c r="E1901" i="3"/>
  <c r="F1901" i="3"/>
  <c r="G1901" i="3"/>
  <c r="H1901" i="3"/>
  <c r="I1901" i="3"/>
  <c r="B1902" i="3"/>
  <c r="C1902" i="3"/>
  <c r="D1902" i="3"/>
  <c r="E1902" i="3"/>
  <c r="F1902" i="3"/>
  <c r="G1902" i="3"/>
  <c r="H1902" i="3"/>
  <c r="I1902" i="3"/>
  <c r="B1903" i="3"/>
  <c r="C1903" i="3"/>
  <c r="D1903" i="3"/>
  <c r="E1903" i="3"/>
  <c r="F1903" i="3"/>
  <c r="G1903" i="3"/>
  <c r="H1903" i="3"/>
  <c r="I1903" i="3"/>
  <c r="B1904" i="3"/>
  <c r="C1904" i="3"/>
  <c r="D1904" i="3"/>
  <c r="E1904" i="3"/>
  <c r="F1904" i="3"/>
  <c r="G1904" i="3"/>
  <c r="H1904" i="3"/>
  <c r="I1904" i="3"/>
  <c r="B1905" i="3"/>
  <c r="C1905" i="3"/>
  <c r="D1905" i="3"/>
  <c r="E1905" i="3"/>
  <c r="F1905" i="3"/>
  <c r="G1905" i="3"/>
  <c r="H1905" i="3"/>
  <c r="I1905" i="3"/>
  <c r="B1906" i="3"/>
  <c r="C1906" i="3"/>
  <c r="D1906" i="3"/>
  <c r="E1906" i="3"/>
  <c r="F1906" i="3"/>
  <c r="G1906" i="3"/>
  <c r="H1906" i="3"/>
  <c r="I1906" i="3"/>
  <c r="B1907" i="3"/>
  <c r="C1907" i="3"/>
  <c r="D1907" i="3"/>
  <c r="E1907" i="3"/>
  <c r="F1907" i="3"/>
  <c r="G1907" i="3"/>
  <c r="H1907" i="3"/>
  <c r="I1907" i="3"/>
  <c r="B1908" i="3"/>
  <c r="C1908" i="3"/>
  <c r="D1908" i="3"/>
  <c r="E1908" i="3"/>
  <c r="F1908" i="3"/>
  <c r="G1908" i="3"/>
  <c r="H1908" i="3"/>
  <c r="I1908" i="3"/>
  <c r="B1909" i="3"/>
  <c r="C1909" i="3"/>
  <c r="D1909" i="3"/>
  <c r="E1909" i="3"/>
  <c r="F1909" i="3"/>
  <c r="G1909" i="3"/>
  <c r="H1909" i="3"/>
  <c r="I1909" i="3"/>
  <c r="B1910" i="3"/>
  <c r="C1910" i="3"/>
  <c r="D1910" i="3"/>
  <c r="E1910" i="3"/>
  <c r="F1910" i="3"/>
  <c r="G1910" i="3"/>
  <c r="H1910" i="3"/>
  <c r="I1910" i="3"/>
  <c r="B1911" i="3"/>
  <c r="C1911" i="3"/>
  <c r="D1911" i="3"/>
  <c r="E1911" i="3"/>
  <c r="F1911" i="3"/>
  <c r="G1911" i="3"/>
  <c r="H1911" i="3"/>
  <c r="I1911" i="3"/>
  <c r="B1912" i="3"/>
  <c r="C1912" i="3"/>
  <c r="D1912" i="3"/>
  <c r="E1912" i="3"/>
  <c r="F1912" i="3"/>
  <c r="G1912" i="3"/>
  <c r="H1912" i="3"/>
  <c r="I1912" i="3"/>
  <c r="B1913" i="3"/>
  <c r="C1913" i="3"/>
  <c r="D1913" i="3"/>
  <c r="E1913" i="3"/>
  <c r="F1913" i="3"/>
  <c r="G1913" i="3"/>
  <c r="H1913" i="3"/>
  <c r="I1913" i="3"/>
  <c r="B1914" i="3"/>
  <c r="C1914" i="3"/>
  <c r="D1914" i="3"/>
  <c r="E1914" i="3"/>
  <c r="F1914" i="3"/>
  <c r="G1914" i="3"/>
  <c r="H1914" i="3"/>
  <c r="I1914" i="3"/>
  <c r="B1915" i="3"/>
  <c r="C1915" i="3"/>
  <c r="D1915" i="3"/>
  <c r="E1915" i="3"/>
  <c r="F1915" i="3"/>
  <c r="G1915" i="3"/>
  <c r="H1915" i="3"/>
  <c r="I1915" i="3"/>
  <c r="B1916" i="3"/>
  <c r="C1916" i="3"/>
  <c r="D1916" i="3"/>
  <c r="E1916" i="3"/>
  <c r="F1916" i="3"/>
  <c r="G1916" i="3"/>
  <c r="H1916" i="3"/>
  <c r="I1916" i="3"/>
  <c r="B1917" i="3"/>
  <c r="C1917" i="3"/>
  <c r="D1917" i="3"/>
  <c r="E1917" i="3"/>
  <c r="F1917" i="3"/>
  <c r="G1917" i="3"/>
  <c r="H1917" i="3"/>
  <c r="I1917" i="3"/>
  <c r="B1918" i="3"/>
  <c r="C1918" i="3"/>
  <c r="D1918" i="3"/>
  <c r="E1918" i="3"/>
  <c r="F1918" i="3"/>
  <c r="G1918" i="3"/>
  <c r="H1918" i="3"/>
  <c r="I1918" i="3"/>
  <c r="B1919" i="3"/>
  <c r="C1919" i="3"/>
  <c r="D1919" i="3"/>
  <c r="E1919" i="3"/>
  <c r="F1919" i="3"/>
  <c r="G1919" i="3"/>
  <c r="H1919" i="3"/>
  <c r="I1919" i="3"/>
  <c r="B1920" i="3"/>
  <c r="C1920" i="3"/>
  <c r="D1920" i="3"/>
  <c r="E1920" i="3"/>
  <c r="F1920" i="3"/>
  <c r="G1920" i="3"/>
  <c r="H1920" i="3"/>
  <c r="I1920" i="3"/>
  <c r="B1921" i="3"/>
  <c r="C1921" i="3"/>
  <c r="D1921" i="3"/>
  <c r="E1921" i="3"/>
  <c r="F1921" i="3"/>
  <c r="G1921" i="3"/>
  <c r="H1921" i="3"/>
  <c r="I1921" i="3"/>
  <c r="B1922" i="3"/>
  <c r="C1922" i="3"/>
  <c r="D1922" i="3"/>
  <c r="E1922" i="3"/>
  <c r="F1922" i="3"/>
  <c r="G1922" i="3"/>
  <c r="H1922" i="3"/>
  <c r="I1922" i="3"/>
  <c r="B1923" i="3"/>
  <c r="C1923" i="3"/>
  <c r="D1923" i="3"/>
  <c r="E1923" i="3"/>
  <c r="F1923" i="3"/>
  <c r="G1923" i="3"/>
  <c r="H1923" i="3"/>
  <c r="I1923" i="3"/>
  <c r="B1924" i="3"/>
  <c r="C1924" i="3"/>
  <c r="D1924" i="3"/>
  <c r="E1924" i="3"/>
  <c r="F1924" i="3"/>
  <c r="G1924" i="3"/>
  <c r="H1924" i="3"/>
  <c r="I1924" i="3"/>
  <c r="B1925" i="3"/>
  <c r="C1925" i="3"/>
  <c r="D1925" i="3"/>
  <c r="E1925" i="3"/>
  <c r="F1925" i="3"/>
  <c r="G1925" i="3"/>
  <c r="H1925" i="3"/>
  <c r="I1925" i="3"/>
  <c r="B1926" i="3"/>
  <c r="C1926" i="3"/>
  <c r="D1926" i="3"/>
  <c r="E1926" i="3"/>
  <c r="F1926" i="3"/>
  <c r="G1926" i="3"/>
  <c r="H1926" i="3"/>
  <c r="I1926" i="3"/>
  <c r="B1927" i="3"/>
  <c r="C1927" i="3"/>
  <c r="D1927" i="3"/>
  <c r="E1927" i="3"/>
  <c r="F1927" i="3"/>
  <c r="G1927" i="3"/>
  <c r="H1927" i="3"/>
  <c r="I1927" i="3"/>
  <c r="B1928" i="3"/>
  <c r="C1928" i="3"/>
  <c r="D1928" i="3"/>
  <c r="E1928" i="3"/>
  <c r="F1928" i="3"/>
  <c r="G1928" i="3"/>
  <c r="H1928" i="3"/>
  <c r="I1928" i="3"/>
  <c r="B1929" i="3"/>
  <c r="C1929" i="3"/>
  <c r="D1929" i="3"/>
  <c r="E1929" i="3"/>
  <c r="F1929" i="3"/>
  <c r="G1929" i="3"/>
  <c r="H1929" i="3"/>
  <c r="I1929" i="3"/>
  <c r="B1930" i="3"/>
  <c r="C1930" i="3"/>
  <c r="D1930" i="3"/>
  <c r="E1930" i="3"/>
  <c r="F1930" i="3"/>
  <c r="G1930" i="3"/>
  <c r="H1930" i="3"/>
  <c r="I1930" i="3"/>
  <c r="B1931" i="3"/>
  <c r="C1931" i="3"/>
  <c r="D1931" i="3"/>
  <c r="E1931" i="3"/>
  <c r="F1931" i="3"/>
  <c r="G1931" i="3"/>
  <c r="H1931" i="3"/>
  <c r="I1931" i="3"/>
  <c r="B1932" i="3"/>
  <c r="C1932" i="3"/>
  <c r="D1932" i="3"/>
  <c r="E1932" i="3"/>
  <c r="F1932" i="3"/>
  <c r="G1932" i="3"/>
  <c r="H1932" i="3"/>
  <c r="I1932" i="3"/>
  <c r="B1933" i="3"/>
  <c r="C1933" i="3"/>
  <c r="D1933" i="3"/>
  <c r="E1933" i="3"/>
  <c r="F1933" i="3"/>
  <c r="G1933" i="3"/>
  <c r="H1933" i="3"/>
  <c r="I1933" i="3"/>
  <c r="B1934" i="3"/>
  <c r="C1934" i="3"/>
  <c r="D1934" i="3"/>
  <c r="E1934" i="3"/>
  <c r="F1934" i="3"/>
  <c r="G1934" i="3"/>
  <c r="H1934" i="3"/>
  <c r="I1934" i="3"/>
  <c r="B1935" i="3"/>
  <c r="C1935" i="3"/>
  <c r="D1935" i="3"/>
  <c r="E1935" i="3"/>
  <c r="F1935" i="3"/>
  <c r="G1935" i="3"/>
  <c r="H1935" i="3"/>
  <c r="I1935" i="3"/>
  <c r="B1936" i="3"/>
  <c r="C1936" i="3"/>
  <c r="D1936" i="3"/>
  <c r="E1936" i="3"/>
  <c r="F1936" i="3"/>
  <c r="G1936" i="3"/>
  <c r="H1936" i="3"/>
  <c r="I1936" i="3"/>
  <c r="B1937" i="3"/>
  <c r="C1937" i="3"/>
  <c r="D1937" i="3"/>
  <c r="E1937" i="3"/>
  <c r="F1937" i="3"/>
  <c r="G1937" i="3"/>
  <c r="H1937" i="3"/>
  <c r="I1937" i="3"/>
  <c r="B1938" i="3"/>
  <c r="C1938" i="3"/>
  <c r="D1938" i="3"/>
  <c r="E1938" i="3"/>
  <c r="F1938" i="3"/>
  <c r="G1938" i="3"/>
  <c r="H1938" i="3"/>
  <c r="I1938" i="3"/>
  <c r="B1939" i="3"/>
  <c r="C1939" i="3"/>
  <c r="D1939" i="3"/>
  <c r="E1939" i="3"/>
  <c r="F1939" i="3"/>
  <c r="G1939" i="3"/>
  <c r="H1939" i="3"/>
  <c r="I1939" i="3"/>
  <c r="B1940" i="3"/>
  <c r="C1940" i="3"/>
  <c r="D1940" i="3"/>
  <c r="E1940" i="3"/>
  <c r="F1940" i="3"/>
  <c r="G1940" i="3"/>
  <c r="H1940" i="3"/>
  <c r="I1940" i="3"/>
  <c r="B1941" i="3"/>
  <c r="C1941" i="3"/>
  <c r="D1941" i="3"/>
  <c r="E1941" i="3"/>
  <c r="F1941" i="3"/>
  <c r="G1941" i="3"/>
  <c r="H1941" i="3"/>
  <c r="I1941" i="3"/>
  <c r="B1942" i="3"/>
  <c r="C1942" i="3"/>
  <c r="D1942" i="3"/>
  <c r="E1942" i="3"/>
  <c r="F1942" i="3"/>
  <c r="G1942" i="3"/>
  <c r="H1942" i="3"/>
  <c r="I1942" i="3"/>
  <c r="B1943" i="3"/>
  <c r="C1943" i="3"/>
  <c r="D1943" i="3"/>
  <c r="E1943" i="3"/>
  <c r="F1943" i="3"/>
  <c r="G1943" i="3"/>
  <c r="H1943" i="3"/>
  <c r="I1943" i="3"/>
  <c r="B1944" i="3"/>
  <c r="C1944" i="3"/>
  <c r="D1944" i="3"/>
  <c r="E1944" i="3"/>
  <c r="F1944" i="3"/>
  <c r="G1944" i="3"/>
  <c r="H1944" i="3"/>
  <c r="I1944" i="3"/>
  <c r="B1945" i="3"/>
  <c r="C1945" i="3"/>
  <c r="D1945" i="3"/>
  <c r="E1945" i="3"/>
  <c r="F1945" i="3"/>
  <c r="G1945" i="3"/>
  <c r="H1945" i="3"/>
  <c r="I1945" i="3"/>
  <c r="B1946" i="3"/>
  <c r="C1946" i="3"/>
  <c r="D1946" i="3"/>
  <c r="E1946" i="3"/>
  <c r="F1946" i="3"/>
  <c r="G1946" i="3"/>
  <c r="H1946" i="3"/>
  <c r="I1946" i="3"/>
  <c r="B1947" i="3"/>
  <c r="C1947" i="3"/>
  <c r="D1947" i="3"/>
  <c r="E1947" i="3"/>
  <c r="F1947" i="3"/>
  <c r="G1947" i="3"/>
  <c r="H1947" i="3"/>
  <c r="I1947" i="3"/>
  <c r="B1948" i="3"/>
  <c r="C1948" i="3"/>
  <c r="D1948" i="3"/>
  <c r="E1948" i="3"/>
  <c r="F1948" i="3"/>
  <c r="G1948" i="3"/>
  <c r="H1948" i="3"/>
  <c r="I1948" i="3"/>
  <c r="B1949" i="3"/>
  <c r="C1949" i="3"/>
  <c r="D1949" i="3"/>
  <c r="E1949" i="3"/>
  <c r="F1949" i="3"/>
  <c r="G1949" i="3"/>
  <c r="H1949" i="3"/>
  <c r="I1949" i="3"/>
  <c r="B1950" i="3"/>
  <c r="C1950" i="3"/>
  <c r="D1950" i="3"/>
  <c r="E1950" i="3"/>
  <c r="F1950" i="3"/>
  <c r="G1950" i="3"/>
  <c r="H1950" i="3"/>
  <c r="I1950" i="3"/>
  <c r="B1951" i="3"/>
  <c r="C1951" i="3"/>
  <c r="D1951" i="3"/>
  <c r="E1951" i="3"/>
  <c r="F1951" i="3"/>
  <c r="G1951" i="3"/>
  <c r="H1951" i="3"/>
  <c r="I1951" i="3"/>
  <c r="B1952" i="3"/>
  <c r="C1952" i="3"/>
  <c r="D1952" i="3"/>
  <c r="E1952" i="3"/>
  <c r="F1952" i="3"/>
  <c r="G1952" i="3"/>
  <c r="H1952" i="3"/>
  <c r="I1952" i="3"/>
  <c r="B1953" i="3"/>
  <c r="C1953" i="3"/>
  <c r="D1953" i="3"/>
  <c r="E1953" i="3"/>
  <c r="F1953" i="3"/>
  <c r="G1953" i="3"/>
  <c r="H1953" i="3"/>
  <c r="I1953" i="3"/>
  <c r="B1954" i="3"/>
  <c r="C1954" i="3"/>
  <c r="D1954" i="3"/>
  <c r="E1954" i="3"/>
  <c r="F1954" i="3"/>
  <c r="G1954" i="3"/>
  <c r="H1954" i="3"/>
  <c r="I1954" i="3"/>
  <c r="B1955" i="3"/>
  <c r="C1955" i="3"/>
  <c r="D1955" i="3"/>
  <c r="E1955" i="3"/>
  <c r="F1955" i="3"/>
  <c r="G1955" i="3"/>
  <c r="H1955" i="3"/>
  <c r="I1955" i="3"/>
  <c r="B1956" i="3"/>
  <c r="C1956" i="3"/>
  <c r="D1956" i="3"/>
  <c r="E1956" i="3"/>
  <c r="F1956" i="3"/>
  <c r="G1956" i="3"/>
  <c r="H1956" i="3"/>
  <c r="I1956" i="3"/>
  <c r="B1957" i="3"/>
  <c r="C1957" i="3"/>
  <c r="D1957" i="3"/>
  <c r="E1957" i="3"/>
  <c r="F1957" i="3"/>
  <c r="G1957" i="3"/>
  <c r="H1957" i="3"/>
  <c r="I1957" i="3"/>
  <c r="B1958" i="3"/>
  <c r="C1958" i="3"/>
  <c r="D1958" i="3"/>
  <c r="E1958" i="3"/>
  <c r="F1958" i="3"/>
  <c r="G1958" i="3"/>
  <c r="H1958" i="3"/>
  <c r="I1958" i="3"/>
  <c r="B1959" i="3"/>
  <c r="C1959" i="3"/>
  <c r="D1959" i="3"/>
  <c r="E1959" i="3"/>
  <c r="F1959" i="3"/>
  <c r="G1959" i="3"/>
  <c r="H1959" i="3"/>
  <c r="I1959" i="3"/>
  <c r="B1960" i="3"/>
  <c r="C1960" i="3"/>
  <c r="D1960" i="3"/>
  <c r="E1960" i="3"/>
  <c r="F1960" i="3"/>
  <c r="G1960" i="3"/>
  <c r="H1960" i="3"/>
  <c r="I1960" i="3"/>
  <c r="B1961" i="3"/>
  <c r="C1961" i="3"/>
  <c r="D1961" i="3"/>
  <c r="E1961" i="3"/>
  <c r="F1961" i="3"/>
  <c r="G1961" i="3"/>
  <c r="H1961" i="3"/>
  <c r="I1961" i="3"/>
  <c r="B1962" i="3"/>
  <c r="C1962" i="3"/>
  <c r="D1962" i="3"/>
  <c r="E1962" i="3"/>
  <c r="F1962" i="3"/>
  <c r="G1962" i="3"/>
  <c r="H1962" i="3"/>
  <c r="I1962" i="3"/>
  <c r="B1963" i="3"/>
  <c r="C1963" i="3"/>
  <c r="D1963" i="3"/>
  <c r="E1963" i="3"/>
  <c r="F1963" i="3"/>
  <c r="G1963" i="3"/>
  <c r="H1963" i="3"/>
  <c r="I1963" i="3"/>
  <c r="B1964" i="3"/>
  <c r="C1964" i="3"/>
  <c r="D1964" i="3"/>
  <c r="E1964" i="3"/>
  <c r="F1964" i="3"/>
  <c r="G1964" i="3"/>
  <c r="H1964" i="3"/>
  <c r="I1964" i="3"/>
  <c r="B1965" i="3"/>
  <c r="C1965" i="3"/>
  <c r="D1965" i="3"/>
  <c r="E1965" i="3"/>
  <c r="F1965" i="3"/>
  <c r="G1965" i="3"/>
  <c r="H1965" i="3"/>
  <c r="I1965" i="3"/>
  <c r="B1966" i="3"/>
  <c r="C1966" i="3"/>
  <c r="D1966" i="3"/>
  <c r="E1966" i="3"/>
  <c r="F1966" i="3"/>
  <c r="G1966" i="3"/>
  <c r="H1966" i="3"/>
  <c r="I1966" i="3"/>
  <c r="B1967" i="3"/>
  <c r="C1967" i="3"/>
  <c r="D1967" i="3"/>
  <c r="E1967" i="3"/>
  <c r="F1967" i="3"/>
  <c r="G1967" i="3"/>
  <c r="H1967" i="3"/>
  <c r="I1967" i="3"/>
  <c r="B1968" i="3"/>
  <c r="C1968" i="3"/>
  <c r="D1968" i="3"/>
  <c r="E1968" i="3"/>
  <c r="F1968" i="3"/>
  <c r="G1968" i="3"/>
  <c r="H1968" i="3"/>
  <c r="I1968" i="3"/>
  <c r="B1969" i="3"/>
  <c r="C1969" i="3"/>
  <c r="D1969" i="3"/>
  <c r="E1969" i="3"/>
  <c r="F1969" i="3"/>
  <c r="G1969" i="3"/>
  <c r="H1969" i="3"/>
  <c r="I1969" i="3"/>
  <c r="B1970" i="3"/>
  <c r="C1970" i="3"/>
  <c r="D1970" i="3"/>
  <c r="E1970" i="3"/>
  <c r="F1970" i="3"/>
  <c r="G1970" i="3"/>
  <c r="H1970" i="3"/>
  <c r="I1970" i="3"/>
  <c r="B1971" i="3"/>
  <c r="C1971" i="3"/>
  <c r="D1971" i="3"/>
  <c r="E1971" i="3"/>
  <c r="F1971" i="3"/>
  <c r="G1971" i="3"/>
  <c r="H1971" i="3"/>
  <c r="I1971" i="3"/>
  <c r="B1972" i="3"/>
  <c r="C1972" i="3"/>
  <c r="D1972" i="3"/>
  <c r="E1972" i="3"/>
  <c r="F1972" i="3"/>
  <c r="G1972" i="3"/>
  <c r="H1972" i="3"/>
  <c r="I1972" i="3"/>
  <c r="B1973" i="3"/>
  <c r="C1973" i="3"/>
  <c r="D1973" i="3"/>
  <c r="E1973" i="3"/>
  <c r="F1973" i="3"/>
  <c r="G1973" i="3"/>
  <c r="H1973" i="3"/>
  <c r="I1973" i="3"/>
  <c r="B1974" i="3"/>
  <c r="C1974" i="3"/>
  <c r="D1974" i="3"/>
  <c r="E1974" i="3"/>
  <c r="F1974" i="3"/>
  <c r="G1974" i="3"/>
  <c r="H1974" i="3"/>
  <c r="I1974" i="3"/>
  <c r="B1975" i="3"/>
  <c r="C1975" i="3"/>
  <c r="D1975" i="3"/>
  <c r="E1975" i="3"/>
  <c r="F1975" i="3"/>
  <c r="G1975" i="3"/>
  <c r="H1975" i="3"/>
  <c r="I1975" i="3"/>
  <c r="B1976" i="3"/>
  <c r="C1976" i="3"/>
  <c r="D1976" i="3"/>
  <c r="E1976" i="3"/>
  <c r="F1976" i="3"/>
  <c r="G1976" i="3"/>
  <c r="H1976" i="3"/>
  <c r="I1976" i="3"/>
  <c r="B1977" i="3"/>
  <c r="C1977" i="3"/>
  <c r="D1977" i="3"/>
  <c r="E1977" i="3"/>
  <c r="F1977" i="3"/>
  <c r="G1977" i="3"/>
  <c r="H1977" i="3"/>
  <c r="I1977" i="3"/>
  <c r="B1978" i="3"/>
  <c r="C1978" i="3"/>
  <c r="D1978" i="3"/>
  <c r="E1978" i="3"/>
  <c r="F1978" i="3"/>
  <c r="G1978" i="3"/>
  <c r="H1978" i="3"/>
  <c r="I1978" i="3"/>
  <c r="B1979" i="3"/>
  <c r="C1979" i="3"/>
  <c r="D1979" i="3"/>
  <c r="E1979" i="3"/>
  <c r="F1979" i="3"/>
  <c r="G1979" i="3"/>
  <c r="H1979" i="3"/>
  <c r="I1979" i="3"/>
  <c r="B1980" i="3"/>
  <c r="C1980" i="3"/>
  <c r="D1980" i="3"/>
  <c r="E1980" i="3"/>
  <c r="F1980" i="3"/>
  <c r="G1980" i="3"/>
  <c r="H1980" i="3"/>
  <c r="I1980" i="3"/>
  <c r="B1981" i="3"/>
  <c r="C1981" i="3"/>
  <c r="D1981" i="3"/>
  <c r="E1981" i="3"/>
  <c r="F1981" i="3"/>
  <c r="G1981" i="3"/>
  <c r="H1981" i="3"/>
  <c r="I1981" i="3"/>
  <c r="B1982" i="3"/>
  <c r="C1982" i="3"/>
  <c r="D1982" i="3"/>
  <c r="E1982" i="3"/>
  <c r="F1982" i="3"/>
  <c r="G1982" i="3"/>
  <c r="H1982" i="3"/>
  <c r="I1982" i="3"/>
  <c r="B1983" i="3"/>
  <c r="C1983" i="3"/>
  <c r="D1983" i="3"/>
  <c r="E1983" i="3"/>
  <c r="F1983" i="3"/>
  <c r="G1983" i="3"/>
  <c r="H1983" i="3"/>
  <c r="I1983" i="3"/>
  <c r="B1984" i="3"/>
  <c r="C1984" i="3"/>
  <c r="D1984" i="3"/>
  <c r="E1984" i="3"/>
  <c r="F1984" i="3"/>
  <c r="G1984" i="3"/>
  <c r="H1984" i="3"/>
  <c r="I1984" i="3"/>
  <c r="B1985" i="3"/>
  <c r="C1985" i="3"/>
  <c r="D1985" i="3"/>
  <c r="E1985" i="3"/>
  <c r="F1985" i="3"/>
  <c r="G1985" i="3"/>
  <c r="H1985" i="3"/>
  <c r="I1985" i="3"/>
  <c r="B1986" i="3"/>
  <c r="C1986" i="3"/>
  <c r="D1986" i="3"/>
  <c r="E1986" i="3"/>
  <c r="F1986" i="3"/>
  <c r="G1986" i="3"/>
  <c r="H1986" i="3"/>
  <c r="I1986" i="3"/>
  <c r="B1987" i="3"/>
  <c r="C1987" i="3"/>
  <c r="D1987" i="3"/>
  <c r="E1987" i="3"/>
  <c r="F1987" i="3"/>
  <c r="G1987" i="3"/>
  <c r="H1987" i="3"/>
  <c r="I1987" i="3"/>
  <c r="B1988" i="3"/>
  <c r="C1988" i="3"/>
  <c r="D1988" i="3"/>
  <c r="E1988" i="3"/>
  <c r="F1988" i="3"/>
  <c r="G1988" i="3"/>
  <c r="H1988" i="3"/>
  <c r="I1988" i="3"/>
  <c r="B1989" i="3"/>
  <c r="C1989" i="3"/>
  <c r="D1989" i="3"/>
  <c r="E1989" i="3"/>
  <c r="F1989" i="3"/>
  <c r="G1989" i="3"/>
  <c r="H1989" i="3"/>
  <c r="I1989" i="3"/>
  <c r="B1990" i="3"/>
  <c r="C1990" i="3"/>
  <c r="D1990" i="3"/>
  <c r="E1990" i="3"/>
  <c r="F1990" i="3"/>
  <c r="G1990" i="3"/>
  <c r="H1990" i="3"/>
  <c r="I1990" i="3"/>
  <c r="B1991" i="3"/>
  <c r="C1991" i="3"/>
  <c r="D1991" i="3"/>
  <c r="E1991" i="3"/>
  <c r="F1991" i="3"/>
  <c r="G1991" i="3"/>
  <c r="H1991" i="3"/>
  <c r="I1991" i="3"/>
  <c r="B1992" i="3"/>
  <c r="C1992" i="3"/>
  <c r="D1992" i="3"/>
  <c r="E1992" i="3"/>
  <c r="F1992" i="3"/>
  <c r="G1992" i="3"/>
  <c r="H1992" i="3"/>
  <c r="I1992" i="3"/>
  <c r="B1993" i="3"/>
  <c r="C1993" i="3"/>
  <c r="D1993" i="3"/>
  <c r="E1993" i="3"/>
  <c r="F1993" i="3"/>
  <c r="G1993" i="3"/>
  <c r="H1993" i="3"/>
  <c r="I1993" i="3"/>
  <c r="B1994" i="3"/>
  <c r="C1994" i="3"/>
  <c r="D1994" i="3"/>
  <c r="E1994" i="3"/>
  <c r="F1994" i="3"/>
  <c r="G1994" i="3"/>
  <c r="H1994" i="3"/>
  <c r="I1994" i="3"/>
  <c r="B1995" i="3"/>
  <c r="C1995" i="3"/>
  <c r="D1995" i="3"/>
  <c r="E1995" i="3"/>
  <c r="F1995" i="3"/>
  <c r="G1995" i="3"/>
  <c r="H1995" i="3"/>
  <c r="I1995" i="3"/>
  <c r="B1996" i="3"/>
  <c r="C1996" i="3"/>
  <c r="D1996" i="3"/>
  <c r="E1996" i="3"/>
  <c r="F1996" i="3"/>
  <c r="G1996" i="3"/>
  <c r="H1996" i="3"/>
  <c r="I1996" i="3"/>
  <c r="B1997" i="3"/>
  <c r="C1997" i="3"/>
  <c r="D1997" i="3"/>
  <c r="E1997" i="3"/>
  <c r="F1997" i="3"/>
  <c r="G1997" i="3"/>
  <c r="H1997" i="3"/>
  <c r="I1997" i="3"/>
  <c r="B1998" i="3"/>
  <c r="C1998" i="3"/>
  <c r="D1998" i="3"/>
  <c r="E1998" i="3"/>
  <c r="F1998" i="3"/>
  <c r="G1998" i="3"/>
  <c r="H1998" i="3"/>
  <c r="I1998" i="3"/>
  <c r="B1999" i="3"/>
  <c r="C1999" i="3"/>
  <c r="D1999" i="3"/>
  <c r="E1999" i="3"/>
  <c r="F1999" i="3"/>
  <c r="G1999" i="3"/>
  <c r="H1999" i="3"/>
  <c r="I1999" i="3"/>
  <c r="B2000" i="3"/>
  <c r="C2000" i="3"/>
  <c r="D2000" i="3"/>
  <c r="E2000" i="3"/>
  <c r="F2000" i="3"/>
  <c r="G2000" i="3"/>
  <c r="H2000" i="3"/>
  <c r="I2000" i="3"/>
  <c r="B2001" i="3"/>
  <c r="C2001" i="3"/>
  <c r="D2001" i="3"/>
  <c r="E2001" i="3"/>
  <c r="F2001" i="3"/>
  <c r="G2001" i="3"/>
  <c r="H2001" i="3"/>
  <c r="I2001" i="3"/>
  <c r="B2002" i="3"/>
  <c r="C2002" i="3"/>
  <c r="D2002" i="3"/>
  <c r="E2002" i="3"/>
  <c r="F2002" i="3"/>
  <c r="G2002" i="3"/>
  <c r="H2002" i="3"/>
  <c r="I2002" i="3"/>
  <c r="B2003" i="3"/>
  <c r="C2003" i="3"/>
  <c r="D2003" i="3"/>
  <c r="E2003" i="3"/>
  <c r="F2003" i="3"/>
  <c r="G2003" i="3"/>
  <c r="H2003" i="3"/>
  <c r="I2003" i="3"/>
  <c r="B2004" i="3"/>
  <c r="C2004" i="3"/>
  <c r="D2004" i="3"/>
  <c r="E2004" i="3"/>
  <c r="F2004" i="3"/>
  <c r="G2004" i="3"/>
  <c r="H2004" i="3"/>
  <c r="I2004" i="3"/>
  <c r="B2005" i="3"/>
  <c r="C2005" i="3"/>
  <c r="D2005" i="3"/>
  <c r="E2005" i="3"/>
  <c r="F2005" i="3"/>
  <c r="G2005" i="3"/>
  <c r="H2005" i="3"/>
  <c r="I2005" i="3"/>
  <c r="B2006" i="3"/>
  <c r="C2006" i="3"/>
  <c r="D2006" i="3"/>
  <c r="E2006" i="3"/>
  <c r="F2006" i="3"/>
  <c r="G2006" i="3"/>
  <c r="H2006" i="3"/>
  <c r="I2006" i="3"/>
  <c r="B2007" i="3"/>
  <c r="C2007" i="3"/>
  <c r="D2007" i="3"/>
  <c r="E2007" i="3"/>
  <c r="F2007" i="3"/>
  <c r="G2007" i="3"/>
  <c r="H2007" i="3"/>
  <c r="I2007" i="3"/>
  <c r="B2008" i="3"/>
  <c r="C2008" i="3"/>
  <c r="D2008" i="3"/>
  <c r="E2008" i="3"/>
  <c r="F2008" i="3"/>
  <c r="G2008" i="3"/>
  <c r="H2008" i="3"/>
  <c r="I2008" i="3"/>
  <c r="B2009" i="3"/>
  <c r="C2009" i="3"/>
  <c r="D2009" i="3"/>
  <c r="E2009" i="3"/>
  <c r="F2009" i="3"/>
  <c r="G2009" i="3"/>
  <c r="H2009" i="3"/>
  <c r="I2009" i="3"/>
  <c r="B2010" i="3"/>
  <c r="C2010" i="3"/>
  <c r="D2010" i="3"/>
  <c r="E2010" i="3"/>
  <c r="F2010" i="3"/>
  <c r="G2010" i="3"/>
  <c r="H2010" i="3"/>
  <c r="I2010" i="3"/>
  <c r="B2011" i="3"/>
  <c r="C2011" i="3"/>
  <c r="D2011" i="3"/>
  <c r="E2011" i="3"/>
  <c r="F2011" i="3"/>
  <c r="G2011" i="3"/>
  <c r="H2011" i="3"/>
  <c r="I2011" i="3"/>
  <c r="B2012" i="3"/>
  <c r="C2012" i="3"/>
  <c r="D2012" i="3"/>
  <c r="E2012" i="3"/>
  <c r="F2012" i="3"/>
  <c r="G2012" i="3"/>
  <c r="H2012" i="3"/>
  <c r="I2012" i="3"/>
  <c r="B2013" i="3"/>
  <c r="C2013" i="3"/>
  <c r="D2013" i="3"/>
  <c r="E2013" i="3"/>
  <c r="F2013" i="3"/>
  <c r="G2013" i="3"/>
  <c r="H2013" i="3"/>
  <c r="I2013" i="3"/>
  <c r="B2014" i="3"/>
  <c r="C2014" i="3"/>
  <c r="D2014" i="3"/>
  <c r="E2014" i="3"/>
  <c r="F2014" i="3"/>
  <c r="G2014" i="3"/>
  <c r="H2014" i="3"/>
  <c r="I2014" i="3"/>
  <c r="B2015" i="3"/>
  <c r="C2015" i="3"/>
  <c r="D2015" i="3"/>
  <c r="E2015" i="3"/>
  <c r="F2015" i="3"/>
  <c r="G2015" i="3"/>
  <c r="H2015" i="3"/>
  <c r="I2015" i="3"/>
  <c r="B2016" i="3"/>
  <c r="C2016" i="3"/>
  <c r="D2016" i="3"/>
  <c r="E2016" i="3"/>
  <c r="F2016" i="3"/>
  <c r="G2016" i="3"/>
  <c r="H2016" i="3"/>
  <c r="I2016" i="3"/>
  <c r="B2017" i="3"/>
  <c r="C2017" i="3"/>
  <c r="D2017" i="3"/>
  <c r="E2017" i="3"/>
  <c r="F2017" i="3"/>
  <c r="G2017" i="3"/>
  <c r="H2017" i="3"/>
  <c r="I2017" i="3"/>
  <c r="B2018" i="3"/>
  <c r="C2018" i="3"/>
  <c r="D2018" i="3"/>
  <c r="E2018" i="3"/>
  <c r="F2018" i="3"/>
  <c r="G2018" i="3"/>
  <c r="H2018" i="3"/>
  <c r="I2018" i="3"/>
  <c r="B2019" i="3"/>
  <c r="C2019" i="3"/>
  <c r="D2019" i="3"/>
  <c r="E2019" i="3"/>
  <c r="F2019" i="3"/>
  <c r="G2019" i="3"/>
  <c r="H2019" i="3"/>
  <c r="I2019" i="3"/>
  <c r="B2020" i="3"/>
  <c r="C2020" i="3"/>
  <c r="D2020" i="3"/>
  <c r="E2020" i="3"/>
  <c r="F2020" i="3"/>
  <c r="G2020" i="3"/>
  <c r="H2020" i="3"/>
  <c r="I2020" i="3"/>
  <c r="B2021" i="3"/>
  <c r="C2021" i="3"/>
  <c r="D2021" i="3"/>
  <c r="E2021" i="3"/>
  <c r="F2021" i="3"/>
  <c r="G2021" i="3"/>
  <c r="H2021" i="3"/>
  <c r="I2021" i="3"/>
  <c r="B2022" i="3"/>
  <c r="C2022" i="3"/>
  <c r="D2022" i="3"/>
  <c r="E2022" i="3"/>
  <c r="F2022" i="3"/>
  <c r="G2022" i="3"/>
  <c r="H2022" i="3"/>
  <c r="I2022" i="3"/>
  <c r="B2023" i="3"/>
  <c r="C2023" i="3"/>
  <c r="D2023" i="3"/>
  <c r="E2023" i="3"/>
  <c r="F2023" i="3"/>
  <c r="G2023" i="3"/>
  <c r="H2023" i="3"/>
  <c r="I2023" i="3"/>
  <c r="B2024" i="3"/>
  <c r="C2024" i="3"/>
  <c r="D2024" i="3"/>
  <c r="E2024" i="3"/>
  <c r="F2024" i="3"/>
  <c r="G2024" i="3"/>
  <c r="H2024" i="3"/>
  <c r="I2024" i="3"/>
  <c r="B2025" i="3"/>
  <c r="C2025" i="3"/>
  <c r="D2025" i="3"/>
  <c r="E2025" i="3"/>
  <c r="F2025" i="3"/>
  <c r="G2025" i="3"/>
  <c r="H2025" i="3"/>
  <c r="I2025" i="3"/>
  <c r="B2026" i="3"/>
  <c r="C2026" i="3"/>
  <c r="D2026" i="3"/>
  <c r="E2026" i="3"/>
  <c r="F2026" i="3"/>
  <c r="G2026" i="3"/>
  <c r="H2026" i="3"/>
  <c r="I2026" i="3"/>
  <c r="B2027" i="3"/>
  <c r="C2027" i="3"/>
  <c r="D2027" i="3"/>
  <c r="E2027" i="3"/>
  <c r="F2027" i="3"/>
  <c r="G2027" i="3"/>
  <c r="H2027" i="3"/>
  <c r="I2027" i="3"/>
  <c r="B2028" i="3"/>
  <c r="C2028" i="3"/>
  <c r="D2028" i="3"/>
  <c r="E2028" i="3"/>
  <c r="F2028" i="3"/>
  <c r="G2028" i="3"/>
  <c r="H2028" i="3"/>
  <c r="I2028" i="3"/>
  <c r="B2029" i="3"/>
  <c r="C2029" i="3"/>
  <c r="D2029" i="3"/>
  <c r="E2029" i="3"/>
  <c r="F2029" i="3"/>
  <c r="G2029" i="3"/>
  <c r="H2029" i="3"/>
  <c r="I2029" i="3"/>
  <c r="B2030" i="3"/>
  <c r="C2030" i="3"/>
  <c r="D2030" i="3"/>
  <c r="E2030" i="3"/>
  <c r="F2030" i="3"/>
  <c r="G2030" i="3"/>
  <c r="H2030" i="3"/>
  <c r="I2030" i="3"/>
  <c r="B2031" i="3"/>
  <c r="C2031" i="3"/>
  <c r="D2031" i="3"/>
  <c r="E2031" i="3"/>
  <c r="F2031" i="3"/>
  <c r="G2031" i="3"/>
  <c r="H2031" i="3"/>
  <c r="I2031" i="3"/>
  <c r="B2032" i="3"/>
  <c r="C2032" i="3"/>
  <c r="D2032" i="3"/>
  <c r="E2032" i="3"/>
  <c r="F2032" i="3"/>
  <c r="G2032" i="3"/>
  <c r="H2032" i="3"/>
  <c r="I2032" i="3"/>
  <c r="B2033" i="3"/>
  <c r="C2033" i="3"/>
  <c r="D2033" i="3"/>
  <c r="E2033" i="3"/>
  <c r="F2033" i="3"/>
  <c r="G2033" i="3"/>
  <c r="H2033" i="3"/>
  <c r="I2033" i="3"/>
  <c r="B2034" i="3"/>
  <c r="C2034" i="3"/>
  <c r="D2034" i="3"/>
  <c r="E2034" i="3"/>
  <c r="F2034" i="3"/>
  <c r="G2034" i="3"/>
  <c r="H2034" i="3"/>
  <c r="I2034" i="3"/>
  <c r="B2035" i="3"/>
  <c r="C2035" i="3"/>
  <c r="D2035" i="3"/>
  <c r="E2035" i="3"/>
  <c r="F2035" i="3"/>
  <c r="G2035" i="3"/>
  <c r="H2035" i="3"/>
  <c r="I2035" i="3"/>
  <c r="B2036" i="3"/>
  <c r="C2036" i="3"/>
  <c r="D2036" i="3"/>
  <c r="E2036" i="3"/>
  <c r="F2036" i="3"/>
  <c r="G2036" i="3"/>
  <c r="H2036" i="3"/>
  <c r="I2036" i="3"/>
  <c r="B2037" i="3"/>
  <c r="C2037" i="3"/>
  <c r="D2037" i="3"/>
  <c r="E2037" i="3"/>
  <c r="F2037" i="3"/>
  <c r="G2037" i="3"/>
  <c r="H2037" i="3"/>
  <c r="I2037" i="3"/>
  <c r="B2038" i="3"/>
  <c r="C2038" i="3"/>
  <c r="D2038" i="3"/>
  <c r="E2038" i="3"/>
  <c r="F2038" i="3"/>
  <c r="G2038" i="3"/>
  <c r="H2038" i="3"/>
  <c r="I2038" i="3"/>
  <c r="B2039" i="3"/>
  <c r="C2039" i="3"/>
  <c r="D2039" i="3"/>
  <c r="E2039" i="3"/>
  <c r="F2039" i="3"/>
  <c r="G2039" i="3"/>
  <c r="H2039" i="3"/>
  <c r="I2039" i="3"/>
  <c r="B2040" i="3"/>
  <c r="C2040" i="3"/>
  <c r="D2040" i="3"/>
  <c r="E2040" i="3"/>
  <c r="F2040" i="3"/>
  <c r="G2040" i="3"/>
  <c r="H2040" i="3"/>
  <c r="I2040" i="3"/>
  <c r="B2041" i="3"/>
  <c r="C2041" i="3"/>
  <c r="D2041" i="3"/>
  <c r="E2041" i="3"/>
  <c r="F2041" i="3"/>
  <c r="G2041" i="3"/>
  <c r="H2041" i="3"/>
  <c r="I2041" i="3"/>
  <c r="B2042" i="3"/>
  <c r="C2042" i="3"/>
  <c r="D2042" i="3"/>
  <c r="E2042" i="3"/>
  <c r="F2042" i="3"/>
  <c r="G2042" i="3"/>
  <c r="H2042" i="3"/>
  <c r="I2042" i="3"/>
  <c r="B2043" i="3"/>
  <c r="C2043" i="3"/>
  <c r="D2043" i="3"/>
  <c r="E2043" i="3"/>
  <c r="F2043" i="3"/>
  <c r="G2043" i="3"/>
  <c r="H2043" i="3"/>
  <c r="I2043" i="3"/>
  <c r="B2044" i="3"/>
  <c r="C2044" i="3"/>
  <c r="D2044" i="3"/>
  <c r="E2044" i="3"/>
  <c r="F2044" i="3"/>
  <c r="G2044" i="3"/>
  <c r="H2044" i="3"/>
  <c r="I2044" i="3"/>
  <c r="B2045" i="3"/>
  <c r="C2045" i="3"/>
  <c r="D2045" i="3"/>
  <c r="E2045" i="3"/>
  <c r="F2045" i="3"/>
  <c r="G2045" i="3"/>
  <c r="H2045" i="3"/>
  <c r="I2045" i="3"/>
  <c r="B2046" i="3"/>
  <c r="C2046" i="3"/>
  <c r="D2046" i="3"/>
  <c r="E2046" i="3"/>
  <c r="F2046" i="3"/>
  <c r="G2046" i="3"/>
  <c r="H2046" i="3"/>
  <c r="I2046" i="3"/>
  <c r="B2047" i="3"/>
  <c r="C2047" i="3"/>
  <c r="D2047" i="3"/>
  <c r="E2047" i="3"/>
  <c r="F2047" i="3"/>
  <c r="G2047" i="3"/>
  <c r="H2047" i="3"/>
  <c r="I2047" i="3"/>
  <c r="B2048" i="3"/>
  <c r="C2048" i="3"/>
  <c r="D2048" i="3"/>
  <c r="E2048" i="3"/>
  <c r="F2048" i="3"/>
  <c r="G2048" i="3"/>
  <c r="H2048" i="3"/>
  <c r="I2048" i="3"/>
  <c r="B2049" i="3"/>
  <c r="C2049" i="3"/>
  <c r="D2049" i="3"/>
  <c r="E2049" i="3"/>
  <c r="F2049" i="3"/>
  <c r="G2049" i="3"/>
  <c r="H2049" i="3"/>
  <c r="I2049" i="3"/>
  <c r="B2050" i="3"/>
  <c r="C2050" i="3"/>
  <c r="D2050" i="3"/>
  <c r="E2050" i="3"/>
  <c r="F2050" i="3"/>
  <c r="G2050" i="3"/>
  <c r="H2050" i="3"/>
  <c r="I2050" i="3"/>
  <c r="B2051" i="3"/>
  <c r="C2051" i="3"/>
  <c r="D2051" i="3"/>
  <c r="E2051" i="3"/>
  <c r="F2051" i="3"/>
  <c r="G2051" i="3"/>
  <c r="H2051" i="3"/>
  <c r="I2051" i="3"/>
  <c r="B2052" i="3"/>
  <c r="C2052" i="3"/>
  <c r="D2052" i="3"/>
  <c r="E2052" i="3"/>
  <c r="F2052" i="3"/>
  <c r="G2052" i="3"/>
  <c r="H2052" i="3"/>
  <c r="I2052" i="3"/>
  <c r="B2053" i="3"/>
  <c r="C2053" i="3"/>
  <c r="D2053" i="3"/>
  <c r="E2053" i="3"/>
  <c r="F2053" i="3"/>
  <c r="G2053" i="3"/>
  <c r="H2053" i="3"/>
  <c r="I2053" i="3"/>
  <c r="B2054" i="3"/>
  <c r="C2054" i="3"/>
  <c r="D2054" i="3"/>
  <c r="E2054" i="3"/>
  <c r="F2054" i="3"/>
  <c r="G2054" i="3"/>
  <c r="H2054" i="3"/>
  <c r="I2054" i="3"/>
  <c r="B2055" i="3"/>
  <c r="C2055" i="3"/>
  <c r="D2055" i="3"/>
  <c r="E2055" i="3"/>
  <c r="F2055" i="3"/>
  <c r="G2055" i="3"/>
  <c r="H2055" i="3"/>
  <c r="I2055" i="3"/>
  <c r="B2056" i="3"/>
  <c r="C2056" i="3"/>
  <c r="D2056" i="3"/>
  <c r="E2056" i="3"/>
  <c r="F2056" i="3"/>
  <c r="G2056" i="3"/>
  <c r="H2056" i="3"/>
  <c r="I2056" i="3"/>
  <c r="B2057" i="3"/>
  <c r="C2057" i="3"/>
  <c r="D2057" i="3"/>
  <c r="E2057" i="3"/>
  <c r="F2057" i="3"/>
  <c r="G2057" i="3"/>
  <c r="H2057" i="3"/>
  <c r="I2057" i="3"/>
  <c r="B2058" i="3"/>
  <c r="C2058" i="3"/>
  <c r="D2058" i="3"/>
  <c r="E2058" i="3"/>
  <c r="F2058" i="3"/>
  <c r="G2058" i="3"/>
  <c r="H2058" i="3"/>
  <c r="I2058" i="3"/>
  <c r="B2059" i="3"/>
  <c r="C2059" i="3"/>
  <c r="D2059" i="3"/>
  <c r="E2059" i="3"/>
  <c r="F2059" i="3"/>
  <c r="G2059" i="3"/>
  <c r="H2059" i="3"/>
  <c r="I2059" i="3"/>
  <c r="B2060" i="3"/>
  <c r="C2060" i="3"/>
  <c r="D2060" i="3"/>
  <c r="E2060" i="3"/>
  <c r="F2060" i="3"/>
  <c r="G2060" i="3"/>
  <c r="H2060" i="3"/>
  <c r="I2060" i="3"/>
  <c r="B2061" i="3"/>
  <c r="C2061" i="3"/>
  <c r="D2061" i="3"/>
  <c r="E2061" i="3"/>
  <c r="F2061" i="3"/>
  <c r="G2061" i="3"/>
  <c r="H2061" i="3"/>
  <c r="I2061" i="3"/>
  <c r="B2062" i="3"/>
  <c r="C2062" i="3"/>
  <c r="D2062" i="3"/>
  <c r="E2062" i="3"/>
  <c r="F2062" i="3"/>
  <c r="G2062" i="3"/>
  <c r="H2062" i="3"/>
  <c r="I2062" i="3"/>
  <c r="B2063" i="3"/>
  <c r="C2063" i="3"/>
  <c r="D2063" i="3"/>
  <c r="E2063" i="3"/>
  <c r="F2063" i="3"/>
  <c r="G2063" i="3"/>
  <c r="H2063" i="3"/>
  <c r="I2063" i="3"/>
  <c r="B2064" i="3"/>
  <c r="C2064" i="3"/>
  <c r="D2064" i="3"/>
  <c r="E2064" i="3"/>
  <c r="F2064" i="3"/>
  <c r="G2064" i="3"/>
  <c r="H2064" i="3"/>
  <c r="I2064" i="3"/>
  <c r="B2065" i="3"/>
  <c r="C2065" i="3"/>
  <c r="D2065" i="3"/>
  <c r="E2065" i="3"/>
  <c r="F2065" i="3"/>
  <c r="G2065" i="3"/>
  <c r="H2065" i="3"/>
  <c r="I2065" i="3"/>
  <c r="B2066" i="3"/>
  <c r="C2066" i="3"/>
  <c r="D2066" i="3"/>
  <c r="E2066" i="3"/>
  <c r="F2066" i="3"/>
  <c r="G2066" i="3"/>
  <c r="H2066" i="3"/>
  <c r="I2066" i="3"/>
  <c r="B2067" i="3"/>
  <c r="C2067" i="3"/>
  <c r="D2067" i="3"/>
  <c r="E2067" i="3"/>
  <c r="F2067" i="3"/>
  <c r="G2067" i="3"/>
  <c r="H2067" i="3"/>
  <c r="I2067" i="3"/>
  <c r="B2068" i="3"/>
  <c r="C2068" i="3"/>
  <c r="D2068" i="3"/>
  <c r="E2068" i="3"/>
  <c r="F2068" i="3"/>
  <c r="G2068" i="3"/>
  <c r="H2068" i="3"/>
  <c r="I2068" i="3"/>
  <c r="B2069" i="3"/>
  <c r="C2069" i="3"/>
  <c r="D2069" i="3"/>
  <c r="E2069" i="3"/>
  <c r="F2069" i="3"/>
  <c r="G2069" i="3"/>
  <c r="H2069" i="3"/>
  <c r="I2069" i="3"/>
  <c r="B2070" i="3"/>
  <c r="C2070" i="3"/>
  <c r="D2070" i="3"/>
  <c r="E2070" i="3"/>
  <c r="F2070" i="3"/>
  <c r="G2070" i="3"/>
  <c r="H2070" i="3"/>
  <c r="I2070" i="3"/>
  <c r="B2071" i="3"/>
  <c r="C2071" i="3"/>
  <c r="D2071" i="3"/>
  <c r="E2071" i="3"/>
  <c r="F2071" i="3"/>
  <c r="G2071" i="3"/>
  <c r="H2071" i="3"/>
  <c r="I2071" i="3"/>
  <c r="B2072" i="3"/>
  <c r="C2072" i="3"/>
  <c r="D2072" i="3"/>
  <c r="E2072" i="3"/>
  <c r="F2072" i="3"/>
  <c r="G2072" i="3"/>
  <c r="H2072" i="3"/>
  <c r="I2072" i="3"/>
  <c r="B2073" i="3"/>
  <c r="C2073" i="3"/>
  <c r="D2073" i="3"/>
  <c r="E2073" i="3"/>
  <c r="F2073" i="3"/>
  <c r="G2073" i="3"/>
  <c r="H2073" i="3"/>
  <c r="I2073" i="3"/>
  <c r="B2074" i="3"/>
  <c r="C2074" i="3"/>
  <c r="D2074" i="3"/>
  <c r="E2074" i="3"/>
  <c r="F2074" i="3"/>
  <c r="G2074" i="3"/>
  <c r="H2074" i="3"/>
  <c r="I2074" i="3"/>
  <c r="B2075" i="3"/>
  <c r="C2075" i="3"/>
  <c r="D2075" i="3"/>
  <c r="E2075" i="3"/>
  <c r="F2075" i="3"/>
  <c r="G2075" i="3"/>
  <c r="H2075" i="3"/>
  <c r="I2075" i="3"/>
  <c r="B2076" i="3"/>
  <c r="C2076" i="3"/>
  <c r="D2076" i="3"/>
  <c r="E2076" i="3"/>
  <c r="F2076" i="3"/>
  <c r="G2076" i="3"/>
  <c r="H2076" i="3"/>
  <c r="I2076" i="3"/>
  <c r="B2077" i="3"/>
  <c r="C2077" i="3"/>
  <c r="D2077" i="3"/>
  <c r="E2077" i="3"/>
  <c r="F2077" i="3"/>
  <c r="G2077" i="3"/>
  <c r="H2077" i="3"/>
  <c r="I2077" i="3"/>
  <c r="B2078" i="3"/>
  <c r="C2078" i="3"/>
  <c r="D2078" i="3"/>
  <c r="E2078" i="3"/>
  <c r="F2078" i="3"/>
  <c r="G2078" i="3"/>
  <c r="H2078" i="3"/>
  <c r="I2078" i="3"/>
  <c r="B2079" i="3"/>
  <c r="C2079" i="3"/>
  <c r="D2079" i="3"/>
  <c r="E2079" i="3"/>
  <c r="F2079" i="3"/>
  <c r="G2079" i="3"/>
  <c r="H2079" i="3"/>
  <c r="I2079" i="3"/>
  <c r="B2080" i="3"/>
  <c r="C2080" i="3"/>
  <c r="D2080" i="3"/>
  <c r="E2080" i="3"/>
  <c r="F2080" i="3"/>
  <c r="G2080" i="3"/>
  <c r="H2080" i="3"/>
  <c r="I2080" i="3"/>
  <c r="B2081" i="3"/>
  <c r="C2081" i="3"/>
  <c r="D2081" i="3"/>
  <c r="E2081" i="3"/>
  <c r="F2081" i="3"/>
  <c r="G2081" i="3"/>
  <c r="H2081" i="3"/>
  <c r="I2081" i="3"/>
  <c r="B2082" i="3"/>
  <c r="C2082" i="3"/>
  <c r="D2082" i="3"/>
  <c r="E2082" i="3"/>
  <c r="F2082" i="3"/>
  <c r="G2082" i="3"/>
  <c r="H2082" i="3"/>
  <c r="I2082" i="3"/>
  <c r="B2083" i="3"/>
  <c r="C2083" i="3"/>
  <c r="D2083" i="3"/>
  <c r="E2083" i="3"/>
  <c r="F2083" i="3"/>
  <c r="G2083" i="3"/>
  <c r="H2083" i="3"/>
  <c r="I2083" i="3"/>
  <c r="B2084" i="3"/>
  <c r="C2084" i="3"/>
  <c r="D2084" i="3"/>
  <c r="E2084" i="3"/>
  <c r="F2084" i="3"/>
  <c r="G2084" i="3"/>
  <c r="H2084" i="3"/>
  <c r="I2084" i="3"/>
  <c r="B2085" i="3"/>
  <c r="C2085" i="3"/>
  <c r="D2085" i="3"/>
  <c r="E2085" i="3"/>
  <c r="F2085" i="3"/>
  <c r="G2085" i="3"/>
  <c r="H2085" i="3"/>
  <c r="I2085" i="3"/>
  <c r="B2086" i="3"/>
  <c r="C2086" i="3"/>
  <c r="D2086" i="3"/>
  <c r="E2086" i="3"/>
  <c r="F2086" i="3"/>
  <c r="G2086" i="3"/>
  <c r="H2086" i="3"/>
  <c r="I2086" i="3"/>
  <c r="B2087" i="3"/>
  <c r="C2087" i="3"/>
  <c r="D2087" i="3"/>
  <c r="E2087" i="3"/>
  <c r="F2087" i="3"/>
  <c r="G2087" i="3"/>
  <c r="H2087" i="3"/>
  <c r="I2087" i="3"/>
  <c r="B2088" i="3"/>
  <c r="C2088" i="3"/>
  <c r="D2088" i="3"/>
  <c r="E2088" i="3"/>
  <c r="F2088" i="3"/>
  <c r="G2088" i="3"/>
  <c r="H2088" i="3"/>
  <c r="I2088" i="3"/>
  <c r="B2089" i="3"/>
  <c r="C2089" i="3"/>
  <c r="D2089" i="3"/>
  <c r="E2089" i="3"/>
  <c r="F2089" i="3"/>
  <c r="G2089" i="3"/>
  <c r="H2089" i="3"/>
  <c r="I2089" i="3"/>
  <c r="B2090" i="3"/>
  <c r="C2090" i="3"/>
  <c r="D2090" i="3"/>
  <c r="E2090" i="3"/>
  <c r="F2090" i="3"/>
  <c r="G2090" i="3"/>
  <c r="H2090" i="3"/>
  <c r="I2090" i="3"/>
  <c r="B2091" i="3"/>
  <c r="C2091" i="3"/>
  <c r="D2091" i="3"/>
  <c r="E2091" i="3"/>
  <c r="F2091" i="3"/>
  <c r="G2091" i="3"/>
  <c r="H2091" i="3"/>
  <c r="I2091" i="3"/>
  <c r="B2092" i="3"/>
  <c r="C2092" i="3"/>
  <c r="D2092" i="3"/>
  <c r="E2092" i="3"/>
  <c r="F2092" i="3"/>
  <c r="G2092" i="3"/>
  <c r="H2092" i="3"/>
  <c r="I2092" i="3"/>
  <c r="B2093" i="3"/>
  <c r="C2093" i="3"/>
  <c r="D2093" i="3"/>
  <c r="E2093" i="3"/>
  <c r="F2093" i="3"/>
  <c r="G2093" i="3"/>
  <c r="H2093" i="3"/>
  <c r="I2093" i="3"/>
  <c r="B2094" i="3"/>
  <c r="C2094" i="3"/>
  <c r="D2094" i="3"/>
  <c r="E2094" i="3"/>
  <c r="F2094" i="3"/>
  <c r="G2094" i="3"/>
  <c r="H2094" i="3"/>
  <c r="I2094" i="3"/>
  <c r="B2095" i="3"/>
  <c r="C2095" i="3"/>
  <c r="D2095" i="3"/>
  <c r="E2095" i="3"/>
  <c r="F2095" i="3"/>
  <c r="G2095" i="3"/>
  <c r="H2095" i="3"/>
  <c r="I2095" i="3"/>
  <c r="B2096" i="3"/>
  <c r="C2096" i="3"/>
  <c r="D2096" i="3"/>
  <c r="E2096" i="3"/>
  <c r="F2096" i="3"/>
  <c r="G2096" i="3"/>
  <c r="H2096" i="3"/>
  <c r="I2096" i="3"/>
  <c r="B2097" i="3"/>
  <c r="C2097" i="3"/>
  <c r="D2097" i="3"/>
  <c r="E2097" i="3"/>
  <c r="F2097" i="3"/>
  <c r="G2097" i="3"/>
  <c r="H2097" i="3"/>
  <c r="I2097" i="3"/>
  <c r="B2098" i="3"/>
  <c r="C2098" i="3"/>
  <c r="D2098" i="3"/>
  <c r="E2098" i="3"/>
  <c r="F2098" i="3"/>
  <c r="G2098" i="3"/>
  <c r="H2098" i="3"/>
  <c r="I2098" i="3"/>
  <c r="B2099" i="3"/>
  <c r="C2099" i="3"/>
  <c r="D2099" i="3"/>
  <c r="E2099" i="3"/>
  <c r="F2099" i="3"/>
  <c r="G2099" i="3"/>
  <c r="H2099" i="3"/>
  <c r="I2099" i="3"/>
  <c r="B2100" i="3"/>
  <c r="C2100" i="3"/>
  <c r="D2100" i="3"/>
  <c r="E2100" i="3"/>
  <c r="F2100" i="3"/>
  <c r="G2100" i="3"/>
  <c r="H2100" i="3"/>
  <c r="I2100" i="3"/>
  <c r="B2101" i="3"/>
  <c r="C2101" i="3"/>
  <c r="D2101" i="3"/>
  <c r="E2101" i="3"/>
  <c r="F2101" i="3"/>
  <c r="G2101" i="3"/>
  <c r="H2101" i="3"/>
  <c r="I2101" i="3"/>
  <c r="B2102" i="3"/>
  <c r="C2102" i="3"/>
  <c r="D2102" i="3"/>
  <c r="E2102" i="3"/>
  <c r="F2102" i="3"/>
  <c r="G2102" i="3"/>
  <c r="H2102" i="3"/>
  <c r="I2102" i="3"/>
  <c r="B2103" i="3"/>
  <c r="C2103" i="3"/>
  <c r="D2103" i="3"/>
  <c r="E2103" i="3"/>
  <c r="F2103" i="3"/>
  <c r="G2103" i="3"/>
  <c r="H2103" i="3"/>
  <c r="I2103" i="3"/>
  <c r="B2104" i="3"/>
  <c r="C2104" i="3"/>
  <c r="D2104" i="3"/>
  <c r="E2104" i="3"/>
  <c r="F2104" i="3"/>
  <c r="G2104" i="3"/>
  <c r="H2104" i="3"/>
  <c r="I2104" i="3"/>
  <c r="B2105" i="3"/>
  <c r="C2105" i="3"/>
  <c r="D2105" i="3"/>
  <c r="E2105" i="3"/>
  <c r="F2105" i="3"/>
  <c r="G2105" i="3"/>
  <c r="H2105" i="3"/>
  <c r="I2105" i="3"/>
  <c r="B2106" i="3"/>
  <c r="C2106" i="3"/>
  <c r="D2106" i="3"/>
  <c r="E2106" i="3"/>
  <c r="F2106" i="3"/>
  <c r="G2106" i="3"/>
  <c r="H2106" i="3"/>
  <c r="I2106" i="3"/>
  <c r="B2107" i="3"/>
  <c r="C2107" i="3"/>
  <c r="D2107" i="3"/>
  <c r="E2107" i="3"/>
  <c r="F2107" i="3"/>
  <c r="G2107" i="3"/>
  <c r="H2107" i="3"/>
  <c r="I2107" i="3"/>
  <c r="B2108" i="3"/>
  <c r="C2108" i="3"/>
  <c r="D2108" i="3"/>
  <c r="E2108" i="3"/>
  <c r="F2108" i="3"/>
  <c r="G2108" i="3"/>
  <c r="H2108" i="3"/>
  <c r="I2108" i="3"/>
  <c r="B2109" i="3"/>
  <c r="C2109" i="3"/>
  <c r="D2109" i="3"/>
  <c r="E2109" i="3"/>
  <c r="F2109" i="3"/>
  <c r="G2109" i="3"/>
  <c r="H2109" i="3"/>
  <c r="I2109" i="3"/>
  <c r="B2110" i="3"/>
  <c r="C2110" i="3"/>
  <c r="D2110" i="3"/>
  <c r="E2110" i="3"/>
  <c r="F2110" i="3"/>
  <c r="G2110" i="3"/>
  <c r="H2110" i="3"/>
  <c r="I2110" i="3"/>
  <c r="B2111" i="3"/>
  <c r="C2111" i="3"/>
  <c r="D2111" i="3"/>
  <c r="E2111" i="3"/>
  <c r="F2111" i="3"/>
  <c r="G2111" i="3"/>
  <c r="H2111" i="3"/>
  <c r="I2111" i="3"/>
  <c r="B2112" i="3"/>
  <c r="C2112" i="3"/>
  <c r="D2112" i="3"/>
  <c r="E2112" i="3"/>
  <c r="F2112" i="3"/>
  <c r="G2112" i="3"/>
  <c r="H2112" i="3"/>
  <c r="I2112" i="3"/>
  <c r="B2113" i="3"/>
  <c r="C2113" i="3"/>
  <c r="D2113" i="3"/>
  <c r="E2113" i="3"/>
  <c r="F2113" i="3"/>
  <c r="G2113" i="3"/>
  <c r="H2113" i="3"/>
  <c r="I2113" i="3"/>
  <c r="B2114" i="3"/>
  <c r="C2114" i="3"/>
  <c r="D2114" i="3"/>
  <c r="E2114" i="3"/>
  <c r="F2114" i="3"/>
  <c r="G2114" i="3"/>
  <c r="H2114" i="3"/>
  <c r="I2114" i="3"/>
  <c r="B2115" i="3"/>
  <c r="C2115" i="3"/>
  <c r="D2115" i="3"/>
  <c r="E2115" i="3"/>
  <c r="F2115" i="3"/>
  <c r="G2115" i="3"/>
  <c r="H2115" i="3"/>
  <c r="I2115" i="3"/>
  <c r="B2116" i="3"/>
  <c r="C2116" i="3"/>
  <c r="D2116" i="3"/>
  <c r="E2116" i="3"/>
  <c r="F2116" i="3"/>
  <c r="G2116" i="3"/>
  <c r="H2116" i="3"/>
  <c r="I2116" i="3"/>
  <c r="B2117" i="3"/>
  <c r="C2117" i="3"/>
  <c r="D2117" i="3"/>
  <c r="E2117" i="3"/>
  <c r="F2117" i="3"/>
  <c r="G2117" i="3"/>
  <c r="H2117" i="3"/>
  <c r="I2117" i="3"/>
  <c r="B2118" i="3"/>
  <c r="C2118" i="3"/>
  <c r="D2118" i="3"/>
  <c r="E2118" i="3"/>
  <c r="F2118" i="3"/>
  <c r="G2118" i="3"/>
  <c r="H2118" i="3"/>
  <c r="I2118" i="3"/>
  <c r="B2119" i="3"/>
  <c r="C2119" i="3"/>
  <c r="D2119" i="3"/>
  <c r="E2119" i="3"/>
  <c r="F2119" i="3"/>
  <c r="G2119" i="3"/>
  <c r="H2119" i="3"/>
  <c r="I2119" i="3"/>
  <c r="B2120" i="3"/>
  <c r="C2120" i="3"/>
  <c r="D2120" i="3"/>
  <c r="E2120" i="3"/>
  <c r="F2120" i="3"/>
  <c r="G2120" i="3"/>
  <c r="H2120" i="3"/>
  <c r="I2120" i="3"/>
  <c r="B2121" i="3"/>
  <c r="C2121" i="3"/>
  <c r="D2121" i="3"/>
  <c r="E2121" i="3"/>
  <c r="F2121" i="3"/>
  <c r="G2121" i="3"/>
  <c r="H2121" i="3"/>
  <c r="I2121" i="3"/>
  <c r="B2122" i="3"/>
  <c r="C2122" i="3"/>
  <c r="D2122" i="3"/>
  <c r="E2122" i="3"/>
  <c r="F2122" i="3"/>
  <c r="G2122" i="3"/>
  <c r="H2122" i="3"/>
  <c r="I2122" i="3"/>
  <c r="B2123" i="3"/>
  <c r="C2123" i="3"/>
  <c r="D2123" i="3"/>
  <c r="E2123" i="3"/>
  <c r="F2123" i="3"/>
  <c r="G2123" i="3"/>
  <c r="H2123" i="3"/>
  <c r="I2123" i="3"/>
  <c r="B2124" i="3"/>
  <c r="C2124" i="3"/>
  <c r="D2124" i="3"/>
  <c r="E2124" i="3"/>
  <c r="F2124" i="3"/>
  <c r="G2124" i="3"/>
  <c r="H2124" i="3"/>
  <c r="I2124" i="3"/>
  <c r="B2125" i="3"/>
  <c r="C2125" i="3"/>
  <c r="D2125" i="3"/>
  <c r="E2125" i="3"/>
  <c r="F2125" i="3"/>
  <c r="G2125" i="3"/>
  <c r="H2125" i="3"/>
  <c r="I2125" i="3"/>
  <c r="B2126" i="3"/>
  <c r="C2126" i="3"/>
  <c r="D2126" i="3"/>
  <c r="E2126" i="3"/>
  <c r="F2126" i="3"/>
  <c r="G2126" i="3"/>
  <c r="H2126" i="3"/>
  <c r="I2126" i="3"/>
  <c r="B2127" i="3"/>
  <c r="C2127" i="3"/>
  <c r="D2127" i="3"/>
  <c r="E2127" i="3"/>
  <c r="F2127" i="3"/>
  <c r="G2127" i="3"/>
  <c r="H2127" i="3"/>
  <c r="I2127" i="3"/>
  <c r="B2128" i="3"/>
  <c r="C2128" i="3"/>
  <c r="D2128" i="3"/>
  <c r="E2128" i="3"/>
  <c r="F2128" i="3"/>
  <c r="G2128" i="3"/>
  <c r="H2128" i="3"/>
  <c r="I2128" i="3"/>
  <c r="B2129" i="3"/>
  <c r="C2129" i="3"/>
  <c r="D2129" i="3"/>
  <c r="E2129" i="3"/>
  <c r="F2129" i="3"/>
  <c r="G2129" i="3"/>
  <c r="H2129" i="3"/>
  <c r="I2129" i="3"/>
  <c r="B2130" i="3"/>
  <c r="C2130" i="3"/>
  <c r="D2130" i="3"/>
  <c r="E2130" i="3"/>
  <c r="F2130" i="3"/>
  <c r="G2130" i="3"/>
  <c r="H2130" i="3"/>
  <c r="I2130" i="3"/>
  <c r="B2131" i="3"/>
  <c r="C2131" i="3"/>
  <c r="D2131" i="3"/>
  <c r="E2131" i="3"/>
  <c r="F2131" i="3"/>
  <c r="G2131" i="3"/>
  <c r="H2131" i="3"/>
  <c r="I2131" i="3"/>
  <c r="B2132" i="3"/>
  <c r="C2132" i="3"/>
  <c r="D2132" i="3"/>
  <c r="E2132" i="3"/>
  <c r="F2132" i="3"/>
  <c r="G2132" i="3"/>
  <c r="H2132" i="3"/>
  <c r="I2132" i="3"/>
  <c r="B2133" i="3"/>
  <c r="C2133" i="3"/>
  <c r="D2133" i="3"/>
  <c r="E2133" i="3"/>
  <c r="F2133" i="3"/>
  <c r="G2133" i="3"/>
  <c r="H2133" i="3"/>
  <c r="I2133" i="3"/>
  <c r="B2134" i="3"/>
  <c r="C2134" i="3"/>
  <c r="D2134" i="3"/>
  <c r="E2134" i="3"/>
  <c r="F2134" i="3"/>
  <c r="G2134" i="3"/>
  <c r="H2134" i="3"/>
  <c r="I2134" i="3"/>
  <c r="B2135" i="3"/>
  <c r="C2135" i="3"/>
  <c r="D2135" i="3"/>
  <c r="E2135" i="3"/>
  <c r="F2135" i="3"/>
  <c r="G2135" i="3"/>
  <c r="H2135" i="3"/>
  <c r="I2135" i="3"/>
  <c r="B2136" i="3"/>
  <c r="C2136" i="3"/>
  <c r="D2136" i="3"/>
  <c r="E2136" i="3"/>
  <c r="F2136" i="3"/>
  <c r="G2136" i="3"/>
  <c r="H2136" i="3"/>
  <c r="I2136" i="3"/>
  <c r="B2137" i="3"/>
  <c r="C2137" i="3"/>
  <c r="D2137" i="3"/>
  <c r="E2137" i="3"/>
  <c r="F2137" i="3"/>
  <c r="G2137" i="3"/>
  <c r="H2137" i="3"/>
  <c r="I2137" i="3"/>
  <c r="B2138" i="3"/>
  <c r="C2138" i="3"/>
  <c r="D2138" i="3"/>
  <c r="E2138" i="3"/>
  <c r="F2138" i="3"/>
  <c r="G2138" i="3"/>
  <c r="H2138" i="3"/>
  <c r="I2138" i="3"/>
  <c r="B2139" i="3"/>
  <c r="C2139" i="3"/>
  <c r="D2139" i="3"/>
  <c r="E2139" i="3"/>
  <c r="F2139" i="3"/>
  <c r="G2139" i="3"/>
  <c r="H2139" i="3"/>
  <c r="I2139" i="3"/>
  <c r="B2140" i="3"/>
  <c r="C2140" i="3"/>
  <c r="D2140" i="3"/>
  <c r="E2140" i="3"/>
  <c r="F2140" i="3"/>
  <c r="G2140" i="3"/>
  <c r="H2140" i="3"/>
  <c r="I2140" i="3"/>
  <c r="B2141" i="3"/>
  <c r="C2141" i="3"/>
  <c r="D2141" i="3"/>
  <c r="E2141" i="3"/>
  <c r="F2141" i="3"/>
  <c r="G2141" i="3"/>
  <c r="H2141" i="3"/>
  <c r="I2141" i="3"/>
  <c r="B2142" i="3"/>
  <c r="C2142" i="3"/>
  <c r="D2142" i="3"/>
  <c r="E2142" i="3"/>
  <c r="F2142" i="3"/>
  <c r="G2142" i="3"/>
  <c r="H2142" i="3"/>
  <c r="I2142" i="3"/>
  <c r="B2143" i="3"/>
  <c r="C2143" i="3"/>
  <c r="D2143" i="3"/>
  <c r="E2143" i="3"/>
  <c r="F2143" i="3"/>
  <c r="G2143" i="3"/>
  <c r="H2143" i="3"/>
  <c r="I2143" i="3"/>
  <c r="B2144" i="3"/>
  <c r="C2144" i="3"/>
  <c r="D2144" i="3"/>
  <c r="E2144" i="3"/>
  <c r="F2144" i="3"/>
  <c r="G2144" i="3"/>
  <c r="H2144" i="3"/>
  <c r="I2144" i="3"/>
  <c r="B2145" i="3"/>
  <c r="C2145" i="3"/>
  <c r="D2145" i="3"/>
  <c r="E2145" i="3"/>
  <c r="F2145" i="3"/>
  <c r="G2145" i="3"/>
  <c r="H2145" i="3"/>
  <c r="I2145" i="3"/>
  <c r="B2146" i="3"/>
  <c r="C2146" i="3"/>
  <c r="D2146" i="3"/>
  <c r="E2146" i="3"/>
  <c r="F2146" i="3"/>
  <c r="G2146" i="3"/>
  <c r="H2146" i="3"/>
  <c r="I2146" i="3"/>
  <c r="B2147" i="3"/>
  <c r="C2147" i="3"/>
  <c r="D2147" i="3"/>
  <c r="E2147" i="3"/>
  <c r="F2147" i="3"/>
  <c r="G2147" i="3"/>
  <c r="H2147" i="3"/>
  <c r="I2147" i="3"/>
  <c r="B2148" i="3"/>
  <c r="C2148" i="3"/>
  <c r="D2148" i="3"/>
  <c r="E2148" i="3"/>
  <c r="F2148" i="3"/>
  <c r="G2148" i="3"/>
  <c r="H2148" i="3"/>
  <c r="I2148" i="3"/>
  <c r="B2149" i="3"/>
  <c r="C2149" i="3"/>
  <c r="D2149" i="3"/>
  <c r="E2149" i="3"/>
  <c r="F2149" i="3"/>
  <c r="G2149" i="3"/>
  <c r="H2149" i="3"/>
  <c r="I2149" i="3"/>
  <c r="B2150" i="3"/>
  <c r="C2150" i="3"/>
  <c r="D2150" i="3"/>
  <c r="E2150" i="3"/>
  <c r="F2150" i="3"/>
  <c r="G2150" i="3"/>
  <c r="H2150" i="3"/>
  <c r="I2150" i="3"/>
  <c r="B2151" i="3"/>
  <c r="C2151" i="3"/>
  <c r="D2151" i="3"/>
  <c r="E2151" i="3"/>
  <c r="F2151" i="3"/>
  <c r="G2151" i="3"/>
  <c r="H2151" i="3"/>
  <c r="I2151" i="3"/>
  <c r="B2152" i="3"/>
  <c r="C2152" i="3"/>
  <c r="D2152" i="3"/>
  <c r="E2152" i="3"/>
  <c r="F2152" i="3"/>
  <c r="G2152" i="3"/>
  <c r="H2152" i="3"/>
  <c r="I2152" i="3"/>
  <c r="B2153" i="3"/>
  <c r="C2153" i="3"/>
  <c r="D2153" i="3"/>
  <c r="E2153" i="3"/>
  <c r="F2153" i="3"/>
  <c r="G2153" i="3"/>
  <c r="H2153" i="3"/>
  <c r="I2153" i="3"/>
  <c r="B2154" i="3"/>
  <c r="C2154" i="3"/>
  <c r="D2154" i="3"/>
  <c r="E2154" i="3"/>
  <c r="F2154" i="3"/>
  <c r="G2154" i="3"/>
  <c r="H2154" i="3"/>
  <c r="I2154" i="3"/>
  <c r="B2155" i="3"/>
  <c r="C2155" i="3"/>
  <c r="D2155" i="3"/>
  <c r="E2155" i="3"/>
  <c r="F2155" i="3"/>
  <c r="G2155" i="3"/>
  <c r="H2155" i="3"/>
  <c r="I2155" i="3"/>
  <c r="B2156" i="3"/>
  <c r="C2156" i="3"/>
  <c r="D2156" i="3"/>
  <c r="E2156" i="3"/>
  <c r="F2156" i="3"/>
  <c r="G2156" i="3"/>
  <c r="H2156" i="3"/>
  <c r="I2156" i="3"/>
  <c r="B2157" i="3"/>
  <c r="C2157" i="3"/>
  <c r="D2157" i="3"/>
  <c r="E2157" i="3"/>
  <c r="F2157" i="3"/>
  <c r="G2157" i="3"/>
  <c r="H2157" i="3"/>
  <c r="I2157" i="3"/>
  <c r="B2158" i="3"/>
  <c r="C2158" i="3"/>
  <c r="D2158" i="3"/>
  <c r="E2158" i="3"/>
  <c r="F2158" i="3"/>
  <c r="G2158" i="3"/>
  <c r="H2158" i="3"/>
  <c r="I2158" i="3"/>
  <c r="B2159" i="3"/>
  <c r="C2159" i="3"/>
  <c r="D2159" i="3"/>
  <c r="E2159" i="3"/>
  <c r="F2159" i="3"/>
  <c r="G2159" i="3"/>
  <c r="H2159" i="3"/>
  <c r="I2159" i="3"/>
  <c r="B2160" i="3"/>
  <c r="C2160" i="3"/>
  <c r="D2160" i="3"/>
  <c r="E2160" i="3"/>
  <c r="F2160" i="3"/>
  <c r="G2160" i="3"/>
  <c r="H2160" i="3"/>
  <c r="I2160" i="3"/>
  <c r="B2161" i="3"/>
  <c r="C2161" i="3"/>
  <c r="D2161" i="3"/>
  <c r="E2161" i="3"/>
  <c r="F2161" i="3"/>
  <c r="G2161" i="3"/>
  <c r="H2161" i="3"/>
  <c r="I2161" i="3"/>
  <c r="B2162" i="3"/>
  <c r="C2162" i="3"/>
  <c r="D2162" i="3"/>
  <c r="E2162" i="3"/>
  <c r="F2162" i="3"/>
  <c r="G2162" i="3"/>
  <c r="H2162" i="3"/>
  <c r="I2162" i="3"/>
  <c r="B2163" i="3"/>
  <c r="C2163" i="3"/>
  <c r="D2163" i="3"/>
  <c r="E2163" i="3"/>
  <c r="F2163" i="3"/>
  <c r="G2163" i="3"/>
  <c r="H2163" i="3"/>
  <c r="I2163" i="3"/>
  <c r="B2164" i="3"/>
  <c r="C2164" i="3"/>
  <c r="D2164" i="3"/>
  <c r="E2164" i="3"/>
  <c r="F2164" i="3"/>
  <c r="G2164" i="3"/>
  <c r="H2164" i="3"/>
  <c r="I2164" i="3"/>
  <c r="B2165" i="3"/>
  <c r="C2165" i="3"/>
  <c r="D2165" i="3"/>
  <c r="E2165" i="3"/>
  <c r="F2165" i="3"/>
  <c r="G2165" i="3"/>
  <c r="H2165" i="3"/>
  <c r="I2165" i="3"/>
  <c r="B2166" i="3"/>
  <c r="C2166" i="3"/>
  <c r="D2166" i="3"/>
  <c r="E2166" i="3"/>
  <c r="F2166" i="3"/>
  <c r="G2166" i="3"/>
  <c r="H2166" i="3"/>
  <c r="I2166" i="3"/>
  <c r="B2167" i="3"/>
  <c r="C2167" i="3"/>
  <c r="D2167" i="3"/>
  <c r="E2167" i="3"/>
  <c r="F2167" i="3"/>
  <c r="G2167" i="3"/>
  <c r="H2167" i="3"/>
  <c r="I2167" i="3"/>
  <c r="B2168" i="3"/>
  <c r="C2168" i="3"/>
  <c r="D2168" i="3"/>
  <c r="E2168" i="3"/>
  <c r="F2168" i="3"/>
  <c r="G2168" i="3"/>
  <c r="H2168" i="3"/>
  <c r="I2168" i="3"/>
  <c r="B2169" i="3"/>
  <c r="C2169" i="3"/>
  <c r="D2169" i="3"/>
  <c r="E2169" i="3"/>
  <c r="F2169" i="3"/>
  <c r="G2169" i="3"/>
  <c r="H2169" i="3"/>
  <c r="I2169" i="3"/>
  <c r="B2170" i="3"/>
  <c r="C2170" i="3"/>
  <c r="D2170" i="3"/>
  <c r="E2170" i="3"/>
  <c r="F2170" i="3"/>
  <c r="G2170" i="3"/>
  <c r="H2170" i="3"/>
  <c r="I2170" i="3"/>
  <c r="B2171" i="3"/>
  <c r="C2171" i="3"/>
  <c r="D2171" i="3"/>
  <c r="E2171" i="3"/>
  <c r="F2171" i="3"/>
  <c r="G2171" i="3"/>
  <c r="H2171" i="3"/>
  <c r="I2171" i="3"/>
  <c r="B2172" i="3"/>
  <c r="C2172" i="3"/>
  <c r="D2172" i="3"/>
  <c r="E2172" i="3"/>
  <c r="F2172" i="3"/>
  <c r="G2172" i="3"/>
  <c r="H2172" i="3"/>
  <c r="I2172" i="3"/>
  <c r="B2173" i="3"/>
  <c r="C2173" i="3"/>
  <c r="D2173" i="3"/>
  <c r="E2173" i="3"/>
  <c r="F2173" i="3"/>
  <c r="G2173" i="3"/>
  <c r="H2173" i="3"/>
  <c r="I2173" i="3"/>
  <c r="B2174" i="3"/>
  <c r="C2174" i="3"/>
  <c r="D2174" i="3"/>
  <c r="E2174" i="3"/>
  <c r="F2174" i="3"/>
  <c r="G2174" i="3"/>
  <c r="H2174" i="3"/>
  <c r="I2174" i="3"/>
  <c r="B2175" i="3"/>
  <c r="C2175" i="3"/>
  <c r="D2175" i="3"/>
  <c r="E2175" i="3"/>
  <c r="F2175" i="3"/>
  <c r="G2175" i="3"/>
  <c r="H2175" i="3"/>
  <c r="I2175" i="3"/>
  <c r="B2176" i="3"/>
  <c r="C2176" i="3"/>
  <c r="D2176" i="3"/>
  <c r="E2176" i="3"/>
  <c r="F2176" i="3"/>
  <c r="G2176" i="3"/>
  <c r="H2176" i="3"/>
  <c r="I2176" i="3"/>
  <c r="B2177" i="3"/>
  <c r="C2177" i="3"/>
  <c r="D2177" i="3"/>
  <c r="E2177" i="3"/>
  <c r="F2177" i="3"/>
  <c r="G2177" i="3"/>
  <c r="H2177" i="3"/>
  <c r="I2177" i="3"/>
  <c r="B2178" i="3"/>
  <c r="C2178" i="3"/>
  <c r="D2178" i="3"/>
  <c r="E2178" i="3"/>
  <c r="F2178" i="3"/>
  <c r="G2178" i="3"/>
  <c r="H2178" i="3"/>
  <c r="I2178" i="3"/>
  <c r="B2179" i="3"/>
  <c r="C2179" i="3"/>
  <c r="D2179" i="3"/>
  <c r="E2179" i="3"/>
  <c r="F2179" i="3"/>
  <c r="G2179" i="3"/>
  <c r="H2179" i="3"/>
  <c r="I2179" i="3"/>
  <c r="B2180" i="3"/>
  <c r="C2180" i="3"/>
  <c r="D2180" i="3"/>
  <c r="E2180" i="3"/>
  <c r="F2180" i="3"/>
  <c r="G2180" i="3"/>
  <c r="H2180" i="3"/>
  <c r="I2180" i="3"/>
  <c r="B2181" i="3"/>
  <c r="C2181" i="3"/>
  <c r="D2181" i="3"/>
  <c r="E2181" i="3"/>
  <c r="F2181" i="3"/>
  <c r="G2181" i="3"/>
  <c r="H2181" i="3"/>
  <c r="I2181" i="3"/>
  <c r="B2182" i="3"/>
  <c r="C2182" i="3"/>
  <c r="D2182" i="3"/>
  <c r="E2182" i="3"/>
  <c r="F2182" i="3"/>
  <c r="G2182" i="3"/>
  <c r="H2182" i="3"/>
  <c r="I2182" i="3"/>
  <c r="B2183" i="3"/>
  <c r="C2183" i="3"/>
  <c r="D2183" i="3"/>
  <c r="E2183" i="3"/>
  <c r="F2183" i="3"/>
  <c r="G2183" i="3"/>
  <c r="H2183" i="3"/>
  <c r="I2183" i="3"/>
  <c r="B2184" i="3"/>
  <c r="C2184" i="3"/>
  <c r="D2184" i="3"/>
  <c r="E2184" i="3"/>
  <c r="F2184" i="3"/>
  <c r="G2184" i="3"/>
  <c r="H2184" i="3"/>
  <c r="I2184" i="3"/>
  <c r="B2185" i="3"/>
  <c r="C2185" i="3"/>
  <c r="D2185" i="3"/>
  <c r="E2185" i="3"/>
  <c r="F2185" i="3"/>
  <c r="G2185" i="3"/>
  <c r="H2185" i="3"/>
  <c r="I2185" i="3"/>
  <c r="B2186" i="3"/>
  <c r="C2186" i="3"/>
  <c r="D2186" i="3"/>
  <c r="E2186" i="3"/>
  <c r="F2186" i="3"/>
  <c r="G2186" i="3"/>
  <c r="H2186" i="3"/>
  <c r="I2186" i="3"/>
  <c r="B2187" i="3"/>
  <c r="C2187" i="3"/>
  <c r="D2187" i="3"/>
  <c r="E2187" i="3"/>
  <c r="F2187" i="3"/>
  <c r="G2187" i="3"/>
  <c r="H2187" i="3"/>
  <c r="I2187" i="3"/>
  <c r="B2188" i="3"/>
  <c r="C2188" i="3"/>
  <c r="D2188" i="3"/>
  <c r="E2188" i="3"/>
  <c r="F2188" i="3"/>
  <c r="G2188" i="3"/>
  <c r="H2188" i="3"/>
  <c r="I2188" i="3"/>
  <c r="B2189" i="3"/>
  <c r="C2189" i="3"/>
  <c r="D2189" i="3"/>
  <c r="E2189" i="3"/>
  <c r="F2189" i="3"/>
  <c r="G2189" i="3"/>
  <c r="H2189" i="3"/>
  <c r="I2189" i="3"/>
  <c r="B2190" i="3"/>
  <c r="C2190" i="3"/>
  <c r="D2190" i="3"/>
  <c r="E2190" i="3"/>
  <c r="F2190" i="3"/>
  <c r="G2190" i="3"/>
  <c r="H2190" i="3"/>
  <c r="I2190" i="3"/>
  <c r="B2191" i="3"/>
  <c r="C2191" i="3"/>
  <c r="D2191" i="3"/>
  <c r="E2191" i="3"/>
  <c r="F2191" i="3"/>
  <c r="G2191" i="3"/>
  <c r="H2191" i="3"/>
  <c r="I2191" i="3"/>
  <c r="B2192" i="3"/>
  <c r="C2192" i="3"/>
  <c r="D2192" i="3"/>
  <c r="E2192" i="3"/>
  <c r="F2192" i="3"/>
  <c r="G2192" i="3"/>
  <c r="H2192" i="3"/>
  <c r="I2192" i="3"/>
  <c r="B2193" i="3"/>
  <c r="C2193" i="3"/>
  <c r="D2193" i="3"/>
  <c r="E2193" i="3"/>
  <c r="F2193" i="3"/>
  <c r="G2193" i="3"/>
  <c r="H2193" i="3"/>
  <c r="I2193" i="3"/>
  <c r="B2194" i="3"/>
  <c r="C2194" i="3"/>
  <c r="D2194" i="3"/>
  <c r="E2194" i="3"/>
  <c r="F2194" i="3"/>
  <c r="G2194" i="3"/>
  <c r="H2194" i="3"/>
  <c r="I2194" i="3"/>
  <c r="B2195" i="3"/>
  <c r="C2195" i="3"/>
  <c r="D2195" i="3"/>
  <c r="E2195" i="3"/>
  <c r="F2195" i="3"/>
  <c r="G2195" i="3"/>
  <c r="H2195" i="3"/>
  <c r="I2195" i="3"/>
  <c r="B2196" i="3"/>
  <c r="C2196" i="3"/>
  <c r="D2196" i="3"/>
  <c r="E2196" i="3"/>
  <c r="F2196" i="3"/>
  <c r="G2196" i="3"/>
  <c r="H2196" i="3"/>
  <c r="I2196" i="3"/>
  <c r="B2197" i="3"/>
  <c r="C2197" i="3"/>
  <c r="D2197" i="3"/>
  <c r="E2197" i="3"/>
  <c r="F2197" i="3"/>
  <c r="G2197" i="3"/>
  <c r="H2197" i="3"/>
  <c r="I2197" i="3"/>
  <c r="B2198" i="3"/>
  <c r="C2198" i="3"/>
  <c r="D2198" i="3"/>
  <c r="E2198" i="3"/>
  <c r="F2198" i="3"/>
  <c r="G2198" i="3"/>
  <c r="H2198" i="3"/>
  <c r="I2198" i="3"/>
  <c r="B2199" i="3"/>
  <c r="C2199" i="3"/>
  <c r="D2199" i="3"/>
  <c r="E2199" i="3"/>
  <c r="F2199" i="3"/>
  <c r="G2199" i="3"/>
  <c r="H2199" i="3"/>
  <c r="I2199" i="3"/>
  <c r="B2200" i="3"/>
  <c r="C2200" i="3"/>
  <c r="D2200" i="3"/>
  <c r="E2200" i="3"/>
  <c r="F2200" i="3"/>
  <c r="G2200" i="3"/>
  <c r="H2200" i="3"/>
  <c r="I2200" i="3"/>
  <c r="B2201" i="3"/>
  <c r="C2201" i="3"/>
  <c r="D2201" i="3"/>
  <c r="E2201" i="3"/>
  <c r="F2201" i="3"/>
  <c r="G2201" i="3"/>
  <c r="H2201" i="3"/>
  <c r="I2201" i="3"/>
  <c r="B2202" i="3"/>
  <c r="C2202" i="3"/>
  <c r="D2202" i="3"/>
  <c r="E2202" i="3"/>
  <c r="F2202" i="3"/>
  <c r="G2202" i="3"/>
  <c r="H2202" i="3"/>
  <c r="I2202" i="3"/>
  <c r="B2203" i="3"/>
  <c r="C2203" i="3"/>
  <c r="D2203" i="3"/>
  <c r="E2203" i="3"/>
  <c r="F2203" i="3"/>
  <c r="G2203" i="3"/>
  <c r="H2203" i="3"/>
  <c r="I2203" i="3"/>
  <c r="B2204" i="3"/>
  <c r="C2204" i="3"/>
  <c r="D2204" i="3"/>
  <c r="E2204" i="3"/>
  <c r="F2204" i="3"/>
  <c r="G2204" i="3"/>
  <c r="H2204" i="3"/>
  <c r="I2204" i="3"/>
  <c r="B2205" i="3"/>
  <c r="C2205" i="3"/>
  <c r="D2205" i="3"/>
  <c r="E2205" i="3"/>
  <c r="F2205" i="3"/>
  <c r="G2205" i="3"/>
  <c r="H2205" i="3"/>
  <c r="I2205" i="3"/>
  <c r="B2206" i="3"/>
  <c r="C2206" i="3"/>
  <c r="D2206" i="3"/>
  <c r="E2206" i="3"/>
  <c r="F2206" i="3"/>
  <c r="G2206" i="3"/>
  <c r="H2206" i="3"/>
  <c r="I2206" i="3"/>
  <c r="B2207" i="3"/>
  <c r="C2207" i="3"/>
  <c r="D2207" i="3"/>
  <c r="E2207" i="3"/>
  <c r="F2207" i="3"/>
  <c r="G2207" i="3"/>
  <c r="H2207" i="3"/>
  <c r="I2207" i="3"/>
  <c r="B2208" i="3"/>
  <c r="C2208" i="3"/>
  <c r="D2208" i="3"/>
  <c r="E2208" i="3"/>
  <c r="F2208" i="3"/>
  <c r="G2208" i="3"/>
  <c r="H2208" i="3"/>
  <c r="I2208" i="3"/>
  <c r="B2209" i="3"/>
  <c r="C2209" i="3"/>
  <c r="D2209" i="3"/>
  <c r="E2209" i="3"/>
  <c r="F2209" i="3"/>
  <c r="G2209" i="3"/>
  <c r="H2209" i="3"/>
  <c r="I2209" i="3"/>
  <c r="B2210" i="3"/>
  <c r="C2210" i="3"/>
  <c r="D2210" i="3"/>
  <c r="E2210" i="3"/>
  <c r="F2210" i="3"/>
  <c r="G2210" i="3"/>
  <c r="H2210" i="3"/>
  <c r="I2210" i="3"/>
  <c r="B2211" i="3"/>
  <c r="C2211" i="3"/>
  <c r="D2211" i="3"/>
  <c r="E2211" i="3"/>
  <c r="F2211" i="3"/>
  <c r="G2211" i="3"/>
  <c r="H2211" i="3"/>
  <c r="I2211" i="3"/>
  <c r="B2212" i="3"/>
  <c r="C2212" i="3"/>
  <c r="D2212" i="3"/>
  <c r="E2212" i="3"/>
  <c r="F2212" i="3"/>
  <c r="G2212" i="3"/>
  <c r="H2212" i="3"/>
  <c r="I2212" i="3"/>
  <c r="B2213" i="3"/>
  <c r="C2213" i="3"/>
  <c r="D2213" i="3"/>
  <c r="E2213" i="3"/>
  <c r="F2213" i="3"/>
  <c r="G2213" i="3"/>
  <c r="H2213" i="3"/>
  <c r="I2213" i="3"/>
  <c r="B2214" i="3"/>
  <c r="C2214" i="3"/>
  <c r="D2214" i="3"/>
  <c r="E2214" i="3"/>
  <c r="F2214" i="3"/>
  <c r="G2214" i="3"/>
  <c r="H2214" i="3"/>
  <c r="I2214" i="3"/>
  <c r="B2215" i="3"/>
  <c r="C2215" i="3"/>
  <c r="D2215" i="3"/>
  <c r="E2215" i="3"/>
  <c r="F2215" i="3"/>
  <c r="G2215" i="3"/>
  <c r="H2215" i="3"/>
  <c r="I2215" i="3"/>
  <c r="B2216" i="3"/>
  <c r="C2216" i="3"/>
  <c r="D2216" i="3"/>
  <c r="E2216" i="3"/>
  <c r="F2216" i="3"/>
  <c r="G2216" i="3"/>
  <c r="H2216" i="3"/>
  <c r="I2216" i="3"/>
  <c r="B2217" i="3"/>
  <c r="C2217" i="3"/>
  <c r="D2217" i="3"/>
  <c r="E2217" i="3"/>
  <c r="F2217" i="3"/>
  <c r="G2217" i="3"/>
  <c r="H2217" i="3"/>
  <c r="I2217" i="3"/>
  <c r="B2218" i="3"/>
  <c r="C2218" i="3"/>
  <c r="D2218" i="3"/>
  <c r="E2218" i="3"/>
  <c r="F2218" i="3"/>
  <c r="G2218" i="3"/>
  <c r="H2218" i="3"/>
  <c r="I2218" i="3"/>
  <c r="B2219" i="3"/>
  <c r="C2219" i="3"/>
  <c r="D2219" i="3"/>
  <c r="E2219" i="3"/>
  <c r="F2219" i="3"/>
  <c r="G2219" i="3"/>
  <c r="H2219" i="3"/>
  <c r="I2219" i="3"/>
  <c r="B2220" i="3"/>
  <c r="C2220" i="3"/>
  <c r="D2220" i="3"/>
  <c r="E2220" i="3"/>
  <c r="F2220" i="3"/>
  <c r="G2220" i="3"/>
  <c r="H2220" i="3"/>
  <c r="I2220" i="3"/>
  <c r="B2221" i="3"/>
  <c r="C2221" i="3"/>
  <c r="D2221" i="3"/>
  <c r="E2221" i="3"/>
  <c r="F2221" i="3"/>
  <c r="G2221" i="3"/>
  <c r="H2221" i="3"/>
  <c r="I2221" i="3"/>
  <c r="B2222" i="3"/>
  <c r="C2222" i="3"/>
  <c r="D2222" i="3"/>
  <c r="E2222" i="3"/>
  <c r="F2222" i="3"/>
  <c r="G2222" i="3"/>
  <c r="H2222" i="3"/>
  <c r="I2222" i="3"/>
  <c r="B2223" i="3"/>
  <c r="C2223" i="3"/>
  <c r="D2223" i="3"/>
  <c r="E2223" i="3"/>
  <c r="F2223" i="3"/>
  <c r="G2223" i="3"/>
  <c r="H2223" i="3"/>
  <c r="I2223" i="3"/>
  <c r="B2224" i="3"/>
  <c r="C2224" i="3"/>
  <c r="D2224" i="3"/>
  <c r="E2224" i="3"/>
  <c r="F2224" i="3"/>
  <c r="G2224" i="3"/>
  <c r="H2224" i="3"/>
  <c r="I2224" i="3"/>
  <c r="B2225" i="3"/>
  <c r="C2225" i="3"/>
  <c r="D2225" i="3"/>
  <c r="E2225" i="3"/>
  <c r="F2225" i="3"/>
  <c r="G2225" i="3"/>
  <c r="H2225" i="3"/>
  <c r="I2225" i="3"/>
  <c r="B2226" i="3"/>
  <c r="C2226" i="3"/>
  <c r="D2226" i="3"/>
  <c r="E2226" i="3"/>
  <c r="F2226" i="3"/>
  <c r="G2226" i="3"/>
  <c r="H2226" i="3"/>
  <c r="I2226" i="3"/>
  <c r="B2227" i="3"/>
  <c r="C2227" i="3"/>
  <c r="D2227" i="3"/>
  <c r="E2227" i="3"/>
  <c r="F2227" i="3"/>
  <c r="G2227" i="3"/>
  <c r="H2227" i="3"/>
  <c r="I2227" i="3"/>
  <c r="B2228" i="3"/>
  <c r="C2228" i="3"/>
  <c r="D2228" i="3"/>
  <c r="E2228" i="3"/>
  <c r="F2228" i="3"/>
  <c r="G2228" i="3"/>
  <c r="H2228" i="3"/>
  <c r="I2228" i="3"/>
  <c r="B2229" i="3"/>
  <c r="C2229" i="3"/>
  <c r="D2229" i="3"/>
  <c r="E2229" i="3"/>
  <c r="F2229" i="3"/>
  <c r="G2229" i="3"/>
  <c r="H2229" i="3"/>
  <c r="I2229" i="3"/>
  <c r="B2230" i="3"/>
  <c r="C2230" i="3"/>
  <c r="D2230" i="3"/>
  <c r="E2230" i="3"/>
  <c r="F2230" i="3"/>
  <c r="G2230" i="3"/>
  <c r="H2230" i="3"/>
  <c r="I2230" i="3"/>
  <c r="B2231" i="3"/>
  <c r="C2231" i="3"/>
  <c r="D2231" i="3"/>
  <c r="E2231" i="3"/>
  <c r="F2231" i="3"/>
  <c r="G2231" i="3"/>
  <c r="H2231" i="3"/>
  <c r="I2231" i="3"/>
  <c r="B2232" i="3"/>
  <c r="C2232" i="3"/>
  <c r="D2232" i="3"/>
  <c r="E2232" i="3"/>
  <c r="F2232" i="3"/>
  <c r="G2232" i="3"/>
  <c r="H2232" i="3"/>
  <c r="I2232" i="3"/>
  <c r="B2233" i="3"/>
  <c r="C2233" i="3"/>
  <c r="D2233" i="3"/>
  <c r="E2233" i="3"/>
  <c r="F2233" i="3"/>
  <c r="G2233" i="3"/>
  <c r="H2233" i="3"/>
  <c r="I2233" i="3"/>
  <c r="B2234" i="3"/>
  <c r="C2234" i="3"/>
  <c r="D2234" i="3"/>
  <c r="E2234" i="3"/>
  <c r="F2234" i="3"/>
  <c r="G2234" i="3"/>
  <c r="H2234" i="3"/>
  <c r="I2234" i="3"/>
  <c r="B2235" i="3"/>
  <c r="C2235" i="3"/>
  <c r="D2235" i="3"/>
  <c r="E2235" i="3"/>
  <c r="F2235" i="3"/>
  <c r="G2235" i="3"/>
  <c r="H2235" i="3"/>
  <c r="I2235" i="3"/>
  <c r="B2236" i="3"/>
  <c r="C2236" i="3"/>
  <c r="D2236" i="3"/>
  <c r="E2236" i="3"/>
  <c r="F2236" i="3"/>
  <c r="G2236" i="3"/>
  <c r="H2236" i="3"/>
  <c r="I2236" i="3"/>
  <c r="B2237" i="3"/>
  <c r="C2237" i="3"/>
  <c r="D2237" i="3"/>
  <c r="E2237" i="3"/>
  <c r="F2237" i="3"/>
  <c r="G2237" i="3"/>
  <c r="H2237" i="3"/>
  <c r="I2237" i="3"/>
  <c r="B2238" i="3"/>
  <c r="C2238" i="3"/>
  <c r="D2238" i="3"/>
  <c r="E2238" i="3"/>
  <c r="F2238" i="3"/>
  <c r="G2238" i="3"/>
  <c r="H2238" i="3"/>
  <c r="I2238" i="3"/>
  <c r="B2239" i="3"/>
  <c r="C2239" i="3"/>
  <c r="D2239" i="3"/>
  <c r="E2239" i="3"/>
  <c r="F2239" i="3"/>
  <c r="G2239" i="3"/>
  <c r="H2239" i="3"/>
  <c r="I2239" i="3"/>
  <c r="B2240" i="3"/>
  <c r="C2240" i="3"/>
  <c r="D2240" i="3"/>
  <c r="E2240" i="3"/>
  <c r="F2240" i="3"/>
  <c r="G2240" i="3"/>
  <c r="H2240" i="3"/>
  <c r="I2240" i="3"/>
  <c r="B2241" i="3"/>
  <c r="C2241" i="3"/>
  <c r="D2241" i="3"/>
  <c r="E2241" i="3"/>
  <c r="F2241" i="3"/>
  <c r="G2241" i="3"/>
  <c r="H2241" i="3"/>
  <c r="I2241" i="3"/>
  <c r="A3" i="3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29" i="3"/>
  <c r="A30" i="3"/>
  <c r="A31" i="3"/>
  <c r="A32" i="3"/>
  <c r="A33" i="3"/>
  <c r="A34" i="3"/>
  <c r="A35" i="3"/>
  <c r="A36" i="3"/>
  <c r="A37" i="3"/>
  <c r="A38" i="3"/>
  <c r="A39" i="3"/>
  <c r="A40" i="3"/>
  <c r="A41" i="3"/>
  <c r="A42" i="3"/>
  <c r="A43" i="3"/>
  <c r="A44" i="3"/>
  <c r="A45" i="3"/>
  <c r="A46" i="3"/>
  <c r="A47" i="3"/>
  <c r="A48" i="3"/>
  <c r="A49" i="3"/>
  <c r="A50" i="3"/>
  <c r="A51" i="3"/>
  <c r="A52" i="3"/>
  <c r="A53" i="3"/>
  <c r="A54" i="3"/>
  <c r="A55" i="3"/>
  <c r="A56" i="3"/>
  <c r="A57" i="3"/>
  <c r="A58" i="3"/>
  <c r="A59" i="3"/>
  <c r="A60" i="3"/>
  <c r="A61" i="3"/>
  <c r="A62" i="3"/>
  <c r="A63" i="3"/>
  <c r="A64" i="3"/>
  <c r="A65" i="3"/>
  <c r="A66" i="3"/>
  <c r="A67" i="3"/>
  <c r="A68" i="3"/>
  <c r="A69" i="3"/>
  <c r="A70" i="3"/>
  <c r="A71" i="3"/>
  <c r="A72" i="3"/>
  <c r="A73" i="3"/>
  <c r="A74" i="3"/>
  <c r="A75" i="3"/>
  <c r="A76" i="3"/>
  <c r="A77" i="3"/>
  <c r="A78" i="3"/>
  <c r="A79" i="3"/>
  <c r="A80" i="3"/>
  <c r="A81" i="3"/>
  <c r="A82" i="3"/>
  <c r="A83" i="3"/>
  <c r="A84" i="3"/>
  <c r="A85" i="3"/>
  <c r="A86" i="3"/>
  <c r="A87" i="3"/>
  <c r="A88" i="3"/>
  <c r="A89" i="3"/>
  <c r="A90" i="3"/>
  <c r="A91" i="3"/>
  <c r="A92" i="3"/>
  <c r="A93" i="3"/>
  <c r="A94" i="3"/>
  <c r="A95" i="3"/>
  <c r="A96" i="3"/>
  <c r="A97" i="3"/>
  <c r="A98" i="3"/>
  <c r="A99" i="3"/>
  <c r="A100" i="3"/>
  <c r="A101" i="3"/>
  <c r="A102" i="3"/>
  <c r="A103" i="3"/>
  <c r="A104" i="3"/>
  <c r="A105" i="3"/>
  <c r="A106" i="3"/>
  <c r="A107" i="3"/>
  <c r="A108" i="3"/>
  <c r="A109" i="3"/>
  <c r="A110" i="3"/>
  <c r="A111" i="3"/>
  <c r="A112" i="3"/>
  <c r="A113" i="3"/>
  <c r="A114" i="3"/>
  <c r="A115" i="3"/>
  <c r="A116" i="3"/>
  <c r="A117" i="3"/>
  <c r="A118" i="3"/>
  <c r="A119" i="3"/>
  <c r="A120" i="3"/>
  <c r="A121" i="3"/>
  <c r="A122" i="3"/>
  <c r="A123" i="3"/>
  <c r="A124" i="3"/>
  <c r="A125" i="3"/>
  <c r="A126" i="3"/>
  <c r="A127" i="3"/>
  <c r="A128" i="3"/>
  <c r="A129" i="3"/>
  <c r="A130" i="3"/>
  <c r="A131" i="3"/>
  <c r="A132" i="3"/>
  <c r="A133" i="3"/>
  <c r="A134" i="3"/>
  <c r="A135" i="3"/>
  <c r="A136" i="3"/>
  <c r="A137" i="3"/>
  <c r="A138" i="3"/>
  <c r="A139" i="3"/>
  <c r="A140" i="3"/>
  <c r="A141" i="3"/>
  <c r="A142" i="3"/>
  <c r="A143" i="3"/>
  <c r="A144" i="3"/>
  <c r="A145" i="3"/>
  <c r="A146" i="3"/>
  <c r="A147" i="3"/>
  <c r="A148" i="3"/>
  <c r="A149" i="3"/>
  <c r="A150" i="3"/>
  <c r="A151" i="3"/>
  <c r="A152" i="3"/>
  <c r="A153" i="3"/>
  <c r="A154" i="3"/>
  <c r="A155" i="3"/>
  <c r="A156" i="3"/>
  <c r="A157" i="3"/>
  <c r="A158" i="3"/>
  <c r="A159" i="3"/>
  <c r="A160" i="3"/>
  <c r="A161" i="3"/>
  <c r="A162" i="3"/>
  <c r="A163" i="3"/>
  <c r="A164" i="3"/>
  <c r="A165" i="3"/>
  <c r="A166" i="3"/>
  <c r="A167" i="3"/>
  <c r="A168" i="3"/>
  <c r="A169" i="3"/>
  <c r="A170" i="3"/>
  <c r="A171" i="3"/>
  <c r="A172" i="3"/>
  <c r="A173" i="3"/>
  <c r="A174" i="3"/>
  <c r="A175" i="3"/>
  <c r="A176" i="3"/>
  <c r="A177" i="3"/>
  <c r="A178" i="3"/>
  <c r="A179" i="3"/>
  <c r="A180" i="3"/>
  <c r="A181" i="3"/>
  <c r="A182" i="3"/>
  <c r="A183" i="3"/>
  <c r="A184" i="3"/>
  <c r="A185" i="3"/>
  <c r="A186" i="3"/>
  <c r="A187" i="3"/>
  <c r="A188" i="3"/>
  <c r="A189" i="3"/>
  <c r="A190" i="3"/>
  <c r="A191" i="3"/>
  <c r="A192" i="3"/>
  <c r="A193" i="3"/>
  <c r="A194" i="3"/>
  <c r="A195" i="3"/>
  <c r="A196" i="3"/>
  <c r="A197" i="3"/>
  <c r="A198" i="3"/>
  <c r="A199" i="3"/>
  <c r="A200" i="3"/>
  <c r="A201" i="3"/>
  <c r="A202" i="3"/>
  <c r="A203" i="3"/>
  <c r="A204" i="3"/>
  <c r="A205" i="3"/>
  <c r="A206" i="3"/>
  <c r="A207" i="3"/>
  <c r="A208" i="3"/>
  <c r="A209" i="3"/>
  <c r="A210" i="3"/>
  <c r="A211" i="3"/>
  <c r="A212" i="3"/>
  <c r="A213" i="3"/>
  <c r="A214" i="3"/>
  <c r="A215" i="3"/>
  <c r="A216" i="3"/>
  <c r="A217" i="3"/>
  <c r="A218" i="3"/>
  <c r="A219" i="3"/>
  <c r="A220" i="3"/>
  <c r="A221" i="3"/>
  <c r="A222" i="3"/>
  <c r="A223" i="3"/>
  <c r="A224" i="3"/>
  <c r="A225" i="3"/>
  <c r="A226" i="3"/>
  <c r="A227" i="3"/>
  <c r="A228" i="3"/>
  <c r="A229" i="3"/>
  <c r="A230" i="3"/>
  <c r="A231" i="3"/>
  <c r="A232" i="3"/>
  <c r="A233" i="3"/>
  <c r="A234" i="3"/>
  <c r="A235" i="3"/>
  <c r="A236" i="3"/>
  <c r="A237" i="3"/>
  <c r="A238" i="3"/>
  <c r="A239" i="3"/>
  <c r="A240" i="3"/>
  <c r="A241" i="3"/>
  <c r="A242" i="3"/>
  <c r="A243" i="3"/>
  <c r="A244" i="3"/>
  <c r="A245" i="3"/>
  <c r="A246" i="3"/>
  <c r="A247" i="3"/>
  <c r="A248" i="3"/>
  <c r="A249" i="3"/>
  <c r="A250" i="3"/>
  <c r="A251" i="3"/>
  <c r="A252" i="3"/>
  <c r="A253" i="3"/>
  <c r="A254" i="3"/>
  <c r="A255" i="3"/>
  <c r="A256" i="3"/>
  <c r="A257" i="3"/>
  <c r="A258" i="3"/>
  <c r="A259" i="3"/>
  <c r="A260" i="3"/>
  <c r="A261" i="3"/>
  <c r="A262" i="3"/>
  <c r="A263" i="3"/>
  <c r="A264" i="3"/>
  <c r="A265" i="3"/>
  <c r="A266" i="3"/>
  <c r="A267" i="3"/>
  <c r="A268" i="3"/>
  <c r="A269" i="3"/>
  <c r="A270" i="3"/>
  <c r="A271" i="3"/>
  <c r="A272" i="3"/>
  <c r="A273" i="3"/>
  <c r="A274" i="3"/>
  <c r="A275" i="3"/>
  <c r="A276" i="3"/>
  <c r="A277" i="3"/>
  <c r="A278" i="3"/>
  <c r="A279" i="3"/>
  <c r="A280" i="3"/>
  <c r="A281" i="3"/>
  <c r="A282" i="3"/>
  <c r="A283" i="3"/>
  <c r="A284" i="3"/>
  <c r="A285" i="3"/>
  <c r="A286" i="3"/>
  <c r="A287" i="3"/>
  <c r="A288" i="3"/>
  <c r="A289" i="3"/>
  <c r="A290" i="3"/>
  <c r="A291" i="3"/>
  <c r="A292" i="3"/>
  <c r="A293" i="3"/>
  <c r="A294" i="3"/>
  <c r="A295" i="3"/>
  <c r="A296" i="3"/>
  <c r="A297" i="3"/>
  <c r="A298" i="3"/>
  <c r="A299" i="3"/>
  <c r="A300" i="3"/>
  <c r="A301" i="3"/>
  <c r="A302" i="3"/>
  <c r="A303" i="3"/>
  <c r="A304" i="3"/>
  <c r="A305" i="3"/>
  <c r="A306" i="3"/>
  <c r="A307" i="3"/>
  <c r="A308" i="3"/>
  <c r="A309" i="3"/>
  <c r="A310" i="3"/>
  <c r="A311" i="3"/>
  <c r="A312" i="3"/>
  <c r="A313" i="3"/>
  <c r="A314" i="3"/>
  <c r="A315" i="3"/>
  <c r="A316" i="3"/>
  <c r="A317" i="3"/>
  <c r="A318" i="3"/>
  <c r="A319" i="3"/>
  <c r="A320" i="3"/>
  <c r="A321" i="3"/>
  <c r="A322" i="3"/>
  <c r="A323" i="3"/>
  <c r="A324" i="3"/>
  <c r="A325" i="3"/>
  <c r="A326" i="3"/>
  <c r="A327" i="3"/>
  <c r="A328" i="3"/>
  <c r="A329" i="3"/>
  <c r="A330" i="3"/>
  <c r="A331" i="3"/>
  <c r="A332" i="3"/>
  <c r="A333" i="3"/>
  <c r="A334" i="3"/>
  <c r="A335" i="3"/>
  <c r="A336" i="3"/>
  <c r="A337" i="3"/>
  <c r="A338" i="3"/>
  <c r="A339" i="3"/>
  <c r="A340" i="3"/>
  <c r="A341" i="3"/>
  <c r="A342" i="3"/>
  <c r="A343" i="3"/>
  <c r="A344" i="3"/>
  <c r="A345" i="3"/>
  <c r="A346" i="3"/>
  <c r="A347" i="3"/>
  <c r="A348" i="3"/>
  <c r="A349" i="3"/>
  <c r="A350" i="3"/>
  <c r="A351" i="3"/>
  <c r="A352" i="3"/>
  <c r="A353" i="3"/>
  <c r="A354" i="3"/>
  <c r="A355" i="3"/>
  <c r="A356" i="3"/>
  <c r="A357" i="3"/>
  <c r="A358" i="3"/>
  <c r="A359" i="3"/>
  <c r="A360" i="3"/>
  <c r="A361" i="3"/>
  <c r="A362" i="3"/>
  <c r="A363" i="3"/>
  <c r="A364" i="3"/>
  <c r="A365" i="3"/>
  <c r="A366" i="3"/>
  <c r="A367" i="3"/>
  <c r="A368" i="3"/>
  <c r="A369" i="3"/>
  <c r="A370" i="3"/>
  <c r="A371" i="3"/>
  <c r="A372" i="3"/>
  <c r="A373" i="3"/>
  <c r="A374" i="3"/>
  <c r="A375" i="3"/>
  <c r="A376" i="3"/>
  <c r="A377" i="3"/>
  <c r="A378" i="3"/>
  <c r="A379" i="3"/>
  <c r="A380" i="3"/>
  <c r="A381" i="3"/>
  <c r="A382" i="3"/>
  <c r="A383" i="3"/>
  <c r="A384" i="3"/>
  <c r="A385" i="3"/>
  <c r="A386" i="3"/>
  <c r="A387" i="3"/>
  <c r="A388" i="3"/>
  <c r="A389" i="3"/>
  <c r="A390" i="3"/>
  <c r="A391" i="3"/>
  <c r="A392" i="3"/>
  <c r="A393" i="3"/>
  <c r="A394" i="3"/>
  <c r="A395" i="3"/>
  <c r="A396" i="3"/>
  <c r="A397" i="3"/>
  <c r="A398" i="3"/>
  <c r="A399" i="3"/>
  <c r="A400" i="3"/>
  <c r="A401" i="3"/>
  <c r="A402" i="3"/>
  <c r="A403" i="3"/>
  <c r="A404" i="3"/>
  <c r="A405" i="3"/>
  <c r="A406" i="3"/>
  <c r="A407" i="3"/>
  <c r="A408" i="3"/>
  <c r="A409" i="3"/>
  <c r="A410" i="3"/>
  <c r="A411" i="3"/>
  <c r="A412" i="3"/>
  <c r="A413" i="3"/>
  <c r="A414" i="3"/>
  <c r="A415" i="3"/>
  <c r="A416" i="3"/>
  <c r="A417" i="3"/>
  <c r="A418" i="3"/>
  <c r="A419" i="3"/>
  <c r="A420" i="3"/>
  <c r="A421" i="3"/>
  <c r="A422" i="3"/>
  <c r="A423" i="3"/>
  <c r="A424" i="3"/>
  <c r="A425" i="3"/>
  <c r="A426" i="3"/>
  <c r="A427" i="3"/>
  <c r="A428" i="3"/>
  <c r="A429" i="3"/>
  <c r="A430" i="3"/>
  <c r="A431" i="3"/>
  <c r="A432" i="3"/>
  <c r="A433" i="3"/>
  <c r="A434" i="3"/>
  <c r="A435" i="3"/>
  <c r="A436" i="3"/>
  <c r="A437" i="3"/>
  <c r="A438" i="3"/>
  <c r="A439" i="3"/>
  <c r="A440" i="3"/>
  <c r="A441" i="3"/>
  <c r="A442" i="3"/>
  <c r="A443" i="3"/>
  <c r="A444" i="3"/>
  <c r="A445" i="3"/>
  <c r="A446" i="3"/>
  <c r="A447" i="3"/>
  <c r="A448" i="3"/>
  <c r="A449" i="3"/>
  <c r="A450" i="3"/>
  <c r="A451" i="3"/>
  <c r="A452" i="3"/>
  <c r="A453" i="3"/>
  <c r="A454" i="3"/>
  <c r="A455" i="3"/>
  <c r="A456" i="3"/>
  <c r="A457" i="3"/>
  <c r="A458" i="3"/>
  <c r="A459" i="3"/>
  <c r="A460" i="3"/>
  <c r="A461" i="3"/>
  <c r="A462" i="3"/>
  <c r="A463" i="3"/>
  <c r="A464" i="3"/>
  <c r="A465" i="3"/>
  <c r="A466" i="3"/>
  <c r="A467" i="3"/>
  <c r="A468" i="3"/>
  <c r="A469" i="3"/>
  <c r="A470" i="3"/>
  <c r="A471" i="3"/>
  <c r="A472" i="3"/>
  <c r="A473" i="3"/>
  <c r="A474" i="3"/>
  <c r="A475" i="3"/>
  <c r="A476" i="3"/>
  <c r="A477" i="3"/>
  <c r="A478" i="3"/>
  <c r="A479" i="3"/>
  <c r="A480" i="3"/>
  <c r="A481" i="3"/>
  <c r="A482" i="3"/>
  <c r="A483" i="3"/>
  <c r="A484" i="3"/>
  <c r="A485" i="3"/>
  <c r="A486" i="3"/>
  <c r="A487" i="3"/>
  <c r="A488" i="3"/>
  <c r="A489" i="3"/>
  <c r="A490" i="3"/>
  <c r="A491" i="3"/>
  <c r="A492" i="3"/>
  <c r="A493" i="3"/>
  <c r="A494" i="3"/>
  <c r="A495" i="3"/>
  <c r="A496" i="3"/>
  <c r="A497" i="3"/>
  <c r="A498" i="3"/>
  <c r="A499" i="3"/>
  <c r="A500" i="3"/>
  <c r="A501" i="3"/>
  <c r="A502" i="3"/>
  <c r="A503" i="3"/>
  <c r="A504" i="3"/>
  <c r="A505" i="3"/>
  <c r="A506" i="3"/>
  <c r="A507" i="3"/>
  <c r="A508" i="3"/>
  <c r="A509" i="3"/>
  <c r="A510" i="3"/>
  <c r="A511" i="3"/>
  <c r="A512" i="3"/>
  <c r="A513" i="3"/>
  <c r="A514" i="3"/>
  <c r="A515" i="3"/>
  <c r="A516" i="3"/>
  <c r="A517" i="3"/>
  <c r="A518" i="3"/>
  <c r="A519" i="3"/>
  <c r="A520" i="3"/>
  <c r="A521" i="3"/>
  <c r="A522" i="3"/>
  <c r="A523" i="3"/>
  <c r="A524" i="3"/>
  <c r="A525" i="3"/>
  <c r="A526" i="3"/>
  <c r="A527" i="3"/>
  <c r="A528" i="3"/>
  <c r="A529" i="3"/>
  <c r="A530" i="3"/>
  <c r="A531" i="3"/>
  <c r="A532" i="3"/>
  <c r="A533" i="3"/>
  <c r="A534" i="3"/>
  <c r="A535" i="3"/>
  <c r="A536" i="3"/>
  <c r="A537" i="3"/>
  <c r="A538" i="3"/>
  <c r="A539" i="3"/>
  <c r="A540" i="3"/>
  <c r="A541" i="3"/>
  <c r="A542" i="3"/>
  <c r="A543" i="3"/>
  <c r="A544" i="3"/>
  <c r="A545" i="3"/>
  <c r="A546" i="3"/>
  <c r="A547" i="3"/>
  <c r="A548" i="3"/>
  <c r="A549" i="3"/>
  <c r="A550" i="3"/>
  <c r="A551" i="3"/>
  <c r="A552" i="3"/>
  <c r="A553" i="3"/>
  <c r="A554" i="3"/>
  <c r="A555" i="3"/>
  <c r="A556" i="3"/>
  <c r="A557" i="3"/>
  <c r="A558" i="3"/>
  <c r="A559" i="3"/>
  <c r="A560" i="3"/>
  <c r="A561" i="3"/>
  <c r="A562" i="3"/>
  <c r="A563" i="3"/>
  <c r="A564" i="3"/>
  <c r="A565" i="3"/>
  <c r="A566" i="3"/>
  <c r="A567" i="3"/>
  <c r="A568" i="3"/>
  <c r="A569" i="3"/>
  <c r="A570" i="3"/>
  <c r="A571" i="3"/>
  <c r="A572" i="3"/>
  <c r="A573" i="3"/>
  <c r="A574" i="3"/>
  <c r="A575" i="3"/>
  <c r="A576" i="3"/>
  <c r="A577" i="3"/>
  <c r="A578" i="3"/>
  <c r="A579" i="3"/>
  <c r="A580" i="3"/>
  <c r="A581" i="3"/>
  <c r="A582" i="3"/>
  <c r="A583" i="3"/>
  <c r="A584" i="3"/>
  <c r="A585" i="3"/>
  <c r="A586" i="3"/>
  <c r="A587" i="3"/>
  <c r="A588" i="3"/>
  <c r="A589" i="3"/>
  <c r="A590" i="3"/>
  <c r="A591" i="3"/>
  <c r="A592" i="3"/>
  <c r="A593" i="3"/>
  <c r="A594" i="3"/>
  <c r="A595" i="3"/>
  <c r="A596" i="3"/>
  <c r="A597" i="3"/>
  <c r="A598" i="3"/>
  <c r="A599" i="3"/>
  <c r="A600" i="3"/>
  <c r="A601" i="3"/>
  <c r="A602" i="3"/>
  <c r="A603" i="3"/>
  <c r="A604" i="3"/>
  <c r="A605" i="3"/>
  <c r="A606" i="3"/>
  <c r="A607" i="3"/>
  <c r="A608" i="3"/>
  <c r="A609" i="3"/>
  <c r="A610" i="3"/>
  <c r="A611" i="3"/>
  <c r="A612" i="3"/>
  <c r="A613" i="3"/>
  <c r="A614" i="3"/>
  <c r="A615" i="3"/>
  <c r="A616" i="3"/>
  <c r="A617" i="3"/>
  <c r="A618" i="3"/>
  <c r="A619" i="3"/>
  <c r="A620" i="3"/>
  <c r="A621" i="3"/>
  <c r="A622" i="3"/>
  <c r="A623" i="3"/>
  <c r="A624" i="3"/>
  <c r="A625" i="3"/>
  <c r="A626" i="3"/>
  <c r="A627" i="3"/>
  <c r="A628" i="3"/>
  <c r="A629" i="3"/>
  <c r="A630" i="3"/>
  <c r="A631" i="3"/>
  <c r="A632" i="3"/>
  <c r="A633" i="3"/>
  <c r="A634" i="3"/>
  <c r="A635" i="3"/>
  <c r="A636" i="3"/>
  <c r="A637" i="3"/>
  <c r="A638" i="3"/>
  <c r="A639" i="3"/>
  <c r="A640" i="3"/>
  <c r="A641" i="3"/>
  <c r="A642" i="3"/>
  <c r="A643" i="3"/>
  <c r="A644" i="3"/>
  <c r="A645" i="3"/>
  <c r="A646" i="3"/>
  <c r="A647" i="3"/>
  <c r="A648" i="3"/>
  <c r="A649" i="3"/>
  <c r="A650" i="3"/>
  <c r="A651" i="3"/>
  <c r="A652" i="3"/>
  <c r="A653" i="3"/>
  <c r="A654" i="3"/>
  <c r="A655" i="3"/>
  <c r="A656" i="3"/>
  <c r="A657" i="3"/>
  <c r="A658" i="3"/>
  <c r="A659" i="3"/>
  <c r="A660" i="3"/>
  <c r="A661" i="3"/>
  <c r="A662" i="3"/>
  <c r="A663" i="3"/>
  <c r="A664" i="3"/>
  <c r="A665" i="3"/>
  <c r="A666" i="3"/>
  <c r="A667" i="3"/>
  <c r="A668" i="3"/>
  <c r="A669" i="3"/>
  <c r="A670" i="3"/>
  <c r="A671" i="3"/>
  <c r="A672" i="3"/>
  <c r="A673" i="3"/>
  <c r="A674" i="3"/>
  <c r="A675" i="3"/>
  <c r="A676" i="3"/>
  <c r="A677" i="3"/>
  <c r="A678" i="3"/>
  <c r="A679" i="3"/>
  <c r="A680" i="3"/>
  <c r="A681" i="3"/>
  <c r="A682" i="3"/>
  <c r="A683" i="3"/>
  <c r="A684" i="3"/>
  <c r="A685" i="3"/>
  <c r="A686" i="3"/>
  <c r="A687" i="3"/>
  <c r="A688" i="3"/>
  <c r="A689" i="3"/>
  <c r="A690" i="3"/>
  <c r="A691" i="3"/>
  <c r="A692" i="3"/>
  <c r="A693" i="3"/>
  <c r="A694" i="3"/>
  <c r="A695" i="3"/>
  <c r="A696" i="3"/>
  <c r="A697" i="3"/>
  <c r="A698" i="3"/>
  <c r="A699" i="3"/>
  <c r="A700" i="3"/>
  <c r="A701" i="3"/>
  <c r="A702" i="3"/>
  <c r="A703" i="3"/>
  <c r="A704" i="3"/>
  <c r="A705" i="3"/>
  <c r="A706" i="3"/>
  <c r="A707" i="3"/>
  <c r="A708" i="3"/>
  <c r="A709" i="3"/>
  <c r="A710" i="3"/>
  <c r="A711" i="3"/>
  <c r="A712" i="3"/>
  <c r="A713" i="3"/>
  <c r="A714" i="3"/>
  <c r="A715" i="3"/>
  <c r="A716" i="3"/>
  <c r="A717" i="3"/>
  <c r="A718" i="3"/>
  <c r="A719" i="3"/>
  <c r="A720" i="3"/>
  <c r="A721" i="3"/>
  <c r="A722" i="3"/>
  <c r="A723" i="3"/>
  <c r="A724" i="3"/>
  <c r="A725" i="3"/>
  <c r="A726" i="3"/>
  <c r="A727" i="3"/>
  <c r="A728" i="3"/>
  <c r="A729" i="3"/>
  <c r="A730" i="3"/>
  <c r="A731" i="3"/>
  <c r="A732" i="3"/>
  <c r="A733" i="3"/>
  <c r="A734" i="3"/>
  <c r="A735" i="3"/>
  <c r="A736" i="3"/>
  <c r="A737" i="3"/>
  <c r="A738" i="3"/>
  <c r="A739" i="3"/>
  <c r="A740" i="3"/>
  <c r="A741" i="3"/>
  <c r="A742" i="3"/>
  <c r="A743" i="3"/>
  <c r="A744" i="3"/>
  <c r="A745" i="3"/>
  <c r="A746" i="3"/>
  <c r="A747" i="3"/>
  <c r="A748" i="3"/>
  <c r="A749" i="3"/>
  <c r="A750" i="3"/>
  <c r="A751" i="3"/>
  <c r="A752" i="3"/>
  <c r="A753" i="3"/>
  <c r="A754" i="3"/>
  <c r="A755" i="3"/>
  <c r="A756" i="3"/>
  <c r="A757" i="3"/>
  <c r="A758" i="3"/>
  <c r="A759" i="3"/>
  <c r="A760" i="3"/>
  <c r="A761" i="3"/>
  <c r="A762" i="3"/>
  <c r="A763" i="3"/>
  <c r="A764" i="3"/>
  <c r="A765" i="3"/>
  <c r="A766" i="3"/>
  <c r="A767" i="3"/>
  <c r="A768" i="3"/>
  <c r="A769" i="3"/>
  <c r="A770" i="3"/>
  <c r="A771" i="3"/>
  <c r="A772" i="3"/>
  <c r="A773" i="3"/>
  <c r="A774" i="3"/>
  <c r="A775" i="3"/>
  <c r="A776" i="3"/>
  <c r="A777" i="3"/>
  <c r="A778" i="3"/>
  <c r="A779" i="3"/>
  <c r="A780" i="3"/>
  <c r="A781" i="3"/>
  <c r="A782" i="3"/>
  <c r="A783" i="3"/>
  <c r="A784" i="3"/>
  <c r="A785" i="3"/>
  <c r="A786" i="3"/>
  <c r="A787" i="3"/>
  <c r="A788" i="3"/>
  <c r="A789" i="3"/>
  <c r="A790" i="3"/>
  <c r="A791" i="3"/>
  <c r="A792" i="3"/>
  <c r="A793" i="3"/>
  <c r="A794" i="3"/>
  <c r="A795" i="3"/>
  <c r="A796" i="3"/>
  <c r="A797" i="3"/>
  <c r="A798" i="3"/>
  <c r="A799" i="3"/>
  <c r="A800" i="3"/>
  <c r="A801" i="3"/>
  <c r="A802" i="3"/>
  <c r="A803" i="3"/>
  <c r="A804" i="3"/>
  <c r="A805" i="3"/>
  <c r="A806" i="3"/>
  <c r="A807" i="3"/>
  <c r="A808" i="3"/>
  <c r="A809" i="3"/>
  <c r="A810" i="3"/>
  <c r="A811" i="3"/>
  <c r="A812" i="3"/>
  <c r="A813" i="3"/>
  <c r="A814" i="3"/>
  <c r="A815" i="3"/>
  <c r="A816" i="3"/>
  <c r="A817" i="3"/>
  <c r="A818" i="3"/>
  <c r="A819" i="3"/>
  <c r="A820" i="3"/>
  <c r="A821" i="3"/>
  <c r="A822" i="3"/>
  <c r="A823" i="3"/>
  <c r="A824" i="3"/>
  <c r="A825" i="3"/>
  <c r="A826" i="3"/>
  <c r="A827" i="3"/>
  <c r="A828" i="3"/>
  <c r="A829" i="3"/>
  <c r="A830" i="3"/>
  <c r="A831" i="3"/>
  <c r="A832" i="3"/>
  <c r="A833" i="3"/>
  <c r="A834" i="3"/>
  <c r="A835" i="3"/>
  <c r="A836" i="3"/>
  <c r="A837" i="3"/>
  <c r="A838" i="3"/>
  <c r="A839" i="3"/>
  <c r="A840" i="3"/>
  <c r="A841" i="3"/>
  <c r="A842" i="3"/>
  <c r="A843" i="3"/>
  <c r="A844" i="3"/>
  <c r="A845" i="3"/>
  <c r="A846" i="3"/>
  <c r="A847" i="3"/>
  <c r="A848" i="3"/>
  <c r="A849" i="3"/>
  <c r="A850" i="3"/>
  <c r="A851" i="3"/>
  <c r="A852" i="3"/>
  <c r="A853" i="3"/>
  <c r="A854" i="3"/>
  <c r="A855" i="3"/>
  <c r="A856" i="3"/>
  <c r="A857" i="3"/>
  <c r="A858" i="3"/>
  <c r="A859" i="3"/>
  <c r="A860" i="3"/>
  <c r="A861" i="3"/>
  <c r="A862" i="3"/>
  <c r="A863" i="3"/>
  <c r="A864" i="3"/>
  <c r="A865" i="3"/>
  <c r="A866" i="3"/>
  <c r="A867" i="3"/>
  <c r="A868" i="3"/>
  <c r="A869" i="3"/>
  <c r="A870" i="3"/>
  <c r="A871" i="3"/>
  <c r="A872" i="3"/>
  <c r="A873" i="3"/>
  <c r="A874" i="3"/>
  <c r="A875" i="3"/>
  <c r="A876" i="3"/>
  <c r="A877" i="3"/>
  <c r="A878" i="3"/>
  <c r="A879" i="3"/>
  <c r="A880" i="3"/>
  <c r="A881" i="3"/>
  <c r="A882" i="3"/>
  <c r="A883" i="3"/>
  <c r="A884" i="3"/>
  <c r="A885" i="3"/>
  <c r="A886" i="3"/>
  <c r="A887" i="3"/>
  <c r="A888" i="3"/>
  <c r="A889" i="3"/>
  <c r="A890" i="3"/>
  <c r="A891" i="3"/>
  <c r="A892" i="3"/>
  <c r="A893" i="3"/>
  <c r="A894" i="3"/>
  <c r="A895" i="3"/>
  <c r="A896" i="3"/>
  <c r="A897" i="3"/>
  <c r="A898" i="3"/>
  <c r="A899" i="3"/>
  <c r="A900" i="3"/>
  <c r="A901" i="3"/>
  <c r="A902" i="3"/>
  <c r="A903" i="3"/>
  <c r="A904" i="3"/>
  <c r="A905" i="3"/>
  <c r="A906" i="3"/>
  <c r="A907" i="3"/>
  <c r="A908" i="3"/>
  <c r="A909" i="3"/>
  <c r="A910" i="3"/>
  <c r="A911" i="3"/>
  <c r="A912" i="3"/>
  <c r="A913" i="3"/>
  <c r="A914" i="3"/>
  <c r="A915" i="3"/>
  <c r="A916" i="3"/>
  <c r="A917" i="3"/>
  <c r="A918" i="3"/>
  <c r="A919" i="3"/>
  <c r="A920" i="3"/>
  <c r="A921" i="3"/>
  <c r="A922" i="3"/>
  <c r="A923" i="3"/>
  <c r="A924" i="3"/>
  <c r="A925" i="3"/>
  <c r="A926" i="3"/>
  <c r="A927" i="3"/>
  <c r="A928" i="3"/>
  <c r="A929" i="3"/>
  <c r="A930" i="3"/>
  <c r="A931" i="3"/>
  <c r="A932" i="3"/>
  <c r="A933" i="3"/>
  <c r="A934" i="3"/>
  <c r="A935" i="3"/>
  <c r="A936" i="3"/>
  <c r="A937" i="3"/>
  <c r="A938" i="3"/>
  <c r="A939" i="3"/>
  <c r="A940" i="3"/>
  <c r="A941" i="3"/>
  <c r="A942" i="3"/>
  <c r="A943" i="3"/>
  <c r="A944" i="3"/>
  <c r="A945" i="3"/>
  <c r="A946" i="3"/>
  <c r="A947" i="3"/>
  <c r="A948" i="3"/>
  <c r="A949" i="3"/>
  <c r="A950" i="3"/>
  <c r="A951" i="3"/>
  <c r="A952" i="3"/>
  <c r="A953" i="3"/>
  <c r="A954" i="3"/>
  <c r="A955" i="3"/>
  <c r="A956" i="3"/>
  <c r="A957" i="3"/>
  <c r="A958" i="3"/>
  <c r="A959" i="3"/>
  <c r="A960" i="3"/>
  <c r="A961" i="3"/>
  <c r="A962" i="3"/>
  <c r="A963" i="3"/>
  <c r="A964" i="3"/>
  <c r="A965" i="3"/>
  <c r="A966" i="3"/>
  <c r="A967" i="3"/>
  <c r="A968" i="3"/>
  <c r="A969" i="3"/>
  <c r="A970" i="3"/>
  <c r="A971" i="3"/>
  <c r="A972" i="3"/>
  <c r="A973" i="3"/>
  <c r="A974" i="3"/>
  <c r="A975" i="3"/>
  <c r="A976" i="3"/>
  <c r="A977" i="3"/>
  <c r="A978" i="3"/>
  <c r="A979" i="3"/>
  <c r="A980" i="3"/>
  <c r="A981" i="3"/>
  <c r="A982" i="3"/>
  <c r="A983" i="3"/>
  <c r="A984" i="3"/>
  <c r="A985" i="3"/>
  <c r="A986" i="3"/>
  <c r="A987" i="3"/>
  <c r="A988" i="3"/>
  <c r="A989" i="3"/>
  <c r="A990" i="3"/>
  <c r="A991" i="3"/>
  <c r="A992" i="3"/>
  <c r="A993" i="3"/>
  <c r="A994" i="3"/>
  <c r="A995" i="3"/>
  <c r="A996" i="3"/>
  <c r="A997" i="3"/>
  <c r="A998" i="3"/>
  <c r="A999" i="3"/>
  <c r="A1000" i="3"/>
  <c r="A1001" i="3"/>
  <c r="A1002" i="3"/>
  <c r="A1003" i="3"/>
  <c r="A1004" i="3"/>
  <c r="A1005" i="3"/>
  <c r="A1006" i="3"/>
  <c r="A1007" i="3"/>
  <c r="A1008" i="3"/>
  <c r="A1009" i="3"/>
  <c r="A1010" i="3"/>
  <c r="A1011" i="3"/>
  <c r="A1012" i="3"/>
  <c r="A1013" i="3"/>
  <c r="A1014" i="3"/>
  <c r="A1015" i="3"/>
  <c r="A1016" i="3"/>
  <c r="A1017" i="3"/>
  <c r="A1018" i="3"/>
  <c r="A1019" i="3"/>
  <c r="A1020" i="3"/>
  <c r="A1021" i="3"/>
  <c r="A1022" i="3"/>
  <c r="A1023" i="3"/>
  <c r="A1024" i="3"/>
  <c r="A1025" i="3"/>
  <c r="A1026" i="3"/>
  <c r="A1027" i="3"/>
  <c r="A1028" i="3"/>
  <c r="A1029" i="3"/>
  <c r="A1030" i="3"/>
  <c r="A1031" i="3"/>
  <c r="A1032" i="3"/>
  <c r="A1033" i="3"/>
  <c r="A1034" i="3"/>
  <c r="A1035" i="3"/>
  <c r="A1036" i="3"/>
  <c r="A1037" i="3"/>
  <c r="A1038" i="3"/>
  <c r="A1039" i="3"/>
  <c r="A1040" i="3"/>
  <c r="A1041" i="3"/>
  <c r="A1042" i="3"/>
  <c r="A1043" i="3"/>
  <c r="A1044" i="3"/>
  <c r="A1045" i="3"/>
  <c r="A1046" i="3"/>
  <c r="A1047" i="3"/>
  <c r="A1048" i="3"/>
  <c r="A1049" i="3"/>
  <c r="A1050" i="3"/>
  <c r="A1051" i="3"/>
  <c r="A1052" i="3"/>
  <c r="A1053" i="3"/>
  <c r="A1054" i="3"/>
  <c r="A1055" i="3"/>
  <c r="A1056" i="3"/>
  <c r="A1057" i="3"/>
  <c r="A1058" i="3"/>
  <c r="A1059" i="3"/>
  <c r="A1060" i="3"/>
  <c r="A1061" i="3"/>
  <c r="A1062" i="3"/>
  <c r="A1063" i="3"/>
  <c r="A1064" i="3"/>
  <c r="A1065" i="3"/>
  <c r="A1066" i="3"/>
  <c r="A1067" i="3"/>
  <c r="A1068" i="3"/>
  <c r="A1069" i="3"/>
  <c r="A1070" i="3"/>
  <c r="A1071" i="3"/>
  <c r="A1072" i="3"/>
  <c r="A1073" i="3"/>
  <c r="A1074" i="3"/>
  <c r="A1075" i="3"/>
  <c r="A1076" i="3"/>
  <c r="A1077" i="3"/>
  <c r="A1078" i="3"/>
  <c r="A1079" i="3"/>
  <c r="A1080" i="3"/>
  <c r="A1081" i="3"/>
  <c r="A1082" i="3"/>
  <c r="A1083" i="3"/>
  <c r="A1084" i="3"/>
  <c r="A1085" i="3"/>
  <c r="A1086" i="3"/>
  <c r="A1087" i="3"/>
  <c r="A1088" i="3"/>
  <c r="A1089" i="3"/>
  <c r="A1090" i="3"/>
  <c r="A1091" i="3"/>
  <c r="A1092" i="3"/>
  <c r="A1093" i="3"/>
  <c r="A1094" i="3"/>
  <c r="A1095" i="3"/>
  <c r="A1096" i="3"/>
  <c r="A1097" i="3"/>
  <c r="A1098" i="3"/>
  <c r="A1099" i="3"/>
  <c r="A1100" i="3"/>
  <c r="A1101" i="3"/>
  <c r="A1102" i="3"/>
  <c r="A1103" i="3"/>
  <c r="A1104" i="3"/>
  <c r="A1105" i="3"/>
  <c r="A1106" i="3"/>
  <c r="A1107" i="3"/>
  <c r="A1108" i="3"/>
  <c r="A1109" i="3"/>
  <c r="A1110" i="3"/>
  <c r="A1111" i="3"/>
  <c r="A1112" i="3"/>
  <c r="A1113" i="3"/>
  <c r="A1114" i="3"/>
  <c r="A1115" i="3"/>
  <c r="A1116" i="3"/>
  <c r="A1117" i="3"/>
  <c r="A1118" i="3"/>
  <c r="A1119" i="3"/>
  <c r="A1120" i="3"/>
  <c r="A1121" i="3"/>
  <c r="A1122" i="3"/>
  <c r="A1123" i="3"/>
  <c r="A1124" i="3"/>
  <c r="A1125" i="3"/>
  <c r="A1126" i="3"/>
  <c r="A1127" i="3"/>
  <c r="A1128" i="3"/>
  <c r="A1129" i="3"/>
  <c r="A1130" i="3"/>
  <c r="A1131" i="3"/>
  <c r="A1132" i="3"/>
  <c r="A1133" i="3"/>
  <c r="A1134" i="3"/>
  <c r="A1135" i="3"/>
  <c r="A1136" i="3"/>
  <c r="A1137" i="3"/>
  <c r="A1138" i="3"/>
  <c r="A1139" i="3"/>
  <c r="A1140" i="3"/>
  <c r="A1141" i="3"/>
  <c r="A1142" i="3"/>
  <c r="A1143" i="3"/>
  <c r="A1144" i="3"/>
  <c r="A1145" i="3"/>
  <c r="A1146" i="3"/>
  <c r="A1147" i="3"/>
  <c r="A1148" i="3"/>
  <c r="A1149" i="3"/>
  <c r="A1150" i="3"/>
  <c r="A1151" i="3"/>
  <c r="A1152" i="3"/>
  <c r="A1153" i="3"/>
  <c r="A1154" i="3"/>
  <c r="A1155" i="3"/>
  <c r="A1156" i="3"/>
  <c r="A1157" i="3"/>
  <c r="A1158" i="3"/>
  <c r="A1159" i="3"/>
  <c r="A1160" i="3"/>
  <c r="A1161" i="3"/>
  <c r="A1162" i="3"/>
  <c r="A1163" i="3"/>
  <c r="A1164" i="3"/>
  <c r="A1165" i="3"/>
  <c r="A1166" i="3"/>
  <c r="A1167" i="3"/>
  <c r="A1168" i="3"/>
  <c r="A1169" i="3"/>
  <c r="A1170" i="3"/>
  <c r="A1171" i="3"/>
  <c r="A1172" i="3"/>
  <c r="A1173" i="3"/>
  <c r="A1174" i="3"/>
  <c r="A1175" i="3"/>
  <c r="A1176" i="3"/>
  <c r="A1177" i="3"/>
  <c r="A1178" i="3"/>
  <c r="A1179" i="3"/>
  <c r="A1180" i="3"/>
  <c r="A1181" i="3"/>
  <c r="A1182" i="3"/>
  <c r="A1183" i="3"/>
  <c r="A1184" i="3"/>
  <c r="A1185" i="3"/>
  <c r="A1186" i="3"/>
  <c r="A1187" i="3"/>
  <c r="A1188" i="3"/>
  <c r="A1189" i="3"/>
  <c r="A1190" i="3"/>
  <c r="A1191" i="3"/>
  <c r="A1192" i="3"/>
  <c r="A1193" i="3"/>
  <c r="A1194" i="3"/>
  <c r="A1195" i="3"/>
  <c r="A1196" i="3"/>
  <c r="A1197" i="3"/>
  <c r="A1198" i="3"/>
  <c r="A1199" i="3"/>
  <c r="A1200" i="3"/>
  <c r="A1201" i="3"/>
  <c r="A1202" i="3"/>
  <c r="A1203" i="3"/>
  <c r="A1204" i="3"/>
  <c r="A1205" i="3"/>
  <c r="A1206" i="3"/>
  <c r="A1207" i="3"/>
  <c r="A1208" i="3"/>
  <c r="A1209" i="3"/>
  <c r="A1210" i="3"/>
  <c r="A1211" i="3"/>
  <c r="A1212" i="3"/>
  <c r="A1213" i="3"/>
  <c r="A1214" i="3"/>
  <c r="A1215" i="3"/>
  <c r="A1216" i="3"/>
  <c r="A1217" i="3"/>
  <c r="A1218" i="3"/>
  <c r="A1219" i="3"/>
  <c r="A1220" i="3"/>
  <c r="A1221" i="3"/>
  <c r="A1222" i="3"/>
  <c r="A1223" i="3"/>
  <c r="A1224" i="3"/>
  <c r="A1225" i="3"/>
  <c r="A1226" i="3"/>
  <c r="A1227" i="3"/>
  <c r="A1228" i="3"/>
  <c r="A1229" i="3"/>
  <c r="A1230" i="3"/>
  <c r="A1231" i="3"/>
  <c r="A1232" i="3"/>
  <c r="A1233" i="3"/>
  <c r="A1234" i="3"/>
  <c r="A1235" i="3"/>
  <c r="A1236" i="3"/>
  <c r="A1237" i="3"/>
  <c r="A1238" i="3"/>
  <c r="A1239" i="3"/>
  <c r="A1240" i="3"/>
  <c r="A1241" i="3"/>
  <c r="A1242" i="3"/>
  <c r="A1243" i="3"/>
  <c r="A1244" i="3"/>
  <c r="A1245" i="3"/>
  <c r="A1246" i="3"/>
  <c r="A1247" i="3"/>
  <c r="A1248" i="3"/>
  <c r="A1249" i="3"/>
  <c r="A1250" i="3"/>
  <c r="A1251" i="3"/>
  <c r="A1252" i="3"/>
  <c r="A1253" i="3"/>
  <c r="A1254" i="3"/>
  <c r="A1255" i="3"/>
  <c r="A1256" i="3"/>
  <c r="A1257" i="3"/>
  <c r="A1258" i="3"/>
  <c r="A1259" i="3"/>
  <c r="A1260" i="3"/>
  <c r="A1261" i="3"/>
  <c r="A1262" i="3"/>
  <c r="A1263" i="3"/>
  <c r="A1264" i="3"/>
  <c r="A1265" i="3"/>
  <c r="A1266" i="3"/>
  <c r="A1267" i="3"/>
  <c r="A1268" i="3"/>
  <c r="A1269" i="3"/>
  <c r="A1270" i="3"/>
  <c r="A1271" i="3"/>
  <c r="A1272" i="3"/>
  <c r="A1273" i="3"/>
  <c r="A1274" i="3"/>
  <c r="A1275" i="3"/>
  <c r="A1276" i="3"/>
  <c r="A1277" i="3"/>
  <c r="A1278" i="3"/>
  <c r="A1279" i="3"/>
  <c r="A1280" i="3"/>
  <c r="A1281" i="3"/>
  <c r="A1282" i="3"/>
  <c r="A1283" i="3"/>
  <c r="A1284" i="3"/>
  <c r="A1285" i="3"/>
  <c r="A1286" i="3"/>
  <c r="A1287" i="3"/>
  <c r="A1288" i="3"/>
  <c r="A1289" i="3"/>
  <c r="A1290" i="3"/>
  <c r="A1291" i="3"/>
  <c r="A1292" i="3"/>
  <c r="A1293" i="3"/>
  <c r="A1294" i="3"/>
  <c r="A1295" i="3"/>
  <c r="A1296" i="3"/>
  <c r="A1297" i="3"/>
  <c r="A1298" i="3"/>
  <c r="A1299" i="3"/>
  <c r="A1300" i="3"/>
  <c r="A1301" i="3"/>
  <c r="A1302" i="3"/>
  <c r="A1303" i="3"/>
  <c r="A1304" i="3"/>
  <c r="A1305" i="3"/>
  <c r="A1306" i="3"/>
  <c r="A1307" i="3"/>
  <c r="A1308" i="3"/>
  <c r="A1309" i="3"/>
  <c r="A1310" i="3"/>
  <c r="A1311" i="3"/>
  <c r="A1312" i="3"/>
  <c r="A1313" i="3"/>
  <c r="A1314" i="3"/>
  <c r="A1315" i="3"/>
  <c r="A1316" i="3"/>
  <c r="A1317" i="3"/>
  <c r="A1318" i="3"/>
  <c r="A1319" i="3"/>
  <c r="A1320" i="3"/>
  <c r="A1321" i="3"/>
  <c r="A1322" i="3"/>
  <c r="A1323" i="3"/>
  <c r="A1324" i="3"/>
  <c r="A1325" i="3"/>
  <c r="A1326" i="3"/>
  <c r="A1327" i="3"/>
  <c r="A1328" i="3"/>
  <c r="A1329" i="3"/>
  <c r="A1330" i="3"/>
  <c r="A1331" i="3"/>
  <c r="A1332" i="3"/>
  <c r="A1333" i="3"/>
  <c r="A1334" i="3"/>
  <c r="A1335" i="3"/>
  <c r="A1336" i="3"/>
  <c r="A1337" i="3"/>
  <c r="A1338" i="3"/>
  <c r="A1339" i="3"/>
  <c r="A1340" i="3"/>
  <c r="A1341" i="3"/>
  <c r="A1342" i="3"/>
  <c r="A1343" i="3"/>
  <c r="A1344" i="3"/>
  <c r="A1345" i="3"/>
  <c r="A1346" i="3"/>
  <c r="A1347" i="3"/>
  <c r="A1348" i="3"/>
  <c r="A1349" i="3"/>
  <c r="A1350" i="3"/>
  <c r="A1351" i="3"/>
  <c r="A1352" i="3"/>
  <c r="A1353" i="3"/>
  <c r="A1354" i="3"/>
  <c r="A1355" i="3"/>
  <c r="A1356" i="3"/>
  <c r="A1357" i="3"/>
  <c r="A1358" i="3"/>
  <c r="A1359" i="3"/>
  <c r="A1360" i="3"/>
  <c r="A1361" i="3"/>
  <c r="A1362" i="3"/>
  <c r="A1363" i="3"/>
  <c r="A1364" i="3"/>
  <c r="A1365" i="3"/>
  <c r="A1366" i="3"/>
  <c r="A1367" i="3"/>
  <c r="A1368" i="3"/>
  <c r="A1369" i="3"/>
  <c r="A1370" i="3"/>
  <c r="A1371" i="3"/>
  <c r="A1372" i="3"/>
  <c r="A1373" i="3"/>
  <c r="A1374" i="3"/>
  <c r="A1375" i="3"/>
  <c r="A1376" i="3"/>
  <c r="A1377" i="3"/>
  <c r="A1378" i="3"/>
  <c r="A1379" i="3"/>
  <c r="A1380" i="3"/>
  <c r="A1381" i="3"/>
  <c r="A1382" i="3"/>
  <c r="A1383" i="3"/>
  <c r="A1384" i="3"/>
  <c r="A1385" i="3"/>
  <c r="A1386" i="3"/>
  <c r="A1387" i="3"/>
  <c r="A1388" i="3"/>
  <c r="A1389" i="3"/>
  <c r="A1390" i="3"/>
  <c r="A1391" i="3"/>
  <c r="A1392" i="3"/>
  <c r="A1393" i="3"/>
  <c r="A1394" i="3"/>
  <c r="A1395" i="3"/>
  <c r="A1396" i="3"/>
  <c r="A1397" i="3"/>
  <c r="A1398" i="3"/>
  <c r="A1399" i="3"/>
  <c r="A1400" i="3"/>
  <c r="A1401" i="3"/>
  <c r="A1402" i="3"/>
  <c r="A1403" i="3"/>
  <c r="A1404" i="3"/>
  <c r="A1405" i="3"/>
  <c r="A1406" i="3"/>
  <c r="A1407" i="3"/>
  <c r="A1408" i="3"/>
  <c r="A1409" i="3"/>
  <c r="A1410" i="3"/>
  <c r="A1411" i="3"/>
  <c r="A1412" i="3"/>
  <c r="A1413" i="3"/>
  <c r="A1414" i="3"/>
  <c r="A1415" i="3"/>
  <c r="A1416" i="3"/>
  <c r="A1417" i="3"/>
  <c r="A1418" i="3"/>
  <c r="A1419" i="3"/>
  <c r="A1420" i="3"/>
  <c r="A1421" i="3"/>
  <c r="A1422" i="3"/>
  <c r="A1423" i="3"/>
  <c r="A1424" i="3"/>
  <c r="A1425" i="3"/>
  <c r="A1426" i="3"/>
  <c r="A1427" i="3"/>
  <c r="A1428" i="3"/>
  <c r="A1429" i="3"/>
  <c r="A1430" i="3"/>
  <c r="A1431" i="3"/>
  <c r="A1432" i="3"/>
  <c r="A1433" i="3"/>
  <c r="A1434" i="3"/>
  <c r="A1435" i="3"/>
  <c r="A1436" i="3"/>
  <c r="A1437" i="3"/>
  <c r="A1438" i="3"/>
  <c r="A1439" i="3"/>
  <c r="A1440" i="3"/>
  <c r="A1441" i="3"/>
  <c r="A1442" i="3"/>
  <c r="A1443" i="3"/>
  <c r="A1444" i="3"/>
  <c r="A1445" i="3"/>
  <c r="A1446" i="3"/>
  <c r="A1447" i="3"/>
  <c r="A1448" i="3"/>
  <c r="A1449" i="3"/>
  <c r="A1450" i="3"/>
  <c r="A1451" i="3"/>
  <c r="A1452" i="3"/>
  <c r="A1453" i="3"/>
  <c r="A1454" i="3"/>
  <c r="A1455" i="3"/>
  <c r="A1456" i="3"/>
  <c r="A1457" i="3"/>
  <c r="A1458" i="3"/>
  <c r="A1459" i="3"/>
  <c r="A1460" i="3"/>
  <c r="A1461" i="3"/>
  <c r="A1462" i="3"/>
  <c r="A1463" i="3"/>
  <c r="A1464" i="3"/>
  <c r="A1465" i="3"/>
  <c r="A1466" i="3"/>
  <c r="A1467" i="3"/>
  <c r="A1468" i="3"/>
  <c r="A1469" i="3"/>
  <c r="A1470" i="3"/>
  <c r="A1471" i="3"/>
  <c r="A1472" i="3"/>
  <c r="A1473" i="3"/>
  <c r="A1474" i="3"/>
  <c r="A1475" i="3"/>
  <c r="A1476" i="3"/>
  <c r="A1477" i="3"/>
  <c r="A1478" i="3"/>
  <c r="A1479" i="3"/>
  <c r="A1480" i="3"/>
  <c r="A1481" i="3"/>
  <c r="A1482" i="3"/>
  <c r="A1483" i="3"/>
  <c r="A1484" i="3"/>
  <c r="A1485" i="3"/>
  <c r="A1486" i="3"/>
  <c r="A1487" i="3"/>
  <c r="A1488" i="3"/>
  <c r="A1489" i="3"/>
  <c r="A1490" i="3"/>
  <c r="A1491" i="3"/>
  <c r="A1492" i="3"/>
  <c r="A1493" i="3"/>
  <c r="A1494" i="3"/>
  <c r="A1495" i="3"/>
  <c r="A1496" i="3"/>
  <c r="A1497" i="3"/>
  <c r="A1498" i="3"/>
  <c r="A1499" i="3"/>
  <c r="A1500" i="3"/>
  <c r="A1501" i="3"/>
  <c r="A1502" i="3"/>
  <c r="A1503" i="3"/>
  <c r="A1504" i="3"/>
  <c r="A1505" i="3"/>
  <c r="A1506" i="3"/>
  <c r="A1507" i="3"/>
  <c r="A1508" i="3"/>
  <c r="A1509" i="3"/>
  <c r="A1510" i="3"/>
  <c r="A1511" i="3"/>
  <c r="A1512" i="3"/>
  <c r="A1513" i="3"/>
  <c r="A1514" i="3"/>
  <c r="A1515" i="3"/>
  <c r="A1516" i="3"/>
  <c r="A1517" i="3"/>
  <c r="A1518" i="3"/>
  <c r="A1519" i="3"/>
  <c r="A1520" i="3"/>
  <c r="A1521" i="3"/>
  <c r="A1522" i="3"/>
  <c r="A1523" i="3"/>
  <c r="A1524" i="3"/>
  <c r="A1525" i="3"/>
  <c r="A1526" i="3"/>
  <c r="A1527" i="3"/>
  <c r="A1528" i="3"/>
  <c r="A1529" i="3"/>
  <c r="A1530" i="3"/>
  <c r="A1531" i="3"/>
  <c r="A1532" i="3"/>
  <c r="A1533" i="3"/>
  <c r="A1534" i="3"/>
  <c r="A1535" i="3"/>
  <c r="A1536" i="3"/>
  <c r="A1537" i="3"/>
  <c r="A1538" i="3"/>
  <c r="A1539" i="3"/>
  <c r="A1540" i="3"/>
  <c r="A1541" i="3"/>
  <c r="A1542" i="3"/>
  <c r="A1543" i="3"/>
  <c r="A1544" i="3"/>
  <c r="A1545" i="3"/>
  <c r="A1546" i="3"/>
  <c r="A1547" i="3"/>
  <c r="A1548" i="3"/>
  <c r="A1549" i="3"/>
  <c r="A1550" i="3"/>
  <c r="A1551" i="3"/>
  <c r="A1552" i="3"/>
  <c r="A1553" i="3"/>
  <c r="A1554" i="3"/>
  <c r="A1555" i="3"/>
  <c r="A1556" i="3"/>
  <c r="A1557" i="3"/>
  <c r="A1558" i="3"/>
  <c r="A1559" i="3"/>
  <c r="A1560" i="3"/>
  <c r="A1561" i="3"/>
  <c r="A1562" i="3"/>
  <c r="A1563" i="3"/>
  <c r="A1564" i="3"/>
  <c r="A1565" i="3"/>
  <c r="A1566" i="3"/>
  <c r="A1567" i="3"/>
  <c r="A1568" i="3"/>
  <c r="A1569" i="3"/>
  <c r="A1570" i="3"/>
  <c r="A1571" i="3"/>
  <c r="A1572" i="3"/>
  <c r="A1573" i="3"/>
  <c r="A1574" i="3"/>
  <c r="A1575" i="3"/>
  <c r="A1576" i="3"/>
  <c r="A1577" i="3"/>
  <c r="A1578" i="3"/>
  <c r="A1579" i="3"/>
  <c r="A1580" i="3"/>
  <c r="A1581" i="3"/>
  <c r="A1582" i="3"/>
  <c r="A1583" i="3"/>
  <c r="A1584" i="3"/>
  <c r="A1585" i="3"/>
  <c r="A1586" i="3"/>
  <c r="A1587" i="3"/>
  <c r="A1588" i="3"/>
  <c r="A1589" i="3"/>
  <c r="A1590" i="3"/>
  <c r="A1591" i="3"/>
  <c r="A1592" i="3"/>
  <c r="A1593" i="3"/>
  <c r="A1594" i="3"/>
  <c r="A1595" i="3"/>
  <c r="A1596" i="3"/>
  <c r="A1597" i="3"/>
  <c r="A1598" i="3"/>
  <c r="A1599" i="3"/>
  <c r="A1600" i="3"/>
  <c r="A1601" i="3"/>
  <c r="A1602" i="3"/>
  <c r="A1603" i="3"/>
  <c r="A1604" i="3"/>
  <c r="A1605" i="3"/>
  <c r="A1606" i="3"/>
  <c r="A1607" i="3"/>
  <c r="A1608" i="3"/>
  <c r="A1609" i="3"/>
  <c r="A1610" i="3"/>
  <c r="A1611" i="3"/>
  <c r="A1612" i="3"/>
  <c r="A1613" i="3"/>
  <c r="A1614" i="3"/>
  <c r="A1615" i="3"/>
  <c r="A1616" i="3"/>
  <c r="A1617" i="3"/>
  <c r="A1618" i="3"/>
  <c r="A1619" i="3"/>
  <c r="A1620" i="3"/>
  <c r="A1621" i="3"/>
  <c r="A1622" i="3"/>
  <c r="A1623" i="3"/>
  <c r="A1624" i="3"/>
  <c r="A1625" i="3"/>
  <c r="A1626" i="3"/>
  <c r="A1627" i="3"/>
  <c r="A1628" i="3"/>
  <c r="A1629" i="3"/>
  <c r="A1630" i="3"/>
  <c r="A1631" i="3"/>
  <c r="A1632" i="3"/>
  <c r="A1633" i="3"/>
  <c r="A1634" i="3"/>
  <c r="A1635" i="3"/>
  <c r="A1636" i="3"/>
  <c r="A1637" i="3"/>
  <c r="A1638" i="3"/>
  <c r="A1639" i="3"/>
  <c r="A1640" i="3"/>
  <c r="A1641" i="3"/>
  <c r="A1642" i="3"/>
  <c r="A1643" i="3"/>
  <c r="A1644" i="3"/>
  <c r="A1645" i="3"/>
  <c r="A1646" i="3"/>
  <c r="A1647" i="3"/>
  <c r="A1648" i="3"/>
  <c r="A1649" i="3"/>
  <c r="A1650" i="3"/>
  <c r="A1651" i="3"/>
  <c r="A1652" i="3"/>
  <c r="A1653" i="3"/>
  <c r="A1654" i="3"/>
  <c r="A1655" i="3"/>
  <c r="A1656" i="3"/>
  <c r="A1657" i="3"/>
  <c r="A1658" i="3"/>
  <c r="A1659" i="3"/>
  <c r="A1660" i="3"/>
  <c r="A1661" i="3"/>
  <c r="A1662" i="3"/>
  <c r="A1663" i="3"/>
  <c r="A1664" i="3"/>
  <c r="A1665" i="3"/>
  <c r="A1666" i="3"/>
  <c r="A1667" i="3"/>
  <c r="A1668" i="3"/>
  <c r="A1669" i="3"/>
  <c r="A1670" i="3"/>
  <c r="A1671" i="3"/>
  <c r="A1672" i="3"/>
  <c r="A1673" i="3"/>
  <c r="A1674" i="3"/>
  <c r="A1675" i="3"/>
  <c r="A1676" i="3"/>
  <c r="A1677" i="3"/>
  <c r="A1678" i="3"/>
  <c r="A1679" i="3"/>
  <c r="A1680" i="3"/>
  <c r="A1681" i="3"/>
  <c r="A1682" i="3"/>
  <c r="A1683" i="3"/>
  <c r="A1684" i="3"/>
  <c r="A1685" i="3"/>
  <c r="A1686" i="3"/>
  <c r="A1687" i="3"/>
  <c r="A1688" i="3"/>
  <c r="A1689" i="3"/>
  <c r="A1690" i="3"/>
  <c r="A1691" i="3"/>
  <c r="A1692" i="3"/>
  <c r="A1693" i="3"/>
  <c r="A1694" i="3"/>
  <c r="A1695" i="3"/>
  <c r="A1696" i="3"/>
  <c r="A1697" i="3"/>
  <c r="A1698" i="3"/>
  <c r="A1699" i="3"/>
  <c r="A1700" i="3"/>
  <c r="A1701" i="3"/>
  <c r="A1702" i="3"/>
  <c r="A1703" i="3"/>
  <c r="A1704" i="3"/>
  <c r="A1705" i="3"/>
  <c r="A1706" i="3"/>
  <c r="A1707" i="3"/>
  <c r="A1708" i="3"/>
  <c r="A1709" i="3"/>
  <c r="A1710" i="3"/>
  <c r="A1711" i="3"/>
  <c r="A1712" i="3"/>
  <c r="A1713" i="3"/>
  <c r="A1714" i="3"/>
  <c r="A1715" i="3"/>
  <c r="A1716" i="3"/>
  <c r="A1717" i="3"/>
  <c r="A1718" i="3"/>
  <c r="A1719" i="3"/>
  <c r="A1720" i="3"/>
  <c r="A1721" i="3"/>
  <c r="A1722" i="3"/>
  <c r="A1723" i="3"/>
  <c r="A1724" i="3"/>
  <c r="A1725" i="3"/>
  <c r="A1726" i="3"/>
  <c r="A1727" i="3"/>
  <c r="A1728" i="3"/>
  <c r="A1729" i="3"/>
  <c r="A1730" i="3"/>
  <c r="A1731" i="3"/>
  <c r="A1732" i="3"/>
  <c r="A1733" i="3"/>
  <c r="A1734" i="3"/>
  <c r="A1735" i="3"/>
  <c r="A1736" i="3"/>
  <c r="A1737" i="3"/>
  <c r="A1738" i="3"/>
  <c r="A1739" i="3"/>
  <c r="A1740" i="3"/>
  <c r="A1741" i="3"/>
  <c r="A1742" i="3"/>
  <c r="A1743" i="3"/>
  <c r="A1744" i="3"/>
  <c r="A1745" i="3"/>
  <c r="A1746" i="3"/>
  <c r="A1747" i="3"/>
  <c r="A1748" i="3"/>
  <c r="A1749" i="3"/>
  <c r="A1750" i="3"/>
  <c r="A1751" i="3"/>
  <c r="A1752" i="3"/>
  <c r="A1753" i="3"/>
  <c r="A1754" i="3"/>
  <c r="A1755" i="3"/>
  <c r="A1756" i="3"/>
  <c r="A1757" i="3"/>
  <c r="A1758" i="3"/>
  <c r="A1759" i="3"/>
  <c r="A1760" i="3"/>
  <c r="A1761" i="3"/>
  <c r="A1762" i="3"/>
  <c r="A1763" i="3"/>
  <c r="A1764" i="3"/>
  <c r="A1765" i="3"/>
  <c r="A1766" i="3"/>
  <c r="A1767" i="3"/>
  <c r="A1768" i="3"/>
  <c r="A1769" i="3"/>
  <c r="A1770" i="3"/>
  <c r="A1771" i="3"/>
  <c r="A1772" i="3"/>
  <c r="A1773" i="3"/>
  <c r="A1774" i="3"/>
  <c r="A1775" i="3"/>
  <c r="A1776" i="3"/>
  <c r="A1777" i="3"/>
  <c r="A1778" i="3"/>
  <c r="A1779" i="3"/>
  <c r="A1780" i="3"/>
  <c r="A1781" i="3"/>
  <c r="A1782" i="3"/>
  <c r="A1783" i="3"/>
  <c r="A1784" i="3"/>
  <c r="A1785" i="3"/>
  <c r="A1786" i="3"/>
  <c r="A1787" i="3"/>
  <c r="A1788" i="3"/>
  <c r="A1789" i="3"/>
  <c r="A1790" i="3"/>
  <c r="A1791" i="3"/>
  <c r="A1792" i="3"/>
  <c r="A1793" i="3"/>
  <c r="A1794" i="3"/>
  <c r="A1795" i="3"/>
  <c r="A1796" i="3"/>
  <c r="A1797" i="3"/>
  <c r="A1798" i="3"/>
  <c r="A1799" i="3"/>
  <c r="A1800" i="3"/>
  <c r="A1801" i="3"/>
  <c r="A1802" i="3"/>
  <c r="A1803" i="3"/>
  <c r="A1804" i="3"/>
  <c r="A1805" i="3"/>
  <c r="A1806" i="3"/>
  <c r="A1807" i="3"/>
  <c r="A1808" i="3"/>
  <c r="A1809" i="3"/>
  <c r="A1810" i="3"/>
  <c r="A1811" i="3"/>
  <c r="A1812" i="3"/>
  <c r="A1813" i="3"/>
  <c r="A1814" i="3"/>
  <c r="A1815" i="3"/>
  <c r="A1816" i="3"/>
  <c r="A1817" i="3"/>
  <c r="A1818" i="3"/>
  <c r="A1819" i="3"/>
  <c r="A1820" i="3"/>
  <c r="A1821" i="3"/>
  <c r="A1822" i="3"/>
  <c r="A1823" i="3"/>
  <c r="A1824" i="3"/>
  <c r="A1825" i="3"/>
  <c r="A1826" i="3"/>
  <c r="A1827" i="3"/>
  <c r="A1828" i="3"/>
  <c r="A1829" i="3"/>
  <c r="A1830" i="3"/>
  <c r="A1831" i="3"/>
  <c r="A1832" i="3"/>
  <c r="A1833" i="3"/>
  <c r="A1834" i="3"/>
  <c r="A1835" i="3"/>
  <c r="A1836" i="3"/>
  <c r="A1837" i="3"/>
  <c r="A1838" i="3"/>
  <c r="A1839" i="3"/>
  <c r="A1840" i="3"/>
  <c r="A1841" i="3"/>
  <c r="A1842" i="3"/>
  <c r="A1843" i="3"/>
  <c r="A1844" i="3"/>
  <c r="A1845" i="3"/>
  <c r="A1846" i="3"/>
  <c r="A1847" i="3"/>
  <c r="A1848" i="3"/>
  <c r="A1849" i="3"/>
  <c r="A1850" i="3"/>
  <c r="A1851" i="3"/>
  <c r="A1852" i="3"/>
  <c r="A1853" i="3"/>
  <c r="A1854" i="3"/>
  <c r="A1855" i="3"/>
  <c r="A1856" i="3"/>
  <c r="A1857" i="3"/>
  <c r="A1858" i="3"/>
  <c r="A1859" i="3"/>
  <c r="A1860" i="3"/>
  <c r="A1861" i="3"/>
  <c r="A1862" i="3"/>
  <c r="A1863" i="3"/>
  <c r="A1864" i="3"/>
  <c r="A1865" i="3"/>
  <c r="A1866" i="3"/>
  <c r="A1867" i="3"/>
  <c r="A1868" i="3"/>
  <c r="A1869" i="3"/>
  <c r="A1870" i="3"/>
  <c r="A1871" i="3"/>
  <c r="A1872" i="3"/>
  <c r="A1873" i="3"/>
  <c r="A1874" i="3"/>
  <c r="A1875" i="3"/>
  <c r="A1876" i="3"/>
  <c r="A1877" i="3"/>
  <c r="A1878" i="3"/>
  <c r="A1879" i="3"/>
  <c r="A1880" i="3"/>
  <c r="A1881" i="3"/>
  <c r="A1882" i="3"/>
  <c r="A1883" i="3"/>
  <c r="A1884" i="3"/>
  <c r="A1885" i="3"/>
  <c r="A1886" i="3"/>
  <c r="A1887" i="3"/>
  <c r="A1888" i="3"/>
  <c r="A1889" i="3"/>
  <c r="A1890" i="3"/>
  <c r="A1891" i="3"/>
  <c r="A1892" i="3"/>
  <c r="A1893" i="3"/>
  <c r="A1894" i="3"/>
  <c r="A1895" i="3"/>
  <c r="A1896" i="3"/>
  <c r="A1897" i="3"/>
  <c r="A1898" i="3"/>
  <c r="A1899" i="3"/>
  <c r="A1900" i="3"/>
  <c r="A1901" i="3"/>
  <c r="A1902" i="3"/>
  <c r="A1903" i="3"/>
  <c r="A1904" i="3"/>
  <c r="A1905" i="3"/>
  <c r="A1906" i="3"/>
  <c r="A1907" i="3"/>
  <c r="A1908" i="3"/>
  <c r="A1909" i="3"/>
  <c r="A1910" i="3"/>
  <c r="A1911" i="3"/>
  <c r="A1912" i="3"/>
  <c r="A1913" i="3"/>
  <c r="A1914" i="3"/>
  <c r="A1915" i="3"/>
  <c r="A1916" i="3"/>
  <c r="A1917" i="3"/>
  <c r="A1918" i="3"/>
  <c r="A1919" i="3"/>
  <c r="A1920" i="3"/>
  <c r="A1921" i="3"/>
  <c r="A1922" i="3"/>
  <c r="A1923" i="3"/>
  <c r="A1924" i="3"/>
  <c r="A1925" i="3"/>
  <c r="A1926" i="3"/>
  <c r="A1927" i="3"/>
  <c r="A1928" i="3"/>
  <c r="A1929" i="3"/>
  <c r="A1930" i="3"/>
  <c r="A1931" i="3"/>
  <c r="A1932" i="3"/>
  <c r="A1933" i="3"/>
  <c r="A1934" i="3"/>
  <c r="A1935" i="3"/>
  <c r="A1936" i="3"/>
  <c r="A1937" i="3"/>
  <c r="A1938" i="3"/>
  <c r="A1939" i="3"/>
  <c r="A1940" i="3"/>
  <c r="A1941" i="3"/>
  <c r="A1942" i="3"/>
  <c r="A1943" i="3"/>
  <c r="A1944" i="3"/>
  <c r="A1945" i="3"/>
  <c r="A1946" i="3"/>
  <c r="A1947" i="3"/>
  <c r="A1948" i="3"/>
  <c r="A1949" i="3"/>
  <c r="A1950" i="3"/>
  <c r="A1951" i="3"/>
  <c r="A1952" i="3"/>
  <c r="A1953" i="3"/>
  <c r="A1954" i="3"/>
  <c r="A1955" i="3"/>
  <c r="A1956" i="3"/>
  <c r="A1957" i="3"/>
  <c r="A1958" i="3"/>
  <c r="A1959" i="3"/>
  <c r="A1960" i="3"/>
  <c r="A1961" i="3"/>
  <c r="A1962" i="3"/>
  <c r="A1963" i="3"/>
  <c r="A1964" i="3"/>
  <c r="A1965" i="3"/>
  <c r="A1966" i="3"/>
  <c r="A1967" i="3"/>
  <c r="A1968" i="3"/>
  <c r="A1969" i="3"/>
  <c r="A1970" i="3"/>
  <c r="A1971" i="3"/>
  <c r="A1972" i="3"/>
  <c r="A1973" i="3"/>
  <c r="A1974" i="3"/>
  <c r="A1975" i="3"/>
  <c r="A1976" i="3"/>
  <c r="A1977" i="3"/>
  <c r="A1978" i="3"/>
  <c r="A1979" i="3"/>
  <c r="A1980" i="3"/>
  <c r="A1981" i="3"/>
  <c r="A1982" i="3"/>
  <c r="A1983" i="3"/>
  <c r="A1984" i="3"/>
  <c r="A1985" i="3"/>
  <c r="A1986" i="3"/>
  <c r="A1987" i="3"/>
  <c r="A1988" i="3"/>
  <c r="A1989" i="3"/>
  <c r="A1990" i="3"/>
  <c r="A1991" i="3"/>
  <c r="A1992" i="3"/>
  <c r="A1993" i="3"/>
  <c r="A1994" i="3"/>
  <c r="A1995" i="3"/>
  <c r="A1996" i="3"/>
  <c r="A1997" i="3"/>
  <c r="A1998" i="3"/>
  <c r="A1999" i="3"/>
  <c r="A2000" i="3"/>
  <c r="A2001" i="3"/>
  <c r="A2002" i="3"/>
  <c r="A2003" i="3"/>
  <c r="A2004" i="3"/>
  <c r="A2005" i="3"/>
  <c r="A2006" i="3"/>
  <c r="A2007" i="3"/>
  <c r="A2008" i="3"/>
  <c r="A2009" i="3"/>
  <c r="A2010" i="3"/>
  <c r="A2011" i="3"/>
  <c r="A2012" i="3"/>
  <c r="A2013" i="3"/>
  <c r="A2014" i="3"/>
  <c r="A2015" i="3"/>
  <c r="A2016" i="3"/>
  <c r="A2017" i="3"/>
  <c r="A2018" i="3"/>
  <c r="A2019" i="3"/>
  <c r="A2020" i="3"/>
  <c r="A2021" i="3"/>
  <c r="A2022" i="3"/>
  <c r="A2023" i="3"/>
  <c r="A2024" i="3"/>
  <c r="A2025" i="3"/>
  <c r="A2026" i="3"/>
  <c r="A2027" i="3"/>
  <c r="A2028" i="3"/>
  <c r="A2029" i="3"/>
  <c r="A2030" i="3"/>
  <c r="A2031" i="3"/>
  <c r="A2032" i="3"/>
  <c r="A2033" i="3"/>
  <c r="A2034" i="3"/>
  <c r="A2035" i="3"/>
  <c r="A2036" i="3"/>
  <c r="A2037" i="3"/>
  <c r="A2038" i="3"/>
  <c r="A2039" i="3"/>
  <c r="A2040" i="3"/>
  <c r="A2041" i="3"/>
  <c r="A2042" i="3"/>
  <c r="A2043" i="3"/>
  <c r="A2044" i="3"/>
  <c r="A2045" i="3"/>
  <c r="A2046" i="3"/>
  <c r="A2047" i="3"/>
  <c r="A2048" i="3"/>
  <c r="A2049" i="3"/>
  <c r="A2050" i="3"/>
  <c r="A2051" i="3"/>
  <c r="A2052" i="3"/>
  <c r="A2053" i="3"/>
  <c r="A2054" i="3"/>
  <c r="A2055" i="3"/>
  <c r="A2056" i="3"/>
  <c r="A2057" i="3"/>
  <c r="A2058" i="3"/>
  <c r="A2059" i="3"/>
  <c r="A2060" i="3"/>
  <c r="A2061" i="3"/>
  <c r="A2062" i="3"/>
  <c r="A2063" i="3"/>
  <c r="A2064" i="3"/>
  <c r="A2065" i="3"/>
  <c r="A2066" i="3"/>
  <c r="A2067" i="3"/>
  <c r="A2068" i="3"/>
  <c r="A2069" i="3"/>
  <c r="A2070" i="3"/>
  <c r="A2071" i="3"/>
  <c r="A2072" i="3"/>
  <c r="A2073" i="3"/>
  <c r="A2074" i="3"/>
  <c r="A2075" i="3"/>
  <c r="A2076" i="3"/>
  <c r="A2077" i="3"/>
  <c r="A2078" i="3"/>
  <c r="A2079" i="3"/>
  <c r="A2080" i="3"/>
  <c r="A2081" i="3"/>
  <c r="A2082" i="3"/>
  <c r="A2083" i="3"/>
  <c r="A2084" i="3"/>
  <c r="A2085" i="3"/>
  <c r="A2086" i="3"/>
  <c r="A2087" i="3"/>
  <c r="A2088" i="3"/>
  <c r="A2089" i="3"/>
  <c r="A2090" i="3"/>
  <c r="A2091" i="3"/>
  <c r="A2092" i="3"/>
  <c r="A2093" i="3"/>
  <c r="A2094" i="3"/>
  <c r="A2095" i="3"/>
  <c r="A2096" i="3"/>
  <c r="A2097" i="3"/>
  <c r="A2098" i="3"/>
  <c r="A2099" i="3"/>
  <c r="A2100" i="3"/>
  <c r="A2101" i="3"/>
  <c r="A2102" i="3"/>
  <c r="A2103" i="3"/>
  <c r="A2104" i="3"/>
  <c r="A2105" i="3"/>
  <c r="A2106" i="3"/>
  <c r="A2107" i="3"/>
  <c r="A2108" i="3"/>
  <c r="A2109" i="3"/>
  <c r="A2110" i="3"/>
  <c r="A2111" i="3"/>
  <c r="A2112" i="3"/>
  <c r="A2113" i="3"/>
  <c r="A2114" i="3"/>
  <c r="A2115" i="3"/>
  <c r="A2116" i="3"/>
  <c r="A2117" i="3"/>
  <c r="A2118" i="3"/>
  <c r="A2119" i="3"/>
  <c r="A2120" i="3"/>
  <c r="A2121" i="3"/>
  <c r="A2122" i="3"/>
  <c r="A2123" i="3"/>
  <c r="A2124" i="3"/>
  <c r="A2125" i="3"/>
  <c r="A2126" i="3"/>
  <c r="A2127" i="3"/>
  <c r="A2128" i="3"/>
  <c r="A2129" i="3"/>
  <c r="A2130" i="3"/>
  <c r="A2131" i="3"/>
  <c r="A2132" i="3"/>
  <c r="A2133" i="3"/>
  <c r="A2134" i="3"/>
  <c r="A2135" i="3"/>
  <c r="A2136" i="3"/>
  <c r="A2137" i="3"/>
  <c r="A2138" i="3"/>
  <c r="A2139" i="3"/>
  <c r="A2140" i="3"/>
  <c r="A2141" i="3"/>
  <c r="A2142" i="3"/>
  <c r="A2143" i="3"/>
  <c r="A2144" i="3"/>
  <c r="A2145" i="3"/>
  <c r="A2146" i="3"/>
  <c r="A2147" i="3"/>
  <c r="A2148" i="3"/>
  <c r="A2149" i="3"/>
  <c r="A2150" i="3"/>
  <c r="A2151" i="3"/>
  <c r="A2152" i="3"/>
  <c r="A2153" i="3"/>
  <c r="A2154" i="3"/>
  <c r="A2155" i="3"/>
  <c r="A2156" i="3"/>
  <c r="A2157" i="3"/>
  <c r="A2158" i="3"/>
  <c r="A2159" i="3"/>
  <c r="A2160" i="3"/>
  <c r="A2161" i="3"/>
  <c r="A2162" i="3"/>
  <c r="A2163" i="3"/>
  <c r="A2164" i="3"/>
  <c r="A2165" i="3"/>
  <c r="A2166" i="3"/>
  <c r="A2167" i="3"/>
  <c r="A2168" i="3"/>
  <c r="A2169" i="3"/>
  <c r="A2170" i="3"/>
  <c r="A2171" i="3"/>
  <c r="A2172" i="3"/>
  <c r="A2173" i="3"/>
  <c r="A2174" i="3"/>
  <c r="A2175" i="3"/>
  <c r="A2176" i="3"/>
  <c r="A2177" i="3"/>
  <c r="A2178" i="3"/>
  <c r="A2179" i="3"/>
  <c r="A2180" i="3"/>
  <c r="A2181" i="3"/>
  <c r="A2182" i="3"/>
  <c r="A2183" i="3"/>
  <c r="A2184" i="3"/>
  <c r="A2185" i="3"/>
  <c r="A2186" i="3"/>
  <c r="A2187" i="3"/>
  <c r="A2188" i="3"/>
  <c r="A2189" i="3"/>
  <c r="A2190" i="3"/>
  <c r="A2191" i="3"/>
  <c r="A2192" i="3"/>
  <c r="A2193" i="3"/>
  <c r="A2194" i="3"/>
  <c r="A2195" i="3"/>
  <c r="A2196" i="3"/>
  <c r="A2197" i="3"/>
  <c r="A2198" i="3"/>
  <c r="A2199" i="3"/>
  <c r="A2200" i="3"/>
  <c r="A2201" i="3"/>
  <c r="A2202" i="3"/>
  <c r="A2203" i="3"/>
  <c r="A2204" i="3"/>
  <c r="A2205" i="3"/>
  <c r="A2206" i="3"/>
  <c r="A2207" i="3"/>
  <c r="A2208" i="3"/>
  <c r="A2209" i="3"/>
  <c r="A2210" i="3"/>
  <c r="A2211" i="3"/>
  <c r="A2212" i="3"/>
  <c r="A2213" i="3"/>
  <c r="A2214" i="3"/>
  <c r="A2215" i="3"/>
  <c r="A2216" i="3"/>
  <c r="A2217" i="3"/>
  <c r="A2218" i="3"/>
  <c r="A2219" i="3"/>
  <c r="A2220" i="3"/>
  <c r="A2221" i="3"/>
  <c r="A2222" i="3"/>
  <c r="A2223" i="3"/>
  <c r="A2224" i="3"/>
  <c r="A2225" i="3"/>
  <c r="A2226" i="3"/>
  <c r="A2227" i="3"/>
  <c r="A2228" i="3"/>
  <c r="A2229" i="3"/>
  <c r="A2230" i="3"/>
  <c r="A2231" i="3"/>
  <c r="A2232" i="3"/>
  <c r="A2233" i="3"/>
  <c r="A2234" i="3"/>
  <c r="A2235" i="3"/>
  <c r="A2236" i="3"/>
  <c r="A2237" i="3"/>
  <c r="A2238" i="3"/>
  <c r="A2239" i="3"/>
  <c r="A2240" i="3"/>
  <c r="A2241" i="3"/>
  <c r="A2" i="3"/>
  <c r="K3" i="1" a="1"/>
  <c r="Q3" i="1" s="1"/>
  <c r="K4" i="1" a="1"/>
  <c r="Q4" i="1" s="1"/>
  <c r="K5" i="1" a="1"/>
  <c r="Q5" i="1" s="1"/>
  <c r="K6" i="1" a="1"/>
  <c r="Q6" i="1" s="1"/>
  <c r="K7" i="1" a="1"/>
  <c r="Q7" i="1" s="1"/>
  <c r="K8" i="1" a="1"/>
  <c r="Q8" i="1" s="1"/>
  <c r="K9" i="1" a="1"/>
  <c r="Q9" i="1" s="1"/>
  <c r="K10" i="1" a="1"/>
  <c r="Q10" i="1" s="1"/>
  <c r="K11" i="1" a="1"/>
  <c r="Q11" i="1" s="1"/>
  <c r="K12" i="1" a="1"/>
  <c r="Q12" i="1" s="1"/>
  <c r="K13" i="1" a="1"/>
  <c r="Q13" i="1" s="1"/>
  <c r="K14" i="1" a="1"/>
  <c r="Q14" i="1" s="1"/>
  <c r="K15" i="1" a="1"/>
  <c r="Q15" i="1" s="1"/>
  <c r="K16" i="1" a="1"/>
  <c r="Q16" i="1" s="1"/>
  <c r="K17" i="1" a="1"/>
  <c r="Q17" i="1" s="1"/>
  <c r="K18" i="1" a="1"/>
  <c r="Q18" i="1" s="1"/>
  <c r="K19" i="1" a="1"/>
  <c r="Q19" i="1" s="1"/>
  <c r="K20" i="1" a="1"/>
  <c r="Q20" i="1" s="1"/>
  <c r="K21" i="1" a="1"/>
  <c r="Q21" i="1" s="1"/>
  <c r="K22" i="1" a="1"/>
  <c r="Q22" i="1" s="1"/>
  <c r="K23" i="1" a="1"/>
  <c r="Q23" i="1" s="1"/>
  <c r="K24" i="1" a="1"/>
  <c r="Q24" i="1" s="1"/>
  <c r="K25" i="1" a="1"/>
  <c r="Q25" i="1" s="1"/>
  <c r="K26" i="1" a="1"/>
  <c r="Q26" i="1" s="1"/>
  <c r="K27" i="1" a="1"/>
  <c r="Q27" i="1" s="1"/>
  <c r="K28" i="1" a="1"/>
  <c r="Q28" i="1" s="1"/>
  <c r="K29" i="1" a="1"/>
  <c r="Q29" i="1" s="1"/>
  <c r="K30" i="1" a="1"/>
  <c r="Q30" i="1" s="1"/>
  <c r="K31" i="1" a="1"/>
  <c r="Q31" i="1" s="1"/>
  <c r="K32" i="1" a="1"/>
  <c r="Q32" i="1" s="1"/>
  <c r="K33" i="1" a="1"/>
  <c r="Q33" i="1" s="1"/>
  <c r="K34" i="1" a="1"/>
  <c r="Q34" i="1" s="1"/>
  <c r="K35" i="1" a="1"/>
  <c r="Q35" i="1" s="1"/>
  <c r="K36" i="1" a="1"/>
  <c r="Q36" i="1" s="1"/>
  <c r="K37" i="1" a="1"/>
  <c r="Q37" i="1" s="1"/>
  <c r="K38" i="1" a="1"/>
  <c r="Q38" i="1" s="1"/>
  <c r="K39" i="1" a="1"/>
  <c r="Q39" i="1" s="1"/>
  <c r="K40" i="1" a="1"/>
  <c r="Q40" i="1" s="1"/>
  <c r="K41" i="1" a="1"/>
  <c r="Q41" i="1" s="1"/>
  <c r="K42" i="1" a="1"/>
  <c r="Q42" i="1" s="1"/>
  <c r="K43" i="1" a="1"/>
  <c r="Q43" i="1" s="1"/>
  <c r="K44" i="1" a="1"/>
  <c r="Q44" i="1" s="1"/>
  <c r="K45" i="1" a="1"/>
  <c r="Q45" i="1" s="1"/>
  <c r="K46" i="1" a="1"/>
  <c r="Q46" i="1" s="1"/>
  <c r="K47" i="1" a="1"/>
  <c r="Q47" i="1" s="1"/>
  <c r="K48" i="1" a="1"/>
  <c r="Q48" i="1" s="1"/>
  <c r="K49" i="1" a="1"/>
  <c r="Q49" i="1" s="1"/>
  <c r="K50" i="1" a="1"/>
  <c r="Q50" i="1" s="1"/>
  <c r="K51" i="1" a="1"/>
  <c r="Q51" i="1" s="1"/>
  <c r="K52" i="1" a="1"/>
  <c r="Q52" i="1" s="1"/>
  <c r="K53" i="1" a="1"/>
  <c r="Q53" i="1" s="1"/>
  <c r="K54" i="1" a="1"/>
  <c r="Q54" i="1" s="1"/>
  <c r="K55" i="1" a="1"/>
  <c r="Q55" i="1" s="1"/>
  <c r="K56" i="1" a="1"/>
  <c r="Q56" i="1" s="1"/>
  <c r="K57" i="1" a="1"/>
  <c r="Q57" i="1" s="1"/>
  <c r="K58" i="1" a="1"/>
  <c r="Q58" i="1" s="1"/>
  <c r="K59" i="1" a="1"/>
  <c r="Q59" i="1" s="1"/>
  <c r="K60" i="1" a="1"/>
  <c r="Q60" i="1" s="1"/>
  <c r="K61" i="1" a="1"/>
  <c r="Q61" i="1" s="1"/>
  <c r="K62" i="1" a="1"/>
  <c r="Q62" i="1" s="1"/>
  <c r="K63" i="1" a="1"/>
  <c r="Q63" i="1" s="1"/>
  <c r="K64" i="1" a="1"/>
  <c r="Q64" i="1" s="1"/>
  <c r="K65" i="1" a="1"/>
  <c r="Q65" i="1" s="1"/>
  <c r="K66" i="1" a="1"/>
  <c r="Q66" i="1" s="1"/>
  <c r="K67" i="1" a="1"/>
  <c r="Q67" i="1" s="1"/>
  <c r="K68" i="1" a="1"/>
  <c r="Q68" i="1" s="1"/>
  <c r="K69" i="1" a="1"/>
  <c r="Q69" i="1" s="1"/>
  <c r="K70" i="1" a="1"/>
  <c r="Q70" i="1" s="1"/>
  <c r="K71" i="1" a="1"/>
  <c r="Q71" i="1" s="1"/>
  <c r="K72" i="1" a="1"/>
  <c r="Q72" i="1" s="1"/>
  <c r="K73" i="1" a="1"/>
  <c r="Q73" i="1" s="1"/>
  <c r="K74" i="1" a="1"/>
  <c r="Q74" i="1" s="1"/>
  <c r="K75" i="1" a="1"/>
  <c r="Q75" i="1" s="1"/>
  <c r="K76" i="1" a="1"/>
  <c r="Q76" i="1" s="1"/>
  <c r="K77" i="1" a="1"/>
  <c r="Q77" i="1" s="1"/>
  <c r="K78" i="1" a="1"/>
  <c r="Q78" i="1" s="1"/>
  <c r="K79" i="1" a="1"/>
  <c r="Q79" i="1" s="1"/>
  <c r="K80" i="1" a="1"/>
  <c r="Q80" i="1" s="1"/>
  <c r="K81" i="1" a="1"/>
  <c r="Q81" i="1" s="1"/>
  <c r="K82" i="1" a="1"/>
  <c r="Q82" i="1" s="1"/>
  <c r="K83" i="1" a="1"/>
  <c r="Q83" i="1" s="1"/>
  <c r="K84" i="1" a="1"/>
  <c r="Q84" i="1" s="1"/>
  <c r="K85" i="1" a="1"/>
  <c r="Q85" i="1" s="1"/>
  <c r="K86" i="1" a="1"/>
  <c r="Q86" i="1" s="1"/>
  <c r="K87" i="1" a="1"/>
  <c r="Q87" i="1" s="1"/>
  <c r="K88" i="1" a="1"/>
  <c r="Q88" i="1" s="1"/>
  <c r="K89" i="1" a="1"/>
  <c r="Q89" i="1" s="1"/>
  <c r="K90" i="1" a="1"/>
  <c r="Q90" i="1" s="1"/>
  <c r="K91" i="1" a="1"/>
  <c r="Q91" i="1" s="1"/>
  <c r="K92" i="1" a="1"/>
  <c r="Q92" i="1" s="1"/>
  <c r="K93" i="1" a="1"/>
  <c r="Q93" i="1" s="1"/>
  <c r="K94" i="1" a="1"/>
  <c r="Q94" i="1" s="1"/>
  <c r="K95" i="1" a="1"/>
  <c r="Q95" i="1" s="1"/>
  <c r="K96" i="1" a="1"/>
  <c r="Q96" i="1" s="1"/>
  <c r="K97" i="1" a="1"/>
  <c r="Q97" i="1" s="1"/>
  <c r="K98" i="1" a="1"/>
  <c r="Q98" i="1" s="1"/>
  <c r="K99" i="1" a="1"/>
  <c r="Q99" i="1" s="1"/>
  <c r="K100" i="1" a="1"/>
  <c r="Q100" i="1" s="1"/>
  <c r="K101" i="1" a="1"/>
  <c r="Q101" i="1" s="1"/>
  <c r="K102" i="1" a="1"/>
  <c r="Q102" i="1" s="1"/>
  <c r="K103" i="1" a="1"/>
  <c r="Q103" i="1" s="1"/>
  <c r="K104" i="1" a="1"/>
  <c r="Q104" i="1" s="1"/>
  <c r="K105" i="1" a="1"/>
  <c r="Q105" i="1" s="1"/>
  <c r="K106" i="1" a="1"/>
  <c r="Q106" i="1" s="1"/>
  <c r="K107" i="1" a="1"/>
  <c r="Q107" i="1" s="1"/>
  <c r="K108" i="1" a="1"/>
  <c r="Q108" i="1" s="1"/>
  <c r="K109" i="1" a="1"/>
  <c r="Q109" i="1" s="1"/>
  <c r="K110" i="1" a="1"/>
  <c r="Q110" i="1" s="1"/>
  <c r="K111" i="1" a="1"/>
  <c r="Q111" i="1" s="1"/>
  <c r="K112" i="1" a="1"/>
  <c r="Q112" i="1" s="1"/>
  <c r="K113" i="1" a="1"/>
  <c r="Q113" i="1" s="1"/>
  <c r="K114" i="1" a="1"/>
  <c r="Q114" i="1" s="1"/>
  <c r="K115" i="1" a="1"/>
  <c r="Q115" i="1" s="1"/>
  <c r="K116" i="1" a="1"/>
  <c r="Q116" i="1" s="1"/>
  <c r="K117" i="1" a="1"/>
  <c r="Q117" i="1" s="1"/>
  <c r="K118" i="1" a="1"/>
  <c r="Q118" i="1" s="1"/>
  <c r="K119" i="1" a="1"/>
  <c r="Q119" i="1" s="1"/>
  <c r="K120" i="1" a="1"/>
  <c r="Q120" i="1" s="1"/>
  <c r="K121" i="1" a="1"/>
  <c r="Q121" i="1" s="1"/>
  <c r="K122" i="1" a="1"/>
  <c r="Q122" i="1" s="1"/>
  <c r="K123" i="1" a="1"/>
  <c r="Q123" i="1" s="1"/>
  <c r="K124" i="1" a="1"/>
  <c r="Q124" i="1" s="1"/>
  <c r="K125" i="1" a="1"/>
  <c r="Q125" i="1" s="1"/>
  <c r="K126" i="1" a="1"/>
  <c r="Q126" i="1" s="1"/>
  <c r="K127" i="1" a="1"/>
  <c r="Q127" i="1" s="1"/>
  <c r="K128" i="1" a="1"/>
  <c r="Q128" i="1" s="1"/>
  <c r="K129" i="1" a="1"/>
  <c r="Q129" i="1" s="1"/>
  <c r="K130" i="1" a="1"/>
  <c r="Q130" i="1" s="1"/>
  <c r="K131" i="1" a="1"/>
  <c r="Q131" i="1" s="1"/>
  <c r="K132" i="1" a="1"/>
  <c r="Q132" i="1" s="1"/>
  <c r="K133" i="1" a="1"/>
  <c r="Q133" i="1" s="1"/>
  <c r="K134" i="1" a="1"/>
  <c r="Q134" i="1" s="1"/>
  <c r="K135" i="1" a="1"/>
  <c r="Q135" i="1" s="1"/>
  <c r="K136" i="1" a="1"/>
  <c r="Q136" i="1" s="1"/>
  <c r="K137" i="1" a="1"/>
  <c r="Q137" i="1" s="1"/>
  <c r="K138" i="1" a="1"/>
  <c r="Q138" i="1" s="1"/>
  <c r="K139" i="1" a="1"/>
  <c r="Q139" i="1" s="1"/>
  <c r="K140" i="1" a="1"/>
  <c r="Q140" i="1" s="1"/>
  <c r="K141" i="1" a="1"/>
  <c r="Q141" i="1" s="1"/>
  <c r="K142" i="1" a="1"/>
  <c r="Q142" i="1" s="1"/>
  <c r="K143" i="1" a="1"/>
  <c r="Q143" i="1" s="1"/>
  <c r="K144" i="1" a="1"/>
  <c r="Q144" i="1" s="1"/>
  <c r="K145" i="1" a="1"/>
  <c r="Q145" i="1" s="1"/>
  <c r="K146" i="1" a="1"/>
  <c r="Q146" i="1" s="1"/>
  <c r="K147" i="1" a="1"/>
  <c r="Q147" i="1" s="1"/>
  <c r="K148" i="1" a="1"/>
  <c r="Q148" i="1" s="1"/>
  <c r="K149" i="1" a="1"/>
  <c r="Q149" i="1" s="1"/>
  <c r="K150" i="1" a="1"/>
  <c r="Q150" i="1" s="1"/>
  <c r="K151" i="1" a="1"/>
  <c r="Q151" i="1" s="1"/>
  <c r="K152" i="1" a="1"/>
  <c r="Q152" i="1" s="1"/>
  <c r="K153" i="1" a="1"/>
  <c r="Q153" i="1" s="1"/>
  <c r="K154" i="1" a="1"/>
  <c r="Q154" i="1" s="1"/>
  <c r="K155" i="1" a="1"/>
  <c r="Q155" i="1" s="1"/>
  <c r="K156" i="1" a="1"/>
  <c r="Q156" i="1" s="1"/>
  <c r="K157" i="1" a="1"/>
  <c r="Q157" i="1" s="1"/>
  <c r="K158" i="1" a="1"/>
  <c r="Q158" i="1" s="1"/>
  <c r="K159" i="1" a="1"/>
  <c r="Q159" i="1" s="1"/>
  <c r="K160" i="1" a="1"/>
  <c r="Q160" i="1" s="1"/>
  <c r="K161" i="1" a="1"/>
  <c r="Q161" i="1" s="1"/>
  <c r="K162" i="1" a="1"/>
  <c r="Q162" i="1" s="1"/>
  <c r="K163" i="1" a="1"/>
  <c r="Q163" i="1" s="1"/>
  <c r="K164" i="1" a="1"/>
  <c r="Q164" i="1" s="1"/>
  <c r="K165" i="1" a="1"/>
  <c r="Q165" i="1" s="1"/>
  <c r="K166" i="1" a="1"/>
  <c r="Q166" i="1" s="1"/>
  <c r="K167" i="1" a="1"/>
  <c r="Q167" i="1" s="1"/>
  <c r="K168" i="1" a="1"/>
  <c r="Q168" i="1" s="1"/>
  <c r="K169" i="1" a="1"/>
  <c r="Q169" i="1" s="1"/>
  <c r="K170" i="1" a="1"/>
  <c r="Q170" i="1" s="1"/>
  <c r="K171" i="1" a="1"/>
  <c r="Q171" i="1" s="1"/>
  <c r="K172" i="1" a="1"/>
  <c r="Q172" i="1" s="1"/>
  <c r="K173" i="1" a="1"/>
  <c r="Q173" i="1" s="1"/>
  <c r="K174" i="1" a="1"/>
  <c r="Q174" i="1" s="1"/>
  <c r="K175" i="1" a="1"/>
  <c r="Q175" i="1" s="1"/>
  <c r="K176" i="1" a="1"/>
  <c r="Q176" i="1" s="1"/>
  <c r="K177" i="1" a="1"/>
  <c r="Q177" i="1" s="1"/>
  <c r="K178" i="1" a="1"/>
  <c r="Q178" i="1" s="1"/>
  <c r="K179" i="1" a="1"/>
  <c r="Q179" i="1" s="1"/>
  <c r="K180" i="1" a="1"/>
  <c r="Q180" i="1" s="1"/>
  <c r="K181" i="1" a="1"/>
  <c r="Q181" i="1" s="1"/>
  <c r="K182" i="1" a="1"/>
  <c r="Q182" i="1" s="1"/>
  <c r="K183" i="1" a="1"/>
  <c r="Q183" i="1" s="1"/>
  <c r="K184" i="1" a="1"/>
  <c r="Q184" i="1" s="1"/>
  <c r="K185" i="1" a="1"/>
  <c r="Q185" i="1" s="1"/>
  <c r="K186" i="1" a="1"/>
  <c r="Q186" i="1" s="1"/>
  <c r="K187" i="1" a="1"/>
  <c r="Q187" i="1" s="1"/>
  <c r="K188" i="1" a="1"/>
  <c r="Q188" i="1" s="1"/>
  <c r="K189" i="1" a="1"/>
  <c r="Q189" i="1" s="1"/>
  <c r="K190" i="1" a="1"/>
  <c r="Q190" i="1" s="1"/>
  <c r="K191" i="1" a="1"/>
  <c r="Q191" i="1" s="1"/>
  <c r="K192" i="1" a="1"/>
  <c r="Q192" i="1" s="1"/>
  <c r="K193" i="1" a="1"/>
  <c r="Q193" i="1" s="1"/>
  <c r="K194" i="1" a="1"/>
  <c r="Q194" i="1" s="1"/>
  <c r="K195" i="1" a="1"/>
  <c r="Q195" i="1" s="1"/>
  <c r="K196" i="1" a="1"/>
  <c r="Q196" i="1" s="1"/>
  <c r="K197" i="1" a="1"/>
  <c r="Q197" i="1" s="1"/>
  <c r="K198" i="1" a="1"/>
  <c r="Q198" i="1" s="1"/>
  <c r="K199" i="1" a="1"/>
  <c r="Q199" i="1" s="1"/>
  <c r="K200" i="1" a="1"/>
  <c r="Q200" i="1" s="1"/>
  <c r="K201" i="1" a="1"/>
  <c r="Q201" i="1" s="1"/>
  <c r="K202" i="1" a="1"/>
  <c r="Q202" i="1" s="1"/>
  <c r="K203" i="1" a="1"/>
  <c r="Q203" i="1" s="1"/>
  <c r="K204" i="1" a="1"/>
  <c r="Q204" i="1" s="1"/>
  <c r="K205" i="1" a="1"/>
  <c r="Q205" i="1" s="1"/>
  <c r="K206" i="1" a="1"/>
  <c r="Q206" i="1" s="1"/>
  <c r="K207" i="1" a="1"/>
  <c r="Q207" i="1" s="1"/>
  <c r="K208" i="1" a="1"/>
  <c r="Q208" i="1" s="1"/>
  <c r="K209" i="1" a="1"/>
  <c r="Q209" i="1" s="1"/>
  <c r="K210" i="1" a="1"/>
  <c r="Q210" i="1" s="1"/>
  <c r="K211" i="1" a="1"/>
  <c r="Q211" i="1" s="1"/>
  <c r="K212" i="1" a="1"/>
  <c r="Q212" i="1" s="1"/>
  <c r="K213" i="1" a="1"/>
  <c r="Q213" i="1" s="1"/>
  <c r="K214" i="1" a="1"/>
  <c r="Q214" i="1" s="1"/>
  <c r="K215" i="1" a="1"/>
  <c r="Q215" i="1" s="1"/>
  <c r="K216" i="1" a="1"/>
  <c r="Q216" i="1" s="1"/>
  <c r="K217" i="1" a="1"/>
  <c r="Q217" i="1" s="1"/>
  <c r="K218" i="1" a="1"/>
  <c r="Q218" i="1" s="1"/>
  <c r="K219" i="1" a="1"/>
  <c r="Q219" i="1" s="1"/>
  <c r="K220" i="1" a="1"/>
  <c r="Q220" i="1" s="1"/>
  <c r="K221" i="1" a="1"/>
  <c r="Q221" i="1" s="1"/>
  <c r="K222" i="1" a="1"/>
  <c r="Q222" i="1" s="1"/>
  <c r="K223" i="1" a="1"/>
  <c r="Q223" i="1" s="1"/>
  <c r="K224" i="1" a="1"/>
  <c r="Q224" i="1" s="1"/>
  <c r="K225" i="1" a="1"/>
  <c r="Q225" i="1" s="1"/>
  <c r="K226" i="1" a="1"/>
  <c r="Q226" i="1" s="1"/>
  <c r="K227" i="1" a="1"/>
  <c r="Q227" i="1" s="1"/>
  <c r="K228" i="1" a="1"/>
  <c r="Q228" i="1" s="1"/>
  <c r="K229" i="1" a="1"/>
  <c r="Q229" i="1" s="1"/>
  <c r="K230" i="1" a="1"/>
  <c r="Q230" i="1" s="1"/>
  <c r="K231" i="1" a="1"/>
  <c r="Q231" i="1" s="1"/>
  <c r="K232" i="1" a="1"/>
  <c r="Q232" i="1" s="1"/>
  <c r="K233" i="1" a="1"/>
  <c r="Q233" i="1" s="1"/>
  <c r="K234" i="1" a="1"/>
  <c r="Q234" i="1" s="1"/>
  <c r="K235" i="1" a="1"/>
  <c r="Q235" i="1" s="1"/>
  <c r="K236" i="1" a="1"/>
  <c r="Q236" i="1" s="1"/>
  <c r="K237" i="1" a="1"/>
  <c r="Q237" i="1" s="1"/>
  <c r="K238" i="1" a="1"/>
  <c r="Q238" i="1" s="1"/>
  <c r="K239" i="1" a="1"/>
  <c r="Q239" i="1" s="1"/>
  <c r="K240" i="1" a="1"/>
  <c r="Q240" i="1" s="1"/>
  <c r="K241" i="1" a="1"/>
  <c r="Q241" i="1" s="1"/>
  <c r="K242" i="1" a="1"/>
  <c r="Q242" i="1" s="1"/>
  <c r="K243" i="1" a="1"/>
  <c r="Q243" i="1" s="1"/>
  <c r="K244" i="1" a="1"/>
  <c r="Q244" i="1" s="1"/>
  <c r="K245" i="1" a="1"/>
  <c r="Q245" i="1" s="1"/>
  <c r="K246" i="1" a="1"/>
  <c r="Q246" i="1" s="1"/>
  <c r="K247" i="1" a="1"/>
  <c r="Q247" i="1" s="1"/>
  <c r="K248" i="1" a="1"/>
  <c r="Q248" i="1" s="1"/>
  <c r="K249" i="1" a="1"/>
  <c r="Q249" i="1" s="1"/>
  <c r="K250" i="1" a="1"/>
  <c r="Q250" i="1" s="1"/>
  <c r="K251" i="1" a="1"/>
  <c r="Q251" i="1" s="1"/>
  <c r="K252" i="1" a="1"/>
  <c r="Q252" i="1" s="1"/>
  <c r="K253" i="1" a="1"/>
  <c r="Q253" i="1" s="1"/>
  <c r="K254" i="1" a="1"/>
  <c r="Q254" i="1" s="1"/>
  <c r="K255" i="1" a="1"/>
  <c r="Q255" i="1" s="1"/>
  <c r="K256" i="1" a="1"/>
  <c r="Q256" i="1" s="1"/>
  <c r="K257" i="1" a="1"/>
  <c r="Q257" i="1" s="1"/>
  <c r="K258" i="1" a="1"/>
  <c r="Q258" i="1" s="1"/>
  <c r="K259" i="1" a="1"/>
  <c r="Q259" i="1" s="1"/>
  <c r="K260" i="1" a="1"/>
  <c r="Q260" i="1" s="1"/>
  <c r="K261" i="1" a="1"/>
  <c r="Q261" i="1" s="1"/>
  <c r="K262" i="1" a="1"/>
  <c r="Q262" i="1" s="1"/>
  <c r="K263" i="1" a="1"/>
  <c r="Q263" i="1" s="1"/>
  <c r="K264" i="1" a="1"/>
  <c r="Q264" i="1" s="1"/>
  <c r="K265" i="1" a="1"/>
  <c r="Q265" i="1" s="1"/>
  <c r="K266" i="1" a="1"/>
  <c r="Q266" i="1" s="1"/>
  <c r="K267" i="1" a="1"/>
  <c r="Q267" i="1" s="1"/>
  <c r="K268" i="1" a="1"/>
  <c r="Q268" i="1" s="1"/>
  <c r="K269" i="1" a="1"/>
  <c r="Q269" i="1" s="1"/>
  <c r="K270" i="1" a="1"/>
  <c r="Q270" i="1" s="1"/>
  <c r="K271" i="1" a="1"/>
  <c r="Q271" i="1" s="1"/>
  <c r="K272" i="1" a="1"/>
  <c r="Q272" i="1" s="1"/>
  <c r="K273" i="1" a="1"/>
  <c r="Q273" i="1" s="1"/>
  <c r="K274" i="1" a="1"/>
  <c r="Q274" i="1" s="1"/>
  <c r="K275" i="1" a="1"/>
  <c r="Q275" i="1" s="1"/>
  <c r="K276" i="1" a="1"/>
  <c r="Q276" i="1" s="1"/>
  <c r="K277" i="1" a="1"/>
  <c r="Q277" i="1" s="1"/>
  <c r="K278" i="1" a="1"/>
  <c r="Q278" i="1" s="1"/>
  <c r="K279" i="1" a="1"/>
  <c r="Q279" i="1" s="1"/>
  <c r="K280" i="1" a="1"/>
  <c r="Q280" i="1" s="1"/>
  <c r="K281" i="1" a="1"/>
  <c r="Q281" i="1" s="1"/>
  <c r="K282" i="1" a="1"/>
  <c r="Q282" i="1" s="1"/>
  <c r="K283" i="1" a="1"/>
  <c r="Q283" i="1" s="1"/>
  <c r="K284" i="1" a="1"/>
  <c r="Q284" i="1" s="1"/>
  <c r="K285" i="1" a="1"/>
  <c r="Q285" i="1" s="1"/>
  <c r="K286" i="1" a="1"/>
  <c r="Q286" i="1" s="1"/>
  <c r="K287" i="1" a="1"/>
  <c r="Q287" i="1" s="1"/>
  <c r="K288" i="1" a="1"/>
  <c r="Q288" i="1" s="1"/>
  <c r="K289" i="1" a="1"/>
  <c r="Q289" i="1" s="1"/>
  <c r="K290" i="1" a="1"/>
  <c r="Q290" i="1" s="1"/>
  <c r="K291" i="1" a="1"/>
  <c r="Q291" i="1" s="1"/>
  <c r="K292" i="1" a="1"/>
  <c r="Q292" i="1" s="1"/>
  <c r="K293" i="1" a="1"/>
  <c r="Q293" i="1" s="1"/>
  <c r="K294" i="1" a="1"/>
  <c r="Q294" i="1" s="1"/>
  <c r="K295" i="1" a="1"/>
  <c r="Q295" i="1" s="1"/>
  <c r="K296" i="1" a="1"/>
  <c r="Q296" i="1" s="1"/>
  <c r="K297" i="1" a="1"/>
  <c r="Q297" i="1" s="1"/>
  <c r="K298" i="1" a="1"/>
  <c r="Q298" i="1" s="1"/>
  <c r="K299" i="1" a="1"/>
  <c r="Q299" i="1" s="1"/>
  <c r="K300" i="1" a="1"/>
  <c r="Q300" i="1" s="1"/>
  <c r="K301" i="1" a="1"/>
  <c r="Q301" i="1" s="1"/>
  <c r="K302" i="1" a="1"/>
  <c r="Q302" i="1" s="1"/>
  <c r="K303" i="1" a="1"/>
  <c r="Q303" i="1" s="1"/>
  <c r="K304" i="1" a="1"/>
  <c r="Q304" i="1" s="1"/>
  <c r="K305" i="1" a="1"/>
  <c r="Q305" i="1" s="1"/>
  <c r="K306" i="1" a="1"/>
  <c r="Q306" i="1" s="1"/>
  <c r="K307" i="1" a="1"/>
  <c r="Q307" i="1" s="1"/>
  <c r="K308" i="1" a="1"/>
  <c r="Q308" i="1" s="1"/>
  <c r="K309" i="1" a="1"/>
  <c r="Q309" i="1" s="1"/>
  <c r="K310" i="1" a="1"/>
  <c r="Q310" i="1" s="1"/>
  <c r="K311" i="1" a="1"/>
  <c r="Q311" i="1" s="1"/>
  <c r="K312" i="1" a="1"/>
  <c r="Q312" i="1" s="1"/>
  <c r="K313" i="1" a="1"/>
  <c r="Q313" i="1" s="1"/>
  <c r="K314" i="1" a="1"/>
  <c r="Q314" i="1" s="1"/>
  <c r="K315" i="1" a="1"/>
  <c r="Q315" i="1" s="1"/>
  <c r="K316" i="1" a="1"/>
  <c r="Q316" i="1" s="1"/>
  <c r="K317" i="1" a="1"/>
  <c r="Q317" i="1" s="1"/>
  <c r="K318" i="1" a="1"/>
  <c r="Q318" i="1" s="1"/>
  <c r="K319" i="1" a="1"/>
  <c r="Q319" i="1" s="1"/>
  <c r="K320" i="1" a="1"/>
  <c r="Q320" i="1" s="1"/>
  <c r="K321" i="1" a="1"/>
  <c r="Q321" i="1" s="1"/>
  <c r="K322" i="1" a="1"/>
  <c r="Q322" i="1" s="1"/>
  <c r="K323" i="1" a="1"/>
  <c r="Q323" i="1" s="1"/>
  <c r="K324" i="1" a="1"/>
  <c r="Q324" i="1" s="1"/>
  <c r="K325" i="1" a="1"/>
  <c r="Q325" i="1" s="1"/>
  <c r="K326" i="1" a="1"/>
  <c r="Q326" i="1" s="1"/>
  <c r="K327" i="1" a="1"/>
  <c r="Q327" i="1" s="1"/>
  <c r="K328" i="1" a="1"/>
  <c r="Q328" i="1" s="1"/>
  <c r="K329" i="1" a="1"/>
  <c r="Q329" i="1" s="1"/>
  <c r="K330" i="1" a="1"/>
  <c r="Q330" i="1" s="1"/>
  <c r="K331" i="1" a="1"/>
  <c r="Q331" i="1" s="1"/>
  <c r="K332" i="1" a="1"/>
  <c r="Q332" i="1" s="1"/>
  <c r="K333" i="1" a="1"/>
  <c r="Q333" i="1" s="1"/>
  <c r="K334" i="1" a="1"/>
  <c r="Q334" i="1" s="1"/>
  <c r="K335" i="1" a="1"/>
  <c r="Q335" i="1" s="1"/>
  <c r="K336" i="1" a="1"/>
  <c r="Q336" i="1" s="1"/>
  <c r="K337" i="1" a="1"/>
  <c r="Q337" i="1" s="1"/>
  <c r="K338" i="1" a="1"/>
  <c r="Q338" i="1" s="1"/>
  <c r="K339" i="1" a="1"/>
  <c r="Q339" i="1" s="1"/>
  <c r="K340" i="1" a="1"/>
  <c r="Q340" i="1" s="1"/>
  <c r="K341" i="1" a="1"/>
  <c r="Q341" i="1" s="1"/>
  <c r="K342" i="1" a="1"/>
  <c r="Q342" i="1" s="1"/>
  <c r="K343" i="1" a="1"/>
  <c r="Q343" i="1" s="1"/>
  <c r="K344" i="1" a="1"/>
  <c r="Q344" i="1" s="1"/>
  <c r="K345" i="1" a="1"/>
  <c r="Q345" i="1" s="1"/>
  <c r="K346" i="1" a="1"/>
  <c r="Q346" i="1" s="1"/>
  <c r="K347" i="1" a="1"/>
  <c r="Q347" i="1" s="1"/>
  <c r="K348" i="1" a="1"/>
  <c r="Q348" i="1" s="1"/>
  <c r="K349" i="1" a="1"/>
  <c r="Q349" i="1" s="1"/>
  <c r="K350" i="1" a="1"/>
  <c r="Q350" i="1" s="1"/>
  <c r="K351" i="1" a="1"/>
  <c r="Q351" i="1" s="1"/>
  <c r="K352" i="1" a="1"/>
  <c r="Q352" i="1" s="1"/>
  <c r="K353" i="1" a="1"/>
  <c r="Q353" i="1" s="1"/>
  <c r="K354" i="1" a="1"/>
  <c r="Q354" i="1" s="1"/>
  <c r="K355" i="1" a="1"/>
  <c r="Q355" i="1" s="1"/>
  <c r="K356" i="1" a="1"/>
  <c r="Q356" i="1" s="1"/>
  <c r="K357" i="1" a="1"/>
  <c r="Q357" i="1" s="1"/>
  <c r="K358" i="1" a="1"/>
  <c r="Q358" i="1" s="1"/>
  <c r="K359" i="1" a="1"/>
  <c r="Q359" i="1" s="1"/>
  <c r="K360" i="1" a="1"/>
  <c r="Q360" i="1" s="1"/>
  <c r="K361" i="1" a="1"/>
  <c r="Q361" i="1" s="1"/>
  <c r="K362" i="1" a="1"/>
  <c r="Q362" i="1" s="1"/>
  <c r="K363" i="1" a="1"/>
  <c r="Q363" i="1" s="1"/>
  <c r="K364" i="1" a="1"/>
  <c r="Q364" i="1" s="1"/>
  <c r="K365" i="1" a="1"/>
  <c r="Q365" i="1" s="1"/>
  <c r="K366" i="1" a="1"/>
  <c r="Q366" i="1" s="1"/>
  <c r="K367" i="1" a="1"/>
  <c r="Q367" i="1" s="1"/>
  <c r="K368" i="1" a="1"/>
  <c r="Q368" i="1" s="1"/>
  <c r="K369" i="1" a="1"/>
  <c r="Q369" i="1" s="1"/>
  <c r="K370" i="1" a="1"/>
  <c r="Q370" i="1" s="1"/>
  <c r="K371" i="1" a="1"/>
  <c r="Q371" i="1" s="1"/>
  <c r="K372" i="1" a="1"/>
  <c r="Q372" i="1" s="1"/>
  <c r="K373" i="1" a="1"/>
  <c r="Q373" i="1" s="1"/>
  <c r="K374" i="1" a="1"/>
  <c r="Q374" i="1" s="1"/>
  <c r="K375" i="1" a="1"/>
  <c r="Q375" i="1" s="1"/>
  <c r="K376" i="1" a="1"/>
  <c r="Q376" i="1" s="1"/>
  <c r="K377" i="1" a="1"/>
  <c r="Q377" i="1" s="1"/>
  <c r="K378" i="1" a="1"/>
  <c r="Q378" i="1" s="1"/>
  <c r="K379" i="1" a="1"/>
  <c r="Q379" i="1" s="1"/>
  <c r="K380" i="1" a="1"/>
  <c r="Q380" i="1" s="1"/>
  <c r="K381" i="1" a="1"/>
  <c r="Q381" i="1" s="1"/>
  <c r="K382" i="1" a="1"/>
  <c r="Q382" i="1" s="1"/>
  <c r="K383" i="1" a="1"/>
  <c r="Q383" i="1" s="1"/>
  <c r="K384" i="1" a="1"/>
  <c r="Q384" i="1" s="1"/>
  <c r="K385" i="1" a="1"/>
  <c r="Q385" i="1" s="1"/>
  <c r="K386" i="1" a="1"/>
  <c r="Q386" i="1" s="1"/>
  <c r="K387" i="1" a="1"/>
  <c r="Q387" i="1" s="1"/>
  <c r="K388" i="1" a="1"/>
  <c r="Q388" i="1" s="1"/>
  <c r="K389" i="1" a="1"/>
  <c r="Q389" i="1" s="1"/>
  <c r="K390" i="1" a="1"/>
  <c r="Q390" i="1" s="1"/>
  <c r="K391" i="1" a="1"/>
  <c r="Q391" i="1" s="1"/>
  <c r="K392" i="1" a="1"/>
  <c r="Q392" i="1" s="1"/>
  <c r="K393" i="1" a="1"/>
  <c r="Q393" i="1" s="1"/>
  <c r="K394" i="1" a="1"/>
  <c r="Q394" i="1" s="1"/>
  <c r="K395" i="1" a="1"/>
  <c r="Q395" i="1" s="1"/>
  <c r="K396" i="1" a="1"/>
  <c r="Q396" i="1" s="1"/>
  <c r="K397" i="1" a="1"/>
  <c r="Q397" i="1" s="1"/>
  <c r="K398" i="1" a="1"/>
  <c r="Q398" i="1" s="1"/>
  <c r="K399" i="1" a="1"/>
  <c r="Q399" i="1" s="1"/>
  <c r="K400" i="1" a="1"/>
  <c r="Q400" i="1" s="1"/>
  <c r="K401" i="1" a="1"/>
  <c r="Q401" i="1" s="1"/>
  <c r="K402" i="1" a="1"/>
  <c r="Q402" i="1" s="1"/>
  <c r="K403" i="1" a="1"/>
  <c r="Q403" i="1" s="1"/>
  <c r="K404" i="1" a="1"/>
  <c r="Q404" i="1" s="1"/>
  <c r="K405" i="1" a="1"/>
  <c r="Q405" i="1" s="1"/>
  <c r="K406" i="1" a="1"/>
  <c r="Q406" i="1" s="1"/>
  <c r="K407" i="1" a="1"/>
  <c r="Q407" i="1" s="1"/>
  <c r="K408" i="1" a="1"/>
  <c r="Q408" i="1" s="1"/>
  <c r="K409" i="1" a="1"/>
  <c r="Q409" i="1" s="1"/>
  <c r="K410" i="1" a="1"/>
  <c r="Q410" i="1" s="1"/>
  <c r="K411" i="1" a="1"/>
  <c r="Q411" i="1" s="1"/>
  <c r="K412" i="1" a="1"/>
  <c r="Q412" i="1" s="1"/>
  <c r="K413" i="1" a="1"/>
  <c r="Q413" i="1" s="1"/>
  <c r="K414" i="1" a="1"/>
  <c r="Q414" i="1" s="1"/>
  <c r="K415" i="1" a="1"/>
  <c r="Q415" i="1" s="1"/>
  <c r="K416" i="1" a="1"/>
  <c r="Q416" i="1" s="1"/>
  <c r="K417" i="1" a="1"/>
  <c r="Q417" i="1" s="1"/>
  <c r="K418" i="1" a="1"/>
  <c r="Q418" i="1" s="1"/>
  <c r="K419" i="1" a="1"/>
  <c r="Q419" i="1" s="1"/>
  <c r="K420" i="1" a="1"/>
  <c r="Q420" i="1" s="1"/>
  <c r="K421" i="1" a="1"/>
  <c r="Q421" i="1" s="1"/>
  <c r="K422" i="1" a="1"/>
  <c r="Q422" i="1" s="1"/>
  <c r="K423" i="1" a="1"/>
  <c r="Q423" i="1" s="1"/>
  <c r="K424" i="1" a="1"/>
  <c r="Q424" i="1" s="1"/>
  <c r="K425" i="1" a="1"/>
  <c r="Q425" i="1" s="1"/>
  <c r="K426" i="1" a="1"/>
  <c r="Q426" i="1" s="1"/>
  <c r="K427" i="1" a="1"/>
  <c r="Q427" i="1" s="1"/>
  <c r="K428" i="1" a="1"/>
  <c r="Q428" i="1" s="1"/>
  <c r="K429" i="1" a="1"/>
  <c r="Q429" i="1" s="1"/>
  <c r="K430" i="1" a="1"/>
  <c r="Q430" i="1" s="1"/>
  <c r="K431" i="1" a="1"/>
  <c r="Q431" i="1" s="1"/>
  <c r="K432" i="1" a="1"/>
  <c r="Q432" i="1" s="1"/>
  <c r="K433" i="1" a="1"/>
  <c r="Q433" i="1" s="1"/>
  <c r="K434" i="1" a="1"/>
  <c r="Q434" i="1" s="1"/>
  <c r="K435" i="1" a="1"/>
  <c r="Q435" i="1" s="1"/>
  <c r="K436" i="1" a="1"/>
  <c r="Q436" i="1" s="1"/>
  <c r="K437" i="1" a="1"/>
  <c r="Q437" i="1" s="1"/>
  <c r="K438" i="1" a="1"/>
  <c r="Q438" i="1" s="1"/>
  <c r="K439" i="1" a="1"/>
  <c r="Q439" i="1" s="1"/>
  <c r="K440" i="1" a="1"/>
  <c r="Q440" i="1" s="1"/>
  <c r="K441" i="1" a="1"/>
  <c r="Q441" i="1" s="1"/>
  <c r="K442" i="1" a="1"/>
  <c r="Q442" i="1" s="1"/>
  <c r="K443" i="1" a="1"/>
  <c r="Q443" i="1" s="1"/>
  <c r="K444" i="1" a="1"/>
  <c r="Q444" i="1" s="1"/>
  <c r="K445" i="1" a="1"/>
  <c r="Q445" i="1" s="1"/>
  <c r="K446" i="1" a="1"/>
  <c r="Q446" i="1" s="1"/>
  <c r="K447" i="1" a="1"/>
  <c r="Q447" i="1" s="1"/>
  <c r="K448" i="1" a="1"/>
  <c r="Q448" i="1" s="1"/>
  <c r="K449" i="1" a="1"/>
  <c r="Q449" i="1" s="1"/>
  <c r="K450" i="1" a="1"/>
  <c r="Q450" i="1" s="1"/>
  <c r="K451" i="1" a="1"/>
  <c r="Q451" i="1" s="1"/>
  <c r="K452" i="1" a="1"/>
  <c r="Q452" i="1" s="1"/>
  <c r="K453" i="1" a="1"/>
  <c r="Q453" i="1" s="1"/>
  <c r="K454" i="1" a="1"/>
  <c r="Q454" i="1" s="1"/>
  <c r="K455" i="1" a="1"/>
  <c r="Q455" i="1" s="1"/>
  <c r="K456" i="1" a="1"/>
  <c r="Q456" i="1" s="1"/>
  <c r="K457" i="1" a="1"/>
  <c r="Q457" i="1" s="1"/>
  <c r="K458" i="1" a="1"/>
  <c r="Q458" i="1" s="1"/>
  <c r="K459" i="1" a="1"/>
  <c r="Q459" i="1" s="1"/>
  <c r="K460" i="1" a="1"/>
  <c r="Q460" i="1" s="1"/>
  <c r="K461" i="1" a="1"/>
  <c r="Q461" i="1" s="1"/>
  <c r="K462" i="1" a="1"/>
  <c r="Q462" i="1" s="1"/>
  <c r="K463" i="1" a="1"/>
  <c r="Q463" i="1" s="1"/>
  <c r="K464" i="1" a="1"/>
  <c r="Q464" i="1" s="1"/>
  <c r="K465" i="1" a="1"/>
  <c r="Q465" i="1" s="1"/>
  <c r="K466" i="1" a="1"/>
  <c r="Q466" i="1" s="1"/>
  <c r="K467" i="1" a="1"/>
  <c r="Q467" i="1" s="1"/>
  <c r="K468" i="1" a="1"/>
  <c r="Q468" i="1" s="1"/>
  <c r="K469" i="1" a="1"/>
  <c r="Q469" i="1" s="1"/>
  <c r="K470" i="1" a="1"/>
  <c r="Q470" i="1" s="1"/>
  <c r="K471" i="1" a="1"/>
  <c r="Q471" i="1" s="1"/>
  <c r="K472" i="1" a="1"/>
  <c r="Q472" i="1" s="1"/>
  <c r="K473" i="1" a="1"/>
  <c r="Q473" i="1" s="1"/>
  <c r="K474" i="1" a="1"/>
  <c r="Q474" i="1" s="1"/>
  <c r="K475" i="1" a="1"/>
  <c r="Q475" i="1" s="1"/>
  <c r="K476" i="1" a="1"/>
  <c r="Q476" i="1" s="1"/>
  <c r="K477" i="1" a="1"/>
  <c r="Q477" i="1" s="1"/>
  <c r="K478" i="1" a="1"/>
  <c r="Q478" i="1" s="1"/>
  <c r="K479" i="1" a="1"/>
  <c r="Q479" i="1" s="1"/>
  <c r="K480" i="1" a="1"/>
  <c r="Q480" i="1" s="1"/>
  <c r="K481" i="1" a="1"/>
  <c r="Q481" i="1" s="1"/>
  <c r="K482" i="1" a="1"/>
  <c r="Q482" i="1" s="1"/>
  <c r="K483" i="1" a="1"/>
  <c r="Q483" i="1" s="1"/>
  <c r="K484" i="1" a="1"/>
  <c r="Q484" i="1" s="1"/>
  <c r="K485" i="1" a="1"/>
  <c r="Q485" i="1" s="1"/>
  <c r="K486" i="1" a="1"/>
  <c r="Q486" i="1" s="1"/>
  <c r="K487" i="1" a="1"/>
  <c r="Q487" i="1" s="1"/>
  <c r="K488" i="1" a="1"/>
  <c r="Q488" i="1" s="1"/>
  <c r="K489" i="1" a="1"/>
  <c r="Q489" i="1" s="1"/>
  <c r="K490" i="1" a="1"/>
  <c r="Q490" i="1" s="1"/>
  <c r="K491" i="1" a="1"/>
  <c r="Q491" i="1" s="1"/>
  <c r="K492" i="1" a="1"/>
  <c r="Q492" i="1" s="1"/>
  <c r="K493" i="1" a="1"/>
  <c r="Q493" i="1" s="1"/>
  <c r="K494" i="1" a="1"/>
  <c r="Q494" i="1" s="1"/>
  <c r="K495" i="1" a="1"/>
  <c r="Q495" i="1" s="1"/>
  <c r="K496" i="1" a="1"/>
  <c r="Q496" i="1" s="1"/>
  <c r="K497" i="1" a="1"/>
  <c r="Q497" i="1" s="1"/>
  <c r="K498" i="1" a="1"/>
  <c r="Q498" i="1" s="1"/>
  <c r="K499" i="1" a="1"/>
  <c r="Q499" i="1" s="1"/>
  <c r="K500" i="1" a="1"/>
  <c r="Q500" i="1" s="1"/>
  <c r="K501" i="1" a="1"/>
  <c r="Q501" i="1" s="1"/>
  <c r="K502" i="1" a="1"/>
  <c r="Q502" i="1" s="1"/>
  <c r="K503" i="1" a="1"/>
  <c r="Q503" i="1" s="1"/>
  <c r="K504" i="1" a="1"/>
  <c r="Q504" i="1" s="1"/>
  <c r="K505" i="1" a="1"/>
  <c r="Q505" i="1" s="1"/>
  <c r="K506" i="1" a="1"/>
  <c r="Q506" i="1" s="1"/>
  <c r="K507" i="1" a="1"/>
  <c r="Q507" i="1" s="1"/>
  <c r="K508" i="1" a="1"/>
  <c r="Q508" i="1" s="1"/>
  <c r="K509" i="1" a="1"/>
  <c r="Q509" i="1" s="1"/>
  <c r="K510" i="1" a="1"/>
  <c r="Q510" i="1" s="1"/>
  <c r="K511" i="1" a="1"/>
  <c r="Q511" i="1" s="1"/>
  <c r="K512" i="1" a="1"/>
  <c r="Q512" i="1" s="1"/>
  <c r="K513" i="1" a="1"/>
  <c r="Q513" i="1" s="1"/>
  <c r="K514" i="1" a="1"/>
  <c r="Q514" i="1" s="1"/>
  <c r="K515" i="1" a="1"/>
  <c r="Q515" i="1" s="1"/>
  <c r="K516" i="1" a="1"/>
  <c r="Q516" i="1" s="1"/>
  <c r="K517" i="1" a="1"/>
  <c r="Q517" i="1" s="1"/>
  <c r="K518" i="1" a="1"/>
  <c r="Q518" i="1" s="1"/>
  <c r="K519" i="1" a="1"/>
  <c r="Q519" i="1" s="1"/>
  <c r="K520" i="1" a="1"/>
  <c r="Q520" i="1" s="1"/>
  <c r="K521" i="1" a="1"/>
  <c r="Q521" i="1" s="1"/>
  <c r="K522" i="1" a="1"/>
  <c r="Q522" i="1" s="1"/>
  <c r="K523" i="1" a="1"/>
  <c r="Q523" i="1" s="1"/>
  <c r="K524" i="1" a="1"/>
  <c r="Q524" i="1" s="1"/>
  <c r="K525" i="1" a="1"/>
  <c r="Q525" i="1" s="1"/>
  <c r="K526" i="1" a="1"/>
  <c r="Q526" i="1" s="1"/>
  <c r="K527" i="1" a="1"/>
  <c r="Q527" i="1" s="1"/>
  <c r="K528" i="1" a="1"/>
  <c r="Q528" i="1" s="1"/>
  <c r="K529" i="1" a="1"/>
  <c r="Q529" i="1" s="1"/>
  <c r="K530" i="1" a="1"/>
  <c r="Q530" i="1" s="1"/>
  <c r="K531" i="1" a="1"/>
  <c r="Q531" i="1" s="1"/>
  <c r="K532" i="1" a="1"/>
  <c r="Q532" i="1" s="1"/>
  <c r="K533" i="1" a="1"/>
  <c r="Q533" i="1" s="1"/>
  <c r="K534" i="1" a="1"/>
  <c r="Q534" i="1" s="1"/>
  <c r="K535" i="1" a="1"/>
  <c r="Q535" i="1" s="1"/>
  <c r="K536" i="1" a="1"/>
  <c r="Q536" i="1" s="1"/>
  <c r="K537" i="1" a="1"/>
  <c r="Q537" i="1" s="1"/>
  <c r="K538" i="1" a="1"/>
  <c r="Q538" i="1" s="1"/>
  <c r="K539" i="1" a="1"/>
  <c r="Q539" i="1" s="1"/>
  <c r="K540" i="1" a="1"/>
  <c r="Q540" i="1" s="1"/>
  <c r="K541" i="1" a="1"/>
  <c r="Q541" i="1" s="1"/>
  <c r="K542" i="1" a="1"/>
  <c r="Q542" i="1" s="1"/>
  <c r="K543" i="1" a="1"/>
  <c r="Q543" i="1" s="1"/>
  <c r="K544" i="1" a="1"/>
  <c r="Q544" i="1" s="1"/>
  <c r="K545" i="1" a="1"/>
  <c r="Q545" i="1" s="1"/>
  <c r="K546" i="1" a="1"/>
  <c r="Q546" i="1" s="1"/>
  <c r="K547" i="1" a="1"/>
  <c r="Q547" i="1" s="1"/>
  <c r="K548" i="1" a="1"/>
  <c r="Q548" i="1" s="1"/>
  <c r="K549" i="1" a="1"/>
  <c r="Q549" i="1" s="1"/>
  <c r="K550" i="1" a="1"/>
  <c r="Q550" i="1" s="1"/>
  <c r="K551" i="1" a="1"/>
  <c r="Q551" i="1" s="1"/>
  <c r="K552" i="1" a="1"/>
  <c r="Q552" i="1" s="1"/>
  <c r="K553" i="1" a="1"/>
  <c r="Q553" i="1" s="1"/>
  <c r="K554" i="1" a="1"/>
  <c r="Q554" i="1" s="1"/>
  <c r="K555" i="1" a="1"/>
  <c r="Q555" i="1" s="1"/>
  <c r="K556" i="1" a="1"/>
  <c r="Q556" i="1" s="1"/>
  <c r="K557" i="1" a="1"/>
  <c r="Q557" i="1" s="1"/>
  <c r="K558" i="1" a="1"/>
  <c r="Q558" i="1" s="1"/>
  <c r="K559" i="1" a="1"/>
  <c r="Q559" i="1" s="1"/>
  <c r="K560" i="1" a="1"/>
  <c r="Q560" i="1" s="1"/>
  <c r="K561" i="1" a="1"/>
  <c r="Q561" i="1" s="1"/>
  <c r="K562" i="1" a="1"/>
  <c r="Q562" i="1" s="1"/>
  <c r="K563" i="1" a="1"/>
  <c r="Q563" i="1" s="1"/>
  <c r="K564" i="1" a="1"/>
  <c r="Q564" i="1" s="1"/>
  <c r="K565" i="1" a="1"/>
  <c r="Q565" i="1" s="1"/>
  <c r="K566" i="1" a="1"/>
  <c r="Q566" i="1" s="1"/>
  <c r="K567" i="1" a="1"/>
  <c r="Q567" i="1" s="1"/>
  <c r="K568" i="1" a="1"/>
  <c r="Q568" i="1" s="1"/>
  <c r="K569" i="1" a="1"/>
  <c r="Q569" i="1" s="1"/>
  <c r="K570" i="1" a="1"/>
  <c r="Q570" i="1" s="1"/>
  <c r="K571" i="1" a="1"/>
  <c r="Q571" i="1" s="1"/>
  <c r="K572" i="1" a="1"/>
  <c r="Q572" i="1" s="1"/>
  <c r="K573" i="1" a="1"/>
  <c r="Q573" i="1" s="1"/>
  <c r="K574" i="1" a="1"/>
  <c r="Q574" i="1" s="1"/>
  <c r="K575" i="1" a="1"/>
  <c r="Q575" i="1" s="1"/>
  <c r="K576" i="1" a="1"/>
  <c r="Q576" i="1" s="1"/>
  <c r="K577" i="1" a="1"/>
  <c r="Q577" i="1" s="1"/>
  <c r="K578" i="1" a="1"/>
  <c r="Q578" i="1" s="1"/>
  <c r="K579" i="1" a="1"/>
  <c r="Q579" i="1" s="1"/>
  <c r="K580" i="1" a="1"/>
  <c r="Q580" i="1" s="1"/>
  <c r="K581" i="1" a="1"/>
  <c r="Q581" i="1" s="1"/>
  <c r="K582" i="1" a="1"/>
  <c r="Q582" i="1" s="1"/>
  <c r="K583" i="1" a="1"/>
  <c r="Q583" i="1" s="1"/>
  <c r="K584" i="1" a="1"/>
  <c r="Q584" i="1" s="1"/>
  <c r="K585" i="1" a="1"/>
  <c r="Q585" i="1" s="1"/>
  <c r="K586" i="1" a="1"/>
  <c r="Q586" i="1" s="1"/>
  <c r="K587" i="1" a="1"/>
  <c r="Q587" i="1" s="1"/>
  <c r="K588" i="1" a="1"/>
  <c r="Q588" i="1" s="1"/>
  <c r="K589" i="1" a="1"/>
  <c r="Q589" i="1" s="1"/>
  <c r="K590" i="1" a="1"/>
  <c r="Q590" i="1" s="1"/>
  <c r="K591" i="1" a="1"/>
  <c r="Q591" i="1" s="1"/>
  <c r="K592" i="1" a="1"/>
  <c r="Q592" i="1" s="1"/>
  <c r="K593" i="1" a="1"/>
  <c r="Q593" i="1" s="1"/>
  <c r="K594" i="1" a="1"/>
  <c r="Q594" i="1" s="1"/>
  <c r="K595" i="1" a="1"/>
  <c r="Q595" i="1" s="1"/>
  <c r="K596" i="1" a="1"/>
  <c r="Q596" i="1" s="1"/>
  <c r="K597" i="1" a="1"/>
  <c r="Q597" i="1" s="1"/>
  <c r="K598" i="1" a="1"/>
  <c r="Q598" i="1" s="1"/>
  <c r="K599" i="1" a="1"/>
  <c r="Q599" i="1" s="1"/>
  <c r="K600" i="1" a="1"/>
  <c r="Q600" i="1" s="1"/>
  <c r="K601" i="1" a="1"/>
  <c r="Q601" i="1" s="1"/>
  <c r="K602" i="1" a="1"/>
  <c r="Q602" i="1" s="1"/>
  <c r="K603" i="1" a="1"/>
  <c r="Q603" i="1" s="1"/>
  <c r="K604" i="1" a="1"/>
  <c r="Q604" i="1" s="1"/>
  <c r="K605" i="1" a="1"/>
  <c r="Q605" i="1" s="1"/>
  <c r="K606" i="1" a="1"/>
  <c r="Q606" i="1" s="1"/>
  <c r="K607" i="1" a="1"/>
  <c r="Q607" i="1" s="1"/>
  <c r="K608" i="1" a="1"/>
  <c r="Q608" i="1" s="1"/>
  <c r="K609" i="1" a="1"/>
  <c r="Q609" i="1" s="1"/>
  <c r="K610" i="1" a="1"/>
  <c r="Q610" i="1" s="1"/>
  <c r="K611" i="1" a="1"/>
  <c r="Q611" i="1" s="1"/>
  <c r="K612" i="1" a="1"/>
  <c r="Q612" i="1" s="1"/>
  <c r="K613" i="1" a="1"/>
  <c r="Q613" i="1" s="1"/>
  <c r="K614" i="1" a="1"/>
  <c r="Q614" i="1" s="1"/>
  <c r="K615" i="1" a="1"/>
  <c r="Q615" i="1" s="1"/>
  <c r="K616" i="1" a="1"/>
  <c r="Q616" i="1" s="1"/>
  <c r="K617" i="1" a="1"/>
  <c r="Q617" i="1" s="1"/>
  <c r="K618" i="1" a="1"/>
  <c r="Q618" i="1" s="1"/>
  <c r="K619" i="1" a="1"/>
  <c r="Q619" i="1" s="1"/>
  <c r="K620" i="1" a="1"/>
  <c r="Q620" i="1" s="1"/>
  <c r="K621" i="1" a="1"/>
  <c r="Q621" i="1" s="1"/>
  <c r="K622" i="1" a="1"/>
  <c r="Q622" i="1" s="1"/>
  <c r="K623" i="1" a="1"/>
  <c r="Q623" i="1" s="1"/>
  <c r="K624" i="1" a="1"/>
  <c r="Q624" i="1" s="1"/>
  <c r="K625" i="1" a="1"/>
  <c r="Q625" i="1" s="1"/>
  <c r="K626" i="1" a="1"/>
  <c r="Q626" i="1" s="1"/>
  <c r="K627" i="1" a="1"/>
  <c r="Q627" i="1" s="1"/>
  <c r="K628" i="1" a="1"/>
  <c r="Q628" i="1" s="1"/>
  <c r="K629" i="1" a="1"/>
  <c r="Q629" i="1" s="1"/>
  <c r="K630" i="1" a="1"/>
  <c r="Q630" i="1" s="1"/>
  <c r="K631" i="1" a="1"/>
  <c r="Q631" i="1" s="1"/>
  <c r="K632" i="1" a="1"/>
  <c r="Q632" i="1" s="1"/>
  <c r="K633" i="1" a="1"/>
  <c r="Q633" i="1" s="1"/>
  <c r="K634" i="1" a="1"/>
  <c r="Q634" i="1" s="1"/>
  <c r="K635" i="1" a="1"/>
  <c r="Q635" i="1" s="1"/>
  <c r="K636" i="1" a="1"/>
  <c r="Q636" i="1" s="1"/>
  <c r="K637" i="1" a="1"/>
  <c r="Q637" i="1" s="1"/>
  <c r="K638" i="1" a="1"/>
  <c r="Q638" i="1" s="1"/>
  <c r="K639" i="1" a="1"/>
  <c r="Q639" i="1" s="1"/>
  <c r="K640" i="1" a="1"/>
  <c r="Q640" i="1" s="1"/>
  <c r="K641" i="1" a="1"/>
  <c r="Q641" i="1" s="1"/>
  <c r="K642" i="1" a="1"/>
  <c r="K643" i="1" a="1"/>
  <c r="Q643" i="1" s="1"/>
  <c r="K644" i="1" a="1"/>
  <c r="Q644" i="1" s="1"/>
  <c r="K645" i="1" a="1"/>
  <c r="Q645" i="1" s="1"/>
  <c r="K646" i="1" a="1"/>
  <c r="Q646" i="1" s="1"/>
  <c r="K647" i="1" a="1"/>
  <c r="Q647" i="1" s="1"/>
  <c r="K648" i="1" a="1"/>
  <c r="Q648" i="1" s="1"/>
  <c r="K649" i="1" a="1"/>
  <c r="Q649" i="1" s="1"/>
  <c r="K650" i="1" a="1"/>
  <c r="Q650" i="1" s="1"/>
  <c r="K651" i="1" a="1"/>
  <c r="Q651" i="1" s="1"/>
  <c r="K652" i="1" a="1"/>
  <c r="Q652" i="1" s="1"/>
  <c r="K653" i="1" a="1"/>
  <c r="Q653" i="1" s="1"/>
  <c r="K654" i="1" a="1"/>
  <c r="Q654" i="1" s="1"/>
  <c r="K655" i="1" a="1"/>
  <c r="Q655" i="1" s="1"/>
  <c r="K656" i="1" a="1"/>
  <c r="Q656" i="1" s="1"/>
  <c r="K657" i="1" a="1"/>
  <c r="Q657" i="1" s="1"/>
  <c r="K658" i="1" a="1"/>
  <c r="Q658" i="1" s="1"/>
  <c r="K659" i="1" a="1"/>
  <c r="Q659" i="1" s="1"/>
  <c r="K660" i="1" a="1"/>
  <c r="Q660" i="1" s="1"/>
  <c r="K661" i="1" a="1"/>
  <c r="Q661" i="1" s="1"/>
  <c r="K662" i="1" a="1"/>
  <c r="Q662" i="1" s="1"/>
  <c r="K663" i="1" a="1"/>
  <c r="Q663" i="1" s="1"/>
  <c r="K664" i="1" a="1"/>
  <c r="Q664" i="1" s="1"/>
  <c r="K665" i="1" a="1"/>
  <c r="Q665" i="1" s="1"/>
  <c r="K666" i="1" a="1"/>
  <c r="Q666" i="1" s="1"/>
  <c r="K667" i="1" a="1"/>
  <c r="Q667" i="1" s="1"/>
  <c r="K668" i="1" a="1"/>
  <c r="Q668" i="1" s="1"/>
  <c r="K669" i="1" a="1"/>
  <c r="Q669" i="1" s="1"/>
  <c r="K670" i="1" a="1"/>
  <c r="Q670" i="1" s="1"/>
  <c r="K671" i="1" a="1"/>
  <c r="Q671" i="1" s="1"/>
  <c r="K672" i="1" a="1"/>
  <c r="Q672" i="1" s="1"/>
  <c r="K673" i="1" a="1"/>
  <c r="Q673" i="1" s="1"/>
  <c r="K674" i="1" a="1"/>
  <c r="Q674" i="1" s="1"/>
  <c r="K675" i="1" a="1"/>
  <c r="Q675" i="1" s="1"/>
  <c r="K676" i="1" a="1"/>
  <c r="Q676" i="1" s="1"/>
  <c r="K677" i="1" a="1"/>
  <c r="Q677" i="1" s="1"/>
  <c r="K678" i="1" a="1"/>
  <c r="Q678" i="1" s="1"/>
  <c r="K679" i="1" a="1"/>
  <c r="Q679" i="1" s="1"/>
  <c r="K680" i="1" a="1"/>
  <c r="Q680" i="1" s="1"/>
  <c r="K681" i="1" a="1"/>
  <c r="Q681" i="1" s="1"/>
  <c r="K682" i="1" a="1"/>
  <c r="Q682" i="1" s="1"/>
  <c r="K683" i="1" a="1"/>
  <c r="Q683" i="1" s="1"/>
  <c r="K684" i="1" a="1"/>
  <c r="Q684" i="1" s="1"/>
  <c r="K685" i="1" a="1"/>
  <c r="Q685" i="1" s="1"/>
  <c r="K686" i="1" a="1"/>
  <c r="Q686" i="1" s="1"/>
  <c r="K687" i="1" a="1"/>
  <c r="Q687" i="1" s="1"/>
  <c r="K688" i="1" a="1"/>
  <c r="Q688" i="1" s="1"/>
  <c r="K689" i="1" a="1"/>
  <c r="Q689" i="1" s="1"/>
  <c r="K690" i="1" a="1"/>
  <c r="Q690" i="1" s="1"/>
  <c r="K691" i="1" a="1"/>
  <c r="Q691" i="1" s="1"/>
  <c r="K692" i="1" a="1"/>
  <c r="Q692" i="1" s="1"/>
  <c r="K693" i="1" a="1"/>
  <c r="Q693" i="1" s="1"/>
  <c r="K694" i="1" a="1"/>
  <c r="Q694" i="1" s="1"/>
  <c r="K695" i="1" a="1"/>
  <c r="Q695" i="1" s="1"/>
  <c r="K696" i="1" a="1"/>
  <c r="Q696" i="1" s="1"/>
  <c r="K697" i="1" a="1"/>
  <c r="Q697" i="1" s="1"/>
  <c r="K698" i="1" a="1"/>
  <c r="Q698" i="1" s="1"/>
  <c r="K699" i="1" a="1"/>
  <c r="Q699" i="1" s="1"/>
  <c r="K700" i="1" a="1"/>
  <c r="Q700" i="1" s="1"/>
  <c r="K701" i="1" a="1"/>
  <c r="Q701" i="1" s="1"/>
  <c r="K702" i="1" a="1"/>
  <c r="Q702" i="1" s="1"/>
  <c r="K703" i="1" a="1"/>
  <c r="Q703" i="1" s="1"/>
  <c r="K704" i="1" a="1"/>
  <c r="Q704" i="1" s="1"/>
  <c r="K705" i="1" a="1"/>
  <c r="Q705" i="1" s="1"/>
  <c r="K706" i="1" a="1"/>
  <c r="Q706" i="1" s="1"/>
  <c r="K707" i="1" a="1"/>
  <c r="Q707" i="1" s="1"/>
  <c r="K708" i="1" a="1"/>
  <c r="Q708" i="1" s="1"/>
  <c r="K709" i="1" a="1"/>
  <c r="Q709" i="1" s="1"/>
  <c r="K710" i="1" a="1"/>
  <c r="Q710" i="1" s="1"/>
  <c r="K711" i="1" a="1"/>
  <c r="Q711" i="1" s="1"/>
  <c r="K712" i="1" a="1"/>
  <c r="Q712" i="1" s="1"/>
  <c r="K713" i="1" a="1"/>
  <c r="Q713" i="1" s="1"/>
  <c r="K714" i="1" a="1"/>
  <c r="Q714" i="1" s="1"/>
  <c r="K715" i="1" a="1"/>
  <c r="Q715" i="1" s="1"/>
  <c r="K716" i="1" a="1"/>
  <c r="Q716" i="1" s="1"/>
  <c r="K717" i="1" a="1"/>
  <c r="Q717" i="1" s="1"/>
  <c r="K718" i="1" a="1"/>
  <c r="Q718" i="1" s="1"/>
  <c r="K719" i="1" a="1"/>
  <c r="Q719" i="1" s="1"/>
  <c r="K720" i="1" a="1"/>
  <c r="Q720" i="1" s="1"/>
  <c r="K721" i="1" a="1"/>
  <c r="Q721" i="1" s="1"/>
  <c r="K722" i="1" a="1"/>
  <c r="Q722" i="1" s="1"/>
  <c r="K723" i="1" a="1"/>
  <c r="Q723" i="1" s="1"/>
  <c r="K724" i="1" a="1"/>
  <c r="Q724" i="1" s="1"/>
  <c r="K725" i="1" a="1"/>
  <c r="Q725" i="1" s="1"/>
  <c r="K726" i="1" a="1"/>
  <c r="Q726" i="1" s="1"/>
  <c r="K727" i="1" a="1"/>
  <c r="Q727" i="1" s="1"/>
  <c r="K728" i="1" a="1"/>
  <c r="Q728" i="1" s="1"/>
  <c r="K729" i="1" a="1"/>
  <c r="Q729" i="1" s="1"/>
  <c r="K730" i="1" a="1"/>
  <c r="Q730" i="1" s="1"/>
  <c r="K731" i="1" a="1"/>
  <c r="Q731" i="1" s="1"/>
  <c r="K732" i="1" a="1"/>
  <c r="Q732" i="1" s="1"/>
  <c r="K733" i="1" a="1"/>
  <c r="Q733" i="1" s="1"/>
  <c r="K734" i="1" a="1"/>
  <c r="Q734" i="1" s="1"/>
  <c r="K735" i="1" a="1"/>
  <c r="Q735" i="1" s="1"/>
  <c r="K736" i="1" a="1"/>
  <c r="Q736" i="1" s="1"/>
  <c r="K737" i="1" a="1"/>
  <c r="Q737" i="1" s="1"/>
  <c r="K738" i="1" a="1"/>
  <c r="Q738" i="1" s="1"/>
  <c r="K739" i="1" a="1"/>
  <c r="Q739" i="1" s="1"/>
  <c r="K740" i="1" a="1"/>
  <c r="Q740" i="1" s="1"/>
  <c r="K741" i="1" a="1"/>
  <c r="Q741" i="1" s="1"/>
  <c r="K742" i="1" a="1"/>
  <c r="Q742" i="1" s="1"/>
  <c r="K743" i="1" a="1"/>
  <c r="Q743" i="1" s="1"/>
  <c r="K744" i="1" a="1"/>
  <c r="Q744" i="1" s="1"/>
  <c r="K745" i="1" a="1"/>
  <c r="Q745" i="1" s="1"/>
  <c r="K746" i="1" a="1"/>
  <c r="Q746" i="1" s="1"/>
  <c r="K747" i="1" a="1"/>
  <c r="Q747" i="1" s="1"/>
  <c r="K748" i="1" a="1"/>
  <c r="Q748" i="1" s="1"/>
  <c r="K749" i="1" a="1"/>
  <c r="Q749" i="1" s="1"/>
  <c r="K750" i="1" a="1"/>
  <c r="Q750" i="1" s="1"/>
  <c r="K751" i="1" a="1"/>
  <c r="Q751" i="1" s="1"/>
  <c r="K752" i="1" a="1"/>
  <c r="Q752" i="1" s="1"/>
  <c r="K753" i="1" a="1"/>
  <c r="Q753" i="1" s="1"/>
  <c r="K754" i="1" a="1"/>
  <c r="Q754" i="1" s="1"/>
  <c r="K755" i="1" a="1"/>
  <c r="Q755" i="1" s="1"/>
  <c r="K756" i="1" a="1"/>
  <c r="Q756" i="1" s="1"/>
  <c r="K757" i="1" a="1"/>
  <c r="Q757" i="1" s="1"/>
  <c r="K758" i="1" a="1"/>
  <c r="Q758" i="1" s="1"/>
  <c r="K759" i="1" a="1"/>
  <c r="Q759" i="1" s="1"/>
  <c r="K760" i="1" a="1"/>
  <c r="Q760" i="1" s="1"/>
  <c r="K761" i="1" a="1"/>
  <c r="Q761" i="1" s="1"/>
  <c r="K762" i="1" a="1"/>
  <c r="Q762" i="1" s="1"/>
  <c r="K763" i="1" a="1"/>
  <c r="Q763" i="1" s="1"/>
  <c r="K764" i="1" a="1"/>
  <c r="Q764" i="1" s="1"/>
  <c r="K765" i="1" a="1"/>
  <c r="Q765" i="1" s="1"/>
  <c r="K766" i="1" a="1"/>
  <c r="Q766" i="1" s="1"/>
  <c r="K767" i="1" a="1"/>
  <c r="Q767" i="1" s="1"/>
  <c r="K768" i="1" a="1"/>
  <c r="Q768" i="1" s="1"/>
  <c r="K769" i="1" a="1"/>
  <c r="Q769" i="1" s="1"/>
  <c r="K770" i="1" a="1"/>
  <c r="Q770" i="1" s="1"/>
  <c r="K771" i="1" a="1"/>
  <c r="Q771" i="1" s="1"/>
  <c r="K772" i="1" a="1"/>
  <c r="Q772" i="1" s="1"/>
  <c r="K773" i="1" a="1"/>
  <c r="Q773" i="1" s="1"/>
  <c r="K774" i="1" a="1"/>
  <c r="Q774" i="1" s="1"/>
  <c r="K775" i="1" a="1"/>
  <c r="Q775" i="1" s="1"/>
  <c r="K776" i="1" a="1"/>
  <c r="Q776" i="1" s="1"/>
  <c r="K777" i="1" a="1"/>
  <c r="Q777" i="1" s="1"/>
  <c r="K778" i="1" a="1"/>
  <c r="Q778" i="1" s="1"/>
  <c r="K779" i="1" a="1"/>
  <c r="Q779" i="1" s="1"/>
  <c r="K780" i="1" a="1"/>
  <c r="Q780" i="1" s="1"/>
  <c r="K781" i="1" a="1"/>
  <c r="Q781" i="1" s="1"/>
  <c r="K782" i="1" a="1"/>
  <c r="Q782" i="1" s="1"/>
  <c r="K783" i="1" a="1"/>
  <c r="Q783" i="1" s="1"/>
  <c r="K784" i="1" a="1"/>
  <c r="Q784" i="1" s="1"/>
  <c r="K785" i="1" a="1"/>
  <c r="Q785" i="1" s="1"/>
  <c r="K786" i="1" a="1"/>
  <c r="Q786" i="1" s="1"/>
  <c r="K787" i="1" a="1"/>
  <c r="Q787" i="1" s="1"/>
  <c r="K788" i="1" a="1"/>
  <c r="Q788" i="1" s="1"/>
  <c r="K789" i="1" a="1"/>
  <c r="Q789" i="1" s="1"/>
  <c r="K790" i="1" a="1"/>
  <c r="Q790" i="1" s="1"/>
  <c r="K791" i="1" a="1"/>
  <c r="Q791" i="1" s="1"/>
  <c r="K792" i="1" a="1"/>
  <c r="Q792" i="1" s="1"/>
  <c r="K793" i="1" a="1"/>
  <c r="Q793" i="1" s="1"/>
  <c r="K794" i="1" a="1"/>
  <c r="Q794" i="1" s="1"/>
  <c r="K795" i="1" a="1"/>
  <c r="Q795" i="1" s="1"/>
  <c r="K796" i="1" a="1"/>
  <c r="Q796" i="1" s="1"/>
  <c r="K797" i="1" a="1"/>
  <c r="Q797" i="1" s="1"/>
  <c r="K798" i="1" a="1"/>
  <c r="Q798" i="1" s="1"/>
  <c r="K799" i="1" a="1"/>
  <c r="Q799" i="1" s="1"/>
  <c r="K800" i="1" a="1"/>
  <c r="Q800" i="1" s="1"/>
  <c r="K801" i="1" a="1"/>
  <c r="Q801" i="1" s="1"/>
  <c r="K802" i="1" a="1"/>
  <c r="Q802" i="1" s="1"/>
  <c r="K803" i="1" a="1"/>
  <c r="Q803" i="1" s="1"/>
  <c r="K804" i="1" a="1"/>
  <c r="Q804" i="1" s="1"/>
  <c r="K805" i="1" a="1"/>
  <c r="Q805" i="1" s="1"/>
  <c r="K806" i="1" a="1"/>
  <c r="Q806" i="1" s="1"/>
  <c r="K807" i="1" a="1"/>
  <c r="Q807" i="1" s="1"/>
  <c r="K808" i="1" a="1"/>
  <c r="Q808" i="1" s="1"/>
  <c r="K809" i="1" a="1"/>
  <c r="Q809" i="1" s="1"/>
  <c r="K810" i="1" a="1"/>
  <c r="Q810" i="1" s="1"/>
  <c r="K811" i="1" a="1"/>
  <c r="Q811" i="1" s="1"/>
  <c r="K812" i="1" a="1"/>
  <c r="Q812" i="1" s="1"/>
  <c r="K813" i="1" a="1"/>
  <c r="Q813" i="1" s="1"/>
  <c r="K814" i="1" a="1"/>
  <c r="Q814" i="1" s="1"/>
  <c r="K815" i="1" a="1"/>
  <c r="Q815" i="1" s="1"/>
  <c r="K816" i="1" a="1"/>
  <c r="Q816" i="1" s="1"/>
  <c r="K817" i="1" a="1"/>
  <c r="Q817" i="1" s="1"/>
  <c r="K818" i="1" a="1"/>
  <c r="Q818" i="1" s="1"/>
  <c r="K819" i="1" a="1"/>
  <c r="Q819" i="1" s="1"/>
  <c r="K820" i="1" a="1"/>
  <c r="Q820" i="1" s="1"/>
  <c r="K821" i="1" a="1"/>
  <c r="Q821" i="1" s="1"/>
  <c r="K822" i="1" a="1"/>
  <c r="Q822" i="1" s="1"/>
  <c r="K823" i="1" a="1"/>
  <c r="Q823" i="1" s="1"/>
  <c r="K824" i="1" a="1"/>
  <c r="Q824" i="1" s="1"/>
  <c r="K825" i="1" a="1"/>
  <c r="Q825" i="1" s="1"/>
  <c r="K826" i="1" a="1"/>
  <c r="Q826" i="1" s="1"/>
  <c r="K827" i="1" a="1"/>
  <c r="Q827" i="1" s="1"/>
  <c r="K828" i="1" a="1"/>
  <c r="Q828" i="1" s="1"/>
  <c r="K829" i="1" a="1"/>
  <c r="Q829" i="1" s="1"/>
  <c r="K830" i="1" a="1"/>
  <c r="Q830" i="1" s="1"/>
  <c r="K831" i="1" a="1"/>
  <c r="Q831" i="1" s="1"/>
  <c r="K832" i="1" a="1"/>
  <c r="Q832" i="1" s="1"/>
  <c r="K833" i="1" a="1"/>
  <c r="Q833" i="1" s="1"/>
  <c r="K834" i="1" a="1"/>
  <c r="Q834" i="1" s="1"/>
  <c r="K835" i="1" a="1"/>
  <c r="Q835" i="1" s="1"/>
  <c r="K836" i="1" a="1"/>
  <c r="Q836" i="1" s="1"/>
  <c r="K837" i="1" a="1"/>
  <c r="Q837" i="1" s="1"/>
  <c r="K838" i="1" a="1"/>
  <c r="Q838" i="1" s="1"/>
  <c r="K839" i="1" a="1"/>
  <c r="Q839" i="1" s="1"/>
  <c r="K840" i="1" a="1"/>
  <c r="Q840" i="1" s="1"/>
  <c r="K841" i="1" a="1"/>
  <c r="Q841" i="1" s="1"/>
  <c r="K842" i="1" a="1"/>
  <c r="Q842" i="1" s="1"/>
  <c r="K843" i="1" a="1"/>
  <c r="Q843" i="1" s="1"/>
  <c r="K844" i="1" a="1"/>
  <c r="Q844" i="1" s="1"/>
  <c r="K845" i="1" a="1"/>
  <c r="Q845" i="1" s="1"/>
  <c r="K846" i="1" a="1"/>
  <c r="Q846" i="1" s="1"/>
  <c r="K847" i="1" a="1"/>
  <c r="Q847" i="1" s="1"/>
  <c r="K848" i="1" a="1"/>
  <c r="Q848" i="1" s="1"/>
  <c r="K849" i="1" a="1"/>
  <c r="Q849" i="1" s="1"/>
  <c r="K850" i="1" a="1"/>
  <c r="Q850" i="1" s="1"/>
  <c r="K851" i="1" a="1"/>
  <c r="Q851" i="1" s="1"/>
  <c r="K852" i="1" a="1"/>
  <c r="Q852" i="1" s="1"/>
  <c r="K853" i="1" a="1"/>
  <c r="Q853" i="1" s="1"/>
  <c r="K854" i="1" a="1"/>
  <c r="Q854" i="1" s="1"/>
  <c r="K855" i="1" a="1"/>
  <c r="Q855" i="1" s="1"/>
  <c r="K856" i="1" a="1"/>
  <c r="Q856" i="1" s="1"/>
  <c r="K857" i="1" a="1"/>
  <c r="Q857" i="1" s="1"/>
  <c r="K858" i="1" a="1"/>
  <c r="Q858" i="1" s="1"/>
  <c r="K859" i="1" a="1"/>
  <c r="Q859" i="1" s="1"/>
  <c r="K860" i="1" a="1"/>
  <c r="Q860" i="1" s="1"/>
  <c r="K861" i="1" a="1"/>
  <c r="Q861" i="1" s="1"/>
  <c r="K862" i="1" a="1"/>
  <c r="Q862" i="1" s="1"/>
  <c r="K863" i="1" a="1"/>
  <c r="Q863" i="1" s="1"/>
  <c r="K864" i="1" a="1"/>
  <c r="Q864" i="1" s="1"/>
  <c r="K865" i="1" a="1"/>
  <c r="Q865" i="1" s="1"/>
  <c r="K866" i="1" a="1"/>
  <c r="Q866" i="1" s="1"/>
  <c r="K867" i="1" a="1"/>
  <c r="Q867" i="1" s="1"/>
  <c r="K868" i="1" a="1"/>
  <c r="Q868" i="1" s="1"/>
  <c r="K869" i="1" a="1"/>
  <c r="Q869" i="1" s="1"/>
  <c r="K870" i="1" a="1"/>
  <c r="Q870" i="1" s="1"/>
  <c r="K871" i="1" a="1"/>
  <c r="Q871" i="1" s="1"/>
  <c r="K872" i="1" a="1"/>
  <c r="Q872" i="1" s="1"/>
  <c r="K873" i="1" a="1"/>
  <c r="Q873" i="1" s="1"/>
  <c r="K874" i="1" a="1"/>
  <c r="Q874" i="1" s="1"/>
  <c r="K875" i="1" a="1"/>
  <c r="Q875" i="1" s="1"/>
  <c r="K876" i="1" a="1"/>
  <c r="Q876" i="1" s="1"/>
  <c r="K877" i="1" a="1"/>
  <c r="Q877" i="1" s="1"/>
  <c r="K878" i="1" a="1"/>
  <c r="Q878" i="1" s="1"/>
  <c r="K879" i="1" a="1"/>
  <c r="Q879" i="1" s="1"/>
  <c r="K880" i="1" a="1"/>
  <c r="Q880" i="1" s="1"/>
  <c r="K881" i="1" a="1"/>
  <c r="Q881" i="1" s="1"/>
  <c r="K882" i="1" a="1"/>
  <c r="Q882" i="1" s="1"/>
  <c r="K883" i="1" a="1"/>
  <c r="Q883" i="1" s="1"/>
  <c r="K884" i="1" a="1"/>
  <c r="Q884" i="1" s="1"/>
  <c r="K885" i="1" a="1"/>
  <c r="Q885" i="1" s="1"/>
  <c r="K886" i="1" a="1"/>
  <c r="Q886" i="1" s="1"/>
  <c r="K887" i="1" a="1"/>
  <c r="Q887" i="1" s="1"/>
  <c r="K888" i="1" a="1"/>
  <c r="Q888" i="1" s="1"/>
  <c r="K889" i="1" a="1"/>
  <c r="Q889" i="1" s="1"/>
  <c r="K890" i="1" a="1"/>
  <c r="Q890" i="1" s="1"/>
  <c r="K891" i="1" a="1"/>
  <c r="Q891" i="1" s="1"/>
  <c r="K892" i="1" a="1"/>
  <c r="Q892" i="1" s="1"/>
  <c r="K893" i="1" a="1"/>
  <c r="Q893" i="1" s="1"/>
  <c r="K894" i="1" a="1"/>
  <c r="Q894" i="1" s="1"/>
  <c r="K895" i="1" a="1"/>
  <c r="Q895" i="1" s="1"/>
  <c r="K896" i="1" a="1"/>
  <c r="Q896" i="1" s="1"/>
  <c r="K897" i="1" a="1"/>
  <c r="Q897" i="1" s="1"/>
  <c r="K898" i="1" a="1"/>
  <c r="Q898" i="1" s="1"/>
  <c r="K899" i="1" a="1"/>
  <c r="Q899" i="1" s="1"/>
  <c r="K900" i="1" a="1"/>
  <c r="Q900" i="1" s="1"/>
  <c r="K901" i="1" a="1"/>
  <c r="Q901" i="1" s="1"/>
  <c r="K902" i="1" a="1"/>
  <c r="Q902" i="1" s="1"/>
  <c r="K903" i="1" a="1"/>
  <c r="Q903" i="1" s="1"/>
  <c r="K904" i="1" a="1"/>
  <c r="Q904" i="1" s="1"/>
  <c r="K905" i="1" a="1"/>
  <c r="Q905" i="1" s="1"/>
  <c r="K906" i="1" a="1"/>
  <c r="Q906" i="1" s="1"/>
  <c r="K907" i="1" a="1"/>
  <c r="Q907" i="1" s="1"/>
  <c r="K908" i="1" a="1"/>
  <c r="Q908" i="1" s="1"/>
  <c r="K909" i="1" a="1"/>
  <c r="Q909" i="1" s="1"/>
  <c r="K910" i="1" a="1"/>
  <c r="Q910" i="1" s="1"/>
  <c r="K911" i="1" a="1"/>
  <c r="Q911" i="1" s="1"/>
  <c r="K912" i="1" a="1"/>
  <c r="Q912" i="1" s="1"/>
  <c r="K913" i="1" a="1"/>
  <c r="Q913" i="1" s="1"/>
  <c r="K914" i="1" a="1"/>
  <c r="Q914" i="1" s="1"/>
  <c r="K915" i="1" a="1"/>
  <c r="Q915" i="1" s="1"/>
  <c r="K916" i="1" a="1"/>
  <c r="Q916" i="1" s="1"/>
  <c r="K917" i="1" a="1"/>
  <c r="Q917" i="1" s="1"/>
  <c r="K918" i="1" a="1"/>
  <c r="Q918" i="1" s="1"/>
  <c r="K919" i="1" a="1"/>
  <c r="Q919" i="1" s="1"/>
  <c r="K920" i="1" a="1"/>
  <c r="Q920" i="1" s="1"/>
  <c r="K921" i="1" a="1"/>
  <c r="Q921" i="1" s="1"/>
  <c r="K922" i="1" a="1"/>
  <c r="Q922" i="1" s="1"/>
  <c r="K923" i="1" a="1"/>
  <c r="Q923" i="1" s="1"/>
  <c r="K924" i="1" a="1"/>
  <c r="Q924" i="1" s="1"/>
  <c r="K925" i="1" a="1"/>
  <c r="Q925" i="1" s="1"/>
  <c r="K926" i="1" a="1"/>
  <c r="Q926" i="1" s="1"/>
  <c r="K927" i="1" a="1"/>
  <c r="Q927" i="1" s="1"/>
  <c r="K928" i="1" a="1"/>
  <c r="Q928" i="1" s="1"/>
  <c r="K929" i="1" a="1"/>
  <c r="Q929" i="1" s="1"/>
  <c r="K930" i="1" a="1"/>
  <c r="Q930" i="1" s="1"/>
  <c r="K931" i="1" a="1"/>
  <c r="Q931" i="1" s="1"/>
  <c r="K932" i="1" a="1"/>
  <c r="Q932" i="1" s="1"/>
  <c r="K933" i="1" a="1"/>
  <c r="Q933" i="1" s="1"/>
  <c r="K934" i="1" a="1"/>
  <c r="Q934" i="1" s="1"/>
  <c r="K935" i="1" a="1"/>
  <c r="Q935" i="1" s="1"/>
  <c r="K936" i="1" a="1"/>
  <c r="Q936" i="1" s="1"/>
  <c r="K937" i="1" a="1"/>
  <c r="Q937" i="1" s="1"/>
  <c r="K938" i="1" a="1"/>
  <c r="Q938" i="1" s="1"/>
  <c r="K939" i="1" a="1"/>
  <c r="Q939" i="1" s="1"/>
  <c r="K940" i="1" a="1"/>
  <c r="Q940" i="1" s="1"/>
  <c r="K941" i="1" a="1"/>
  <c r="Q941" i="1" s="1"/>
  <c r="K942" i="1" a="1"/>
  <c r="Q942" i="1" s="1"/>
  <c r="K943" i="1" a="1"/>
  <c r="Q943" i="1" s="1"/>
  <c r="K944" i="1" a="1"/>
  <c r="Q944" i="1" s="1"/>
  <c r="K945" i="1" a="1"/>
  <c r="Q945" i="1" s="1"/>
  <c r="K946" i="1" a="1"/>
  <c r="Q946" i="1" s="1"/>
  <c r="K947" i="1" a="1"/>
  <c r="Q947" i="1" s="1"/>
  <c r="K948" i="1" a="1"/>
  <c r="Q948" i="1" s="1"/>
  <c r="K949" i="1" a="1"/>
  <c r="Q949" i="1" s="1"/>
  <c r="K950" i="1" a="1"/>
  <c r="Q950" i="1" s="1"/>
  <c r="K951" i="1" a="1"/>
  <c r="Q951" i="1" s="1"/>
  <c r="K952" i="1" a="1"/>
  <c r="Q952" i="1" s="1"/>
  <c r="K953" i="1" a="1"/>
  <c r="Q953" i="1" s="1"/>
  <c r="K954" i="1" a="1"/>
  <c r="Q954" i="1" s="1"/>
  <c r="K955" i="1" a="1"/>
  <c r="Q955" i="1" s="1"/>
  <c r="K956" i="1" a="1"/>
  <c r="Q956" i="1" s="1"/>
  <c r="K957" i="1" a="1"/>
  <c r="Q957" i="1" s="1"/>
  <c r="K958" i="1" a="1"/>
  <c r="Q958" i="1" s="1"/>
  <c r="K959" i="1" a="1"/>
  <c r="Q959" i="1" s="1"/>
  <c r="K960" i="1" a="1"/>
  <c r="Q960" i="1" s="1"/>
  <c r="K961" i="1" a="1"/>
  <c r="Q961" i="1" s="1"/>
  <c r="K962" i="1" a="1"/>
  <c r="Q962" i="1" s="1"/>
  <c r="K963" i="1" a="1"/>
  <c r="Q963" i="1" s="1"/>
  <c r="K964" i="1" a="1"/>
  <c r="Q964" i="1" s="1"/>
  <c r="K965" i="1" a="1"/>
  <c r="Q965" i="1" s="1"/>
  <c r="K966" i="1" a="1"/>
  <c r="Q966" i="1" s="1"/>
  <c r="K967" i="1" a="1"/>
  <c r="Q967" i="1" s="1"/>
  <c r="K968" i="1" a="1"/>
  <c r="Q968" i="1" s="1"/>
  <c r="K969" i="1" a="1"/>
  <c r="Q969" i="1" s="1"/>
  <c r="K970" i="1" a="1"/>
  <c r="Q970" i="1" s="1"/>
  <c r="K971" i="1" a="1"/>
  <c r="Q971" i="1" s="1"/>
  <c r="K972" i="1" a="1"/>
  <c r="Q972" i="1" s="1"/>
  <c r="K973" i="1" a="1"/>
  <c r="Q973" i="1" s="1"/>
  <c r="K974" i="1" a="1"/>
  <c r="Q974" i="1" s="1"/>
  <c r="K975" i="1" a="1"/>
  <c r="Q975" i="1" s="1"/>
  <c r="K976" i="1" a="1"/>
  <c r="Q976" i="1" s="1"/>
  <c r="K977" i="1" a="1"/>
  <c r="Q977" i="1" s="1"/>
  <c r="K978" i="1" a="1"/>
  <c r="Q978" i="1" s="1"/>
  <c r="K979" i="1" a="1"/>
  <c r="Q979" i="1" s="1"/>
  <c r="K980" i="1" a="1"/>
  <c r="Q980" i="1" s="1"/>
  <c r="K981" i="1" a="1"/>
  <c r="Q981" i="1" s="1"/>
  <c r="K982" i="1" a="1"/>
  <c r="Q982" i="1" s="1"/>
  <c r="K983" i="1" a="1"/>
  <c r="Q983" i="1" s="1"/>
  <c r="K984" i="1" a="1"/>
  <c r="Q984" i="1" s="1"/>
  <c r="K985" i="1" a="1"/>
  <c r="Q985" i="1" s="1"/>
  <c r="K986" i="1" a="1"/>
  <c r="Q986" i="1" s="1"/>
  <c r="K987" i="1" a="1"/>
  <c r="Q987" i="1" s="1"/>
  <c r="K988" i="1" a="1"/>
  <c r="Q988" i="1" s="1"/>
  <c r="K989" i="1" a="1"/>
  <c r="Q989" i="1" s="1"/>
  <c r="K990" i="1" a="1"/>
  <c r="Q990" i="1" s="1"/>
  <c r="K991" i="1" a="1"/>
  <c r="Q991" i="1" s="1"/>
  <c r="K992" i="1" a="1"/>
  <c r="Q992" i="1" s="1"/>
  <c r="K993" i="1" a="1"/>
  <c r="Q993" i="1" s="1"/>
  <c r="K994" i="1" a="1"/>
  <c r="Q994" i="1" s="1"/>
  <c r="K995" i="1" a="1"/>
  <c r="Q995" i="1" s="1"/>
  <c r="K996" i="1" a="1"/>
  <c r="Q996" i="1" s="1"/>
  <c r="K997" i="1" a="1"/>
  <c r="Q997" i="1" s="1"/>
  <c r="K998" i="1" a="1"/>
  <c r="Q998" i="1" s="1"/>
  <c r="K999" i="1" a="1"/>
  <c r="Q999" i="1" s="1"/>
  <c r="K1000" i="1" a="1"/>
  <c r="Q1000" i="1" s="1"/>
  <c r="K1001" i="1" a="1"/>
  <c r="Q1001" i="1" s="1"/>
  <c r="K1002" i="1" a="1"/>
  <c r="Q1002" i="1" s="1"/>
  <c r="K1003" i="1" a="1"/>
  <c r="Q1003" i="1" s="1"/>
  <c r="K1004" i="1" a="1"/>
  <c r="Q1004" i="1" s="1"/>
  <c r="K1005" i="1" a="1"/>
  <c r="Q1005" i="1" s="1"/>
  <c r="K1006" i="1" a="1"/>
  <c r="Q1006" i="1" s="1"/>
  <c r="K1007" i="1" a="1"/>
  <c r="Q1007" i="1" s="1"/>
  <c r="K1008" i="1" a="1"/>
  <c r="Q1008" i="1" s="1"/>
  <c r="K1009" i="1" a="1"/>
  <c r="Q1009" i="1" s="1"/>
  <c r="K1010" i="1" a="1"/>
  <c r="Q1010" i="1" s="1"/>
  <c r="K1011" i="1" a="1"/>
  <c r="Q1011" i="1" s="1"/>
  <c r="K1012" i="1" a="1"/>
  <c r="Q1012" i="1" s="1"/>
  <c r="K1013" i="1" a="1"/>
  <c r="Q1013" i="1" s="1"/>
  <c r="K1014" i="1" a="1"/>
  <c r="Q1014" i="1" s="1"/>
  <c r="K1015" i="1" a="1"/>
  <c r="Q1015" i="1" s="1"/>
  <c r="K1016" i="1" a="1"/>
  <c r="Q1016" i="1" s="1"/>
  <c r="K1017" i="1" a="1"/>
  <c r="Q1017" i="1" s="1"/>
  <c r="K1018" i="1" a="1"/>
  <c r="Q1018" i="1" s="1"/>
  <c r="K1019" i="1" a="1"/>
  <c r="Q1019" i="1" s="1"/>
  <c r="K1020" i="1" a="1"/>
  <c r="Q1020" i="1" s="1"/>
  <c r="K1021" i="1" a="1"/>
  <c r="Q1021" i="1" s="1"/>
  <c r="K1022" i="1" a="1"/>
  <c r="Q1022" i="1" s="1"/>
  <c r="K1023" i="1" a="1"/>
  <c r="Q1023" i="1" s="1"/>
  <c r="K1024" i="1" a="1"/>
  <c r="Q1024" i="1" s="1"/>
  <c r="K1025" i="1" a="1"/>
  <c r="Q1025" i="1" s="1"/>
  <c r="K1026" i="1" a="1"/>
  <c r="Q1026" i="1" s="1"/>
  <c r="K1027" i="1" a="1"/>
  <c r="Q1027" i="1" s="1"/>
  <c r="K1028" i="1" a="1"/>
  <c r="Q1028" i="1" s="1"/>
  <c r="K1029" i="1" a="1"/>
  <c r="Q1029" i="1" s="1"/>
  <c r="K1030" i="1" a="1"/>
  <c r="Q1030" i="1" s="1"/>
  <c r="K1031" i="1" a="1"/>
  <c r="Q1031" i="1" s="1"/>
  <c r="K1032" i="1" a="1"/>
  <c r="Q1032" i="1" s="1"/>
  <c r="K1033" i="1" a="1"/>
  <c r="Q1033" i="1" s="1"/>
  <c r="K1034" i="1" a="1"/>
  <c r="Q1034" i="1" s="1"/>
  <c r="K1035" i="1" a="1"/>
  <c r="Q1035" i="1" s="1"/>
  <c r="K1036" i="1" a="1"/>
  <c r="Q1036" i="1" s="1"/>
  <c r="K1037" i="1" a="1"/>
  <c r="Q1037" i="1" s="1"/>
  <c r="K1038" i="1" a="1"/>
  <c r="Q1038" i="1" s="1"/>
  <c r="K1039" i="1" a="1"/>
  <c r="Q1039" i="1" s="1"/>
  <c r="K1040" i="1" a="1"/>
  <c r="Q1040" i="1" s="1"/>
  <c r="K1041" i="1" a="1"/>
  <c r="Q1041" i="1" s="1"/>
  <c r="K1042" i="1" a="1"/>
  <c r="Q1042" i="1" s="1"/>
  <c r="K1043" i="1" a="1"/>
  <c r="Q1043" i="1" s="1"/>
  <c r="K1044" i="1" a="1"/>
  <c r="Q1044" i="1" s="1"/>
  <c r="K1045" i="1" a="1"/>
  <c r="Q1045" i="1" s="1"/>
  <c r="K1046" i="1" a="1"/>
  <c r="Q1046" i="1" s="1"/>
  <c r="K1047" i="1" a="1"/>
  <c r="Q1047" i="1" s="1"/>
  <c r="K1048" i="1" a="1"/>
  <c r="Q1048" i="1" s="1"/>
  <c r="K1049" i="1" a="1"/>
  <c r="Q1049" i="1" s="1"/>
  <c r="K1050" i="1" a="1"/>
  <c r="Q1050" i="1" s="1"/>
  <c r="K1051" i="1" a="1"/>
  <c r="Q1051" i="1" s="1"/>
  <c r="K1052" i="1" a="1"/>
  <c r="Q1052" i="1" s="1"/>
  <c r="K1053" i="1" a="1"/>
  <c r="Q1053" i="1" s="1"/>
  <c r="K1054" i="1" a="1"/>
  <c r="Q1054" i="1" s="1"/>
  <c r="K1055" i="1" a="1"/>
  <c r="Q1055" i="1" s="1"/>
  <c r="K1056" i="1" a="1"/>
  <c r="Q1056" i="1" s="1"/>
  <c r="K1057" i="1" a="1"/>
  <c r="Q1057" i="1" s="1"/>
  <c r="K1058" i="1" a="1"/>
  <c r="Q1058" i="1" s="1"/>
  <c r="K1059" i="1" a="1"/>
  <c r="Q1059" i="1" s="1"/>
  <c r="K1060" i="1" a="1"/>
  <c r="Q1060" i="1" s="1"/>
  <c r="K1061" i="1" a="1"/>
  <c r="Q1061" i="1" s="1"/>
  <c r="K1062" i="1" a="1"/>
  <c r="Q1062" i="1" s="1"/>
  <c r="K1063" i="1" a="1"/>
  <c r="Q1063" i="1" s="1"/>
  <c r="K1064" i="1" a="1"/>
  <c r="Q1064" i="1" s="1"/>
  <c r="K1065" i="1" a="1"/>
  <c r="Q1065" i="1" s="1"/>
  <c r="K1066" i="1" a="1"/>
  <c r="Q1066" i="1" s="1"/>
  <c r="K1067" i="1" a="1"/>
  <c r="Q1067" i="1" s="1"/>
  <c r="K1068" i="1" a="1"/>
  <c r="Q1068" i="1" s="1"/>
  <c r="K1069" i="1" a="1"/>
  <c r="Q1069" i="1" s="1"/>
  <c r="K1070" i="1" a="1"/>
  <c r="Q1070" i="1" s="1"/>
  <c r="K1071" i="1" a="1"/>
  <c r="Q1071" i="1" s="1"/>
  <c r="K1072" i="1" a="1"/>
  <c r="Q1072" i="1" s="1"/>
  <c r="K1073" i="1" a="1"/>
  <c r="Q1073" i="1" s="1"/>
  <c r="K1074" i="1" a="1"/>
  <c r="Q1074" i="1" s="1"/>
  <c r="K1075" i="1" a="1"/>
  <c r="Q1075" i="1" s="1"/>
  <c r="K1076" i="1" a="1"/>
  <c r="Q1076" i="1" s="1"/>
  <c r="K1077" i="1" a="1"/>
  <c r="Q1077" i="1" s="1"/>
  <c r="K1078" i="1" a="1"/>
  <c r="Q1078" i="1" s="1"/>
  <c r="K1079" i="1" a="1"/>
  <c r="Q1079" i="1" s="1"/>
  <c r="K1080" i="1" a="1"/>
  <c r="Q1080" i="1" s="1"/>
  <c r="K1081" i="1" a="1"/>
  <c r="Q1081" i="1" s="1"/>
  <c r="K1082" i="1" a="1"/>
  <c r="Q1082" i="1" s="1"/>
  <c r="K1083" i="1" a="1"/>
  <c r="Q1083" i="1" s="1"/>
  <c r="K1084" i="1" a="1"/>
  <c r="Q1084" i="1" s="1"/>
  <c r="K1085" i="1" a="1"/>
  <c r="Q1085" i="1" s="1"/>
  <c r="K1086" i="1" a="1"/>
  <c r="Q1086" i="1" s="1"/>
  <c r="K1087" i="1" a="1"/>
  <c r="Q1087" i="1" s="1"/>
  <c r="K1088" i="1" a="1"/>
  <c r="Q1088" i="1" s="1"/>
  <c r="K1089" i="1" a="1"/>
  <c r="Q1089" i="1" s="1"/>
  <c r="K1090" i="1" a="1"/>
  <c r="Q1090" i="1" s="1"/>
  <c r="K1091" i="1" a="1"/>
  <c r="Q1091" i="1" s="1"/>
  <c r="K1092" i="1" a="1"/>
  <c r="Q1092" i="1" s="1"/>
  <c r="K1093" i="1" a="1"/>
  <c r="Q1093" i="1" s="1"/>
  <c r="K1094" i="1" a="1"/>
  <c r="Q1094" i="1" s="1"/>
  <c r="K1095" i="1" a="1"/>
  <c r="Q1095" i="1" s="1"/>
  <c r="K1096" i="1" a="1"/>
  <c r="Q1096" i="1" s="1"/>
  <c r="K1097" i="1" a="1"/>
  <c r="Q1097" i="1" s="1"/>
  <c r="K1098" i="1" a="1"/>
  <c r="Q1098" i="1" s="1"/>
  <c r="K1099" i="1" a="1"/>
  <c r="Q1099" i="1" s="1"/>
  <c r="K1100" i="1" a="1"/>
  <c r="Q1100" i="1" s="1"/>
  <c r="K1101" i="1" a="1"/>
  <c r="Q1101" i="1" s="1"/>
  <c r="K1102" i="1" a="1"/>
  <c r="Q1102" i="1" s="1"/>
  <c r="K1103" i="1" a="1"/>
  <c r="Q1103" i="1" s="1"/>
  <c r="K1104" i="1" a="1"/>
  <c r="Q1104" i="1" s="1"/>
  <c r="K1105" i="1" a="1"/>
  <c r="Q1105" i="1" s="1"/>
  <c r="K1106" i="1" a="1"/>
  <c r="Q1106" i="1" s="1"/>
  <c r="K1107" i="1" a="1"/>
  <c r="Q1107" i="1" s="1"/>
  <c r="K1108" i="1" a="1"/>
  <c r="Q1108" i="1" s="1"/>
  <c r="K1109" i="1" a="1"/>
  <c r="Q1109" i="1" s="1"/>
  <c r="K1110" i="1" a="1"/>
  <c r="Q1110" i="1" s="1"/>
  <c r="K1111" i="1" a="1"/>
  <c r="Q1111" i="1" s="1"/>
  <c r="K1112" i="1" a="1"/>
  <c r="Q1112" i="1" s="1"/>
  <c r="K1113" i="1" a="1"/>
  <c r="Q1113" i="1" s="1"/>
  <c r="K1114" i="1" a="1"/>
  <c r="Q1114" i="1" s="1"/>
  <c r="K1115" i="1" a="1"/>
  <c r="Q1115" i="1" s="1"/>
  <c r="K1116" i="1" a="1"/>
  <c r="Q1116" i="1" s="1"/>
  <c r="K1117" i="1" a="1"/>
  <c r="Q1117" i="1" s="1"/>
  <c r="K1118" i="1" a="1"/>
  <c r="Q1118" i="1" s="1"/>
  <c r="K1119" i="1" a="1"/>
  <c r="Q1119" i="1" s="1"/>
  <c r="K1120" i="1" a="1"/>
  <c r="Q1120" i="1" s="1"/>
  <c r="K1121" i="1" a="1"/>
  <c r="Q1121" i="1" s="1"/>
  <c r="K1122" i="1" a="1"/>
  <c r="Q1122" i="1" s="1"/>
  <c r="K1123" i="1" a="1"/>
  <c r="Q1123" i="1" s="1"/>
  <c r="K1124" i="1" a="1"/>
  <c r="Q1124" i="1" s="1"/>
  <c r="K1125" i="1" a="1"/>
  <c r="Q1125" i="1" s="1"/>
  <c r="K1126" i="1" a="1"/>
  <c r="Q1126" i="1" s="1"/>
  <c r="K1127" i="1" a="1"/>
  <c r="Q1127" i="1" s="1"/>
  <c r="K1128" i="1" a="1"/>
  <c r="Q1128" i="1" s="1"/>
  <c r="K1129" i="1" a="1"/>
  <c r="Q1129" i="1" s="1"/>
  <c r="K1130" i="1" a="1"/>
  <c r="Q1130" i="1" s="1"/>
  <c r="K1131" i="1" a="1"/>
  <c r="Q1131" i="1" s="1"/>
  <c r="K1132" i="1" a="1"/>
  <c r="Q1132" i="1" s="1"/>
  <c r="K1133" i="1" a="1"/>
  <c r="Q1133" i="1" s="1"/>
  <c r="K1134" i="1" a="1"/>
  <c r="Q1134" i="1" s="1"/>
  <c r="K1135" i="1" a="1"/>
  <c r="Q1135" i="1" s="1"/>
  <c r="K1136" i="1" a="1"/>
  <c r="Q1136" i="1" s="1"/>
  <c r="K1137" i="1" a="1"/>
  <c r="Q1137" i="1" s="1"/>
  <c r="K1138" i="1" a="1"/>
  <c r="Q1138" i="1" s="1"/>
  <c r="K1139" i="1" a="1"/>
  <c r="Q1139" i="1" s="1"/>
  <c r="K1140" i="1" a="1"/>
  <c r="Q1140" i="1" s="1"/>
  <c r="K1141" i="1" a="1"/>
  <c r="Q1141" i="1" s="1"/>
  <c r="K1142" i="1" a="1"/>
  <c r="Q1142" i="1" s="1"/>
  <c r="K1143" i="1" a="1"/>
  <c r="Q1143" i="1" s="1"/>
  <c r="K1144" i="1" a="1"/>
  <c r="Q1144" i="1" s="1"/>
  <c r="K1145" i="1" a="1"/>
  <c r="Q1145" i="1" s="1"/>
  <c r="K1146" i="1" a="1"/>
  <c r="Q1146" i="1" s="1"/>
  <c r="K1147" i="1" a="1"/>
  <c r="Q1147" i="1" s="1"/>
  <c r="K1148" i="1" a="1"/>
  <c r="Q1148" i="1" s="1"/>
  <c r="K1149" i="1" a="1"/>
  <c r="Q1149" i="1" s="1"/>
  <c r="K1150" i="1" a="1"/>
  <c r="Q1150" i="1" s="1"/>
  <c r="K1151" i="1" a="1"/>
  <c r="Q1151" i="1" s="1"/>
  <c r="K1152" i="1" a="1"/>
  <c r="Q1152" i="1" s="1"/>
  <c r="K1153" i="1" a="1"/>
  <c r="Q1153" i="1" s="1"/>
  <c r="K1154" i="1" a="1"/>
  <c r="Q1154" i="1" s="1"/>
  <c r="K1155" i="1" a="1"/>
  <c r="Q1155" i="1" s="1"/>
  <c r="K1156" i="1" a="1"/>
  <c r="Q1156" i="1" s="1"/>
  <c r="K1157" i="1" a="1"/>
  <c r="Q1157" i="1" s="1"/>
  <c r="K1158" i="1" a="1"/>
  <c r="Q1158" i="1" s="1"/>
  <c r="K1159" i="1" a="1"/>
  <c r="Q1159" i="1" s="1"/>
  <c r="K1160" i="1" a="1"/>
  <c r="Q1160" i="1" s="1"/>
  <c r="K1161" i="1" a="1"/>
  <c r="Q1161" i="1" s="1"/>
  <c r="K1162" i="1" a="1"/>
  <c r="Q1162" i="1" s="1"/>
  <c r="K1163" i="1" a="1"/>
  <c r="Q1163" i="1" s="1"/>
  <c r="K1164" i="1" a="1"/>
  <c r="Q1164" i="1" s="1"/>
  <c r="K1165" i="1" a="1"/>
  <c r="Q1165" i="1" s="1"/>
  <c r="K1166" i="1" a="1"/>
  <c r="Q1166" i="1" s="1"/>
  <c r="K1167" i="1" a="1"/>
  <c r="Q1167" i="1" s="1"/>
  <c r="K1168" i="1" a="1"/>
  <c r="Q1168" i="1" s="1"/>
  <c r="K1169" i="1" a="1"/>
  <c r="Q1169" i="1" s="1"/>
  <c r="K1170" i="1" a="1"/>
  <c r="Q1170" i="1" s="1"/>
  <c r="K1171" i="1" a="1"/>
  <c r="Q1171" i="1" s="1"/>
  <c r="K1172" i="1" a="1"/>
  <c r="Q1172" i="1" s="1"/>
  <c r="K1173" i="1" a="1"/>
  <c r="Q1173" i="1" s="1"/>
  <c r="K1174" i="1" a="1"/>
  <c r="Q1174" i="1" s="1"/>
  <c r="K1175" i="1" a="1"/>
  <c r="Q1175" i="1" s="1"/>
  <c r="K1176" i="1" a="1"/>
  <c r="Q1176" i="1" s="1"/>
  <c r="K1177" i="1" a="1"/>
  <c r="Q1177" i="1" s="1"/>
  <c r="K1178" i="1" a="1"/>
  <c r="Q1178" i="1" s="1"/>
  <c r="K1179" i="1" a="1"/>
  <c r="Q1179" i="1" s="1"/>
  <c r="K1180" i="1" a="1"/>
  <c r="Q1180" i="1" s="1"/>
  <c r="K1181" i="1" a="1"/>
  <c r="Q1181" i="1" s="1"/>
  <c r="K1182" i="1" a="1"/>
  <c r="Q1182" i="1" s="1"/>
  <c r="K1183" i="1" a="1"/>
  <c r="Q1183" i="1" s="1"/>
  <c r="K1184" i="1" a="1"/>
  <c r="Q1184" i="1" s="1"/>
  <c r="K1185" i="1" a="1"/>
  <c r="Q1185" i="1" s="1"/>
  <c r="K1186" i="1" a="1"/>
  <c r="Q1186" i="1" s="1"/>
  <c r="K1187" i="1" a="1"/>
  <c r="Q1187" i="1" s="1"/>
  <c r="K1188" i="1" a="1"/>
  <c r="Q1188" i="1" s="1"/>
  <c r="K1189" i="1" a="1"/>
  <c r="Q1189" i="1" s="1"/>
  <c r="K1190" i="1" a="1"/>
  <c r="Q1190" i="1" s="1"/>
  <c r="K1191" i="1" a="1"/>
  <c r="Q1191" i="1" s="1"/>
  <c r="K1192" i="1" a="1"/>
  <c r="Q1192" i="1" s="1"/>
  <c r="K1193" i="1" a="1"/>
  <c r="Q1193" i="1" s="1"/>
  <c r="K1194" i="1" a="1"/>
  <c r="Q1194" i="1" s="1"/>
  <c r="K1195" i="1" a="1"/>
  <c r="Q1195" i="1" s="1"/>
  <c r="K1196" i="1" a="1"/>
  <c r="Q1196" i="1" s="1"/>
  <c r="K1197" i="1" a="1"/>
  <c r="Q1197" i="1" s="1"/>
  <c r="K1198" i="1" a="1"/>
  <c r="Q1198" i="1" s="1"/>
  <c r="K1199" i="1" a="1"/>
  <c r="Q1199" i="1" s="1"/>
  <c r="K1200" i="1" a="1"/>
  <c r="Q1200" i="1" s="1"/>
  <c r="K1201" i="1" a="1"/>
  <c r="Q1201" i="1" s="1"/>
  <c r="K1202" i="1" a="1"/>
  <c r="Q1202" i="1" s="1"/>
  <c r="K1203" i="1" a="1"/>
  <c r="Q1203" i="1" s="1"/>
  <c r="K1204" i="1" a="1"/>
  <c r="Q1204" i="1" s="1"/>
  <c r="K1205" i="1" a="1"/>
  <c r="Q1205" i="1" s="1"/>
  <c r="K1206" i="1" a="1"/>
  <c r="Q1206" i="1" s="1"/>
  <c r="K1207" i="1" a="1"/>
  <c r="Q1207" i="1" s="1"/>
  <c r="K1208" i="1" a="1"/>
  <c r="Q1208" i="1" s="1"/>
  <c r="K1209" i="1" a="1"/>
  <c r="Q1209" i="1" s="1"/>
  <c r="K1210" i="1" a="1"/>
  <c r="Q1210" i="1" s="1"/>
  <c r="K1211" i="1" a="1"/>
  <c r="K1212" i="1" a="1"/>
  <c r="Q1212" i="1" s="1"/>
  <c r="K1213" i="1" a="1"/>
  <c r="Q1213" i="1" s="1"/>
  <c r="K1214" i="1" a="1"/>
  <c r="Q1214" i="1" s="1"/>
  <c r="K1215" i="1" a="1"/>
  <c r="Q1215" i="1" s="1"/>
  <c r="K1216" i="1" a="1"/>
  <c r="Q1216" i="1" s="1"/>
  <c r="K1217" i="1" a="1"/>
  <c r="Q1217" i="1" s="1"/>
  <c r="K1218" i="1" a="1"/>
  <c r="Q1218" i="1" s="1"/>
  <c r="K1219" i="1" a="1"/>
  <c r="Q1219" i="1" s="1"/>
  <c r="K1220" i="1" a="1"/>
  <c r="Q1220" i="1" s="1"/>
  <c r="K1221" i="1" a="1"/>
  <c r="Q1221" i="1" s="1"/>
  <c r="K1222" i="1" a="1"/>
  <c r="Q1222" i="1" s="1"/>
  <c r="K1223" i="1" a="1"/>
  <c r="Q1223" i="1" s="1"/>
  <c r="K1224" i="1" a="1"/>
  <c r="Q1224" i="1" s="1"/>
  <c r="K1225" i="1" a="1"/>
  <c r="Q1225" i="1" s="1"/>
  <c r="K1226" i="1" a="1"/>
  <c r="Q1226" i="1" s="1"/>
  <c r="K1227" i="1" a="1"/>
  <c r="Q1227" i="1" s="1"/>
  <c r="K1228" i="1" a="1"/>
  <c r="Q1228" i="1" s="1"/>
  <c r="K1229" i="1" a="1"/>
  <c r="Q1229" i="1" s="1"/>
  <c r="K1230" i="1" a="1"/>
  <c r="Q1230" i="1" s="1"/>
  <c r="K1231" i="1" a="1"/>
  <c r="Q1231" i="1" s="1"/>
  <c r="K1232" i="1" a="1"/>
  <c r="Q1232" i="1" s="1"/>
  <c r="K1233" i="1" a="1"/>
  <c r="Q1233" i="1" s="1"/>
  <c r="K1234" i="1" a="1"/>
  <c r="Q1234" i="1" s="1"/>
  <c r="K1235" i="1" a="1"/>
  <c r="Q1235" i="1" s="1"/>
  <c r="K1236" i="1" a="1"/>
  <c r="Q1236" i="1" s="1"/>
  <c r="K1237" i="1" a="1"/>
  <c r="Q1237" i="1" s="1"/>
  <c r="K1238" i="1" a="1"/>
  <c r="Q1238" i="1" s="1"/>
  <c r="K1239" i="1" a="1"/>
  <c r="Q1239" i="1" s="1"/>
  <c r="K1240" i="1" a="1"/>
  <c r="Q1240" i="1" s="1"/>
  <c r="K1241" i="1" a="1"/>
  <c r="Q1241" i="1" s="1"/>
  <c r="K1242" i="1" a="1"/>
  <c r="Q1242" i="1" s="1"/>
  <c r="K1243" i="1" a="1"/>
  <c r="Q1243" i="1" s="1"/>
  <c r="K1244" i="1" a="1"/>
  <c r="Q1244" i="1" s="1"/>
  <c r="K1245" i="1" a="1"/>
  <c r="Q1245" i="1" s="1"/>
  <c r="K1246" i="1" a="1"/>
  <c r="Q1246" i="1" s="1"/>
  <c r="K1247" i="1" a="1"/>
  <c r="Q1247" i="1" s="1"/>
  <c r="K1248" i="1" a="1"/>
  <c r="Q1248" i="1" s="1"/>
  <c r="K1249" i="1" a="1"/>
  <c r="Q1249" i="1" s="1"/>
  <c r="K1250" i="1" a="1"/>
  <c r="Q1250" i="1" s="1"/>
  <c r="K1251" i="1" a="1"/>
  <c r="Q1251" i="1" s="1"/>
  <c r="K1252" i="1" a="1"/>
  <c r="Q1252" i="1" s="1"/>
  <c r="K1253" i="1" a="1"/>
  <c r="Q1253" i="1" s="1"/>
  <c r="K1254" i="1" a="1"/>
  <c r="Q1254" i="1" s="1"/>
  <c r="K1255" i="1" a="1"/>
  <c r="Q1255" i="1" s="1"/>
  <c r="K1256" i="1" a="1"/>
  <c r="Q1256" i="1" s="1"/>
  <c r="K1257" i="1" a="1"/>
  <c r="Q1257" i="1" s="1"/>
  <c r="K1258" i="1" a="1"/>
  <c r="Q1258" i="1" s="1"/>
  <c r="K1259" i="1" a="1"/>
  <c r="Q1259" i="1" s="1"/>
  <c r="K1260" i="1" a="1"/>
  <c r="Q1260" i="1" s="1"/>
  <c r="K1261" i="1" a="1"/>
  <c r="Q1261" i="1" s="1"/>
  <c r="K1262" i="1" a="1"/>
  <c r="Q1262" i="1" s="1"/>
  <c r="K1263" i="1" a="1"/>
  <c r="Q1263" i="1" s="1"/>
  <c r="K1264" i="1" a="1"/>
  <c r="Q1264" i="1" s="1"/>
  <c r="K1265" i="1" a="1"/>
  <c r="Q1265" i="1" s="1"/>
  <c r="K1266" i="1" a="1"/>
  <c r="Q1266" i="1" s="1"/>
  <c r="K1267" i="1" a="1"/>
  <c r="Q1267" i="1" s="1"/>
  <c r="K1268" i="1" a="1"/>
  <c r="Q1268" i="1" s="1"/>
  <c r="K1269" i="1" a="1"/>
  <c r="Q1269" i="1" s="1"/>
  <c r="K1270" i="1" a="1"/>
  <c r="Q1270" i="1" s="1"/>
  <c r="K1271" i="1" a="1"/>
  <c r="Q1271" i="1" s="1"/>
  <c r="K1272" i="1" a="1"/>
  <c r="K1273" i="1" a="1"/>
  <c r="Q1273" i="1" s="1"/>
  <c r="K1274" i="1" a="1"/>
  <c r="Q1274" i="1" s="1"/>
  <c r="K1275" i="1" a="1"/>
  <c r="Q1275" i="1" s="1"/>
  <c r="K1276" i="1" a="1"/>
  <c r="Q1276" i="1" s="1"/>
  <c r="K1277" i="1" a="1"/>
  <c r="Q1277" i="1" s="1"/>
  <c r="K1278" i="1" a="1"/>
  <c r="Q1278" i="1" s="1"/>
  <c r="K1279" i="1" a="1"/>
  <c r="Q1279" i="1" s="1"/>
  <c r="K1280" i="1" a="1"/>
  <c r="Q1280" i="1" s="1"/>
  <c r="K1281" i="1" a="1"/>
  <c r="Q1281" i="1" s="1"/>
  <c r="K1282" i="1" a="1"/>
  <c r="Q1282" i="1" s="1"/>
  <c r="K1283" i="1" a="1"/>
  <c r="Q1283" i="1" s="1"/>
  <c r="K1284" i="1" a="1"/>
  <c r="Q1284" i="1" s="1"/>
  <c r="K1285" i="1" a="1"/>
  <c r="Q1285" i="1" s="1"/>
  <c r="K1286" i="1" a="1"/>
  <c r="Q1286" i="1" s="1"/>
  <c r="K1287" i="1" a="1"/>
  <c r="Q1287" i="1" s="1"/>
  <c r="K1288" i="1" a="1"/>
  <c r="Q1288" i="1" s="1"/>
  <c r="K1289" i="1" a="1"/>
  <c r="Q1289" i="1" s="1"/>
  <c r="K1290" i="1" a="1"/>
  <c r="Q1290" i="1" s="1"/>
  <c r="K1291" i="1" a="1"/>
  <c r="Q1291" i="1" s="1"/>
  <c r="K1292" i="1" a="1"/>
  <c r="Q1292" i="1" s="1"/>
  <c r="K1293" i="1" a="1"/>
  <c r="Q1293" i="1" s="1"/>
  <c r="K1294" i="1" a="1"/>
  <c r="Q1294" i="1" s="1"/>
  <c r="K1295" i="1" a="1"/>
  <c r="Q1295" i="1" s="1"/>
  <c r="K1296" i="1" a="1"/>
  <c r="Q1296" i="1" s="1"/>
  <c r="K1297" i="1" a="1"/>
  <c r="Q1297" i="1" s="1"/>
  <c r="K1298" i="1" a="1"/>
  <c r="Q1298" i="1" s="1"/>
  <c r="K1299" i="1" a="1"/>
  <c r="Q1299" i="1" s="1"/>
  <c r="K1300" i="1" a="1"/>
  <c r="Q1300" i="1" s="1"/>
  <c r="K1301" i="1" a="1"/>
  <c r="Q1301" i="1" s="1"/>
  <c r="K1302" i="1" a="1"/>
  <c r="Q1302" i="1" s="1"/>
  <c r="K1303" i="1" a="1"/>
  <c r="Q1303" i="1" s="1"/>
  <c r="K1304" i="1" a="1"/>
  <c r="Q1304" i="1" s="1"/>
  <c r="K1305" i="1" a="1"/>
  <c r="Q1305" i="1" s="1"/>
  <c r="K1306" i="1" a="1"/>
  <c r="Q1306" i="1" s="1"/>
  <c r="K1307" i="1" a="1"/>
  <c r="Q1307" i="1" s="1"/>
  <c r="K1308" i="1" a="1"/>
  <c r="Q1308" i="1" s="1"/>
  <c r="K1309" i="1" a="1"/>
  <c r="Q1309" i="1" s="1"/>
  <c r="K1310" i="1" a="1"/>
  <c r="Q1310" i="1" s="1"/>
  <c r="K1311" i="1" a="1"/>
  <c r="Q1311" i="1" s="1"/>
  <c r="K1312" i="1" a="1"/>
  <c r="Q1312" i="1" s="1"/>
  <c r="K1313" i="1" a="1"/>
  <c r="Q1313" i="1" s="1"/>
  <c r="K1314" i="1" a="1"/>
  <c r="Q1314" i="1" s="1"/>
  <c r="K1315" i="1" a="1"/>
  <c r="Q1315" i="1" s="1"/>
  <c r="K1316" i="1" a="1"/>
  <c r="Q1316" i="1" s="1"/>
  <c r="K1317" i="1" a="1"/>
  <c r="Q1317" i="1" s="1"/>
  <c r="K1318" i="1" a="1"/>
  <c r="Q1318" i="1" s="1"/>
  <c r="K1319" i="1" a="1"/>
  <c r="Q1319" i="1" s="1"/>
  <c r="K1320" i="1" a="1"/>
  <c r="Q1320" i="1" s="1"/>
  <c r="K1321" i="1" a="1"/>
  <c r="Q1321" i="1" s="1"/>
  <c r="K1322" i="1" a="1"/>
  <c r="Q1322" i="1" s="1"/>
  <c r="K1323" i="1" a="1"/>
  <c r="Q1323" i="1" s="1"/>
  <c r="K1324" i="1" a="1"/>
  <c r="Q1324" i="1" s="1"/>
  <c r="K1325" i="1" a="1"/>
  <c r="Q1325" i="1" s="1"/>
  <c r="K1326" i="1" a="1"/>
  <c r="Q1326" i="1" s="1"/>
  <c r="K1327" i="1" a="1"/>
  <c r="Q1327" i="1" s="1"/>
  <c r="K1328" i="1" a="1"/>
  <c r="Q1328" i="1" s="1"/>
  <c r="K1329" i="1" a="1"/>
  <c r="Q1329" i="1" s="1"/>
  <c r="K1330" i="1" a="1"/>
  <c r="Q1330" i="1" s="1"/>
  <c r="K1331" i="1" a="1"/>
  <c r="Q1331" i="1" s="1"/>
  <c r="K1332" i="1" a="1"/>
  <c r="Q1332" i="1" s="1"/>
  <c r="K1333" i="1" a="1"/>
  <c r="Q1333" i="1" s="1"/>
  <c r="K1334" i="1" a="1"/>
  <c r="Q1334" i="1" s="1"/>
  <c r="K1335" i="1" a="1"/>
  <c r="Q1335" i="1" s="1"/>
  <c r="K1336" i="1" a="1"/>
  <c r="K1337" i="1" a="1"/>
  <c r="Q1337" i="1" s="1"/>
  <c r="K1338" i="1" a="1"/>
  <c r="Q1338" i="1" s="1"/>
  <c r="K1339" i="1" a="1"/>
  <c r="Q1339" i="1" s="1"/>
  <c r="K1340" i="1" a="1"/>
  <c r="Q1340" i="1" s="1"/>
  <c r="K1341" i="1" a="1"/>
  <c r="Q1341" i="1" s="1"/>
  <c r="K1342" i="1" a="1"/>
  <c r="Q1342" i="1" s="1"/>
  <c r="K1343" i="1" a="1"/>
  <c r="Q1343" i="1" s="1"/>
  <c r="K1344" i="1" a="1"/>
  <c r="Q1344" i="1" s="1"/>
  <c r="K1345" i="1" a="1"/>
  <c r="Q1345" i="1" s="1"/>
  <c r="K1346" i="1" a="1"/>
  <c r="Q1346" i="1" s="1"/>
  <c r="K1347" i="1" a="1"/>
  <c r="Q1347" i="1" s="1"/>
  <c r="K1348" i="1" a="1"/>
  <c r="Q1348" i="1" s="1"/>
  <c r="K1349" i="1" a="1"/>
  <c r="Q1349" i="1" s="1"/>
  <c r="K1350" i="1" a="1"/>
  <c r="Q1350" i="1" s="1"/>
  <c r="K1351" i="1" a="1"/>
  <c r="Q1351" i="1" s="1"/>
  <c r="K1352" i="1" a="1"/>
  <c r="Q1352" i="1" s="1"/>
  <c r="K1353" i="1" a="1"/>
  <c r="Q1353" i="1" s="1"/>
  <c r="K1354" i="1" a="1"/>
  <c r="Q1354" i="1" s="1"/>
  <c r="K1355" i="1" a="1"/>
  <c r="Q1355" i="1" s="1"/>
  <c r="K1356" i="1" a="1"/>
  <c r="Q1356" i="1" s="1"/>
  <c r="K1357" i="1" a="1"/>
  <c r="Q1357" i="1" s="1"/>
  <c r="K1358" i="1" a="1"/>
  <c r="Q1358" i="1" s="1"/>
  <c r="K1359" i="1" a="1"/>
  <c r="Q1359" i="1" s="1"/>
  <c r="K1360" i="1" a="1"/>
  <c r="Q1360" i="1" s="1"/>
  <c r="K1361" i="1" a="1"/>
  <c r="Q1361" i="1" s="1"/>
  <c r="K1362" i="1" a="1"/>
  <c r="Q1362" i="1" s="1"/>
  <c r="K1363" i="1" a="1"/>
  <c r="Q1363" i="1" s="1"/>
  <c r="K1364" i="1" a="1"/>
  <c r="Q1364" i="1" s="1"/>
  <c r="K1365" i="1" a="1"/>
  <c r="Q1365" i="1" s="1"/>
  <c r="K1366" i="1" a="1"/>
  <c r="Q1366" i="1" s="1"/>
  <c r="K1367" i="1" a="1"/>
  <c r="Q1367" i="1" s="1"/>
  <c r="K1368" i="1" a="1"/>
  <c r="Q1368" i="1" s="1"/>
  <c r="K1369" i="1" a="1"/>
  <c r="Q1369" i="1" s="1"/>
  <c r="K1370" i="1" a="1"/>
  <c r="Q1370" i="1" s="1"/>
  <c r="K1371" i="1" a="1"/>
  <c r="Q1371" i="1" s="1"/>
  <c r="K1372" i="1" a="1"/>
  <c r="Q1372" i="1" s="1"/>
  <c r="K1373" i="1" a="1"/>
  <c r="Q1373" i="1" s="1"/>
  <c r="K1374" i="1" a="1"/>
  <c r="Q1374" i="1" s="1"/>
  <c r="K1375" i="1" a="1"/>
  <c r="Q1375" i="1" s="1"/>
  <c r="K1376" i="1" a="1"/>
  <c r="Q1376" i="1" s="1"/>
  <c r="K1377" i="1" a="1"/>
  <c r="Q1377" i="1" s="1"/>
  <c r="K1378" i="1" a="1"/>
  <c r="Q1378" i="1" s="1"/>
  <c r="K1379" i="1" a="1"/>
  <c r="Q1379" i="1" s="1"/>
  <c r="K1380" i="1" a="1"/>
  <c r="Q1380" i="1" s="1"/>
  <c r="K1381" i="1" a="1"/>
  <c r="Q1381" i="1" s="1"/>
  <c r="K1382" i="1" a="1"/>
  <c r="Q1382" i="1" s="1"/>
  <c r="K1383" i="1" a="1"/>
  <c r="Q1383" i="1" s="1"/>
  <c r="K1384" i="1" a="1"/>
  <c r="Q1384" i="1" s="1"/>
  <c r="K1385" i="1" a="1"/>
  <c r="Q1385" i="1" s="1"/>
  <c r="K1386" i="1" a="1"/>
  <c r="Q1386" i="1" s="1"/>
  <c r="K1387" i="1" a="1"/>
  <c r="Q1387" i="1" s="1"/>
  <c r="K1388" i="1" a="1"/>
  <c r="Q1388" i="1" s="1"/>
  <c r="K1389" i="1" a="1"/>
  <c r="Q1389" i="1" s="1"/>
  <c r="K1390" i="1" a="1"/>
  <c r="Q1390" i="1" s="1"/>
  <c r="K1391" i="1" a="1"/>
  <c r="Q1391" i="1" s="1"/>
  <c r="K1392" i="1" a="1"/>
  <c r="Q1392" i="1" s="1"/>
  <c r="K1393" i="1" a="1"/>
  <c r="Q1393" i="1" s="1"/>
  <c r="K1394" i="1" a="1"/>
  <c r="Q1394" i="1" s="1"/>
  <c r="K1395" i="1" a="1"/>
  <c r="Q1395" i="1" s="1"/>
  <c r="K1396" i="1" a="1"/>
  <c r="Q1396" i="1" s="1"/>
  <c r="K1397" i="1" a="1"/>
  <c r="Q1397" i="1" s="1"/>
  <c r="K1398" i="1" a="1"/>
  <c r="Q1398" i="1" s="1"/>
  <c r="K1399" i="1" a="1"/>
  <c r="Q1399" i="1" s="1"/>
  <c r="K1400" i="1" a="1"/>
  <c r="Q1400" i="1" s="1"/>
  <c r="K1401" i="1" a="1"/>
  <c r="Q1401" i="1" s="1"/>
  <c r="K1402" i="1" a="1"/>
  <c r="Q1402" i="1" s="1"/>
  <c r="K1403" i="1" a="1"/>
  <c r="Q1403" i="1" s="1"/>
  <c r="K1404" i="1" a="1"/>
  <c r="Q1404" i="1" s="1"/>
  <c r="K1405" i="1" a="1"/>
  <c r="Q1405" i="1" s="1"/>
  <c r="K1406" i="1" a="1"/>
  <c r="Q1406" i="1" s="1"/>
  <c r="K1407" i="1" a="1"/>
  <c r="Q1407" i="1" s="1"/>
  <c r="K1408" i="1" a="1"/>
  <c r="Q1408" i="1" s="1"/>
  <c r="K1409" i="1" a="1"/>
  <c r="Q1409" i="1" s="1"/>
  <c r="K1410" i="1" a="1"/>
  <c r="Q1410" i="1" s="1"/>
  <c r="K1411" i="1" a="1"/>
  <c r="Q1411" i="1" s="1"/>
  <c r="K1412" i="1" a="1"/>
  <c r="Q1412" i="1" s="1"/>
  <c r="K1413" i="1" a="1"/>
  <c r="Q1413" i="1" s="1"/>
  <c r="K1414" i="1" a="1"/>
  <c r="Q1414" i="1" s="1"/>
  <c r="K1415" i="1" a="1"/>
  <c r="Q1415" i="1" s="1"/>
  <c r="K1416" i="1" a="1"/>
  <c r="Q1416" i="1" s="1"/>
  <c r="K1417" i="1" a="1"/>
  <c r="Q1417" i="1" s="1"/>
  <c r="K1418" i="1" a="1"/>
  <c r="Q1418" i="1" s="1"/>
  <c r="K1419" i="1" a="1"/>
  <c r="Q1419" i="1" s="1"/>
  <c r="K1420" i="1" a="1"/>
  <c r="Q1420" i="1" s="1"/>
  <c r="K1421" i="1" a="1"/>
  <c r="Q1421" i="1" s="1"/>
  <c r="K1422" i="1" a="1"/>
  <c r="Q1422" i="1" s="1"/>
  <c r="K1423" i="1" a="1"/>
  <c r="Q1423" i="1" s="1"/>
  <c r="K1424" i="1" a="1"/>
  <c r="Q1424" i="1" s="1"/>
  <c r="K1425" i="1" a="1"/>
  <c r="Q1425" i="1" s="1"/>
  <c r="K1426" i="1" a="1"/>
  <c r="Q1426" i="1" s="1"/>
  <c r="K1427" i="1" a="1"/>
  <c r="Q1427" i="1" s="1"/>
  <c r="K1428" i="1" a="1"/>
  <c r="Q1428" i="1" s="1"/>
  <c r="K1429" i="1" a="1"/>
  <c r="Q1429" i="1" s="1"/>
  <c r="K1430" i="1" a="1"/>
  <c r="Q1430" i="1" s="1"/>
  <c r="K1431" i="1" a="1"/>
  <c r="Q1431" i="1" s="1"/>
  <c r="K1432" i="1" a="1"/>
  <c r="Q1432" i="1" s="1"/>
  <c r="K1433" i="1" a="1"/>
  <c r="Q1433" i="1" s="1"/>
  <c r="K1434" i="1" a="1"/>
  <c r="Q1434" i="1" s="1"/>
  <c r="K1435" i="1" a="1"/>
  <c r="Q1435" i="1" s="1"/>
  <c r="K1436" i="1" a="1"/>
  <c r="Q1436" i="1" s="1"/>
  <c r="K1437" i="1" a="1"/>
  <c r="Q1437" i="1" s="1"/>
  <c r="K1438" i="1" a="1"/>
  <c r="Q1438" i="1" s="1"/>
  <c r="K1439" i="1" a="1"/>
  <c r="Q1439" i="1" s="1"/>
  <c r="K1440" i="1" a="1"/>
  <c r="Q1440" i="1" s="1"/>
  <c r="K1441" i="1" a="1"/>
  <c r="Q1441" i="1" s="1"/>
  <c r="K1442" i="1" a="1"/>
  <c r="Q1442" i="1" s="1"/>
  <c r="K1443" i="1" a="1"/>
  <c r="Q1443" i="1" s="1"/>
  <c r="K1444" i="1" a="1"/>
  <c r="Q1444" i="1" s="1"/>
  <c r="K1445" i="1" a="1"/>
  <c r="Q1445" i="1" s="1"/>
  <c r="K1446" i="1" a="1"/>
  <c r="Q1446" i="1" s="1"/>
  <c r="K1447" i="1" a="1"/>
  <c r="Q1447" i="1" s="1"/>
  <c r="K1448" i="1" a="1"/>
  <c r="Q1448" i="1" s="1"/>
  <c r="K1449" i="1" a="1"/>
  <c r="Q1449" i="1" s="1"/>
  <c r="K1450" i="1" a="1"/>
  <c r="Q1450" i="1" s="1"/>
  <c r="K1451" i="1" a="1"/>
  <c r="Q1451" i="1" s="1"/>
  <c r="K1452" i="1" a="1"/>
  <c r="Q1452" i="1" s="1"/>
  <c r="K1453" i="1" a="1"/>
  <c r="Q1453" i="1" s="1"/>
  <c r="K1454" i="1" a="1"/>
  <c r="Q1454" i="1" s="1"/>
  <c r="K1455" i="1" a="1"/>
  <c r="Q1455" i="1" s="1"/>
  <c r="K1456" i="1" a="1"/>
  <c r="Q1456" i="1" s="1"/>
  <c r="K1457" i="1" a="1"/>
  <c r="Q1457" i="1" s="1"/>
  <c r="K1458" i="1" a="1"/>
  <c r="Q1458" i="1" s="1"/>
  <c r="K1459" i="1" a="1"/>
  <c r="Q1459" i="1" s="1"/>
  <c r="K1460" i="1" a="1"/>
  <c r="Q1460" i="1" s="1"/>
  <c r="K1461" i="1" a="1"/>
  <c r="Q1461" i="1" s="1"/>
  <c r="K1462" i="1" a="1"/>
  <c r="Q1462" i="1" s="1"/>
  <c r="K1463" i="1" a="1"/>
  <c r="Q1463" i="1" s="1"/>
  <c r="K1464" i="1" a="1"/>
  <c r="Q1464" i="1" s="1"/>
  <c r="K1465" i="1" a="1"/>
  <c r="Q1465" i="1" s="1"/>
  <c r="K1466" i="1" a="1"/>
  <c r="Q1466" i="1" s="1"/>
  <c r="K1467" i="1" a="1"/>
  <c r="Q1467" i="1" s="1"/>
  <c r="K1468" i="1" a="1"/>
  <c r="Q1468" i="1" s="1"/>
  <c r="K1469" i="1" a="1"/>
  <c r="Q1469" i="1" s="1"/>
  <c r="K1470" i="1" a="1"/>
  <c r="Q1470" i="1" s="1"/>
  <c r="K1471" i="1" a="1"/>
  <c r="Q1471" i="1" s="1"/>
  <c r="K1472" i="1" a="1"/>
  <c r="Q1472" i="1" s="1"/>
  <c r="K1473" i="1" a="1"/>
  <c r="Q1473" i="1" s="1"/>
  <c r="K1474" i="1" a="1"/>
  <c r="Q1474" i="1" s="1"/>
  <c r="K1475" i="1" a="1"/>
  <c r="Q1475" i="1" s="1"/>
  <c r="K1476" i="1" a="1"/>
  <c r="Q1476" i="1" s="1"/>
  <c r="K1477" i="1" a="1"/>
  <c r="Q1477" i="1" s="1"/>
  <c r="K1478" i="1" a="1"/>
  <c r="Q1478" i="1" s="1"/>
  <c r="K1479" i="1" a="1"/>
  <c r="Q1479" i="1" s="1"/>
  <c r="K1480" i="1" a="1"/>
  <c r="Q1480" i="1" s="1"/>
  <c r="K1481" i="1" a="1"/>
  <c r="Q1481" i="1" s="1"/>
  <c r="K1482" i="1" a="1"/>
  <c r="Q1482" i="1" s="1"/>
  <c r="K1483" i="1" a="1"/>
  <c r="Q1483" i="1" s="1"/>
  <c r="K1484" i="1" a="1"/>
  <c r="Q1484" i="1" s="1"/>
  <c r="K1485" i="1" a="1"/>
  <c r="Q1485" i="1" s="1"/>
  <c r="K1486" i="1" a="1"/>
  <c r="Q1486" i="1" s="1"/>
  <c r="K1487" i="1" a="1"/>
  <c r="Q1487" i="1" s="1"/>
  <c r="K1488" i="1" a="1"/>
  <c r="Q1488" i="1" s="1"/>
  <c r="K1489" i="1" a="1"/>
  <c r="Q1489" i="1" s="1"/>
  <c r="K1490" i="1" a="1"/>
  <c r="Q1490" i="1" s="1"/>
  <c r="K1491" i="1" a="1"/>
  <c r="Q1491" i="1" s="1"/>
  <c r="K1492" i="1" a="1"/>
  <c r="Q1492" i="1" s="1"/>
  <c r="K1493" i="1" a="1"/>
  <c r="Q1493" i="1" s="1"/>
  <c r="K1494" i="1" a="1"/>
  <c r="Q1494" i="1" s="1"/>
  <c r="K1495" i="1" a="1"/>
  <c r="Q1495" i="1" s="1"/>
  <c r="K1496" i="1" a="1"/>
  <c r="Q1496" i="1" s="1"/>
  <c r="K1497" i="1" a="1"/>
  <c r="Q1497" i="1" s="1"/>
  <c r="K1498" i="1" a="1"/>
  <c r="Q1498" i="1" s="1"/>
  <c r="K1499" i="1" a="1"/>
  <c r="Q1499" i="1" s="1"/>
  <c r="K1500" i="1" a="1"/>
  <c r="Q1500" i="1" s="1"/>
  <c r="K1501" i="1" a="1"/>
  <c r="Q1501" i="1" s="1"/>
  <c r="K1502" i="1" a="1"/>
  <c r="Q1502" i="1" s="1"/>
  <c r="K1503" i="1" a="1"/>
  <c r="Q1503" i="1" s="1"/>
  <c r="K1504" i="1" a="1"/>
  <c r="Q1504" i="1" s="1"/>
  <c r="K1505" i="1" a="1"/>
  <c r="Q1505" i="1" s="1"/>
  <c r="K1506" i="1" a="1"/>
  <c r="Q1506" i="1" s="1"/>
  <c r="K1507" i="1" a="1"/>
  <c r="Q1507" i="1" s="1"/>
  <c r="K1508" i="1" a="1"/>
  <c r="Q1508" i="1" s="1"/>
  <c r="K1509" i="1" a="1"/>
  <c r="Q1509" i="1" s="1"/>
  <c r="K1510" i="1" a="1"/>
  <c r="Q1510" i="1" s="1"/>
  <c r="K1511" i="1" a="1"/>
  <c r="Q1511" i="1" s="1"/>
  <c r="K1512" i="1" a="1"/>
  <c r="K1513" i="1" a="1"/>
  <c r="Q1513" i="1" s="1"/>
  <c r="K1514" i="1" a="1"/>
  <c r="Q1514" i="1" s="1"/>
  <c r="K1515" i="1" a="1"/>
  <c r="Q1515" i="1" s="1"/>
  <c r="K1516" i="1" a="1"/>
  <c r="Q1516" i="1" s="1"/>
  <c r="K1517" i="1" a="1"/>
  <c r="Q1517" i="1" s="1"/>
  <c r="K1518" i="1" a="1"/>
  <c r="Q1518" i="1" s="1"/>
  <c r="K1519" i="1" a="1"/>
  <c r="Q1519" i="1" s="1"/>
  <c r="K1520" i="1" a="1"/>
  <c r="Q1520" i="1" s="1"/>
  <c r="K1521" i="1" a="1"/>
  <c r="Q1521" i="1" s="1"/>
  <c r="K1522" i="1" a="1"/>
  <c r="Q1522" i="1" s="1"/>
  <c r="K1523" i="1" a="1"/>
  <c r="Q1523" i="1" s="1"/>
  <c r="K1524" i="1" a="1"/>
  <c r="Q1524" i="1" s="1"/>
  <c r="K1525" i="1" a="1"/>
  <c r="Q1525" i="1" s="1"/>
  <c r="K1526" i="1" a="1"/>
  <c r="Q1526" i="1" s="1"/>
  <c r="K1527" i="1" a="1"/>
  <c r="Q1527" i="1" s="1"/>
  <c r="K1528" i="1" a="1"/>
  <c r="Q1528" i="1" s="1"/>
  <c r="K1529" i="1" a="1"/>
  <c r="Q1529" i="1" s="1"/>
  <c r="K1530" i="1" a="1"/>
  <c r="Q1530" i="1" s="1"/>
  <c r="K1531" i="1" a="1"/>
  <c r="Q1531" i="1" s="1"/>
  <c r="K1532" i="1" a="1"/>
  <c r="Q1532" i="1" s="1"/>
  <c r="K1533" i="1" a="1"/>
  <c r="Q1533" i="1" s="1"/>
  <c r="K1534" i="1" a="1"/>
  <c r="Q1534" i="1" s="1"/>
  <c r="K1535" i="1" a="1"/>
  <c r="Q1535" i="1" s="1"/>
  <c r="K1536" i="1" a="1"/>
  <c r="Q1536" i="1" s="1"/>
  <c r="K1537" i="1" a="1"/>
  <c r="Q1537" i="1" s="1"/>
  <c r="K1538" i="1" a="1"/>
  <c r="Q1538" i="1" s="1"/>
  <c r="K1539" i="1" a="1"/>
  <c r="Q1539" i="1" s="1"/>
  <c r="K1540" i="1" a="1"/>
  <c r="Q1540" i="1" s="1"/>
  <c r="K1541" i="1" a="1"/>
  <c r="Q1541" i="1" s="1"/>
  <c r="K1542" i="1" a="1"/>
  <c r="Q1542" i="1" s="1"/>
  <c r="K1543" i="1" a="1"/>
  <c r="Q1543" i="1" s="1"/>
  <c r="K1544" i="1" a="1"/>
  <c r="Q1544" i="1" s="1"/>
  <c r="K1545" i="1" a="1"/>
  <c r="Q1545" i="1" s="1"/>
  <c r="K1546" i="1" a="1"/>
  <c r="K1547" i="1" a="1"/>
  <c r="Q1547" i="1" s="1"/>
  <c r="K1548" i="1" a="1"/>
  <c r="Q1548" i="1" s="1"/>
  <c r="K1549" i="1" a="1"/>
  <c r="Q1549" i="1" s="1"/>
  <c r="K1550" i="1" a="1"/>
  <c r="K1551" i="1" a="1"/>
  <c r="Q1551" i="1" s="1"/>
  <c r="K1552" i="1" a="1"/>
  <c r="Q1552" i="1" s="1"/>
  <c r="K1553" i="1" a="1"/>
  <c r="Q1553" i="1" s="1"/>
  <c r="K1554" i="1" a="1"/>
  <c r="Q1554" i="1" s="1"/>
  <c r="K1555" i="1" a="1"/>
  <c r="Q1555" i="1" s="1"/>
  <c r="K1556" i="1" a="1"/>
  <c r="Q1556" i="1" s="1"/>
  <c r="K1557" i="1" a="1"/>
  <c r="Q1557" i="1" s="1"/>
  <c r="K1558" i="1" a="1"/>
  <c r="Q1558" i="1" s="1"/>
  <c r="K1559" i="1" a="1"/>
  <c r="Q1559" i="1" s="1"/>
  <c r="K1560" i="1" a="1"/>
  <c r="Q1560" i="1" s="1"/>
  <c r="K1561" i="1" a="1"/>
  <c r="Q1561" i="1" s="1"/>
  <c r="K1562" i="1" a="1"/>
  <c r="K1563" i="1" a="1"/>
  <c r="Q1563" i="1" s="1"/>
  <c r="K1564" i="1" a="1"/>
  <c r="Q1564" i="1" s="1"/>
  <c r="K1565" i="1" a="1"/>
  <c r="Q1565" i="1" s="1"/>
  <c r="K1566" i="1" a="1"/>
  <c r="K1567" i="1" a="1"/>
  <c r="Q1567" i="1" s="1"/>
  <c r="K1568" i="1" a="1"/>
  <c r="Q1568" i="1" s="1"/>
  <c r="K1569" i="1" a="1"/>
  <c r="Q1569" i="1" s="1"/>
  <c r="K1570" i="1" a="1"/>
  <c r="K1571" i="1" a="1"/>
  <c r="Q1571" i="1" s="1"/>
  <c r="K1572" i="1" a="1"/>
  <c r="Q1572" i="1" s="1"/>
  <c r="K1573" i="1" a="1"/>
  <c r="Q1573" i="1" s="1"/>
  <c r="K1574" i="1" a="1"/>
  <c r="Q1574" i="1" s="1"/>
  <c r="K1575" i="1" a="1"/>
  <c r="Q1575" i="1" s="1"/>
  <c r="K1576" i="1" a="1"/>
  <c r="Q1576" i="1" s="1"/>
  <c r="K1577" i="1" a="1"/>
  <c r="Q1577" i="1" s="1"/>
  <c r="K1578" i="1" a="1"/>
  <c r="K1579" i="1" a="1"/>
  <c r="Q1579" i="1" s="1"/>
  <c r="K1580" i="1" a="1"/>
  <c r="Q1580" i="1" s="1"/>
  <c r="K1581" i="1" a="1"/>
  <c r="Q1581" i="1" s="1"/>
  <c r="K1582" i="1" a="1"/>
  <c r="K1583" i="1" a="1"/>
  <c r="Q1583" i="1" s="1"/>
  <c r="K1584" i="1" a="1"/>
  <c r="Q1584" i="1" s="1"/>
  <c r="K1585" i="1" a="1"/>
  <c r="Q1585" i="1" s="1"/>
  <c r="K1586" i="1" a="1"/>
  <c r="Q1586" i="1" s="1"/>
  <c r="K1587" i="1" a="1"/>
  <c r="Q1587" i="1" s="1"/>
  <c r="K1588" i="1" a="1"/>
  <c r="Q1588" i="1" s="1"/>
  <c r="K1589" i="1" a="1"/>
  <c r="Q1589" i="1" s="1"/>
  <c r="K1590" i="1" a="1"/>
  <c r="Q1590" i="1" s="1"/>
  <c r="K1591" i="1" a="1"/>
  <c r="Q1591" i="1" s="1"/>
  <c r="K1592" i="1" a="1"/>
  <c r="Q1592" i="1" s="1"/>
  <c r="K1593" i="1" a="1"/>
  <c r="Q1593" i="1" s="1"/>
  <c r="K1594" i="1" a="1"/>
  <c r="Q1594" i="1" s="1"/>
  <c r="K1595" i="1" a="1"/>
  <c r="Q1595" i="1" s="1"/>
  <c r="K1596" i="1" a="1"/>
  <c r="Q1596" i="1" s="1"/>
  <c r="K1597" i="1" a="1"/>
  <c r="Q1597" i="1" s="1"/>
  <c r="K1598" i="1" a="1"/>
  <c r="Q1598" i="1" s="1"/>
  <c r="K1599" i="1" a="1"/>
  <c r="Q1599" i="1" s="1"/>
  <c r="K1600" i="1" a="1"/>
  <c r="Q1600" i="1" s="1"/>
  <c r="K1601" i="1" a="1"/>
  <c r="Q1601" i="1" s="1"/>
  <c r="K1602" i="1" a="1"/>
  <c r="Q1602" i="1" s="1"/>
  <c r="K1603" i="1" a="1"/>
  <c r="Q1603" i="1" s="1"/>
  <c r="K1604" i="1" a="1"/>
  <c r="Q1604" i="1" s="1"/>
  <c r="K1605" i="1" a="1"/>
  <c r="Q1605" i="1" s="1"/>
  <c r="K1606" i="1" a="1"/>
  <c r="Q1606" i="1" s="1"/>
  <c r="K1607" i="1" a="1"/>
  <c r="Q1607" i="1" s="1"/>
  <c r="K1608" i="1" a="1"/>
  <c r="Q1608" i="1" s="1"/>
  <c r="K1609" i="1" a="1"/>
  <c r="Q1609" i="1" s="1"/>
  <c r="K1610" i="1" a="1"/>
  <c r="K1611" i="1" a="1"/>
  <c r="Q1611" i="1" s="1"/>
  <c r="K1612" i="1" a="1"/>
  <c r="Q1612" i="1" s="1"/>
  <c r="K1613" i="1" a="1"/>
  <c r="Q1613" i="1" s="1"/>
  <c r="K1614" i="1" a="1"/>
  <c r="K1615" i="1" a="1"/>
  <c r="Q1615" i="1" s="1"/>
  <c r="K1616" i="1" a="1"/>
  <c r="Q1616" i="1" s="1"/>
  <c r="K1617" i="1" a="1"/>
  <c r="Q1617" i="1" s="1"/>
  <c r="K1618" i="1" a="1"/>
  <c r="Q1618" i="1" s="1"/>
  <c r="K1619" i="1" a="1"/>
  <c r="Q1619" i="1" s="1"/>
  <c r="K1620" i="1" a="1"/>
  <c r="Q1620" i="1" s="1"/>
  <c r="K1621" i="1" a="1"/>
  <c r="Q1621" i="1" s="1"/>
  <c r="K1622" i="1" a="1"/>
  <c r="Q1622" i="1" s="1"/>
  <c r="K1623" i="1" a="1"/>
  <c r="Q1623" i="1" s="1"/>
  <c r="K1624" i="1" a="1"/>
  <c r="Q1624" i="1" s="1"/>
  <c r="K1625" i="1" a="1"/>
  <c r="Q1625" i="1" s="1"/>
  <c r="K1626" i="1" a="1"/>
  <c r="K1627" i="1" a="1"/>
  <c r="Q1627" i="1" s="1"/>
  <c r="K1628" i="1" a="1"/>
  <c r="Q1628" i="1" s="1"/>
  <c r="K1629" i="1" a="1"/>
  <c r="Q1629" i="1" s="1"/>
  <c r="K1630" i="1" a="1"/>
  <c r="K1631" i="1" a="1"/>
  <c r="Q1631" i="1" s="1"/>
  <c r="K1632" i="1" a="1"/>
  <c r="Q1632" i="1" s="1"/>
  <c r="K1633" i="1" a="1"/>
  <c r="Q1633" i="1" s="1"/>
  <c r="K1634" i="1" a="1"/>
  <c r="K1635" i="1" a="1"/>
  <c r="Q1635" i="1" s="1"/>
  <c r="K1636" i="1" a="1"/>
  <c r="Q1636" i="1" s="1"/>
  <c r="K1637" i="1" a="1"/>
  <c r="Q1637" i="1" s="1"/>
  <c r="K1638" i="1" a="1"/>
  <c r="Q1638" i="1" s="1"/>
  <c r="K1639" i="1" a="1"/>
  <c r="Q1639" i="1" s="1"/>
  <c r="K1640" i="1" a="1"/>
  <c r="Q1640" i="1" s="1"/>
  <c r="K1641" i="1" a="1"/>
  <c r="Q1641" i="1" s="1"/>
  <c r="K1642" i="1" a="1"/>
  <c r="K1643" i="1" a="1"/>
  <c r="K1644" i="1" a="1"/>
  <c r="Q1644" i="1" s="1"/>
  <c r="K1645" i="1" a="1"/>
  <c r="Q1645" i="1" s="1"/>
  <c r="K1646" i="1" a="1"/>
  <c r="K1647" i="1" a="1"/>
  <c r="Q1647" i="1" s="1"/>
  <c r="K1648" i="1" a="1"/>
  <c r="Q1648" i="1" s="1"/>
  <c r="K1649" i="1" a="1"/>
  <c r="Q1649" i="1" s="1"/>
  <c r="K1650" i="1" a="1"/>
  <c r="Q1650" i="1" s="1"/>
  <c r="K1651" i="1" a="1"/>
  <c r="Q1651" i="1" s="1"/>
  <c r="K1652" i="1" a="1"/>
  <c r="Q1652" i="1" s="1"/>
  <c r="K1653" i="1" a="1"/>
  <c r="Q1653" i="1" s="1"/>
  <c r="K1654" i="1" a="1"/>
  <c r="Q1654" i="1" s="1"/>
  <c r="K1655" i="1" a="1"/>
  <c r="Q1655" i="1" s="1"/>
  <c r="K1656" i="1" a="1"/>
  <c r="Q1656" i="1" s="1"/>
  <c r="K1657" i="1" a="1"/>
  <c r="Q1657" i="1" s="1"/>
  <c r="K1658" i="1" a="1"/>
  <c r="Q1658" i="1" s="1"/>
  <c r="K1659" i="1" a="1"/>
  <c r="Q1659" i="1" s="1"/>
  <c r="K1660" i="1" a="1"/>
  <c r="Q1660" i="1" s="1"/>
  <c r="K1661" i="1" a="1"/>
  <c r="Q1661" i="1" s="1"/>
  <c r="K1662" i="1" a="1"/>
  <c r="Q1662" i="1" s="1"/>
  <c r="K1663" i="1" a="1"/>
  <c r="Q1663" i="1" s="1"/>
  <c r="K1664" i="1" a="1"/>
  <c r="Q1664" i="1" s="1"/>
  <c r="K1665" i="1" a="1"/>
  <c r="Q1665" i="1" s="1"/>
  <c r="K1666" i="1" a="1"/>
  <c r="Q1666" i="1" s="1"/>
  <c r="K1667" i="1" a="1"/>
  <c r="Q1667" i="1" s="1"/>
  <c r="K1668" i="1" a="1"/>
  <c r="Q1668" i="1" s="1"/>
  <c r="K1669" i="1" a="1"/>
  <c r="Q1669" i="1" s="1"/>
  <c r="K1670" i="1" a="1"/>
  <c r="K1671" i="1" a="1"/>
  <c r="Q1671" i="1" s="1"/>
  <c r="K1672" i="1" a="1"/>
  <c r="Q1672" i="1" s="1"/>
  <c r="K1673" i="1" a="1"/>
  <c r="Q1673" i="1" s="1"/>
  <c r="K1674" i="1" a="1"/>
  <c r="K1675" i="1" a="1"/>
  <c r="Q1675" i="1" s="1"/>
  <c r="K1676" i="1" a="1"/>
  <c r="Q1676" i="1" s="1"/>
  <c r="K1677" i="1" a="1"/>
  <c r="Q1677" i="1" s="1"/>
  <c r="K1678" i="1" a="1"/>
  <c r="Q1678" i="1" s="1"/>
  <c r="K1679" i="1" a="1"/>
  <c r="Q1679" i="1" s="1"/>
  <c r="K1680" i="1" a="1"/>
  <c r="K1681" i="1" a="1"/>
  <c r="Q1681" i="1" s="1"/>
  <c r="K1682" i="1" a="1"/>
  <c r="Q1682" i="1" s="1"/>
  <c r="K1683" i="1" a="1"/>
  <c r="Q1683" i="1" s="1"/>
  <c r="K1684" i="1" a="1"/>
  <c r="Q1684" i="1" s="1"/>
  <c r="K1685" i="1" a="1"/>
  <c r="Q1685" i="1" s="1"/>
  <c r="K1686" i="1" a="1"/>
  <c r="K1687" i="1" a="1"/>
  <c r="Q1687" i="1" s="1"/>
  <c r="K1688" i="1" a="1"/>
  <c r="Q1688" i="1" s="1"/>
  <c r="K1689" i="1" a="1"/>
  <c r="Q1689" i="1" s="1"/>
  <c r="K1690" i="1" a="1"/>
  <c r="K1691" i="1" a="1"/>
  <c r="Q1691" i="1" s="1"/>
  <c r="K1692" i="1" a="1"/>
  <c r="Q1692" i="1" s="1"/>
  <c r="K1693" i="1" a="1"/>
  <c r="Q1693" i="1" s="1"/>
  <c r="K1694" i="1" a="1"/>
  <c r="K1695" i="1" a="1"/>
  <c r="Q1695" i="1" s="1"/>
  <c r="K1696" i="1" a="1"/>
  <c r="Q1696" i="1" s="1"/>
  <c r="K1697" i="1" a="1"/>
  <c r="Q1697" i="1" s="1"/>
  <c r="K1698" i="1" a="1"/>
  <c r="K1699" i="1" a="1"/>
  <c r="Q1699" i="1" s="1"/>
  <c r="K1700" i="1" a="1"/>
  <c r="Q1700" i="1" s="1"/>
  <c r="K1701" i="1" a="1"/>
  <c r="Q1701" i="1" s="1"/>
  <c r="K1702" i="1" a="1"/>
  <c r="K1703" i="1" a="1"/>
  <c r="Q1703" i="1" s="1"/>
  <c r="K1704" i="1" a="1"/>
  <c r="Q1704" i="1" s="1"/>
  <c r="K1705" i="1" a="1"/>
  <c r="Q1705" i="1" s="1"/>
  <c r="K1706" i="1" a="1"/>
  <c r="K1707" i="1" a="1"/>
  <c r="Q1707" i="1" s="1"/>
  <c r="K1708" i="1" a="1"/>
  <c r="Q1708" i="1" s="1"/>
  <c r="K1709" i="1" a="1"/>
  <c r="Q1709" i="1" s="1"/>
  <c r="K1710" i="1" a="1"/>
  <c r="K1711" i="1" a="1"/>
  <c r="Q1711" i="1" s="1"/>
  <c r="K1712" i="1" a="1"/>
  <c r="Q1712" i="1" s="1"/>
  <c r="K1713" i="1" a="1"/>
  <c r="Q1713" i="1" s="1"/>
  <c r="K1714" i="1" a="1"/>
  <c r="Q1714" i="1" s="1"/>
  <c r="K1715" i="1" a="1"/>
  <c r="Q1715" i="1" s="1"/>
  <c r="K1716" i="1" a="1"/>
  <c r="Q1716" i="1" s="1"/>
  <c r="K1717" i="1" a="1"/>
  <c r="Q1717" i="1" s="1"/>
  <c r="K1718" i="1" a="1"/>
  <c r="K1719" i="1" a="1"/>
  <c r="Q1719" i="1" s="1"/>
  <c r="K1720" i="1" a="1"/>
  <c r="Q1720" i="1" s="1"/>
  <c r="K1721" i="1" a="1"/>
  <c r="Q1721" i="1" s="1"/>
  <c r="K1722" i="1" a="1"/>
  <c r="Q1722" i="1" s="1"/>
  <c r="K1723" i="1" a="1"/>
  <c r="Q1723" i="1" s="1"/>
  <c r="K1724" i="1" a="1"/>
  <c r="Q1724" i="1" s="1"/>
  <c r="K1725" i="1" a="1"/>
  <c r="Q1725" i="1" s="1"/>
  <c r="K1726" i="1" a="1"/>
  <c r="Q1726" i="1" s="1"/>
  <c r="K1727" i="1" a="1"/>
  <c r="Q1727" i="1" s="1"/>
  <c r="K1728" i="1" a="1"/>
  <c r="Q1728" i="1" s="1"/>
  <c r="K1729" i="1" a="1"/>
  <c r="Q1729" i="1" s="1"/>
  <c r="K1730" i="1" a="1"/>
  <c r="Q1730" i="1" s="1"/>
  <c r="K1731" i="1" a="1"/>
  <c r="Q1731" i="1" s="1"/>
  <c r="K1732" i="1" a="1"/>
  <c r="Q1732" i="1" s="1"/>
  <c r="K1733" i="1" a="1"/>
  <c r="Q1733" i="1" s="1"/>
  <c r="K1734" i="1" a="1"/>
  <c r="K1735" i="1" a="1"/>
  <c r="Q1735" i="1" s="1"/>
  <c r="K1736" i="1" a="1"/>
  <c r="Q1736" i="1" s="1"/>
  <c r="K1737" i="1" a="1"/>
  <c r="Q1737" i="1" s="1"/>
  <c r="K1738" i="1" a="1"/>
  <c r="K1739" i="1" a="1"/>
  <c r="Q1739" i="1" s="1"/>
  <c r="K1740" i="1" a="1"/>
  <c r="Q1740" i="1" s="1"/>
  <c r="K1741" i="1" a="1"/>
  <c r="Q1741" i="1" s="1"/>
  <c r="K1742" i="1" a="1"/>
  <c r="Q1742" i="1" s="1"/>
  <c r="K1743" i="1" a="1"/>
  <c r="Q1743" i="1" s="1"/>
  <c r="K1744" i="1" a="1"/>
  <c r="Q1744" i="1" s="1"/>
  <c r="K1745" i="1" a="1"/>
  <c r="Q1745" i="1" s="1"/>
  <c r="K1746" i="1" a="1"/>
  <c r="K1747" i="1" a="1"/>
  <c r="Q1747" i="1" s="1"/>
  <c r="K1748" i="1" a="1"/>
  <c r="Q1748" i="1" s="1"/>
  <c r="K1749" i="1" a="1"/>
  <c r="Q1749" i="1" s="1"/>
  <c r="K1750" i="1" a="1"/>
  <c r="K1751" i="1" a="1"/>
  <c r="Q1751" i="1" s="1"/>
  <c r="K1752" i="1" a="1"/>
  <c r="Q1752" i="1" s="1"/>
  <c r="K1753" i="1" a="1"/>
  <c r="Q1753" i="1" s="1"/>
  <c r="K1754" i="1" a="1"/>
  <c r="K1755" i="1" a="1"/>
  <c r="Q1755" i="1" s="1"/>
  <c r="K1756" i="1" a="1"/>
  <c r="Q1756" i="1" s="1"/>
  <c r="K1757" i="1" a="1"/>
  <c r="Q1757" i="1" s="1"/>
  <c r="K1758" i="1" a="1"/>
  <c r="K1759" i="1" a="1"/>
  <c r="Q1759" i="1" s="1"/>
  <c r="K1760" i="1" a="1"/>
  <c r="Q1760" i="1" s="1"/>
  <c r="K1761" i="1" a="1"/>
  <c r="Q1761" i="1" s="1"/>
  <c r="K1762" i="1" a="1"/>
  <c r="K1763" i="1" a="1"/>
  <c r="Q1763" i="1" s="1"/>
  <c r="K1764" i="1" a="1"/>
  <c r="Q1764" i="1" s="1"/>
  <c r="K1765" i="1" a="1"/>
  <c r="Q1765" i="1" s="1"/>
  <c r="K1766" i="1" a="1"/>
  <c r="K1767" i="1" a="1"/>
  <c r="Q1767" i="1" s="1"/>
  <c r="K1768" i="1" a="1"/>
  <c r="Q1768" i="1" s="1"/>
  <c r="K1769" i="1" a="1"/>
  <c r="Q1769" i="1" s="1"/>
  <c r="K1770" i="1" a="1"/>
  <c r="K1771" i="1" a="1"/>
  <c r="Q1771" i="1" s="1"/>
  <c r="K1772" i="1" a="1"/>
  <c r="Q1772" i="1" s="1"/>
  <c r="K1773" i="1" a="1"/>
  <c r="Q1773" i="1" s="1"/>
  <c r="K1774" i="1" a="1"/>
  <c r="K1775" i="1" a="1"/>
  <c r="Q1775" i="1" s="1"/>
  <c r="K1776" i="1" a="1"/>
  <c r="Q1776" i="1" s="1"/>
  <c r="K1777" i="1" a="1"/>
  <c r="Q1777" i="1" s="1"/>
  <c r="K1778" i="1" a="1"/>
  <c r="Q1778" i="1" s="1"/>
  <c r="K1779" i="1" a="1"/>
  <c r="Q1779" i="1" s="1"/>
  <c r="K1780" i="1" a="1"/>
  <c r="Q1780" i="1" s="1"/>
  <c r="K1781" i="1" a="1"/>
  <c r="Q1781" i="1" s="1"/>
  <c r="K1782" i="1" a="1"/>
  <c r="K1783" i="1" a="1"/>
  <c r="Q1783" i="1" s="1"/>
  <c r="K1784" i="1" a="1"/>
  <c r="Q1784" i="1" s="1"/>
  <c r="K1785" i="1" a="1"/>
  <c r="Q1785" i="1" s="1"/>
  <c r="K1786" i="1" a="1"/>
  <c r="Q1786" i="1" s="1"/>
  <c r="K1787" i="1" a="1"/>
  <c r="Q1787" i="1" s="1"/>
  <c r="K1788" i="1" a="1"/>
  <c r="Q1788" i="1" s="1"/>
  <c r="K1789" i="1" a="1"/>
  <c r="Q1789" i="1" s="1"/>
  <c r="K1790" i="1" a="1"/>
  <c r="Q1790" i="1" s="1"/>
  <c r="K1791" i="1" a="1"/>
  <c r="Q1791" i="1" s="1"/>
  <c r="K1792" i="1" a="1"/>
  <c r="Q1792" i="1" s="1"/>
  <c r="K1793" i="1" a="1"/>
  <c r="Q1793" i="1" s="1"/>
  <c r="K1794" i="1" a="1"/>
  <c r="Q1794" i="1" s="1"/>
  <c r="K1795" i="1" a="1"/>
  <c r="Q1795" i="1" s="1"/>
  <c r="K1796" i="1" a="1"/>
  <c r="Q1796" i="1" s="1"/>
  <c r="K1797" i="1" a="1"/>
  <c r="Q1797" i="1" s="1"/>
  <c r="K1798" i="1" a="1"/>
  <c r="K1799" i="1" a="1"/>
  <c r="Q1799" i="1" s="1"/>
  <c r="K1800" i="1" a="1"/>
  <c r="Q1800" i="1" s="1"/>
  <c r="K1801" i="1" a="1"/>
  <c r="Q1801" i="1" s="1"/>
  <c r="K1802" i="1" a="1"/>
  <c r="K1803" i="1" a="1"/>
  <c r="K1804" i="1" a="1"/>
  <c r="Q1804" i="1" s="1"/>
  <c r="K1805" i="1" a="1"/>
  <c r="Q1805" i="1" s="1"/>
  <c r="K1806" i="1" a="1"/>
  <c r="Q1806" i="1" s="1"/>
  <c r="K1807" i="1" a="1"/>
  <c r="Q1807" i="1" s="1"/>
  <c r="K1808" i="1" a="1"/>
  <c r="Q1808" i="1" s="1"/>
  <c r="K1809" i="1" a="1"/>
  <c r="Q1809" i="1" s="1"/>
  <c r="K1810" i="1" a="1"/>
  <c r="Q1810" i="1" s="1"/>
  <c r="K1811" i="1" a="1"/>
  <c r="Q1811" i="1" s="1"/>
  <c r="K1812" i="1" a="1"/>
  <c r="Q1812" i="1" s="1"/>
  <c r="K1813" i="1" a="1"/>
  <c r="Q1813" i="1" s="1"/>
  <c r="K1814" i="1" a="1"/>
  <c r="K1815" i="1" a="1"/>
  <c r="Q1815" i="1" s="1"/>
  <c r="K1816" i="1" a="1"/>
  <c r="Q1816" i="1" s="1"/>
  <c r="K1817" i="1" a="1"/>
  <c r="Q1817" i="1" s="1"/>
  <c r="K1818" i="1" a="1"/>
  <c r="K1819" i="1" a="1"/>
  <c r="Q1819" i="1" s="1"/>
  <c r="K1820" i="1" a="1"/>
  <c r="Q1820" i="1" s="1"/>
  <c r="K1821" i="1" a="1"/>
  <c r="Q1821" i="1" s="1"/>
  <c r="K1822" i="1" a="1"/>
  <c r="K1823" i="1" a="1"/>
  <c r="Q1823" i="1" s="1"/>
  <c r="K1824" i="1" a="1"/>
  <c r="Q1824" i="1" s="1"/>
  <c r="K1825" i="1" a="1"/>
  <c r="Q1825" i="1" s="1"/>
  <c r="K1826" i="1" a="1"/>
  <c r="Q1826" i="1" s="1"/>
  <c r="K1827" i="1" a="1"/>
  <c r="Q1827" i="1" s="1"/>
  <c r="K1828" i="1" a="1"/>
  <c r="Q1828" i="1" s="1"/>
  <c r="K1829" i="1" a="1"/>
  <c r="Q1829" i="1" s="1"/>
  <c r="K1830" i="1" a="1"/>
  <c r="K1831" i="1" a="1"/>
  <c r="K1832" i="1" a="1"/>
  <c r="Q1832" i="1" s="1"/>
  <c r="K1833" i="1" a="1"/>
  <c r="Q1833" i="1" s="1"/>
  <c r="K1834" i="1" a="1"/>
  <c r="Q1834" i="1" s="1"/>
  <c r="K1835" i="1" a="1"/>
  <c r="K1836" i="1" a="1"/>
  <c r="Q1836" i="1" s="1"/>
  <c r="K1837" i="1" a="1"/>
  <c r="Q1837" i="1" s="1"/>
  <c r="K1838" i="1" a="1"/>
  <c r="Q1838" i="1" s="1"/>
  <c r="K1839" i="1" a="1"/>
  <c r="K1840" i="1" a="1"/>
  <c r="Q1840" i="1" s="1"/>
  <c r="K1841" i="1" a="1"/>
  <c r="Q1841" i="1" s="1"/>
  <c r="K1842" i="1" a="1"/>
  <c r="Q1842" i="1" s="1"/>
  <c r="K1843" i="1" a="1"/>
  <c r="K1844" i="1" a="1"/>
  <c r="Q1844" i="1" s="1"/>
  <c r="K1845" i="1" a="1"/>
  <c r="Q1845" i="1" s="1"/>
  <c r="K1846" i="1" a="1"/>
  <c r="K1847" i="1" a="1"/>
  <c r="K1848" i="1" a="1"/>
  <c r="Q1848" i="1" s="1"/>
  <c r="K1849" i="1" a="1"/>
  <c r="Q1849" i="1" s="1"/>
  <c r="K1850" i="1" a="1"/>
  <c r="Q1850" i="1" s="1"/>
  <c r="K1851" i="1" a="1"/>
  <c r="K1852" i="1" a="1"/>
  <c r="Q1852" i="1" s="1"/>
  <c r="K1853" i="1" a="1"/>
  <c r="Q1853" i="1" s="1"/>
  <c r="K1854" i="1" a="1"/>
  <c r="K1855" i="1" a="1"/>
  <c r="K1856" i="1" a="1"/>
  <c r="Q1856" i="1" s="1"/>
  <c r="K1857" i="1" a="1"/>
  <c r="Q1857" i="1" s="1"/>
  <c r="K1858" i="1" a="1"/>
  <c r="K1859" i="1" a="1"/>
  <c r="K1860" i="1" a="1"/>
  <c r="K1861" i="1" a="1"/>
  <c r="K1862" i="1" a="1"/>
  <c r="K1863" i="1" a="1"/>
  <c r="K1864" i="1" a="1"/>
  <c r="K1865" i="1" a="1"/>
  <c r="K1866" i="1" a="1"/>
  <c r="K1867" i="1" a="1"/>
  <c r="K1868" i="1" a="1"/>
  <c r="K1869" i="1" a="1"/>
  <c r="K1870" i="1" a="1"/>
  <c r="K1871" i="1" a="1"/>
  <c r="K1872" i="1" a="1"/>
  <c r="K1873" i="1" a="1"/>
  <c r="K1874" i="1" a="1"/>
  <c r="K1875" i="1" a="1"/>
  <c r="K1876" i="1" a="1"/>
  <c r="K1877" i="1" a="1"/>
  <c r="K1878" i="1" a="1"/>
  <c r="K1879" i="1" a="1"/>
  <c r="K1880" i="1" a="1"/>
  <c r="K1881" i="1" a="1"/>
  <c r="K1882" i="1" a="1"/>
  <c r="K1883" i="1" a="1"/>
  <c r="K1884" i="1" a="1"/>
  <c r="K1885" i="1" a="1"/>
  <c r="K1886" i="1" a="1"/>
  <c r="K1887" i="1" a="1"/>
  <c r="K1888" i="1" a="1"/>
  <c r="K1889" i="1" a="1"/>
  <c r="K1890" i="1" a="1"/>
  <c r="K1891" i="1" a="1"/>
  <c r="K1892" i="1" a="1"/>
  <c r="K1893" i="1" a="1"/>
  <c r="K1894" i="1" a="1"/>
  <c r="K1895" i="1" a="1"/>
  <c r="K1896" i="1" a="1"/>
  <c r="K1897" i="1" a="1"/>
  <c r="K1898" i="1" a="1"/>
  <c r="K1899" i="1" a="1"/>
  <c r="K1900" i="1" a="1"/>
  <c r="K1901" i="1" a="1"/>
  <c r="K1902" i="1" a="1"/>
  <c r="K1903" i="1" a="1"/>
  <c r="K1904" i="1" a="1"/>
  <c r="K1905" i="1" a="1"/>
  <c r="K1906" i="1" a="1"/>
  <c r="K1907" i="1" a="1"/>
  <c r="K1908" i="1" a="1"/>
  <c r="K1909" i="1" a="1"/>
  <c r="K1910" i="1" a="1"/>
  <c r="K1911" i="1" a="1"/>
  <c r="K1912" i="1" a="1"/>
  <c r="K1913" i="1" a="1"/>
  <c r="K1914" i="1" a="1"/>
  <c r="K1915" i="1" a="1"/>
  <c r="K1916" i="1" a="1"/>
  <c r="K1917" i="1" a="1"/>
  <c r="K1918" i="1" a="1"/>
  <c r="K1919" i="1" a="1"/>
  <c r="K1920" i="1" a="1"/>
  <c r="K1921" i="1" a="1"/>
  <c r="K1922" i="1" a="1"/>
  <c r="K1923" i="1" a="1"/>
  <c r="K1924" i="1" a="1"/>
  <c r="K1925" i="1" a="1"/>
  <c r="K1926" i="1" a="1"/>
  <c r="K1927" i="1" a="1"/>
  <c r="K1928" i="1" a="1"/>
  <c r="K1929" i="1" a="1"/>
  <c r="K1930" i="1" a="1"/>
  <c r="K1931" i="1" a="1"/>
  <c r="K1932" i="1" a="1"/>
  <c r="K1933" i="1" a="1"/>
  <c r="K1934" i="1" a="1"/>
  <c r="K1935" i="1" a="1"/>
  <c r="K1936" i="1" a="1"/>
  <c r="K1937" i="1" a="1"/>
  <c r="K1938" i="1" a="1"/>
  <c r="K1939" i="1" a="1"/>
  <c r="K1940" i="1" a="1"/>
  <c r="K1941" i="1" a="1"/>
  <c r="K1942" i="1" a="1"/>
  <c r="K1943" i="1" a="1"/>
  <c r="K1944" i="1" a="1"/>
  <c r="K1945" i="1" a="1"/>
  <c r="K1946" i="1" a="1"/>
  <c r="K1947" i="1" a="1"/>
  <c r="K1948" i="1" a="1"/>
  <c r="K1949" i="1" a="1"/>
  <c r="K1950" i="1" a="1"/>
  <c r="K1951" i="1" a="1"/>
  <c r="K1952" i="1" a="1"/>
  <c r="K1953" i="1" a="1"/>
  <c r="K1954" i="1" a="1"/>
  <c r="K1955" i="1" a="1"/>
  <c r="K1956" i="1" a="1"/>
  <c r="K1957" i="1" a="1"/>
  <c r="K1958" i="1" a="1"/>
  <c r="K1959" i="1" a="1"/>
  <c r="K1960" i="1" a="1"/>
  <c r="K1961" i="1" a="1"/>
  <c r="K1962" i="1" a="1"/>
  <c r="K1963" i="1" a="1"/>
  <c r="K1964" i="1" a="1"/>
  <c r="K1965" i="1" a="1"/>
  <c r="K1966" i="1" a="1"/>
  <c r="K1967" i="1" a="1"/>
  <c r="K1968" i="1" a="1"/>
  <c r="K1969" i="1" a="1"/>
  <c r="K1970" i="1" a="1"/>
  <c r="K1971" i="1" a="1"/>
  <c r="K1972" i="1" a="1"/>
  <c r="K1973" i="1" a="1"/>
  <c r="K1974" i="1" a="1"/>
  <c r="K1975" i="1" a="1"/>
  <c r="K1976" i="1" a="1"/>
  <c r="K1977" i="1" a="1"/>
  <c r="K1978" i="1" a="1"/>
  <c r="K1979" i="1" a="1"/>
  <c r="K1980" i="1" a="1"/>
  <c r="K1981" i="1" a="1"/>
  <c r="K1981" i="1" s="1"/>
  <c r="K1982" i="1" a="1"/>
  <c r="K1983" i="1" a="1"/>
  <c r="K1984" i="1" a="1"/>
  <c r="K1985" i="1" a="1"/>
  <c r="K1986" i="1" a="1"/>
  <c r="K1987" i="1" a="1"/>
  <c r="K1988" i="1" a="1"/>
  <c r="K1989" i="1" a="1"/>
  <c r="K1990" i="1" a="1"/>
  <c r="K1991" i="1" a="1"/>
  <c r="K1992" i="1" a="1"/>
  <c r="K1993" i="1" a="1"/>
  <c r="K1994" i="1" a="1"/>
  <c r="K1995" i="1" a="1"/>
  <c r="K1996" i="1" a="1"/>
  <c r="K1997" i="1" a="1"/>
  <c r="K1998" i="1" a="1"/>
  <c r="K1999" i="1" a="1"/>
  <c r="K2000" i="1" a="1"/>
  <c r="K2001" i="1" a="1"/>
  <c r="K2002" i="1" a="1"/>
  <c r="K2003" i="1" a="1"/>
  <c r="K2004" i="1" a="1"/>
  <c r="K2005" i="1" a="1"/>
  <c r="K2006" i="1" a="1"/>
  <c r="K2007" i="1" a="1"/>
  <c r="K2008" i="1" a="1"/>
  <c r="K2009" i="1" a="1"/>
  <c r="K2010" i="1" a="1"/>
  <c r="K2011" i="1" a="1"/>
  <c r="K2012" i="1" a="1"/>
  <c r="K2013" i="1" a="1"/>
  <c r="K2014" i="1" a="1"/>
  <c r="K2015" i="1" a="1"/>
  <c r="K2016" i="1" a="1"/>
  <c r="K2017" i="1" a="1"/>
  <c r="K2018" i="1" a="1"/>
  <c r="K2019" i="1" a="1"/>
  <c r="K2020" i="1" a="1"/>
  <c r="K2021" i="1" a="1"/>
  <c r="K2022" i="1" a="1"/>
  <c r="K2023" i="1" a="1"/>
  <c r="K2024" i="1" a="1"/>
  <c r="K2025" i="1" a="1"/>
  <c r="K2025" i="1" s="1"/>
  <c r="J2025" i="3" s="1"/>
  <c r="K2026" i="1" a="1"/>
  <c r="K2027" i="1" a="1"/>
  <c r="K2027" i="1" s="1"/>
  <c r="J2027" i="3" s="1"/>
  <c r="K2028" i="1" a="1"/>
  <c r="K2029" i="1" a="1"/>
  <c r="K2030" i="1" a="1"/>
  <c r="K2031" i="1" a="1"/>
  <c r="K2032" i="1" a="1"/>
  <c r="K2033" i="1" a="1"/>
  <c r="K2034" i="1" a="1"/>
  <c r="K2035" i="1" a="1"/>
  <c r="K2036" i="1" a="1"/>
  <c r="K2037" i="1" a="1"/>
  <c r="K2038" i="1" a="1"/>
  <c r="K2039" i="1" a="1"/>
  <c r="K2040" i="1" a="1"/>
  <c r="K2041" i="1" a="1"/>
  <c r="K2042" i="1" a="1"/>
  <c r="K2043" i="1" a="1"/>
  <c r="K2044" i="1" a="1"/>
  <c r="K2045" i="1" a="1"/>
  <c r="K2046" i="1" a="1"/>
  <c r="K2047" i="1" a="1"/>
  <c r="K2048" i="1" a="1"/>
  <c r="K2049" i="1" a="1"/>
  <c r="K2050" i="1" a="1"/>
  <c r="K2051" i="1" a="1"/>
  <c r="K2052" i="1" a="1"/>
  <c r="K2053" i="1" a="1"/>
  <c r="K2054" i="1" a="1"/>
  <c r="K2055" i="1" a="1"/>
  <c r="K2056" i="1" a="1"/>
  <c r="K2057" i="1" a="1"/>
  <c r="K2058" i="1" a="1"/>
  <c r="K2059" i="1" a="1"/>
  <c r="K2060" i="1" a="1"/>
  <c r="K2061" i="1" a="1"/>
  <c r="K2062" i="1" a="1"/>
  <c r="K2063" i="1" a="1"/>
  <c r="K2064" i="1" a="1"/>
  <c r="K2065" i="1" a="1"/>
  <c r="K2066" i="1" a="1"/>
  <c r="K2067" i="1" a="1"/>
  <c r="K2068" i="1" a="1"/>
  <c r="K2069" i="1" a="1"/>
  <c r="K2070" i="1" a="1"/>
  <c r="K2071" i="1" a="1"/>
  <c r="K2072" i="1" a="1"/>
  <c r="K2073" i="1" a="1"/>
  <c r="K2074" i="1" a="1"/>
  <c r="K2075" i="1" a="1"/>
  <c r="K2076" i="1" a="1"/>
  <c r="K2077" i="1" a="1"/>
  <c r="K2078" i="1" a="1"/>
  <c r="K2079" i="1" a="1"/>
  <c r="K2080" i="1" a="1"/>
  <c r="K2081" i="1" a="1"/>
  <c r="K2082" i="1" a="1"/>
  <c r="K2083" i="1" a="1"/>
  <c r="K2084" i="1" a="1"/>
  <c r="K2085" i="1" a="1"/>
  <c r="K2086" i="1" a="1"/>
  <c r="K2087" i="1" a="1"/>
  <c r="K2088" i="1" a="1"/>
  <c r="K2089" i="1" a="1"/>
  <c r="K2090" i="1" a="1"/>
  <c r="K2091" i="1" a="1"/>
  <c r="K2092" i="1" a="1"/>
  <c r="K2093" i="1" a="1"/>
  <c r="K2094" i="1" a="1"/>
  <c r="K2095" i="1" a="1"/>
  <c r="K2096" i="1" a="1"/>
  <c r="K2097" i="1" a="1"/>
  <c r="K2098" i="1" a="1"/>
  <c r="K2099" i="1" a="1"/>
  <c r="K2100" i="1" a="1"/>
  <c r="K2101" i="1" a="1"/>
  <c r="K2102" i="1" a="1"/>
  <c r="K2103" i="1" a="1"/>
  <c r="K2104" i="1" a="1"/>
  <c r="K2105" i="1" a="1"/>
  <c r="K2106" i="1" a="1"/>
  <c r="K2107" i="1" a="1"/>
  <c r="K2108" i="1" a="1"/>
  <c r="K2109" i="1" a="1"/>
  <c r="K2110" i="1" a="1"/>
  <c r="K2111" i="1" a="1"/>
  <c r="K2112" i="1" a="1"/>
  <c r="K2113" i="1" a="1"/>
  <c r="K2114" i="1" a="1"/>
  <c r="K2115" i="1" a="1"/>
  <c r="K2116" i="1" a="1"/>
  <c r="K2117" i="1" a="1"/>
  <c r="K2118" i="1" a="1"/>
  <c r="K2119" i="1" a="1"/>
  <c r="K2120" i="1" a="1"/>
  <c r="K2121" i="1" a="1"/>
  <c r="K2122" i="1" a="1"/>
  <c r="K2123" i="1" a="1"/>
  <c r="K2124" i="1" a="1"/>
  <c r="K2125" i="1" a="1"/>
  <c r="K2126" i="1" a="1"/>
  <c r="K2127" i="1" a="1"/>
  <c r="K2128" i="1" a="1"/>
  <c r="K2129" i="1" a="1"/>
  <c r="K2130" i="1" a="1"/>
  <c r="K2131" i="1" a="1"/>
  <c r="K2132" i="1" a="1"/>
  <c r="K2133" i="1" a="1"/>
  <c r="K2134" i="1" a="1"/>
  <c r="K2135" i="1" a="1"/>
  <c r="K2136" i="1" a="1"/>
  <c r="K2137" i="1" a="1"/>
  <c r="K2138" i="1" a="1"/>
  <c r="K2139" i="1" a="1"/>
  <c r="K2140" i="1" a="1"/>
  <c r="K2141" i="1" a="1"/>
  <c r="K2142" i="1" a="1"/>
  <c r="K2143" i="1" a="1"/>
  <c r="K2144" i="1" a="1"/>
  <c r="K2145" i="1" a="1"/>
  <c r="K2146" i="1" a="1"/>
  <c r="K2147" i="1" a="1"/>
  <c r="K2148" i="1" a="1"/>
  <c r="K2149" i="1" a="1"/>
  <c r="K2150" i="1" a="1"/>
  <c r="K2151" i="1" a="1"/>
  <c r="K2152" i="1" a="1"/>
  <c r="K2153" i="1" a="1"/>
  <c r="K2154" i="1" a="1"/>
  <c r="K2155" i="1" a="1"/>
  <c r="K2156" i="1" a="1"/>
  <c r="K2157" i="1" a="1"/>
  <c r="K2158" i="1" a="1"/>
  <c r="K2159" i="1" a="1"/>
  <c r="K2160" i="1" a="1"/>
  <c r="K2161" i="1" a="1"/>
  <c r="K2162" i="1" a="1"/>
  <c r="K2163" i="1" a="1"/>
  <c r="K2164" i="1" a="1"/>
  <c r="K2165" i="1" a="1"/>
  <c r="K2166" i="1" a="1"/>
  <c r="K2167" i="1" a="1"/>
  <c r="K2168" i="1" a="1"/>
  <c r="K2169" i="1" a="1"/>
  <c r="K2170" i="1" a="1"/>
  <c r="K2171" i="1" a="1"/>
  <c r="K2172" i="1" a="1"/>
  <c r="K2173" i="1" a="1"/>
  <c r="K2174" i="1" a="1"/>
  <c r="K2175" i="1" a="1"/>
  <c r="K2176" i="1" a="1"/>
  <c r="K2177" i="1" a="1"/>
  <c r="K2178" i="1" a="1"/>
  <c r="K2179" i="1" a="1"/>
  <c r="K2180" i="1" a="1"/>
  <c r="K2181" i="1" a="1"/>
  <c r="K2182" i="1" a="1"/>
  <c r="K2183" i="1" a="1"/>
  <c r="K2184" i="1" a="1"/>
  <c r="K2185" i="1" a="1"/>
  <c r="K2186" i="1" a="1"/>
  <c r="K2187" i="1" a="1"/>
  <c r="K2188" i="1" a="1"/>
  <c r="K2189" i="1" a="1"/>
  <c r="K2190" i="1" a="1"/>
  <c r="K2191" i="1" a="1"/>
  <c r="K2192" i="1" a="1"/>
  <c r="K2193" i="1" a="1"/>
  <c r="K2194" i="1" a="1"/>
  <c r="K2195" i="1" a="1"/>
  <c r="K2196" i="1" a="1"/>
  <c r="K2197" i="1" a="1"/>
  <c r="K2198" i="1" a="1"/>
  <c r="K2199" i="1" a="1"/>
  <c r="K2200" i="1" a="1"/>
  <c r="K2201" i="1" a="1"/>
  <c r="K2202" i="1" a="1"/>
  <c r="K2203" i="1" a="1"/>
  <c r="K2204" i="1" a="1"/>
  <c r="K2205" i="1" a="1"/>
  <c r="K2206" i="1" a="1"/>
  <c r="K2207" i="1" a="1"/>
  <c r="K2208" i="1" a="1"/>
  <c r="K2209" i="1" a="1"/>
  <c r="K2210" i="1" a="1"/>
  <c r="K2211" i="1" a="1"/>
  <c r="K2212" i="1" a="1"/>
  <c r="K2213" i="1" a="1"/>
  <c r="K2214" i="1" a="1"/>
  <c r="K2215" i="1" a="1"/>
  <c r="K2216" i="1" a="1"/>
  <c r="K2217" i="1" a="1"/>
  <c r="K2218" i="1" a="1"/>
  <c r="K2219" i="1" a="1"/>
  <c r="K2220" i="1" a="1"/>
  <c r="K2221" i="1" a="1"/>
  <c r="K2222" i="1" a="1"/>
  <c r="K2223" i="1" a="1"/>
  <c r="K2224" i="1" a="1"/>
  <c r="K2225" i="1" a="1"/>
  <c r="K2226" i="1" a="1"/>
  <c r="K2227" i="1" a="1"/>
  <c r="K2228" i="1" a="1"/>
  <c r="K2229" i="1" a="1"/>
  <c r="K2230" i="1" a="1"/>
  <c r="K2231" i="1" a="1"/>
  <c r="K2232" i="1" a="1"/>
  <c r="K2233" i="1" a="1"/>
  <c r="K2234" i="1" a="1"/>
  <c r="K2234" i="1" s="1"/>
  <c r="J2234" i="3" s="1"/>
  <c r="K2235" i="1" a="1"/>
  <c r="K2235" i="1" s="1"/>
  <c r="J2235" i="3" s="1"/>
  <c r="K2236" i="1" a="1"/>
  <c r="K2236" i="1" s="1"/>
  <c r="J2236" i="3" s="1"/>
  <c r="K2237" i="1" a="1"/>
  <c r="K2238" i="1" a="1"/>
  <c r="K2239" i="1" a="1"/>
  <c r="K2240" i="1" a="1"/>
  <c r="K2241" i="1" a="1"/>
  <c r="K2" i="1" a="1"/>
  <c r="Q2" i="1" s="1"/>
  <c r="K2188" i="1" l="1"/>
  <c r="Q2188" i="1"/>
  <c r="K1980" i="1"/>
  <c r="Q1980" i="1"/>
  <c r="K2011" i="1"/>
  <c r="Q2011" i="1"/>
  <c r="L1835" i="3"/>
  <c r="Q1835" i="1"/>
  <c r="K1211" i="1"/>
  <c r="Q1211" i="1"/>
  <c r="K2172" i="1"/>
  <c r="Q2172" i="1"/>
  <c r="K2044" i="1"/>
  <c r="Q2044" i="1"/>
  <c r="K1932" i="1"/>
  <c r="Q1932" i="1"/>
  <c r="K2123" i="1"/>
  <c r="Q2123" i="1"/>
  <c r="K1963" i="1"/>
  <c r="Q1963" i="1"/>
  <c r="K1643" i="1"/>
  <c r="Q1643" i="1"/>
  <c r="K2218" i="1"/>
  <c r="Q2218" i="1"/>
  <c r="K2202" i="1"/>
  <c r="Q2202" i="1"/>
  <c r="K2186" i="1"/>
  <c r="Q2186" i="1"/>
  <c r="K2170" i="1"/>
  <c r="Q2170" i="1"/>
  <c r="K2154" i="1"/>
  <c r="Q2154" i="1"/>
  <c r="K2138" i="1"/>
  <c r="Q2138" i="1"/>
  <c r="K2122" i="1"/>
  <c r="Q2122" i="1"/>
  <c r="K2106" i="1"/>
  <c r="Q2106" i="1"/>
  <c r="K2090" i="1"/>
  <c r="Q2090" i="1"/>
  <c r="K2074" i="1"/>
  <c r="Q2074" i="1"/>
  <c r="K2058" i="1"/>
  <c r="Q2058" i="1"/>
  <c r="K2042" i="1"/>
  <c r="Q2042" i="1"/>
  <c r="K2026" i="1"/>
  <c r="Q2026" i="1"/>
  <c r="K2010" i="1"/>
  <c r="Q2010" i="1"/>
  <c r="K1994" i="1"/>
  <c r="Q1994" i="1"/>
  <c r="K1978" i="1"/>
  <c r="Q1978" i="1"/>
  <c r="K1962" i="1"/>
  <c r="Q1962" i="1"/>
  <c r="K1946" i="1"/>
  <c r="Q1946" i="1"/>
  <c r="K1930" i="1"/>
  <c r="Q1930" i="1"/>
  <c r="K1914" i="1"/>
  <c r="Q1914" i="1"/>
  <c r="K1898" i="1"/>
  <c r="Q1898" i="1"/>
  <c r="K1882" i="1"/>
  <c r="Q1882" i="1"/>
  <c r="K1866" i="1"/>
  <c r="Q1866" i="1"/>
  <c r="M1818" i="3"/>
  <c r="Q1818" i="1"/>
  <c r="M1802" i="3"/>
  <c r="Q1802" i="1"/>
  <c r="M1770" i="3"/>
  <c r="Q1770" i="1"/>
  <c r="M1754" i="3"/>
  <c r="Q1754" i="1"/>
  <c r="M1738" i="3"/>
  <c r="Q1738" i="1"/>
  <c r="M1706" i="3"/>
  <c r="Q1706" i="1"/>
  <c r="M1690" i="3"/>
  <c r="Q1690" i="1"/>
  <c r="M1674" i="3"/>
  <c r="Q1674" i="1"/>
  <c r="M1642" i="3"/>
  <c r="Q1642" i="1"/>
  <c r="M1626" i="3"/>
  <c r="Q1626" i="1"/>
  <c r="M1610" i="3"/>
  <c r="Q1610" i="1"/>
  <c r="M1578" i="3"/>
  <c r="Q1578" i="1"/>
  <c r="M1562" i="3"/>
  <c r="Q1562" i="1"/>
  <c r="M1546" i="3"/>
  <c r="Q1546" i="1"/>
  <c r="K1964" i="1"/>
  <c r="Q1964" i="1"/>
  <c r="K2203" i="1"/>
  <c r="Q2203" i="1"/>
  <c r="K2091" i="1"/>
  <c r="Q2091" i="1"/>
  <c r="K1947" i="1"/>
  <c r="Q1947" i="1"/>
  <c r="K2233" i="1"/>
  <c r="Q2233" i="1"/>
  <c r="K2105" i="1"/>
  <c r="Q2105" i="1"/>
  <c r="K1977" i="1"/>
  <c r="Q1977" i="1"/>
  <c r="K2204" i="1"/>
  <c r="Q2204" i="1"/>
  <c r="K2060" i="1"/>
  <c r="Q2060" i="1"/>
  <c r="K1900" i="1"/>
  <c r="Q1900" i="1"/>
  <c r="K2075" i="1"/>
  <c r="Q2075" i="1"/>
  <c r="K1851" i="1"/>
  <c r="Q1851" i="1"/>
  <c r="K1865" i="1"/>
  <c r="Q1865" i="1"/>
  <c r="K2216" i="1"/>
  <c r="Q2216" i="1"/>
  <c r="K2120" i="1"/>
  <c r="Q2120" i="1"/>
  <c r="K1992" i="1"/>
  <c r="Q1992" i="1"/>
  <c r="K1880" i="1"/>
  <c r="Q1880" i="1"/>
  <c r="L1336" i="3"/>
  <c r="Q1336" i="1"/>
  <c r="K2071" i="1"/>
  <c r="Q2071" i="1"/>
  <c r="K1927" i="1"/>
  <c r="Q1927" i="1"/>
  <c r="K2108" i="1"/>
  <c r="Q2108" i="1"/>
  <c r="K2187" i="1"/>
  <c r="Q2187" i="1"/>
  <c r="K1979" i="1"/>
  <c r="Q1979" i="1"/>
  <c r="K2121" i="1"/>
  <c r="Q2121" i="1"/>
  <c r="K1897" i="1"/>
  <c r="Q1897" i="1"/>
  <c r="K2232" i="1"/>
  <c r="Q2232" i="1"/>
  <c r="K2072" i="1"/>
  <c r="Q2072" i="1"/>
  <c r="K1896" i="1"/>
  <c r="Q1896" i="1"/>
  <c r="L1272" i="3"/>
  <c r="Q1272" i="1"/>
  <c r="K2023" i="1"/>
  <c r="Q2023" i="1"/>
  <c r="K2054" i="1"/>
  <c r="Q2054" i="1"/>
  <c r="K1894" i="1"/>
  <c r="Q1894" i="1"/>
  <c r="M1750" i="3"/>
  <c r="Q1750" i="1"/>
  <c r="K2021" i="1"/>
  <c r="Q2021" i="1"/>
  <c r="K1861" i="1"/>
  <c r="Q1861" i="1"/>
  <c r="K2140" i="1"/>
  <c r="Q2140" i="1"/>
  <c r="K1996" i="1"/>
  <c r="Q1996" i="1"/>
  <c r="K1868" i="1"/>
  <c r="Q1868" i="1"/>
  <c r="K1899" i="1"/>
  <c r="Q1899" i="1"/>
  <c r="K2169" i="1"/>
  <c r="Q2169" i="1"/>
  <c r="K2041" i="1"/>
  <c r="Q2041" i="1"/>
  <c r="K1929" i="1"/>
  <c r="Q1929" i="1"/>
  <c r="K2184" i="1"/>
  <c r="Q2184" i="1"/>
  <c r="K2056" i="1"/>
  <c r="Q2056" i="1"/>
  <c r="K1960" i="1"/>
  <c r="Q1960" i="1"/>
  <c r="K1512" i="3"/>
  <c r="Q1512" i="1"/>
  <c r="K2151" i="1"/>
  <c r="Q2151" i="1"/>
  <c r="K2007" i="1"/>
  <c r="Q2007" i="1"/>
  <c r="K1911" i="1"/>
  <c r="Q1911" i="1"/>
  <c r="K2230" i="1"/>
  <c r="Q2230" i="1"/>
  <c r="K2134" i="1"/>
  <c r="Q2134" i="1"/>
  <c r="K2038" i="1"/>
  <c r="Q2038" i="1"/>
  <c r="K1942" i="1"/>
  <c r="Q1942" i="1"/>
  <c r="K1830" i="3"/>
  <c r="Q1830" i="1"/>
  <c r="M1718" i="3"/>
  <c r="Q1718" i="1"/>
  <c r="K2165" i="1"/>
  <c r="Q2165" i="1"/>
  <c r="K2069" i="1"/>
  <c r="Q2069" i="1"/>
  <c r="K1941" i="1"/>
  <c r="Q1941" i="1"/>
  <c r="K2228" i="1"/>
  <c r="Q2228" i="1"/>
  <c r="K2212" i="1"/>
  <c r="Q2212" i="1"/>
  <c r="K2196" i="1"/>
  <c r="Q2196" i="1"/>
  <c r="K2180" i="1"/>
  <c r="Q2180" i="1"/>
  <c r="K2164" i="1"/>
  <c r="Q2164" i="1"/>
  <c r="K2148" i="1"/>
  <c r="Q2148" i="1"/>
  <c r="K2132" i="1"/>
  <c r="Q2132" i="1"/>
  <c r="K2116" i="1"/>
  <c r="Q2116" i="1"/>
  <c r="K2100" i="1"/>
  <c r="Q2100" i="1"/>
  <c r="K2084" i="1"/>
  <c r="Q2084" i="1"/>
  <c r="K2068" i="1"/>
  <c r="Q2068" i="1"/>
  <c r="K2052" i="1"/>
  <c r="Q2052" i="1"/>
  <c r="K2036" i="1"/>
  <c r="Q2036" i="1"/>
  <c r="K2020" i="1"/>
  <c r="Q2020" i="1"/>
  <c r="K2004" i="1"/>
  <c r="Q2004" i="1"/>
  <c r="K1988" i="1"/>
  <c r="Q1988" i="1"/>
  <c r="K1972" i="1"/>
  <c r="Q1972" i="1"/>
  <c r="K1956" i="1"/>
  <c r="Q1956" i="1"/>
  <c r="K1940" i="1"/>
  <c r="Q1940" i="1"/>
  <c r="K1924" i="1"/>
  <c r="Q1924" i="1"/>
  <c r="K1908" i="1"/>
  <c r="Q1908" i="1"/>
  <c r="K1892" i="1"/>
  <c r="Q1892" i="1"/>
  <c r="K1876" i="1"/>
  <c r="Q1876" i="1"/>
  <c r="K1860" i="3"/>
  <c r="Q1860" i="1"/>
  <c r="Q2236" i="1"/>
  <c r="K2135" i="1"/>
  <c r="Q2135" i="1"/>
  <c r="K1991" i="1"/>
  <c r="Q1991" i="1"/>
  <c r="K1879" i="1"/>
  <c r="Q1879" i="1"/>
  <c r="K1987" i="1"/>
  <c r="Q1987" i="1"/>
  <c r="K1971" i="1"/>
  <c r="Q1971" i="1"/>
  <c r="K1955" i="1"/>
  <c r="Q1955" i="1"/>
  <c r="K1939" i="1"/>
  <c r="Q1939" i="1"/>
  <c r="K1923" i="1"/>
  <c r="Q1923" i="1"/>
  <c r="K1907" i="1"/>
  <c r="Q1907" i="1"/>
  <c r="K1891" i="1"/>
  <c r="Q1891" i="1"/>
  <c r="K1875" i="1"/>
  <c r="Q1875" i="1"/>
  <c r="K1859" i="1"/>
  <c r="Q1859" i="1"/>
  <c r="K1843" i="1"/>
  <c r="Q1843" i="1"/>
  <c r="P2236" i="1"/>
  <c r="Q2235" i="1"/>
  <c r="K2156" i="1"/>
  <c r="Q2156" i="1"/>
  <c r="K2012" i="1"/>
  <c r="Q2012" i="1"/>
  <c r="K2155" i="1"/>
  <c r="Q2155" i="1"/>
  <c r="K1995" i="1"/>
  <c r="Q1995" i="1"/>
  <c r="K1803" i="1"/>
  <c r="Q1803" i="1"/>
  <c r="K2137" i="1"/>
  <c r="Q2137" i="1"/>
  <c r="K1993" i="1"/>
  <c r="Q1993" i="1"/>
  <c r="K2088" i="1"/>
  <c r="Q2088" i="1"/>
  <c r="K2226" i="1"/>
  <c r="Q2226" i="1"/>
  <c r="K2210" i="1"/>
  <c r="Q2210" i="1"/>
  <c r="K2194" i="1"/>
  <c r="Q2194" i="1"/>
  <c r="K2178" i="1"/>
  <c r="Q2178" i="1"/>
  <c r="K2162" i="1"/>
  <c r="Q2162" i="1"/>
  <c r="K2146" i="1"/>
  <c r="Q2146" i="1"/>
  <c r="K2130" i="1"/>
  <c r="Q2130" i="1"/>
  <c r="K2114" i="1"/>
  <c r="Q2114" i="1"/>
  <c r="K2098" i="1"/>
  <c r="Q2098" i="1"/>
  <c r="K2082" i="1"/>
  <c r="Q2082" i="1"/>
  <c r="K2066" i="1"/>
  <c r="Q2066" i="1"/>
  <c r="K2050" i="1"/>
  <c r="Q2050" i="1"/>
  <c r="K2034" i="1"/>
  <c r="Q2034" i="1"/>
  <c r="K2018" i="1"/>
  <c r="Q2018" i="1"/>
  <c r="K2002" i="1"/>
  <c r="Q2002" i="1"/>
  <c r="K1986" i="1"/>
  <c r="Q1986" i="1"/>
  <c r="K1970" i="1"/>
  <c r="Q1970" i="1"/>
  <c r="K1954" i="1"/>
  <c r="Q1954" i="1"/>
  <c r="K1938" i="1"/>
  <c r="Q1938" i="1"/>
  <c r="K1922" i="1"/>
  <c r="Q1922" i="1"/>
  <c r="K1906" i="1"/>
  <c r="Q1906" i="1"/>
  <c r="K1890" i="1"/>
  <c r="Q1890" i="1"/>
  <c r="K1874" i="1"/>
  <c r="Q1874" i="1"/>
  <c r="K1858" i="1"/>
  <c r="Q1858" i="1"/>
  <c r="M1762" i="3"/>
  <c r="Q1762" i="1"/>
  <c r="M1746" i="3"/>
  <c r="Q1746" i="1"/>
  <c r="M1698" i="3"/>
  <c r="Q1698" i="1"/>
  <c r="M1634" i="3"/>
  <c r="Q1634" i="1"/>
  <c r="M1570" i="3"/>
  <c r="Q1570" i="1"/>
  <c r="K642" i="1"/>
  <c r="Q642" i="1"/>
  <c r="B4" i="11" s="1"/>
  <c r="P2235" i="1"/>
  <c r="Q2234" i="1"/>
  <c r="K2167" i="1"/>
  <c r="Q2167" i="1"/>
  <c r="K2039" i="1"/>
  <c r="Q2039" i="1"/>
  <c r="K1895" i="1"/>
  <c r="Q1895" i="1"/>
  <c r="K2150" i="1"/>
  <c r="Q2150" i="1"/>
  <c r="K1958" i="1"/>
  <c r="Q1958" i="1"/>
  <c r="K1846" i="3"/>
  <c r="Q1846" i="1"/>
  <c r="M1734" i="3"/>
  <c r="Q1734" i="1"/>
  <c r="K2181" i="1"/>
  <c r="Q2181" i="1"/>
  <c r="K2005" i="1"/>
  <c r="Q2005" i="1"/>
  <c r="K1893" i="1"/>
  <c r="Q1893" i="1"/>
  <c r="K2211" i="1"/>
  <c r="Q2211" i="1"/>
  <c r="K2147" i="1"/>
  <c r="Q2147" i="1"/>
  <c r="K2051" i="1"/>
  <c r="Q2051" i="1"/>
  <c r="K2209" i="1"/>
  <c r="Q2209" i="1"/>
  <c r="K2081" i="1"/>
  <c r="Q2081" i="1"/>
  <c r="K1921" i="1"/>
  <c r="Q1921" i="1"/>
  <c r="P2234" i="1"/>
  <c r="Q2027" i="1"/>
  <c r="K2171" i="1"/>
  <c r="Q2171" i="1"/>
  <c r="K2043" i="1"/>
  <c r="Q2043" i="1"/>
  <c r="K1915" i="1"/>
  <c r="Q1915" i="1"/>
  <c r="K2201" i="1"/>
  <c r="Q2201" i="1"/>
  <c r="K2073" i="1"/>
  <c r="Q2073" i="1"/>
  <c r="K1945" i="1"/>
  <c r="Q1945" i="1"/>
  <c r="K2136" i="1"/>
  <c r="Q2136" i="1"/>
  <c r="K2008" i="1"/>
  <c r="Q2008" i="1"/>
  <c r="K1912" i="1"/>
  <c r="Q1912" i="1"/>
  <c r="K2215" i="1"/>
  <c r="Q2215" i="1"/>
  <c r="K2103" i="1"/>
  <c r="Q2103" i="1"/>
  <c r="K1959" i="1"/>
  <c r="Q1959" i="1"/>
  <c r="K2214" i="1"/>
  <c r="Q2214" i="1"/>
  <c r="K2118" i="1"/>
  <c r="Q2118" i="1"/>
  <c r="K2006" i="1"/>
  <c r="Q2006" i="1"/>
  <c r="K1910" i="1"/>
  <c r="Q1910" i="1"/>
  <c r="M1814" i="3"/>
  <c r="Q1814" i="1"/>
  <c r="M1702" i="3"/>
  <c r="Q1702" i="1"/>
  <c r="K2213" i="1"/>
  <c r="Q2213" i="1"/>
  <c r="K2117" i="1"/>
  <c r="Q2117" i="1"/>
  <c r="K2053" i="1"/>
  <c r="Q2053" i="1"/>
  <c r="K1957" i="1"/>
  <c r="Q1957" i="1"/>
  <c r="K1877" i="1"/>
  <c r="Q1877" i="1"/>
  <c r="K2163" i="1"/>
  <c r="Q2163" i="1"/>
  <c r="K2083" i="1"/>
  <c r="Q2083" i="1"/>
  <c r="K2003" i="1"/>
  <c r="Q2003" i="1"/>
  <c r="K2177" i="1"/>
  <c r="Q2177" i="1"/>
  <c r="K2097" i="1"/>
  <c r="Q2097" i="1"/>
  <c r="K2033" i="1"/>
  <c r="Q2033" i="1"/>
  <c r="K1969" i="1"/>
  <c r="Q1969" i="1"/>
  <c r="K1889" i="1"/>
  <c r="Q1889" i="1"/>
  <c r="K2240" i="1"/>
  <c r="Q2240" i="1"/>
  <c r="K2192" i="1"/>
  <c r="Q2192" i="1"/>
  <c r="K2112" i="1"/>
  <c r="Q2112" i="1"/>
  <c r="K2048" i="1"/>
  <c r="Q2048" i="1"/>
  <c r="K1984" i="1"/>
  <c r="Q1984" i="1"/>
  <c r="K1920" i="1"/>
  <c r="Q1920" i="1"/>
  <c r="K1680" i="1"/>
  <c r="Q1680" i="1"/>
  <c r="Q2025" i="1"/>
  <c r="K2092" i="1"/>
  <c r="Q2092" i="1"/>
  <c r="K1916" i="1"/>
  <c r="Q1916" i="1"/>
  <c r="K2107" i="1"/>
  <c r="Q2107" i="1"/>
  <c r="K1931" i="1"/>
  <c r="Q1931" i="1"/>
  <c r="K2217" i="1"/>
  <c r="Q2217" i="1"/>
  <c r="K2089" i="1"/>
  <c r="Q2089" i="1"/>
  <c r="K1961" i="1"/>
  <c r="Q1961" i="1"/>
  <c r="K2168" i="1"/>
  <c r="Q2168" i="1"/>
  <c r="K2040" i="1"/>
  <c r="Q2040" i="1"/>
  <c r="K1944" i="1"/>
  <c r="Q1944" i="1"/>
  <c r="K2183" i="1"/>
  <c r="Q2183" i="1"/>
  <c r="K2087" i="1"/>
  <c r="Q2087" i="1"/>
  <c r="K1943" i="1"/>
  <c r="Q1943" i="1"/>
  <c r="L1831" i="3"/>
  <c r="Q1831" i="1"/>
  <c r="K2198" i="1"/>
  <c r="Q2198" i="1"/>
  <c r="K2102" i="1"/>
  <c r="Q2102" i="1"/>
  <c r="K2022" i="1"/>
  <c r="Q2022" i="1"/>
  <c r="K1926" i="1"/>
  <c r="Q1926" i="1"/>
  <c r="M1798" i="3"/>
  <c r="Q1798" i="1"/>
  <c r="M1686" i="3"/>
  <c r="Q1686" i="1"/>
  <c r="K2197" i="1"/>
  <c r="Q2197" i="1"/>
  <c r="K2101" i="1"/>
  <c r="Q2101" i="1"/>
  <c r="K2037" i="1"/>
  <c r="Q2037" i="1"/>
  <c r="K1925" i="1"/>
  <c r="Q1925" i="1"/>
  <c r="K2227" i="1"/>
  <c r="Q2227" i="1"/>
  <c r="K2179" i="1"/>
  <c r="Q2179" i="1"/>
  <c r="K2099" i="1"/>
  <c r="Q2099" i="1"/>
  <c r="K2019" i="1"/>
  <c r="Q2019" i="1"/>
  <c r="K2193" i="1"/>
  <c r="Q2193" i="1"/>
  <c r="K2129" i="1"/>
  <c r="Q2129" i="1"/>
  <c r="K2065" i="1"/>
  <c r="Q2065" i="1"/>
  <c r="K2001" i="1"/>
  <c r="Q2001" i="1"/>
  <c r="K1937" i="1"/>
  <c r="Q1937" i="1"/>
  <c r="K2176" i="1"/>
  <c r="Q2176" i="1"/>
  <c r="K2096" i="1"/>
  <c r="Q2096" i="1"/>
  <c r="K2032" i="1"/>
  <c r="Q2032" i="1"/>
  <c r="K1968" i="1"/>
  <c r="Q1968" i="1"/>
  <c r="K1904" i="1"/>
  <c r="Q1904" i="1"/>
  <c r="K1872" i="1"/>
  <c r="Q1872" i="1"/>
  <c r="K2239" i="1"/>
  <c r="Q2239" i="1"/>
  <c r="K2191" i="1"/>
  <c r="Q2191" i="1"/>
  <c r="K2143" i="1"/>
  <c r="Q2143" i="1"/>
  <c r="K2063" i="1"/>
  <c r="Q2063" i="1"/>
  <c r="K2015" i="1"/>
  <c r="Q2015" i="1"/>
  <c r="K1967" i="1"/>
  <c r="Q1967" i="1"/>
  <c r="K1919" i="1"/>
  <c r="Q1919" i="1"/>
  <c r="K1871" i="1"/>
  <c r="Q1871" i="1"/>
  <c r="Q1981" i="1"/>
  <c r="K2220" i="1"/>
  <c r="Q2220" i="1"/>
  <c r="K2076" i="1"/>
  <c r="Q2076" i="1"/>
  <c r="K1948" i="1"/>
  <c r="Q1948" i="1"/>
  <c r="K2139" i="1"/>
  <c r="Q2139" i="1"/>
  <c r="K1883" i="1"/>
  <c r="Q1883" i="1"/>
  <c r="K2185" i="1"/>
  <c r="Q2185" i="1"/>
  <c r="K2057" i="1"/>
  <c r="Q2057" i="1"/>
  <c r="K1913" i="1"/>
  <c r="Q1913" i="1"/>
  <c r="K2152" i="1"/>
  <c r="Q2152" i="1"/>
  <c r="K2024" i="1"/>
  <c r="Q2024" i="1"/>
  <c r="K1928" i="1"/>
  <c r="Q1928" i="1"/>
  <c r="K2231" i="1"/>
  <c r="Q2231" i="1"/>
  <c r="K2119" i="1"/>
  <c r="Q2119" i="1"/>
  <c r="K1975" i="1"/>
  <c r="Q1975" i="1"/>
  <c r="K1847" i="1"/>
  <c r="Q1847" i="1"/>
  <c r="K2182" i="1"/>
  <c r="Q2182" i="1"/>
  <c r="K2086" i="1"/>
  <c r="Q2086" i="1"/>
  <c r="K1990" i="1"/>
  <c r="Q1990" i="1"/>
  <c r="K1878" i="1"/>
  <c r="Q1878" i="1"/>
  <c r="M1782" i="3"/>
  <c r="Q1782" i="1"/>
  <c r="M1670" i="3"/>
  <c r="Q1670" i="1"/>
  <c r="K2229" i="1"/>
  <c r="Q2229" i="1"/>
  <c r="K2149" i="1"/>
  <c r="Q2149" i="1"/>
  <c r="K2085" i="1"/>
  <c r="Q2085" i="1"/>
  <c r="K1989" i="1"/>
  <c r="Q1989" i="1"/>
  <c r="K1909" i="1"/>
  <c r="Q1909" i="1"/>
  <c r="K2195" i="1"/>
  <c r="Q2195" i="1"/>
  <c r="K2115" i="1"/>
  <c r="Q2115" i="1"/>
  <c r="K2035" i="1"/>
  <c r="Q2035" i="1"/>
  <c r="K2225" i="1"/>
  <c r="Q2225" i="1"/>
  <c r="K2161" i="1"/>
  <c r="Q2161" i="1"/>
  <c r="K2113" i="1"/>
  <c r="Q2113" i="1"/>
  <c r="K2049" i="1"/>
  <c r="Q2049" i="1"/>
  <c r="K1985" i="1"/>
  <c r="Q1985" i="1"/>
  <c r="K1905" i="1"/>
  <c r="Q1905" i="1"/>
  <c r="K2208" i="1"/>
  <c r="Q2208" i="1"/>
  <c r="K2144" i="1"/>
  <c r="Q2144" i="1"/>
  <c r="K2080" i="1"/>
  <c r="Q2080" i="1"/>
  <c r="K2016" i="1"/>
  <c r="Q2016" i="1"/>
  <c r="K1952" i="1"/>
  <c r="Q1952" i="1"/>
  <c r="K2223" i="1"/>
  <c r="Q2223" i="1"/>
  <c r="K2175" i="1"/>
  <c r="Q2175" i="1"/>
  <c r="K2127" i="1"/>
  <c r="Q2127" i="1"/>
  <c r="K2095" i="1"/>
  <c r="Q2095" i="1"/>
  <c r="K2031" i="1"/>
  <c r="Q2031" i="1"/>
  <c r="K1983" i="1"/>
  <c r="Q1983" i="1"/>
  <c r="K1935" i="1"/>
  <c r="Q1935" i="1"/>
  <c r="K1887" i="1"/>
  <c r="Q1887" i="1"/>
  <c r="L1839" i="3"/>
  <c r="Q1839" i="1"/>
  <c r="K2238" i="1"/>
  <c r="Q2238" i="1"/>
  <c r="K2222" i="1"/>
  <c r="Q2222" i="1"/>
  <c r="K2174" i="1"/>
  <c r="Q2174" i="1"/>
  <c r="K2142" i="1"/>
  <c r="Q2142" i="1"/>
  <c r="K2110" i="1"/>
  <c r="Q2110" i="1"/>
  <c r="K2094" i="1"/>
  <c r="Q2094" i="1"/>
  <c r="K2062" i="1"/>
  <c r="Q2062" i="1"/>
  <c r="K2030" i="1"/>
  <c r="Q2030" i="1"/>
  <c r="K2014" i="1"/>
  <c r="Q2014" i="1"/>
  <c r="K1998" i="1"/>
  <c r="Q1998" i="1"/>
  <c r="K1982" i="1"/>
  <c r="Q1982" i="1"/>
  <c r="K1966" i="1"/>
  <c r="Q1966" i="1"/>
  <c r="K1950" i="1"/>
  <c r="Q1950" i="1"/>
  <c r="K1934" i="1"/>
  <c r="Q1934" i="1"/>
  <c r="K1918" i="1"/>
  <c r="Q1918" i="1"/>
  <c r="K1902" i="1"/>
  <c r="Q1902" i="1"/>
  <c r="K1886" i="1"/>
  <c r="Q1886" i="1"/>
  <c r="K1870" i="1"/>
  <c r="Q1870" i="1"/>
  <c r="K1854" i="1"/>
  <c r="Q1854" i="1"/>
  <c r="M1822" i="3"/>
  <c r="Q1822" i="1"/>
  <c r="M1774" i="3"/>
  <c r="Q1774" i="1"/>
  <c r="M1758" i="3"/>
  <c r="Q1758" i="1"/>
  <c r="M1710" i="3"/>
  <c r="Q1710" i="1"/>
  <c r="M1694" i="3"/>
  <c r="Q1694" i="1"/>
  <c r="M1646" i="3"/>
  <c r="Q1646" i="1"/>
  <c r="M1630" i="3"/>
  <c r="Q1630" i="1"/>
  <c r="M1614" i="3"/>
  <c r="Q1614" i="1"/>
  <c r="M1582" i="3"/>
  <c r="Q1582" i="1"/>
  <c r="M1566" i="3"/>
  <c r="Q1566" i="1"/>
  <c r="M1550" i="3"/>
  <c r="Q1550" i="1"/>
  <c r="P2027" i="1"/>
  <c r="K2028" i="1"/>
  <c r="Q2028" i="1"/>
  <c r="K1884" i="1"/>
  <c r="Q1884" i="1"/>
  <c r="K2219" i="1"/>
  <c r="Q2219" i="1"/>
  <c r="K2059" i="1"/>
  <c r="Q2059" i="1"/>
  <c r="K1867" i="1"/>
  <c r="Q1867" i="1"/>
  <c r="K2153" i="1"/>
  <c r="Q2153" i="1"/>
  <c r="K2009" i="1"/>
  <c r="Q2009" i="1"/>
  <c r="K1881" i="1"/>
  <c r="Q1881" i="1"/>
  <c r="K2200" i="1"/>
  <c r="Q2200" i="1"/>
  <c r="K2104" i="1"/>
  <c r="Q2104" i="1"/>
  <c r="K1976" i="1"/>
  <c r="Q1976" i="1"/>
  <c r="K1864" i="1"/>
  <c r="Q1864" i="1"/>
  <c r="K2199" i="1"/>
  <c r="Q2199" i="1"/>
  <c r="K2055" i="1"/>
  <c r="Q2055" i="1"/>
  <c r="K1863" i="1"/>
  <c r="Q1863" i="1"/>
  <c r="K2166" i="1"/>
  <c r="Q2166" i="1"/>
  <c r="K2070" i="1"/>
  <c r="Q2070" i="1"/>
  <c r="K1974" i="1"/>
  <c r="Q1974" i="1"/>
  <c r="K1862" i="1"/>
  <c r="Q1862" i="1"/>
  <c r="M1766" i="3"/>
  <c r="Q1766" i="1"/>
  <c r="K2133" i="1"/>
  <c r="Q2133" i="1"/>
  <c r="K1973" i="1"/>
  <c r="Q1973" i="1"/>
  <c r="K2131" i="1"/>
  <c r="Q2131" i="1"/>
  <c r="K2067" i="1"/>
  <c r="Q2067" i="1"/>
  <c r="K2241" i="1"/>
  <c r="Q2241" i="1"/>
  <c r="K2145" i="1"/>
  <c r="Q2145" i="1"/>
  <c r="K2017" i="1"/>
  <c r="Q2017" i="1"/>
  <c r="K1953" i="1"/>
  <c r="Q1953" i="1"/>
  <c r="K1873" i="1"/>
  <c r="Q1873" i="1"/>
  <c r="K2224" i="1"/>
  <c r="Q2224" i="1"/>
  <c r="K2160" i="1"/>
  <c r="Q2160" i="1"/>
  <c r="K2128" i="1"/>
  <c r="Q2128" i="1"/>
  <c r="K2064" i="1"/>
  <c r="Q2064" i="1"/>
  <c r="K2000" i="1"/>
  <c r="Q2000" i="1"/>
  <c r="K1936" i="1"/>
  <c r="Q1936" i="1"/>
  <c r="K1888" i="1"/>
  <c r="Q1888" i="1"/>
  <c r="K2207" i="1"/>
  <c r="Q2207" i="1"/>
  <c r="K2159" i="1"/>
  <c r="Q2159" i="1"/>
  <c r="K2111" i="1"/>
  <c r="Q2111" i="1"/>
  <c r="K2079" i="1"/>
  <c r="Q2079" i="1"/>
  <c r="K2047" i="1"/>
  <c r="Q2047" i="1"/>
  <c r="K1999" i="1"/>
  <c r="Q1999" i="1"/>
  <c r="K1951" i="1"/>
  <c r="Q1951" i="1"/>
  <c r="K1903" i="1"/>
  <c r="Q1903" i="1"/>
  <c r="K1855" i="1"/>
  <c r="Q1855" i="1"/>
  <c r="K2206" i="1"/>
  <c r="Q2206" i="1"/>
  <c r="K2190" i="1"/>
  <c r="Q2190" i="1"/>
  <c r="K2158" i="1"/>
  <c r="Q2158" i="1"/>
  <c r="K2126" i="1"/>
  <c r="Q2126" i="1"/>
  <c r="K2078" i="1"/>
  <c r="Q2078" i="1"/>
  <c r="K2046" i="1"/>
  <c r="Q2046" i="1"/>
  <c r="K2237" i="1"/>
  <c r="Q2237" i="1"/>
  <c r="K2221" i="1"/>
  <c r="Q2221" i="1"/>
  <c r="K2205" i="1"/>
  <c r="Q2205" i="1"/>
  <c r="K2189" i="1"/>
  <c r="Q2189" i="1"/>
  <c r="K2173" i="1"/>
  <c r="Q2173" i="1"/>
  <c r="K2157" i="1"/>
  <c r="Q2157" i="1"/>
  <c r="K2141" i="1"/>
  <c r="Q2141" i="1"/>
  <c r="K2125" i="1"/>
  <c r="Q2125" i="1"/>
  <c r="K2109" i="1"/>
  <c r="Q2109" i="1"/>
  <c r="K2093" i="1"/>
  <c r="Q2093" i="1"/>
  <c r="K2077" i="1"/>
  <c r="Q2077" i="1"/>
  <c r="K2061" i="1"/>
  <c r="Q2061" i="1"/>
  <c r="K2045" i="1"/>
  <c r="Q2045" i="1"/>
  <c r="K2029" i="1"/>
  <c r="Q2029" i="1"/>
  <c r="K2013" i="1"/>
  <c r="Q2013" i="1"/>
  <c r="K1997" i="1"/>
  <c r="Q1997" i="1"/>
  <c r="J1981" i="3"/>
  <c r="P1981" i="1"/>
  <c r="K1965" i="1"/>
  <c r="Q1965" i="1"/>
  <c r="K1949" i="1"/>
  <c r="Q1949" i="1"/>
  <c r="K1933" i="1"/>
  <c r="Q1933" i="1"/>
  <c r="K1917" i="1"/>
  <c r="Q1917" i="1"/>
  <c r="K1901" i="1"/>
  <c r="Q1901" i="1"/>
  <c r="K1885" i="1"/>
  <c r="Q1885" i="1"/>
  <c r="K1869" i="1"/>
  <c r="Q1869" i="1"/>
  <c r="K2124" i="1"/>
  <c r="Q2124" i="1"/>
  <c r="P2025" i="1"/>
  <c r="E2" i="7"/>
  <c r="E1" i="7"/>
  <c r="N6" i="6"/>
  <c r="L5" i="6"/>
  <c r="M5" i="6"/>
  <c r="N5" i="6"/>
  <c r="N2" i="6"/>
  <c r="M2" i="6"/>
  <c r="L2" i="6"/>
  <c r="N3" i="6"/>
  <c r="M3" i="6"/>
  <c r="L4" i="6"/>
  <c r="L6" i="6"/>
  <c r="L3" i="6"/>
  <c r="M4" i="6"/>
  <c r="M6" i="6"/>
  <c r="M7" i="6" s="1"/>
  <c r="N4" i="6"/>
  <c r="M2240" i="3"/>
  <c r="M2176" i="3"/>
  <c r="M2112" i="3"/>
  <c r="M2048" i="3"/>
  <c r="M1984" i="3"/>
  <c r="M1920" i="3"/>
  <c r="M2236" i="3"/>
  <c r="M2172" i="3"/>
  <c r="M2108" i="3"/>
  <c r="M2044" i="3"/>
  <c r="M1980" i="3"/>
  <c r="M1916" i="3"/>
  <c r="M1846" i="3"/>
  <c r="M2232" i="3"/>
  <c r="M2168" i="3"/>
  <c r="M2104" i="3"/>
  <c r="M2040" i="3"/>
  <c r="M1976" i="3"/>
  <c r="M1912" i="3"/>
  <c r="M2228" i="3"/>
  <c r="M2164" i="3"/>
  <c r="M2100" i="3"/>
  <c r="M2036" i="3"/>
  <c r="M1972" i="3"/>
  <c r="M1908" i="3"/>
  <c r="K1718" i="1"/>
  <c r="M2224" i="3"/>
  <c r="M2160" i="3"/>
  <c r="M2096" i="3"/>
  <c r="M2032" i="3"/>
  <c r="M1968" i="3"/>
  <c r="M1904" i="3"/>
  <c r="M2220" i="3"/>
  <c r="M2156" i="3"/>
  <c r="M2092" i="3"/>
  <c r="M2028" i="3"/>
  <c r="M1964" i="3"/>
  <c r="M1900" i="3"/>
  <c r="M2216" i="3"/>
  <c r="M2152" i="3"/>
  <c r="M2088" i="3"/>
  <c r="M2024" i="3"/>
  <c r="M1960" i="3"/>
  <c r="M1896" i="3"/>
  <c r="M2212" i="3"/>
  <c r="M2148" i="3"/>
  <c r="M2084" i="3"/>
  <c r="M2020" i="3"/>
  <c r="M1956" i="3"/>
  <c r="M1892" i="3"/>
  <c r="M2208" i="3"/>
  <c r="M2144" i="3"/>
  <c r="M2080" i="3"/>
  <c r="M2016" i="3"/>
  <c r="M1952" i="3"/>
  <c r="M1888" i="3"/>
  <c r="M2204" i="3"/>
  <c r="M2140" i="3"/>
  <c r="M2076" i="3"/>
  <c r="M2012" i="3"/>
  <c r="M1948" i="3"/>
  <c r="M1884" i="3"/>
  <c r="M2200" i="3"/>
  <c r="M2136" i="3"/>
  <c r="M2072" i="3"/>
  <c r="M2008" i="3"/>
  <c r="M1944" i="3"/>
  <c r="M1880" i="3"/>
  <c r="M2196" i="3"/>
  <c r="M2132" i="3"/>
  <c r="M2068" i="3"/>
  <c r="M2004" i="3"/>
  <c r="M1940" i="3"/>
  <c r="M1876" i="3"/>
  <c r="M2192" i="3"/>
  <c r="M2128" i="3"/>
  <c r="M2064" i="3"/>
  <c r="M2000" i="3"/>
  <c r="M1936" i="3"/>
  <c r="M1872" i="3"/>
  <c r="M2188" i="3"/>
  <c r="M2124" i="3"/>
  <c r="M2060" i="3"/>
  <c r="M1996" i="3"/>
  <c r="M1932" i="3"/>
  <c r="M1868" i="3"/>
  <c r="M2184" i="3"/>
  <c r="M2120" i="3"/>
  <c r="M2056" i="3"/>
  <c r="M1992" i="3"/>
  <c r="M1928" i="3"/>
  <c r="M1864" i="3"/>
  <c r="M2180" i="3"/>
  <c r="M2116" i="3"/>
  <c r="M2052" i="3"/>
  <c r="M1988" i="3"/>
  <c r="M1924" i="3"/>
  <c r="L1860" i="3"/>
  <c r="K1748" i="1"/>
  <c r="K1748" i="3"/>
  <c r="L1748" i="3"/>
  <c r="M1748" i="3"/>
  <c r="K1511" i="1"/>
  <c r="K1511" i="3"/>
  <c r="M1511" i="3"/>
  <c r="L1511" i="3"/>
  <c r="K1303" i="1"/>
  <c r="K1303" i="3"/>
  <c r="L1303" i="3"/>
  <c r="M1303" i="3"/>
  <c r="K1064" i="1"/>
  <c r="K1064" i="3"/>
  <c r="L1064" i="3"/>
  <c r="M1064" i="3"/>
  <c r="K856" i="1"/>
  <c r="K856" i="3"/>
  <c r="M856" i="3"/>
  <c r="L856" i="3"/>
  <c r="K664" i="1"/>
  <c r="K664" i="3"/>
  <c r="M664" i="3"/>
  <c r="L664" i="3"/>
  <c r="K442" i="1"/>
  <c r="L442" i="3"/>
  <c r="M442" i="3"/>
  <c r="K442" i="3"/>
  <c r="K250" i="1"/>
  <c r="K250" i="3"/>
  <c r="M250" i="3"/>
  <c r="L250" i="3"/>
  <c r="K154" i="1"/>
  <c r="K154" i="3"/>
  <c r="L154" i="3"/>
  <c r="M154" i="3"/>
  <c r="K2" i="1"/>
  <c r="K2" i="3"/>
  <c r="L2" i="3"/>
  <c r="M2" i="3"/>
  <c r="K1842" i="1"/>
  <c r="L1842" i="3"/>
  <c r="K1826" i="1"/>
  <c r="K1826" i="3"/>
  <c r="L1826" i="3"/>
  <c r="K1810" i="1"/>
  <c r="K1810" i="3"/>
  <c r="L1810" i="3"/>
  <c r="K1795" i="1"/>
  <c r="K1795" i="3"/>
  <c r="L1795" i="3"/>
  <c r="M1795" i="3"/>
  <c r="K1779" i="1"/>
  <c r="K1779" i="3"/>
  <c r="L1779" i="3"/>
  <c r="M1779" i="3"/>
  <c r="K1763" i="1"/>
  <c r="K1763" i="3"/>
  <c r="L1763" i="3"/>
  <c r="M1763" i="3"/>
  <c r="K1747" i="1"/>
  <c r="K1747" i="3"/>
  <c r="L1747" i="3"/>
  <c r="M1747" i="3"/>
  <c r="K1731" i="1"/>
  <c r="K1731" i="3"/>
  <c r="L1731" i="3"/>
  <c r="M1731" i="3"/>
  <c r="K1716" i="1"/>
  <c r="K1716" i="3"/>
  <c r="L1716" i="3"/>
  <c r="M1716" i="3"/>
  <c r="K1700" i="1"/>
  <c r="K1700" i="3"/>
  <c r="L1700" i="3"/>
  <c r="M1700" i="3"/>
  <c r="K1684" i="1"/>
  <c r="K1684" i="3"/>
  <c r="L1684" i="3"/>
  <c r="M1684" i="3"/>
  <c r="K1669" i="1"/>
  <c r="K1669" i="3"/>
  <c r="L1669" i="3"/>
  <c r="M1669" i="3"/>
  <c r="K1653" i="1"/>
  <c r="K1653" i="3"/>
  <c r="L1653" i="3"/>
  <c r="M1653" i="3"/>
  <c r="K1638" i="1"/>
  <c r="K1638" i="3"/>
  <c r="L1638" i="3"/>
  <c r="K1622" i="1"/>
  <c r="K1622" i="3"/>
  <c r="L1622" i="3"/>
  <c r="K1606" i="1"/>
  <c r="K1606" i="3"/>
  <c r="L1606" i="3"/>
  <c r="K1590" i="1"/>
  <c r="K1590" i="3"/>
  <c r="L1590" i="3"/>
  <c r="K1574" i="1"/>
  <c r="K1574" i="3"/>
  <c r="L1574" i="3"/>
  <c r="K1558" i="1"/>
  <c r="K1558" i="3"/>
  <c r="L1558" i="3"/>
  <c r="K1542" i="1"/>
  <c r="K1542" i="3"/>
  <c r="L1542" i="3"/>
  <c r="K1526" i="1"/>
  <c r="K1526" i="3"/>
  <c r="L1526" i="3"/>
  <c r="K1510" i="1"/>
  <c r="K1510" i="3"/>
  <c r="M1510" i="3"/>
  <c r="L1510" i="3"/>
  <c r="K1494" i="1"/>
  <c r="K1494" i="3"/>
  <c r="L1494" i="3"/>
  <c r="M1494" i="3"/>
  <c r="K1478" i="1"/>
  <c r="K1478" i="3"/>
  <c r="L1478" i="3"/>
  <c r="M1478" i="3"/>
  <c r="K1462" i="1"/>
  <c r="K1462" i="3"/>
  <c r="L1462" i="3"/>
  <c r="M1462" i="3"/>
  <c r="K1446" i="1"/>
  <c r="K1446" i="3"/>
  <c r="L1446" i="3"/>
  <c r="M1446" i="3"/>
  <c r="K1430" i="1"/>
  <c r="K1430" i="3"/>
  <c r="L1430" i="3"/>
  <c r="M1430" i="3"/>
  <c r="K1414" i="1"/>
  <c r="K1414" i="3"/>
  <c r="L1414" i="3"/>
  <c r="M1414" i="3"/>
  <c r="K1398" i="1"/>
  <c r="K1398" i="3"/>
  <c r="L1398" i="3"/>
  <c r="M1398" i="3"/>
  <c r="K1382" i="1"/>
  <c r="K1382" i="3"/>
  <c r="L1382" i="3"/>
  <c r="M1382" i="3"/>
  <c r="K1366" i="1"/>
  <c r="K1366" i="3"/>
  <c r="L1366" i="3"/>
  <c r="M1366" i="3"/>
  <c r="K1350" i="1"/>
  <c r="K1350" i="3"/>
  <c r="L1350" i="3"/>
  <c r="M1350" i="3"/>
  <c r="K1334" i="1"/>
  <c r="K1334" i="3"/>
  <c r="L1334" i="3"/>
  <c r="M1334" i="3"/>
  <c r="K1318" i="1"/>
  <c r="K1318" i="3"/>
  <c r="L1318" i="3"/>
  <c r="M1318" i="3"/>
  <c r="K1302" i="1"/>
  <c r="K1302" i="3"/>
  <c r="L1302" i="3"/>
  <c r="M1302" i="3"/>
  <c r="K1286" i="1"/>
  <c r="K1286" i="3"/>
  <c r="L1286" i="3"/>
  <c r="M1286" i="3"/>
  <c r="K1270" i="1"/>
  <c r="K1270" i="3"/>
  <c r="L1270" i="3"/>
  <c r="M1270" i="3"/>
  <c r="K1254" i="1"/>
  <c r="K1254" i="3"/>
  <c r="L1254" i="3"/>
  <c r="M1254" i="3"/>
  <c r="K1238" i="1"/>
  <c r="K1238" i="3"/>
  <c r="L1238" i="3"/>
  <c r="M1238" i="3"/>
  <c r="K1222" i="1"/>
  <c r="K1222" i="3"/>
  <c r="L1222" i="3"/>
  <c r="M1222" i="3"/>
  <c r="K1207" i="1"/>
  <c r="K1207" i="3"/>
  <c r="L1207" i="3"/>
  <c r="M1207" i="3"/>
  <c r="K1191" i="1"/>
  <c r="L1191" i="3"/>
  <c r="M1191" i="3"/>
  <c r="K1191" i="3"/>
  <c r="K1175" i="1"/>
  <c r="L1175" i="3"/>
  <c r="M1175" i="3"/>
  <c r="K1175" i="3"/>
  <c r="K1159" i="1"/>
  <c r="L1159" i="3"/>
  <c r="M1159" i="3"/>
  <c r="K1159" i="3"/>
  <c r="K1143" i="1"/>
  <c r="L1143" i="3"/>
  <c r="M1143" i="3"/>
  <c r="K1143" i="3"/>
  <c r="K1127" i="1"/>
  <c r="L1127" i="3"/>
  <c r="M1127" i="3"/>
  <c r="K1127" i="3"/>
  <c r="K1111" i="1"/>
  <c r="L1111" i="3"/>
  <c r="M1111" i="3"/>
  <c r="K1111" i="3"/>
  <c r="K1095" i="1"/>
  <c r="L1095" i="3"/>
  <c r="M1095" i="3"/>
  <c r="K1095" i="3"/>
  <c r="K1079" i="1"/>
  <c r="L1079" i="3"/>
  <c r="M1079" i="3"/>
  <c r="K1079" i="3"/>
  <c r="K1063" i="1"/>
  <c r="L1063" i="3"/>
  <c r="M1063" i="3"/>
  <c r="K1063" i="3"/>
  <c r="K1047" i="1"/>
  <c r="L1047" i="3"/>
  <c r="M1047" i="3"/>
  <c r="K1047" i="3"/>
  <c r="K1031" i="1"/>
  <c r="L1031" i="3"/>
  <c r="M1031" i="3"/>
  <c r="K1031" i="3"/>
  <c r="K1015" i="1"/>
  <c r="L1015" i="3"/>
  <c r="M1015" i="3"/>
  <c r="K1015" i="3"/>
  <c r="K999" i="1"/>
  <c r="L999" i="3"/>
  <c r="M999" i="3"/>
  <c r="K999" i="3"/>
  <c r="K983" i="1"/>
  <c r="L983" i="3"/>
  <c r="M983" i="3"/>
  <c r="K983" i="3"/>
  <c r="K967" i="1"/>
  <c r="L967" i="3"/>
  <c r="M967" i="3"/>
  <c r="K967" i="3"/>
  <c r="K951" i="1"/>
  <c r="L951" i="3"/>
  <c r="M951" i="3"/>
  <c r="K951" i="3"/>
  <c r="K935" i="1"/>
  <c r="K935" i="3"/>
  <c r="L935" i="3"/>
  <c r="M935" i="3"/>
  <c r="K919" i="1"/>
  <c r="K919" i="3"/>
  <c r="L919" i="3"/>
  <c r="M919" i="3"/>
  <c r="K903" i="1"/>
  <c r="K903" i="3"/>
  <c r="L903" i="3"/>
  <c r="M903" i="3"/>
  <c r="K887" i="1"/>
  <c r="K887" i="3"/>
  <c r="L887" i="3"/>
  <c r="M887" i="3"/>
  <c r="K871" i="1"/>
  <c r="K871" i="3"/>
  <c r="L871" i="3"/>
  <c r="M871" i="3"/>
  <c r="K855" i="1"/>
  <c r="K855" i="3"/>
  <c r="L855" i="3"/>
  <c r="M855" i="3"/>
  <c r="K839" i="1"/>
  <c r="K839" i="3"/>
  <c r="L839" i="3"/>
  <c r="M839" i="3"/>
  <c r="K823" i="1"/>
  <c r="K823" i="3"/>
  <c r="L823" i="3"/>
  <c r="M823" i="3"/>
  <c r="K807" i="1"/>
  <c r="K807" i="3"/>
  <c r="L807" i="3"/>
  <c r="M807" i="3"/>
  <c r="K791" i="1"/>
  <c r="K791" i="3"/>
  <c r="L791" i="3"/>
  <c r="M791" i="3"/>
  <c r="K775" i="1"/>
  <c r="K775" i="3"/>
  <c r="L775" i="3"/>
  <c r="M775" i="3"/>
  <c r="K759" i="1"/>
  <c r="K759" i="3"/>
  <c r="L759" i="3"/>
  <c r="M759" i="3"/>
  <c r="K743" i="1"/>
  <c r="K743" i="3"/>
  <c r="L743" i="3"/>
  <c r="M743" i="3"/>
  <c r="K727" i="1"/>
  <c r="K727" i="3"/>
  <c r="L727" i="3"/>
  <c r="M727" i="3"/>
  <c r="K711" i="1"/>
  <c r="K711" i="3"/>
  <c r="L711" i="3"/>
  <c r="M711" i="3"/>
  <c r="K695" i="1"/>
  <c r="K695" i="3"/>
  <c r="L695" i="3"/>
  <c r="M695" i="3"/>
  <c r="K679" i="1"/>
  <c r="K679" i="3"/>
  <c r="L679" i="3"/>
  <c r="M679" i="3"/>
  <c r="K663" i="1"/>
  <c r="K663" i="3"/>
  <c r="L663" i="3"/>
  <c r="M663" i="3"/>
  <c r="K647" i="1"/>
  <c r="K647" i="3"/>
  <c r="L647" i="3"/>
  <c r="M647" i="3"/>
  <c r="K632" i="1"/>
  <c r="K632" i="3"/>
  <c r="M632" i="3"/>
  <c r="L632" i="3"/>
  <c r="K616" i="1"/>
  <c r="K616" i="3"/>
  <c r="M616" i="3"/>
  <c r="L616" i="3"/>
  <c r="K600" i="1"/>
  <c r="K600" i="3"/>
  <c r="L600" i="3"/>
  <c r="M600" i="3"/>
  <c r="K584" i="1"/>
  <c r="K584" i="3"/>
  <c r="L584" i="3"/>
  <c r="M584" i="3"/>
  <c r="K568" i="1"/>
  <c r="K568" i="3"/>
  <c r="L568" i="3"/>
  <c r="M568" i="3"/>
  <c r="K552" i="1"/>
  <c r="K552" i="3"/>
  <c r="L552" i="3"/>
  <c r="M552" i="3"/>
  <c r="K536" i="1"/>
  <c r="K536" i="3"/>
  <c r="L536" i="3"/>
  <c r="M536" i="3"/>
  <c r="K520" i="1"/>
  <c r="K520" i="3"/>
  <c r="L520" i="3"/>
  <c r="M520" i="3"/>
  <c r="K505" i="1"/>
  <c r="L505" i="3"/>
  <c r="M505" i="3"/>
  <c r="K505" i="3"/>
  <c r="K489" i="1"/>
  <c r="L489" i="3"/>
  <c r="M489" i="3"/>
  <c r="K489" i="3"/>
  <c r="K473" i="1"/>
  <c r="L473" i="3"/>
  <c r="M473" i="3"/>
  <c r="K473" i="3"/>
  <c r="K457" i="1"/>
  <c r="L457" i="3"/>
  <c r="M457" i="3"/>
  <c r="K457" i="3"/>
  <c r="K441" i="1"/>
  <c r="L441" i="3"/>
  <c r="M441" i="3"/>
  <c r="K441" i="3"/>
  <c r="K425" i="1"/>
  <c r="L425" i="3"/>
  <c r="M425" i="3"/>
  <c r="K425" i="3"/>
  <c r="K409" i="1"/>
  <c r="L409" i="3"/>
  <c r="M409" i="3"/>
  <c r="K409" i="3"/>
  <c r="K393" i="1"/>
  <c r="L393" i="3"/>
  <c r="M393" i="3"/>
  <c r="K393" i="3"/>
  <c r="K377" i="1"/>
  <c r="L377" i="3"/>
  <c r="M377" i="3"/>
  <c r="K377" i="3"/>
  <c r="K361" i="1"/>
  <c r="L361" i="3"/>
  <c r="M361" i="3"/>
  <c r="K361" i="3"/>
  <c r="K345" i="1"/>
  <c r="L345" i="3"/>
  <c r="M345" i="3"/>
  <c r="K345" i="3"/>
  <c r="K329" i="1"/>
  <c r="L329" i="3"/>
  <c r="K329" i="3"/>
  <c r="M329" i="3"/>
  <c r="K313" i="1"/>
  <c r="L313" i="3"/>
  <c r="K313" i="3"/>
  <c r="M313" i="3"/>
  <c r="K297" i="1"/>
  <c r="L297" i="3"/>
  <c r="K297" i="3"/>
  <c r="M297" i="3"/>
  <c r="K281" i="1"/>
  <c r="L281" i="3"/>
  <c r="K281" i="3"/>
  <c r="M281" i="3"/>
  <c r="K265" i="1"/>
  <c r="L265" i="3"/>
  <c r="K265" i="3"/>
  <c r="M265" i="3"/>
  <c r="K249" i="1"/>
  <c r="L249" i="3"/>
  <c r="K249" i="3"/>
  <c r="M249" i="3"/>
  <c r="K233" i="1"/>
  <c r="L233" i="3"/>
  <c r="M233" i="3"/>
  <c r="K233" i="3"/>
  <c r="K217" i="1"/>
  <c r="L217" i="3"/>
  <c r="M217" i="3"/>
  <c r="K217" i="3"/>
  <c r="K201" i="1"/>
  <c r="L201" i="3"/>
  <c r="M201" i="3"/>
  <c r="K201" i="3"/>
  <c r="K185" i="1"/>
  <c r="L185" i="3"/>
  <c r="M185" i="3"/>
  <c r="K185" i="3"/>
  <c r="K169" i="1"/>
  <c r="L169" i="3"/>
  <c r="M169" i="3"/>
  <c r="K169" i="3"/>
  <c r="K153" i="1"/>
  <c r="L153" i="3"/>
  <c r="M153" i="3"/>
  <c r="K153" i="3"/>
  <c r="K137" i="1"/>
  <c r="L137" i="3"/>
  <c r="M137" i="3"/>
  <c r="K137" i="3"/>
  <c r="K121" i="1"/>
  <c r="L121" i="3"/>
  <c r="M121" i="3"/>
  <c r="K121" i="3"/>
  <c r="K105" i="1"/>
  <c r="L105" i="3"/>
  <c r="M105" i="3"/>
  <c r="K105" i="3"/>
  <c r="K89" i="1"/>
  <c r="L89" i="3"/>
  <c r="M89" i="3"/>
  <c r="K89" i="3"/>
  <c r="K73" i="1"/>
  <c r="L73" i="3"/>
  <c r="M73" i="3"/>
  <c r="K73" i="3"/>
  <c r="K57" i="1"/>
  <c r="L57" i="3"/>
  <c r="M57" i="3"/>
  <c r="K57" i="3"/>
  <c r="K41" i="1"/>
  <c r="L41" i="3"/>
  <c r="M41" i="3"/>
  <c r="K41" i="3"/>
  <c r="K25" i="1"/>
  <c r="L25" i="3"/>
  <c r="M25" i="3"/>
  <c r="K25" i="3"/>
  <c r="K9" i="1"/>
  <c r="L9" i="3"/>
  <c r="M9" i="3"/>
  <c r="K9" i="3"/>
  <c r="L2240" i="3"/>
  <c r="L2236" i="3"/>
  <c r="L2232" i="3"/>
  <c r="L2228" i="3"/>
  <c r="L2224" i="3"/>
  <c r="L2220" i="3"/>
  <c r="L2216" i="3"/>
  <c r="L2212" i="3"/>
  <c r="L2208" i="3"/>
  <c r="L2204" i="3"/>
  <c r="L2200" i="3"/>
  <c r="L2196" i="3"/>
  <c r="L2192" i="3"/>
  <c r="L2188" i="3"/>
  <c r="L2184" i="3"/>
  <c r="L2180" i="3"/>
  <c r="L2176" i="3"/>
  <c r="L2172" i="3"/>
  <c r="L2168" i="3"/>
  <c r="L2164" i="3"/>
  <c r="L2160" i="3"/>
  <c r="L2156" i="3"/>
  <c r="L2152" i="3"/>
  <c r="L2148" i="3"/>
  <c r="L2144" i="3"/>
  <c r="L2140" i="3"/>
  <c r="L2136" i="3"/>
  <c r="L2132" i="3"/>
  <c r="L2128" i="3"/>
  <c r="L2124" i="3"/>
  <c r="L2120" i="3"/>
  <c r="L2116" i="3"/>
  <c r="L2112" i="3"/>
  <c r="L2108" i="3"/>
  <c r="L2104" i="3"/>
  <c r="L2100" i="3"/>
  <c r="L2096" i="3"/>
  <c r="L2092" i="3"/>
  <c r="L2088" i="3"/>
  <c r="L2084" i="3"/>
  <c r="L2080" i="3"/>
  <c r="L2076" i="3"/>
  <c r="L2072" i="3"/>
  <c r="L2068" i="3"/>
  <c r="L2064" i="3"/>
  <c r="L2060" i="3"/>
  <c r="L2056" i="3"/>
  <c r="L2052" i="3"/>
  <c r="L2048" i="3"/>
  <c r="L2044" i="3"/>
  <c r="L2040" i="3"/>
  <c r="L2036" i="3"/>
  <c r="L2032" i="3"/>
  <c r="L2028" i="3"/>
  <c r="L2024" i="3"/>
  <c r="L2020" i="3"/>
  <c r="L2016" i="3"/>
  <c r="L2012" i="3"/>
  <c r="L2008" i="3"/>
  <c r="L2004" i="3"/>
  <c r="L2000" i="3"/>
  <c r="L1996" i="3"/>
  <c r="L1992" i="3"/>
  <c r="L1988" i="3"/>
  <c r="L1984" i="3"/>
  <c r="L1980" i="3"/>
  <c r="L1976" i="3"/>
  <c r="L1972" i="3"/>
  <c r="L1968" i="3"/>
  <c r="L1964" i="3"/>
  <c r="L1960" i="3"/>
  <c r="L1956" i="3"/>
  <c r="L1952" i="3"/>
  <c r="L1948" i="3"/>
  <c r="L1944" i="3"/>
  <c r="L1940" i="3"/>
  <c r="L1936" i="3"/>
  <c r="L1932" i="3"/>
  <c r="L1928" i="3"/>
  <c r="L1924" i="3"/>
  <c r="L1920" i="3"/>
  <c r="L1916" i="3"/>
  <c r="L1912" i="3"/>
  <c r="L1908" i="3"/>
  <c r="L1904" i="3"/>
  <c r="L1900" i="3"/>
  <c r="L1896" i="3"/>
  <c r="L1892" i="3"/>
  <c r="L1888" i="3"/>
  <c r="L1884" i="3"/>
  <c r="L1880" i="3"/>
  <c r="L1876" i="3"/>
  <c r="L1872" i="3"/>
  <c r="L1868" i="3"/>
  <c r="L1864" i="3"/>
  <c r="M1854" i="3"/>
  <c r="M1830" i="3"/>
  <c r="K248" i="1"/>
  <c r="K248" i="3"/>
  <c r="L248" i="3"/>
  <c r="M248" i="3"/>
  <c r="K232" i="1"/>
  <c r="K232" i="3"/>
  <c r="L232" i="3"/>
  <c r="M232" i="3"/>
  <c r="K216" i="1"/>
  <c r="K216" i="3"/>
  <c r="L216" i="3"/>
  <c r="M216" i="3"/>
  <c r="K200" i="1"/>
  <c r="K200" i="3"/>
  <c r="L200" i="3"/>
  <c r="M200" i="3"/>
  <c r="K184" i="1"/>
  <c r="K184" i="3"/>
  <c r="L184" i="3"/>
  <c r="M184" i="3"/>
  <c r="K168" i="1"/>
  <c r="K168" i="3"/>
  <c r="L168" i="3"/>
  <c r="M168" i="3"/>
  <c r="K152" i="1"/>
  <c r="K152" i="3"/>
  <c r="L152" i="3"/>
  <c r="M152" i="3"/>
  <c r="K136" i="1"/>
  <c r="K136" i="3"/>
  <c r="L136" i="3"/>
  <c r="M136" i="3"/>
  <c r="K120" i="1"/>
  <c r="K120" i="3"/>
  <c r="L120" i="3"/>
  <c r="M120" i="3"/>
  <c r="K104" i="1"/>
  <c r="K104" i="3"/>
  <c r="L104" i="3"/>
  <c r="M104" i="3"/>
  <c r="K88" i="1"/>
  <c r="K88" i="3"/>
  <c r="L88" i="3"/>
  <c r="M88" i="3"/>
  <c r="K72" i="1"/>
  <c r="K72" i="3"/>
  <c r="L72" i="3"/>
  <c r="M72" i="3"/>
  <c r="K56" i="1"/>
  <c r="K56" i="3"/>
  <c r="L56" i="3"/>
  <c r="M56" i="3"/>
  <c r="K40" i="1"/>
  <c r="K40" i="3"/>
  <c r="L40" i="3"/>
  <c r="M40" i="3"/>
  <c r="K24" i="1"/>
  <c r="K24" i="3"/>
  <c r="L24" i="3"/>
  <c r="M24" i="3"/>
  <c r="K8" i="1"/>
  <c r="K8" i="3"/>
  <c r="L8" i="3"/>
  <c r="M8" i="3"/>
  <c r="K2240" i="3"/>
  <c r="K2236" i="3"/>
  <c r="K2232" i="3"/>
  <c r="K2228" i="3"/>
  <c r="K2224" i="3"/>
  <c r="K2220" i="3"/>
  <c r="K2216" i="3"/>
  <c r="K2212" i="3"/>
  <c r="K2208" i="3"/>
  <c r="K2204" i="3"/>
  <c r="K2200" i="3"/>
  <c r="K2196" i="3"/>
  <c r="K2192" i="3"/>
  <c r="K2188" i="3"/>
  <c r="K2184" i="3"/>
  <c r="K2180" i="3"/>
  <c r="K2176" i="3"/>
  <c r="K2172" i="3"/>
  <c r="K2168" i="3"/>
  <c r="K2164" i="3"/>
  <c r="K2160" i="3"/>
  <c r="K2156" i="3"/>
  <c r="K2152" i="3"/>
  <c r="K2148" i="3"/>
  <c r="K2144" i="3"/>
  <c r="K2140" i="3"/>
  <c r="K2136" i="3"/>
  <c r="K2132" i="3"/>
  <c r="K2128" i="3"/>
  <c r="K2124" i="3"/>
  <c r="K2120" i="3"/>
  <c r="K2116" i="3"/>
  <c r="K2112" i="3"/>
  <c r="K2108" i="3"/>
  <c r="K2104" i="3"/>
  <c r="K2100" i="3"/>
  <c r="K2096" i="3"/>
  <c r="K2092" i="3"/>
  <c r="K2088" i="3"/>
  <c r="K2084" i="3"/>
  <c r="K2080" i="3"/>
  <c r="K2076" i="3"/>
  <c r="K2072" i="3"/>
  <c r="K2068" i="3"/>
  <c r="K2064" i="3"/>
  <c r="K2060" i="3"/>
  <c r="K2056" i="3"/>
  <c r="K2052" i="3"/>
  <c r="K2048" i="3"/>
  <c r="K2044" i="3"/>
  <c r="K2040" i="3"/>
  <c r="K2036" i="3"/>
  <c r="K2032" i="3"/>
  <c r="K2028" i="3"/>
  <c r="K2024" i="3"/>
  <c r="K2020" i="3"/>
  <c r="K2016" i="3"/>
  <c r="K2012" i="3"/>
  <c r="K2008" i="3"/>
  <c r="K2004" i="3"/>
  <c r="K2000" i="3"/>
  <c r="K1996" i="3"/>
  <c r="K1992" i="3"/>
  <c r="K1988" i="3"/>
  <c r="K1984" i="3"/>
  <c r="K1980" i="3"/>
  <c r="K1976" i="3"/>
  <c r="K1972" i="3"/>
  <c r="K1968" i="3"/>
  <c r="K1964" i="3"/>
  <c r="K1960" i="3"/>
  <c r="K1956" i="3"/>
  <c r="K1952" i="3"/>
  <c r="K1948" i="3"/>
  <c r="K1944" i="3"/>
  <c r="K1940" i="3"/>
  <c r="K1936" i="3"/>
  <c r="K1932" i="3"/>
  <c r="K1928" i="3"/>
  <c r="K1924" i="3"/>
  <c r="K1920" i="3"/>
  <c r="K1916" i="3"/>
  <c r="K1912" i="3"/>
  <c r="K1908" i="3"/>
  <c r="K1904" i="3"/>
  <c r="K1900" i="3"/>
  <c r="K1896" i="3"/>
  <c r="K1892" i="3"/>
  <c r="K1888" i="3"/>
  <c r="K1884" i="3"/>
  <c r="K1880" i="3"/>
  <c r="K1876" i="3"/>
  <c r="K1872" i="3"/>
  <c r="K1868" i="3"/>
  <c r="K1864" i="3"/>
  <c r="L1854" i="3"/>
  <c r="M1638" i="3"/>
  <c r="M1574" i="3"/>
  <c r="K1827" i="1"/>
  <c r="K1827" i="3"/>
  <c r="L1827" i="3"/>
  <c r="M1827" i="3"/>
  <c r="K1623" i="1"/>
  <c r="K1623" i="3"/>
  <c r="L1623" i="3"/>
  <c r="M1623" i="3"/>
  <c r="K1447" i="1"/>
  <c r="K1447" i="3"/>
  <c r="L1447" i="3"/>
  <c r="M1447" i="3"/>
  <c r="K1239" i="1"/>
  <c r="K1239" i="3"/>
  <c r="L1239" i="3"/>
  <c r="M1239" i="3"/>
  <c r="K1000" i="1"/>
  <c r="K1000" i="3"/>
  <c r="L1000" i="3"/>
  <c r="M1000" i="3"/>
  <c r="K792" i="1"/>
  <c r="K792" i="3"/>
  <c r="M792" i="3"/>
  <c r="L792" i="3"/>
  <c r="K569" i="1"/>
  <c r="L569" i="3"/>
  <c r="M569" i="3"/>
  <c r="K569" i="3"/>
  <c r="K346" i="1"/>
  <c r="K346" i="3"/>
  <c r="L346" i="3"/>
  <c r="M346" i="3"/>
  <c r="K122" i="1"/>
  <c r="K122" i="3"/>
  <c r="L122" i="3"/>
  <c r="M122" i="3"/>
  <c r="K247" i="1"/>
  <c r="K247" i="3"/>
  <c r="M247" i="3"/>
  <c r="L247" i="3"/>
  <c r="K231" i="1"/>
  <c r="K231" i="3"/>
  <c r="M231" i="3"/>
  <c r="L231" i="3"/>
  <c r="K215" i="1"/>
  <c r="K215" i="3"/>
  <c r="L215" i="3"/>
  <c r="M215" i="3"/>
  <c r="K199" i="1"/>
  <c r="K199" i="3"/>
  <c r="L199" i="3"/>
  <c r="M199" i="3"/>
  <c r="K183" i="1"/>
  <c r="K183" i="3"/>
  <c r="L183" i="3"/>
  <c r="M183" i="3"/>
  <c r="K167" i="1"/>
  <c r="K167" i="3"/>
  <c r="L167" i="3"/>
  <c r="M167" i="3"/>
  <c r="K151" i="1"/>
  <c r="K151" i="3"/>
  <c r="L151" i="3"/>
  <c r="M151" i="3"/>
  <c r="K135" i="1"/>
  <c r="K135" i="3"/>
  <c r="L135" i="3"/>
  <c r="M135" i="3"/>
  <c r="K119" i="1"/>
  <c r="K119" i="3"/>
  <c r="L119" i="3"/>
  <c r="M119" i="3"/>
  <c r="K103" i="1"/>
  <c r="K103" i="3"/>
  <c r="L103" i="3"/>
  <c r="M103" i="3"/>
  <c r="K87" i="1"/>
  <c r="K87" i="3"/>
  <c r="L87" i="3"/>
  <c r="M87" i="3"/>
  <c r="K71" i="1"/>
  <c r="K71" i="3"/>
  <c r="L71" i="3"/>
  <c r="M71" i="3"/>
  <c r="K55" i="1"/>
  <c r="K55" i="3"/>
  <c r="L55" i="3"/>
  <c r="M55" i="3"/>
  <c r="K39" i="1"/>
  <c r="K39" i="3"/>
  <c r="L39" i="3"/>
  <c r="M39" i="3"/>
  <c r="K23" i="1"/>
  <c r="K23" i="3"/>
  <c r="L23" i="3"/>
  <c r="M23" i="3"/>
  <c r="K7" i="1"/>
  <c r="K7" i="3"/>
  <c r="L7" i="3"/>
  <c r="M7" i="3"/>
  <c r="K1854" i="3"/>
  <c r="M1826" i="3"/>
  <c r="K1208" i="1"/>
  <c r="M1208" i="3"/>
  <c r="K1208" i="3"/>
  <c r="L1208" i="3"/>
  <c r="K282" i="1"/>
  <c r="K282" i="3"/>
  <c r="M282" i="3"/>
  <c r="L282" i="3"/>
  <c r="K1668" i="1"/>
  <c r="K1668" i="3"/>
  <c r="L1668" i="3"/>
  <c r="M1668" i="3"/>
  <c r="K1445" i="1"/>
  <c r="K1445" i="3"/>
  <c r="L1445" i="3"/>
  <c r="M1445" i="3"/>
  <c r="K1221" i="1"/>
  <c r="K1221" i="3"/>
  <c r="L1221" i="3"/>
  <c r="M1221" i="3"/>
  <c r="K1062" i="1"/>
  <c r="K1062" i="3"/>
  <c r="L1062" i="3"/>
  <c r="M1062" i="3"/>
  <c r="K886" i="1"/>
  <c r="K886" i="3"/>
  <c r="L886" i="3"/>
  <c r="M886" i="3"/>
  <c r="K646" i="1"/>
  <c r="K646" i="3"/>
  <c r="L646" i="3"/>
  <c r="M646" i="3"/>
  <c r="K408" i="1"/>
  <c r="K408" i="3"/>
  <c r="L408" i="3"/>
  <c r="M408" i="3"/>
  <c r="K1840" i="1"/>
  <c r="K1840" i="3"/>
  <c r="L1840" i="3"/>
  <c r="M1840" i="3"/>
  <c r="K1651" i="1"/>
  <c r="K1651" i="3"/>
  <c r="L1651" i="3"/>
  <c r="M1651" i="3"/>
  <c r="K1508" i="1"/>
  <c r="K1508" i="3"/>
  <c r="L1508" i="3"/>
  <c r="M1508" i="3"/>
  <c r="K1380" i="1"/>
  <c r="M1380" i="3"/>
  <c r="K1380" i="3"/>
  <c r="L1380" i="3"/>
  <c r="K1252" i="1"/>
  <c r="M1252" i="3"/>
  <c r="K1252" i="3"/>
  <c r="L1252" i="3"/>
  <c r="K1157" i="1"/>
  <c r="K1157" i="3"/>
  <c r="L1157" i="3"/>
  <c r="M1157" i="3"/>
  <c r="K1061" i="1"/>
  <c r="K1061" i="3"/>
  <c r="L1061" i="3"/>
  <c r="M1061" i="3"/>
  <c r="K949" i="1"/>
  <c r="K949" i="3"/>
  <c r="L949" i="3"/>
  <c r="M949" i="3"/>
  <c r="K853" i="1"/>
  <c r="K853" i="3"/>
  <c r="L853" i="3"/>
  <c r="M853" i="3"/>
  <c r="K741" i="1"/>
  <c r="K741" i="3"/>
  <c r="L741" i="3"/>
  <c r="M741" i="3"/>
  <c r="K645" i="1"/>
  <c r="K645" i="3"/>
  <c r="L645" i="3"/>
  <c r="M645" i="3"/>
  <c r="K534" i="1"/>
  <c r="L534" i="3"/>
  <c r="M534" i="3"/>
  <c r="K534" i="3"/>
  <c r="K439" i="1"/>
  <c r="K439" i="3"/>
  <c r="L439" i="3"/>
  <c r="M439" i="3"/>
  <c r="K279" i="1"/>
  <c r="K279" i="3"/>
  <c r="M279" i="3"/>
  <c r="L279" i="3"/>
  <c r="K1839" i="1"/>
  <c r="K1839" i="3"/>
  <c r="M1839" i="3"/>
  <c r="K1792" i="1"/>
  <c r="K1792" i="3"/>
  <c r="L1792" i="3"/>
  <c r="M1792" i="3"/>
  <c r="K1760" i="1"/>
  <c r="K1760" i="3"/>
  <c r="L1760" i="3"/>
  <c r="M1760" i="3"/>
  <c r="K1744" i="1"/>
  <c r="K1744" i="3"/>
  <c r="L1744" i="3"/>
  <c r="M1744" i="3"/>
  <c r="K1728" i="1"/>
  <c r="K1728" i="3"/>
  <c r="L1728" i="3"/>
  <c r="M1728" i="3"/>
  <c r="K1713" i="1"/>
  <c r="K1713" i="3"/>
  <c r="L1713" i="3"/>
  <c r="M1713" i="3"/>
  <c r="K1697" i="1"/>
  <c r="K1697" i="3"/>
  <c r="L1697" i="3"/>
  <c r="M1697" i="3"/>
  <c r="K1681" i="1"/>
  <c r="K1681" i="3"/>
  <c r="L1681" i="3"/>
  <c r="M1681" i="3"/>
  <c r="K1666" i="1"/>
  <c r="K1666" i="3"/>
  <c r="L1666" i="3"/>
  <c r="K1650" i="1"/>
  <c r="K1650" i="3"/>
  <c r="L1650" i="3"/>
  <c r="K1635" i="1"/>
  <c r="K1635" i="3"/>
  <c r="L1635" i="3"/>
  <c r="M1635" i="3"/>
  <c r="K1619" i="1"/>
  <c r="K1619" i="3"/>
  <c r="L1619" i="3"/>
  <c r="M1619" i="3"/>
  <c r="K1603" i="1"/>
  <c r="K1603" i="3"/>
  <c r="L1603" i="3"/>
  <c r="M1603" i="3"/>
  <c r="K1587" i="1"/>
  <c r="K1587" i="3"/>
  <c r="L1587" i="3"/>
  <c r="M1587" i="3"/>
  <c r="K1571" i="1"/>
  <c r="K1571" i="3"/>
  <c r="L1571" i="3"/>
  <c r="M1571" i="3"/>
  <c r="K1555" i="1"/>
  <c r="K1555" i="3"/>
  <c r="L1555" i="3"/>
  <c r="M1555" i="3"/>
  <c r="K1539" i="1"/>
  <c r="K1539" i="3"/>
  <c r="L1539" i="3"/>
  <c r="M1539" i="3"/>
  <c r="K1523" i="1"/>
  <c r="K1523" i="3"/>
  <c r="L1523" i="3"/>
  <c r="M1523" i="3"/>
  <c r="K1507" i="1"/>
  <c r="K1507" i="3"/>
  <c r="M1507" i="3"/>
  <c r="L1507" i="3"/>
  <c r="K1491" i="1"/>
  <c r="K1491" i="3"/>
  <c r="L1491" i="3"/>
  <c r="M1491" i="3"/>
  <c r="K1475" i="1"/>
  <c r="K1475" i="3"/>
  <c r="L1475" i="3"/>
  <c r="M1475" i="3"/>
  <c r="K1459" i="1"/>
  <c r="K1459" i="3"/>
  <c r="L1459" i="3"/>
  <c r="M1459" i="3"/>
  <c r="K1443" i="1"/>
  <c r="K1443" i="3"/>
  <c r="L1443" i="3"/>
  <c r="M1443" i="3"/>
  <c r="K1427" i="1"/>
  <c r="K1427" i="3"/>
  <c r="L1427" i="3"/>
  <c r="M1427" i="3"/>
  <c r="K1411" i="1"/>
  <c r="K1411" i="3"/>
  <c r="L1411" i="3"/>
  <c r="M1411" i="3"/>
  <c r="K1395" i="1"/>
  <c r="K1395" i="3"/>
  <c r="L1395" i="3"/>
  <c r="M1395" i="3"/>
  <c r="K1379" i="1"/>
  <c r="K1379" i="3"/>
  <c r="L1379" i="3"/>
  <c r="M1379" i="3"/>
  <c r="K1363" i="1"/>
  <c r="K1363" i="3"/>
  <c r="L1363" i="3"/>
  <c r="M1363" i="3"/>
  <c r="K1347" i="1"/>
  <c r="K1347" i="3"/>
  <c r="L1347" i="3"/>
  <c r="M1347" i="3"/>
  <c r="K1331" i="1"/>
  <c r="K1331" i="3"/>
  <c r="L1331" i="3"/>
  <c r="M1331" i="3"/>
  <c r="K1315" i="1"/>
  <c r="K1315" i="3"/>
  <c r="L1315" i="3"/>
  <c r="M1315" i="3"/>
  <c r="K1299" i="1"/>
  <c r="K1299" i="3"/>
  <c r="L1299" i="3"/>
  <c r="M1299" i="3"/>
  <c r="K1283" i="1"/>
  <c r="K1283" i="3"/>
  <c r="L1283" i="3"/>
  <c r="M1283" i="3"/>
  <c r="K1267" i="1"/>
  <c r="K1267" i="3"/>
  <c r="L1267" i="3"/>
  <c r="M1267" i="3"/>
  <c r="K1251" i="1"/>
  <c r="K1251" i="3"/>
  <c r="L1251" i="3"/>
  <c r="M1251" i="3"/>
  <c r="K1235" i="1"/>
  <c r="K1235" i="3"/>
  <c r="L1235" i="3"/>
  <c r="M1235" i="3"/>
  <c r="K1219" i="1"/>
  <c r="K1219" i="3"/>
  <c r="L1219" i="3"/>
  <c r="M1219" i="3"/>
  <c r="K1204" i="1"/>
  <c r="K1204" i="3"/>
  <c r="L1204" i="3"/>
  <c r="M1204" i="3"/>
  <c r="K1188" i="1"/>
  <c r="K1188" i="3"/>
  <c r="L1188" i="3"/>
  <c r="M1188" i="3"/>
  <c r="K1172" i="1"/>
  <c r="K1172" i="3"/>
  <c r="L1172" i="3"/>
  <c r="M1172" i="3"/>
  <c r="K1156" i="1"/>
  <c r="K1156" i="3"/>
  <c r="L1156" i="3"/>
  <c r="M1156" i="3"/>
  <c r="K1140" i="1"/>
  <c r="K1140" i="3"/>
  <c r="L1140" i="3"/>
  <c r="M1140" i="3"/>
  <c r="K1124" i="1"/>
  <c r="K1124" i="3"/>
  <c r="L1124" i="3"/>
  <c r="M1124" i="3"/>
  <c r="K1108" i="1"/>
  <c r="K1108" i="3"/>
  <c r="L1108" i="3"/>
  <c r="M1108" i="3"/>
  <c r="K1092" i="1"/>
  <c r="K1092" i="3"/>
  <c r="L1092" i="3"/>
  <c r="M1092" i="3"/>
  <c r="K1076" i="1"/>
  <c r="K1076" i="3"/>
  <c r="L1076" i="3"/>
  <c r="M1076" i="3"/>
  <c r="K1060" i="1"/>
  <c r="K1060" i="3"/>
  <c r="L1060" i="3"/>
  <c r="M1060" i="3"/>
  <c r="K1044" i="1"/>
  <c r="K1044" i="3"/>
  <c r="L1044" i="3"/>
  <c r="M1044" i="3"/>
  <c r="K1028" i="1"/>
  <c r="K1028" i="3"/>
  <c r="L1028" i="3"/>
  <c r="M1028" i="3"/>
  <c r="K1012" i="1"/>
  <c r="K1012" i="3"/>
  <c r="L1012" i="3"/>
  <c r="M1012" i="3"/>
  <c r="K996" i="1"/>
  <c r="K996" i="3"/>
  <c r="L996" i="3"/>
  <c r="M996" i="3"/>
  <c r="K980" i="1"/>
  <c r="K980" i="3"/>
  <c r="L980" i="3"/>
  <c r="M980" i="3"/>
  <c r="K964" i="1"/>
  <c r="K964" i="3"/>
  <c r="L964" i="3"/>
  <c r="M964" i="3"/>
  <c r="K948" i="1"/>
  <c r="K948" i="3"/>
  <c r="L948" i="3"/>
  <c r="M948" i="3"/>
  <c r="K932" i="1"/>
  <c r="K932" i="3"/>
  <c r="L932" i="3"/>
  <c r="M932" i="3"/>
  <c r="K916" i="1"/>
  <c r="K916" i="3"/>
  <c r="L916" i="3"/>
  <c r="M916" i="3"/>
  <c r="K900" i="1"/>
  <c r="K900" i="3"/>
  <c r="M900" i="3"/>
  <c r="L900" i="3"/>
  <c r="K884" i="1"/>
  <c r="K884" i="3"/>
  <c r="M884" i="3"/>
  <c r="L884" i="3"/>
  <c r="K868" i="1"/>
  <c r="K868" i="3"/>
  <c r="M868" i="3"/>
  <c r="L868" i="3"/>
  <c r="K852" i="1"/>
  <c r="K852" i="3"/>
  <c r="M852" i="3"/>
  <c r="L852" i="3"/>
  <c r="K836" i="1"/>
  <c r="K836" i="3"/>
  <c r="M836" i="3"/>
  <c r="L836" i="3"/>
  <c r="K820" i="1"/>
  <c r="K820" i="3"/>
  <c r="M820" i="3"/>
  <c r="L820" i="3"/>
  <c r="K804" i="1"/>
  <c r="K804" i="3"/>
  <c r="M804" i="3"/>
  <c r="L804" i="3"/>
  <c r="K788" i="1"/>
  <c r="K788" i="3"/>
  <c r="M788" i="3"/>
  <c r="L788" i="3"/>
  <c r="K772" i="1"/>
  <c r="K772" i="3"/>
  <c r="M772" i="3"/>
  <c r="L772" i="3"/>
  <c r="K756" i="1"/>
  <c r="K756" i="3"/>
  <c r="M756" i="3"/>
  <c r="L756" i="3"/>
  <c r="K740" i="1"/>
  <c r="K740" i="3"/>
  <c r="M740" i="3"/>
  <c r="L740" i="3"/>
  <c r="K724" i="1"/>
  <c r="K724" i="3"/>
  <c r="M724" i="3"/>
  <c r="L724" i="3"/>
  <c r="K708" i="1"/>
  <c r="K708" i="3"/>
  <c r="M708" i="3"/>
  <c r="L708" i="3"/>
  <c r="K692" i="1"/>
  <c r="K692" i="3"/>
  <c r="M692" i="3"/>
  <c r="L692" i="3"/>
  <c r="K676" i="1"/>
  <c r="K676" i="3"/>
  <c r="M676" i="3"/>
  <c r="L676" i="3"/>
  <c r="K660" i="1"/>
  <c r="K660" i="3"/>
  <c r="M660" i="3"/>
  <c r="L660" i="3"/>
  <c r="K644" i="1"/>
  <c r="K644" i="3"/>
  <c r="M644" i="3"/>
  <c r="L644" i="3"/>
  <c r="K629" i="1"/>
  <c r="K629" i="3"/>
  <c r="L629" i="3"/>
  <c r="M629" i="3"/>
  <c r="K613" i="1"/>
  <c r="K613" i="3"/>
  <c r="L613" i="3"/>
  <c r="M613" i="3"/>
  <c r="K597" i="1"/>
  <c r="L597" i="3"/>
  <c r="M597" i="3"/>
  <c r="K597" i="3"/>
  <c r="K581" i="1"/>
  <c r="L581" i="3"/>
  <c r="M581" i="3"/>
  <c r="K581" i="3"/>
  <c r="K565" i="1"/>
  <c r="L565" i="3"/>
  <c r="M565" i="3"/>
  <c r="K565" i="3"/>
  <c r="K549" i="1"/>
  <c r="L549" i="3"/>
  <c r="M549" i="3"/>
  <c r="K549" i="3"/>
  <c r="K533" i="1"/>
  <c r="L533" i="3"/>
  <c r="M533" i="3"/>
  <c r="K533" i="3"/>
  <c r="K517" i="1"/>
  <c r="L517" i="3"/>
  <c r="M517" i="3"/>
  <c r="K517" i="3"/>
  <c r="K502" i="1"/>
  <c r="L502" i="3"/>
  <c r="M502" i="3"/>
  <c r="K502" i="3"/>
  <c r="K486" i="1"/>
  <c r="L486" i="3"/>
  <c r="M486" i="3"/>
  <c r="K486" i="3"/>
  <c r="K470" i="1"/>
  <c r="L470" i="3"/>
  <c r="M470" i="3"/>
  <c r="K470" i="3"/>
  <c r="K454" i="1"/>
  <c r="L454" i="3"/>
  <c r="M454" i="3"/>
  <c r="K454" i="3"/>
  <c r="K438" i="1"/>
  <c r="L438" i="3"/>
  <c r="M438" i="3"/>
  <c r="K438" i="3"/>
  <c r="K422" i="1"/>
  <c r="L422" i="3"/>
  <c r="M422" i="3"/>
  <c r="K422" i="3"/>
  <c r="K406" i="1"/>
  <c r="L406" i="3"/>
  <c r="M406" i="3"/>
  <c r="K406" i="3"/>
  <c r="K390" i="1"/>
  <c r="L390" i="3"/>
  <c r="M390" i="3"/>
  <c r="K390" i="3"/>
  <c r="K374" i="1"/>
  <c r="K374" i="3"/>
  <c r="L374" i="3"/>
  <c r="M374" i="3"/>
  <c r="K358" i="1"/>
  <c r="K358" i="3"/>
  <c r="L358" i="3"/>
  <c r="M358" i="3"/>
  <c r="K342" i="1"/>
  <c r="K342" i="3"/>
  <c r="L342" i="3"/>
  <c r="M342" i="3"/>
  <c r="K326" i="1"/>
  <c r="K326" i="3"/>
  <c r="M326" i="3"/>
  <c r="L326" i="3"/>
  <c r="K310" i="1"/>
  <c r="K310" i="3"/>
  <c r="M310" i="3"/>
  <c r="L310" i="3"/>
  <c r="K294" i="1"/>
  <c r="K294" i="3"/>
  <c r="M294" i="3"/>
  <c r="L294" i="3"/>
  <c r="K278" i="1"/>
  <c r="K278" i="3"/>
  <c r="M278" i="3"/>
  <c r="L278" i="3"/>
  <c r="K262" i="1"/>
  <c r="K262" i="3"/>
  <c r="M262" i="3"/>
  <c r="L262" i="3"/>
  <c r="K246" i="1"/>
  <c r="K246" i="3"/>
  <c r="M246" i="3"/>
  <c r="L246" i="3"/>
  <c r="K230" i="1"/>
  <c r="K230" i="3"/>
  <c r="M230" i="3"/>
  <c r="L230" i="3"/>
  <c r="K214" i="1"/>
  <c r="K214" i="3"/>
  <c r="M214" i="3"/>
  <c r="L214" i="3"/>
  <c r="K198" i="1"/>
  <c r="K198" i="3"/>
  <c r="M198" i="3"/>
  <c r="L198" i="3"/>
  <c r="K182" i="1"/>
  <c r="K182" i="3"/>
  <c r="M182" i="3"/>
  <c r="L182" i="3"/>
  <c r="K166" i="1"/>
  <c r="K166" i="3"/>
  <c r="M166" i="3"/>
  <c r="L166" i="3"/>
  <c r="K150" i="1"/>
  <c r="K150" i="3"/>
  <c r="L150" i="3"/>
  <c r="M150" i="3"/>
  <c r="K134" i="1"/>
  <c r="K134" i="3"/>
  <c r="L134" i="3"/>
  <c r="M134" i="3"/>
  <c r="K118" i="1"/>
  <c r="K118" i="3"/>
  <c r="L118" i="3"/>
  <c r="M118" i="3"/>
  <c r="K102" i="1"/>
  <c r="K102" i="3"/>
  <c r="L102" i="3"/>
  <c r="M102" i="3"/>
  <c r="K86" i="1"/>
  <c r="K86" i="3"/>
  <c r="L86" i="3"/>
  <c r="M86" i="3"/>
  <c r="K70" i="1"/>
  <c r="K70" i="3"/>
  <c r="L70" i="3"/>
  <c r="M70" i="3"/>
  <c r="K54" i="1"/>
  <c r="K54" i="3"/>
  <c r="L54" i="3"/>
  <c r="M54" i="3"/>
  <c r="K38" i="1"/>
  <c r="K38" i="3"/>
  <c r="L38" i="3"/>
  <c r="M38" i="3"/>
  <c r="K22" i="1"/>
  <c r="K22" i="3"/>
  <c r="L22" i="3"/>
  <c r="M22" i="3"/>
  <c r="K6" i="1"/>
  <c r="K6" i="3"/>
  <c r="L6" i="3"/>
  <c r="M6" i="3"/>
  <c r="M2241" i="3"/>
  <c r="M2237" i="3"/>
  <c r="M2233" i="3"/>
  <c r="M2229" i="3"/>
  <c r="M2225" i="3"/>
  <c r="M2221" i="3"/>
  <c r="M2217" i="3"/>
  <c r="M2213" i="3"/>
  <c r="M2209" i="3"/>
  <c r="M2205" i="3"/>
  <c r="M2201" i="3"/>
  <c r="M2197" i="3"/>
  <c r="M2193" i="3"/>
  <c r="M2189" i="3"/>
  <c r="M2185" i="3"/>
  <c r="M2181" i="3"/>
  <c r="M2177" i="3"/>
  <c r="M2173" i="3"/>
  <c r="M2169" i="3"/>
  <c r="M2165" i="3"/>
  <c r="M2161" i="3"/>
  <c r="M2157" i="3"/>
  <c r="M2153" i="3"/>
  <c r="M2149" i="3"/>
  <c r="M2145" i="3"/>
  <c r="M2141" i="3"/>
  <c r="M2137" i="3"/>
  <c r="M2133" i="3"/>
  <c r="M2129" i="3"/>
  <c r="M2125" i="3"/>
  <c r="M2121" i="3"/>
  <c r="M2117" i="3"/>
  <c r="M2113" i="3"/>
  <c r="M2109" i="3"/>
  <c r="M2105" i="3"/>
  <c r="M2101" i="3"/>
  <c r="M2097" i="3"/>
  <c r="M2093" i="3"/>
  <c r="M2089" i="3"/>
  <c r="M2085" i="3"/>
  <c r="M2081" i="3"/>
  <c r="M2077" i="3"/>
  <c r="M2073" i="3"/>
  <c r="M2069" i="3"/>
  <c r="M2065" i="3"/>
  <c r="M2061" i="3"/>
  <c r="M2057" i="3"/>
  <c r="M2053" i="3"/>
  <c r="M2049" i="3"/>
  <c r="M2045" i="3"/>
  <c r="M2041" i="3"/>
  <c r="M2037" i="3"/>
  <c r="M2033" i="3"/>
  <c r="M2029" i="3"/>
  <c r="M2025" i="3"/>
  <c r="M2021" i="3"/>
  <c r="M2017" i="3"/>
  <c r="M2013" i="3"/>
  <c r="M2009" i="3"/>
  <c r="M2005" i="3"/>
  <c r="M2001" i="3"/>
  <c r="M1997" i="3"/>
  <c r="M1993" i="3"/>
  <c r="M1989" i="3"/>
  <c r="M1985" i="3"/>
  <c r="M1981" i="3"/>
  <c r="M1977" i="3"/>
  <c r="M1973" i="3"/>
  <c r="M1969" i="3"/>
  <c r="M1965" i="3"/>
  <c r="M1961" i="3"/>
  <c r="M1957" i="3"/>
  <c r="M1953" i="3"/>
  <c r="M1949" i="3"/>
  <c r="M1945" i="3"/>
  <c r="M1941" i="3"/>
  <c r="M1937" i="3"/>
  <c r="M1933" i="3"/>
  <c r="M1929" i="3"/>
  <c r="M1925" i="3"/>
  <c r="M1921" i="3"/>
  <c r="M1917" i="3"/>
  <c r="M1913" i="3"/>
  <c r="M1909" i="3"/>
  <c r="M1905" i="3"/>
  <c r="M1901" i="3"/>
  <c r="M1897" i="3"/>
  <c r="M1893" i="3"/>
  <c r="M1889" i="3"/>
  <c r="M1885" i="3"/>
  <c r="M1881" i="3"/>
  <c r="M1877" i="3"/>
  <c r="M1873" i="3"/>
  <c r="M1869" i="3"/>
  <c r="M1865" i="3"/>
  <c r="M1861" i="3"/>
  <c r="M1847" i="3"/>
  <c r="K1796" i="1"/>
  <c r="K1796" i="3"/>
  <c r="L1796" i="3"/>
  <c r="M1796" i="3"/>
  <c r="K1607" i="1"/>
  <c r="K1607" i="3"/>
  <c r="L1607" i="3"/>
  <c r="M1607" i="3"/>
  <c r="K1383" i="1"/>
  <c r="K1383" i="3"/>
  <c r="L1383" i="3"/>
  <c r="M1383" i="3"/>
  <c r="K1160" i="1"/>
  <c r="K1160" i="3"/>
  <c r="L1160" i="3"/>
  <c r="M1160" i="3"/>
  <c r="K952" i="1"/>
  <c r="K952" i="3"/>
  <c r="L952" i="3"/>
  <c r="M952" i="3"/>
  <c r="K728" i="1"/>
  <c r="K728" i="3"/>
  <c r="M728" i="3"/>
  <c r="L728" i="3"/>
  <c r="K521" i="1"/>
  <c r="L521" i="3"/>
  <c r="M521" i="3"/>
  <c r="K521" i="3"/>
  <c r="K330" i="1"/>
  <c r="K330" i="3"/>
  <c r="M330" i="3"/>
  <c r="L330" i="3"/>
  <c r="K26" i="1"/>
  <c r="K26" i="3"/>
  <c r="L26" i="3"/>
  <c r="M26" i="3"/>
  <c r="K1809" i="1"/>
  <c r="K1809" i="3"/>
  <c r="L1809" i="3"/>
  <c r="M1809" i="3"/>
  <c r="K1652" i="1"/>
  <c r="K1652" i="3"/>
  <c r="L1652" i="3"/>
  <c r="M1652" i="3"/>
  <c r="K1509" i="1"/>
  <c r="K1509" i="3"/>
  <c r="L1509" i="3"/>
  <c r="M1509" i="3"/>
  <c r="K1349" i="1"/>
  <c r="K1349" i="3"/>
  <c r="L1349" i="3"/>
  <c r="M1349" i="3"/>
  <c r="K1206" i="1"/>
  <c r="K1206" i="3"/>
  <c r="L1206" i="3"/>
  <c r="M1206" i="3"/>
  <c r="K1030" i="1"/>
  <c r="K1030" i="3"/>
  <c r="L1030" i="3"/>
  <c r="M1030" i="3"/>
  <c r="K854" i="1"/>
  <c r="K854" i="3"/>
  <c r="L854" i="3"/>
  <c r="M854" i="3"/>
  <c r="K694" i="1"/>
  <c r="K694" i="3"/>
  <c r="L694" i="3"/>
  <c r="M694" i="3"/>
  <c r="K519" i="1"/>
  <c r="K519" i="3"/>
  <c r="L519" i="3"/>
  <c r="M519" i="3"/>
  <c r="K296" i="1"/>
  <c r="K296" i="3"/>
  <c r="L296" i="3"/>
  <c r="M296" i="3"/>
  <c r="K1856" i="1"/>
  <c r="M1856" i="3"/>
  <c r="K1714" i="1"/>
  <c r="K1714" i="3"/>
  <c r="L1714" i="3"/>
  <c r="K1636" i="1"/>
  <c r="K1636" i="3"/>
  <c r="L1636" i="3"/>
  <c r="M1636" i="3"/>
  <c r="K1460" i="1"/>
  <c r="M1460" i="3"/>
  <c r="K1460" i="3"/>
  <c r="L1460" i="3"/>
  <c r="K1364" i="1"/>
  <c r="M1364" i="3"/>
  <c r="K1364" i="3"/>
  <c r="L1364" i="3"/>
  <c r="K1284" i="1"/>
  <c r="M1284" i="3"/>
  <c r="K1284" i="3"/>
  <c r="L1284" i="3"/>
  <c r="K1173" i="1"/>
  <c r="K1173" i="3"/>
  <c r="L1173" i="3"/>
  <c r="M1173" i="3"/>
  <c r="K1077" i="1"/>
  <c r="K1077" i="3"/>
  <c r="L1077" i="3"/>
  <c r="M1077" i="3"/>
  <c r="K981" i="1"/>
  <c r="K981" i="3"/>
  <c r="L981" i="3"/>
  <c r="M981" i="3"/>
  <c r="K901" i="1"/>
  <c r="K901" i="3"/>
  <c r="M901" i="3"/>
  <c r="L901" i="3"/>
  <c r="K789" i="1"/>
  <c r="K789" i="3"/>
  <c r="L789" i="3"/>
  <c r="M789" i="3"/>
  <c r="K693" i="1"/>
  <c r="K693" i="3"/>
  <c r="L693" i="3"/>
  <c r="M693" i="3"/>
  <c r="K598" i="1"/>
  <c r="L598" i="3"/>
  <c r="M598" i="3"/>
  <c r="K598" i="3"/>
  <c r="K503" i="1"/>
  <c r="K503" i="3"/>
  <c r="L503" i="3"/>
  <c r="M503" i="3"/>
  <c r="K423" i="1"/>
  <c r="K423" i="3"/>
  <c r="L423" i="3"/>
  <c r="M423" i="3"/>
  <c r="K391" i="1"/>
  <c r="K391" i="3"/>
  <c r="L391" i="3"/>
  <c r="M391" i="3"/>
  <c r="K359" i="1"/>
  <c r="K359" i="3"/>
  <c r="L359" i="3"/>
  <c r="M359" i="3"/>
  <c r="K263" i="1"/>
  <c r="K263" i="3"/>
  <c r="M263" i="3"/>
  <c r="L263" i="3"/>
  <c r="K1823" i="1"/>
  <c r="K1823" i="3"/>
  <c r="L1823" i="3"/>
  <c r="M1823" i="3"/>
  <c r="K1807" i="1"/>
  <c r="K1807" i="3"/>
  <c r="L1807" i="3"/>
  <c r="M1807" i="3"/>
  <c r="K1776" i="1"/>
  <c r="K1776" i="3"/>
  <c r="L1776" i="3"/>
  <c r="M1776" i="3"/>
  <c r="K1838" i="1"/>
  <c r="L1838" i="3"/>
  <c r="K1822" i="1"/>
  <c r="K1822" i="3"/>
  <c r="L1822" i="3"/>
  <c r="K1806" i="1"/>
  <c r="K1806" i="3"/>
  <c r="L1806" i="3"/>
  <c r="K1791" i="1"/>
  <c r="K1791" i="3"/>
  <c r="L1791" i="3"/>
  <c r="M1791" i="3"/>
  <c r="K1775" i="1"/>
  <c r="K1775" i="3"/>
  <c r="L1775" i="3"/>
  <c r="M1775" i="3"/>
  <c r="K1759" i="1"/>
  <c r="K1759" i="3"/>
  <c r="L1759" i="3"/>
  <c r="M1759" i="3"/>
  <c r="K1743" i="1"/>
  <c r="K1743" i="3"/>
  <c r="L1743" i="3"/>
  <c r="M1743" i="3"/>
  <c r="K1727" i="1"/>
  <c r="K1727" i="3"/>
  <c r="L1727" i="3"/>
  <c r="M1727" i="3"/>
  <c r="K1712" i="1"/>
  <c r="K1712" i="3"/>
  <c r="L1712" i="3"/>
  <c r="M1712" i="3"/>
  <c r="K1696" i="1"/>
  <c r="K1696" i="3"/>
  <c r="L1696" i="3"/>
  <c r="M1696" i="3"/>
  <c r="K1665" i="1"/>
  <c r="K1665" i="3"/>
  <c r="L1665" i="3"/>
  <c r="M1665" i="3"/>
  <c r="K1649" i="1"/>
  <c r="K1649" i="3"/>
  <c r="L1649" i="3"/>
  <c r="M1649" i="3"/>
  <c r="K1634" i="1"/>
  <c r="K1634" i="3"/>
  <c r="L1634" i="3"/>
  <c r="K1618" i="1"/>
  <c r="K1618" i="3"/>
  <c r="L1618" i="3"/>
  <c r="K1602" i="1"/>
  <c r="K1602" i="3"/>
  <c r="L1602" i="3"/>
  <c r="K1586" i="1"/>
  <c r="K1586" i="3"/>
  <c r="L1586" i="3"/>
  <c r="K1570" i="1"/>
  <c r="K1570" i="3"/>
  <c r="L1570" i="3"/>
  <c r="K1554" i="1"/>
  <c r="K1554" i="3"/>
  <c r="L1554" i="3"/>
  <c r="K1538" i="1"/>
  <c r="K1538" i="3"/>
  <c r="L1538" i="3"/>
  <c r="K1522" i="1"/>
  <c r="K1522" i="3"/>
  <c r="L1522" i="3"/>
  <c r="K1506" i="1"/>
  <c r="K1506" i="3"/>
  <c r="M1506" i="3"/>
  <c r="L1506" i="3"/>
  <c r="K1490" i="1"/>
  <c r="K1490" i="3"/>
  <c r="L1490" i="3"/>
  <c r="M1490" i="3"/>
  <c r="K1474" i="1"/>
  <c r="K1474" i="3"/>
  <c r="L1474" i="3"/>
  <c r="M1474" i="3"/>
  <c r="K1458" i="1"/>
  <c r="K1458" i="3"/>
  <c r="L1458" i="3"/>
  <c r="M1458" i="3"/>
  <c r="K1442" i="1"/>
  <c r="K1442" i="3"/>
  <c r="L1442" i="3"/>
  <c r="M1442" i="3"/>
  <c r="K1426" i="1"/>
  <c r="K1426" i="3"/>
  <c r="L1426" i="3"/>
  <c r="M1426" i="3"/>
  <c r="K1410" i="1"/>
  <c r="K1410" i="3"/>
  <c r="L1410" i="3"/>
  <c r="M1410" i="3"/>
  <c r="K1394" i="1"/>
  <c r="K1394" i="3"/>
  <c r="L1394" i="3"/>
  <c r="M1394" i="3"/>
  <c r="K1378" i="1"/>
  <c r="K1378" i="3"/>
  <c r="L1378" i="3"/>
  <c r="M1378" i="3"/>
  <c r="K1362" i="1"/>
  <c r="K1362" i="3"/>
  <c r="L1362" i="3"/>
  <c r="M1362" i="3"/>
  <c r="K1346" i="1"/>
  <c r="K1346" i="3"/>
  <c r="L1346" i="3"/>
  <c r="M1346" i="3"/>
  <c r="K1330" i="1"/>
  <c r="K1330" i="3"/>
  <c r="L1330" i="3"/>
  <c r="M1330" i="3"/>
  <c r="K1314" i="1"/>
  <c r="K1314" i="3"/>
  <c r="L1314" i="3"/>
  <c r="M1314" i="3"/>
  <c r="K1298" i="1"/>
  <c r="K1298" i="3"/>
  <c r="L1298" i="3"/>
  <c r="M1298" i="3"/>
  <c r="K1282" i="1"/>
  <c r="K1282" i="3"/>
  <c r="L1282" i="3"/>
  <c r="M1282" i="3"/>
  <c r="K1266" i="1"/>
  <c r="K1266" i="3"/>
  <c r="L1266" i="3"/>
  <c r="M1266" i="3"/>
  <c r="K1250" i="1"/>
  <c r="K1250" i="3"/>
  <c r="L1250" i="3"/>
  <c r="M1250" i="3"/>
  <c r="K1234" i="1"/>
  <c r="K1234" i="3"/>
  <c r="L1234" i="3"/>
  <c r="M1234" i="3"/>
  <c r="K1218" i="1"/>
  <c r="K1218" i="3"/>
  <c r="L1218" i="3"/>
  <c r="M1218" i="3"/>
  <c r="K1203" i="1"/>
  <c r="K1203" i="3"/>
  <c r="L1203" i="3"/>
  <c r="M1203" i="3"/>
  <c r="K1187" i="1"/>
  <c r="L1187" i="3"/>
  <c r="M1187" i="3"/>
  <c r="K1187" i="3"/>
  <c r="K1171" i="1"/>
  <c r="L1171" i="3"/>
  <c r="M1171" i="3"/>
  <c r="K1171" i="3"/>
  <c r="K1155" i="1"/>
  <c r="L1155" i="3"/>
  <c r="M1155" i="3"/>
  <c r="K1155" i="3"/>
  <c r="K1139" i="1"/>
  <c r="L1139" i="3"/>
  <c r="M1139" i="3"/>
  <c r="K1139" i="3"/>
  <c r="K1123" i="1"/>
  <c r="L1123" i="3"/>
  <c r="M1123" i="3"/>
  <c r="K1123" i="3"/>
  <c r="K1107" i="1"/>
  <c r="L1107" i="3"/>
  <c r="M1107" i="3"/>
  <c r="K1107" i="3"/>
  <c r="K1091" i="1"/>
  <c r="L1091" i="3"/>
  <c r="M1091" i="3"/>
  <c r="K1091" i="3"/>
  <c r="K1075" i="1"/>
  <c r="L1075" i="3"/>
  <c r="M1075" i="3"/>
  <c r="K1075" i="3"/>
  <c r="K1059" i="1"/>
  <c r="L1059" i="3"/>
  <c r="M1059" i="3"/>
  <c r="K1059" i="3"/>
  <c r="K1043" i="1"/>
  <c r="L1043" i="3"/>
  <c r="M1043" i="3"/>
  <c r="K1043" i="3"/>
  <c r="K1027" i="1"/>
  <c r="L1027" i="3"/>
  <c r="M1027" i="3"/>
  <c r="K1027" i="3"/>
  <c r="K1011" i="1"/>
  <c r="L1011" i="3"/>
  <c r="M1011" i="3"/>
  <c r="K1011" i="3"/>
  <c r="K995" i="1"/>
  <c r="L995" i="3"/>
  <c r="M995" i="3"/>
  <c r="K995" i="3"/>
  <c r="K979" i="1"/>
  <c r="L979" i="3"/>
  <c r="M979" i="3"/>
  <c r="K979" i="3"/>
  <c r="K963" i="1"/>
  <c r="L963" i="3"/>
  <c r="M963" i="3"/>
  <c r="K963" i="3"/>
  <c r="K947" i="1"/>
  <c r="L947" i="3"/>
  <c r="M947" i="3"/>
  <c r="K947" i="3"/>
  <c r="K931" i="1"/>
  <c r="K931" i="3"/>
  <c r="L931" i="3"/>
  <c r="M931" i="3"/>
  <c r="K915" i="1"/>
  <c r="K915" i="3"/>
  <c r="L915" i="3"/>
  <c r="M915" i="3"/>
  <c r="K899" i="1"/>
  <c r="K899" i="3"/>
  <c r="L899" i="3"/>
  <c r="M899" i="3"/>
  <c r="K883" i="1"/>
  <c r="K883" i="3"/>
  <c r="L883" i="3"/>
  <c r="M883" i="3"/>
  <c r="K867" i="1"/>
  <c r="K867" i="3"/>
  <c r="L867" i="3"/>
  <c r="M867" i="3"/>
  <c r="K851" i="1"/>
  <c r="K851" i="3"/>
  <c r="L851" i="3"/>
  <c r="M851" i="3"/>
  <c r="K835" i="1"/>
  <c r="K835" i="3"/>
  <c r="L835" i="3"/>
  <c r="M835" i="3"/>
  <c r="K819" i="1"/>
  <c r="K819" i="3"/>
  <c r="L819" i="3"/>
  <c r="M819" i="3"/>
  <c r="K803" i="1"/>
  <c r="K803" i="3"/>
  <c r="L803" i="3"/>
  <c r="M803" i="3"/>
  <c r="K787" i="1"/>
  <c r="K787" i="3"/>
  <c r="L787" i="3"/>
  <c r="M787" i="3"/>
  <c r="K771" i="1"/>
  <c r="K771" i="3"/>
  <c r="L771" i="3"/>
  <c r="M771" i="3"/>
  <c r="K755" i="1"/>
  <c r="K755" i="3"/>
  <c r="L755" i="3"/>
  <c r="M755" i="3"/>
  <c r="K739" i="1"/>
  <c r="K739" i="3"/>
  <c r="L739" i="3"/>
  <c r="M739" i="3"/>
  <c r="K723" i="1"/>
  <c r="K723" i="3"/>
  <c r="L723" i="3"/>
  <c r="M723" i="3"/>
  <c r="K707" i="1"/>
  <c r="K707" i="3"/>
  <c r="L707" i="3"/>
  <c r="M707" i="3"/>
  <c r="K691" i="1"/>
  <c r="K691" i="3"/>
  <c r="L691" i="3"/>
  <c r="M691" i="3"/>
  <c r="K675" i="1"/>
  <c r="K675" i="3"/>
  <c r="L675" i="3"/>
  <c r="M675" i="3"/>
  <c r="K659" i="1"/>
  <c r="K659" i="3"/>
  <c r="L659" i="3"/>
  <c r="M659" i="3"/>
  <c r="K643" i="1"/>
  <c r="K643" i="3"/>
  <c r="L643" i="3"/>
  <c r="M643" i="3"/>
  <c r="K628" i="1"/>
  <c r="K628" i="3"/>
  <c r="M628" i="3"/>
  <c r="L628" i="3"/>
  <c r="K612" i="1"/>
  <c r="K612" i="3"/>
  <c r="M612" i="3"/>
  <c r="L612" i="3"/>
  <c r="K596" i="1"/>
  <c r="K596" i="3"/>
  <c r="L596" i="3"/>
  <c r="M596" i="3"/>
  <c r="K580" i="1"/>
  <c r="K580" i="3"/>
  <c r="L580" i="3"/>
  <c r="M580" i="3"/>
  <c r="K564" i="1"/>
  <c r="K564" i="3"/>
  <c r="L564" i="3"/>
  <c r="M564" i="3"/>
  <c r="K548" i="1"/>
  <c r="K548" i="3"/>
  <c r="L548" i="3"/>
  <c r="M548" i="3"/>
  <c r="K532" i="1"/>
  <c r="K532" i="3"/>
  <c r="L532" i="3"/>
  <c r="M532" i="3"/>
  <c r="K516" i="1"/>
  <c r="K516" i="3"/>
  <c r="L516" i="3"/>
  <c r="M516" i="3"/>
  <c r="K501" i="1"/>
  <c r="L501" i="3"/>
  <c r="M501" i="3"/>
  <c r="K501" i="3"/>
  <c r="K485" i="1"/>
  <c r="L485" i="3"/>
  <c r="M485" i="3"/>
  <c r="K485" i="3"/>
  <c r="K469" i="1"/>
  <c r="L469" i="3"/>
  <c r="M469" i="3"/>
  <c r="K469" i="3"/>
  <c r="K453" i="1"/>
  <c r="L453" i="3"/>
  <c r="M453" i="3"/>
  <c r="K453" i="3"/>
  <c r="K437" i="1"/>
  <c r="L437" i="3"/>
  <c r="M437" i="3"/>
  <c r="K437" i="3"/>
  <c r="K421" i="1"/>
  <c r="L421" i="3"/>
  <c r="M421" i="3"/>
  <c r="K421" i="3"/>
  <c r="K405" i="1"/>
  <c r="L405" i="3"/>
  <c r="M405" i="3"/>
  <c r="K405" i="3"/>
  <c r="K389" i="1"/>
  <c r="L389" i="3"/>
  <c r="M389" i="3"/>
  <c r="K389" i="3"/>
  <c r="K373" i="1"/>
  <c r="L373" i="3"/>
  <c r="M373" i="3"/>
  <c r="K373" i="3"/>
  <c r="K357" i="1"/>
  <c r="L357" i="3"/>
  <c r="M357" i="3"/>
  <c r="K357" i="3"/>
  <c r="K341" i="1"/>
  <c r="L341" i="3"/>
  <c r="K341" i="3"/>
  <c r="M341" i="3"/>
  <c r="K325" i="1"/>
  <c r="L325" i="3"/>
  <c r="K325" i="3"/>
  <c r="M325" i="3"/>
  <c r="K309" i="1"/>
  <c r="L309" i="3"/>
  <c r="K309" i="3"/>
  <c r="M309" i="3"/>
  <c r="K293" i="1"/>
  <c r="L293" i="3"/>
  <c r="M293" i="3"/>
  <c r="K293" i="3"/>
  <c r="K277" i="1"/>
  <c r="L277" i="3"/>
  <c r="K277" i="3"/>
  <c r="M277" i="3"/>
  <c r="K261" i="1"/>
  <c r="L261" i="3"/>
  <c r="K261" i="3"/>
  <c r="M261" i="3"/>
  <c r="K245" i="1"/>
  <c r="L245" i="3"/>
  <c r="K245" i="3"/>
  <c r="M245" i="3"/>
  <c r="K229" i="1"/>
  <c r="L229" i="3"/>
  <c r="M229" i="3"/>
  <c r="K229" i="3"/>
  <c r="K213" i="1"/>
  <c r="L213" i="3"/>
  <c r="M213" i="3"/>
  <c r="K213" i="3"/>
  <c r="K197" i="1"/>
  <c r="L197" i="3"/>
  <c r="M197" i="3"/>
  <c r="K197" i="3"/>
  <c r="K181" i="1"/>
  <c r="L181" i="3"/>
  <c r="M181" i="3"/>
  <c r="K181" i="3"/>
  <c r="K165" i="1"/>
  <c r="L165" i="3"/>
  <c r="M165" i="3"/>
  <c r="K165" i="3"/>
  <c r="K149" i="1"/>
  <c r="L149" i="3"/>
  <c r="M149" i="3"/>
  <c r="K149" i="3"/>
  <c r="K133" i="1"/>
  <c r="L133" i="3"/>
  <c r="M133" i="3"/>
  <c r="K133" i="3"/>
  <c r="K117" i="1"/>
  <c r="L117" i="3"/>
  <c r="M117" i="3"/>
  <c r="K117" i="3"/>
  <c r="K101" i="1"/>
  <c r="L101" i="3"/>
  <c r="M101" i="3"/>
  <c r="K101" i="3"/>
  <c r="K85" i="1"/>
  <c r="L85" i="3"/>
  <c r="M85" i="3"/>
  <c r="K85" i="3"/>
  <c r="K69" i="1"/>
  <c r="L69" i="3"/>
  <c r="M69" i="3"/>
  <c r="K69" i="3"/>
  <c r="K53" i="1"/>
  <c r="L53" i="3"/>
  <c r="M53" i="3"/>
  <c r="K53" i="3"/>
  <c r="K37" i="1"/>
  <c r="L37" i="3"/>
  <c r="M37" i="3"/>
  <c r="K37" i="3"/>
  <c r="K21" i="1"/>
  <c r="L21" i="3"/>
  <c r="M21" i="3"/>
  <c r="K21" i="3"/>
  <c r="K5" i="1"/>
  <c r="L5" i="3"/>
  <c r="M5" i="3"/>
  <c r="K5" i="3"/>
  <c r="L2241" i="3"/>
  <c r="L2237" i="3"/>
  <c r="L2233" i="3"/>
  <c r="L2229" i="3"/>
  <c r="L2225" i="3"/>
  <c r="L2221" i="3"/>
  <c r="L2217" i="3"/>
  <c r="L2213" i="3"/>
  <c r="L2209" i="3"/>
  <c r="L2205" i="3"/>
  <c r="L2201" i="3"/>
  <c r="L2197" i="3"/>
  <c r="L2193" i="3"/>
  <c r="L2189" i="3"/>
  <c r="L2185" i="3"/>
  <c r="L2181" i="3"/>
  <c r="L2177" i="3"/>
  <c r="L2173" i="3"/>
  <c r="L2169" i="3"/>
  <c r="L2165" i="3"/>
  <c r="L2161" i="3"/>
  <c r="L2157" i="3"/>
  <c r="L2153" i="3"/>
  <c r="L2149" i="3"/>
  <c r="L2145" i="3"/>
  <c r="L2141" i="3"/>
  <c r="L2137" i="3"/>
  <c r="L2133" i="3"/>
  <c r="L2129" i="3"/>
  <c r="L2125" i="3"/>
  <c r="L2121" i="3"/>
  <c r="L2117" i="3"/>
  <c r="L2113" i="3"/>
  <c r="L2109" i="3"/>
  <c r="L2105" i="3"/>
  <c r="L2101" i="3"/>
  <c r="L2097" i="3"/>
  <c r="L2093" i="3"/>
  <c r="L2089" i="3"/>
  <c r="L2085" i="3"/>
  <c r="L2081" i="3"/>
  <c r="L2077" i="3"/>
  <c r="L2073" i="3"/>
  <c r="L2069" i="3"/>
  <c r="L2065" i="3"/>
  <c r="L2061" i="3"/>
  <c r="L2057" i="3"/>
  <c r="L2053" i="3"/>
  <c r="L2049" i="3"/>
  <c r="L2045" i="3"/>
  <c r="L2041" i="3"/>
  <c r="L2037" i="3"/>
  <c r="L2033" i="3"/>
  <c r="L2029" i="3"/>
  <c r="L2025" i="3"/>
  <c r="L2021" i="3"/>
  <c r="L2017" i="3"/>
  <c r="L2013" i="3"/>
  <c r="L2009" i="3"/>
  <c r="L2005" i="3"/>
  <c r="L2001" i="3"/>
  <c r="L1997" i="3"/>
  <c r="L1993" i="3"/>
  <c r="L1989" i="3"/>
  <c r="L1985" i="3"/>
  <c r="L1981" i="3"/>
  <c r="L1977" i="3"/>
  <c r="L1973" i="3"/>
  <c r="L1969" i="3"/>
  <c r="L1965" i="3"/>
  <c r="L1961" i="3"/>
  <c r="L1957" i="3"/>
  <c r="L1953" i="3"/>
  <c r="L1949" i="3"/>
  <c r="L1945" i="3"/>
  <c r="L1941" i="3"/>
  <c r="L1937" i="3"/>
  <c r="L1933" i="3"/>
  <c r="L1929" i="3"/>
  <c r="L1925" i="3"/>
  <c r="L1921" i="3"/>
  <c r="L1917" i="3"/>
  <c r="L1913" i="3"/>
  <c r="L1909" i="3"/>
  <c r="L1905" i="3"/>
  <c r="L1901" i="3"/>
  <c r="L1897" i="3"/>
  <c r="L1893" i="3"/>
  <c r="L1889" i="3"/>
  <c r="L1885" i="3"/>
  <c r="L1881" i="3"/>
  <c r="L1877" i="3"/>
  <c r="L1873" i="3"/>
  <c r="L1869" i="3"/>
  <c r="L1865" i="3"/>
  <c r="L1861" i="3"/>
  <c r="M1855" i="3"/>
  <c r="L1847" i="3"/>
  <c r="K1685" i="1"/>
  <c r="K1685" i="3"/>
  <c r="L1685" i="3"/>
  <c r="M1685" i="3"/>
  <c r="K1463" i="1"/>
  <c r="K1463" i="3"/>
  <c r="L1463" i="3"/>
  <c r="M1463" i="3"/>
  <c r="K1255" i="1"/>
  <c r="K1255" i="3"/>
  <c r="L1255" i="3"/>
  <c r="M1255" i="3"/>
  <c r="K1032" i="1"/>
  <c r="K1032" i="3"/>
  <c r="L1032" i="3"/>
  <c r="M1032" i="3"/>
  <c r="K904" i="1"/>
  <c r="K904" i="3"/>
  <c r="L904" i="3"/>
  <c r="M904" i="3"/>
  <c r="K760" i="1"/>
  <c r="K760" i="3"/>
  <c r="M760" i="3"/>
  <c r="L760" i="3"/>
  <c r="K585" i="1"/>
  <c r="L585" i="3"/>
  <c r="M585" i="3"/>
  <c r="K585" i="3"/>
  <c r="K378" i="1"/>
  <c r="L378" i="3"/>
  <c r="M378" i="3"/>
  <c r="K378" i="3"/>
  <c r="K58" i="1"/>
  <c r="K58" i="3"/>
  <c r="L58" i="3"/>
  <c r="M58" i="3"/>
  <c r="K1730" i="1"/>
  <c r="K1730" i="3"/>
  <c r="L1730" i="3"/>
  <c r="K1573" i="1"/>
  <c r="K1573" i="3"/>
  <c r="L1573" i="3"/>
  <c r="M1573" i="3"/>
  <c r="K1429" i="1"/>
  <c r="K1429" i="3"/>
  <c r="L1429" i="3"/>
  <c r="M1429" i="3"/>
  <c r="K1285" i="1"/>
  <c r="K1285" i="3"/>
  <c r="L1285" i="3"/>
  <c r="M1285" i="3"/>
  <c r="K1126" i="1"/>
  <c r="K1126" i="3"/>
  <c r="L1126" i="3"/>
  <c r="M1126" i="3"/>
  <c r="K966" i="1"/>
  <c r="K966" i="3"/>
  <c r="L966" i="3"/>
  <c r="M966" i="3"/>
  <c r="K822" i="1"/>
  <c r="K822" i="3"/>
  <c r="L822" i="3"/>
  <c r="M822" i="3"/>
  <c r="K678" i="1"/>
  <c r="K678" i="3"/>
  <c r="L678" i="3"/>
  <c r="M678" i="3"/>
  <c r="K551" i="1"/>
  <c r="K551" i="3"/>
  <c r="L551" i="3"/>
  <c r="M551" i="3"/>
  <c r="K440" i="1"/>
  <c r="K440" i="3"/>
  <c r="L440" i="3"/>
  <c r="M440" i="3"/>
  <c r="K280" i="1"/>
  <c r="K280" i="3"/>
  <c r="L280" i="3"/>
  <c r="M280" i="3"/>
  <c r="K1793" i="1"/>
  <c r="K1793" i="3"/>
  <c r="L1793" i="3"/>
  <c r="M1793" i="3"/>
  <c r="K1682" i="1"/>
  <c r="K1682" i="3"/>
  <c r="L1682" i="3"/>
  <c r="K1604" i="1"/>
  <c r="K1604" i="3"/>
  <c r="L1604" i="3"/>
  <c r="M1604" i="3"/>
  <c r="K1444" i="1"/>
  <c r="M1444" i="3"/>
  <c r="K1444" i="3"/>
  <c r="L1444" i="3"/>
  <c r="K1348" i="1"/>
  <c r="M1348" i="3"/>
  <c r="K1348" i="3"/>
  <c r="L1348" i="3"/>
  <c r="K1300" i="1"/>
  <c r="M1300" i="3"/>
  <c r="K1300" i="3"/>
  <c r="L1300" i="3"/>
  <c r="K1189" i="1"/>
  <c r="K1189" i="3"/>
  <c r="L1189" i="3"/>
  <c r="M1189" i="3"/>
  <c r="K1093" i="1"/>
  <c r="K1093" i="3"/>
  <c r="L1093" i="3"/>
  <c r="M1093" i="3"/>
  <c r="K1013" i="1"/>
  <c r="K1013" i="3"/>
  <c r="L1013" i="3"/>
  <c r="M1013" i="3"/>
  <c r="K917" i="1"/>
  <c r="K917" i="3"/>
  <c r="L917" i="3"/>
  <c r="M917" i="3"/>
  <c r="K821" i="1"/>
  <c r="K821" i="3"/>
  <c r="L821" i="3"/>
  <c r="M821" i="3"/>
  <c r="K725" i="1"/>
  <c r="K725" i="3"/>
  <c r="L725" i="3"/>
  <c r="M725" i="3"/>
  <c r="K630" i="1"/>
  <c r="K630" i="3"/>
  <c r="L630" i="3"/>
  <c r="M630" i="3"/>
  <c r="K550" i="1"/>
  <c r="L550" i="3"/>
  <c r="M550" i="3"/>
  <c r="K550" i="3"/>
  <c r="K455" i="1"/>
  <c r="K455" i="3"/>
  <c r="L455" i="3"/>
  <c r="M455" i="3"/>
  <c r="K295" i="1"/>
  <c r="K295" i="3"/>
  <c r="M295" i="3"/>
  <c r="L295" i="3"/>
  <c r="K1853" i="1"/>
  <c r="K1853" i="3"/>
  <c r="L1853" i="3"/>
  <c r="M1853" i="3"/>
  <c r="K1774" i="1"/>
  <c r="K1774" i="3"/>
  <c r="L1774" i="3"/>
  <c r="K1695" i="1"/>
  <c r="K1695" i="3"/>
  <c r="L1695" i="3"/>
  <c r="M1695" i="3"/>
  <c r="K1648" i="1"/>
  <c r="K1648" i="3"/>
  <c r="L1648" i="3"/>
  <c r="M1648" i="3"/>
  <c r="K1617" i="1"/>
  <c r="K1617" i="3"/>
  <c r="L1617" i="3"/>
  <c r="M1617" i="3"/>
  <c r="K1601" i="1"/>
  <c r="K1601" i="3"/>
  <c r="L1601" i="3"/>
  <c r="M1601" i="3"/>
  <c r="K1569" i="1"/>
  <c r="K1569" i="3"/>
  <c r="L1569" i="3"/>
  <c r="M1569" i="3"/>
  <c r="K1521" i="1"/>
  <c r="K1521" i="3"/>
  <c r="L1521" i="3"/>
  <c r="M1521" i="3"/>
  <c r="K1505" i="1"/>
  <c r="K1505" i="3"/>
  <c r="L1505" i="3"/>
  <c r="M1505" i="3"/>
  <c r="K1489" i="1"/>
  <c r="K1489" i="3"/>
  <c r="L1489" i="3"/>
  <c r="M1489" i="3"/>
  <c r="K1473" i="1"/>
  <c r="K1473" i="3"/>
  <c r="L1473" i="3"/>
  <c r="M1473" i="3"/>
  <c r="K1457" i="1"/>
  <c r="K1457" i="3"/>
  <c r="L1457" i="3"/>
  <c r="M1457" i="3"/>
  <c r="K1441" i="1"/>
  <c r="K1441" i="3"/>
  <c r="L1441" i="3"/>
  <c r="M1441" i="3"/>
  <c r="K1425" i="1"/>
  <c r="K1425" i="3"/>
  <c r="L1425" i="3"/>
  <c r="M1425" i="3"/>
  <c r="K1409" i="1"/>
  <c r="K1409" i="3"/>
  <c r="L1409" i="3"/>
  <c r="M1409" i="3"/>
  <c r="K1393" i="1"/>
  <c r="K1393" i="3"/>
  <c r="L1393" i="3"/>
  <c r="M1393" i="3"/>
  <c r="K1377" i="1"/>
  <c r="K1377" i="3"/>
  <c r="L1377" i="3"/>
  <c r="M1377" i="3"/>
  <c r="K1361" i="1"/>
  <c r="K1361" i="3"/>
  <c r="L1361" i="3"/>
  <c r="M1361" i="3"/>
  <c r="K1345" i="1"/>
  <c r="K1345" i="3"/>
  <c r="L1345" i="3"/>
  <c r="M1345" i="3"/>
  <c r="K1329" i="1"/>
  <c r="K1329" i="3"/>
  <c r="L1329" i="3"/>
  <c r="M1329" i="3"/>
  <c r="K1313" i="1"/>
  <c r="K1313" i="3"/>
  <c r="L1313" i="3"/>
  <c r="M1313" i="3"/>
  <c r="K1297" i="1"/>
  <c r="K1297" i="3"/>
  <c r="L1297" i="3"/>
  <c r="M1297" i="3"/>
  <c r="K1281" i="1"/>
  <c r="K1281" i="3"/>
  <c r="L1281" i="3"/>
  <c r="M1281" i="3"/>
  <c r="K1265" i="1"/>
  <c r="K1265" i="3"/>
  <c r="L1265" i="3"/>
  <c r="M1265" i="3"/>
  <c r="K1249" i="1"/>
  <c r="K1249" i="3"/>
  <c r="L1249" i="3"/>
  <c r="M1249" i="3"/>
  <c r="K1233" i="1"/>
  <c r="K1233" i="3"/>
  <c r="L1233" i="3"/>
  <c r="M1233" i="3"/>
  <c r="K1217" i="1"/>
  <c r="K1217" i="3"/>
  <c r="L1217" i="3"/>
  <c r="M1217" i="3"/>
  <c r="K1202" i="1"/>
  <c r="K1202" i="3"/>
  <c r="L1202" i="3"/>
  <c r="M1202" i="3"/>
  <c r="K1186" i="1"/>
  <c r="K1186" i="3"/>
  <c r="L1186" i="3"/>
  <c r="M1186" i="3"/>
  <c r="K1170" i="1"/>
  <c r="K1170" i="3"/>
  <c r="L1170" i="3"/>
  <c r="M1170" i="3"/>
  <c r="K1154" i="1"/>
  <c r="K1154" i="3"/>
  <c r="L1154" i="3"/>
  <c r="M1154" i="3"/>
  <c r="K1138" i="1"/>
  <c r="K1138" i="3"/>
  <c r="L1138" i="3"/>
  <c r="M1138" i="3"/>
  <c r="K1122" i="1"/>
  <c r="K1122" i="3"/>
  <c r="L1122" i="3"/>
  <c r="M1122" i="3"/>
  <c r="K1106" i="1"/>
  <c r="K1106" i="3"/>
  <c r="L1106" i="3"/>
  <c r="M1106" i="3"/>
  <c r="K1090" i="1"/>
  <c r="K1090" i="3"/>
  <c r="L1090" i="3"/>
  <c r="M1090" i="3"/>
  <c r="K1074" i="1"/>
  <c r="K1074" i="3"/>
  <c r="L1074" i="3"/>
  <c r="M1074" i="3"/>
  <c r="K1058" i="1"/>
  <c r="K1058" i="3"/>
  <c r="L1058" i="3"/>
  <c r="M1058" i="3"/>
  <c r="K1042" i="1"/>
  <c r="K1042" i="3"/>
  <c r="L1042" i="3"/>
  <c r="M1042" i="3"/>
  <c r="K1026" i="1"/>
  <c r="K1026" i="3"/>
  <c r="L1026" i="3"/>
  <c r="M1026" i="3"/>
  <c r="K1010" i="1"/>
  <c r="K1010" i="3"/>
  <c r="L1010" i="3"/>
  <c r="M1010" i="3"/>
  <c r="K994" i="1"/>
  <c r="K994" i="3"/>
  <c r="L994" i="3"/>
  <c r="M994" i="3"/>
  <c r="K978" i="1"/>
  <c r="K978" i="3"/>
  <c r="L978" i="3"/>
  <c r="M978" i="3"/>
  <c r="K962" i="1"/>
  <c r="K962" i="3"/>
  <c r="L962" i="3"/>
  <c r="M962" i="3"/>
  <c r="K946" i="1"/>
  <c r="K946" i="3"/>
  <c r="L946" i="3"/>
  <c r="M946" i="3"/>
  <c r="K930" i="1"/>
  <c r="K930" i="3"/>
  <c r="L930" i="3"/>
  <c r="M930" i="3"/>
  <c r="K914" i="1"/>
  <c r="K914" i="3"/>
  <c r="L914" i="3"/>
  <c r="M914" i="3"/>
  <c r="K898" i="1"/>
  <c r="K898" i="3"/>
  <c r="L898" i="3"/>
  <c r="M898" i="3"/>
  <c r="K882" i="1"/>
  <c r="K882" i="3"/>
  <c r="L882" i="3"/>
  <c r="M882" i="3"/>
  <c r="K866" i="1"/>
  <c r="K866" i="3"/>
  <c r="L866" i="3"/>
  <c r="M866" i="3"/>
  <c r="K850" i="1"/>
  <c r="K850" i="3"/>
  <c r="L850" i="3"/>
  <c r="M850" i="3"/>
  <c r="K834" i="1"/>
  <c r="K834" i="3"/>
  <c r="L834" i="3"/>
  <c r="M834" i="3"/>
  <c r="K818" i="1"/>
  <c r="K818" i="3"/>
  <c r="L818" i="3"/>
  <c r="M818" i="3"/>
  <c r="K802" i="1"/>
  <c r="K802" i="3"/>
  <c r="L802" i="3"/>
  <c r="M802" i="3"/>
  <c r="K786" i="1"/>
  <c r="K786" i="3"/>
  <c r="L786" i="3"/>
  <c r="M786" i="3"/>
  <c r="K770" i="1"/>
  <c r="K770" i="3"/>
  <c r="L770" i="3"/>
  <c r="M770" i="3"/>
  <c r="K754" i="1"/>
  <c r="K754" i="3"/>
  <c r="L754" i="3"/>
  <c r="M754" i="3"/>
  <c r="K738" i="1"/>
  <c r="K738" i="3"/>
  <c r="L738" i="3"/>
  <c r="M738" i="3"/>
  <c r="K722" i="1"/>
  <c r="K722" i="3"/>
  <c r="L722" i="3"/>
  <c r="M722" i="3"/>
  <c r="K706" i="1"/>
  <c r="K706" i="3"/>
  <c r="L706" i="3"/>
  <c r="M706" i="3"/>
  <c r="K690" i="1"/>
  <c r="K690" i="3"/>
  <c r="L690" i="3"/>
  <c r="M690" i="3"/>
  <c r="K674" i="1"/>
  <c r="K674" i="3"/>
  <c r="L674" i="3"/>
  <c r="M674" i="3"/>
  <c r="K658" i="1"/>
  <c r="K658" i="3"/>
  <c r="L658" i="3"/>
  <c r="M658" i="3"/>
  <c r="K627" i="1"/>
  <c r="K627" i="3"/>
  <c r="L627" i="3"/>
  <c r="M627" i="3"/>
  <c r="K611" i="1"/>
  <c r="K611" i="3"/>
  <c r="L611" i="3"/>
  <c r="M611" i="3"/>
  <c r="K595" i="1"/>
  <c r="K595" i="3"/>
  <c r="L595" i="3"/>
  <c r="M595" i="3"/>
  <c r="K579" i="1"/>
  <c r="K579" i="3"/>
  <c r="L579" i="3"/>
  <c r="M579" i="3"/>
  <c r="K563" i="1"/>
  <c r="K563" i="3"/>
  <c r="L563" i="3"/>
  <c r="M563" i="3"/>
  <c r="K547" i="1"/>
  <c r="K547" i="3"/>
  <c r="L547" i="3"/>
  <c r="M547" i="3"/>
  <c r="K531" i="1"/>
  <c r="K531" i="3"/>
  <c r="L531" i="3"/>
  <c r="M531" i="3"/>
  <c r="K515" i="1"/>
  <c r="K515" i="3"/>
  <c r="L515" i="3"/>
  <c r="M515" i="3"/>
  <c r="K500" i="1"/>
  <c r="K500" i="3"/>
  <c r="L500" i="3"/>
  <c r="M500" i="3"/>
  <c r="K484" i="1"/>
  <c r="K484" i="3"/>
  <c r="L484" i="3"/>
  <c r="M484" i="3"/>
  <c r="K468" i="1"/>
  <c r="K468" i="3"/>
  <c r="L468" i="3"/>
  <c r="M468" i="3"/>
  <c r="K452" i="1"/>
  <c r="K452" i="3"/>
  <c r="L452" i="3"/>
  <c r="M452" i="3"/>
  <c r="K436" i="1"/>
  <c r="K436" i="3"/>
  <c r="L436" i="3"/>
  <c r="M436" i="3"/>
  <c r="K420" i="1"/>
  <c r="K420" i="3"/>
  <c r="L420" i="3"/>
  <c r="M420" i="3"/>
  <c r="K404" i="1"/>
  <c r="K404" i="3"/>
  <c r="L404" i="3"/>
  <c r="M404" i="3"/>
  <c r="K388" i="1"/>
  <c r="K388" i="3"/>
  <c r="L388" i="3"/>
  <c r="M388" i="3"/>
  <c r="K372" i="1"/>
  <c r="K372" i="3"/>
  <c r="L372" i="3"/>
  <c r="M372" i="3"/>
  <c r="K356" i="1"/>
  <c r="K356" i="3"/>
  <c r="L356" i="3"/>
  <c r="M356" i="3"/>
  <c r="K340" i="1"/>
  <c r="K340" i="3"/>
  <c r="L340" i="3"/>
  <c r="M340" i="3"/>
  <c r="K324" i="1"/>
  <c r="K324" i="3"/>
  <c r="L324" i="3"/>
  <c r="M324" i="3"/>
  <c r="K308" i="1"/>
  <c r="K308" i="3"/>
  <c r="L308" i="3"/>
  <c r="M308" i="3"/>
  <c r="K292" i="1"/>
  <c r="K292" i="3"/>
  <c r="L292" i="3"/>
  <c r="M292" i="3"/>
  <c r="K276" i="1"/>
  <c r="K276" i="3"/>
  <c r="L276" i="3"/>
  <c r="M276" i="3"/>
  <c r="K260" i="1"/>
  <c r="K260" i="3"/>
  <c r="L260" i="3"/>
  <c r="M260" i="3"/>
  <c r="K244" i="1"/>
  <c r="K244" i="3"/>
  <c r="L244" i="3"/>
  <c r="M244" i="3"/>
  <c r="K228" i="1"/>
  <c r="K228" i="3"/>
  <c r="L228" i="3"/>
  <c r="M228" i="3"/>
  <c r="K212" i="1"/>
  <c r="K212" i="3"/>
  <c r="L212" i="3"/>
  <c r="M212" i="3"/>
  <c r="K196" i="1"/>
  <c r="K196" i="3"/>
  <c r="L196" i="3"/>
  <c r="M196" i="3"/>
  <c r="K180" i="1"/>
  <c r="K180" i="3"/>
  <c r="L180" i="3"/>
  <c r="M180" i="3"/>
  <c r="K164" i="1"/>
  <c r="K164" i="3"/>
  <c r="L164" i="3"/>
  <c r="M164" i="3"/>
  <c r="K148" i="1"/>
  <c r="K148" i="3"/>
  <c r="L148" i="3"/>
  <c r="M148" i="3"/>
  <c r="K132" i="1"/>
  <c r="K132" i="3"/>
  <c r="L132" i="3"/>
  <c r="M132" i="3"/>
  <c r="K116" i="1"/>
  <c r="K116" i="3"/>
  <c r="L116" i="3"/>
  <c r="M116" i="3"/>
  <c r="K100" i="1"/>
  <c r="K100" i="3"/>
  <c r="L100" i="3"/>
  <c r="M100" i="3"/>
  <c r="K84" i="1"/>
  <c r="K84" i="3"/>
  <c r="L84" i="3"/>
  <c r="M84" i="3"/>
  <c r="K68" i="1"/>
  <c r="K68" i="3"/>
  <c r="L68" i="3"/>
  <c r="M68" i="3"/>
  <c r="K52" i="1"/>
  <c r="K52" i="3"/>
  <c r="L52" i="3"/>
  <c r="M52" i="3"/>
  <c r="K36" i="1"/>
  <c r="K36" i="3"/>
  <c r="L36" i="3"/>
  <c r="M36" i="3"/>
  <c r="K20" i="1"/>
  <c r="K20" i="3"/>
  <c r="L20" i="3"/>
  <c r="M20" i="3"/>
  <c r="K4" i="1"/>
  <c r="K4" i="3"/>
  <c r="L4" i="3"/>
  <c r="M4" i="3"/>
  <c r="K2241" i="3"/>
  <c r="K2237" i="3"/>
  <c r="K2233" i="3"/>
  <c r="K2229" i="3"/>
  <c r="K2225" i="3"/>
  <c r="K2221" i="3"/>
  <c r="K2217" i="3"/>
  <c r="K2213" i="3"/>
  <c r="K2209" i="3"/>
  <c r="K2205" i="3"/>
  <c r="K2201" i="3"/>
  <c r="K2197" i="3"/>
  <c r="K2193" i="3"/>
  <c r="K2189" i="3"/>
  <c r="K2185" i="3"/>
  <c r="K2181" i="3"/>
  <c r="K2177" i="3"/>
  <c r="K2173" i="3"/>
  <c r="K2169" i="3"/>
  <c r="K2165" i="3"/>
  <c r="K2161" i="3"/>
  <c r="K2157" i="3"/>
  <c r="K2153" i="3"/>
  <c r="K2149" i="3"/>
  <c r="K2145" i="3"/>
  <c r="K2141" i="3"/>
  <c r="K2137" i="3"/>
  <c r="K2133" i="3"/>
  <c r="K2129" i="3"/>
  <c r="K2125" i="3"/>
  <c r="K2121" i="3"/>
  <c r="K2117" i="3"/>
  <c r="K2113" i="3"/>
  <c r="K2109" i="3"/>
  <c r="K2105" i="3"/>
  <c r="K2101" i="3"/>
  <c r="K2097" i="3"/>
  <c r="K2093" i="3"/>
  <c r="K2089" i="3"/>
  <c r="K2085" i="3"/>
  <c r="K2081" i="3"/>
  <c r="K2077" i="3"/>
  <c r="K2073" i="3"/>
  <c r="K2069" i="3"/>
  <c r="K2065" i="3"/>
  <c r="K2061" i="3"/>
  <c r="K2057" i="3"/>
  <c r="K2053" i="3"/>
  <c r="K2049" i="3"/>
  <c r="K2045" i="3"/>
  <c r="K2041" i="3"/>
  <c r="K2037" i="3"/>
  <c r="K2033" i="3"/>
  <c r="K2029" i="3"/>
  <c r="K2025" i="3"/>
  <c r="K2021" i="3"/>
  <c r="K2017" i="3"/>
  <c r="K2013" i="3"/>
  <c r="K2009" i="3"/>
  <c r="K2005" i="3"/>
  <c r="K2001" i="3"/>
  <c r="K1997" i="3"/>
  <c r="K1993" i="3"/>
  <c r="K1989" i="3"/>
  <c r="K1985" i="3"/>
  <c r="K1981" i="3"/>
  <c r="K1977" i="3"/>
  <c r="K1973" i="3"/>
  <c r="K1969" i="3"/>
  <c r="K1965" i="3"/>
  <c r="K1961" i="3"/>
  <c r="K1957" i="3"/>
  <c r="K1953" i="3"/>
  <c r="K1949" i="3"/>
  <c r="K1945" i="3"/>
  <c r="K1941" i="3"/>
  <c r="K1937" i="3"/>
  <c r="K1933" i="3"/>
  <c r="K1929" i="3"/>
  <c r="K1925" i="3"/>
  <c r="K1921" i="3"/>
  <c r="K1917" i="3"/>
  <c r="K1913" i="3"/>
  <c r="K1909" i="3"/>
  <c r="K1905" i="3"/>
  <c r="K1901" i="3"/>
  <c r="K1897" i="3"/>
  <c r="K1893" i="3"/>
  <c r="K1889" i="3"/>
  <c r="K1885" i="3"/>
  <c r="K1881" i="3"/>
  <c r="K1877" i="3"/>
  <c r="K1873" i="3"/>
  <c r="K1869" i="3"/>
  <c r="K1865" i="3"/>
  <c r="K1861" i="3"/>
  <c r="L1855" i="3"/>
  <c r="K1847" i="3"/>
  <c r="M1622" i="3"/>
  <c r="M1558" i="3"/>
  <c r="K1717" i="1"/>
  <c r="K1717" i="3"/>
  <c r="L1717" i="3"/>
  <c r="M1717" i="3"/>
  <c r="K1559" i="1"/>
  <c r="K1559" i="3"/>
  <c r="L1559" i="3"/>
  <c r="M1559" i="3"/>
  <c r="K1367" i="1"/>
  <c r="K1367" i="3"/>
  <c r="L1367" i="3"/>
  <c r="M1367" i="3"/>
  <c r="K1128" i="1"/>
  <c r="K1128" i="3"/>
  <c r="L1128" i="3"/>
  <c r="M1128" i="3"/>
  <c r="K936" i="1"/>
  <c r="K936" i="3"/>
  <c r="L936" i="3"/>
  <c r="M936" i="3"/>
  <c r="K696" i="1"/>
  <c r="K696" i="3"/>
  <c r="M696" i="3"/>
  <c r="L696" i="3"/>
  <c r="K490" i="1"/>
  <c r="L490" i="3"/>
  <c r="M490" i="3"/>
  <c r="K490" i="3"/>
  <c r="K314" i="1"/>
  <c r="K314" i="3"/>
  <c r="M314" i="3"/>
  <c r="L314" i="3"/>
  <c r="K138" i="1"/>
  <c r="K138" i="3"/>
  <c r="L138" i="3"/>
  <c r="M138" i="3"/>
  <c r="K1857" i="1"/>
  <c r="K1857" i="3"/>
  <c r="L1857" i="3"/>
  <c r="M1857" i="3"/>
  <c r="K1715" i="1"/>
  <c r="K1715" i="3"/>
  <c r="L1715" i="3"/>
  <c r="M1715" i="3"/>
  <c r="K1525" i="1"/>
  <c r="K1525" i="3"/>
  <c r="L1525" i="3"/>
  <c r="M1525" i="3"/>
  <c r="K1365" i="1"/>
  <c r="K1365" i="3"/>
  <c r="L1365" i="3"/>
  <c r="M1365" i="3"/>
  <c r="K1237" i="1"/>
  <c r="K1237" i="3"/>
  <c r="L1237" i="3"/>
  <c r="M1237" i="3"/>
  <c r="K1078" i="1"/>
  <c r="K1078" i="3"/>
  <c r="L1078" i="3"/>
  <c r="M1078" i="3"/>
  <c r="K918" i="1"/>
  <c r="K918" i="3"/>
  <c r="L918" i="3"/>
  <c r="M918" i="3"/>
  <c r="K774" i="1"/>
  <c r="K774" i="3"/>
  <c r="L774" i="3"/>
  <c r="M774" i="3"/>
  <c r="K631" i="1"/>
  <c r="K631" i="3"/>
  <c r="L631" i="3"/>
  <c r="M631" i="3"/>
  <c r="K504" i="1"/>
  <c r="K504" i="3"/>
  <c r="L504" i="3"/>
  <c r="M504" i="3"/>
  <c r="K344" i="1"/>
  <c r="K344" i="3"/>
  <c r="L344" i="3"/>
  <c r="M344" i="3"/>
  <c r="K1698" i="1"/>
  <c r="K1698" i="3"/>
  <c r="L1698" i="3"/>
  <c r="K1620" i="1"/>
  <c r="K1620" i="3"/>
  <c r="L1620" i="3"/>
  <c r="M1620" i="3"/>
  <c r="K1476" i="1"/>
  <c r="M1476" i="3"/>
  <c r="K1476" i="3"/>
  <c r="L1476" i="3"/>
  <c r="K1396" i="1"/>
  <c r="M1396" i="3"/>
  <c r="K1396" i="3"/>
  <c r="L1396" i="3"/>
  <c r="K1316" i="1"/>
  <c r="M1316" i="3"/>
  <c r="K1316" i="3"/>
  <c r="L1316" i="3"/>
  <c r="K1220" i="1"/>
  <c r="M1220" i="3"/>
  <c r="K1220" i="3"/>
  <c r="L1220" i="3"/>
  <c r="K1125" i="1"/>
  <c r="K1125" i="3"/>
  <c r="L1125" i="3"/>
  <c r="M1125" i="3"/>
  <c r="K1029" i="1"/>
  <c r="K1029" i="3"/>
  <c r="L1029" i="3"/>
  <c r="M1029" i="3"/>
  <c r="K933" i="1"/>
  <c r="K933" i="3"/>
  <c r="L933" i="3"/>
  <c r="M933" i="3"/>
  <c r="K837" i="1"/>
  <c r="K837" i="3"/>
  <c r="L837" i="3"/>
  <c r="M837" i="3"/>
  <c r="K757" i="1"/>
  <c r="K757" i="3"/>
  <c r="L757" i="3"/>
  <c r="M757" i="3"/>
  <c r="K661" i="1"/>
  <c r="K661" i="3"/>
  <c r="L661" i="3"/>
  <c r="M661" i="3"/>
  <c r="K566" i="1"/>
  <c r="L566" i="3"/>
  <c r="M566" i="3"/>
  <c r="K566" i="3"/>
  <c r="K471" i="1"/>
  <c r="K471" i="3"/>
  <c r="L471" i="3"/>
  <c r="M471" i="3"/>
  <c r="K311" i="1"/>
  <c r="K311" i="3"/>
  <c r="M311" i="3"/>
  <c r="L311" i="3"/>
  <c r="K1821" i="1"/>
  <c r="K1821" i="3"/>
  <c r="L1821" i="3"/>
  <c r="M1821" i="3"/>
  <c r="K1758" i="1"/>
  <c r="K1758" i="3"/>
  <c r="L1758" i="3"/>
  <c r="K1711" i="1"/>
  <c r="K1711" i="3"/>
  <c r="L1711" i="3"/>
  <c r="M1711" i="3"/>
  <c r="K1585" i="1"/>
  <c r="K1585" i="3"/>
  <c r="L1585" i="3"/>
  <c r="M1585" i="3"/>
  <c r="K1852" i="1"/>
  <c r="K1852" i="3"/>
  <c r="L1852" i="3"/>
  <c r="M1852" i="3"/>
  <c r="K1804" i="1"/>
  <c r="K1804" i="3"/>
  <c r="L1804" i="3"/>
  <c r="M1804" i="3"/>
  <c r="K1773" i="1"/>
  <c r="K1773" i="3"/>
  <c r="L1773" i="3"/>
  <c r="M1773" i="3"/>
  <c r="K1741" i="1"/>
  <c r="K1741" i="3"/>
  <c r="L1741" i="3"/>
  <c r="M1741" i="3"/>
  <c r="K1710" i="1"/>
  <c r="K1710" i="3"/>
  <c r="L1710" i="3"/>
  <c r="K1679" i="1"/>
  <c r="K1679" i="3"/>
  <c r="L1679" i="3"/>
  <c r="M1679" i="3"/>
  <c r="K1647" i="1"/>
  <c r="K1647" i="3"/>
  <c r="L1647" i="3"/>
  <c r="M1647" i="3"/>
  <c r="K1632" i="1"/>
  <c r="K1632" i="3"/>
  <c r="L1632" i="3"/>
  <c r="M1632" i="3"/>
  <c r="K1600" i="1"/>
  <c r="K1600" i="3"/>
  <c r="L1600" i="3"/>
  <c r="M1600" i="3"/>
  <c r="K1584" i="1"/>
  <c r="K1584" i="3"/>
  <c r="L1584" i="3"/>
  <c r="M1584" i="3"/>
  <c r="K1568" i="1"/>
  <c r="K1568" i="3"/>
  <c r="L1568" i="3"/>
  <c r="M1568" i="3"/>
  <c r="K1552" i="1"/>
  <c r="K1552" i="3"/>
  <c r="L1552" i="3"/>
  <c r="M1552" i="3"/>
  <c r="K1520" i="1"/>
  <c r="K1520" i="3"/>
  <c r="L1520" i="3"/>
  <c r="M1520" i="3"/>
  <c r="K1504" i="1"/>
  <c r="K1504" i="3"/>
  <c r="L1504" i="3"/>
  <c r="M1504" i="3"/>
  <c r="K1488" i="1"/>
  <c r="M1488" i="3"/>
  <c r="K1488" i="3"/>
  <c r="L1488" i="3"/>
  <c r="K1472" i="1"/>
  <c r="M1472" i="3"/>
  <c r="K1472" i="3"/>
  <c r="L1472" i="3"/>
  <c r="K1456" i="1"/>
  <c r="M1456" i="3"/>
  <c r="K1456" i="3"/>
  <c r="L1456" i="3"/>
  <c r="K1440" i="1"/>
  <c r="M1440" i="3"/>
  <c r="K1440" i="3"/>
  <c r="L1440" i="3"/>
  <c r="K1424" i="1"/>
  <c r="M1424" i="3"/>
  <c r="K1424" i="3"/>
  <c r="L1424" i="3"/>
  <c r="K1408" i="1"/>
  <c r="M1408" i="3"/>
  <c r="K1408" i="3"/>
  <c r="L1408" i="3"/>
  <c r="K1392" i="1"/>
  <c r="M1392" i="3"/>
  <c r="K1392" i="3"/>
  <c r="L1392" i="3"/>
  <c r="K1376" i="1"/>
  <c r="M1376" i="3"/>
  <c r="K1376" i="3"/>
  <c r="L1376" i="3"/>
  <c r="K1360" i="1"/>
  <c r="M1360" i="3"/>
  <c r="K1360" i="3"/>
  <c r="L1360" i="3"/>
  <c r="K1344" i="1"/>
  <c r="M1344" i="3"/>
  <c r="K1344" i="3"/>
  <c r="L1344" i="3"/>
  <c r="K1328" i="1"/>
  <c r="M1328" i="3"/>
  <c r="K1328" i="3"/>
  <c r="L1328" i="3"/>
  <c r="K1312" i="1"/>
  <c r="M1312" i="3"/>
  <c r="K1312" i="3"/>
  <c r="L1312" i="3"/>
  <c r="K1296" i="1"/>
  <c r="M1296" i="3"/>
  <c r="K1296" i="3"/>
  <c r="L1296" i="3"/>
  <c r="K1280" i="1"/>
  <c r="M1280" i="3"/>
  <c r="K1280" i="3"/>
  <c r="L1280" i="3"/>
  <c r="K1264" i="1"/>
  <c r="M1264" i="3"/>
  <c r="K1264" i="3"/>
  <c r="L1264" i="3"/>
  <c r="K1248" i="1"/>
  <c r="M1248" i="3"/>
  <c r="K1248" i="3"/>
  <c r="L1248" i="3"/>
  <c r="K1232" i="1"/>
  <c r="M1232" i="3"/>
  <c r="K1232" i="3"/>
  <c r="L1232" i="3"/>
  <c r="K1216" i="1"/>
  <c r="M1216" i="3"/>
  <c r="K1216" i="3"/>
  <c r="L1216" i="3"/>
  <c r="K1201" i="1"/>
  <c r="K1201" i="3"/>
  <c r="L1201" i="3"/>
  <c r="M1201" i="3"/>
  <c r="K1185" i="1"/>
  <c r="K1185" i="3"/>
  <c r="L1185" i="3"/>
  <c r="M1185" i="3"/>
  <c r="K1169" i="1"/>
  <c r="K1169" i="3"/>
  <c r="L1169" i="3"/>
  <c r="M1169" i="3"/>
  <c r="K1153" i="1"/>
  <c r="K1153" i="3"/>
  <c r="L1153" i="3"/>
  <c r="M1153" i="3"/>
  <c r="K1137" i="1"/>
  <c r="K1137" i="3"/>
  <c r="L1137" i="3"/>
  <c r="M1137" i="3"/>
  <c r="K1121" i="1"/>
  <c r="K1121" i="3"/>
  <c r="L1121" i="3"/>
  <c r="M1121" i="3"/>
  <c r="K1105" i="1"/>
  <c r="K1105" i="3"/>
  <c r="L1105" i="3"/>
  <c r="M1105" i="3"/>
  <c r="K1089" i="1"/>
  <c r="K1089" i="3"/>
  <c r="L1089" i="3"/>
  <c r="M1089" i="3"/>
  <c r="K1073" i="1"/>
  <c r="K1073" i="3"/>
  <c r="L1073" i="3"/>
  <c r="M1073" i="3"/>
  <c r="K1057" i="1"/>
  <c r="K1057" i="3"/>
  <c r="L1057" i="3"/>
  <c r="M1057" i="3"/>
  <c r="K1041" i="1"/>
  <c r="K1041" i="3"/>
  <c r="L1041" i="3"/>
  <c r="M1041" i="3"/>
  <c r="K1025" i="1"/>
  <c r="K1025" i="3"/>
  <c r="L1025" i="3"/>
  <c r="M1025" i="3"/>
  <c r="K1009" i="1"/>
  <c r="K1009" i="3"/>
  <c r="L1009" i="3"/>
  <c r="M1009" i="3"/>
  <c r="K993" i="1"/>
  <c r="K993" i="3"/>
  <c r="L993" i="3"/>
  <c r="M993" i="3"/>
  <c r="K977" i="1"/>
  <c r="K977" i="3"/>
  <c r="L977" i="3"/>
  <c r="M977" i="3"/>
  <c r="K961" i="1"/>
  <c r="K961" i="3"/>
  <c r="L961" i="3"/>
  <c r="M961" i="3"/>
  <c r="K945" i="1"/>
  <c r="K945" i="3"/>
  <c r="L945" i="3"/>
  <c r="M945" i="3"/>
  <c r="K929" i="1"/>
  <c r="K929" i="3"/>
  <c r="L929" i="3"/>
  <c r="M929" i="3"/>
  <c r="K913" i="1"/>
  <c r="K913" i="3"/>
  <c r="L913" i="3"/>
  <c r="M913" i="3"/>
  <c r="K897" i="1"/>
  <c r="K897" i="3"/>
  <c r="M897" i="3"/>
  <c r="L897" i="3"/>
  <c r="K881" i="1"/>
  <c r="K881" i="3"/>
  <c r="M881" i="3"/>
  <c r="L881" i="3"/>
  <c r="K865" i="1"/>
  <c r="K865" i="3"/>
  <c r="L865" i="3"/>
  <c r="M865" i="3"/>
  <c r="K849" i="1"/>
  <c r="K849" i="3"/>
  <c r="L849" i="3"/>
  <c r="M849" i="3"/>
  <c r="K833" i="1"/>
  <c r="K833" i="3"/>
  <c r="L833" i="3"/>
  <c r="M833" i="3"/>
  <c r="K817" i="1"/>
  <c r="K817" i="3"/>
  <c r="L817" i="3"/>
  <c r="M817" i="3"/>
  <c r="K801" i="1"/>
  <c r="K801" i="3"/>
  <c r="L801" i="3"/>
  <c r="M801" i="3"/>
  <c r="K785" i="1"/>
  <c r="K785" i="3"/>
  <c r="L785" i="3"/>
  <c r="M785" i="3"/>
  <c r="K769" i="1"/>
  <c r="K769" i="3"/>
  <c r="L769" i="3"/>
  <c r="M769" i="3"/>
  <c r="K753" i="1"/>
  <c r="K753" i="3"/>
  <c r="L753" i="3"/>
  <c r="M753" i="3"/>
  <c r="K737" i="1"/>
  <c r="K737" i="3"/>
  <c r="L737" i="3"/>
  <c r="M737" i="3"/>
  <c r="K721" i="1"/>
  <c r="K721" i="3"/>
  <c r="L721" i="3"/>
  <c r="M721" i="3"/>
  <c r="K705" i="1"/>
  <c r="K705" i="3"/>
  <c r="L705" i="3"/>
  <c r="M705" i="3"/>
  <c r="K689" i="1"/>
  <c r="K689" i="3"/>
  <c r="L689" i="3"/>
  <c r="M689" i="3"/>
  <c r="K673" i="1"/>
  <c r="K673" i="3"/>
  <c r="L673" i="3"/>
  <c r="M673" i="3"/>
  <c r="K657" i="1"/>
  <c r="K657" i="3"/>
  <c r="L657" i="3"/>
  <c r="M657" i="3"/>
  <c r="K642" i="3"/>
  <c r="L642" i="3"/>
  <c r="M642" i="3"/>
  <c r="K626" i="1"/>
  <c r="K626" i="3"/>
  <c r="L626" i="3"/>
  <c r="M626" i="3"/>
  <c r="K610" i="1"/>
  <c r="K610" i="3"/>
  <c r="L610" i="3"/>
  <c r="M610" i="3"/>
  <c r="K594" i="1"/>
  <c r="L594" i="3"/>
  <c r="M594" i="3"/>
  <c r="K594" i="3"/>
  <c r="K578" i="1"/>
  <c r="L578" i="3"/>
  <c r="M578" i="3"/>
  <c r="K578" i="3"/>
  <c r="K562" i="1"/>
  <c r="L562" i="3"/>
  <c r="M562" i="3"/>
  <c r="K562" i="3"/>
  <c r="K546" i="1"/>
  <c r="L546" i="3"/>
  <c r="M546" i="3"/>
  <c r="K546" i="3"/>
  <c r="K530" i="1"/>
  <c r="L530" i="3"/>
  <c r="M530" i="3"/>
  <c r="K530" i="3"/>
  <c r="K514" i="1"/>
  <c r="L514" i="3"/>
  <c r="M514" i="3"/>
  <c r="K514" i="3"/>
  <c r="K499" i="1"/>
  <c r="K499" i="3"/>
  <c r="L499" i="3"/>
  <c r="M499" i="3"/>
  <c r="K483" i="1"/>
  <c r="K483" i="3"/>
  <c r="L483" i="3"/>
  <c r="M483" i="3"/>
  <c r="K467" i="1"/>
  <c r="K467" i="3"/>
  <c r="L467" i="3"/>
  <c r="M467" i="3"/>
  <c r="K451" i="1"/>
  <c r="K451" i="3"/>
  <c r="L451" i="3"/>
  <c r="M451" i="3"/>
  <c r="K435" i="1"/>
  <c r="K435" i="3"/>
  <c r="L435" i="3"/>
  <c r="M435" i="3"/>
  <c r="K419" i="1"/>
  <c r="K419" i="3"/>
  <c r="L419" i="3"/>
  <c r="M419" i="3"/>
  <c r="K403" i="1"/>
  <c r="K403" i="3"/>
  <c r="L403" i="3"/>
  <c r="M403" i="3"/>
  <c r="K387" i="1"/>
  <c r="K387" i="3"/>
  <c r="L387" i="3"/>
  <c r="M387" i="3"/>
  <c r="K371" i="1"/>
  <c r="K371" i="3"/>
  <c r="L371" i="3"/>
  <c r="M371" i="3"/>
  <c r="K355" i="1"/>
  <c r="K355" i="3"/>
  <c r="L355" i="3"/>
  <c r="M355" i="3"/>
  <c r="K339" i="1"/>
  <c r="K339" i="3"/>
  <c r="M339" i="3"/>
  <c r="L339" i="3"/>
  <c r="K323" i="1"/>
  <c r="K323" i="3"/>
  <c r="M323" i="3"/>
  <c r="L323" i="3"/>
  <c r="K307" i="1"/>
  <c r="K307" i="3"/>
  <c r="M307" i="3"/>
  <c r="L307" i="3"/>
  <c r="K291" i="1"/>
  <c r="K291" i="3"/>
  <c r="M291" i="3"/>
  <c r="L291" i="3"/>
  <c r="K275" i="1"/>
  <c r="K275" i="3"/>
  <c r="M275" i="3"/>
  <c r="L275" i="3"/>
  <c r="K259" i="1"/>
  <c r="K259" i="3"/>
  <c r="M259" i="3"/>
  <c r="L259" i="3"/>
  <c r="K243" i="1"/>
  <c r="K243" i="3"/>
  <c r="M243" i="3"/>
  <c r="L243" i="3"/>
  <c r="K227" i="1"/>
  <c r="K227" i="3"/>
  <c r="L227" i="3"/>
  <c r="M227" i="3"/>
  <c r="K211" i="1"/>
  <c r="K211" i="3"/>
  <c r="L211" i="3"/>
  <c r="M211" i="3"/>
  <c r="K195" i="1"/>
  <c r="K195" i="3"/>
  <c r="L195" i="3"/>
  <c r="M195" i="3"/>
  <c r="K179" i="1"/>
  <c r="K179" i="3"/>
  <c r="L179" i="3"/>
  <c r="M179" i="3"/>
  <c r="K163" i="1"/>
  <c r="K163" i="3"/>
  <c r="L163" i="3"/>
  <c r="M163" i="3"/>
  <c r="K147" i="1"/>
  <c r="K147" i="3"/>
  <c r="L147" i="3"/>
  <c r="M147" i="3"/>
  <c r="K131" i="1"/>
  <c r="K131" i="3"/>
  <c r="L131" i="3"/>
  <c r="M131" i="3"/>
  <c r="K115" i="1"/>
  <c r="K115" i="3"/>
  <c r="L115" i="3"/>
  <c r="M115" i="3"/>
  <c r="K99" i="1"/>
  <c r="K99" i="3"/>
  <c r="L99" i="3"/>
  <c r="M99" i="3"/>
  <c r="K83" i="1"/>
  <c r="K83" i="3"/>
  <c r="L83" i="3"/>
  <c r="M83" i="3"/>
  <c r="K67" i="1"/>
  <c r="K67" i="3"/>
  <c r="L67" i="3"/>
  <c r="M67" i="3"/>
  <c r="K51" i="1"/>
  <c r="K51" i="3"/>
  <c r="L51" i="3"/>
  <c r="M51" i="3"/>
  <c r="K35" i="1"/>
  <c r="K35" i="3"/>
  <c r="L35" i="3"/>
  <c r="M35" i="3"/>
  <c r="K19" i="1"/>
  <c r="K19" i="3"/>
  <c r="L19" i="3"/>
  <c r="M19" i="3"/>
  <c r="K3" i="1"/>
  <c r="K3" i="3"/>
  <c r="L3" i="3"/>
  <c r="M3" i="3"/>
  <c r="M1858" i="3"/>
  <c r="K1855" i="3"/>
  <c r="M1842" i="3"/>
  <c r="M1810" i="3"/>
  <c r="M1682" i="3"/>
  <c r="M1618" i="3"/>
  <c r="M1554" i="3"/>
  <c r="K1764" i="1"/>
  <c r="K1764" i="3"/>
  <c r="L1764" i="3"/>
  <c r="M1764" i="3"/>
  <c r="K1527" i="1"/>
  <c r="K1527" i="3"/>
  <c r="L1527" i="3"/>
  <c r="M1527" i="3"/>
  <c r="K1287" i="1"/>
  <c r="K1287" i="3"/>
  <c r="L1287" i="3"/>
  <c r="M1287" i="3"/>
  <c r="K1048" i="1"/>
  <c r="K1048" i="3"/>
  <c r="L1048" i="3"/>
  <c r="M1048" i="3"/>
  <c r="K872" i="1"/>
  <c r="K872" i="3"/>
  <c r="M872" i="3"/>
  <c r="L872" i="3"/>
  <c r="K617" i="1"/>
  <c r="K617" i="3"/>
  <c r="L617" i="3"/>
  <c r="M617" i="3"/>
  <c r="K202" i="1"/>
  <c r="K202" i="3"/>
  <c r="M202" i="3"/>
  <c r="L202" i="3"/>
  <c r="K1794" i="1"/>
  <c r="K1794" i="3"/>
  <c r="L1794" i="3"/>
  <c r="K1605" i="1"/>
  <c r="K1605" i="3"/>
  <c r="L1605" i="3"/>
  <c r="M1605" i="3"/>
  <c r="K1381" i="1"/>
  <c r="K1381" i="3"/>
  <c r="L1381" i="3"/>
  <c r="M1381" i="3"/>
  <c r="K1190" i="1"/>
  <c r="K1190" i="3"/>
  <c r="L1190" i="3"/>
  <c r="M1190" i="3"/>
  <c r="K998" i="1"/>
  <c r="K998" i="3"/>
  <c r="L998" i="3"/>
  <c r="M998" i="3"/>
  <c r="K758" i="1"/>
  <c r="K758" i="3"/>
  <c r="L758" i="3"/>
  <c r="M758" i="3"/>
  <c r="K392" i="1"/>
  <c r="K392" i="3"/>
  <c r="L392" i="3"/>
  <c r="M392" i="3"/>
  <c r="K1729" i="1"/>
  <c r="K1729" i="3"/>
  <c r="L1729" i="3"/>
  <c r="M1729" i="3"/>
  <c r="K1588" i="1"/>
  <c r="K1588" i="3"/>
  <c r="L1588" i="3"/>
  <c r="M1588" i="3"/>
  <c r="K1412" i="1"/>
  <c r="M1412" i="3"/>
  <c r="K1412" i="3"/>
  <c r="L1412" i="3"/>
  <c r="K1236" i="1"/>
  <c r="M1236" i="3"/>
  <c r="K1236" i="3"/>
  <c r="L1236" i="3"/>
  <c r="K1141" i="1"/>
  <c r="K1141" i="3"/>
  <c r="L1141" i="3"/>
  <c r="M1141" i="3"/>
  <c r="K997" i="1"/>
  <c r="K997" i="3"/>
  <c r="L997" i="3"/>
  <c r="M997" i="3"/>
  <c r="K869" i="1"/>
  <c r="K869" i="3"/>
  <c r="M869" i="3"/>
  <c r="L869" i="3"/>
  <c r="K773" i="1"/>
  <c r="K773" i="3"/>
  <c r="L773" i="3"/>
  <c r="M773" i="3"/>
  <c r="K677" i="1"/>
  <c r="K677" i="3"/>
  <c r="L677" i="3"/>
  <c r="M677" i="3"/>
  <c r="K582" i="1"/>
  <c r="L582" i="3"/>
  <c r="M582" i="3"/>
  <c r="K582" i="3"/>
  <c r="K487" i="1"/>
  <c r="K487" i="3"/>
  <c r="L487" i="3"/>
  <c r="M487" i="3"/>
  <c r="K407" i="1"/>
  <c r="K407" i="3"/>
  <c r="L407" i="3"/>
  <c r="M407" i="3"/>
  <c r="K375" i="1"/>
  <c r="K375" i="3"/>
  <c r="L375" i="3"/>
  <c r="M375" i="3"/>
  <c r="K327" i="1"/>
  <c r="K327" i="3"/>
  <c r="M327" i="3"/>
  <c r="L327" i="3"/>
  <c r="K1805" i="1"/>
  <c r="K1805" i="3"/>
  <c r="L1805" i="3"/>
  <c r="M1805" i="3"/>
  <c r="K1742" i="1"/>
  <c r="K1742" i="3"/>
  <c r="L1742" i="3"/>
  <c r="K1680" i="3"/>
  <c r="L1680" i="3"/>
  <c r="M1680" i="3"/>
  <c r="K1633" i="1"/>
  <c r="K1633" i="3"/>
  <c r="L1633" i="3"/>
  <c r="M1633" i="3"/>
  <c r="K1537" i="1"/>
  <c r="K1537" i="3"/>
  <c r="L1537" i="3"/>
  <c r="M1537" i="3"/>
  <c r="K1836" i="1"/>
  <c r="K1836" i="3"/>
  <c r="L1836" i="3"/>
  <c r="M1836" i="3"/>
  <c r="K1820" i="1"/>
  <c r="K1820" i="3"/>
  <c r="L1820" i="3"/>
  <c r="M1820" i="3"/>
  <c r="K1789" i="1"/>
  <c r="K1789" i="3"/>
  <c r="L1789" i="3"/>
  <c r="M1789" i="3"/>
  <c r="K1757" i="1"/>
  <c r="K1757" i="3"/>
  <c r="L1757" i="3"/>
  <c r="M1757" i="3"/>
  <c r="K1725" i="1"/>
  <c r="K1725" i="3"/>
  <c r="L1725" i="3"/>
  <c r="M1725" i="3"/>
  <c r="K1694" i="1"/>
  <c r="K1694" i="3"/>
  <c r="L1694" i="3"/>
  <c r="K1663" i="1"/>
  <c r="K1663" i="3"/>
  <c r="L1663" i="3"/>
  <c r="M1663" i="3"/>
  <c r="K1616" i="1"/>
  <c r="K1616" i="3"/>
  <c r="L1616" i="3"/>
  <c r="M1616" i="3"/>
  <c r="K1536" i="1"/>
  <c r="K1536" i="3"/>
  <c r="L1536" i="3"/>
  <c r="M1536" i="3"/>
  <c r="K1835" i="1"/>
  <c r="K1835" i="3"/>
  <c r="M1835" i="3"/>
  <c r="K1819" i="1"/>
  <c r="K1819" i="3"/>
  <c r="L1819" i="3"/>
  <c r="M1819" i="3"/>
  <c r="K1788" i="1"/>
  <c r="K1788" i="3"/>
  <c r="L1788" i="3"/>
  <c r="M1788" i="3"/>
  <c r="K1772" i="1"/>
  <c r="K1772" i="3"/>
  <c r="L1772" i="3"/>
  <c r="M1772" i="3"/>
  <c r="K1756" i="1"/>
  <c r="K1756" i="3"/>
  <c r="L1756" i="3"/>
  <c r="M1756" i="3"/>
  <c r="K1740" i="1"/>
  <c r="K1740" i="3"/>
  <c r="L1740" i="3"/>
  <c r="M1740" i="3"/>
  <c r="K1724" i="1"/>
  <c r="K1724" i="3"/>
  <c r="L1724" i="3"/>
  <c r="M1724" i="3"/>
  <c r="K1709" i="1"/>
  <c r="K1709" i="3"/>
  <c r="L1709" i="3"/>
  <c r="M1709" i="3"/>
  <c r="K1693" i="1"/>
  <c r="K1693" i="3"/>
  <c r="L1693" i="3"/>
  <c r="M1693" i="3"/>
  <c r="K1678" i="1"/>
  <c r="K1678" i="3"/>
  <c r="L1678" i="3"/>
  <c r="K1662" i="1"/>
  <c r="K1662" i="3"/>
  <c r="L1662" i="3"/>
  <c r="K1646" i="1"/>
  <c r="K1646" i="3"/>
  <c r="L1646" i="3"/>
  <c r="K1631" i="1"/>
  <c r="K1631" i="3"/>
  <c r="L1631" i="3"/>
  <c r="M1631" i="3"/>
  <c r="K1615" i="1"/>
  <c r="K1615" i="3"/>
  <c r="L1615" i="3"/>
  <c r="M1615" i="3"/>
  <c r="K1599" i="1"/>
  <c r="K1599" i="3"/>
  <c r="L1599" i="3"/>
  <c r="M1599" i="3"/>
  <c r="K1583" i="1"/>
  <c r="K1583" i="3"/>
  <c r="L1583" i="3"/>
  <c r="M1583" i="3"/>
  <c r="K1567" i="1"/>
  <c r="K1567" i="3"/>
  <c r="L1567" i="3"/>
  <c r="M1567" i="3"/>
  <c r="K1551" i="1"/>
  <c r="K1551" i="3"/>
  <c r="L1551" i="3"/>
  <c r="M1551" i="3"/>
  <c r="K1535" i="1"/>
  <c r="K1535" i="3"/>
  <c r="L1535" i="3"/>
  <c r="M1535" i="3"/>
  <c r="K1519" i="1"/>
  <c r="K1519" i="3"/>
  <c r="M1519" i="3"/>
  <c r="L1519" i="3"/>
  <c r="K1503" i="1"/>
  <c r="K1503" i="3"/>
  <c r="L1503" i="3"/>
  <c r="M1503" i="3"/>
  <c r="K1487" i="1"/>
  <c r="K1487" i="3"/>
  <c r="L1487" i="3"/>
  <c r="M1487" i="3"/>
  <c r="K1471" i="1"/>
  <c r="K1471" i="3"/>
  <c r="L1471" i="3"/>
  <c r="M1471" i="3"/>
  <c r="K1455" i="1"/>
  <c r="K1455" i="3"/>
  <c r="L1455" i="3"/>
  <c r="M1455" i="3"/>
  <c r="K1439" i="1"/>
  <c r="K1439" i="3"/>
  <c r="L1439" i="3"/>
  <c r="M1439" i="3"/>
  <c r="K1423" i="1"/>
  <c r="K1423" i="3"/>
  <c r="L1423" i="3"/>
  <c r="M1423" i="3"/>
  <c r="K1407" i="1"/>
  <c r="K1407" i="3"/>
  <c r="L1407" i="3"/>
  <c r="M1407" i="3"/>
  <c r="K1391" i="1"/>
  <c r="K1391" i="3"/>
  <c r="L1391" i="3"/>
  <c r="M1391" i="3"/>
  <c r="K1375" i="1"/>
  <c r="K1375" i="3"/>
  <c r="L1375" i="3"/>
  <c r="M1375" i="3"/>
  <c r="K1359" i="1"/>
  <c r="K1359" i="3"/>
  <c r="L1359" i="3"/>
  <c r="M1359" i="3"/>
  <c r="K1343" i="1"/>
  <c r="K1343" i="3"/>
  <c r="L1343" i="3"/>
  <c r="M1343" i="3"/>
  <c r="K1327" i="1"/>
  <c r="K1327" i="3"/>
  <c r="L1327" i="3"/>
  <c r="M1327" i="3"/>
  <c r="K1311" i="1"/>
  <c r="K1311" i="3"/>
  <c r="L1311" i="3"/>
  <c r="M1311" i="3"/>
  <c r="K1295" i="1"/>
  <c r="K1295" i="3"/>
  <c r="L1295" i="3"/>
  <c r="M1295" i="3"/>
  <c r="K1279" i="1"/>
  <c r="K1279" i="3"/>
  <c r="L1279" i="3"/>
  <c r="M1279" i="3"/>
  <c r="K1263" i="1"/>
  <c r="K1263" i="3"/>
  <c r="L1263" i="3"/>
  <c r="M1263" i="3"/>
  <c r="K1247" i="1"/>
  <c r="K1247" i="3"/>
  <c r="L1247" i="3"/>
  <c r="M1247" i="3"/>
  <c r="K1231" i="1"/>
  <c r="K1231" i="3"/>
  <c r="L1231" i="3"/>
  <c r="M1231" i="3"/>
  <c r="K1215" i="1"/>
  <c r="K1215" i="3"/>
  <c r="L1215" i="3"/>
  <c r="M1215" i="3"/>
  <c r="K1200" i="1"/>
  <c r="K1200" i="3"/>
  <c r="L1200" i="3"/>
  <c r="M1200" i="3"/>
  <c r="K1184" i="1"/>
  <c r="K1184" i="3"/>
  <c r="L1184" i="3"/>
  <c r="M1184" i="3"/>
  <c r="K1168" i="1"/>
  <c r="K1168" i="3"/>
  <c r="L1168" i="3"/>
  <c r="M1168" i="3"/>
  <c r="K1152" i="1"/>
  <c r="K1152" i="3"/>
  <c r="L1152" i="3"/>
  <c r="M1152" i="3"/>
  <c r="K1136" i="1"/>
  <c r="K1136" i="3"/>
  <c r="L1136" i="3"/>
  <c r="M1136" i="3"/>
  <c r="K1120" i="1"/>
  <c r="K1120" i="3"/>
  <c r="L1120" i="3"/>
  <c r="M1120" i="3"/>
  <c r="K1104" i="1"/>
  <c r="K1104" i="3"/>
  <c r="L1104" i="3"/>
  <c r="M1104" i="3"/>
  <c r="K1088" i="1"/>
  <c r="K1088" i="3"/>
  <c r="L1088" i="3"/>
  <c r="M1088" i="3"/>
  <c r="K1072" i="1"/>
  <c r="K1072" i="3"/>
  <c r="L1072" i="3"/>
  <c r="M1072" i="3"/>
  <c r="K1056" i="1"/>
  <c r="K1056" i="3"/>
  <c r="L1056" i="3"/>
  <c r="M1056" i="3"/>
  <c r="K1040" i="1"/>
  <c r="K1040" i="3"/>
  <c r="L1040" i="3"/>
  <c r="M1040" i="3"/>
  <c r="K1024" i="1"/>
  <c r="K1024" i="3"/>
  <c r="L1024" i="3"/>
  <c r="M1024" i="3"/>
  <c r="K1008" i="1"/>
  <c r="K1008" i="3"/>
  <c r="L1008" i="3"/>
  <c r="M1008" i="3"/>
  <c r="K992" i="1"/>
  <c r="K992" i="3"/>
  <c r="L992" i="3"/>
  <c r="M992" i="3"/>
  <c r="K976" i="1"/>
  <c r="K976" i="3"/>
  <c r="L976" i="3"/>
  <c r="M976" i="3"/>
  <c r="K960" i="1"/>
  <c r="K960" i="3"/>
  <c r="L960" i="3"/>
  <c r="M960" i="3"/>
  <c r="K944" i="1"/>
  <c r="K944" i="3"/>
  <c r="L944" i="3"/>
  <c r="M944" i="3"/>
  <c r="K928" i="1"/>
  <c r="K928" i="3"/>
  <c r="L928" i="3"/>
  <c r="M928" i="3"/>
  <c r="K912" i="1"/>
  <c r="K912" i="3"/>
  <c r="L912" i="3"/>
  <c r="M912" i="3"/>
  <c r="K896" i="1"/>
  <c r="K896" i="3"/>
  <c r="L896" i="3"/>
  <c r="M896" i="3"/>
  <c r="K880" i="1"/>
  <c r="K880" i="3"/>
  <c r="L880" i="3"/>
  <c r="M880" i="3"/>
  <c r="K864" i="1"/>
  <c r="K864" i="3"/>
  <c r="M864" i="3"/>
  <c r="L864" i="3"/>
  <c r="K848" i="1"/>
  <c r="K848" i="3"/>
  <c r="M848" i="3"/>
  <c r="L848" i="3"/>
  <c r="K832" i="1"/>
  <c r="K832" i="3"/>
  <c r="M832" i="3"/>
  <c r="L832" i="3"/>
  <c r="K816" i="1"/>
  <c r="K816" i="3"/>
  <c r="M816" i="3"/>
  <c r="L816" i="3"/>
  <c r="K800" i="1"/>
  <c r="K800" i="3"/>
  <c r="M800" i="3"/>
  <c r="L800" i="3"/>
  <c r="K784" i="1"/>
  <c r="K784" i="3"/>
  <c r="M784" i="3"/>
  <c r="L784" i="3"/>
  <c r="K768" i="1"/>
  <c r="K768" i="3"/>
  <c r="M768" i="3"/>
  <c r="L768" i="3"/>
  <c r="K752" i="1"/>
  <c r="K752" i="3"/>
  <c r="M752" i="3"/>
  <c r="L752" i="3"/>
  <c r="K736" i="1"/>
  <c r="K736" i="3"/>
  <c r="M736" i="3"/>
  <c r="L736" i="3"/>
  <c r="K720" i="1"/>
  <c r="K720" i="3"/>
  <c r="M720" i="3"/>
  <c r="L720" i="3"/>
  <c r="K704" i="1"/>
  <c r="K704" i="3"/>
  <c r="M704" i="3"/>
  <c r="L704" i="3"/>
  <c r="K688" i="1"/>
  <c r="K688" i="3"/>
  <c r="M688" i="3"/>
  <c r="L688" i="3"/>
  <c r="K672" i="1"/>
  <c r="K672" i="3"/>
  <c r="M672" i="3"/>
  <c r="L672" i="3"/>
  <c r="K656" i="1"/>
  <c r="K656" i="3"/>
  <c r="M656" i="3"/>
  <c r="L656" i="3"/>
  <c r="K641" i="1"/>
  <c r="K641" i="3"/>
  <c r="L641" i="3"/>
  <c r="M641" i="3"/>
  <c r="K625" i="1"/>
  <c r="K625" i="3"/>
  <c r="L625" i="3"/>
  <c r="M625" i="3"/>
  <c r="K609" i="1"/>
  <c r="K609" i="3"/>
  <c r="L609" i="3"/>
  <c r="M609" i="3"/>
  <c r="K593" i="1"/>
  <c r="L593" i="3"/>
  <c r="M593" i="3"/>
  <c r="K593" i="3"/>
  <c r="K577" i="1"/>
  <c r="L577" i="3"/>
  <c r="M577" i="3"/>
  <c r="K577" i="3"/>
  <c r="K561" i="1"/>
  <c r="L561" i="3"/>
  <c r="M561" i="3"/>
  <c r="K561" i="3"/>
  <c r="K545" i="1"/>
  <c r="L545" i="3"/>
  <c r="M545" i="3"/>
  <c r="K545" i="3"/>
  <c r="K529" i="1"/>
  <c r="L529" i="3"/>
  <c r="M529" i="3"/>
  <c r="K529" i="3"/>
  <c r="K513" i="1"/>
  <c r="L513" i="3"/>
  <c r="M513" i="3"/>
  <c r="K513" i="3"/>
  <c r="K498" i="1"/>
  <c r="L498" i="3"/>
  <c r="M498" i="3"/>
  <c r="K498" i="3"/>
  <c r="K482" i="1"/>
  <c r="L482" i="3"/>
  <c r="M482" i="3"/>
  <c r="K482" i="3"/>
  <c r="K466" i="1"/>
  <c r="L466" i="3"/>
  <c r="M466" i="3"/>
  <c r="K466" i="3"/>
  <c r="K450" i="1"/>
  <c r="L450" i="3"/>
  <c r="M450" i="3"/>
  <c r="K450" i="3"/>
  <c r="K434" i="1"/>
  <c r="L434" i="3"/>
  <c r="M434" i="3"/>
  <c r="K434" i="3"/>
  <c r="K418" i="1"/>
  <c r="L418" i="3"/>
  <c r="M418" i="3"/>
  <c r="K418" i="3"/>
  <c r="K402" i="1"/>
  <c r="L402" i="3"/>
  <c r="M402" i="3"/>
  <c r="K402" i="3"/>
  <c r="K386" i="1"/>
  <c r="L386" i="3"/>
  <c r="M386" i="3"/>
  <c r="K386" i="3"/>
  <c r="K370" i="1"/>
  <c r="K370" i="3"/>
  <c r="L370" i="3"/>
  <c r="M370" i="3"/>
  <c r="K354" i="1"/>
  <c r="K354" i="3"/>
  <c r="L354" i="3"/>
  <c r="M354" i="3"/>
  <c r="K338" i="1"/>
  <c r="K338" i="3"/>
  <c r="M338" i="3"/>
  <c r="L338" i="3"/>
  <c r="K322" i="1"/>
  <c r="K322" i="3"/>
  <c r="M322" i="3"/>
  <c r="L322" i="3"/>
  <c r="K306" i="1"/>
  <c r="K306" i="3"/>
  <c r="M306" i="3"/>
  <c r="L306" i="3"/>
  <c r="K290" i="1"/>
  <c r="K290" i="3"/>
  <c r="M290" i="3"/>
  <c r="L290" i="3"/>
  <c r="K274" i="1"/>
  <c r="K274" i="3"/>
  <c r="M274" i="3"/>
  <c r="L274" i="3"/>
  <c r="K258" i="1"/>
  <c r="K258" i="3"/>
  <c r="M258" i="3"/>
  <c r="L258" i="3"/>
  <c r="K242" i="1"/>
  <c r="K242" i="3"/>
  <c r="M242" i="3"/>
  <c r="L242" i="3"/>
  <c r="K226" i="1"/>
  <c r="K226" i="3"/>
  <c r="M226" i="3"/>
  <c r="L226" i="3"/>
  <c r="K210" i="1"/>
  <c r="K210" i="3"/>
  <c r="M210" i="3"/>
  <c r="L210" i="3"/>
  <c r="K194" i="1"/>
  <c r="K194" i="3"/>
  <c r="M194" i="3"/>
  <c r="L194" i="3"/>
  <c r="K178" i="1"/>
  <c r="K178" i="3"/>
  <c r="M178" i="3"/>
  <c r="L178" i="3"/>
  <c r="K162" i="1"/>
  <c r="K162" i="3"/>
  <c r="M162" i="3"/>
  <c r="L162" i="3"/>
  <c r="K146" i="1"/>
  <c r="K146" i="3"/>
  <c r="L146" i="3"/>
  <c r="M146" i="3"/>
  <c r="K130" i="1"/>
  <c r="K130" i="3"/>
  <c r="L130" i="3"/>
  <c r="M130" i="3"/>
  <c r="K114" i="1"/>
  <c r="K114" i="3"/>
  <c r="L114" i="3"/>
  <c r="M114" i="3"/>
  <c r="K98" i="1"/>
  <c r="K98" i="3"/>
  <c r="L98" i="3"/>
  <c r="M98" i="3"/>
  <c r="K82" i="1"/>
  <c r="K82" i="3"/>
  <c r="L82" i="3"/>
  <c r="M82" i="3"/>
  <c r="K66" i="1"/>
  <c r="K66" i="3"/>
  <c r="L66" i="3"/>
  <c r="M66" i="3"/>
  <c r="K50" i="1"/>
  <c r="K50" i="3"/>
  <c r="L50" i="3"/>
  <c r="M50" i="3"/>
  <c r="K34" i="1"/>
  <c r="K34" i="3"/>
  <c r="L34" i="3"/>
  <c r="M34" i="3"/>
  <c r="K18" i="1"/>
  <c r="K18" i="3"/>
  <c r="L18" i="3"/>
  <c r="M18" i="3"/>
  <c r="M2238" i="3"/>
  <c r="M2234" i="3"/>
  <c r="M2230" i="3"/>
  <c r="M2226" i="3"/>
  <c r="M2222" i="3"/>
  <c r="M2218" i="3"/>
  <c r="M2214" i="3"/>
  <c r="M2210" i="3"/>
  <c r="M2206" i="3"/>
  <c r="M2202" i="3"/>
  <c r="M2198" i="3"/>
  <c r="M2194" i="3"/>
  <c r="M2190" i="3"/>
  <c r="M2186" i="3"/>
  <c r="M2182" i="3"/>
  <c r="M2178" i="3"/>
  <c r="M2174" i="3"/>
  <c r="M2170" i="3"/>
  <c r="M2166" i="3"/>
  <c r="M2162" i="3"/>
  <c r="M2158" i="3"/>
  <c r="M2154" i="3"/>
  <c r="M2150" i="3"/>
  <c r="M2146" i="3"/>
  <c r="M2142" i="3"/>
  <c r="M2138" i="3"/>
  <c r="M2134" i="3"/>
  <c r="M2130" i="3"/>
  <c r="M2126" i="3"/>
  <c r="M2122" i="3"/>
  <c r="M2118" i="3"/>
  <c r="M2114" i="3"/>
  <c r="M2110" i="3"/>
  <c r="M2106" i="3"/>
  <c r="M2102" i="3"/>
  <c r="M2098" i="3"/>
  <c r="M2094" i="3"/>
  <c r="M2090" i="3"/>
  <c r="M2086" i="3"/>
  <c r="M2082" i="3"/>
  <c r="M2078" i="3"/>
  <c r="M2074" i="3"/>
  <c r="M2070" i="3"/>
  <c r="M2066" i="3"/>
  <c r="M2062" i="3"/>
  <c r="M2058" i="3"/>
  <c r="M2054" i="3"/>
  <c r="M2050" i="3"/>
  <c r="M2046" i="3"/>
  <c r="M2042" i="3"/>
  <c r="M2038" i="3"/>
  <c r="M2034" i="3"/>
  <c r="M2030" i="3"/>
  <c r="M2026" i="3"/>
  <c r="M2022" i="3"/>
  <c r="M2018" i="3"/>
  <c r="M2014" i="3"/>
  <c r="M2010" i="3"/>
  <c r="M2006" i="3"/>
  <c r="M2002" i="3"/>
  <c r="M1998" i="3"/>
  <c r="M1994" i="3"/>
  <c r="M1990" i="3"/>
  <c r="M1986" i="3"/>
  <c r="M1982" i="3"/>
  <c r="M1978" i="3"/>
  <c r="M1974" i="3"/>
  <c r="M1970" i="3"/>
  <c r="M1966" i="3"/>
  <c r="M1962" i="3"/>
  <c r="M1958" i="3"/>
  <c r="M1954" i="3"/>
  <c r="M1950" i="3"/>
  <c r="M1946" i="3"/>
  <c r="M1942" i="3"/>
  <c r="M1938" i="3"/>
  <c r="M1934" i="3"/>
  <c r="M1930" i="3"/>
  <c r="M1926" i="3"/>
  <c r="M1922" i="3"/>
  <c r="M1918" i="3"/>
  <c r="M1914" i="3"/>
  <c r="M1910" i="3"/>
  <c r="M1906" i="3"/>
  <c r="M1902" i="3"/>
  <c r="M1898" i="3"/>
  <c r="M1894" i="3"/>
  <c r="M1890" i="3"/>
  <c r="M1886" i="3"/>
  <c r="M1882" i="3"/>
  <c r="M1878" i="3"/>
  <c r="M1874" i="3"/>
  <c r="M1870" i="3"/>
  <c r="M1866" i="3"/>
  <c r="M1862" i="3"/>
  <c r="L1858" i="3"/>
  <c r="K1842" i="3"/>
  <c r="M1806" i="3"/>
  <c r="M1742" i="3"/>
  <c r="M1678" i="3"/>
  <c r="K1811" i="1"/>
  <c r="K1811" i="3"/>
  <c r="L1811" i="3"/>
  <c r="M1811" i="3"/>
  <c r="K1575" i="1"/>
  <c r="K1575" i="3"/>
  <c r="L1575" i="3"/>
  <c r="M1575" i="3"/>
  <c r="K1335" i="1"/>
  <c r="K1335" i="3"/>
  <c r="L1335" i="3"/>
  <c r="M1335" i="3"/>
  <c r="K1096" i="1"/>
  <c r="K1096" i="3"/>
  <c r="L1096" i="3"/>
  <c r="M1096" i="3"/>
  <c r="K840" i="1"/>
  <c r="K840" i="3"/>
  <c r="M840" i="3"/>
  <c r="L840" i="3"/>
  <c r="K633" i="1"/>
  <c r="K633" i="3"/>
  <c r="L633" i="3"/>
  <c r="M633" i="3"/>
  <c r="K426" i="1"/>
  <c r="L426" i="3"/>
  <c r="M426" i="3"/>
  <c r="K426" i="3"/>
  <c r="K218" i="1"/>
  <c r="K218" i="3"/>
  <c r="M218" i="3"/>
  <c r="L218" i="3"/>
  <c r="K74" i="1"/>
  <c r="K74" i="3"/>
  <c r="L74" i="3"/>
  <c r="M74" i="3"/>
  <c r="K1825" i="1"/>
  <c r="K1825" i="3"/>
  <c r="L1825" i="3"/>
  <c r="M1825" i="3"/>
  <c r="K1699" i="1"/>
  <c r="K1699" i="3"/>
  <c r="L1699" i="3"/>
  <c r="M1699" i="3"/>
  <c r="K1557" i="1"/>
  <c r="K1557" i="3"/>
  <c r="L1557" i="3"/>
  <c r="M1557" i="3"/>
  <c r="K1461" i="1"/>
  <c r="K1461" i="3"/>
  <c r="L1461" i="3"/>
  <c r="M1461" i="3"/>
  <c r="K1333" i="1"/>
  <c r="K1333" i="3"/>
  <c r="L1333" i="3"/>
  <c r="M1333" i="3"/>
  <c r="K1174" i="1"/>
  <c r="K1174" i="3"/>
  <c r="L1174" i="3"/>
  <c r="M1174" i="3"/>
  <c r="K1046" i="1"/>
  <c r="K1046" i="3"/>
  <c r="L1046" i="3"/>
  <c r="M1046" i="3"/>
  <c r="K902" i="1"/>
  <c r="K902" i="3"/>
  <c r="L902" i="3"/>
  <c r="M902" i="3"/>
  <c r="K742" i="1"/>
  <c r="K742" i="3"/>
  <c r="L742" i="3"/>
  <c r="M742" i="3"/>
  <c r="K599" i="1"/>
  <c r="K599" i="3"/>
  <c r="L599" i="3"/>
  <c r="M599" i="3"/>
  <c r="K488" i="1"/>
  <c r="K488" i="3"/>
  <c r="L488" i="3"/>
  <c r="M488" i="3"/>
  <c r="K424" i="1"/>
  <c r="K424" i="3"/>
  <c r="L424" i="3"/>
  <c r="M424" i="3"/>
  <c r="K376" i="1"/>
  <c r="K376" i="3"/>
  <c r="L376" i="3"/>
  <c r="M376" i="3"/>
  <c r="K1745" i="1"/>
  <c r="K1745" i="3"/>
  <c r="L1745" i="3"/>
  <c r="M1745" i="3"/>
  <c r="K1667" i="1"/>
  <c r="K1667" i="3"/>
  <c r="L1667" i="3"/>
  <c r="M1667" i="3"/>
  <c r="K1572" i="1"/>
  <c r="K1572" i="3"/>
  <c r="L1572" i="3"/>
  <c r="M1572" i="3"/>
  <c r="K1428" i="1"/>
  <c r="M1428" i="3"/>
  <c r="K1428" i="3"/>
  <c r="L1428" i="3"/>
  <c r="K1332" i="1"/>
  <c r="M1332" i="3"/>
  <c r="K1332" i="3"/>
  <c r="L1332" i="3"/>
  <c r="K1268" i="1"/>
  <c r="M1268" i="3"/>
  <c r="K1268" i="3"/>
  <c r="L1268" i="3"/>
  <c r="K1205" i="1"/>
  <c r="K1205" i="3"/>
  <c r="L1205" i="3"/>
  <c r="M1205" i="3"/>
  <c r="K1109" i="1"/>
  <c r="K1109" i="3"/>
  <c r="L1109" i="3"/>
  <c r="M1109" i="3"/>
  <c r="K1045" i="1"/>
  <c r="K1045" i="3"/>
  <c r="L1045" i="3"/>
  <c r="M1045" i="3"/>
  <c r="K965" i="1"/>
  <c r="K965" i="3"/>
  <c r="L965" i="3"/>
  <c r="M965" i="3"/>
  <c r="K885" i="1"/>
  <c r="K885" i="3"/>
  <c r="M885" i="3"/>
  <c r="L885" i="3"/>
  <c r="K805" i="1"/>
  <c r="K805" i="3"/>
  <c r="L805" i="3"/>
  <c r="M805" i="3"/>
  <c r="K709" i="1"/>
  <c r="K709" i="3"/>
  <c r="L709" i="3"/>
  <c r="M709" i="3"/>
  <c r="K614" i="1"/>
  <c r="K614" i="3"/>
  <c r="L614" i="3"/>
  <c r="M614" i="3"/>
  <c r="K518" i="1"/>
  <c r="L518" i="3"/>
  <c r="M518" i="3"/>
  <c r="K518" i="3"/>
  <c r="K343" i="1"/>
  <c r="K343" i="3"/>
  <c r="L343" i="3"/>
  <c r="M343" i="3"/>
  <c r="K1837" i="1"/>
  <c r="K1837" i="3"/>
  <c r="L1837" i="3"/>
  <c r="M1837" i="3"/>
  <c r="K1790" i="1"/>
  <c r="K1790" i="3"/>
  <c r="L1790" i="3"/>
  <c r="K1726" i="1"/>
  <c r="K1726" i="3"/>
  <c r="L1726" i="3"/>
  <c r="K1664" i="1"/>
  <c r="K1664" i="3"/>
  <c r="L1664" i="3"/>
  <c r="M1664" i="3"/>
  <c r="K1553" i="1"/>
  <c r="K1553" i="3"/>
  <c r="L1553" i="3"/>
  <c r="M1553" i="3"/>
  <c r="K1850" i="1"/>
  <c r="L1850" i="3"/>
  <c r="K1834" i="1"/>
  <c r="L1834" i="3"/>
  <c r="K1818" i="1"/>
  <c r="K1818" i="3"/>
  <c r="L1818" i="3"/>
  <c r="K1803" i="3"/>
  <c r="L1803" i="3"/>
  <c r="M1803" i="3"/>
  <c r="K1787" i="1"/>
  <c r="K1787" i="3"/>
  <c r="L1787" i="3"/>
  <c r="M1787" i="3"/>
  <c r="K1771" i="1"/>
  <c r="K1771" i="3"/>
  <c r="L1771" i="3"/>
  <c r="M1771" i="3"/>
  <c r="K1755" i="1"/>
  <c r="K1755" i="3"/>
  <c r="L1755" i="3"/>
  <c r="M1755" i="3"/>
  <c r="K1739" i="1"/>
  <c r="K1739" i="3"/>
  <c r="L1739" i="3"/>
  <c r="M1739" i="3"/>
  <c r="K1723" i="1"/>
  <c r="K1723" i="3"/>
  <c r="L1723" i="3"/>
  <c r="M1723" i="3"/>
  <c r="K1708" i="1"/>
  <c r="K1708" i="3"/>
  <c r="L1708" i="3"/>
  <c r="M1708" i="3"/>
  <c r="K1692" i="1"/>
  <c r="K1692" i="3"/>
  <c r="L1692" i="3"/>
  <c r="M1692" i="3"/>
  <c r="K1677" i="1"/>
  <c r="K1677" i="3"/>
  <c r="L1677" i="3"/>
  <c r="M1677" i="3"/>
  <c r="K1661" i="1"/>
  <c r="K1661" i="3"/>
  <c r="L1661" i="3"/>
  <c r="M1661" i="3"/>
  <c r="K1645" i="1"/>
  <c r="K1645" i="3"/>
  <c r="L1645" i="3"/>
  <c r="M1645" i="3"/>
  <c r="K1630" i="1"/>
  <c r="K1630" i="3"/>
  <c r="L1630" i="3"/>
  <c r="K1614" i="1"/>
  <c r="K1614" i="3"/>
  <c r="L1614" i="3"/>
  <c r="K1598" i="1"/>
  <c r="K1598" i="3"/>
  <c r="L1598" i="3"/>
  <c r="K1582" i="1"/>
  <c r="K1582" i="3"/>
  <c r="L1582" i="3"/>
  <c r="K1566" i="1"/>
  <c r="K1566" i="3"/>
  <c r="L1566" i="3"/>
  <c r="K1550" i="1"/>
  <c r="K1550" i="3"/>
  <c r="L1550" i="3"/>
  <c r="K1534" i="1"/>
  <c r="K1534" i="3"/>
  <c r="L1534" i="3"/>
  <c r="K1518" i="1"/>
  <c r="K1518" i="3"/>
  <c r="M1518" i="3"/>
  <c r="L1518" i="3"/>
  <c r="K1502" i="1"/>
  <c r="K1502" i="3"/>
  <c r="M1502" i="3"/>
  <c r="L1502" i="3"/>
  <c r="K1486" i="1"/>
  <c r="K1486" i="3"/>
  <c r="L1486" i="3"/>
  <c r="M1486" i="3"/>
  <c r="K1470" i="1"/>
  <c r="K1470" i="3"/>
  <c r="L1470" i="3"/>
  <c r="M1470" i="3"/>
  <c r="K1454" i="1"/>
  <c r="K1454" i="3"/>
  <c r="L1454" i="3"/>
  <c r="M1454" i="3"/>
  <c r="K1438" i="1"/>
  <c r="K1438" i="3"/>
  <c r="L1438" i="3"/>
  <c r="M1438" i="3"/>
  <c r="K1422" i="1"/>
  <c r="K1422" i="3"/>
  <c r="L1422" i="3"/>
  <c r="M1422" i="3"/>
  <c r="K1406" i="1"/>
  <c r="K1406" i="3"/>
  <c r="L1406" i="3"/>
  <c r="M1406" i="3"/>
  <c r="K1390" i="1"/>
  <c r="K1390" i="3"/>
  <c r="L1390" i="3"/>
  <c r="M1390" i="3"/>
  <c r="K1374" i="1"/>
  <c r="K1374" i="3"/>
  <c r="L1374" i="3"/>
  <c r="M1374" i="3"/>
  <c r="K1358" i="1"/>
  <c r="K1358" i="3"/>
  <c r="L1358" i="3"/>
  <c r="M1358" i="3"/>
  <c r="K1342" i="1"/>
  <c r="K1342" i="3"/>
  <c r="L1342" i="3"/>
  <c r="M1342" i="3"/>
  <c r="K1326" i="1"/>
  <c r="K1326" i="3"/>
  <c r="L1326" i="3"/>
  <c r="M1326" i="3"/>
  <c r="K1310" i="1"/>
  <c r="K1310" i="3"/>
  <c r="L1310" i="3"/>
  <c r="M1310" i="3"/>
  <c r="K1294" i="1"/>
  <c r="K1294" i="3"/>
  <c r="L1294" i="3"/>
  <c r="M1294" i="3"/>
  <c r="K1278" i="1"/>
  <c r="K1278" i="3"/>
  <c r="L1278" i="3"/>
  <c r="M1278" i="3"/>
  <c r="K1262" i="1"/>
  <c r="K1262" i="3"/>
  <c r="L1262" i="3"/>
  <c r="M1262" i="3"/>
  <c r="K1246" i="1"/>
  <c r="K1246" i="3"/>
  <c r="L1246" i="3"/>
  <c r="M1246" i="3"/>
  <c r="K1230" i="1"/>
  <c r="K1230" i="3"/>
  <c r="L1230" i="3"/>
  <c r="M1230" i="3"/>
  <c r="K1214" i="1"/>
  <c r="K1214" i="3"/>
  <c r="L1214" i="3"/>
  <c r="M1214" i="3"/>
  <c r="K1199" i="1"/>
  <c r="L1199" i="3"/>
  <c r="M1199" i="3"/>
  <c r="K1199" i="3"/>
  <c r="K1183" i="1"/>
  <c r="L1183" i="3"/>
  <c r="M1183" i="3"/>
  <c r="K1183" i="3"/>
  <c r="K1167" i="1"/>
  <c r="L1167" i="3"/>
  <c r="M1167" i="3"/>
  <c r="K1167" i="3"/>
  <c r="K1151" i="1"/>
  <c r="L1151" i="3"/>
  <c r="M1151" i="3"/>
  <c r="K1151" i="3"/>
  <c r="K1135" i="1"/>
  <c r="L1135" i="3"/>
  <c r="M1135" i="3"/>
  <c r="K1135" i="3"/>
  <c r="K1119" i="1"/>
  <c r="L1119" i="3"/>
  <c r="M1119" i="3"/>
  <c r="K1119" i="3"/>
  <c r="K1103" i="1"/>
  <c r="L1103" i="3"/>
  <c r="M1103" i="3"/>
  <c r="K1103" i="3"/>
  <c r="K1087" i="1"/>
  <c r="L1087" i="3"/>
  <c r="M1087" i="3"/>
  <c r="K1087" i="3"/>
  <c r="K1071" i="1"/>
  <c r="L1071" i="3"/>
  <c r="M1071" i="3"/>
  <c r="K1071" i="3"/>
  <c r="K1055" i="1"/>
  <c r="L1055" i="3"/>
  <c r="M1055" i="3"/>
  <c r="K1055" i="3"/>
  <c r="K1039" i="1"/>
  <c r="L1039" i="3"/>
  <c r="M1039" i="3"/>
  <c r="K1039" i="3"/>
  <c r="K1023" i="1"/>
  <c r="L1023" i="3"/>
  <c r="M1023" i="3"/>
  <c r="K1023" i="3"/>
  <c r="K1007" i="1"/>
  <c r="L1007" i="3"/>
  <c r="M1007" i="3"/>
  <c r="K1007" i="3"/>
  <c r="K991" i="1"/>
  <c r="L991" i="3"/>
  <c r="M991" i="3"/>
  <c r="K991" i="3"/>
  <c r="K975" i="1"/>
  <c r="L975" i="3"/>
  <c r="M975" i="3"/>
  <c r="K975" i="3"/>
  <c r="K959" i="1"/>
  <c r="L959" i="3"/>
  <c r="M959" i="3"/>
  <c r="K959" i="3"/>
  <c r="K943" i="1"/>
  <c r="K943" i="3"/>
  <c r="L943" i="3"/>
  <c r="M943" i="3"/>
  <c r="K927" i="1"/>
  <c r="K927" i="3"/>
  <c r="L927" i="3"/>
  <c r="M927" i="3"/>
  <c r="K911" i="1"/>
  <c r="K911" i="3"/>
  <c r="L911" i="3"/>
  <c r="M911" i="3"/>
  <c r="K895" i="1"/>
  <c r="K895" i="3"/>
  <c r="L895" i="3"/>
  <c r="M895" i="3"/>
  <c r="K879" i="1"/>
  <c r="K879" i="3"/>
  <c r="L879" i="3"/>
  <c r="M879" i="3"/>
  <c r="K863" i="1"/>
  <c r="K863" i="3"/>
  <c r="L863" i="3"/>
  <c r="M863" i="3"/>
  <c r="K847" i="1"/>
  <c r="K847" i="3"/>
  <c r="L847" i="3"/>
  <c r="M847" i="3"/>
  <c r="K831" i="1"/>
  <c r="K831" i="3"/>
  <c r="L831" i="3"/>
  <c r="M831" i="3"/>
  <c r="K815" i="1"/>
  <c r="K815" i="3"/>
  <c r="L815" i="3"/>
  <c r="M815" i="3"/>
  <c r="K799" i="1"/>
  <c r="K799" i="3"/>
  <c r="L799" i="3"/>
  <c r="M799" i="3"/>
  <c r="K783" i="1"/>
  <c r="K783" i="3"/>
  <c r="L783" i="3"/>
  <c r="M783" i="3"/>
  <c r="K767" i="1"/>
  <c r="K767" i="3"/>
  <c r="L767" i="3"/>
  <c r="M767" i="3"/>
  <c r="K751" i="1"/>
  <c r="K751" i="3"/>
  <c r="L751" i="3"/>
  <c r="M751" i="3"/>
  <c r="K735" i="1"/>
  <c r="K735" i="3"/>
  <c r="L735" i="3"/>
  <c r="M735" i="3"/>
  <c r="K719" i="1"/>
  <c r="K719" i="3"/>
  <c r="L719" i="3"/>
  <c r="M719" i="3"/>
  <c r="K703" i="1"/>
  <c r="K703" i="3"/>
  <c r="L703" i="3"/>
  <c r="M703" i="3"/>
  <c r="K687" i="1"/>
  <c r="K687" i="3"/>
  <c r="L687" i="3"/>
  <c r="M687" i="3"/>
  <c r="K671" i="1"/>
  <c r="K671" i="3"/>
  <c r="L671" i="3"/>
  <c r="M671" i="3"/>
  <c r="K655" i="1"/>
  <c r="K655" i="3"/>
  <c r="L655" i="3"/>
  <c r="M655" i="3"/>
  <c r="K640" i="1"/>
  <c r="K640" i="3"/>
  <c r="M640" i="3"/>
  <c r="L640" i="3"/>
  <c r="K624" i="1"/>
  <c r="K624" i="3"/>
  <c r="M624" i="3"/>
  <c r="L624" i="3"/>
  <c r="K608" i="1"/>
  <c r="K608" i="3"/>
  <c r="M608" i="3"/>
  <c r="L608" i="3"/>
  <c r="K592" i="1"/>
  <c r="K592" i="3"/>
  <c r="L592" i="3"/>
  <c r="M592" i="3"/>
  <c r="K576" i="1"/>
  <c r="K576" i="3"/>
  <c r="L576" i="3"/>
  <c r="M576" i="3"/>
  <c r="K560" i="1"/>
  <c r="K560" i="3"/>
  <c r="L560" i="3"/>
  <c r="M560" i="3"/>
  <c r="K544" i="1"/>
  <c r="K544" i="3"/>
  <c r="L544" i="3"/>
  <c r="M544" i="3"/>
  <c r="K528" i="1"/>
  <c r="K528" i="3"/>
  <c r="L528" i="3"/>
  <c r="M528" i="3"/>
  <c r="K512" i="1"/>
  <c r="K512" i="3"/>
  <c r="L512" i="3"/>
  <c r="M512" i="3"/>
  <c r="K497" i="1"/>
  <c r="L497" i="3"/>
  <c r="M497" i="3"/>
  <c r="K497" i="3"/>
  <c r="K481" i="1"/>
  <c r="L481" i="3"/>
  <c r="M481" i="3"/>
  <c r="K481" i="3"/>
  <c r="K465" i="1"/>
  <c r="L465" i="3"/>
  <c r="M465" i="3"/>
  <c r="K465" i="3"/>
  <c r="K449" i="1"/>
  <c r="L449" i="3"/>
  <c r="M449" i="3"/>
  <c r="K449" i="3"/>
  <c r="K433" i="1"/>
  <c r="L433" i="3"/>
  <c r="M433" i="3"/>
  <c r="K433" i="3"/>
  <c r="K417" i="1"/>
  <c r="L417" i="3"/>
  <c r="M417" i="3"/>
  <c r="K417" i="3"/>
  <c r="K401" i="1"/>
  <c r="L401" i="3"/>
  <c r="M401" i="3"/>
  <c r="K401" i="3"/>
  <c r="K385" i="1"/>
  <c r="L385" i="3"/>
  <c r="M385" i="3"/>
  <c r="K385" i="3"/>
  <c r="K369" i="1"/>
  <c r="L369" i="3"/>
  <c r="M369" i="3"/>
  <c r="K369" i="3"/>
  <c r="K353" i="1"/>
  <c r="L353" i="3"/>
  <c r="M353" i="3"/>
  <c r="K353" i="3"/>
  <c r="K337" i="1"/>
  <c r="L337" i="3"/>
  <c r="M337" i="3"/>
  <c r="K337" i="3"/>
  <c r="K321" i="1"/>
  <c r="L321" i="3"/>
  <c r="K321" i="3"/>
  <c r="M321" i="3"/>
  <c r="K305" i="1"/>
  <c r="L305" i="3"/>
  <c r="K305" i="3"/>
  <c r="M305" i="3"/>
  <c r="K289" i="1"/>
  <c r="L289" i="3"/>
  <c r="K289" i="3"/>
  <c r="M289" i="3"/>
  <c r="K273" i="1"/>
  <c r="L273" i="3"/>
  <c r="K273" i="3"/>
  <c r="M273" i="3"/>
  <c r="K257" i="1"/>
  <c r="L257" i="3"/>
  <c r="K257" i="3"/>
  <c r="M257" i="3"/>
  <c r="K241" i="1"/>
  <c r="L241" i="3"/>
  <c r="K241" i="3"/>
  <c r="M241" i="3"/>
  <c r="K225" i="1"/>
  <c r="L225" i="3"/>
  <c r="M225" i="3"/>
  <c r="K225" i="3"/>
  <c r="K209" i="1"/>
  <c r="L209" i="3"/>
  <c r="M209" i="3"/>
  <c r="K209" i="3"/>
  <c r="K193" i="1"/>
  <c r="L193" i="3"/>
  <c r="M193" i="3"/>
  <c r="K193" i="3"/>
  <c r="K177" i="1"/>
  <c r="L177" i="3"/>
  <c r="M177" i="3"/>
  <c r="K177" i="3"/>
  <c r="K161" i="1"/>
  <c r="L161" i="3"/>
  <c r="M161" i="3"/>
  <c r="K161" i="3"/>
  <c r="K145" i="1"/>
  <c r="L145" i="3"/>
  <c r="M145" i="3"/>
  <c r="K145" i="3"/>
  <c r="K129" i="1"/>
  <c r="L129" i="3"/>
  <c r="M129" i="3"/>
  <c r="K129" i="3"/>
  <c r="K113" i="1"/>
  <c r="L113" i="3"/>
  <c r="M113" i="3"/>
  <c r="K113" i="3"/>
  <c r="K97" i="1"/>
  <c r="L97" i="3"/>
  <c r="M97" i="3"/>
  <c r="K97" i="3"/>
  <c r="K81" i="1"/>
  <c r="L81" i="3"/>
  <c r="M81" i="3"/>
  <c r="K81" i="3"/>
  <c r="K65" i="1"/>
  <c r="L65" i="3"/>
  <c r="M65" i="3"/>
  <c r="K65" i="3"/>
  <c r="K49" i="1"/>
  <c r="L49" i="3"/>
  <c r="M49" i="3"/>
  <c r="K49" i="3"/>
  <c r="K33" i="1"/>
  <c r="L33" i="3"/>
  <c r="M33" i="3"/>
  <c r="K33" i="3"/>
  <c r="K17" i="1"/>
  <c r="L17" i="3"/>
  <c r="M17" i="3"/>
  <c r="K17" i="3"/>
  <c r="L2238" i="3"/>
  <c r="L2234" i="3"/>
  <c r="L2230" i="3"/>
  <c r="L2226" i="3"/>
  <c r="L2222" i="3"/>
  <c r="L2218" i="3"/>
  <c r="L2214" i="3"/>
  <c r="L2210" i="3"/>
  <c r="L2206" i="3"/>
  <c r="L2202" i="3"/>
  <c r="L2198" i="3"/>
  <c r="L2194" i="3"/>
  <c r="L2190" i="3"/>
  <c r="L2186" i="3"/>
  <c r="L2182" i="3"/>
  <c r="L2178" i="3"/>
  <c r="L2174" i="3"/>
  <c r="L2170" i="3"/>
  <c r="L2166" i="3"/>
  <c r="L2162" i="3"/>
  <c r="L2158" i="3"/>
  <c r="L2154" i="3"/>
  <c r="L2150" i="3"/>
  <c r="L2146" i="3"/>
  <c r="L2142" i="3"/>
  <c r="L2138" i="3"/>
  <c r="L2134" i="3"/>
  <c r="L2130" i="3"/>
  <c r="L2126" i="3"/>
  <c r="L2122" i="3"/>
  <c r="L2118" i="3"/>
  <c r="L2114" i="3"/>
  <c r="L2110" i="3"/>
  <c r="L2106" i="3"/>
  <c r="L2102" i="3"/>
  <c r="L2098" i="3"/>
  <c r="L2094" i="3"/>
  <c r="L2090" i="3"/>
  <c r="L2086" i="3"/>
  <c r="L2082" i="3"/>
  <c r="L2078" i="3"/>
  <c r="L2074" i="3"/>
  <c r="L2070" i="3"/>
  <c r="L2066" i="3"/>
  <c r="L2062" i="3"/>
  <c r="L2058" i="3"/>
  <c r="L2054" i="3"/>
  <c r="L2050" i="3"/>
  <c r="L2046" i="3"/>
  <c r="L2042" i="3"/>
  <c r="L2038" i="3"/>
  <c r="L2034" i="3"/>
  <c r="L2030" i="3"/>
  <c r="L2026" i="3"/>
  <c r="L2022" i="3"/>
  <c r="L2018" i="3"/>
  <c r="L2014" i="3"/>
  <c r="L2010" i="3"/>
  <c r="L2006" i="3"/>
  <c r="L2002" i="3"/>
  <c r="L1998" i="3"/>
  <c r="L1994" i="3"/>
  <c r="L1990" i="3"/>
  <c r="L1986" i="3"/>
  <c r="L1982" i="3"/>
  <c r="L1978" i="3"/>
  <c r="L1974" i="3"/>
  <c r="L1970" i="3"/>
  <c r="L1966" i="3"/>
  <c r="L1962" i="3"/>
  <c r="L1958" i="3"/>
  <c r="L1954" i="3"/>
  <c r="L1950" i="3"/>
  <c r="L1946" i="3"/>
  <c r="L1942" i="3"/>
  <c r="L1938" i="3"/>
  <c r="L1934" i="3"/>
  <c r="L1930" i="3"/>
  <c r="L1926" i="3"/>
  <c r="L1922" i="3"/>
  <c r="L1918" i="3"/>
  <c r="L1914" i="3"/>
  <c r="L1910" i="3"/>
  <c r="L1906" i="3"/>
  <c r="L1902" i="3"/>
  <c r="L1898" i="3"/>
  <c r="L1894" i="3"/>
  <c r="L1890" i="3"/>
  <c r="L1886" i="3"/>
  <c r="L1882" i="3"/>
  <c r="L1878" i="3"/>
  <c r="L1874" i="3"/>
  <c r="L1870" i="3"/>
  <c r="L1866" i="3"/>
  <c r="L1862" i="3"/>
  <c r="K1858" i="3"/>
  <c r="M1850" i="3"/>
  <c r="K1654" i="1"/>
  <c r="K1654" i="3"/>
  <c r="L1654" i="3"/>
  <c r="K1415" i="1"/>
  <c r="K1415" i="3"/>
  <c r="L1415" i="3"/>
  <c r="M1415" i="3"/>
  <c r="K1223" i="1"/>
  <c r="K1223" i="3"/>
  <c r="L1223" i="3"/>
  <c r="M1223" i="3"/>
  <c r="K1016" i="1"/>
  <c r="K1016" i="3"/>
  <c r="L1016" i="3"/>
  <c r="M1016" i="3"/>
  <c r="K808" i="1"/>
  <c r="K808" i="3"/>
  <c r="M808" i="3"/>
  <c r="L808" i="3"/>
  <c r="K601" i="1"/>
  <c r="L601" i="3"/>
  <c r="M601" i="3"/>
  <c r="K601" i="3"/>
  <c r="K410" i="1"/>
  <c r="L410" i="3"/>
  <c r="M410" i="3"/>
  <c r="K410" i="3"/>
  <c r="K234" i="1"/>
  <c r="K234" i="3"/>
  <c r="M234" i="3"/>
  <c r="L234" i="3"/>
  <c r="K186" i="1"/>
  <c r="K186" i="3"/>
  <c r="M186" i="3"/>
  <c r="L186" i="3"/>
  <c r="K1841" i="1"/>
  <c r="K1841" i="3"/>
  <c r="L1841" i="3"/>
  <c r="M1841" i="3"/>
  <c r="K1683" i="1"/>
  <c r="K1683" i="3"/>
  <c r="L1683" i="3"/>
  <c r="M1683" i="3"/>
  <c r="K1541" i="1"/>
  <c r="K1541" i="3"/>
  <c r="L1541" i="3"/>
  <c r="M1541" i="3"/>
  <c r="K1397" i="1"/>
  <c r="K1397" i="3"/>
  <c r="L1397" i="3"/>
  <c r="M1397" i="3"/>
  <c r="K1253" i="1"/>
  <c r="K1253" i="3"/>
  <c r="L1253" i="3"/>
  <c r="M1253" i="3"/>
  <c r="K1094" i="1"/>
  <c r="K1094" i="3"/>
  <c r="L1094" i="3"/>
  <c r="M1094" i="3"/>
  <c r="K950" i="1"/>
  <c r="K950" i="3"/>
  <c r="L950" i="3"/>
  <c r="M950" i="3"/>
  <c r="K806" i="1"/>
  <c r="K806" i="3"/>
  <c r="L806" i="3"/>
  <c r="M806" i="3"/>
  <c r="K662" i="1"/>
  <c r="K662" i="3"/>
  <c r="L662" i="3"/>
  <c r="M662" i="3"/>
  <c r="K535" i="1"/>
  <c r="K535" i="3"/>
  <c r="L535" i="3"/>
  <c r="M535" i="3"/>
  <c r="K360" i="1"/>
  <c r="K360" i="3"/>
  <c r="L360" i="3"/>
  <c r="M360" i="3"/>
  <c r="K1824" i="1"/>
  <c r="K1824" i="3"/>
  <c r="L1824" i="3"/>
  <c r="M1824" i="3"/>
  <c r="K1492" i="1"/>
  <c r="K1492" i="3"/>
  <c r="L1492" i="3"/>
  <c r="M1492" i="3"/>
  <c r="K1786" i="1"/>
  <c r="K1786" i="3"/>
  <c r="L1786" i="3"/>
  <c r="K1691" i="1"/>
  <c r="K1691" i="3"/>
  <c r="L1691" i="3"/>
  <c r="M1691" i="3"/>
  <c r="K1629" i="1"/>
  <c r="K1629" i="3"/>
  <c r="L1629" i="3"/>
  <c r="M1629" i="3"/>
  <c r="K1565" i="1"/>
  <c r="K1565" i="3"/>
  <c r="L1565" i="3"/>
  <c r="M1565" i="3"/>
  <c r="K1501" i="1"/>
  <c r="M1501" i="3"/>
  <c r="K1501" i="3"/>
  <c r="L1501" i="3"/>
  <c r="K1437" i="1"/>
  <c r="K1437" i="3"/>
  <c r="L1437" i="3"/>
  <c r="M1437" i="3"/>
  <c r="K1373" i="1"/>
  <c r="K1373" i="3"/>
  <c r="L1373" i="3"/>
  <c r="M1373" i="3"/>
  <c r="K1325" i="1"/>
  <c r="K1325" i="3"/>
  <c r="L1325" i="3"/>
  <c r="M1325" i="3"/>
  <c r="K1309" i="1"/>
  <c r="K1309" i="3"/>
  <c r="L1309" i="3"/>
  <c r="M1309" i="3"/>
  <c r="K1261" i="1"/>
  <c r="K1261" i="3"/>
  <c r="L1261" i="3"/>
  <c r="M1261" i="3"/>
  <c r="K1229" i="1"/>
  <c r="K1229" i="3"/>
  <c r="L1229" i="3"/>
  <c r="M1229" i="3"/>
  <c r="K1213" i="1"/>
  <c r="K1213" i="3"/>
  <c r="L1213" i="3"/>
  <c r="M1213" i="3"/>
  <c r="K1198" i="1"/>
  <c r="K1198" i="3"/>
  <c r="L1198" i="3"/>
  <c r="M1198" i="3"/>
  <c r="K1182" i="1"/>
  <c r="K1182" i="3"/>
  <c r="L1182" i="3"/>
  <c r="M1182" i="3"/>
  <c r="K1166" i="1"/>
  <c r="K1166" i="3"/>
  <c r="L1166" i="3"/>
  <c r="M1166" i="3"/>
  <c r="K1150" i="1"/>
  <c r="K1150" i="3"/>
  <c r="L1150" i="3"/>
  <c r="M1150" i="3"/>
  <c r="K1134" i="1"/>
  <c r="K1134" i="3"/>
  <c r="L1134" i="3"/>
  <c r="M1134" i="3"/>
  <c r="K1118" i="1"/>
  <c r="K1118" i="3"/>
  <c r="L1118" i="3"/>
  <c r="M1118" i="3"/>
  <c r="K1102" i="1"/>
  <c r="K1102" i="3"/>
  <c r="L1102" i="3"/>
  <c r="M1102" i="3"/>
  <c r="K1086" i="1"/>
  <c r="K1086" i="3"/>
  <c r="L1086" i="3"/>
  <c r="M1086" i="3"/>
  <c r="K1070" i="1"/>
  <c r="K1070" i="3"/>
  <c r="L1070" i="3"/>
  <c r="M1070" i="3"/>
  <c r="K1054" i="1"/>
  <c r="K1054" i="3"/>
  <c r="L1054" i="3"/>
  <c r="M1054" i="3"/>
  <c r="K1038" i="1"/>
  <c r="K1038" i="3"/>
  <c r="L1038" i="3"/>
  <c r="M1038" i="3"/>
  <c r="K1022" i="1"/>
  <c r="K1022" i="3"/>
  <c r="L1022" i="3"/>
  <c r="M1022" i="3"/>
  <c r="K1006" i="1"/>
  <c r="K1006" i="3"/>
  <c r="L1006" i="3"/>
  <c r="M1006" i="3"/>
  <c r="K990" i="1"/>
  <c r="K990" i="3"/>
  <c r="L990" i="3"/>
  <c r="M990" i="3"/>
  <c r="K974" i="1"/>
  <c r="K974" i="3"/>
  <c r="L974" i="3"/>
  <c r="M974" i="3"/>
  <c r="K958" i="1"/>
  <c r="K958" i="3"/>
  <c r="L958" i="3"/>
  <c r="M958" i="3"/>
  <c r="K942" i="1"/>
  <c r="K942" i="3"/>
  <c r="L942" i="3"/>
  <c r="M942" i="3"/>
  <c r="K926" i="1"/>
  <c r="K926" i="3"/>
  <c r="L926" i="3"/>
  <c r="M926" i="3"/>
  <c r="K910" i="1"/>
  <c r="K910" i="3"/>
  <c r="L910" i="3"/>
  <c r="M910" i="3"/>
  <c r="K894" i="1"/>
  <c r="K894" i="3"/>
  <c r="L894" i="3"/>
  <c r="M894" i="3"/>
  <c r="K878" i="1"/>
  <c r="K878" i="3"/>
  <c r="L878" i="3"/>
  <c r="M878" i="3"/>
  <c r="K862" i="1"/>
  <c r="K862" i="3"/>
  <c r="L862" i="3"/>
  <c r="M862" i="3"/>
  <c r="K846" i="1"/>
  <c r="K846" i="3"/>
  <c r="L846" i="3"/>
  <c r="M846" i="3"/>
  <c r="K830" i="1"/>
  <c r="K830" i="3"/>
  <c r="L830" i="3"/>
  <c r="M830" i="3"/>
  <c r="K814" i="1"/>
  <c r="K814" i="3"/>
  <c r="L814" i="3"/>
  <c r="M814" i="3"/>
  <c r="K798" i="1"/>
  <c r="K798" i="3"/>
  <c r="L798" i="3"/>
  <c r="M798" i="3"/>
  <c r="K782" i="1"/>
  <c r="K782" i="3"/>
  <c r="L782" i="3"/>
  <c r="M782" i="3"/>
  <c r="K766" i="1"/>
  <c r="K766" i="3"/>
  <c r="L766" i="3"/>
  <c r="M766" i="3"/>
  <c r="K750" i="1"/>
  <c r="K750" i="3"/>
  <c r="L750" i="3"/>
  <c r="M750" i="3"/>
  <c r="K734" i="1"/>
  <c r="K734" i="3"/>
  <c r="L734" i="3"/>
  <c r="M734" i="3"/>
  <c r="K718" i="1"/>
  <c r="K718" i="3"/>
  <c r="L718" i="3"/>
  <c r="M718" i="3"/>
  <c r="K702" i="1"/>
  <c r="K702" i="3"/>
  <c r="L702" i="3"/>
  <c r="M702" i="3"/>
  <c r="K686" i="1"/>
  <c r="K686" i="3"/>
  <c r="L686" i="3"/>
  <c r="M686" i="3"/>
  <c r="K670" i="1"/>
  <c r="K670" i="3"/>
  <c r="L670" i="3"/>
  <c r="M670" i="3"/>
  <c r="K654" i="1"/>
  <c r="K654" i="3"/>
  <c r="L654" i="3"/>
  <c r="M654" i="3"/>
  <c r="K639" i="1"/>
  <c r="K639" i="3"/>
  <c r="L639" i="3"/>
  <c r="M639" i="3"/>
  <c r="K623" i="1"/>
  <c r="K623" i="3"/>
  <c r="L623" i="3"/>
  <c r="M623" i="3"/>
  <c r="K607" i="1"/>
  <c r="K607" i="3"/>
  <c r="L607" i="3"/>
  <c r="M607" i="3"/>
  <c r="K591" i="1"/>
  <c r="K591" i="3"/>
  <c r="L591" i="3"/>
  <c r="M591" i="3"/>
  <c r="K575" i="1"/>
  <c r="K575" i="3"/>
  <c r="L575" i="3"/>
  <c r="M575" i="3"/>
  <c r="K559" i="1"/>
  <c r="K559" i="3"/>
  <c r="L559" i="3"/>
  <c r="M559" i="3"/>
  <c r="K543" i="1"/>
  <c r="K543" i="3"/>
  <c r="L543" i="3"/>
  <c r="M543" i="3"/>
  <c r="K527" i="1"/>
  <c r="K527" i="3"/>
  <c r="L527" i="3"/>
  <c r="M527" i="3"/>
  <c r="K511" i="1"/>
  <c r="K511" i="3"/>
  <c r="L511" i="3"/>
  <c r="M511" i="3"/>
  <c r="K496" i="1"/>
  <c r="K496" i="3"/>
  <c r="L496" i="3"/>
  <c r="M496" i="3"/>
  <c r="K480" i="1"/>
  <c r="K480" i="3"/>
  <c r="L480" i="3"/>
  <c r="M480" i="3"/>
  <c r="K464" i="1"/>
  <c r="K464" i="3"/>
  <c r="L464" i="3"/>
  <c r="M464" i="3"/>
  <c r="K448" i="1"/>
  <c r="K448" i="3"/>
  <c r="L448" i="3"/>
  <c r="M448" i="3"/>
  <c r="K432" i="1"/>
  <c r="K432" i="3"/>
  <c r="L432" i="3"/>
  <c r="M432" i="3"/>
  <c r="K416" i="1"/>
  <c r="K416" i="3"/>
  <c r="L416" i="3"/>
  <c r="M416" i="3"/>
  <c r="K400" i="1"/>
  <c r="K400" i="3"/>
  <c r="L400" i="3"/>
  <c r="M400" i="3"/>
  <c r="K384" i="1"/>
  <c r="K384" i="3"/>
  <c r="L384" i="3"/>
  <c r="M384" i="3"/>
  <c r="K368" i="1"/>
  <c r="K368" i="3"/>
  <c r="L368" i="3"/>
  <c r="M368" i="3"/>
  <c r="K352" i="1"/>
  <c r="K352" i="3"/>
  <c r="L352" i="3"/>
  <c r="M352" i="3"/>
  <c r="K336" i="1"/>
  <c r="K336" i="3"/>
  <c r="M336" i="3"/>
  <c r="L336" i="3"/>
  <c r="K320" i="1"/>
  <c r="K320" i="3"/>
  <c r="L320" i="3"/>
  <c r="M320" i="3"/>
  <c r="K304" i="1"/>
  <c r="K304" i="3"/>
  <c r="L304" i="3"/>
  <c r="M304" i="3"/>
  <c r="K288" i="1"/>
  <c r="K288" i="3"/>
  <c r="L288" i="3"/>
  <c r="M288" i="3"/>
  <c r="K272" i="1"/>
  <c r="K272" i="3"/>
  <c r="L272" i="3"/>
  <c r="M272" i="3"/>
  <c r="K256" i="1"/>
  <c r="K256" i="3"/>
  <c r="L256" i="3"/>
  <c r="M256" i="3"/>
  <c r="K240" i="1"/>
  <c r="K240" i="3"/>
  <c r="L240" i="3"/>
  <c r="M240" i="3"/>
  <c r="K224" i="1"/>
  <c r="K224" i="3"/>
  <c r="L224" i="3"/>
  <c r="M224" i="3"/>
  <c r="K208" i="1"/>
  <c r="K208" i="3"/>
  <c r="L208" i="3"/>
  <c r="M208" i="3"/>
  <c r="K192" i="1"/>
  <c r="K192" i="3"/>
  <c r="L192" i="3"/>
  <c r="M192" i="3"/>
  <c r="K176" i="1"/>
  <c r="K176" i="3"/>
  <c r="L176" i="3"/>
  <c r="M176" i="3"/>
  <c r="K160" i="1"/>
  <c r="K160" i="3"/>
  <c r="L160" i="3"/>
  <c r="M160" i="3"/>
  <c r="K144" i="1"/>
  <c r="K144" i="3"/>
  <c r="L144" i="3"/>
  <c r="M144" i="3"/>
  <c r="K128" i="1"/>
  <c r="K128" i="3"/>
  <c r="L128" i="3"/>
  <c r="M128" i="3"/>
  <c r="K112" i="1"/>
  <c r="K112" i="3"/>
  <c r="L112" i="3"/>
  <c r="M112" i="3"/>
  <c r="K96" i="1"/>
  <c r="K96" i="3"/>
  <c r="L96" i="3"/>
  <c r="M96" i="3"/>
  <c r="K80" i="1"/>
  <c r="K80" i="3"/>
  <c r="L80" i="3"/>
  <c r="M80" i="3"/>
  <c r="K64" i="1"/>
  <c r="K64" i="3"/>
  <c r="L64" i="3"/>
  <c r="M64" i="3"/>
  <c r="K48" i="1"/>
  <c r="K48" i="3"/>
  <c r="L48" i="3"/>
  <c r="M48" i="3"/>
  <c r="K32" i="1"/>
  <c r="K32" i="3"/>
  <c r="L32" i="3"/>
  <c r="M32" i="3"/>
  <c r="K16" i="1"/>
  <c r="K16" i="3"/>
  <c r="L16" i="3"/>
  <c r="M16" i="3"/>
  <c r="K2238" i="3"/>
  <c r="K2234" i="3"/>
  <c r="K2230" i="3"/>
  <c r="K2226" i="3"/>
  <c r="K2222" i="3"/>
  <c r="K2218" i="3"/>
  <c r="K2214" i="3"/>
  <c r="K2210" i="3"/>
  <c r="K2206" i="3"/>
  <c r="K2202" i="3"/>
  <c r="K2198" i="3"/>
  <c r="K2194" i="3"/>
  <c r="K2190" i="3"/>
  <c r="K2186" i="3"/>
  <c r="K2182" i="3"/>
  <c r="K2178" i="3"/>
  <c r="K2174" i="3"/>
  <c r="K2170" i="3"/>
  <c r="K2166" i="3"/>
  <c r="K2162" i="3"/>
  <c r="K2158" i="3"/>
  <c r="K2154" i="3"/>
  <c r="K2150" i="3"/>
  <c r="K2146" i="3"/>
  <c r="K2142" i="3"/>
  <c r="K2138" i="3"/>
  <c r="K2134" i="3"/>
  <c r="K2130" i="3"/>
  <c r="K2126" i="3"/>
  <c r="K2122" i="3"/>
  <c r="K2118" i="3"/>
  <c r="K2114" i="3"/>
  <c r="K2110" i="3"/>
  <c r="K2106" i="3"/>
  <c r="K2102" i="3"/>
  <c r="K2098" i="3"/>
  <c r="K2094" i="3"/>
  <c r="K2090" i="3"/>
  <c r="K2086" i="3"/>
  <c r="K2082" i="3"/>
  <c r="K2078" i="3"/>
  <c r="K2074" i="3"/>
  <c r="K2070" i="3"/>
  <c r="K2066" i="3"/>
  <c r="K2062" i="3"/>
  <c r="K2058" i="3"/>
  <c r="K2054" i="3"/>
  <c r="K2050" i="3"/>
  <c r="K2046" i="3"/>
  <c r="K2042" i="3"/>
  <c r="K2038" i="3"/>
  <c r="K2034" i="3"/>
  <c r="K2030" i="3"/>
  <c r="K2026" i="3"/>
  <c r="K2022" i="3"/>
  <c r="K2018" i="3"/>
  <c r="K2014" i="3"/>
  <c r="K2010" i="3"/>
  <c r="K2006" i="3"/>
  <c r="K2002" i="3"/>
  <c r="K1998" i="3"/>
  <c r="K1994" i="3"/>
  <c r="K1990" i="3"/>
  <c r="K1986" i="3"/>
  <c r="K1982" i="3"/>
  <c r="K1978" i="3"/>
  <c r="K1974" i="3"/>
  <c r="K1970" i="3"/>
  <c r="K1966" i="3"/>
  <c r="K1962" i="3"/>
  <c r="K1958" i="3"/>
  <c r="K1954" i="3"/>
  <c r="K1950" i="3"/>
  <c r="K1946" i="3"/>
  <c r="K1942" i="3"/>
  <c r="K1938" i="3"/>
  <c r="K1934" i="3"/>
  <c r="K1930" i="3"/>
  <c r="K1926" i="3"/>
  <c r="K1922" i="3"/>
  <c r="K1918" i="3"/>
  <c r="K1914" i="3"/>
  <c r="K1910" i="3"/>
  <c r="K1906" i="3"/>
  <c r="K1902" i="3"/>
  <c r="K1898" i="3"/>
  <c r="K1894" i="3"/>
  <c r="K1890" i="3"/>
  <c r="K1886" i="3"/>
  <c r="K1882" i="3"/>
  <c r="K1878" i="3"/>
  <c r="K1874" i="3"/>
  <c r="K1870" i="3"/>
  <c r="K1866" i="3"/>
  <c r="K1862" i="3"/>
  <c r="K1850" i="3"/>
  <c r="M1606" i="3"/>
  <c r="M1542" i="3"/>
  <c r="K1780" i="1"/>
  <c r="K1780" i="3"/>
  <c r="L1780" i="3"/>
  <c r="M1780" i="3"/>
  <c r="K1591" i="1"/>
  <c r="K1591" i="3"/>
  <c r="L1591" i="3"/>
  <c r="M1591" i="3"/>
  <c r="K1399" i="1"/>
  <c r="K1399" i="3"/>
  <c r="L1399" i="3"/>
  <c r="M1399" i="3"/>
  <c r="K1176" i="1"/>
  <c r="K1176" i="3"/>
  <c r="L1176" i="3"/>
  <c r="M1176" i="3"/>
  <c r="K968" i="1"/>
  <c r="K968" i="3"/>
  <c r="L968" i="3"/>
  <c r="M968" i="3"/>
  <c r="K744" i="1"/>
  <c r="K744" i="3"/>
  <c r="M744" i="3"/>
  <c r="L744" i="3"/>
  <c r="K537" i="1"/>
  <c r="L537" i="3"/>
  <c r="M537" i="3"/>
  <c r="K537" i="3"/>
  <c r="K394" i="1"/>
  <c r="L394" i="3"/>
  <c r="M394" i="3"/>
  <c r="K394" i="3"/>
  <c r="K170" i="1"/>
  <c r="K170" i="3"/>
  <c r="M170" i="3"/>
  <c r="L170" i="3"/>
  <c r="K1762" i="1"/>
  <c r="K1762" i="3"/>
  <c r="L1762" i="3"/>
  <c r="K1621" i="1"/>
  <c r="K1621" i="3"/>
  <c r="L1621" i="3"/>
  <c r="M1621" i="3"/>
  <c r="K1477" i="1"/>
  <c r="K1477" i="3"/>
  <c r="L1477" i="3"/>
  <c r="M1477" i="3"/>
  <c r="K1301" i="1"/>
  <c r="K1301" i="3"/>
  <c r="L1301" i="3"/>
  <c r="M1301" i="3"/>
  <c r="K1142" i="1"/>
  <c r="K1142" i="3"/>
  <c r="L1142" i="3"/>
  <c r="M1142" i="3"/>
  <c r="K982" i="1"/>
  <c r="K982" i="3"/>
  <c r="L982" i="3"/>
  <c r="M982" i="3"/>
  <c r="K838" i="1"/>
  <c r="K838" i="3"/>
  <c r="L838" i="3"/>
  <c r="M838" i="3"/>
  <c r="K710" i="1"/>
  <c r="K710" i="3"/>
  <c r="L710" i="3"/>
  <c r="M710" i="3"/>
  <c r="K567" i="1"/>
  <c r="K567" i="3"/>
  <c r="L567" i="3"/>
  <c r="M567" i="3"/>
  <c r="K456" i="1"/>
  <c r="K456" i="3"/>
  <c r="L456" i="3"/>
  <c r="M456" i="3"/>
  <c r="K328" i="1"/>
  <c r="K328" i="3"/>
  <c r="M328" i="3"/>
  <c r="L328" i="3"/>
  <c r="K1777" i="1"/>
  <c r="K1777" i="3"/>
  <c r="L1777" i="3"/>
  <c r="M1777" i="3"/>
  <c r="K1540" i="1"/>
  <c r="K1540" i="3"/>
  <c r="L1540" i="3"/>
  <c r="M1540" i="3"/>
  <c r="K1833" i="1"/>
  <c r="K1833" i="3"/>
  <c r="L1833" i="3"/>
  <c r="M1833" i="3"/>
  <c r="K1770" i="1"/>
  <c r="K1770" i="3"/>
  <c r="L1770" i="3"/>
  <c r="K1722" i="1"/>
  <c r="K1722" i="3"/>
  <c r="L1722" i="3"/>
  <c r="K1676" i="1"/>
  <c r="K1676" i="3"/>
  <c r="L1676" i="3"/>
  <c r="M1676" i="3"/>
  <c r="K1613" i="1"/>
  <c r="K1613" i="3"/>
  <c r="L1613" i="3"/>
  <c r="M1613" i="3"/>
  <c r="K1533" i="1"/>
  <c r="K1533" i="3"/>
  <c r="L1533" i="3"/>
  <c r="M1533" i="3"/>
  <c r="K1469" i="1"/>
  <c r="K1469" i="3"/>
  <c r="L1469" i="3"/>
  <c r="M1469" i="3"/>
  <c r="K1405" i="1"/>
  <c r="K1405" i="3"/>
  <c r="L1405" i="3"/>
  <c r="M1405" i="3"/>
  <c r="K1357" i="1"/>
  <c r="K1357" i="3"/>
  <c r="L1357" i="3"/>
  <c r="M1357" i="3"/>
  <c r="K1277" i="1"/>
  <c r="K1277" i="3"/>
  <c r="L1277" i="3"/>
  <c r="M1277" i="3"/>
  <c r="K1848" i="1"/>
  <c r="K1848" i="3"/>
  <c r="L1848" i="3"/>
  <c r="M1848" i="3"/>
  <c r="K1832" i="1"/>
  <c r="K1832" i="3"/>
  <c r="L1832" i="3"/>
  <c r="M1832" i="3"/>
  <c r="K1816" i="1"/>
  <c r="K1816" i="3"/>
  <c r="L1816" i="3"/>
  <c r="M1816" i="3"/>
  <c r="K1801" i="1"/>
  <c r="K1801" i="3"/>
  <c r="L1801" i="3"/>
  <c r="M1801" i="3"/>
  <c r="K1785" i="1"/>
  <c r="K1785" i="3"/>
  <c r="L1785" i="3"/>
  <c r="M1785" i="3"/>
  <c r="K1769" i="1"/>
  <c r="K1769" i="3"/>
  <c r="L1769" i="3"/>
  <c r="M1769" i="3"/>
  <c r="K1753" i="1"/>
  <c r="K1753" i="3"/>
  <c r="L1753" i="3"/>
  <c r="M1753" i="3"/>
  <c r="K1737" i="1"/>
  <c r="K1737" i="3"/>
  <c r="L1737" i="3"/>
  <c r="M1737" i="3"/>
  <c r="K1721" i="1"/>
  <c r="K1721" i="3"/>
  <c r="L1721" i="3"/>
  <c r="M1721" i="3"/>
  <c r="K1706" i="1"/>
  <c r="K1706" i="3"/>
  <c r="L1706" i="3"/>
  <c r="K1690" i="1"/>
  <c r="K1690" i="3"/>
  <c r="L1690" i="3"/>
  <c r="K1675" i="1"/>
  <c r="K1675" i="3"/>
  <c r="L1675" i="3"/>
  <c r="M1675" i="3"/>
  <c r="K1659" i="1"/>
  <c r="K1659" i="3"/>
  <c r="L1659" i="3"/>
  <c r="M1659" i="3"/>
  <c r="K1628" i="1"/>
  <c r="K1628" i="3"/>
  <c r="L1628" i="3"/>
  <c r="M1628" i="3"/>
  <c r="K1612" i="1"/>
  <c r="K1612" i="3"/>
  <c r="L1612" i="3"/>
  <c r="M1612" i="3"/>
  <c r="K1596" i="1"/>
  <c r="K1596" i="3"/>
  <c r="L1596" i="3"/>
  <c r="M1596" i="3"/>
  <c r="K1580" i="1"/>
  <c r="K1580" i="3"/>
  <c r="L1580" i="3"/>
  <c r="M1580" i="3"/>
  <c r="K1564" i="1"/>
  <c r="K1564" i="3"/>
  <c r="L1564" i="3"/>
  <c r="M1564" i="3"/>
  <c r="K1548" i="1"/>
  <c r="K1548" i="3"/>
  <c r="L1548" i="3"/>
  <c r="M1548" i="3"/>
  <c r="K1532" i="1"/>
  <c r="K1532" i="3"/>
  <c r="L1532" i="3"/>
  <c r="M1532" i="3"/>
  <c r="K1516" i="1"/>
  <c r="K1516" i="3"/>
  <c r="L1516" i="3"/>
  <c r="M1516" i="3"/>
  <c r="K1500" i="1"/>
  <c r="K1500" i="3"/>
  <c r="L1500" i="3"/>
  <c r="M1500" i="3"/>
  <c r="K1484" i="1"/>
  <c r="M1484" i="3"/>
  <c r="K1484" i="3"/>
  <c r="L1484" i="3"/>
  <c r="K1468" i="1"/>
  <c r="M1468" i="3"/>
  <c r="K1468" i="3"/>
  <c r="L1468" i="3"/>
  <c r="K1452" i="1"/>
  <c r="M1452" i="3"/>
  <c r="K1452" i="3"/>
  <c r="L1452" i="3"/>
  <c r="K1436" i="1"/>
  <c r="M1436" i="3"/>
  <c r="K1436" i="3"/>
  <c r="L1436" i="3"/>
  <c r="K1420" i="1"/>
  <c r="M1420" i="3"/>
  <c r="K1420" i="3"/>
  <c r="L1420" i="3"/>
  <c r="K1404" i="1"/>
  <c r="M1404" i="3"/>
  <c r="K1404" i="3"/>
  <c r="L1404" i="3"/>
  <c r="K1388" i="1"/>
  <c r="M1388" i="3"/>
  <c r="K1388" i="3"/>
  <c r="L1388" i="3"/>
  <c r="K1372" i="1"/>
  <c r="M1372" i="3"/>
  <c r="K1372" i="3"/>
  <c r="L1372" i="3"/>
  <c r="K1356" i="1"/>
  <c r="M1356" i="3"/>
  <c r="K1356" i="3"/>
  <c r="L1356" i="3"/>
  <c r="K1340" i="1"/>
  <c r="M1340" i="3"/>
  <c r="K1340" i="3"/>
  <c r="L1340" i="3"/>
  <c r="K1324" i="1"/>
  <c r="M1324" i="3"/>
  <c r="K1324" i="3"/>
  <c r="L1324" i="3"/>
  <c r="K1308" i="1"/>
  <c r="M1308" i="3"/>
  <c r="K1308" i="3"/>
  <c r="L1308" i="3"/>
  <c r="K1292" i="1"/>
  <c r="M1292" i="3"/>
  <c r="K1292" i="3"/>
  <c r="L1292" i="3"/>
  <c r="K1276" i="1"/>
  <c r="M1276" i="3"/>
  <c r="K1276" i="3"/>
  <c r="L1276" i="3"/>
  <c r="K1260" i="1"/>
  <c r="M1260" i="3"/>
  <c r="K1260" i="3"/>
  <c r="L1260" i="3"/>
  <c r="K1244" i="1"/>
  <c r="M1244" i="3"/>
  <c r="K1244" i="3"/>
  <c r="L1244" i="3"/>
  <c r="K1228" i="1"/>
  <c r="M1228" i="3"/>
  <c r="K1228" i="3"/>
  <c r="L1228" i="3"/>
  <c r="K1212" i="1"/>
  <c r="M1212" i="3"/>
  <c r="K1212" i="3"/>
  <c r="L1212" i="3"/>
  <c r="K1197" i="1"/>
  <c r="K1197" i="3"/>
  <c r="L1197" i="3"/>
  <c r="M1197" i="3"/>
  <c r="K1181" i="1"/>
  <c r="K1181" i="3"/>
  <c r="L1181" i="3"/>
  <c r="M1181" i="3"/>
  <c r="K1165" i="1"/>
  <c r="K1165" i="3"/>
  <c r="L1165" i="3"/>
  <c r="M1165" i="3"/>
  <c r="K1149" i="1"/>
  <c r="K1149" i="3"/>
  <c r="L1149" i="3"/>
  <c r="M1149" i="3"/>
  <c r="K1133" i="1"/>
  <c r="K1133" i="3"/>
  <c r="L1133" i="3"/>
  <c r="M1133" i="3"/>
  <c r="K1117" i="1"/>
  <c r="K1117" i="3"/>
  <c r="L1117" i="3"/>
  <c r="M1117" i="3"/>
  <c r="K1101" i="1"/>
  <c r="K1101" i="3"/>
  <c r="L1101" i="3"/>
  <c r="M1101" i="3"/>
  <c r="K1085" i="1"/>
  <c r="K1085" i="3"/>
  <c r="L1085" i="3"/>
  <c r="M1085" i="3"/>
  <c r="K1069" i="1"/>
  <c r="K1069" i="3"/>
  <c r="L1069" i="3"/>
  <c r="M1069" i="3"/>
  <c r="K1053" i="1"/>
  <c r="K1053" i="3"/>
  <c r="L1053" i="3"/>
  <c r="M1053" i="3"/>
  <c r="K1037" i="1"/>
  <c r="K1037" i="3"/>
  <c r="L1037" i="3"/>
  <c r="M1037" i="3"/>
  <c r="K1021" i="1"/>
  <c r="K1021" i="3"/>
  <c r="L1021" i="3"/>
  <c r="M1021" i="3"/>
  <c r="K1005" i="1"/>
  <c r="K1005" i="3"/>
  <c r="L1005" i="3"/>
  <c r="M1005" i="3"/>
  <c r="K989" i="1"/>
  <c r="K989" i="3"/>
  <c r="L989" i="3"/>
  <c r="M989" i="3"/>
  <c r="K973" i="1"/>
  <c r="K973" i="3"/>
  <c r="L973" i="3"/>
  <c r="M973" i="3"/>
  <c r="K957" i="1"/>
  <c r="K957" i="3"/>
  <c r="L957" i="3"/>
  <c r="M957" i="3"/>
  <c r="K941" i="1"/>
  <c r="K941" i="3"/>
  <c r="L941" i="3"/>
  <c r="M941" i="3"/>
  <c r="K925" i="1"/>
  <c r="K925" i="3"/>
  <c r="L925" i="3"/>
  <c r="M925" i="3"/>
  <c r="K909" i="1"/>
  <c r="M909" i="3"/>
  <c r="K909" i="3"/>
  <c r="L909" i="3"/>
  <c r="K893" i="1"/>
  <c r="K893" i="3"/>
  <c r="M893" i="3"/>
  <c r="L893" i="3"/>
  <c r="K877" i="1"/>
  <c r="K877" i="3"/>
  <c r="M877" i="3"/>
  <c r="L877" i="3"/>
  <c r="K861" i="1"/>
  <c r="K861" i="3"/>
  <c r="L861" i="3"/>
  <c r="M861" i="3"/>
  <c r="K845" i="1"/>
  <c r="K845" i="3"/>
  <c r="L845" i="3"/>
  <c r="M845" i="3"/>
  <c r="K829" i="1"/>
  <c r="K829" i="3"/>
  <c r="L829" i="3"/>
  <c r="M829" i="3"/>
  <c r="K813" i="1"/>
  <c r="K813" i="3"/>
  <c r="L813" i="3"/>
  <c r="M813" i="3"/>
  <c r="K797" i="1"/>
  <c r="K797" i="3"/>
  <c r="L797" i="3"/>
  <c r="M797" i="3"/>
  <c r="K781" i="1"/>
  <c r="K781" i="3"/>
  <c r="L781" i="3"/>
  <c r="M781" i="3"/>
  <c r="K765" i="1"/>
  <c r="K765" i="3"/>
  <c r="L765" i="3"/>
  <c r="M765" i="3"/>
  <c r="K749" i="1"/>
  <c r="K749" i="3"/>
  <c r="L749" i="3"/>
  <c r="M749" i="3"/>
  <c r="K733" i="1"/>
  <c r="K733" i="3"/>
  <c r="L733" i="3"/>
  <c r="M733" i="3"/>
  <c r="K717" i="1"/>
  <c r="K717" i="3"/>
  <c r="L717" i="3"/>
  <c r="M717" i="3"/>
  <c r="K701" i="1"/>
  <c r="K701" i="3"/>
  <c r="L701" i="3"/>
  <c r="M701" i="3"/>
  <c r="K685" i="1"/>
  <c r="K685" i="3"/>
  <c r="L685" i="3"/>
  <c r="M685" i="3"/>
  <c r="K669" i="1"/>
  <c r="K669" i="3"/>
  <c r="L669" i="3"/>
  <c r="M669" i="3"/>
  <c r="K653" i="1"/>
  <c r="K653" i="3"/>
  <c r="L653" i="3"/>
  <c r="M653" i="3"/>
  <c r="K638" i="1"/>
  <c r="K638" i="3"/>
  <c r="L638" i="3"/>
  <c r="M638" i="3"/>
  <c r="K622" i="1"/>
  <c r="K622" i="3"/>
  <c r="L622" i="3"/>
  <c r="M622" i="3"/>
  <c r="K606" i="1"/>
  <c r="L606" i="3"/>
  <c r="K606" i="3"/>
  <c r="M606" i="3"/>
  <c r="K590" i="1"/>
  <c r="L590" i="3"/>
  <c r="M590" i="3"/>
  <c r="K590" i="3"/>
  <c r="K574" i="1"/>
  <c r="L574" i="3"/>
  <c r="M574" i="3"/>
  <c r="K574" i="3"/>
  <c r="K558" i="1"/>
  <c r="L558" i="3"/>
  <c r="M558" i="3"/>
  <c r="K558" i="3"/>
  <c r="K542" i="1"/>
  <c r="L542" i="3"/>
  <c r="M542" i="3"/>
  <c r="K542" i="3"/>
  <c r="K526" i="1"/>
  <c r="L526" i="3"/>
  <c r="M526" i="3"/>
  <c r="K526" i="3"/>
  <c r="K510" i="1"/>
  <c r="L510" i="3"/>
  <c r="M510" i="3"/>
  <c r="K510" i="3"/>
  <c r="K495" i="1"/>
  <c r="K495" i="3"/>
  <c r="L495" i="3"/>
  <c r="M495" i="3"/>
  <c r="K479" i="1"/>
  <c r="K479" i="3"/>
  <c r="L479" i="3"/>
  <c r="M479" i="3"/>
  <c r="K463" i="1"/>
  <c r="K463" i="3"/>
  <c r="L463" i="3"/>
  <c r="M463" i="3"/>
  <c r="K447" i="1"/>
  <c r="K447" i="3"/>
  <c r="L447" i="3"/>
  <c r="M447" i="3"/>
  <c r="K431" i="1"/>
  <c r="K431" i="3"/>
  <c r="L431" i="3"/>
  <c r="M431" i="3"/>
  <c r="K415" i="1"/>
  <c r="K415" i="3"/>
  <c r="L415" i="3"/>
  <c r="M415" i="3"/>
  <c r="K399" i="1"/>
  <c r="K399" i="3"/>
  <c r="L399" i="3"/>
  <c r="M399" i="3"/>
  <c r="K383" i="1"/>
  <c r="K383" i="3"/>
  <c r="L383" i="3"/>
  <c r="M383" i="3"/>
  <c r="K367" i="1"/>
  <c r="K367" i="3"/>
  <c r="L367" i="3"/>
  <c r="M367" i="3"/>
  <c r="K351" i="1"/>
  <c r="K351" i="3"/>
  <c r="L351" i="3"/>
  <c r="M351" i="3"/>
  <c r="K335" i="1"/>
  <c r="K335" i="3"/>
  <c r="M335" i="3"/>
  <c r="L335" i="3"/>
  <c r="K319" i="1"/>
  <c r="K319" i="3"/>
  <c r="M319" i="3"/>
  <c r="L319" i="3"/>
  <c r="K303" i="1"/>
  <c r="K303" i="3"/>
  <c r="M303" i="3"/>
  <c r="L303" i="3"/>
  <c r="K287" i="1"/>
  <c r="K287" i="3"/>
  <c r="M287" i="3"/>
  <c r="L287" i="3"/>
  <c r="K271" i="1"/>
  <c r="K271" i="3"/>
  <c r="M271" i="3"/>
  <c r="L271" i="3"/>
  <c r="K255" i="1"/>
  <c r="K255" i="3"/>
  <c r="M255" i="3"/>
  <c r="L255" i="3"/>
  <c r="K239" i="1"/>
  <c r="K239" i="3"/>
  <c r="M239" i="3"/>
  <c r="L239" i="3"/>
  <c r="K223" i="1"/>
  <c r="K223" i="3"/>
  <c r="L223" i="3"/>
  <c r="M223" i="3"/>
  <c r="K207" i="1"/>
  <c r="K207" i="3"/>
  <c r="L207" i="3"/>
  <c r="M207" i="3"/>
  <c r="K191" i="1"/>
  <c r="K191" i="3"/>
  <c r="L191" i="3"/>
  <c r="M191" i="3"/>
  <c r="K175" i="1"/>
  <c r="K175" i="3"/>
  <c r="L175" i="3"/>
  <c r="M175" i="3"/>
  <c r="K159" i="1"/>
  <c r="K159" i="3"/>
  <c r="L159" i="3"/>
  <c r="M159" i="3"/>
  <c r="K143" i="1"/>
  <c r="K143" i="3"/>
  <c r="L143" i="3"/>
  <c r="M143" i="3"/>
  <c r="K127" i="1"/>
  <c r="K127" i="3"/>
  <c r="L127" i="3"/>
  <c r="M127" i="3"/>
  <c r="K111" i="1"/>
  <c r="K111" i="3"/>
  <c r="L111" i="3"/>
  <c r="M111" i="3"/>
  <c r="K95" i="1"/>
  <c r="K95" i="3"/>
  <c r="L95" i="3"/>
  <c r="M95" i="3"/>
  <c r="K79" i="1"/>
  <c r="K79" i="3"/>
  <c r="L79" i="3"/>
  <c r="M79" i="3"/>
  <c r="K63" i="1"/>
  <c r="K63" i="3"/>
  <c r="L63" i="3"/>
  <c r="M63" i="3"/>
  <c r="K47" i="1"/>
  <c r="K47" i="3"/>
  <c r="L47" i="3"/>
  <c r="M47" i="3"/>
  <c r="K31" i="1"/>
  <c r="K31" i="3"/>
  <c r="L31" i="3"/>
  <c r="M31" i="3"/>
  <c r="K15" i="1"/>
  <c r="K15" i="3"/>
  <c r="L15" i="3"/>
  <c r="M15" i="3"/>
  <c r="M1859" i="3"/>
  <c r="L1856" i="3"/>
  <c r="M1843" i="3"/>
  <c r="M1838" i="3"/>
  <c r="M1794" i="3"/>
  <c r="M1730" i="3"/>
  <c r="M1666" i="3"/>
  <c r="M1602" i="3"/>
  <c r="M1538" i="3"/>
  <c r="K1670" i="1"/>
  <c r="K1670" i="3"/>
  <c r="L1670" i="3"/>
  <c r="K1495" i="1"/>
  <c r="K1495" i="3"/>
  <c r="L1495" i="3"/>
  <c r="M1495" i="3"/>
  <c r="K1319" i="1"/>
  <c r="K1319" i="3"/>
  <c r="L1319" i="3"/>
  <c r="M1319" i="3"/>
  <c r="K1112" i="1"/>
  <c r="K1112" i="3"/>
  <c r="L1112" i="3"/>
  <c r="M1112" i="3"/>
  <c r="K776" i="1"/>
  <c r="K776" i="3"/>
  <c r="M776" i="3"/>
  <c r="L776" i="3"/>
  <c r="K553" i="1"/>
  <c r="L553" i="3"/>
  <c r="M553" i="3"/>
  <c r="K553" i="3"/>
  <c r="K362" i="1"/>
  <c r="K362" i="3"/>
  <c r="L362" i="3"/>
  <c r="M362" i="3"/>
  <c r="K106" i="1"/>
  <c r="K106" i="3"/>
  <c r="L106" i="3"/>
  <c r="M106" i="3"/>
  <c r="K1746" i="1"/>
  <c r="K1746" i="3"/>
  <c r="L1746" i="3"/>
  <c r="K1589" i="1"/>
  <c r="K1589" i="3"/>
  <c r="L1589" i="3"/>
  <c r="M1589" i="3"/>
  <c r="K1413" i="1"/>
  <c r="K1413" i="3"/>
  <c r="L1413" i="3"/>
  <c r="M1413" i="3"/>
  <c r="K1269" i="1"/>
  <c r="K1269" i="3"/>
  <c r="L1269" i="3"/>
  <c r="M1269" i="3"/>
  <c r="K1110" i="1"/>
  <c r="K1110" i="3"/>
  <c r="L1110" i="3"/>
  <c r="M1110" i="3"/>
  <c r="K934" i="1"/>
  <c r="K934" i="3"/>
  <c r="L934" i="3"/>
  <c r="M934" i="3"/>
  <c r="K790" i="1"/>
  <c r="K790" i="3"/>
  <c r="L790" i="3"/>
  <c r="M790" i="3"/>
  <c r="K615" i="1"/>
  <c r="K615" i="3"/>
  <c r="L615" i="3"/>
  <c r="M615" i="3"/>
  <c r="K312" i="1"/>
  <c r="K312" i="3"/>
  <c r="L312" i="3"/>
  <c r="M312" i="3"/>
  <c r="K1808" i="1"/>
  <c r="K1808" i="3"/>
  <c r="L1808" i="3"/>
  <c r="M1808" i="3"/>
  <c r="K1556" i="1"/>
  <c r="K1556" i="3"/>
  <c r="L1556" i="3"/>
  <c r="M1556" i="3"/>
  <c r="K1817" i="1"/>
  <c r="K1817" i="3"/>
  <c r="L1817" i="3"/>
  <c r="M1817" i="3"/>
  <c r="K1754" i="1"/>
  <c r="K1754" i="3"/>
  <c r="L1754" i="3"/>
  <c r="K1707" i="1"/>
  <c r="K1707" i="3"/>
  <c r="L1707" i="3"/>
  <c r="M1707" i="3"/>
  <c r="K1644" i="1"/>
  <c r="K1644" i="3"/>
  <c r="L1644" i="3"/>
  <c r="M1644" i="3"/>
  <c r="K1597" i="1"/>
  <c r="K1597" i="3"/>
  <c r="L1597" i="3"/>
  <c r="M1597" i="3"/>
  <c r="K1549" i="1"/>
  <c r="K1549" i="3"/>
  <c r="L1549" i="3"/>
  <c r="M1549" i="3"/>
  <c r="K1485" i="1"/>
  <c r="K1485" i="3"/>
  <c r="L1485" i="3"/>
  <c r="M1485" i="3"/>
  <c r="K1421" i="1"/>
  <c r="K1421" i="3"/>
  <c r="L1421" i="3"/>
  <c r="M1421" i="3"/>
  <c r="K1245" i="1"/>
  <c r="K1245" i="3"/>
  <c r="L1245" i="3"/>
  <c r="M1245" i="3"/>
  <c r="K1831" i="1"/>
  <c r="K1831" i="3"/>
  <c r="M1831" i="3"/>
  <c r="K1815" i="1"/>
  <c r="K1815" i="3"/>
  <c r="L1815" i="3"/>
  <c r="M1815" i="3"/>
  <c r="K1800" i="1"/>
  <c r="K1800" i="3"/>
  <c r="L1800" i="3"/>
  <c r="M1800" i="3"/>
  <c r="K1784" i="1"/>
  <c r="K1784" i="3"/>
  <c r="L1784" i="3"/>
  <c r="M1784" i="3"/>
  <c r="K1768" i="1"/>
  <c r="K1768" i="3"/>
  <c r="L1768" i="3"/>
  <c r="M1768" i="3"/>
  <c r="K1752" i="1"/>
  <c r="K1752" i="3"/>
  <c r="L1752" i="3"/>
  <c r="M1752" i="3"/>
  <c r="K1736" i="1"/>
  <c r="K1736" i="3"/>
  <c r="L1736" i="3"/>
  <c r="M1736" i="3"/>
  <c r="K1720" i="1"/>
  <c r="K1720" i="3"/>
  <c r="L1720" i="3"/>
  <c r="M1720" i="3"/>
  <c r="K1705" i="1"/>
  <c r="K1705" i="3"/>
  <c r="L1705" i="3"/>
  <c r="M1705" i="3"/>
  <c r="K1689" i="1"/>
  <c r="K1689" i="3"/>
  <c r="L1689" i="3"/>
  <c r="M1689" i="3"/>
  <c r="K1674" i="1"/>
  <c r="K1674" i="3"/>
  <c r="L1674" i="3"/>
  <c r="K1658" i="1"/>
  <c r="K1658" i="3"/>
  <c r="L1658" i="3"/>
  <c r="K1643" i="3"/>
  <c r="L1643" i="3"/>
  <c r="M1643" i="3"/>
  <c r="K1627" i="1"/>
  <c r="K1627" i="3"/>
  <c r="L1627" i="3"/>
  <c r="M1627" i="3"/>
  <c r="K1611" i="1"/>
  <c r="K1611" i="3"/>
  <c r="L1611" i="3"/>
  <c r="M1611" i="3"/>
  <c r="K1595" i="1"/>
  <c r="K1595" i="3"/>
  <c r="L1595" i="3"/>
  <c r="M1595" i="3"/>
  <c r="K1579" i="1"/>
  <c r="K1579" i="3"/>
  <c r="L1579" i="3"/>
  <c r="M1579" i="3"/>
  <c r="K1563" i="1"/>
  <c r="K1563" i="3"/>
  <c r="L1563" i="3"/>
  <c r="M1563" i="3"/>
  <c r="K1547" i="1"/>
  <c r="K1547" i="3"/>
  <c r="L1547" i="3"/>
  <c r="M1547" i="3"/>
  <c r="K1531" i="1"/>
  <c r="K1531" i="3"/>
  <c r="L1531" i="3"/>
  <c r="M1531" i="3"/>
  <c r="K1515" i="1"/>
  <c r="K1515" i="3"/>
  <c r="M1515" i="3"/>
  <c r="L1515" i="3"/>
  <c r="K1499" i="1"/>
  <c r="K1499" i="3"/>
  <c r="L1499" i="3"/>
  <c r="M1499" i="3"/>
  <c r="K1483" i="1"/>
  <c r="K1483" i="3"/>
  <c r="L1483" i="3"/>
  <c r="M1483" i="3"/>
  <c r="K1467" i="1"/>
  <c r="K1467" i="3"/>
  <c r="L1467" i="3"/>
  <c r="M1467" i="3"/>
  <c r="K1451" i="1"/>
  <c r="K1451" i="3"/>
  <c r="L1451" i="3"/>
  <c r="M1451" i="3"/>
  <c r="K1435" i="1"/>
  <c r="K1435" i="3"/>
  <c r="L1435" i="3"/>
  <c r="M1435" i="3"/>
  <c r="K1419" i="1"/>
  <c r="K1419" i="3"/>
  <c r="L1419" i="3"/>
  <c r="M1419" i="3"/>
  <c r="K1403" i="1"/>
  <c r="K1403" i="3"/>
  <c r="L1403" i="3"/>
  <c r="M1403" i="3"/>
  <c r="K1387" i="1"/>
  <c r="K1387" i="3"/>
  <c r="L1387" i="3"/>
  <c r="M1387" i="3"/>
  <c r="K1371" i="1"/>
  <c r="K1371" i="3"/>
  <c r="L1371" i="3"/>
  <c r="M1371" i="3"/>
  <c r="K1355" i="1"/>
  <c r="K1355" i="3"/>
  <c r="L1355" i="3"/>
  <c r="M1355" i="3"/>
  <c r="K1339" i="1"/>
  <c r="K1339" i="3"/>
  <c r="L1339" i="3"/>
  <c r="M1339" i="3"/>
  <c r="K1323" i="1"/>
  <c r="K1323" i="3"/>
  <c r="L1323" i="3"/>
  <c r="M1323" i="3"/>
  <c r="K1307" i="1"/>
  <c r="K1307" i="3"/>
  <c r="L1307" i="3"/>
  <c r="M1307" i="3"/>
  <c r="K1291" i="1"/>
  <c r="K1291" i="3"/>
  <c r="L1291" i="3"/>
  <c r="M1291" i="3"/>
  <c r="K1275" i="1"/>
  <c r="K1275" i="3"/>
  <c r="L1275" i="3"/>
  <c r="M1275" i="3"/>
  <c r="K1259" i="1"/>
  <c r="K1259" i="3"/>
  <c r="L1259" i="3"/>
  <c r="M1259" i="3"/>
  <c r="K1243" i="1"/>
  <c r="K1243" i="3"/>
  <c r="L1243" i="3"/>
  <c r="M1243" i="3"/>
  <c r="K1227" i="1"/>
  <c r="K1227" i="3"/>
  <c r="L1227" i="3"/>
  <c r="M1227" i="3"/>
  <c r="K1196" i="1"/>
  <c r="K1196" i="3"/>
  <c r="L1196" i="3"/>
  <c r="M1196" i="3"/>
  <c r="K1180" i="1"/>
  <c r="K1180" i="3"/>
  <c r="L1180" i="3"/>
  <c r="M1180" i="3"/>
  <c r="K1164" i="1"/>
  <c r="K1164" i="3"/>
  <c r="L1164" i="3"/>
  <c r="M1164" i="3"/>
  <c r="K1148" i="1"/>
  <c r="K1148" i="3"/>
  <c r="L1148" i="3"/>
  <c r="M1148" i="3"/>
  <c r="K1132" i="1"/>
  <c r="K1132" i="3"/>
  <c r="L1132" i="3"/>
  <c r="M1132" i="3"/>
  <c r="K1116" i="1"/>
  <c r="K1116" i="3"/>
  <c r="L1116" i="3"/>
  <c r="M1116" i="3"/>
  <c r="K1100" i="1"/>
  <c r="K1100" i="3"/>
  <c r="L1100" i="3"/>
  <c r="M1100" i="3"/>
  <c r="K1084" i="1"/>
  <c r="K1084" i="3"/>
  <c r="L1084" i="3"/>
  <c r="M1084" i="3"/>
  <c r="K1068" i="1"/>
  <c r="K1068" i="3"/>
  <c r="L1068" i="3"/>
  <c r="M1068" i="3"/>
  <c r="K1052" i="1"/>
  <c r="K1052" i="3"/>
  <c r="L1052" i="3"/>
  <c r="M1052" i="3"/>
  <c r="K1036" i="1"/>
  <c r="K1036" i="3"/>
  <c r="L1036" i="3"/>
  <c r="M1036" i="3"/>
  <c r="K1020" i="1"/>
  <c r="K1020" i="3"/>
  <c r="L1020" i="3"/>
  <c r="M1020" i="3"/>
  <c r="K1004" i="1"/>
  <c r="K1004" i="3"/>
  <c r="L1004" i="3"/>
  <c r="M1004" i="3"/>
  <c r="K988" i="1"/>
  <c r="K988" i="3"/>
  <c r="L988" i="3"/>
  <c r="M988" i="3"/>
  <c r="K972" i="1"/>
  <c r="K972" i="3"/>
  <c r="L972" i="3"/>
  <c r="M972" i="3"/>
  <c r="K956" i="1"/>
  <c r="K956" i="3"/>
  <c r="L956" i="3"/>
  <c r="M956" i="3"/>
  <c r="K940" i="1"/>
  <c r="K940" i="3"/>
  <c r="L940" i="3"/>
  <c r="M940" i="3"/>
  <c r="K924" i="1"/>
  <c r="K924" i="3"/>
  <c r="L924" i="3"/>
  <c r="M924" i="3"/>
  <c r="K908" i="1"/>
  <c r="L908" i="3"/>
  <c r="M908" i="3"/>
  <c r="K908" i="3"/>
  <c r="K892" i="1"/>
  <c r="K892" i="3"/>
  <c r="L892" i="3"/>
  <c r="M892" i="3"/>
  <c r="K876" i="1"/>
  <c r="K876" i="3"/>
  <c r="M876" i="3"/>
  <c r="L876" i="3"/>
  <c r="K860" i="1"/>
  <c r="K860" i="3"/>
  <c r="M860" i="3"/>
  <c r="L860" i="3"/>
  <c r="K844" i="1"/>
  <c r="K844" i="3"/>
  <c r="M844" i="3"/>
  <c r="L844" i="3"/>
  <c r="K828" i="1"/>
  <c r="K828" i="3"/>
  <c r="M828" i="3"/>
  <c r="L828" i="3"/>
  <c r="K812" i="1"/>
  <c r="K812" i="3"/>
  <c r="M812" i="3"/>
  <c r="L812" i="3"/>
  <c r="K796" i="1"/>
  <c r="K796" i="3"/>
  <c r="M796" i="3"/>
  <c r="L796" i="3"/>
  <c r="K780" i="1"/>
  <c r="K780" i="3"/>
  <c r="M780" i="3"/>
  <c r="L780" i="3"/>
  <c r="K764" i="1"/>
  <c r="K764" i="3"/>
  <c r="M764" i="3"/>
  <c r="L764" i="3"/>
  <c r="K748" i="1"/>
  <c r="K748" i="3"/>
  <c r="M748" i="3"/>
  <c r="L748" i="3"/>
  <c r="K732" i="1"/>
  <c r="K732" i="3"/>
  <c r="M732" i="3"/>
  <c r="L732" i="3"/>
  <c r="K716" i="1"/>
  <c r="K716" i="3"/>
  <c r="M716" i="3"/>
  <c r="L716" i="3"/>
  <c r="K700" i="1"/>
  <c r="K700" i="3"/>
  <c r="M700" i="3"/>
  <c r="L700" i="3"/>
  <c r="K684" i="1"/>
  <c r="K684" i="3"/>
  <c r="M684" i="3"/>
  <c r="L684" i="3"/>
  <c r="K668" i="1"/>
  <c r="K668" i="3"/>
  <c r="M668" i="3"/>
  <c r="L668" i="3"/>
  <c r="K652" i="1"/>
  <c r="K652" i="3"/>
  <c r="M652" i="3"/>
  <c r="L652" i="3"/>
  <c r="K637" i="1"/>
  <c r="K637" i="3"/>
  <c r="L637" i="3"/>
  <c r="M637" i="3"/>
  <c r="K621" i="1"/>
  <c r="K621" i="3"/>
  <c r="L621" i="3"/>
  <c r="M621" i="3"/>
  <c r="K605" i="1"/>
  <c r="L605" i="3"/>
  <c r="M605" i="3"/>
  <c r="K605" i="3"/>
  <c r="K589" i="1"/>
  <c r="L589" i="3"/>
  <c r="M589" i="3"/>
  <c r="K589" i="3"/>
  <c r="K573" i="1"/>
  <c r="L573" i="3"/>
  <c r="M573" i="3"/>
  <c r="K573" i="3"/>
  <c r="K557" i="1"/>
  <c r="L557" i="3"/>
  <c r="M557" i="3"/>
  <c r="K557" i="3"/>
  <c r="K541" i="1"/>
  <c r="L541" i="3"/>
  <c r="M541" i="3"/>
  <c r="K541" i="3"/>
  <c r="K525" i="1"/>
  <c r="L525" i="3"/>
  <c r="M525" i="3"/>
  <c r="K525" i="3"/>
  <c r="K509" i="1"/>
  <c r="L509" i="3"/>
  <c r="M509" i="3"/>
  <c r="K509" i="3"/>
  <c r="K494" i="1"/>
  <c r="L494" i="3"/>
  <c r="M494" i="3"/>
  <c r="K494" i="3"/>
  <c r="K478" i="1"/>
  <c r="L478" i="3"/>
  <c r="M478" i="3"/>
  <c r="K478" i="3"/>
  <c r="K462" i="1"/>
  <c r="L462" i="3"/>
  <c r="M462" i="3"/>
  <c r="K462" i="3"/>
  <c r="K446" i="1"/>
  <c r="L446" i="3"/>
  <c r="M446" i="3"/>
  <c r="K446" i="3"/>
  <c r="K430" i="1"/>
  <c r="L430" i="3"/>
  <c r="M430" i="3"/>
  <c r="K430" i="3"/>
  <c r="K414" i="1"/>
  <c r="L414" i="3"/>
  <c r="M414" i="3"/>
  <c r="K414" i="3"/>
  <c r="K398" i="1"/>
  <c r="L398" i="3"/>
  <c r="M398" i="3"/>
  <c r="K398" i="3"/>
  <c r="K382" i="1"/>
  <c r="L382" i="3"/>
  <c r="M382" i="3"/>
  <c r="K382" i="3"/>
  <c r="K366" i="1"/>
  <c r="K366" i="3"/>
  <c r="L366" i="3"/>
  <c r="M366" i="3"/>
  <c r="K350" i="1"/>
  <c r="K350" i="3"/>
  <c r="L350" i="3"/>
  <c r="M350" i="3"/>
  <c r="K334" i="1"/>
  <c r="K334" i="3"/>
  <c r="M334" i="3"/>
  <c r="L334" i="3"/>
  <c r="K318" i="1"/>
  <c r="K318" i="3"/>
  <c r="M318" i="3"/>
  <c r="L318" i="3"/>
  <c r="K302" i="1"/>
  <c r="K302" i="3"/>
  <c r="M302" i="3"/>
  <c r="L302" i="3"/>
  <c r="K286" i="1"/>
  <c r="K286" i="3"/>
  <c r="M286" i="3"/>
  <c r="L286" i="3"/>
  <c r="K270" i="1"/>
  <c r="K270" i="3"/>
  <c r="M270" i="3"/>
  <c r="L270" i="3"/>
  <c r="K254" i="1"/>
  <c r="K254" i="3"/>
  <c r="M254" i="3"/>
  <c r="L254" i="3"/>
  <c r="K238" i="1"/>
  <c r="K238" i="3"/>
  <c r="M238" i="3"/>
  <c r="L238" i="3"/>
  <c r="K222" i="1"/>
  <c r="K222" i="3"/>
  <c r="M222" i="3"/>
  <c r="L222" i="3"/>
  <c r="K206" i="1"/>
  <c r="K206" i="3"/>
  <c r="M206" i="3"/>
  <c r="L206" i="3"/>
  <c r="K190" i="1"/>
  <c r="K190" i="3"/>
  <c r="M190" i="3"/>
  <c r="L190" i="3"/>
  <c r="K174" i="1"/>
  <c r="K174" i="3"/>
  <c r="M174" i="3"/>
  <c r="L174" i="3"/>
  <c r="K158" i="1"/>
  <c r="K158" i="3"/>
  <c r="L158" i="3"/>
  <c r="M158" i="3"/>
  <c r="K142" i="1"/>
  <c r="K142" i="3"/>
  <c r="L142" i="3"/>
  <c r="M142" i="3"/>
  <c r="K126" i="1"/>
  <c r="K126" i="3"/>
  <c r="L126" i="3"/>
  <c r="M126" i="3"/>
  <c r="K110" i="1"/>
  <c r="K110" i="3"/>
  <c r="L110" i="3"/>
  <c r="M110" i="3"/>
  <c r="K94" i="1"/>
  <c r="K94" i="3"/>
  <c r="L94" i="3"/>
  <c r="M94" i="3"/>
  <c r="K78" i="1"/>
  <c r="K78" i="3"/>
  <c r="L78" i="3"/>
  <c r="M78" i="3"/>
  <c r="K62" i="1"/>
  <c r="K62" i="3"/>
  <c r="L62" i="3"/>
  <c r="M62" i="3"/>
  <c r="K46" i="1"/>
  <c r="K46" i="3"/>
  <c r="L46" i="3"/>
  <c r="M46" i="3"/>
  <c r="K30" i="1"/>
  <c r="K30" i="3"/>
  <c r="L30" i="3"/>
  <c r="M30" i="3"/>
  <c r="K14" i="1"/>
  <c r="K14" i="3"/>
  <c r="L14" i="3"/>
  <c r="M14" i="3"/>
  <c r="M2239" i="3"/>
  <c r="M2235" i="3"/>
  <c r="M2231" i="3"/>
  <c r="M2227" i="3"/>
  <c r="M2223" i="3"/>
  <c r="M2219" i="3"/>
  <c r="M2215" i="3"/>
  <c r="M2211" i="3"/>
  <c r="M2207" i="3"/>
  <c r="M2203" i="3"/>
  <c r="M2199" i="3"/>
  <c r="M2195" i="3"/>
  <c r="M2191" i="3"/>
  <c r="M2187" i="3"/>
  <c r="M2183" i="3"/>
  <c r="M2179" i="3"/>
  <c r="M2175" i="3"/>
  <c r="M2171" i="3"/>
  <c r="M2167" i="3"/>
  <c r="M2163" i="3"/>
  <c r="M2159" i="3"/>
  <c r="M2155" i="3"/>
  <c r="M2151" i="3"/>
  <c r="M2147" i="3"/>
  <c r="M2143" i="3"/>
  <c r="M2139" i="3"/>
  <c r="M2135" i="3"/>
  <c r="M2131" i="3"/>
  <c r="M2127" i="3"/>
  <c r="M2123" i="3"/>
  <c r="M2119" i="3"/>
  <c r="M2115" i="3"/>
  <c r="M2111" i="3"/>
  <c r="M2107" i="3"/>
  <c r="M2103" i="3"/>
  <c r="M2099" i="3"/>
  <c r="M2095" i="3"/>
  <c r="M2091" i="3"/>
  <c r="M2087" i="3"/>
  <c r="M2083" i="3"/>
  <c r="M2079" i="3"/>
  <c r="M2075" i="3"/>
  <c r="M2071" i="3"/>
  <c r="M2067" i="3"/>
  <c r="M2063" i="3"/>
  <c r="M2059" i="3"/>
  <c r="M2055" i="3"/>
  <c r="M2051" i="3"/>
  <c r="M2047" i="3"/>
  <c r="M2043" i="3"/>
  <c r="M2039" i="3"/>
  <c r="M2035" i="3"/>
  <c r="M2031" i="3"/>
  <c r="M2027" i="3"/>
  <c r="M2023" i="3"/>
  <c r="M2019" i="3"/>
  <c r="M2015" i="3"/>
  <c r="M2011" i="3"/>
  <c r="M2007" i="3"/>
  <c r="M2003" i="3"/>
  <c r="M1999" i="3"/>
  <c r="M1995" i="3"/>
  <c r="M1991" i="3"/>
  <c r="M1987" i="3"/>
  <c r="M1983" i="3"/>
  <c r="M1979" i="3"/>
  <c r="M1975" i="3"/>
  <c r="M1971" i="3"/>
  <c r="M1967" i="3"/>
  <c r="M1963" i="3"/>
  <c r="M1959" i="3"/>
  <c r="M1955" i="3"/>
  <c r="M1951" i="3"/>
  <c r="M1947" i="3"/>
  <c r="M1943" i="3"/>
  <c r="M1939" i="3"/>
  <c r="M1935" i="3"/>
  <c r="M1931" i="3"/>
  <c r="M1927" i="3"/>
  <c r="M1923" i="3"/>
  <c r="M1919" i="3"/>
  <c r="M1915" i="3"/>
  <c r="M1911" i="3"/>
  <c r="M1907" i="3"/>
  <c r="M1903" i="3"/>
  <c r="M1899" i="3"/>
  <c r="M1895" i="3"/>
  <c r="M1891" i="3"/>
  <c r="M1887" i="3"/>
  <c r="M1883" i="3"/>
  <c r="M1879" i="3"/>
  <c r="M1875" i="3"/>
  <c r="M1871" i="3"/>
  <c r="M1867" i="3"/>
  <c r="M1863" i="3"/>
  <c r="L1859" i="3"/>
  <c r="K1856" i="3"/>
  <c r="L1843" i="3"/>
  <c r="K1838" i="3"/>
  <c r="M1790" i="3"/>
  <c r="M1726" i="3"/>
  <c r="M1662" i="3"/>
  <c r="M1598" i="3"/>
  <c r="M1534" i="3"/>
  <c r="K1701" i="1"/>
  <c r="K1701" i="3"/>
  <c r="L1701" i="3"/>
  <c r="M1701" i="3"/>
  <c r="K1479" i="1"/>
  <c r="K1479" i="3"/>
  <c r="L1479" i="3"/>
  <c r="M1479" i="3"/>
  <c r="K1271" i="1"/>
  <c r="K1271" i="3"/>
  <c r="L1271" i="3"/>
  <c r="M1271" i="3"/>
  <c r="K1080" i="1"/>
  <c r="K1080" i="3"/>
  <c r="L1080" i="3"/>
  <c r="M1080" i="3"/>
  <c r="K888" i="1"/>
  <c r="K888" i="3"/>
  <c r="L888" i="3"/>
  <c r="M888" i="3"/>
  <c r="K680" i="1"/>
  <c r="K680" i="3"/>
  <c r="M680" i="3"/>
  <c r="L680" i="3"/>
  <c r="K474" i="1"/>
  <c r="L474" i="3"/>
  <c r="M474" i="3"/>
  <c r="K474" i="3"/>
  <c r="K266" i="1"/>
  <c r="K266" i="3"/>
  <c r="M266" i="3"/>
  <c r="L266" i="3"/>
  <c r="K10" i="1"/>
  <c r="K10" i="3"/>
  <c r="L10" i="3"/>
  <c r="M10" i="3"/>
  <c r="K1778" i="1"/>
  <c r="K1778" i="3"/>
  <c r="L1778" i="3"/>
  <c r="K1637" i="1"/>
  <c r="K1637" i="3"/>
  <c r="L1637" i="3"/>
  <c r="M1637" i="3"/>
  <c r="K1493" i="1"/>
  <c r="K1493" i="3"/>
  <c r="L1493" i="3"/>
  <c r="M1493" i="3"/>
  <c r="K1317" i="1"/>
  <c r="K1317" i="3"/>
  <c r="L1317" i="3"/>
  <c r="M1317" i="3"/>
  <c r="K1158" i="1"/>
  <c r="K1158" i="3"/>
  <c r="L1158" i="3"/>
  <c r="M1158" i="3"/>
  <c r="K1014" i="1"/>
  <c r="K1014" i="3"/>
  <c r="L1014" i="3"/>
  <c r="M1014" i="3"/>
  <c r="K870" i="1"/>
  <c r="K870" i="3"/>
  <c r="L870" i="3"/>
  <c r="M870" i="3"/>
  <c r="K726" i="1"/>
  <c r="K726" i="3"/>
  <c r="L726" i="3"/>
  <c r="M726" i="3"/>
  <c r="K583" i="1"/>
  <c r="K583" i="3"/>
  <c r="L583" i="3"/>
  <c r="M583" i="3"/>
  <c r="K472" i="1"/>
  <c r="K472" i="3"/>
  <c r="L472" i="3"/>
  <c r="M472" i="3"/>
  <c r="K264" i="1"/>
  <c r="K264" i="3"/>
  <c r="L264" i="3"/>
  <c r="M264" i="3"/>
  <c r="K1761" i="1"/>
  <c r="K1761" i="3"/>
  <c r="L1761" i="3"/>
  <c r="M1761" i="3"/>
  <c r="K1524" i="1"/>
  <c r="K1524" i="3"/>
  <c r="L1524" i="3"/>
  <c r="M1524" i="3"/>
  <c r="K1849" i="1"/>
  <c r="K1849" i="3"/>
  <c r="L1849" i="3"/>
  <c r="M1849" i="3"/>
  <c r="K1802" i="1"/>
  <c r="K1802" i="3"/>
  <c r="L1802" i="3"/>
  <c r="K1738" i="1"/>
  <c r="K1738" i="3"/>
  <c r="L1738" i="3"/>
  <c r="K1660" i="1"/>
  <c r="K1660" i="3"/>
  <c r="L1660" i="3"/>
  <c r="M1660" i="3"/>
  <c r="K1581" i="1"/>
  <c r="K1581" i="3"/>
  <c r="L1581" i="3"/>
  <c r="M1581" i="3"/>
  <c r="K1517" i="1"/>
  <c r="K1517" i="3"/>
  <c r="L1517" i="3"/>
  <c r="M1517" i="3"/>
  <c r="K1453" i="1"/>
  <c r="K1453" i="3"/>
  <c r="L1453" i="3"/>
  <c r="M1453" i="3"/>
  <c r="K1389" i="1"/>
  <c r="K1389" i="3"/>
  <c r="L1389" i="3"/>
  <c r="M1389" i="3"/>
  <c r="K1341" i="1"/>
  <c r="K1341" i="3"/>
  <c r="L1341" i="3"/>
  <c r="M1341" i="3"/>
  <c r="K1293" i="1"/>
  <c r="K1293" i="3"/>
  <c r="L1293" i="3"/>
  <c r="M1293" i="3"/>
  <c r="K1846" i="1"/>
  <c r="L1846" i="3"/>
  <c r="K1830" i="1"/>
  <c r="L1830" i="3"/>
  <c r="K1814" i="1"/>
  <c r="K1814" i="3"/>
  <c r="L1814" i="3"/>
  <c r="K1799" i="1"/>
  <c r="K1799" i="3"/>
  <c r="L1799" i="3"/>
  <c r="M1799" i="3"/>
  <c r="K1783" i="1"/>
  <c r="K1783" i="3"/>
  <c r="L1783" i="3"/>
  <c r="M1783" i="3"/>
  <c r="K1767" i="1"/>
  <c r="K1767" i="3"/>
  <c r="L1767" i="3"/>
  <c r="M1767" i="3"/>
  <c r="K1751" i="1"/>
  <c r="K1751" i="3"/>
  <c r="L1751" i="3"/>
  <c r="M1751" i="3"/>
  <c r="K1735" i="1"/>
  <c r="K1735" i="3"/>
  <c r="L1735" i="3"/>
  <c r="M1735" i="3"/>
  <c r="K1719" i="1"/>
  <c r="K1719" i="3"/>
  <c r="L1719" i="3"/>
  <c r="M1719" i="3"/>
  <c r="K1704" i="1"/>
  <c r="K1704" i="3"/>
  <c r="L1704" i="3"/>
  <c r="M1704" i="3"/>
  <c r="K1688" i="1"/>
  <c r="K1688" i="3"/>
  <c r="L1688" i="3"/>
  <c r="M1688" i="3"/>
  <c r="K1673" i="1"/>
  <c r="K1673" i="3"/>
  <c r="L1673" i="3"/>
  <c r="M1673" i="3"/>
  <c r="K1657" i="1"/>
  <c r="K1657" i="3"/>
  <c r="L1657" i="3"/>
  <c r="M1657" i="3"/>
  <c r="K1642" i="1"/>
  <c r="K1642" i="3"/>
  <c r="L1642" i="3"/>
  <c r="K1626" i="1"/>
  <c r="K1626" i="3"/>
  <c r="L1626" i="3"/>
  <c r="K1610" i="1"/>
  <c r="K1610" i="3"/>
  <c r="L1610" i="3"/>
  <c r="K1594" i="1"/>
  <c r="K1594" i="3"/>
  <c r="L1594" i="3"/>
  <c r="K1578" i="1"/>
  <c r="K1578" i="3"/>
  <c r="L1578" i="3"/>
  <c r="K1562" i="1"/>
  <c r="K1562" i="3"/>
  <c r="L1562" i="3"/>
  <c r="K1546" i="1"/>
  <c r="K1546" i="3"/>
  <c r="L1546" i="3"/>
  <c r="K1530" i="1"/>
  <c r="K1530" i="3"/>
  <c r="L1530" i="3"/>
  <c r="K1514" i="1"/>
  <c r="K1514" i="3"/>
  <c r="M1514" i="3"/>
  <c r="L1514" i="3"/>
  <c r="K1498" i="1"/>
  <c r="K1498" i="3"/>
  <c r="L1498" i="3"/>
  <c r="M1498" i="3"/>
  <c r="K1482" i="1"/>
  <c r="K1482" i="3"/>
  <c r="L1482" i="3"/>
  <c r="M1482" i="3"/>
  <c r="K1466" i="1"/>
  <c r="K1466" i="3"/>
  <c r="L1466" i="3"/>
  <c r="M1466" i="3"/>
  <c r="K1450" i="1"/>
  <c r="K1450" i="3"/>
  <c r="L1450" i="3"/>
  <c r="M1450" i="3"/>
  <c r="K1434" i="1"/>
  <c r="K1434" i="3"/>
  <c r="L1434" i="3"/>
  <c r="M1434" i="3"/>
  <c r="K1418" i="1"/>
  <c r="K1418" i="3"/>
  <c r="L1418" i="3"/>
  <c r="M1418" i="3"/>
  <c r="K1402" i="1"/>
  <c r="K1402" i="3"/>
  <c r="L1402" i="3"/>
  <c r="M1402" i="3"/>
  <c r="K1386" i="1"/>
  <c r="K1386" i="3"/>
  <c r="L1386" i="3"/>
  <c r="M1386" i="3"/>
  <c r="K1370" i="1"/>
  <c r="K1370" i="3"/>
  <c r="L1370" i="3"/>
  <c r="M1370" i="3"/>
  <c r="K1354" i="1"/>
  <c r="K1354" i="3"/>
  <c r="L1354" i="3"/>
  <c r="M1354" i="3"/>
  <c r="K1338" i="1"/>
  <c r="K1338" i="3"/>
  <c r="L1338" i="3"/>
  <c r="M1338" i="3"/>
  <c r="K1322" i="1"/>
  <c r="K1322" i="3"/>
  <c r="L1322" i="3"/>
  <c r="M1322" i="3"/>
  <c r="K1306" i="1"/>
  <c r="K1306" i="3"/>
  <c r="L1306" i="3"/>
  <c r="M1306" i="3"/>
  <c r="K1290" i="1"/>
  <c r="K1290" i="3"/>
  <c r="L1290" i="3"/>
  <c r="M1290" i="3"/>
  <c r="K1274" i="1"/>
  <c r="K1274" i="3"/>
  <c r="L1274" i="3"/>
  <c r="M1274" i="3"/>
  <c r="K1258" i="1"/>
  <c r="K1258" i="3"/>
  <c r="L1258" i="3"/>
  <c r="M1258" i="3"/>
  <c r="K1242" i="1"/>
  <c r="K1242" i="3"/>
  <c r="L1242" i="3"/>
  <c r="M1242" i="3"/>
  <c r="K1226" i="1"/>
  <c r="K1226" i="3"/>
  <c r="L1226" i="3"/>
  <c r="M1226" i="3"/>
  <c r="K1211" i="3"/>
  <c r="L1211" i="3"/>
  <c r="M1211" i="3"/>
  <c r="K1195" i="1"/>
  <c r="L1195" i="3"/>
  <c r="M1195" i="3"/>
  <c r="K1195" i="3"/>
  <c r="K1179" i="1"/>
  <c r="L1179" i="3"/>
  <c r="M1179" i="3"/>
  <c r="K1179" i="3"/>
  <c r="K1163" i="1"/>
  <c r="L1163" i="3"/>
  <c r="M1163" i="3"/>
  <c r="K1163" i="3"/>
  <c r="K1147" i="1"/>
  <c r="L1147" i="3"/>
  <c r="M1147" i="3"/>
  <c r="K1147" i="3"/>
  <c r="K1131" i="1"/>
  <c r="L1131" i="3"/>
  <c r="M1131" i="3"/>
  <c r="K1131" i="3"/>
  <c r="K1115" i="1"/>
  <c r="L1115" i="3"/>
  <c r="M1115" i="3"/>
  <c r="K1115" i="3"/>
  <c r="K1099" i="1"/>
  <c r="L1099" i="3"/>
  <c r="M1099" i="3"/>
  <c r="K1099" i="3"/>
  <c r="K1083" i="1"/>
  <c r="L1083" i="3"/>
  <c r="M1083" i="3"/>
  <c r="K1083" i="3"/>
  <c r="K1067" i="1"/>
  <c r="L1067" i="3"/>
  <c r="M1067" i="3"/>
  <c r="K1067" i="3"/>
  <c r="K1051" i="1"/>
  <c r="L1051" i="3"/>
  <c r="M1051" i="3"/>
  <c r="K1051" i="3"/>
  <c r="K1035" i="1"/>
  <c r="L1035" i="3"/>
  <c r="M1035" i="3"/>
  <c r="K1035" i="3"/>
  <c r="K1019" i="1"/>
  <c r="L1019" i="3"/>
  <c r="M1019" i="3"/>
  <c r="K1019" i="3"/>
  <c r="K1003" i="1"/>
  <c r="L1003" i="3"/>
  <c r="M1003" i="3"/>
  <c r="K1003" i="3"/>
  <c r="K987" i="1"/>
  <c r="L987" i="3"/>
  <c r="M987" i="3"/>
  <c r="K987" i="3"/>
  <c r="K971" i="1"/>
  <c r="L971" i="3"/>
  <c r="M971" i="3"/>
  <c r="K971" i="3"/>
  <c r="K955" i="1"/>
  <c r="L955" i="3"/>
  <c r="M955" i="3"/>
  <c r="K955" i="3"/>
  <c r="K939" i="1"/>
  <c r="K939" i="3"/>
  <c r="L939" i="3"/>
  <c r="M939" i="3"/>
  <c r="K923" i="1"/>
  <c r="K923" i="3"/>
  <c r="L923" i="3"/>
  <c r="M923" i="3"/>
  <c r="K907" i="1"/>
  <c r="L907" i="3"/>
  <c r="M907" i="3"/>
  <c r="K907" i="3"/>
  <c r="K891" i="1"/>
  <c r="K891" i="3"/>
  <c r="L891" i="3"/>
  <c r="M891" i="3"/>
  <c r="K875" i="1"/>
  <c r="K875" i="3"/>
  <c r="L875" i="3"/>
  <c r="M875" i="3"/>
  <c r="K859" i="1"/>
  <c r="K859" i="3"/>
  <c r="L859" i="3"/>
  <c r="M859" i="3"/>
  <c r="K843" i="1"/>
  <c r="K843" i="3"/>
  <c r="L843" i="3"/>
  <c r="M843" i="3"/>
  <c r="K827" i="1"/>
  <c r="K827" i="3"/>
  <c r="L827" i="3"/>
  <c r="M827" i="3"/>
  <c r="K811" i="1"/>
  <c r="K811" i="3"/>
  <c r="L811" i="3"/>
  <c r="M811" i="3"/>
  <c r="K795" i="1"/>
  <c r="K795" i="3"/>
  <c r="L795" i="3"/>
  <c r="M795" i="3"/>
  <c r="K779" i="1"/>
  <c r="K779" i="3"/>
  <c r="L779" i="3"/>
  <c r="M779" i="3"/>
  <c r="K763" i="1"/>
  <c r="K763" i="3"/>
  <c r="L763" i="3"/>
  <c r="M763" i="3"/>
  <c r="K747" i="1"/>
  <c r="K747" i="3"/>
  <c r="L747" i="3"/>
  <c r="M747" i="3"/>
  <c r="K731" i="1"/>
  <c r="K731" i="3"/>
  <c r="L731" i="3"/>
  <c r="M731" i="3"/>
  <c r="K715" i="1"/>
  <c r="K715" i="3"/>
  <c r="L715" i="3"/>
  <c r="M715" i="3"/>
  <c r="K699" i="1"/>
  <c r="K699" i="3"/>
  <c r="L699" i="3"/>
  <c r="M699" i="3"/>
  <c r="K683" i="1"/>
  <c r="K683" i="3"/>
  <c r="L683" i="3"/>
  <c r="M683" i="3"/>
  <c r="K667" i="1"/>
  <c r="K667" i="3"/>
  <c r="L667" i="3"/>
  <c r="M667" i="3"/>
  <c r="K651" i="1"/>
  <c r="K651" i="3"/>
  <c r="L651" i="3"/>
  <c r="M651" i="3"/>
  <c r="K636" i="1"/>
  <c r="K636" i="3"/>
  <c r="M636" i="3"/>
  <c r="L636" i="3"/>
  <c r="K620" i="1"/>
  <c r="K620" i="3"/>
  <c r="M620" i="3"/>
  <c r="L620" i="3"/>
  <c r="K604" i="1"/>
  <c r="K604" i="3"/>
  <c r="L604" i="3"/>
  <c r="M604" i="3"/>
  <c r="K588" i="1"/>
  <c r="K588" i="3"/>
  <c r="L588" i="3"/>
  <c r="M588" i="3"/>
  <c r="K572" i="1"/>
  <c r="K572" i="3"/>
  <c r="L572" i="3"/>
  <c r="M572" i="3"/>
  <c r="K556" i="1"/>
  <c r="K556" i="3"/>
  <c r="L556" i="3"/>
  <c r="M556" i="3"/>
  <c r="K540" i="1"/>
  <c r="K540" i="3"/>
  <c r="L540" i="3"/>
  <c r="M540" i="3"/>
  <c r="K524" i="1"/>
  <c r="K524" i="3"/>
  <c r="L524" i="3"/>
  <c r="M524" i="3"/>
  <c r="K508" i="1"/>
  <c r="K508" i="3"/>
  <c r="L508" i="3"/>
  <c r="M508" i="3"/>
  <c r="K493" i="1"/>
  <c r="L493" i="3"/>
  <c r="M493" i="3"/>
  <c r="K493" i="3"/>
  <c r="K477" i="1"/>
  <c r="L477" i="3"/>
  <c r="M477" i="3"/>
  <c r="K477" i="3"/>
  <c r="K461" i="1"/>
  <c r="L461" i="3"/>
  <c r="M461" i="3"/>
  <c r="K461" i="3"/>
  <c r="K445" i="1"/>
  <c r="L445" i="3"/>
  <c r="M445" i="3"/>
  <c r="K445" i="3"/>
  <c r="K429" i="1"/>
  <c r="L429" i="3"/>
  <c r="M429" i="3"/>
  <c r="K429" i="3"/>
  <c r="K413" i="1"/>
  <c r="L413" i="3"/>
  <c r="M413" i="3"/>
  <c r="K413" i="3"/>
  <c r="K397" i="1"/>
  <c r="L397" i="3"/>
  <c r="M397" i="3"/>
  <c r="K397" i="3"/>
  <c r="K381" i="1"/>
  <c r="L381" i="3"/>
  <c r="M381" i="3"/>
  <c r="K381" i="3"/>
  <c r="K365" i="1"/>
  <c r="L365" i="3"/>
  <c r="M365" i="3"/>
  <c r="K365" i="3"/>
  <c r="K349" i="1"/>
  <c r="L349" i="3"/>
  <c r="M349" i="3"/>
  <c r="K349" i="3"/>
  <c r="K333" i="1"/>
  <c r="L333" i="3"/>
  <c r="K333" i="3"/>
  <c r="M333" i="3"/>
  <c r="K317" i="1"/>
  <c r="L317" i="3"/>
  <c r="K317" i="3"/>
  <c r="M317" i="3"/>
  <c r="K301" i="1"/>
  <c r="L301" i="3"/>
  <c r="M301" i="3"/>
  <c r="K301" i="3"/>
  <c r="K285" i="1"/>
  <c r="L285" i="3"/>
  <c r="K285" i="3"/>
  <c r="M285" i="3"/>
  <c r="K269" i="1"/>
  <c r="L269" i="3"/>
  <c r="K269" i="3"/>
  <c r="M269" i="3"/>
  <c r="K253" i="1"/>
  <c r="L253" i="3"/>
  <c r="K253" i="3"/>
  <c r="M253" i="3"/>
  <c r="K237" i="1"/>
  <c r="L237" i="3"/>
  <c r="M237" i="3"/>
  <c r="K237" i="3"/>
  <c r="K221" i="1"/>
  <c r="L221" i="3"/>
  <c r="M221" i="3"/>
  <c r="K221" i="3"/>
  <c r="K205" i="1"/>
  <c r="L205" i="3"/>
  <c r="M205" i="3"/>
  <c r="K205" i="3"/>
  <c r="K189" i="1"/>
  <c r="L189" i="3"/>
  <c r="M189" i="3"/>
  <c r="K189" i="3"/>
  <c r="K173" i="1"/>
  <c r="L173" i="3"/>
  <c r="M173" i="3"/>
  <c r="K173" i="3"/>
  <c r="K157" i="1"/>
  <c r="L157" i="3"/>
  <c r="M157" i="3"/>
  <c r="K157" i="3"/>
  <c r="K141" i="1"/>
  <c r="L141" i="3"/>
  <c r="M141" i="3"/>
  <c r="K141" i="3"/>
  <c r="K125" i="1"/>
  <c r="L125" i="3"/>
  <c r="M125" i="3"/>
  <c r="K125" i="3"/>
  <c r="K109" i="1"/>
  <c r="L109" i="3"/>
  <c r="M109" i="3"/>
  <c r="K109" i="3"/>
  <c r="K93" i="1"/>
  <c r="L93" i="3"/>
  <c r="M93" i="3"/>
  <c r="K93" i="3"/>
  <c r="K77" i="1"/>
  <c r="L77" i="3"/>
  <c r="M77" i="3"/>
  <c r="K77" i="3"/>
  <c r="K61" i="1"/>
  <c r="L61" i="3"/>
  <c r="M61" i="3"/>
  <c r="K61" i="3"/>
  <c r="K45" i="1"/>
  <c r="L45" i="3"/>
  <c r="M45" i="3"/>
  <c r="K45" i="3"/>
  <c r="K29" i="1"/>
  <c r="L29" i="3"/>
  <c r="M29" i="3"/>
  <c r="K29" i="3"/>
  <c r="K13" i="1"/>
  <c r="L13" i="3"/>
  <c r="M13" i="3"/>
  <c r="K13" i="3"/>
  <c r="L2239" i="3"/>
  <c r="L2235" i="3"/>
  <c r="L2231" i="3"/>
  <c r="L2227" i="3"/>
  <c r="L2223" i="3"/>
  <c r="L2219" i="3"/>
  <c r="L2215" i="3"/>
  <c r="L2211" i="3"/>
  <c r="L2207" i="3"/>
  <c r="L2203" i="3"/>
  <c r="L2199" i="3"/>
  <c r="L2195" i="3"/>
  <c r="L2191" i="3"/>
  <c r="L2187" i="3"/>
  <c r="L2183" i="3"/>
  <c r="L2179" i="3"/>
  <c r="L2175" i="3"/>
  <c r="L2171" i="3"/>
  <c r="L2167" i="3"/>
  <c r="L2163" i="3"/>
  <c r="L2159" i="3"/>
  <c r="L2155" i="3"/>
  <c r="L2151" i="3"/>
  <c r="L2147" i="3"/>
  <c r="L2143" i="3"/>
  <c r="L2139" i="3"/>
  <c r="L2135" i="3"/>
  <c r="L2131" i="3"/>
  <c r="L2127" i="3"/>
  <c r="L2123" i="3"/>
  <c r="L2119" i="3"/>
  <c r="L2115" i="3"/>
  <c r="L2111" i="3"/>
  <c r="L2107" i="3"/>
  <c r="L2103" i="3"/>
  <c r="L2099" i="3"/>
  <c r="L2095" i="3"/>
  <c r="L2091" i="3"/>
  <c r="L2087" i="3"/>
  <c r="L2083" i="3"/>
  <c r="L2079" i="3"/>
  <c r="L2075" i="3"/>
  <c r="L2071" i="3"/>
  <c r="L2067" i="3"/>
  <c r="L2063" i="3"/>
  <c r="L2059" i="3"/>
  <c r="L2055" i="3"/>
  <c r="L2051" i="3"/>
  <c r="L2047" i="3"/>
  <c r="L2043" i="3"/>
  <c r="L2039" i="3"/>
  <c r="L2035" i="3"/>
  <c r="L2031" i="3"/>
  <c r="L2027" i="3"/>
  <c r="L2023" i="3"/>
  <c r="L2019" i="3"/>
  <c r="L2015" i="3"/>
  <c r="L2011" i="3"/>
  <c r="L2007" i="3"/>
  <c r="L2003" i="3"/>
  <c r="L1999" i="3"/>
  <c r="L1995" i="3"/>
  <c r="L1991" i="3"/>
  <c r="L1987" i="3"/>
  <c r="L1983" i="3"/>
  <c r="L1979" i="3"/>
  <c r="L1975" i="3"/>
  <c r="L1971" i="3"/>
  <c r="L1967" i="3"/>
  <c r="L1963" i="3"/>
  <c r="L1959" i="3"/>
  <c r="L1955" i="3"/>
  <c r="L1951" i="3"/>
  <c r="L1947" i="3"/>
  <c r="L1943" i="3"/>
  <c r="L1939" i="3"/>
  <c r="L1935" i="3"/>
  <c r="L1931" i="3"/>
  <c r="L1927" i="3"/>
  <c r="L1923" i="3"/>
  <c r="L1919" i="3"/>
  <c r="L1915" i="3"/>
  <c r="L1911" i="3"/>
  <c r="L1907" i="3"/>
  <c r="L1903" i="3"/>
  <c r="L1899" i="3"/>
  <c r="L1895" i="3"/>
  <c r="L1891" i="3"/>
  <c r="L1887" i="3"/>
  <c r="L1883" i="3"/>
  <c r="L1879" i="3"/>
  <c r="L1875" i="3"/>
  <c r="L1871" i="3"/>
  <c r="L1867" i="3"/>
  <c r="L1863" i="3"/>
  <c r="K1859" i="3"/>
  <c r="M1851" i="3"/>
  <c r="K1843" i="3"/>
  <c r="M1786" i="3"/>
  <c r="M1722" i="3"/>
  <c r="M1658" i="3"/>
  <c r="M1594" i="3"/>
  <c r="M1530" i="3"/>
  <c r="K1732" i="1"/>
  <c r="K1732" i="3"/>
  <c r="L1732" i="3"/>
  <c r="M1732" i="3"/>
  <c r="K1543" i="1"/>
  <c r="K1543" i="3"/>
  <c r="L1543" i="3"/>
  <c r="M1543" i="3"/>
  <c r="K1351" i="1"/>
  <c r="K1351" i="3"/>
  <c r="L1351" i="3"/>
  <c r="M1351" i="3"/>
  <c r="K1144" i="1"/>
  <c r="K1144" i="3"/>
  <c r="L1144" i="3"/>
  <c r="M1144" i="3"/>
  <c r="K920" i="1"/>
  <c r="K920" i="3"/>
  <c r="L920" i="3"/>
  <c r="M920" i="3"/>
  <c r="K712" i="1"/>
  <c r="K712" i="3"/>
  <c r="M712" i="3"/>
  <c r="L712" i="3"/>
  <c r="L506" i="3"/>
  <c r="M506" i="3"/>
  <c r="K506" i="3"/>
  <c r="K298" i="1"/>
  <c r="K298" i="3"/>
  <c r="M298" i="3"/>
  <c r="L298" i="3"/>
  <c r="K42" i="1"/>
  <c r="K42" i="3"/>
  <c r="L42" i="3"/>
  <c r="M42" i="3"/>
  <c r="K1829" i="1"/>
  <c r="K1829" i="3"/>
  <c r="L1829" i="3"/>
  <c r="M1829" i="3"/>
  <c r="K1798" i="1"/>
  <c r="K1798" i="3"/>
  <c r="L1798" i="3"/>
  <c r="K1750" i="1"/>
  <c r="K1750" i="3"/>
  <c r="L1750" i="3"/>
  <c r="K1703" i="1"/>
  <c r="K1703" i="3"/>
  <c r="L1703" i="3"/>
  <c r="M1703" i="3"/>
  <c r="K1672" i="1"/>
  <c r="K1672" i="3"/>
  <c r="L1672" i="3"/>
  <c r="M1672" i="3"/>
  <c r="K1656" i="1"/>
  <c r="K1656" i="3"/>
  <c r="L1656" i="3"/>
  <c r="M1656" i="3"/>
  <c r="K1641" i="1"/>
  <c r="K1641" i="3"/>
  <c r="L1641" i="3"/>
  <c r="M1641" i="3"/>
  <c r="K1609" i="1"/>
  <c r="K1609" i="3"/>
  <c r="L1609" i="3"/>
  <c r="M1609" i="3"/>
  <c r="K1577" i="1"/>
  <c r="K1577" i="3"/>
  <c r="L1577" i="3"/>
  <c r="M1577" i="3"/>
  <c r="K1561" i="1"/>
  <c r="K1561" i="3"/>
  <c r="L1561" i="3"/>
  <c r="M1561" i="3"/>
  <c r="K1529" i="1"/>
  <c r="K1529" i="3"/>
  <c r="L1529" i="3"/>
  <c r="M1529" i="3"/>
  <c r="K1497" i="1"/>
  <c r="K1497" i="3"/>
  <c r="M1497" i="3"/>
  <c r="L1497" i="3"/>
  <c r="K1465" i="1"/>
  <c r="K1465" i="3"/>
  <c r="L1465" i="3"/>
  <c r="M1465" i="3"/>
  <c r="K1433" i="1"/>
  <c r="K1433" i="3"/>
  <c r="L1433" i="3"/>
  <c r="M1433" i="3"/>
  <c r="K1401" i="1"/>
  <c r="K1401" i="3"/>
  <c r="L1401" i="3"/>
  <c r="M1401" i="3"/>
  <c r="K1369" i="1"/>
  <c r="K1369" i="3"/>
  <c r="L1369" i="3"/>
  <c r="M1369" i="3"/>
  <c r="K1337" i="1"/>
  <c r="K1337" i="3"/>
  <c r="L1337" i="3"/>
  <c r="M1337" i="3"/>
  <c r="K1305" i="1"/>
  <c r="K1305" i="3"/>
  <c r="L1305" i="3"/>
  <c r="M1305" i="3"/>
  <c r="K1273" i="1"/>
  <c r="K1273" i="3"/>
  <c r="L1273" i="3"/>
  <c r="M1273" i="3"/>
  <c r="K1241" i="1"/>
  <c r="K1241" i="3"/>
  <c r="L1241" i="3"/>
  <c r="M1241" i="3"/>
  <c r="K1210" i="1"/>
  <c r="K1210" i="3"/>
  <c r="L1210" i="3"/>
  <c r="M1210" i="3"/>
  <c r="K1194" i="1"/>
  <c r="K1194" i="3"/>
  <c r="L1194" i="3"/>
  <c r="M1194" i="3"/>
  <c r="K1162" i="1"/>
  <c r="K1162" i="3"/>
  <c r="L1162" i="3"/>
  <c r="M1162" i="3"/>
  <c r="K1146" i="1"/>
  <c r="K1146" i="3"/>
  <c r="L1146" i="3"/>
  <c r="M1146" i="3"/>
  <c r="K1114" i="1"/>
  <c r="K1114" i="3"/>
  <c r="L1114" i="3"/>
  <c r="M1114" i="3"/>
  <c r="K1082" i="1"/>
  <c r="K1082" i="3"/>
  <c r="L1082" i="3"/>
  <c r="M1082" i="3"/>
  <c r="K1050" i="1"/>
  <c r="K1050" i="3"/>
  <c r="L1050" i="3"/>
  <c r="M1050" i="3"/>
  <c r="K1018" i="1"/>
  <c r="K1018" i="3"/>
  <c r="L1018" i="3"/>
  <c r="M1018" i="3"/>
  <c r="K986" i="1"/>
  <c r="K986" i="3"/>
  <c r="L986" i="3"/>
  <c r="M986" i="3"/>
  <c r="K954" i="1"/>
  <c r="K954" i="3"/>
  <c r="L954" i="3"/>
  <c r="M954" i="3"/>
  <c r="K922" i="1"/>
  <c r="K922" i="3"/>
  <c r="L922" i="3"/>
  <c r="M922" i="3"/>
  <c r="K890" i="1"/>
  <c r="K890" i="3"/>
  <c r="L890" i="3"/>
  <c r="M890" i="3"/>
  <c r="K874" i="1"/>
  <c r="K874" i="3"/>
  <c r="L874" i="3"/>
  <c r="M874" i="3"/>
  <c r="K842" i="1"/>
  <c r="K842" i="3"/>
  <c r="L842" i="3"/>
  <c r="M842" i="3"/>
  <c r="K810" i="1"/>
  <c r="K810" i="3"/>
  <c r="L810" i="3"/>
  <c r="M810" i="3"/>
  <c r="K794" i="1"/>
  <c r="K794" i="3"/>
  <c r="L794" i="3"/>
  <c r="M794" i="3"/>
  <c r="K778" i="1"/>
  <c r="K778" i="3"/>
  <c r="L778" i="3"/>
  <c r="M778" i="3"/>
  <c r="K762" i="1"/>
  <c r="K762" i="3"/>
  <c r="L762" i="3"/>
  <c r="M762" i="3"/>
  <c r="K746" i="1"/>
  <c r="K746" i="3"/>
  <c r="L746" i="3"/>
  <c r="M746" i="3"/>
  <c r="K730" i="1"/>
  <c r="K730" i="3"/>
  <c r="L730" i="3"/>
  <c r="M730" i="3"/>
  <c r="K698" i="1"/>
  <c r="K698" i="3"/>
  <c r="L698" i="3"/>
  <c r="M698" i="3"/>
  <c r="K682" i="1"/>
  <c r="K682" i="3"/>
  <c r="L682" i="3"/>
  <c r="M682" i="3"/>
  <c r="K666" i="1"/>
  <c r="K666" i="3"/>
  <c r="L666" i="3"/>
  <c r="M666" i="3"/>
  <c r="K650" i="1"/>
  <c r="K650" i="3"/>
  <c r="L650" i="3"/>
  <c r="M650" i="3"/>
  <c r="K635" i="1"/>
  <c r="K635" i="3"/>
  <c r="L635" i="3"/>
  <c r="M635" i="3"/>
  <c r="K619" i="1"/>
  <c r="K619" i="3"/>
  <c r="L619" i="3"/>
  <c r="M619" i="3"/>
  <c r="K603" i="1"/>
  <c r="K603" i="3"/>
  <c r="L603" i="3"/>
  <c r="M603" i="3"/>
  <c r="K587" i="1"/>
  <c r="K587" i="3"/>
  <c r="L587" i="3"/>
  <c r="M587" i="3"/>
  <c r="K571" i="1"/>
  <c r="K571" i="3"/>
  <c r="L571" i="3"/>
  <c r="M571" i="3"/>
  <c r="K555" i="1"/>
  <c r="K555" i="3"/>
  <c r="L555" i="3"/>
  <c r="M555" i="3"/>
  <c r="K539" i="1"/>
  <c r="K539" i="3"/>
  <c r="L539" i="3"/>
  <c r="M539" i="3"/>
  <c r="K523" i="1"/>
  <c r="K523" i="3"/>
  <c r="L523" i="3"/>
  <c r="M523" i="3"/>
  <c r="K507" i="1"/>
  <c r="K507" i="3"/>
  <c r="L507" i="3"/>
  <c r="M507" i="3"/>
  <c r="K492" i="1"/>
  <c r="K492" i="3"/>
  <c r="L492" i="3"/>
  <c r="M492" i="3"/>
  <c r="K476" i="1"/>
  <c r="K476" i="3"/>
  <c r="L476" i="3"/>
  <c r="M476" i="3"/>
  <c r="K460" i="1"/>
  <c r="K460" i="3"/>
  <c r="L460" i="3"/>
  <c r="M460" i="3"/>
  <c r="K444" i="1"/>
  <c r="K444" i="3"/>
  <c r="L444" i="3"/>
  <c r="M444" i="3"/>
  <c r="K428" i="1"/>
  <c r="K428" i="3"/>
  <c r="L428" i="3"/>
  <c r="M428" i="3"/>
  <c r="K412" i="1"/>
  <c r="K412" i="3"/>
  <c r="L412" i="3"/>
  <c r="M412" i="3"/>
  <c r="K396" i="1"/>
  <c r="K396" i="3"/>
  <c r="L396" i="3"/>
  <c r="M396" i="3"/>
  <c r="K380" i="1"/>
  <c r="K380" i="3"/>
  <c r="L380" i="3"/>
  <c r="M380" i="3"/>
  <c r="K364" i="1"/>
  <c r="K364" i="3"/>
  <c r="L364" i="3"/>
  <c r="M364" i="3"/>
  <c r="K348" i="1"/>
  <c r="K348" i="3"/>
  <c r="L348" i="3"/>
  <c r="M348" i="3"/>
  <c r="K332" i="1"/>
  <c r="K332" i="3"/>
  <c r="M332" i="3"/>
  <c r="L332" i="3"/>
  <c r="K316" i="1"/>
  <c r="K316" i="3"/>
  <c r="L316" i="3"/>
  <c r="M316" i="3"/>
  <c r="K300" i="1"/>
  <c r="K300" i="3"/>
  <c r="L300" i="3"/>
  <c r="M300" i="3"/>
  <c r="K284" i="1"/>
  <c r="K284" i="3"/>
  <c r="L284" i="3"/>
  <c r="M284" i="3"/>
  <c r="K268" i="1"/>
  <c r="K268" i="3"/>
  <c r="L268" i="3"/>
  <c r="M268" i="3"/>
  <c r="K252" i="1"/>
  <c r="K252" i="3"/>
  <c r="L252" i="3"/>
  <c r="M252" i="3"/>
  <c r="K236" i="1"/>
  <c r="K236" i="3"/>
  <c r="L236" i="3"/>
  <c r="M236" i="3"/>
  <c r="K220" i="1"/>
  <c r="K220" i="3"/>
  <c r="L220" i="3"/>
  <c r="M220" i="3"/>
  <c r="K204" i="1"/>
  <c r="K204" i="3"/>
  <c r="L204" i="3"/>
  <c r="M204" i="3"/>
  <c r="K188" i="1"/>
  <c r="K188" i="3"/>
  <c r="L188" i="3"/>
  <c r="M188" i="3"/>
  <c r="K172" i="1"/>
  <c r="K172" i="3"/>
  <c r="L172" i="3"/>
  <c r="M172" i="3"/>
  <c r="K156" i="1"/>
  <c r="K156" i="3"/>
  <c r="L156" i="3"/>
  <c r="M156" i="3"/>
  <c r="K140" i="1"/>
  <c r="K140" i="3"/>
  <c r="L140" i="3"/>
  <c r="M140" i="3"/>
  <c r="K124" i="1"/>
  <c r="K124" i="3"/>
  <c r="L124" i="3"/>
  <c r="M124" i="3"/>
  <c r="K108" i="1"/>
  <c r="K108" i="3"/>
  <c r="L108" i="3"/>
  <c r="M108" i="3"/>
  <c r="K92" i="1"/>
  <c r="K92" i="3"/>
  <c r="L92" i="3"/>
  <c r="M92" i="3"/>
  <c r="K76" i="1"/>
  <c r="K76" i="3"/>
  <c r="L76" i="3"/>
  <c r="M76" i="3"/>
  <c r="K60" i="1"/>
  <c r="K60" i="3"/>
  <c r="L60" i="3"/>
  <c r="M60" i="3"/>
  <c r="K44" i="1"/>
  <c r="K44" i="3"/>
  <c r="L44" i="3"/>
  <c r="M44" i="3"/>
  <c r="K28" i="1"/>
  <c r="K28" i="3"/>
  <c r="L28" i="3"/>
  <c r="M28" i="3"/>
  <c r="K12" i="1"/>
  <c r="K12" i="3"/>
  <c r="L12" i="3"/>
  <c r="M12" i="3"/>
  <c r="K2239" i="3"/>
  <c r="K2235" i="3"/>
  <c r="K2231" i="3"/>
  <c r="K2227" i="3"/>
  <c r="K2223" i="3"/>
  <c r="K2219" i="3"/>
  <c r="K2215" i="3"/>
  <c r="K2211" i="3"/>
  <c r="K2207" i="3"/>
  <c r="K2203" i="3"/>
  <c r="K2199" i="3"/>
  <c r="K2195" i="3"/>
  <c r="K2191" i="3"/>
  <c r="K2187" i="3"/>
  <c r="K2183" i="3"/>
  <c r="K2179" i="3"/>
  <c r="K2175" i="3"/>
  <c r="K2171" i="3"/>
  <c r="K2167" i="3"/>
  <c r="K2163" i="3"/>
  <c r="K2159" i="3"/>
  <c r="K2155" i="3"/>
  <c r="K2151" i="3"/>
  <c r="K2147" i="3"/>
  <c r="K2143" i="3"/>
  <c r="K2139" i="3"/>
  <c r="K2135" i="3"/>
  <c r="K2131" i="3"/>
  <c r="K2127" i="3"/>
  <c r="K2123" i="3"/>
  <c r="K2119" i="3"/>
  <c r="K2115" i="3"/>
  <c r="K2111" i="3"/>
  <c r="K2107" i="3"/>
  <c r="K2103" i="3"/>
  <c r="K2099" i="3"/>
  <c r="K2095" i="3"/>
  <c r="K2091" i="3"/>
  <c r="K2087" i="3"/>
  <c r="K2083" i="3"/>
  <c r="K2079" i="3"/>
  <c r="K2075" i="3"/>
  <c r="K2071" i="3"/>
  <c r="K2067" i="3"/>
  <c r="K2063" i="3"/>
  <c r="K2059" i="3"/>
  <c r="K2055" i="3"/>
  <c r="K2051" i="3"/>
  <c r="K2047" i="3"/>
  <c r="K2043" i="3"/>
  <c r="K2039" i="3"/>
  <c r="K2035" i="3"/>
  <c r="K2031" i="3"/>
  <c r="K2027" i="3"/>
  <c r="K2023" i="3"/>
  <c r="K2019" i="3"/>
  <c r="K2015" i="3"/>
  <c r="K2011" i="3"/>
  <c r="K2007" i="3"/>
  <c r="K2003" i="3"/>
  <c r="K1999" i="3"/>
  <c r="K1995" i="3"/>
  <c r="K1991" i="3"/>
  <c r="K1987" i="3"/>
  <c r="K1983" i="3"/>
  <c r="K1979" i="3"/>
  <c r="K1975" i="3"/>
  <c r="K1971" i="3"/>
  <c r="K1967" i="3"/>
  <c r="K1963" i="3"/>
  <c r="K1959" i="3"/>
  <c r="K1955" i="3"/>
  <c r="K1951" i="3"/>
  <c r="K1947" i="3"/>
  <c r="K1943" i="3"/>
  <c r="K1939" i="3"/>
  <c r="K1935" i="3"/>
  <c r="K1931" i="3"/>
  <c r="K1927" i="3"/>
  <c r="K1923" i="3"/>
  <c r="K1919" i="3"/>
  <c r="K1915" i="3"/>
  <c r="K1911" i="3"/>
  <c r="K1907" i="3"/>
  <c r="K1903" i="3"/>
  <c r="K1899" i="3"/>
  <c r="K1895" i="3"/>
  <c r="K1891" i="3"/>
  <c r="K1887" i="3"/>
  <c r="K1883" i="3"/>
  <c r="K1879" i="3"/>
  <c r="K1875" i="3"/>
  <c r="K1871" i="3"/>
  <c r="K1867" i="3"/>
  <c r="K1863" i="3"/>
  <c r="L1851" i="3"/>
  <c r="M1834" i="3"/>
  <c r="M1654" i="3"/>
  <c r="M1590" i="3"/>
  <c r="M1526" i="3"/>
  <c r="K1639" i="1"/>
  <c r="K1639" i="3"/>
  <c r="L1639" i="3"/>
  <c r="M1639" i="3"/>
  <c r="K1431" i="1"/>
  <c r="K1431" i="3"/>
  <c r="L1431" i="3"/>
  <c r="M1431" i="3"/>
  <c r="K1192" i="1"/>
  <c r="K1192" i="3"/>
  <c r="L1192" i="3"/>
  <c r="M1192" i="3"/>
  <c r="K984" i="1"/>
  <c r="K984" i="3"/>
  <c r="L984" i="3"/>
  <c r="M984" i="3"/>
  <c r="K824" i="1"/>
  <c r="K824" i="3"/>
  <c r="M824" i="3"/>
  <c r="L824" i="3"/>
  <c r="K648" i="1"/>
  <c r="K648" i="3"/>
  <c r="M648" i="3"/>
  <c r="L648" i="3"/>
  <c r="K458" i="1"/>
  <c r="L458" i="3"/>
  <c r="M458" i="3"/>
  <c r="K458" i="3"/>
  <c r="K90" i="1"/>
  <c r="K90" i="3"/>
  <c r="L90" i="3"/>
  <c r="M90" i="3"/>
  <c r="K1845" i="1"/>
  <c r="K1845" i="3"/>
  <c r="L1845" i="3"/>
  <c r="M1845" i="3"/>
  <c r="K1813" i="1"/>
  <c r="K1813" i="3"/>
  <c r="L1813" i="3"/>
  <c r="M1813" i="3"/>
  <c r="K1782" i="1"/>
  <c r="K1782" i="3"/>
  <c r="L1782" i="3"/>
  <c r="K1766" i="1"/>
  <c r="K1766" i="3"/>
  <c r="L1766" i="3"/>
  <c r="K1734" i="1"/>
  <c r="K1734" i="3"/>
  <c r="L1734" i="3"/>
  <c r="K1687" i="1"/>
  <c r="K1687" i="3"/>
  <c r="L1687" i="3"/>
  <c r="M1687" i="3"/>
  <c r="K1625" i="1"/>
  <c r="K1625" i="3"/>
  <c r="L1625" i="3"/>
  <c r="M1625" i="3"/>
  <c r="K1593" i="1"/>
  <c r="K1593" i="3"/>
  <c r="L1593" i="3"/>
  <c r="M1593" i="3"/>
  <c r="K1545" i="1"/>
  <c r="K1545" i="3"/>
  <c r="L1545" i="3"/>
  <c r="M1545" i="3"/>
  <c r="K1513" i="1"/>
  <c r="K1513" i="3"/>
  <c r="L1513" i="3"/>
  <c r="M1513" i="3"/>
  <c r="K1481" i="1"/>
  <c r="K1481" i="3"/>
  <c r="L1481" i="3"/>
  <c r="M1481" i="3"/>
  <c r="K1449" i="1"/>
  <c r="K1449" i="3"/>
  <c r="L1449" i="3"/>
  <c r="M1449" i="3"/>
  <c r="K1417" i="1"/>
  <c r="K1417" i="3"/>
  <c r="L1417" i="3"/>
  <c r="M1417" i="3"/>
  <c r="K1385" i="1"/>
  <c r="K1385" i="3"/>
  <c r="L1385" i="3"/>
  <c r="M1385" i="3"/>
  <c r="K1353" i="1"/>
  <c r="K1353" i="3"/>
  <c r="L1353" i="3"/>
  <c r="M1353" i="3"/>
  <c r="K1321" i="1"/>
  <c r="K1321" i="3"/>
  <c r="L1321" i="3"/>
  <c r="M1321" i="3"/>
  <c r="K1289" i="1"/>
  <c r="K1289" i="3"/>
  <c r="L1289" i="3"/>
  <c r="M1289" i="3"/>
  <c r="K1257" i="1"/>
  <c r="K1257" i="3"/>
  <c r="L1257" i="3"/>
  <c r="M1257" i="3"/>
  <c r="K1225" i="1"/>
  <c r="K1225" i="3"/>
  <c r="L1225" i="3"/>
  <c r="M1225" i="3"/>
  <c r="K1178" i="1"/>
  <c r="K1178" i="3"/>
  <c r="L1178" i="3"/>
  <c r="M1178" i="3"/>
  <c r="K1130" i="1"/>
  <c r="K1130" i="3"/>
  <c r="L1130" i="3"/>
  <c r="M1130" i="3"/>
  <c r="K1098" i="1"/>
  <c r="K1098" i="3"/>
  <c r="L1098" i="3"/>
  <c r="M1098" i="3"/>
  <c r="K1066" i="1"/>
  <c r="K1066" i="3"/>
  <c r="L1066" i="3"/>
  <c r="M1066" i="3"/>
  <c r="K1034" i="1"/>
  <c r="K1034" i="3"/>
  <c r="L1034" i="3"/>
  <c r="M1034" i="3"/>
  <c r="K1002" i="1"/>
  <c r="K1002" i="3"/>
  <c r="L1002" i="3"/>
  <c r="M1002" i="3"/>
  <c r="K970" i="1"/>
  <c r="K970" i="3"/>
  <c r="L970" i="3"/>
  <c r="M970" i="3"/>
  <c r="K938" i="1"/>
  <c r="K938" i="3"/>
  <c r="L938" i="3"/>
  <c r="M938" i="3"/>
  <c r="K906" i="1"/>
  <c r="K906" i="3"/>
  <c r="L906" i="3"/>
  <c r="M906" i="3"/>
  <c r="K858" i="1"/>
  <c r="K858" i="3"/>
  <c r="L858" i="3"/>
  <c r="M858" i="3"/>
  <c r="K826" i="1"/>
  <c r="K826" i="3"/>
  <c r="L826" i="3"/>
  <c r="M826" i="3"/>
  <c r="K714" i="1"/>
  <c r="K714" i="3"/>
  <c r="L714" i="3"/>
  <c r="M714" i="3"/>
  <c r="K1860" i="1"/>
  <c r="M1860" i="3"/>
  <c r="K1844" i="1"/>
  <c r="K1844" i="3"/>
  <c r="L1844" i="3"/>
  <c r="M1844" i="3"/>
  <c r="K1828" i="1"/>
  <c r="K1828" i="3"/>
  <c r="L1828" i="3"/>
  <c r="M1828" i="3"/>
  <c r="K1812" i="1"/>
  <c r="K1812" i="3"/>
  <c r="L1812" i="3"/>
  <c r="M1812" i="3"/>
  <c r="K1797" i="1"/>
  <c r="K1797" i="3"/>
  <c r="L1797" i="3"/>
  <c r="M1797" i="3"/>
  <c r="K1781" i="1"/>
  <c r="K1781" i="3"/>
  <c r="L1781" i="3"/>
  <c r="M1781" i="3"/>
  <c r="K1765" i="1"/>
  <c r="K1765" i="3"/>
  <c r="L1765" i="3"/>
  <c r="M1765" i="3"/>
  <c r="K1749" i="1"/>
  <c r="K1749" i="3"/>
  <c r="L1749" i="3"/>
  <c r="M1749" i="3"/>
  <c r="K1733" i="1"/>
  <c r="K1733" i="3"/>
  <c r="L1733" i="3"/>
  <c r="M1733" i="3"/>
  <c r="K1718" i="3"/>
  <c r="L1718" i="3"/>
  <c r="K1702" i="1"/>
  <c r="K1702" i="3"/>
  <c r="L1702" i="3"/>
  <c r="K1686" i="1"/>
  <c r="K1686" i="3"/>
  <c r="L1686" i="3"/>
  <c r="K1671" i="1"/>
  <c r="K1671" i="3"/>
  <c r="L1671" i="3"/>
  <c r="M1671" i="3"/>
  <c r="K1655" i="1"/>
  <c r="K1655" i="3"/>
  <c r="L1655" i="3"/>
  <c r="M1655" i="3"/>
  <c r="K1640" i="1"/>
  <c r="K1640" i="3"/>
  <c r="L1640" i="3"/>
  <c r="M1640" i="3"/>
  <c r="K1624" i="1"/>
  <c r="K1624" i="3"/>
  <c r="L1624" i="3"/>
  <c r="M1624" i="3"/>
  <c r="K1608" i="1"/>
  <c r="K1608" i="3"/>
  <c r="L1608" i="3"/>
  <c r="M1608" i="3"/>
  <c r="K1592" i="1"/>
  <c r="K1592" i="3"/>
  <c r="L1592" i="3"/>
  <c r="M1592" i="3"/>
  <c r="K1576" i="1"/>
  <c r="K1576" i="3"/>
  <c r="L1576" i="3"/>
  <c r="M1576" i="3"/>
  <c r="K1560" i="1"/>
  <c r="K1560" i="3"/>
  <c r="L1560" i="3"/>
  <c r="M1560" i="3"/>
  <c r="K1544" i="1"/>
  <c r="K1544" i="3"/>
  <c r="L1544" i="3"/>
  <c r="M1544" i="3"/>
  <c r="K1528" i="1"/>
  <c r="K1528" i="3"/>
  <c r="L1528" i="3"/>
  <c r="M1528" i="3"/>
  <c r="K1512" i="1"/>
  <c r="L1512" i="3"/>
  <c r="M1512" i="3"/>
  <c r="K1496" i="1"/>
  <c r="K1496" i="3"/>
  <c r="L1496" i="3"/>
  <c r="M1496" i="3"/>
  <c r="K1480" i="1"/>
  <c r="M1480" i="3"/>
  <c r="K1480" i="3"/>
  <c r="L1480" i="3"/>
  <c r="K1464" i="1"/>
  <c r="M1464" i="3"/>
  <c r="K1464" i="3"/>
  <c r="L1464" i="3"/>
  <c r="K1448" i="1"/>
  <c r="M1448" i="3"/>
  <c r="K1448" i="3"/>
  <c r="L1448" i="3"/>
  <c r="K1432" i="1"/>
  <c r="M1432" i="3"/>
  <c r="K1432" i="3"/>
  <c r="L1432" i="3"/>
  <c r="K1416" i="1"/>
  <c r="M1416" i="3"/>
  <c r="K1416" i="3"/>
  <c r="L1416" i="3"/>
  <c r="K1400" i="1"/>
  <c r="M1400" i="3"/>
  <c r="K1400" i="3"/>
  <c r="L1400" i="3"/>
  <c r="K1384" i="1"/>
  <c r="M1384" i="3"/>
  <c r="K1384" i="3"/>
  <c r="L1384" i="3"/>
  <c r="K1368" i="1"/>
  <c r="M1368" i="3"/>
  <c r="K1368" i="3"/>
  <c r="L1368" i="3"/>
  <c r="K1352" i="1"/>
  <c r="M1352" i="3"/>
  <c r="K1352" i="3"/>
  <c r="L1352" i="3"/>
  <c r="K1336" i="1"/>
  <c r="M1336" i="3"/>
  <c r="K1336" i="3"/>
  <c r="K1320" i="1"/>
  <c r="M1320" i="3"/>
  <c r="K1320" i="3"/>
  <c r="L1320" i="3"/>
  <c r="K1304" i="1"/>
  <c r="M1304" i="3"/>
  <c r="K1304" i="3"/>
  <c r="L1304" i="3"/>
  <c r="K1288" i="1"/>
  <c r="M1288" i="3"/>
  <c r="K1288" i="3"/>
  <c r="L1288" i="3"/>
  <c r="K1272" i="1"/>
  <c r="M1272" i="3"/>
  <c r="K1272" i="3"/>
  <c r="K1256" i="1"/>
  <c r="M1256" i="3"/>
  <c r="K1256" i="3"/>
  <c r="L1256" i="3"/>
  <c r="K1240" i="1"/>
  <c r="M1240" i="3"/>
  <c r="K1240" i="3"/>
  <c r="L1240" i="3"/>
  <c r="K1224" i="1"/>
  <c r="M1224" i="3"/>
  <c r="K1224" i="3"/>
  <c r="L1224" i="3"/>
  <c r="K1209" i="1"/>
  <c r="K1209" i="3"/>
  <c r="L1209" i="3"/>
  <c r="M1209" i="3"/>
  <c r="K1193" i="1"/>
  <c r="K1193" i="3"/>
  <c r="L1193" i="3"/>
  <c r="M1193" i="3"/>
  <c r="K1177" i="1"/>
  <c r="K1177" i="3"/>
  <c r="L1177" i="3"/>
  <c r="M1177" i="3"/>
  <c r="K1161" i="1"/>
  <c r="K1161" i="3"/>
  <c r="L1161" i="3"/>
  <c r="M1161" i="3"/>
  <c r="K1145" i="1"/>
  <c r="K1145" i="3"/>
  <c r="L1145" i="3"/>
  <c r="M1145" i="3"/>
  <c r="K1129" i="1"/>
  <c r="K1129" i="3"/>
  <c r="L1129" i="3"/>
  <c r="M1129" i="3"/>
  <c r="K1113" i="1"/>
  <c r="K1113" i="3"/>
  <c r="L1113" i="3"/>
  <c r="M1113" i="3"/>
  <c r="K1097" i="1"/>
  <c r="K1097" i="3"/>
  <c r="L1097" i="3"/>
  <c r="M1097" i="3"/>
  <c r="K1081" i="1"/>
  <c r="K1081" i="3"/>
  <c r="L1081" i="3"/>
  <c r="M1081" i="3"/>
  <c r="K1065" i="1"/>
  <c r="K1065" i="3"/>
  <c r="L1065" i="3"/>
  <c r="M1065" i="3"/>
  <c r="K1049" i="1"/>
  <c r="K1049" i="3"/>
  <c r="L1049" i="3"/>
  <c r="M1049" i="3"/>
  <c r="K1033" i="1"/>
  <c r="K1033" i="3"/>
  <c r="L1033" i="3"/>
  <c r="M1033" i="3"/>
  <c r="K1017" i="1"/>
  <c r="K1017" i="3"/>
  <c r="L1017" i="3"/>
  <c r="M1017" i="3"/>
  <c r="K1001" i="1"/>
  <c r="K1001" i="3"/>
  <c r="L1001" i="3"/>
  <c r="M1001" i="3"/>
  <c r="K985" i="1"/>
  <c r="K985" i="3"/>
  <c r="L985" i="3"/>
  <c r="M985" i="3"/>
  <c r="K969" i="1"/>
  <c r="K969" i="3"/>
  <c r="L969" i="3"/>
  <c r="M969" i="3"/>
  <c r="K953" i="1"/>
  <c r="K953" i="3"/>
  <c r="L953" i="3"/>
  <c r="M953" i="3"/>
  <c r="K937" i="1"/>
  <c r="K937" i="3"/>
  <c r="L937" i="3"/>
  <c r="M937" i="3"/>
  <c r="K921" i="1"/>
  <c r="K921" i="3"/>
  <c r="L921" i="3"/>
  <c r="M921" i="3"/>
  <c r="K905" i="1"/>
  <c r="K905" i="3"/>
  <c r="M905" i="3"/>
  <c r="L905" i="3"/>
  <c r="K889" i="1"/>
  <c r="K889" i="3"/>
  <c r="M889" i="3"/>
  <c r="L889" i="3"/>
  <c r="K873" i="1"/>
  <c r="K873" i="3"/>
  <c r="M873" i="3"/>
  <c r="L873" i="3"/>
  <c r="K857" i="1"/>
  <c r="K857" i="3"/>
  <c r="L857" i="3"/>
  <c r="M857" i="3"/>
  <c r="K841" i="1"/>
  <c r="K841" i="3"/>
  <c r="L841" i="3"/>
  <c r="M841" i="3"/>
  <c r="K825" i="1"/>
  <c r="K825" i="3"/>
  <c r="L825" i="3"/>
  <c r="M825" i="3"/>
  <c r="K809" i="1"/>
  <c r="K809" i="3"/>
  <c r="L809" i="3"/>
  <c r="M809" i="3"/>
  <c r="K793" i="1"/>
  <c r="K793" i="3"/>
  <c r="L793" i="3"/>
  <c r="M793" i="3"/>
  <c r="K777" i="1"/>
  <c r="K777" i="3"/>
  <c r="L777" i="3"/>
  <c r="M777" i="3"/>
  <c r="K761" i="1"/>
  <c r="K761" i="3"/>
  <c r="L761" i="3"/>
  <c r="M761" i="3"/>
  <c r="K745" i="1"/>
  <c r="K745" i="3"/>
  <c r="L745" i="3"/>
  <c r="M745" i="3"/>
  <c r="K729" i="1"/>
  <c r="K729" i="3"/>
  <c r="L729" i="3"/>
  <c r="M729" i="3"/>
  <c r="K713" i="1"/>
  <c r="K713" i="3"/>
  <c r="L713" i="3"/>
  <c r="M713" i="3"/>
  <c r="K697" i="1"/>
  <c r="K697" i="3"/>
  <c r="L697" i="3"/>
  <c r="M697" i="3"/>
  <c r="K681" i="1"/>
  <c r="K681" i="3"/>
  <c r="L681" i="3"/>
  <c r="M681" i="3"/>
  <c r="K665" i="1"/>
  <c r="K665" i="3"/>
  <c r="L665" i="3"/>
  <c r="M665" i="3"/>
  <c r="K649" i="1"/>
  <c r="K649" i="3"/>
  <c r="L649" i="3"/>
  <c r="M649" i="3"/>
  <c r="K634" i="1"/>
  <c r="K634" i="3"/>
  <c r="L634" i="3"/>
  <c r="M634" i="3"/>
  <c r="K618" i="1"/>
  <c r="K618" i="3"/>
  <c r="L618" i="3"/>
  <c r="M618" i="3"/>
  <c r="K602" i="1"/>
  <c r="L602" i="3"/>
  <c r="M602" i="3"/>
  <c r="K602" i="3"/>
  <c r="K586" i="1"/>
  <c r="L586" i="3"/>
  <c r="M586" i="3"/>
  <c r="K586" i="3"/>
  <c r="K570" i="1"/>
  <c r="L570" i="3"/>
  <c r="M570" i="3"/>
  <c r="K570" i="3"/>
  <c r="K554" i="1"/>
  <c r="L554" i="3"/>
  <c r="M554" i="3"/>
  <c r="K554" i="3"/>
  <c r="K538" i="1"/>
  <c r="L538" i="3"/>
  <c r="M538" i="3"/>
  <c r="K538" i="3"/>
  <c r="K522" i="1"/>
  <c r="L522" i="3"/>
  <c r="M522" i="3"/>
  <c r="K522" i="3"/>
  <c r="K506" i="1"/>
  <c r="K491" i="1"/>
  <c r="K491" i="3"/>
  <c r="L491" i="3"/>
  <c r="M491" i="3"/>
  <c r="K475" i="1"/>
  <c r="K475" i="3"/>
  <c r="L475" i="3"/>
  <c r="M475" i="3"/>
  <c r="K459" i="1"/>
  <c r="K459" i="3"/>
  <c r="L459" i="3"/>
  <c r="M459" i="3"/>
  <c r="K443" i="1"/>
  <c r="K443" i="3"/>
  <c r="L443" i="3"/>
  <c r="M443" i="3"/>
  <c r="K427" i="1"/>
  <c r="K427" i="3"/>
  <c r="L427" i="3"/>
  <c r="M427" i="3"/>
  <c r="K411" i="1"/>
  <c r="K411" i="3"/>
  <c r="L411" i="3"/>
  <c r="M411" i="3"/>
  <c r="K395" i="1"/>
  <c r="K395" i="3"/>
  <c r="L395" i="3"/>
  <c r="M395" i="3"/>
  <c r="K379" i="1"/>
  <c r="K379" i="3"/>
  <c r="L379" i="3"/>
  <c r="M379" i="3"/>
  <c r="K363" i="1"/>
  <c r="K363" i="3"/>
  <c r="L363" i="3"/>
  <c r="M363" i="3"/>
  <c r="K347" i="1"/>
  <c r="K347" i="3"/>
  <c r="L347" i="3"/>
  <c r="M347" i="3"/>
  <c r="K331" i="1"/>
  <c r="K331" i="3"/>
  <c r="M331" i="3"/>
  <c r="L331" i="3"/>
  <c r="K315" i="1"/>
  <c r="K315" i="3"/>
  <c r="M315" i="3"/>
  <c r="L315" i="3"/>
  <c r="K299" i="1"/>
  <c r="K299" i="3"/>
  <c r="M299" i="3"/>
  <c r="L299" i="3"/>
  <c r="K283" i="1"/>
  <c r="K283" i="3"/>
  <c r="M283" i="3"/>
  <c r="L283" i="3"/>
  <c r="K267" i="1"/>
  <c r="K267" i="3"/>
  <c r="M267" i="3"/>
  <c r="L267" i="3"/>
  <c r="K251" i="1"/>
  <c r="K251" i="3"/>
  <c r="M251" i="3"/>
  <c r="L251" i="3"/>
  <c r="K235" i="1"/>
  <c r="K235" i="3"/>
  <c r="M235" i="3"/>
  <c r="L235" i="3"/>
  <c r="K219" i="1"/>
  <c r="K219" i="3"/>
  <c r="L219" i="3"/>
  <c r="M219" i="3"/>
  <c r="K203" i="1"/>
  <c r="K203" i="3"/>
  <c r="L203" i="3"/>
  <c r="M203" i="3"/>
  <c r="K187" i="1"/>
  <c r="K187" i="3"/>
  <c r="L187" i="3"/>
  <c r="M187" i="3"/>
  <c r="K171" i="1"/>
  <c r="K171" i="3"/>
  <c r="L171" i="3"/>
  <c r="M171" i="3"/>
  <c r="K155" i="1"/>
  <c r="K155" i="3"/>
  <c r="L155" i="3"/>
  <c r="M155" i="3"/>
  <c r="K139" i="1"/>
  <c r="K139" i="3"/>
  <c r="L139" i="3"/>
  <c r="M139" i="3"/>
  <c r="K123" i="1"/>
  <c r="K123" i="3"/>
  <c r="L123" i="3"/>
  <c r="M123" i="3"/>
  <c r="K107" i="1"/>
  <c r="K107" i="3"/>
  <c r="L107" i="3"/>
  <c r="M107" i="3"/>
  <c r="K91" i="1"/>
  <c r="K91" i="3"/>
  <c r="L91" i="3"/>
  <c r="M91" i="3"/>
  <c r="K75" i="1"/>
  <c r="K75" i="3"/>
  <c r="L75" i="3"/>
  <c r="M75" i="3"/>
  <c r="K59" i="1"/>
  <c r="K59" i="3"/>
  <c r="L59" i="3"/>
  <c r="M59" i="3"/>
  <c r="K43" i="1"/>
  <c r="K43" i="3"/>
  <c r="L43" i="3"/>
  <c r="M43" i="3"/>
  <c r="K27" i="1"/>
  <c r="K27" i="3"/>
  <c r="L27" i="3"/>
  <c r="M27" i="3"/>
  <c r="K11" i="1"/>
  <c r="K11" i="3"/>
  <c r="L11" i="3"/>
  <c r="M11" i="3"/>
  <c r="K1851" i="3"/>
  <c r="K1834" i="3"/>
  <c r="M1778" i="3"/>
  <c r="M1714" i="3"/>
  <c r="M1650" i="3"/>
  <c r="M1586" i="3"/>
  <c r="M1522" i="3"/>
  <c r="J1464" i="3" l="1"/>
  <c r="P1464" i="1"/>
  <c r="J1269" i="3"/>
  <c r="P1269" i="1"/>
  <c r="J80" i="3"/>
  <c r="P80" i="1"/>
  <c r="J400" i="3"/>
  <c r="P400" i="1"/>
  <c r="J718" i="3"/>
  <c r="P718" i="1"/>
  <c r="J974" i="3"/>
  <c r="P974" i="1"/>
  <c r="J1229" i="3"/>
  <c r="P1229" i="1"/>
  <c r="J1630" i="3"/>
  <c r="P1630" i="1"/>
  <c r="J1790" i="3"/>
  <c r="P1790" i="1"/>
  <c r="J1667" i="3"/>
  <c r="P1667" i="1"/>
  <c r="J1046" i="3"/>
  <c r="P1046" i="1"/>
  <c r="J1096" i="3"/>
  <c r="P1096" i="1"/>
  <c r="J130" i="3"/>
  <c r="P130" i="1"/>
  <c r="J322" i="3"/>
  <c r="P322" i="1"/>
  <c r="J450" i="3"/>
  <c r="P450" i="1"/>
  <c r="J577" i="3"/>
  <c r="P577" i="1"/>
  <c r="J768" i="3"/>
  <c r="P768" i="1"/>
  <c r="J896" i="3"/>
  <c r="P896" i="1"/>
  <c r="J960" i="3"/>
  <c r="P960" i="1"/>
  <c r="J1152" i="3"/>
  <c r="P1152" i="1"/>
  <c r="J1279" i="3"/>
  <c r="P1279" i="1"/>
  <c r="J1471" i="3"/>
  <c r="P1471" i="1"/>
  <c r="J1599" i="3"/>
  <c r="P1599" i="1"/>
  <c r="J202" i="3"/>
  <c r="P202" i="1"/>
  <c r="J757" i="3"/>
  <c r="P757" i="1"/>
  <c r="J1822" i="3"/>
  <c r="P1822" i="1"/>
  <c r="J2029" i="3"/>
  <c r="P2029" i="1"/>
  <c r="J2126" i="3"/>
  <c r="P2126" i="1"/>
  <c r="J2064" i="3"/>
  <c r="P2064" i="1"/>
  <c r="J2070" i="3"/>
  <c r="P2070" i="1"/>
  <c r="J2028" i="3"/>
  <c r="P2028" i="1"/>
  <c r="J2102" i="3"/>
  <c r="P2102" i="1"/>
  <c r="J491" i="3"/>
  <c r="P491" i="1"/>
  <c r="J938" i="3"/>
  <c r="P938" i="1"/>
  <c r="J1353" i="3"/>
  <c r="P1353" i="1"/>
  <c r="J1274" i="3"/>
  <c r="P1274" i="1"/>
  <c r="J1466" i="3"/>
  <c r="P1466" i="1"/>
  <c r="J1688" i="3"/>
  <c r="P1688" i="1"/>
  <c r="J1701" i="3"/>
  <c r="P1701" i="1"/>
  <c r="J158" i="3"/>
  <c r="P158" i="1"/>
  <c r="J541" i="3"/>
  <c r="P541" i="1"/>
  <c r="J924" i="3"/>
  <c r="P924" i="1"/>
  <c r="J1259" i="3"/>
  <c r="P1259" i="1"/>
  <c r="J1515" i="3"/>
  <c r="P1515" i="1"/>
  <c r="J1597" i="3"/>
  <c r="P1597" i="1"/>
  <c r="J1801" i="3"/>
  <c r="P1801" i="1"/>
  <c r="J1533" i="3"/>
  <c r="P1533" i="1"/>
  <c r="J1550" i="3"/>
  <c r="P1550" i="1"/>
  <c r="J1678" i="3"/>
  <c r="P1678" i="1"/>
  <c r="J375" i="3"/>
  <c r="P375" i="1"/>
  <c r="J1729" i="3"/>
  <c r="P1729" i="1"/>
  <c r="J1741" i="3"/>
  <c r="P1741" i="1"/>
  <c r="J1793" i="3"/>
  <c r="P1793" i="1"/>
  <c r="J1061" i="3"/>
  <c r="P1061" i="1"/>
  <c r="J2113" i="3"/>
  <c r="P2113" i="1"/>
  <c r="J2036" i="3"/>
  <c r="P2036" i="1"/>
  <c r="J2151" i="3"/>
  <c r="P2151" i="1"/>
  <c r="J1898" i="3"/>
  <c r="P1898" i="1"/>
  <c r="J953" i="3"/>
  <c r="P953" i="1"/>
  <c r="J746" i="3"/>
  <c r="P746" i="1"/>
  <c r="J572" i="3"/>
  <c r="P572" i="1"/>
  <c r="J1083" i="3"/>
  <c r="P1083" i="1"/>
  <c r="J1626" i="3"/>
  <c r="P1626" i="1"/>
  <c r="J726" i="3"/>
  <c r="P726" i="1"/>
  <c r="J1784" i="3"/>
  <c r="P1784" i="1"/>
  <c r="J537" i="3"/>
  <c r="P537" i="1"/>
  <c r="J1399" i="3"/>
  <c r="P1399" i="1"/>
  <c r="J1850" i="3"/>
  <c r="P1850" i="1"/>
  <c r="J705" i="3"/>
  <c r="P705" i="1"/>
  <c r="J769" i="3"/>
  <c r="P769" i="1"/>
  <c r="J833" i="3"/>
  <c r="P833" i="1"/>
  <c r="J897" i="3"/>
  <c r="P897" i="1"/>
  <c r="J961" i="3"/>
  <c r="P961" i="1"/>
  <c r="J1025" i="3"/>
  <c r="P1025" i="1"/>
  <c r="J1089" i="3"/>
  <c r="P1089" i="1"/>
  <c r="J1153" i="3"/>
  <c r="P1153" i="1"/>
  <c r="J1216" i="3"/>
  <c r="P1216" i="1"/>
  <c r="J1280" i="3"/>
  <c r="P1280" i="1"/>
  <c r="J1344" i="3"/>
  <c r="P1344" i="1"/>
  <c r="J1408" i="3"/>
  <c r="P1408" i="1"/>
  <c r="J1472" i="3"/>
  <c r="P1472" i="1"/>
  <c r="J1552" i="3"/>
  <c r="P1552" i="1"/>
  <c r="J1632" i="3"/>
  <c r="P1632" i="1"/>
  <c r="J1853" i="3"/>
  <c r="P1853" i="1"/>
  <c r="J630" i="3"/>
  <c r="P630" i="1"/>
  <c r="J1013" i="3"/>
  <c r="P1013" i="1"/>
  <c r="J1348" i="3"/>
  <c r="P1348" i="1"/>
  <c r="J53" i="3"/>
  <c r="P53" i="1"/>
  <c r="J117" i="3"/>
  <c r="P117" i="1"/>
  <c r="J181" i="3"/>
  <c r="P181" i="1"/>
  <c r="J245" i="3"/>
  <c r="P245" i="1"/>
  <c r="J309" i="3"/>
  <c r="P309" i="1"/>
  <c r="J373" i="3"/>
  <c r="P373" i="1"/>
  <c r="J437" i="3"/>
  <c r="P437" i="1"/>
  <c r="J501" i="3"/>
  <c r="P501" i="1"/>
  <c r="J564" i="3"/>
  <c r="P564" i="1"/>
  <c r="J628" i="3"/>
  <c r="P628" i="1"/>
  <c r="J691" i="3"/>
  <c r="P691" i="1"/>
  <c r="J755" i="3"/>
  <c r="P755" i="1"/>
  <c r="J819" i="3"/>
  <c r="P819" i="1"/>
  <c r="J883" i="3"/>
  <c r="P883" i="1"/>
  <c r="J947" i="3"/>
  <c r="P947" i="1"/>
  <c r="J1011" i="3"/>
  <c r="P1011" i="1"/>
  <c r="J1075" i="3"/>
  <c r="P1075" i="1"/>
  <c r="J1139" i="3"/>
  <c r="P1139" i="1"/>
  <c r="J1203" i="3"/>
  <c r="P1203" i="1"/>
  <c r="J1266" i="3"/>
  <c r="P1266" i="1"/>
  <c r="J1330" i="3"/>
  <c r="P1330" i="1"/>
  <c r="J1394" i="3"/>
  <c r="P1394" i="1"/>
  <c r="J1458" i="3"/>
  <c r="P1458" i="1"/>
  <c r="J1696" i="3"/>
  <c r="P1696" i="1"/>
  <c r="J1759" i="3"/>
  <c r="P1759" i="1"/>
  <c r="J1838" i="3"/>
  <c r="P1838" i="1"/>
  <c r="J263" i="3"/>
  <c r="P263" i="1"/>
  <c r="J503" i="3"/>
  <c r="P503" i="1"/>
  <c r="J901" i="3"/>
  <c r="P901" i="1"/>
  <c r="J1284" i="3"/>
  <c r="P1284" i="1"/>
  <c r="J1666" i="3"/>
  <c r="P1666" i="1"/>
  <c r="J1728" i="3"/>
  <c r="P1728" i="1"/>
  <c r="J41" i="3"/>
  <c r="P41" i="1"/>
  <c r="J105" i="3"/>
  <c r="P105" i="1"/>
  <c r="J169" i="3"/>
  <c r="P169" i="1"/>
  <c r="J233" i="3"/>
  <c r="P233" i="1"/>
  <c r="J297" i="3"/>
  <c r="P297" i="1"/>
  <c r="J361" i="3"/>
  <c r="P361" i="1"/>
  <c r="J425" i="3"/>
  <c r="P425" i="1"/>
  <c r="J489" i="3"/>
  <c r="P489" i="1"/>
  <c r="J552" i="3"/>
  <c r="P552" i="1"/>
  <c r="J616" i="3"/>
  <c r="P616" i="1"/>
  <c r="J679" i="3"/>
  <c r="P679" i="1"/>
  <c r="J743" i="3"/>
  <c r="P743" i="1"/>
  <c r="J807" i="3"/>
  <c r="P807" i="1"/>
  <c r="J871" i="3"/>
  <c r="P871" i="1"/>
  <c r="J935" i="3"/>
  <c r="P935" i="1"/>
  <c r="J999" i="3"/>
  <c r="P999" i="1"/>
  <c r="J1063" i="3"/>
  <c r="P1063" i="1"/>
  <c r="J1127" i="3"/>
  <c r="P1127" i="1"/>
  <c r="J1191" i="3"/>
  <c r="P1191" i="1"/>
  <c r="J1254" i="3"/>
  <c r="P1254" i="1"/>
  <c r="J1318" i="3"/>
  <c r="P1318" i="1"/>
  <c r="J1382" i="3"/>
  <c r="P1382" i="1"/>
  <c r="J1446" i="3"/>
  <c r="P1446" i="1"/>
  <c r="J1510" i="3"/>
  <c r="P1510" i="1"/>
  <c r="J1669" i="3"/>
  <c r="P1669" i="1"/>
  <c r="J1731" i="3"/>
  <c r="P1731" i="1"/>
  <c r="J1795" i="3"/>
  <c r="P1795" i="1"/>
  <c r="J154" i="3"/>
  <c r="P154" i="1"/>
  <c r="J856" i="3"/>
  <c r="P856" i="1"/>
  <c r="J1748" i="3"/>
  <c r="P1748" i="1"/>
  <c r="J1917" i="3"/>
  <c r="P1917" i="1"/>
  <c r="J2045" i="3"/>
  <c r="P2045" i="1"/>
  <c r="J2173" i="3"/>
  <c r="P2173" i="1"/>
  <c r="J2158" i="3"/>
  <c r="P2158" i="1"/>
  <c r="J2079" i="3"/>
  <c r="P2079" i="1"/>
  <c r="J2128" i="3"/>
  <c r="P2128" i="1"/>
  <c r="J2067" i="3"/>
  <c r="P2067" i="1"/>
  <c r="J2166" i="3"/>
  <c r="P2166" i="1"/>
  <c r="J1881" i="3"/>
  <c r="P1881" i="1"/>
  <c r="J1871" i="3"/>
  <c r="P1871" i="1"/>
  <c r="J1872" i="3"/>
  <c r="P1872" i="1"/>
  <c r="J2065" i="3"/>
  <c r="P2065" i="1"/>
  <c r="J2037" i="3"/>
  <c r="P2037" i="1"/>
  <c r="J2198" i="3"/>
  <c r="P2198" i="1"/>
  <c r="J1961" i="3"/>
  <c r="P1961" i="1"/>
  <c r="J2137" i="3"/>
  <c r="P2137" i="1"/>
  <c r="J1859" i="3"/>
  <c r="P1859" i="1"/>
  <c r="J1987" i="3"/>
  <c r="P1987" i="1"/>
  <c r="J1336" i="3"/>
  <c r="P1336" i="1"/>
  <c r="J1530" i="3"/>
  <c r="P1530" i="1"/>
  <c r="J1660" i="3"/>
  <c r="P1660" i="1"/>
  <c r="J1817" i="3"/>
  <c r="P1817" i="1"/>
  <c r="J208" i="3"/>
  <c r="P208" i="1"/>
  <c r="J464" i="3"/>
  <c r="P464" i="1"/>
  <c r="J591" i="3"/>
  <c r="P591" i="1"/>
  <c r="J782" i="3"/>
  <c r="P782" i="1"/>
  <c r="J910" i="3"/>
  <c r="P910" i="1"/>
  <c r="J1102" i="3"/>
  <c r="P1102" i="1"/>
  <c r="J1373" i="3"/>
  <c r="P1373" i="1"/>
  <c r="J1692" i="3"/>
  <c r="P1692" i="1"/>
  <c r="J1834" i="3"/>
  <c r="P1834" i="1"/>
  <c r="J614" i="3"/>
  <c r="P614" i="1"/>
  <c r="J488" i="3"/>
  <c r="P488" i="1"/>
  <c r="J1557" i="3"/>
  <c r="P1557" i="1"/>
  <c r="J66" i="3"/>
  <c r="P66" i="1"/>
  <c r="J194" i="3"/>
  <c r="P194" i="1"/>
  <c r="J386" i="3"/>
  <c r="P386" i="1"/>
  <c r="J513" i="3"/>
  <c r="P513" i="1"/>
  <c r="J641" i="3"/>
  <c r="P641" i="1"/>
  <c r="J832" i="3"/>
  <c r="P832" i="1"/>
  <c r="J1024" i="3"/>
  <c r="P1024" i="1"/>
  <c r="J1215" i="3"/>
  <c r="P1215" i="1"/>
  <c r="J1343" i="3"/>
  <c r="P1343" i="1"/>
  <c r="J1535" i="3"/>
  <c r="P1535" i="1"/>
  <c r="J1663" i="3"/>
  <c r="P1663" i="1"/>
  <c r="J1125" i="3"/>
  <c r="P1125" i="1"/>
  <c r="J58" i="3"/>
  <c r="P58" i="1"/>
  <c r="J1685" i="3"/>
  <c r="P1685" i="1"/>
  <c r="J54" i="3"/>
  <c r="P54" i="1"/>
  <c r="J118" i="3"/>
  <c r="P118" i="1"/>
  <c r="J310" i="3"/>
  <c r="P310" i="1"/>
  <c r="J374" i="3"/>
  <c r="P374" i="1"/>
  <c r="J438" i="3"/>
  <c r="P438" i="1"/>
  <c r="J565" i="3"/>
  <c r="P565" i="1"/>
  <c r="J629" i="3"/>
  <c r="P629" i="1"/>
  <c r="J692" i="3"/>
  <c r="P692" i="1"/>
  <c r="J820" i="3"/>
  <c r="P820" i="1"/>
  <c r="J884" i="3"/>
  <c r="P884" i="1"/>
  <c r="J948" i="3"/>
  <c r="P948" i="1"/>
  <c r="J1076" i="3"/>
  <c r="P1076" i="1"/>
  <c r="J1140" i="3"/>
  <c r="P1140" i="1"/>
  <c r="J1267" i="3"/>
  <c r="P1267" i="1"/>
  <c r="J1331" i="3"/>
  <c r="P1331" i="1"/>
  <c r="J1459" i="3"/>
  <c r="P1459" i="1"/>
  <c r="J1587" i="3"/>
  <c r="P1587" i="1"/>
  <c r="J2157" i="3"/>
  <c r="P2157" i="1"/>
  <c r="J2241" i="3"/>
  <c r="P2241" i="1"/>
  <c r="J2239" i="3"/>
  <c r="P2239" i="1"/>
  <c r="J1925" i="3"/>
  <c r="P1925" i="1"/>
  <c r="J2168" i="3"/>
  <c r="P2168" i="1"/>
  <c r="J1993" i="3"/>
  <c r="P1993" i="1"/>
  <c r="J1971" i="3"/>
  <c r="P1971" i="1"/>
  <c r="J171" i="3"/>
  <c r="P171" i="1"/>
  <c r="J363" i="3"/>
  <c r="P363" i="1"/>
  <c r="J1272" i="3"/>
  <c r="P1272" i="1"/>
  <c r="J1066" i="3"/>
  <c r="P1066" i="1"/>
  <c r="J1481" i="3"/>
  <c r="P1481" i="1"/>
  <c r="J1750" i="3"/>
  <c r="P1750" i="1"/>
  <c r="J1402" i="3"/>
  <c r="P1402" i="1"/>
  <c r="J1751" i="3"/>
  <c r="P1751" i="1"/>
  <c r="J888" i="3"/>
  <c r="P888" i="1"/>
  <c r="J30" i="3"/>
  <c r="P30" i="1"/>
  <c r="J94" i="3"/>
  <c r="P94" i="1"/>
  <c r="J286" i="3"/>
  <c r="P286" i="1"/>
  <c r="J350" i="3"/>
  <c r="P350" i="1"/>
  <c r="J414" i="3"/>
  <c r="P414" i="1"/>
  <c r="J478" i="3"/>
  <c r="P478" i="1"/>
  <c r="J605" i="3"/>
  <c r="P605" i="1"/>
  <c r="J732" i="3"/>
  <c r="P732" i="1"/>
  <c r="J796" i="3"/>
  <c r="P796" i="1"/>
  <c r="J860" i="3"/>
  <c r="P860" i="1"/>
  <c r="J988" i="3"/>
  <c r="P988" i="1"/>
  <c r="J1116" i="3"/>
  <c r="P1116" i="1"/>
  <c r="J1180" i="3"/>
  <c r="P1180" i="1"/>
  <c r="J1323" i="3"/>
  <c r="P1323" i="1"/>
  <c r="J1451" i="3"/>
  <c r="P1451" i="1"/>
  <c r="J1579" i="3"/>
  <c r="P1579" i="1"/>
  <c r="J1737" i="3"/>
  <c r="P1737" i="1"/>
  <c r="J1819" i="3"/>
  <c r="P1819" i="1"/>
  <c r="J677" i="3"/>
  <c r="P677" i="1"/>
  <c r="J1190" i="3"/>
  <c r="P1190" i="1"/>
  <c r="J678" i="3"/>
  <c r="P678" i="1"/>
  <c r="J1522" i="3"/>
  <c r="P1522" i="1"/>
  <c r="J1714" i="3"/>
  <c r="P1714" i="1"/>
  <c r="J645" i="3"/>
  <c r="P645" i="1"/>
  <c r="J1508" i="3"/>
  <c r="P1508" i="1"/>
  <c r="J1445" i="3"/>
  <c r="P1445" i="1"/>
  <c r="J40" i="3"/>
  <c r="P40" i="1"/>
  <c r="J168" i="3"/>
  <c r="P168" i="1"/>
  <c r="J2026" i="3"/>
  <c r="P2026" i="1"/>
  <c r="J1145" i="3"/>
  <c r="P1145" i="1"/>
  <c r="J1813" i="3"/>
  <c r="P1813" i="1"/>
  <c r="J648" i="3"/>
  <c r="P648" i="1"/>
  <c r="J28" i="3"/>
  <c r="P28" i="1"/>
  <c r="J1162" i="3"/>
  <c r="P1162" i="1"/>
  <c r="J125" i="3"/>
  <c r="P125" i="1"/>
  <c r="J1761" i="3"/>
  <c r="P1761" i="1"/>
  <c r="J1544" i="3"/>
  <c r="P1544" i="1"/>
  <c r="J1608" i="3"/>
  <c r="P1608" i="1"/>
  <c r="J1671" i="3"/>
  <c r="P1671" i="1"/>
  <c r="J1749" i="3"/>
  <c r="P1749" i="1"/>
  <c r="J1812" i="3"/>
  <c r="P1812" i="1"/>
  <c r="J1351" i="3"/>
  <c r="P1351" i="1"/>
  <c r="J1546" i="3"/>
  <c r="P1546" i="1"/>
  <c r="J1738" i="3"/>
  <c r="P1738" i="1"/>
  <c r="J1658" i="3"/>
  <c r="P1658" i="1"/>
  <c r="J362" i="3"/>
  <c r="P362" i="1"/>
  <c r="J1319" i="3"/>
  <c r="P1319" i="1"/>
  <c r="J63" i="3"/>
  <c r="P63" i="1"/>
  <c r="J127" i="3"/>
  <c r="P127" i="1"/>
  <c r="J191" i="3"/>
  <c r="P191" i="1"/>
  <c r="J255" i="3"/>
  <c r="P255" i="1"/>
  <c r="J319" i="3"/>
  <c r="P319" i="1"/>
  <c r="J383" i="3"/>
  <c r="P383" i="1"/>
  <c r="J447" i="3"/>
  <c r="P447" i="1"/>
  <c r="J510" i="3"/>
  <c r="P510" i="1"/>
  <c r="J574" i="3"/>
  <c r="P574" i="1"/>
  <c r="J638" i="3"/>
  <c r="P638" i="1"/>
  <c r="J701" i="3"/>
  <c r="P701" i="1"/>
  <c r="J765" i="3"/>
  <c r="P765" i="1"/>
  <c r="J829" i="3"/>
  <c r="P829" i="1"/>
  <c r="J893" i="3"/>
  <c r="P893" i="1"/>
  <c r="J957" i="3"/>
  <c r="P957" i="1"/>
  <c r="J1021" i="3"/>
  <c r="P1021" i="1"/>
  <c r="J1085" i="3"/>
  <c r="P1085" i="1"/>
  <c r="J1149" i="3"/>
  <c r="P1149" i="1"/>
  <c r="J1212" i="3"/>
  <c r="P1212" i="1"/>
  <c r="J1276" i="3"/>
  <c r="P1276" i="1"/>
  <c r="J1340" i="3"/>
  <c r="P1340" i="1"/>
  <c r="J1404" i="3"/>
  <c r="P1404" i="1"/>
  <c r="J1468" i="3"/>
  <c r="P1468" i="1"/>
  <c r="J1532" i="3"/>
  <c r="P1532" i="1"/>
  <c r="J1596" i="3"/>
  <c r="P1596" i="1"/>
  <c r="J1675" i="3"/>
  <c r="P1675" i="1"/>
  <c r="J1833" i="3"/>
  <c r="P1833" i="1"/>
  <c r="J456" i="3"/>
  <c r="P456" i="1"/>
  <c r="J982" i="3"/>
  <c r="P982" i="1"/>
  <c r="J1621" i="3"/>
  <c r="P1621" i="1"/>
  <c r="J360" i="3"/>
  <c r="P360" i="1"/>
  <c r="J950" i="3"/>
  <c r="P950" i="1"/>
  <c r="J1541" i="3"/>
  <c r="P1541" i="1"/>
  <c r="J234" i="3"/>
  <c r="P234" i="1"/>
  <c r="J1016" i="3"/>
  <c r="P1016" i="1"/>
  <c r="J17" i="3"/>
  <c r="P17" i="1"/>
  <c r="J81" i="3"/>
  <c r="P81" i="1"/>
  <c r="J145" i="3"/>
  <c r="P145" i="1"/>
  <c r="J209" i="3"/>
  <c r="P209" i="1"/>
  <c r="J273" i="3"/>
  <c r="P273" i="1"/>
  <c r="J337" i="3"/>
  <c r="P337" i="1"/>
  <c r="J401" i="3"/>
  <c r="P401" i="1"/>
  <c r="J465" i="3"/>
  <c r="P465" i="1"/>
  <c r="J528" i="3"/>
  <c r="P528" i="1"/>
  <c r="J592" i="3"/>
  <c r="P592" i="1"/>
  <c r="J655" i="3"/>
  <c r="P655" i="1"/>
  <c r="J719" i="3"/>
  <c r="P719" i="1"/>
  <c r="J783" i="3"/>
  <c r="P783" i="1"/>
  <c r="J847" i="3"/>
  <c r="P847" i="1"/>
  <c r="J911" i="3"/>
  <c r="P911" i="1"/>
  <c r="J975" i="3"/>
  <c r="P975" i="1"/>
  <c r="J1039" i="3"/>
  <c r="P1039" i="1"/>
  <c r="J1103" i="3"/>
  <c r="P1103" i="1"/>
  <c r="J1167" i="3"/>
  <c r="P1167" i="1"/>
  <c r="J1230" i="3"/>
  <c r="P1230" i="1"/>
  <c r="J1294" i="3"/>
  <c r="P1294" i="1"/>
  <c r="J1358" i="3"/>
  <c r="P1358" i="1"/>
  <c r="J1422" i="3"/>
  <c r="P1422" i="1"/>
  <c r="J1486" i="3"/>
  <c r="P1486" i="1"/>
  <c r="J1694" i="3"/>
  <c r="P1694" i="1"/>
  <c r="J1820" i="3"/>
  <c r="P1820" i="1"/>
  <c r="J3" i="3"/>
  <c r="P3" i="1"/>
  <c r="J67" i="3"/>
  <c r="P67" i="1"/>
  <c r="J131" i="3"/>
  <c r="P131" i="1"/>
  <c r="J195" i="3"/>
  <c r="P195" i="1"/>
  <c r="J259" i="3"/>
  <c r="P259" i="1"/>
  <c r="J323" i="3"/>
  <c r="P323" i="1"/>
  <c r="J387" i="3"/>
  <c r="P387" i="1"/>
  <c r="J451" i="3"/>
  <c r="P451" i="1"/>
  <c r="J514" i="3"/>
  <c r="P514" i="1"/>
  <c r="J578" i="3"/>
  <c r="P578" i="1"/>
  <c r="J631" i="3"/>
  <c r="P631" i="1"/>
  <c r="J1237" i="3"/>
  <c r="P1237" i="1"/>
  <c r="J1857" i="3"/>
  <c r="P1857" i="1"/>
  <c r="J696" i="3"/>
  <c r="P696" i="1"/>
  <c r="J1559" i="3"/>
  <c r="P1559" i="1"/>
  <c r="J20" i="3"/>
  <c r="P20" i="1"/>
  <c r="J84" i="3"/>
  <c r="P84" i="1"/>
  <c r="J148" i="3"/>
  <c r="P148" i="1"/>
  <c r="J212" i="3"/>
  <c r="P212" i="1"/>
  <c r="J276" i="3"/>
  <c r="P276" i="1"/>
  <c r="J340" i="3"/>
  <c r="P340" i="1"/>
  <c r="J404" i="3"/>
  <c r="P404" i="1"/>
  <c r="J468" i="3"/>
  <c r="P468" i="1"/>
  <c r="J531" i="3"/>
  <c r="P531" i="1"/>
  <c r="J595" i="3"/>
  <c r="P595" i="1"/>
  <c r="J674" i="3"/>
  <c r="P674" i="1"/>
  <c r="J738" i="3"/>
  <c r="P738" i="1"/>
  <c r="J802" i="3"/>
  <c r="P802" i="1"/>
  <c r="J866" i="3"/>
  <c r="P866" i="1"/>
  <c r="J930" i="3"/>
  <c r="P930" i="1"/>
  <c r="J994" i="3"/>
  <c r="P994" i="1"/>
  <c r="J1058" i="3"/>
  <c r="P1058" i="1"/>
  <c r="J1122" i="3"/>
  <c r="P1122" i="1"/>
  <c r="J1186" i="3"/>
  <c r="P1186" i="1"/>
  <c r="J1249" i="3"/>
  <c r="P1249" i="1"/>
  <c r="J1313" i="3"/>
  <c r="P1313" i="1"/>
  <c r="J1377" i="3"/>
  <c r="P1377" i="1"/>
  <c r="J1441" i="3"/>
  <c r="P1441" i="1"/>
  <c r="J1505" i="3"/>
  <c r="P1505" i="1"/>
  <c r="J1617" i="3"/>
  <c r="P1617" i="1"/>
  <c r="J1618" i="3"/>
  <c r="P1618" i="1"/>
  <c r="J1856" i="3"/>
  <c r="P1856" i="1"/>
  <c r="J854" i="3"/>
  <c r="P854" i="1"/>
  <c r="J1509" i="3"/>
  <c r="P1509" i="1"/>
  <c r="J330" i="3"/>
  <c r="P330" i="1"/>
  <c r="J1160" i="3"/>
  <c r="P1160" i="1"/>
  <c r="J7" i="3"/>
  <c r="P7" i="1"/>
  <c r="J71" i="3"/>
  <c r="P71" i="1"/>
  <c r="J135" i="3"/>
  <c r="P135" i="1"/>
  <c r="J199" i="3"/>
  <c r="P199" i="1"/>
  <c r="J122" i="3"/>
  <c r="P122" i="1"/>
  <c r="J1000" i="3"/>
  <c r="P1000" i="1"/>
  <c r="J1827" i="3"/>
  <c r="P1827" i="1"/>
  <c r="J1934" i="3"/>
  <c r="P1934" i="1"/>
  <c r="J2094" i="3"/>
  <c r="P2094" i="1"/>
  <c r="J1935" i="3"/>
  <c r="P1935" i="1"/>
  <c r="J2016" i="3"/>
  <c r="P2016" i="1"/>
  <c r="J2161" i="3"/>
  <c r="P2161" i="1"/>
  <c r="J2149" i="3"/>
  <c r="P2149" i="1"/>
  <c r="J1847" i="3"/>
  <c r="P1847" i="1"/>
  <c r="J2057" i="3"/>
  <c r="P2057" i="1"/>
  <c r="J1920" i="3"/>
  <c r="P1920" i="1"/>
  <c r="J2033" i="3"/>
  <c r="P2033" i="1"/>
  <c r="J2053" i="3"/>
  <c r="P2053" i="1"/>
  <c r="J2214" i="3"/>
  <c r="P2214" i="1"/>
  <c r="J2073" i="3"/>
  <c r="P2073" i="1"/>
  <c r="J2209" i="3"/>
  <c r="P2209" i="1"/>
  <c r="J1906" i="3"/>
  <c r="P1906" i="1"/>
  <c r="J2034" i="3"/>
  <c r="P2034" i="1"/>
  <c r="J2162" i="3"/>
  <c r="P2162" i="1"/>
  <c r="J1924" i="3"/>
  <c r="P1924" i="1"/>
  <c r="J2052" i="3"/>
  <c r="P2052" i="1"/>
  <c r="J2180" i="3"/>
  <c r="P2180" i="1"/>
  <c r="J1868" i="3"/>
  <c r="P1868" i="1"/>
  <c r="J2023" i="3"/>
  <c r="P2023" i="1"/>
  <c r="J2187" i="3"/>
  <c r="P2187" i="1"/>
  <c r="J2120" i="3"/>
  <c r="P2120" i="1"/>
  <c r="J1977" i="3"/>
  <c r="P1977" i="1"/>
  <c r="J1914" i="3"/>
  <c r="P1914" i="1"/>
  <c r="J2042" i="3"/>
  <c r="P2042" i="1"/>
  <c r="J2170" i="3"/>
  <c r="P2170" i="1"/>
  <c r="J2044" i="3"/>
  <c r="P2044" i="1"/>
  <c r="J1400" i="3"/>
  <c r="P1400" i="1"/>
  <c r="J298" i="3"/>
  <c r="P298" i="1"/>
  <c r="J615" i="3"/>
  <c r="P615" i="1"/>
  <c r="J16" i="3"/>
  <c r="P16" i="1"/>
  <c r="J272" i="3"/>
  <c r="P272" i="1"/>
  <c r="J527" i="3"/>
  <c r="P527" i="1"/>
  <c r="J654" i="3"/>
  <c r="P654" i="1"/>
  <c r="J846" i="3"/>
  <c r="P846" i="1"/>
  <c r="J1038" i="3"/>
  <c r="P1038" i="1"/>
  <c r="J1166" i="3"/>
  <c r="P1166" i="1"/>
  <c r="J1629" i="3"/>
  <c r="P1629" i="1"/>
  <c r="J1755" i="3"/>
  <c r="P1755" i="1"/>
  <c r="J1268" i="3"/>
  <c r="P1268" i="1"/>
  <c r="J218" i="3"/>
  <c r="P218" i="1"/>
  <c r="J258" i="3"/>
  <c r="P258" i="1"/>
  <c r="J704" i="3"/>
  <c r="P704" i="1"/>
  <c r="J1088" i="3"/>
  <c r="P1088" i="1"/>
  <c r="J1407" i="3"/>
  <c r="P1407" i="1"/>
  <c r="J1287" i="3"/>
  <c r="P1287" i="1"/>
  <c r="J1476" i="3"/>
  <c r="P1476" i="1"/>
  <c r="J904" i="3"/>
  <c r="P904" i="1"/>
  <c r="J1602" i="3"/>
  <c r="P1602" i="1"/>
  <c r="J246" i="3"/>
  <c r="P246" i="1"/>
  <c r="J502" i="3"/>
  <c r="P502" i="1"/>
  <c r="J756" i="3"/>
  <c r="P756" i="1"/>
  <c r="J1012" i="3"/>
  <c r="P1012" i="1"/>
  <c r="J1204" i="3"/>
  <c r="P1204" i="1"/>
  <c r="J1395" i="3"/>
  <c r="P1395" i="1"/>
  <c r="J1523" i="3"/>
  <c r="P1523" i="1"/>
  <c r="J1901" i="3"/>
  <c r="P1901" i="1"/>
  <c r="J2047" i="3"/>
  <c r="P2047" i="1"/>
  <c r="J2200" i="3"/>
  <c r="P2200" i="1"/>
  <c r="J2001" i="3"/>
  <c r="P2001" i="1"/>
  <c r="J1843" i="3"/>
  <c r="P1843" i="1"/>
  <c r="J43" i="3"/>
  <c r="P43" i="1"/>
  <c r="J107" i="3"/>
  <c r="P107" i="1"/>
  <c r="J235" i="3"/>
  <c r="P235" i="1"/>
  <c r="J299" i="3"/>
  <c r="P299" i="1"/>
  <c r="J427" i="3"/>
  <c r="P427" i="1"/>
  <c r="J714" i="3"/>
  <c r="P714" i="1"/>
  <c r="J1225" i="3"/>
  <c r="P1225" i="1"/>
  <c r="J1625" i="3"/>
  <c r="P1625" i="1"/>
  <c r="J1338" i="3"/>
  <c r="P1338" i="1"/>
  <c r="J10" i="3"/>
  <c r="P10" i="1"/>
  <c r="J222" i="3"/>
  <c r="P222" i="1"/>
  <c r="J668" i="3"/>
  <c r="P668" i="1"/>
  <c r="J1052" i="3"/>
  <c r="P1052" i="1"/>
  <c r="J1387" i="3"/>
  <c r="P1387" i="1"/>
  <c r="J1245" i="3"/>
  <c r="P1245" i="1"/>
  <c r="J1277" i="3"/>
  <c r="P1277" i="1"/>
  <c r="J1740" i="3"/>
  <c r="P1740" i="1"/>
  <c r="J1141" i="3"/>
  <c r="P1141" i="1"/>
  <c r="J1585" i="3"/>
  <c r="P1585" i="1"/>
  <c r="J1285" i="3"/>
  <c r="P1285" i="1"/>
  <c r="J1839" i="3"/>
  <c r="P1839" i="1"/>
  <c r="J646" i="3"/>
  <c r="P646" i="1"/>
  <c r="J104" i="3"/>
  <c r="P104" i="1"/>
  <c r="J232" i="3"/>
  <c r="P232" i="1"/>
  <c r="J1590" i="3"/>
  <c r="P1590" i="1"/>
  <c r="J1918" i="3"/>
  <c r="P1918" i="1"/>
  <c r="J2062" i="3"/>
  <c r="P2062" i="1"/>
  <c r="J1887" i="3"/>
  <c r="P1887" i="1"/>
  <c r="J1952" i="3"/>
  <c r="P1952" i="1"/>
  <c r="J2085" i="3"/>
  <c r="P2085" i="1"/>
  <c r="J2182" i="3"/>
  <c r="P2182" i="1"/>
  <c r="J1913" i="3"/>
  <c r="P1913" i="1"/>
  <c r="J1680" i="3"/>
  <c r="P1680" i="1"/>
  <c r="J1969" i="3"/>
  <c r="P1969" i="1"/>
  <c r="J1957" i="3"/>
  <c r="P1957" i="1"/>
  <c r="J2118" i="3"/>
  <c r="P2118" i="1"/>
  <c r="J1945" i="3"/>
  <c r="P1945" i="1"/>
  <c r="J2081" i="3"/>
  <c r="P2081" i="1"/>
  <c r="J642" i="3"/>
  <c r="P642" i="1"/>
  <c r="J1890" i="3"/>
  <c r="P1890" i="1"/>
  <c r="J2018" i="3"/>
  <c r="P2018" i="1"/>
  <c r="J2146" i="3"/>
  <c r="P2146" i="1"/>
  <c r="J1908" i="3"/>
  <c r="P1908" i="1"/>
  <c r="J2164" i="3"/>
  <c r="P2164" i="1"/>
  <c r="J1899" i="3"/>
  <c r="P1899" i="1"/>
  <c r="J2054" i="3"/>
  <c r="P2054" i="1"/>
  <c r="J1979" i="3"/>
  <c r="P1979" i="1"/>
  <c r="J1992" i="3"/>
  <c r="P1992" i="1"/>
  <c r="J2204" i="3"/>
  <c r="P2204" i="1"/>
  <c r="J1932" i="3"/>
  <c r="P1932" i="1"/>
  <c r="J506" i="3"/>
  <c r="P506" i="1"/>
  <c r="J570" i="3"/>
  <c r="P570" i="1"/>
  <c r="J634" i="3"/>
  <c r="P634" i="1"/>
  <c r="J697" i="3"/>
  <c r="P697" i="1"/>
  <c r="J825" i="3"/>
  <c r="P825" i="1"/>
  <c r="J889" i="3"/>
  <c r="P889" i="1"/>
  <c r="J1081" i="3"/>
  <c r="P1081" i="1"/>
  <c r="J1431" i="3"/>
  <c r="P1431" i="1"/>
  <c r="J92" i="3"/>
  <c r="P92" i="1"/>
  <c r="J156" i="3"/>
  <c r="P156" i="1"/>
  <c r="J284" i="3"/>
  <c r="P284" i="1"/>
  <c r="J348" i="3"/>
  <c r="P348" i="1"/>
  <c r="J412" i="3"/>
  <c r="P412" i="1"/>
  <c r="J476" i="3"/>
  <c r="P476" i="1"/>
  <c r="J539" i="3"/>
  <c r="P539" i="1"/>
  <c r="J603" i="3"/>
  <c r="P603" i="1"/>
  <c r="J666" i="3"/>
  <c r="P666" i="1"/>
  <c r="J810" i="3"/>
  <c r="P810" i="1"/>
  <c r="J922" i="3"/>
  <c r="P922" i="1"/>
  <c r="J1050" i="3"/>
  <c r="P1050" i="1"/>
  <c r="J1273" i="3"/>
  <c r="P1273" i="1"/>
  <c r="J1401" i="3"/>
  <c r="P1401" i="1"/>
  <c r="J1641" i="3"/>
  <c r="P1641" i="1"/>
  <c r="J61" i="3"/>
  <c r="P61" i="1"/>
  <c r="J189" i="3"/>
  <c r="P189" i="1"/>
  <c r="J253" i="3"/>
  <c r="P253" i="1"/>
  <c r="J317" i="3"/>
  <c r="P317" i="1"/>
  <c r="J381" i="3"/>
  <c r="P381" i="1"/>
  <c r="J445" i="3"/>
  <c r="P445" i="1"/>
  <c r="J508" i="3"/>
  <c r="P508" i="1"/>
  <c r="J699" i="3"/>
  <c r="P699" i="1"/>
  <c r="J763" i="3"/>
  <c r="P763" i="1"/>
  <c r="J827" i="3"/>
  <c r="P827" i="1"/>
  <c r="J891" i="3"/>
  <c r="P891" i="1"/>
  <c r="J955" i="3"/>
  <c r="P955" i="1"/>
  <c r="J1019" i="3"/>
  <c r="P1019" i="1"/>
  <c r="J1147" i="3"/>
  <c r="P1147" i="1"/>
  <c r="J1830" i="3"/>
  <c r="P1830" i="1"/>
  <c r="J1317" i="3"/>
  <c r="P1317" i="1"/>
  <c r="J1352" i="3"/>
  <c r="P1352" i="1"/>
  <c r="J1416" i="3"/>
  <c r="P1416" i="1"/>
  <c r="J1480" i="3"/>
  <c r="P1480" i="1"/>
  <c r="J1798" i="3"/>
  <c r="P1798" i="1"/>
  <c r="J1846" i="3"/>
  <c r="P1846" i="1"/>
  <c r="J1453" i="3"/>
  <c r="P1453" i="1"/>
  <c r="J1556" i="3"/>
  <c r="P1556" i="1"/>
  <c r="J790" i="3"/>
  <c r="P790" i="1"/>
  <c r="J1413" i="3"/>
  <c r="P1413" i="1"/>
  <c r="J32" i="3"/>
  <c r="P32" i="1"/>
  <c r="J96" i="3"/>
  <c r="P96" i="1"/>
  <c r="J160" i="3"/>
  <c r="P160" i="1"/>
  <c r="J224" i="3"/>
  <c r="P224" i="1"/>
  <c r="J288" i="3"/>
  <c r="P288" i="1"/>
  <c r="J352" i="3"/>
  <c r="P352" i="1"/>
  <c r="J416" i="3"/>
  <c r="P416" i="1"/>
  <c r="J480" i="3"/>
  <c r="P480" i="1"/>
  <c r="J543" i="3"/>
  <c r="P543" i="1"/>
  <c r="J607" i="3"/>
  <c r="P607" i="1"/>
  <c r="J670" i="3"/>
  <c r="P670" i="1"/>
  <c r="J734" i="3"/>
  <c r="P734" i="1"/>
  <c r="J798" i="3"/>
  <c r="P798" i="1"/>
  <c r="J862" i="3"/>
  <c r="P862" i="1"/>
  <c r="J926" i="3"/>
  <c r="P926" i="1"/>
  <c r="J990" i="3"/>
  <c r="P990" i="1"/>
  <c r="J1054" i="3"/>
  <c r="P1054" i="1"/>
  <c r="J1118" i="3"/>
  <c r="P1118" i="1"/>
  <c r="J1182" i="3"/>
  <c r="P1182" i="1"/>
  <c r="J1261" i="3"/>
  <c r="P1261" i="1"/>
  <c r="J1437" i="3"/>
  <c r="P1437" i="1"/>
  <c r="J1691" i="3"/>
  <c r="P1691" i="1"/>
  <c r="J1566" i="3"/>
  <c r="P1566" i="1"/>
  <c r="J1645" i="3"/>
  <c r="P1645" i="1"/>
  <c r="J1708" i="3"/>
  <c r="P1708" i="1"/>
  <c r="J1771" i="3"/>
  <c r="P1771" i="1"/>
  <c r="J1837" i="3"/>
  <c r="P1837" i="1"/>
  <c r="J709" i="3"/>
  <c r="P709" i="1"/>
  <c r="J1045" i="3"/>
  <c r="P1045" i="1"/>
  <c r="J1332" i="3"/>
  <c r="P1332" i="1"/>
  <c r="J1745" i="3"/>
  <c r="P1745" i="1"/>
  <c r="J599" i="3"/>
  <c r="P599" i="1"/>
  <c r="J1174" i="3"/>
  <c r="P1174" i="1"/>
  <c r="J1699" i="3"/>
  <c r="P1699" i="1"/>
  <c r="J426" i="3"/>
  <c r="P426" i="1"/>
  <c r="J1335" i="3"/>
  <c r="P1335" i="1"/>
  <c r="J18" i="3"/>
  <c r="P18" i="1"/>
  <c r="J82" i="3"/>
  <c r="P82" i="1"/>
  <c r="J146" i="3"/>
  <c r="P146" i="1"/>
  <c r="J210" i="3"/>
  <c r="P210" i="1"/>
  <c r="J274" i="3"/>
  <c r="P274" i="1"/>
  <c r="J338" i="3"/>
  <c r="P338" i="1"/>
  <c r="J402" i="3"/>
  <c r="P402" i="1"/>
  <c r="J466" i="3"/>
  <c r="P466" i="1"/>
  <c r="J529" i="3"/>
  <c r="P529" i="1"/>
  <c r="J593" i="3"/>
  <c r="P593" i="1"/>
  <c r="J656" i="3"/>
  <c r="P656" i="1"/>
  <c r="J720" i="3"/>
  <c r="P720" i="1"/>
  <c r="J784" i="3"/>
  <c r="P784" i="1"/>
  <c r="J848" i="3"/>
  <c r="P848" i="1"/>
  <c r="J912" i="3"/>
  <c r="P912" i="1"/>
  <c r="J976" i="3"/>
  <c r="P976" i="1"/>
  <c r="J1040" i="3"/>
  <c r="P1040" i="1"/>
  <c r="J1104" i="3"/>
  <c r="P1104" i="1"/>
  <c r="J1168" i="3"/>
  <c r="P1168" i="1"/>
  <c r="J1231" i="3"/>
  <c r="P1231" i="1"/>
  <c r="J1295" i="3"/>
  <c r="P1295" i="1"/>
  <c r="J1359" i="3"/>
  <c r="P1359" i="1"/>
  <c r="J1423" i="3"/>
  <c r="P1423" i="1"/>
  <c r="J1487" i="3"/>
  <c r="P1487" i="1"/>
  <c r="J1551" i="3"/>
  <c r="P1551" i="1"/>
  <c r="J1615" i="3"/>
  <c r="P1615" i="1"/>
  <c r="J1835" i="3"/>
  <c r="P1835" i="1"/>
  <c r="J617" i="3"/>
  <c r="P617" i="1"/>
  <c r="J1527" i="3"/>
  <c r="P1527" i="1"/>
  <c r="J471" i="3"/>
  <c r="P471" i="1"/>
  <c r="J837" i="3"/>
  <c r="P837" i="1"/>
  <c r="J1220" i="3"/>
  <c r="P1220" i="1"/>
  <c r="J1620" i="3"/>
  <c r="P1620" i="1"/>
  <c r="J378" i="3"/>
  <c r="P378" i="1"/>
  <c r="J1032" i="3"/>
  <c r="P1032" i="1"/>
  <c r="J1538" i="3"/>
  <c r="P1538" i="1"/>
  <c r="J6" i="3"/>
  <c r="P6" i="1"/>
  <c r="J70" i="3"/>
  <c r="P70" i="1"/>
  <c r="J134" i="3"/>
  <c r="P134" i="1"/>
  <c r="J198" i="3"/>
  <c r="P198" i="1"/>
  <c r="J262" i="3"/>
  <c r="P262" i="1"/>
  <c r="J326" i="3"/>
  <c r="P326" i="1"/>
  <c r="J390" i="3"/>
  <c r="P390" i="1"/>
  <c r="J454" i="3"/>
  <c r="P454" i="1"/>
  <c r="J517" i="3"/>
  <c r="P517" i="1"/>
  <c r="J581" i="3"/>
  <c r="P581" i="1"/>
  <c r="J644" i="3"/>
  <c r="P644" i="1"/>
  <c r="J708" i="3"/>
  <c r="P708" i="1"/>
  <c r="J772" i="3"/>
  <c r="P772" i="1"/>
  <c r="J836" i="3"/>
  <c r="P836" i="1"/>
  <c r="J900" i="3"/>
  <c r="P900" i="1"/>
  <c r="J964" i="3"/>
  <c r="P964" i="1"/>
  <c r="J1028" i="3"/>
  <c r="P1028" i="1"/>
  <c r="J1092" i="3"/>
  <c r="P1092" i="1"/>
  <c r="J1156" i="3"/>
  <c r="P1156" i="1"/>
  <c r="J1219" i="3"/>
  <c r="P1219" i="1"/>
  <c r="J1283" i="3"/>
  <c r="P1283" i="1"/>
  <c r="J1347" i="3"/>
  <c r="P1347" i="1"/>
  <c r="J1411" i="3"/>
  <c r="P1411" i="1"/>
  <c r="J1475" i="3"/>
  <c r="P1475" i="1"/>
  <c r="J1539" i="3"/>
  <c r="P1539" i="1"/>
  <c r="J1603" i="3"/>
  <c r="P1603" i="1"/>
  <c r="J1606" i="3"/>
  <c r="P1606" i="1"/>
  <c r="J1933" i="3"/>
  <c r="P1933" i="1"/>
  <c r="J2061" i="3"/>
  <c r="P2061" i="1"/>
  <c r="J2189" i="3"/>
  <c r="P2189" i="1"/>
  <c r="J2190" i="3"/>
  <c r="P2190" i="1"/>
  <c r="J2111" i="3"/>
  <c r="P2111" i="1"/>
  <c r="J2160" i="3"/>
  <c r="P2160" i="1"/>
  <c r="J2131" i="3"/>
  <c r="P2131" i="1"/>
  <c r="J1863" i="3"/>
  <c r="P1863" i="1"/>
  <c r="J2009" i="3"/>
  <c r="P2009" i="1"/>
  <c r="J1919" i="3"/>
  <c r="P1919" i="1"/>
  <c r="J1904" i="3"/>
  <c r="P1904" i="1"/>
  <c r="J2129" i="3"/>
  <c r="P2129" i="1"/>
  <c r="J2101" i="3"/>
  <c r="P2101" i="1"/>
  <c r="J2089" i="3"/>
  <c r="P2089" i="1"/>
  <c r="J1803" i="3"/>
  <c r="P1803" i="1"/>
  <c r="J1875" i="3"/>
  <c r="P1875" i="1"/>
  <c r="J1879" i="3"/>
  <c r="P1879" i="1"/>
  <c r="J311" i="3"/>
  <c r="P311" i="1"/>
  <c r="J182" i="3"/>
  <c r="P182" i="1"/>
  <c r="J2154" i="3"/>
  <c r="P2154" i="1"/>
  <c r="J761" i="3"/>
  <c r="P761" i="1"/>
  <c r="J1017" i="3"/>
  <c r="P1017" i="1"/>
  <c r="J1209" i="3"/>
  <c r="P1209" i="1"/>
  <c r="J220" i="3"/>
  <c r="P220" i="1"/>
  <c r="J1529" i="3"/>
  <c r="P1529" i="1"/>
  <c r="J636" i="3"/>
  <c r="P636" i="1"/>
  <c r="J1720" i="3"/>
  <c r="P1720" i="1"/>
  <c r="J59" i="3"/>
  <c r="P59" i="1"/>
  <c r="J123" i="3"/>
  <c r="P123" i="1"/>
  <c r="J187" i="3"/>
  <c r="P187" i="1"/>
  <c r="J251" i="3"/>
  <c r="P251" i="1"/>
  <c r="J315" i="3"/>
  <c r="P315" i="1"/>
  <c r="J379" i="3"/>
  <c r="P379" i="1"/>
  <c r="J443" i="3"/>
  <c r="P443" i="1"/>
  <c r="J1288" i="3"/>
  <c r="P1288" i="1"/>
  <c r="J826" i="3"/>
  <c r="P826" i="1"/>
  <c r="J970" i="3"/>
  <c r="P970" i="1"/>
  <c r="J1098" i="3"/>
  <c r="P1098" i="1"/>
  <c r="J1257" i="3"/>
  <c r="P1257" i="1"/>
  <c r="J1385" i="3"/>
  <c r="P1385" i="1"/>
  <c r="J1513" i="3"/>
  <c r="P1513" i="1"/>
  <c r="J1687" i="3"/>
  <c r="P1687" i="1"/>
  <c r="J1226" i="3"/>
  <c r="P1226" i="1"/>
  <c r="J1290" i="3"/>
  <c r="P1290" i="1"/>
  <c r="J1354" i="3"/>
  <c r="P1354" i="1"/>
  <c r="J1418" i="3"/>
  <c r="P1418" i="1"/>
  <c r="J1482" i="3"/>
  <c r="P1482" i="1"/>
  <c r="J1642" i="3"/>
  <c r="P1642" i="1"/>
  <c r="J1704" i="3"/>
  <c r="P1704" i="1"/>
  <c r="J1767" i="3"/>
  <c r="P1767" i="1"/>
  <c r="J266" i="3"/>
  <c r="P266" i="1"/>
  <c r="J1080" i="3"/>
  <c r="P1080" i="1"/>
  <c r="J46" i="3"/>
  <c r="P46" i="1"/>
  <c r="J110" i="3"/>
  <c r="P110" i="1"/>
  <c r="J174" i="3"/>
  <c r="P174" i="1"/>
  <c r="J238" i="3"/>
  <c r="P238" i="1"/>
  <c r="J302" i="3"/>
  <c r="P302" i="1"/>
  <c r="J366" i="3"/>
  <c r="P366" i="1"/>
  <c r="J430" i="3"/>
  <c r="P430" i="1"/>
  <c r="J494" i="3"/>
  <c r="P494" i="1"/>
  <c r="J557" i="3"/>
  <c r="P557" i="1"/>
  <c r="J621" i="3"/>
  <c r="P621" i="1"/>
  <c r="J684" i="3"/>
  <c r="P684" i="1"/>
  <c r="J748" i="3"/>
  <c r="P748" i="1"/>
  <c r="J812" i="3"/>
  <c r="P812" i="1"/>
  <c r="J876" i="3"/>
  <c r="P876" i="1"/>
  <c r="J940" i="3"/>
  <c r="P940" i="1"/>
  <c r="J1004" i="3"/>
  <c r="P1004" i="1"/>
  <c r="J1068" i="3"/>
  <c r="P1068" i="1"/>
  <c r="J1132" i="3"/>
  <c r="P1132" i="1"/>
  <c r="J1196" i="3"/>
  <c r="P1196" i="1"/>
  <c r="J1275" i="3"/>
  <c r="P1275" i="1"/>
  <c r="J1339" i="3"/>
  <c r="P1339" i="1"/>
  <c r="J1403" i="3"/>
  <c r="P1403" i="1"/>
  <c r="J1467" i="3"/>
  <c r="P1467" i="1"/>
  <c r="J1531" i="3"/>
  <c r="P1531" i="1"/>
  <c r="J1595" i="3"/>
  <c r="P1595" i="1"/>
  <c r="J1421" i="3"/>
  <c r="P1421" i="1"/>
  <c r="J1644" i="3"/>
  <c r="P1644" i="1"/>
  <c r="J1753" i="3"/>
  <c r="P1753" i="1"/>
  <c r="J1816" i="3"/>
  <c r="P1816" i="1"/>
  <c r="J1357" i="3"/>
  <c r="P1357" i="1"/>
  <c r="J1613" i="3"/>
  <c r="P1613" i="1"/>
  <c r="J1693" i="3"/>
  <c r="P1693" i="1"/>
  <c r="J1756" i="3"/>
  <c r="P1756" i="1"/>
  <c r="J1742" i="3"/>
  <c r="P1742" i="1"/>
  <c r="J407" i="3"/>
  <c r="P407" i="1"/>
  <c r="J773" i="3"/>
  <c r="P773" i="1"/>
  <c r="J1236" i="3"/>
  <c r="P1236" i="1"/>
  <c r="J392" i="3"/>
  <c r="P392" i="1"/>
  <c r="J1381" i="3"/>
  <c r="P1381" i="1"/>
  <c r="J1773" i="3"/>
  <c r="P1773" i="1"/>
  <c r="J1711" i="3"/>
  <c r="P1711" i="1"/>
  <c r="J280" i="3"/>
  <c r="P280" i="1"/>
  <c r="J822" i="3"/>
  <c r="P822" i="1"/>
  <c r="J1429" i="3"/>
  <c r="P1429" i="1"/>
  <c r="J279" i="3"/>
  <c r="P279" i="1"/>
  <c r="J741" i="3"/>
  <c r="P741" i="1"/>
  <c r="J1157" i="3"/>
  <c r="P1157" i="1"/>
  <c r="J1651" i="3"/>
  <c r="P1651" i="1"/>
  <c r="J886" i="3"/>
  <c r="P886" i="1"/>
  <c r="J1668" i="3"/>
  <c r="P1668" i="1"/>
  <c r="J56" i="3"/>
  <c r="P56" i="1"/>
  <c r="J120" i="3"/>
  <c r="P120" i="1"/>
  <c r="J184" i="3"/>
  <c r="P184" i="1"/>
  <c r="J248" i="3"/>
  <c r="P248" i="1"/>
  <c r="J1526" i="3"/>
  <c r="P1526" i="1"/>
  <c r="J1810" i="3"/>
  <c r="P1810" i="1"/>
  <c r="J1950" i="3"/>
  <c r="P1950" i="1"/>
  <c r="J2110" i="3"/>
  <c r="P2110" i="1"/>
  <c r="J1983" i="3"/>
  <c r="P1983" i="1"/>
  <c r="J2080" i="3"/>
  <c r="P2080" i="1"/>
  <c r="J2225" i="3"/>
  <c r="P2225" i="1"/>
  <c r="J2229" i="3"/>
  <c r="P2229" i="1"/>
  <c r="J1975" i="3"/>
  <c r="P1975" i="1"/>
  <c r="J2185" i="3"/>
  <c r="P2185" i="1"/>
  <c r="J1984" i="3"/>
  <c r="P1984" i="1"/>
  <c r="J2097" i="3"/>
  <c r="P2097" i="1"/>
  <c r="J2117" i="3"/>
  <c r="P2117" i="1"/>
  <c r="J1959" i="3"/>
  <c r="P1959" i="1"/>
  <c r="J2201" i="3"/>
  <c r="P2201" i="1"/>
  <c r="J2051" i="3"/>
  <c r="P2051" i="1"/>
  <c r="J1958" i="3"/>
  <c r="P1958" i="1"/>
  <c r="J1922" i="3"/>
  <c r="P1922" i="1"/>
  <c r="J2050" i="3"/>
  <c r="P2050" i="1"/>
  <c r="J2178" i="3"/>
  <c r="P2178" i="1"/>
  <c r="J1940" i="3"/>
  <c r="P1940" i="1"/>
  <c r="J2068" i="3"/>
  <c r="P2068" i="1"/>
  <c r="J2196" i="3"/>
  <c r="P2196" i="1"/>
  <c r="J1942" i="3"/>
  <c r="P1942" i="1"/>
  <c r="J1960" i="3"/>
  <c r="P1960" i="1"/>
  <c r="J1996" i="3"/>
  <c r="P1996" i="1"/>
  <c r="J2108" i="3"/>
  <c r="P2108" i="1"/>
  <c r="J2216" i="3"/>
  <c r="P2216" i="1"/>
  <c r="J2105" i="3"/>
  <c r="P2105" i="1"/>
  <c r="J1930" i="3"/>
  <c r="P1930" i="1"/>
  <c r="J2058" i="3"/>
  <c r="P2058" i="1"/>
  <c r="J2186" i="3"/>
  <c r="P2186" i="1"/>
  <c r="J2172" i="3"/>
  <c r="P2172" i="1"/>
  <c r="B5" i="11"/>
  <c r="J336" i="3"/>
  <c r="P336" i="1"/>
  <c r="J841" i="3"/>
  <c r="P841" i="1"/>
  <c r="J516" i="3"/>
  <c r="P516" i="1"/>
  <c r="J1966" i="3"/>
  <c r="P1966" i="1"/>
  <c r="J2142" i="3"/>
  <c r="P2142" i="1"/>
  <c r="J2031" i="3"/>
  <c r="P2031" i="1"/>
  <c r="J2144" i="3"/>
  <c r="P2144" i="1"/>
  <c r="J2035" i="3"/>
  <c r="P2035" i="1"/>
  <c r="J2119" i="3"/>
  <c r="P2119" i="1"/>
  <c r="J1883" i="3"/>
  <c r="P1883" i="1"/>
  <c r="J2048" i="3"/>
  <c r="P2048" i="1"/>
  <c r="J2177" i="3"/>
  <c r="P2177" i="1"/>
  <c r="J2213" i="3"/>
  <c r="P2213" i="1"/>
  <c r="J2103" i="3"/>
  <c r="P2103" i="1"/>
  <c r="J1915" i="3"/>
  <c r="P1915" i="1"/>
  <c r="J2147" i="3"/>
  <c r="P2147" i="1"/>
  <c r="J2150" i="3"/>
  <c r="P2150" i="1"/>
  <c r="J1938" i="3"/>
  <c r="P1938" i="1"/>
  <c r="J2066" i="3"/>
  <c r="P2066" i="1"/>
  <c r="J2194" i="3"/>
  <c r="P2194" i="1"/>
  <c r="J1865" i="3"/>
  <c r="P1865" i="1"/>
  <c r="J2233" i="3"/>
  <c r="P2233" i="1"/>
  <c r="J1946" i="3"/>
  <c r="P1946" i="1"/>
  <c r="J2074" i="3"/>
  <c r="P2074" i="1"/>
  <c r="J2202" i="3"/>
  <c r="P2202" i="1"/>
  <c r="J1211" i="3"/>
  <c r="P1211" i="1"/>
  <c r="J1814" i="3"/>
  <c r="P1814" i="1"/>
  <c r="J1097" i="3"/>
  <c r="P1097" i="1"/>
  <c r="J1639" i="3"/>
  <c r="P1639" i="1"/>
  <c r="J44" i="3"/>
  <c r="P44" i="1"/>
  <c r="J172" i="3"/>
  <c r="P172" i="1"/>
  <c r="J236" i="3"/>
  <c r="P236" i="1"/>
  <c r="J300" i="3"/>
  <c r="P300" i="1"/>
  <c r="J492" i="3"/>
  <c r="P492" i="1"/>
  <c r="J619" i="3"/>
  <c r="P619" i="1"/>
  <c r="J682" i="3"/>
  <c r="P682" i="1"/>
  <c r="J762" i="3"/>
  <c r="P762" i="1"/>
  <c r="J954" i="3"/>
  <c r="P954" i="1"/>
  <c r="J1305" i="3"/>
  <c r="P1305" i="1"/>
  <c r="J141" i="3"/>
  <c r="P141" i="1"/>
  <c r="J333" i="3"/>
  <c r="P333" i="1"/>
  <c r="J588" i="3"/>
  <c r="P588" i="1"/>
  <c r="J715" i="3"/>
  <c r="P715" i="1"/>
  <c r="J971" i="3"/>
  <c r="P971" i="1"/>
  <c r="J1802" i="3"/>
  <c r="P1802" i="1"/>
  <c r="J1800" i="3"/>
  <c r="P1800" i="1"/>
  <c r="J744" i="3"/>
  <c r="P744" i="1"/>
  <c r="J1553" i="3"/>
  <c r="P1553" i="1"/>
  <c r="J657" i="3"/>
  <c r="P657" i="1"/>
  <c r="J849" i="3"/>
  <c r="P849" i="1"/>
  <c r="J1041" i="3"/>
  <c r="P1041" i="1"/>
  <c r="J1232" i="3"/>
  <c r="P1232" i="1"/>
  <c r="J1488" i="3"/>
  <c r="P1488" i="1"/>
  <c r="J295" i="3"/>
  <c r="P295" i="1"/>
  <c r="J1444" i="3"/>
  <c r="P1444" i="1"/>
  <c r="J5" i="3"/>
  <c r="P5" i="1"/>
  <c r="J69" i="3"/>
  <c r="P69" i="1"/>
  <c r="J197" i="3"/>
  <c r="P197" i="1"/>
  <c r="J261" i="3"/>
  <c r="P261" i="1"/>
  <c r="J325" i="3"/>
  <c r="P325" i="1"/>
  <c r="J453" i="3"/>
  <c r="P453" i="1"/>
  <c r="J643" i="3"/>
  <c r="P643" i="1"/>
  <c r="J707" i="3"/>
  <c r="P707" i="1"/>
  <c r="J771" i="3"/>
  <c r="P771" i="1"/>
  <c r="J835" i="3"/>
  <c r="P835" i="1"/>
  <c r="J899" i="3"/>
  <c r="P899" i="1"/>
  <c r="J963" i="3"/>
  <c r="P963" i="1"/>
  <c r="J1027" i="3"/>
  <c r="P1027" i="1"/>
  <c r="J1091" i="3"/>
  <c r="P1091" i="1"/>
  <c r="J1218" i="3"/>
  <c r="P1218" i="1"/>
  <c r="J1346" i="3"/>
  <c r="P1346" i="1"/>
  <c r="J1474" i="3"/>
  <c r="P1474" i="1"/>
  <c r="J1634" i="3"/>
  <c r="P1634" i="1"/>
  <c r="J1775" i="3"/>
  <c r="P1775" i="1"/>
  <c r="J598" i="3"/>
  <c r="P598" i="1"/>
  <c r="J1364" i="3"/>
  <c r="P1364" i="1"/>
  <c r="J1744" i="3"/>
  <c r="P1744" i="1"/>
  <c r="J121" i="3"/>
  <c r="P121" i="1"/>
  <c r="J185" i="3"/>
  <c r="P185" i="1"/>
  <c r="J249" i="3"/>
  <c r="P249" i="1"/>
  <c r="J313" i="3"/>
  <c r="P313" i="1"/>
  <c r="J441" i="3"/>
  <c r="P441" i="1"/>
  <c r="J505" i="3"/>
  <c r="P505" i="1"/>
  <c r="J568" i="3"/>
  <c r="P568" i="1"/>
  <c r="J632" i="3"/>
  <c r="P632" i="1"/>
  <c r="J695" i="3"/>
  <c r="P695" i="1"/>
  <c r="J759" i="3"/>
  <c r="P759" i="1"/>
  <c r="J887" i="3"/>
  <c r="P887" i="1"/>
  <c r="J951" i="3"/>
  <c r="P951" i="1"/>
  <c r="J1079" i="3"/>
  <c r="P1079" i="1"/>
  <c r="J1143" i="3"/>
  <c r="P1143" i="1"/>
  <c r="J1207" i="3"/>
  <c r="P1207" i="1"/>
  <c r="J1270" i="3"/>
  <c r="P1270" i="1"/>
  <c r="J1398" i="3"/>
  <c r="P1398" i="1"/>
  <c r="J1462" i="3"/>
  <c r="P1462" i="1"/>
  <c r="J1684" i="3"/>
  <c r="P1684" i="1"/>
  <c r="J250" i="3"/>
  <c r="P250" i="1"/>
  <c r="J2205" i="3"/>
  <c r="P2205" i="1"/>
  <c r="J2224" i="3"/>
  <c r="P2224" i="1"/>
  <c r="J2055" i="3"/>
  <c r="P2055" i="1"/>
  <c r="J1967" i="3"/>
  <c r="P1967" i="1"/>
  <c r="J1968" i="3"/>
  <c r="P1968" i="1"/>
  <c r="J2197" i="3"/>
  <c r="P2197" i="1"/>
  <c r="J2217" i="3"/>
  <c r="P2217" i="1"/>
  <c r="J1995" i="3"/>
  <c r="P1995" i="1"/>
  <c r="J1560" i="3"/>
  <c r="P1560" i="1"/>
  <c r="J1765" i="3"/>
  <c r="P1765" i="1"/>
  <c r="J712" i="3"/>
  <c r="P712" i="1"/>
  <c r="J1495" i="3"/>
  <c r="P1495" i="1"/>
  <c r="J79" i="3"/>
  <c r="P79" i="1"/>
  <c r="J207" i="3"/>
  <c r="P207" i="1"/>
  <c r="J399" i="3"/>
  <c r="P399" i="1"/>
  <c r="J526" i="3"/>
  <c r="P526" i="1"/>
  <c r="J781" i="3"/>
  <c r="P781" i="1"/>
  <c r="J909" i="3"/>
  <c r="P909" i="1"/>
  <c r="J1037" i="3"/>
  <c r="P1037" i="1"/>
  <c r="J1228" i="3"/>
  <c r="P1228" i="1"/>
  <c r="J1356" i="3"/>
  <c r="P1356" i="1"/>
  <c r="J1548" i="3"/>
  <c r="P1548" i="1"/>
  <c r="J567" i="3"/>
  <c r="P567" i="1"/>
  <c r="J1094" i="3"/>
  <c r="P1094" i="1"/>
  <c r="J225" i="3"/>
  <c r="P225" i="1"/>
  <c r="J544" i="3"/>
  <c r="P544" i="1"/>
  <c r="J799" i="3"/>
  <c r="P799" i="1"/>
  <c r="J1055" i="3"/>
  <c r="P1055" i="1"/>
  <c r="J1246" i="3"/>
  <c r="P1246" i="1"/>
  <c r="J1502" i="3"/>
  <c r="P1502" i="1"/>
  <c r="J1836" i="3"/>
  <c r="P1836" i="1"/>
  <c r="J83" i="3"/>
  <c r="P83" i="1"/>
  <c r="J275" i="3"/>
  <c r="P275" i="1"/>
  <c r="J467" i="3"/>
  <c r="P467" i="1"/>
  <c r="J594" i="3"/>
  <c r="P594" i="1"/>
  <c r="J1698" i="3"/>
  <c r="P1698" i="1"/>
  <c r="J1365" i="3"/>
  <c r="P1365" i="1"/>
  <c r="J936" i="3"/>
  <c r="P936" i="1"/>
  <c r="J36" i="3"/>
  <c r="P36" i="1"/>
  <c r="J164" i="3"/>
  <c r="P164" i="1"/>
  <c r="J356" i="3"/>
  <c r="P356" i="1"/>
  <c r="J484" i="3"/>
  <c r="P484" i="1"/>
  <c r="J611" i="3"/>
  <c r="P611" i="1"/>
  <c r="J754" i="3"/>
  <c r="P754" i="1"/>
  <c r="J882" i="3"/>
  <c r="P882" i="1"/>
  <c r="J1010" i="3"/>
  <c r="P1010" i="1"/>
  <c r="J1138" i="3"/>
  <c r="P1138" i="1"/>
  <c r="J1265" i="3"/>
  <c r="P1265" i="1"/>
  <c r="J1393" i="3"/>
  <c r="P1393" i="1"/>
  <c r="J1521" i="3"/>
  <c r="P1521" i="1"/>
  <c r="J1554" i="3"/>
  <c r="P1554" i="1"/>
  <c r="J296" i="3"/>
  <c r="P296" i="1"/>
  <c r="J1652" i="3"/>
  <c r="P1652" i="1"/>
  <c r="J1383" i="3"/>
  <c r="P1383" i="1"/>
  <c r="J87" i="3"/>
  <c r="P87" i="1"/>
  <c r="J346" i="3"/>
  <c r="P346" i="1"/>
  <c r="J1622" i="3"/>
  <c r="P1622" i="1"/>
  <c r="J1896" i="3"/>
  <c r="P1896" i="1"/>
  <c r="J1368" i="3"/>
  <c r="P1368" i="1"/>
  <c r="J1432" i="3"/>
  <c r="P1432" i="1"/>
  <c r="J1496" i="3"/>
  <c r="P1496" i="1"/>
  <c r="J1734" i="3"/>
  <c r="P1734" i="1"/>
  <c r="J1829" i="3"/>
  <c r="P1829" i="1"/>
  <c r="J1293" i="3"/>
  <c r="P1293" i="1"/>
  <c r="J1517" i="3"/>
  <c r="P1517" i="1"/>
  <c r="J1808" i="3"/>
  <c r="P1808" i="1"/>
  <c r="J934" i="3"/>
  <c r="P934" i="1"/>
  <c r="J1589" i="3"/>
  <c r="P1589" i="1"/>
  <c r="J48" i="3"/>
  <c r="P48" i="1"/>
  <c r="J112" i="3"/>
  <c r="P112" i="1"/>
  <c r="J176" i="3"/>
  <c r="P176" i="1"/>
  <c r="J240" i="3"/>
  <c r="P240" i="1"/>
  <c r="J304" i="3"/>
  <c r="P304" i="1"/>
  <c r="J368" i="3"/>
  <c r="P368" i="1"/>
  <c r="J432" i="3"/>
  <c r="P432" i="1"/>
  <c r="J496" i="3"/>
  <c r="P496" i="1"/>
  <c r="J559" i="3"/>
  <c r="P559" i="1"/>
  <c r="J623" i="3"/>
  <c r="P623" i="1"/>
  <c r="J686" i="3"/>
  <c r="P686" i="1"/>
  <c r="J750" i="3"/>
  <c r="P750" i="1"/>
  <c r="J814" i="3"/>
  <c r="P814" i="1"/>
  <c r="J878" i="3"/>
  <c r="P878" i="1"/>
  <c r="J942" i="3"/>
  <c r="P942" i="1"/>
  <c r="J1006" i="3"/>
  <c r="P1006" i="1"/>
  <c r="J1070" i="3"/>
  <c r="P1070" i="1"/>
  <c r="J1134" i="3"/>
  <c r="P1134" i="1"/>
  <c r="J1198" i="3"/>
  <c r="P1198" i="1"/>
  <c r="J1309" i="3"/>
  <c r="P1309" i="1"/>
  <c r="J1501" i="3"/>
  <c r="P1501" i="1"/>
  <c r="J1661" i="3"/>
  <c r="P1661" i="1"/>
  <c r="J1723" i="3"/>
  <c r="P1723" i="1"/>
  <c r="J1787" i="3"/>
  <c r="P1787" i="1"/>
  <c r="J343" i="3"/>
  <c r="P343" i="1"/>
  <c r="J805" i="3"/>
  <c r="P805" i="1"/>
  <c r="J1109" i="3"/>
  <c r="P1109" i="1"/>
  <c r="J1428" i="3"/>
  <c r="P1428" i="1"/>
  <c r="J376" i="3"/>
  <c r="P376" i="1"/>
  <c r="J742" i="3"/>
  <c r="P742" i="1"/>
  <c r="J1333" i="3"/>
  <c r="P1333" i="1"/>
  <c r="J1825" i="3"/>
  <c r="P1825" i="1"/>
  <c r="J633" i="3"/>
  <c r="P633" i="1"/>
  <c r="J1575" i="3"/>
  <c r="P1575" i="1"/>
  <c r="J34" i="3"/>
  <c r="P34" i="1"/>
  <c r="J98" i="3"/>
  <c r="P98" i="1"/>
  <c r="J162" i="3"/>
  <c r="P162" i="1"/>
  <c r="J226" i="3"/>
  <c r="P226" i="1"/>
  <c r="J290" i="3"/>
  <c r="P290" i="1"/>
  <c r="J354" i="3"/>
  <c r="P354" i="1"/>
  <c r="J418" i="3"/>
  <c r="P418" i="1"/>
  <c r="J482" i="3"/>
  <c r="P482" i="1"/>
  <c r="J545" i="3"/>
  <c r="P545" i="1"/>
  <c r="J609" i="3"/>
  <c r="P609" i="1"/>
  <c r="J672" i="3"/>
  <c r="P672" i="1"/>
  <c r="J736" i="3"/>
  <c r="P736" i="1"/>
  <c r="J800" i="3"/>
  <c r="P800" i="1"/>
  <c r="J864" i="3"/>
  <c r="P864" i="1"/>
  <c r="J928" i="3"/>
  <c r="P928" i="1"/>
  <c r="J992" i="3"/>
  <c r="P992" i="1"/>
  <c r="J1056" i="3"/>
  <c r="P1056" i="1"/>
  <c r="J1120" i="3"/>
  <c r="P1120" i="1"/>
  <c r="J1184" i="3"/>
  <c r="P1184" i="1"/>
  <c r="J1247" i="3"/>
  <c r="P1247" i="1"/>
  <c r="J1311" i="3"/>
  <c r="P1311" i="1"/>
  <c r="J1375" i="3"/>
  <c r="P1375" i="1"/>
  <c r="J1439" i="3"/>
  <c r="P1439" i="1"/>
  <c r="J1503" i="3"/>
  <c r="P1503" i="1"/>
  <c r="J1567" i="3"/>
  <c r="P1567" i="1"/>
  <c r="J1631" i="3"/>
  <c r="P1631" i="1"/>
  <c r="J1536" i="3"/>
  <c r="P1536" i="1"/>
  <c r="J872" i="3"/>
  <c r="P872" i="1"/>
  <c r="J1764" i="3"/>
  <c r="P1764" i="1"/>
  <c r="J1758" i="3"/>
  <c r="P1758" i="1"/>
  <c r="J566" i="3"/>
  <c r="P566" i="1"/>
  <c r="J933" i="3"/>
  <c r="P933" i="1"/>
  <c r="J1316" i="3"/>
  <c r="P1316" i="1"/>
  <c r="J585" i="3"/>
  <c r="P585" i="1"/>
  <c r="J1255" i="3"/>
  <c r="P1255" i="1"/>
  <c r="J22" i="3"/>
  <c r="P22" i="1"/>
  <c r="J86" i="3"/>
  <c r="P86" i="1"/>
  <c r="J150" i="3"/>
  <c r="P150" i="1"/>
  <c r="J214" i="3"/>
  <c r="P214" i="1"/>
  <c r="J278" i="3"/>
  <c r="P278" i="1"/>
  <c r="J342" i="3"/>
  <c r="P342" i="1"/>
  <c r="J406" i="3"/>
  <c r="P406" i="1"/>
  <c r="J470" i="3"/>
  <c r="P470" i="1"/>
  <c r="J533" i="3"/>
  <c r="P533" i="1"/>
  <c r="J597" i="3"/>
  <c r="P597" i="1"/>
  <c r="J660" i="3"/>
  <c r="P660" i="1"/>
  <c r="J724" i="3"/>
  <c r="P724" i="1"/>
  <c r="J788" i="3"/>
  <c r="P788" i="1"/>
  <c r="J852" i="3"/>
  <c r="P852" i="1"/>
  <c r="J916" i="3"/>
  <c r="P916" i="1"/>
  <c r="J980" i="3"/>
  <c r="P980" i="1"/>
  <c r="J1044" i="3"/>
  <c r="P1044" i="1"/>
  <c r="J1108" i="3"/>
  <c r="P1108" i="1"/>
  <c r="J1172" i="3"/>
  <c r="P1172" i="1"/>
  <c r="J1235" i="3"/>
  <c r="P1235" i="1"/>
  <c r="J1299" i="3"/>
  <c r="P1299" i="1"/>
  <c r="J1363" i="3"/>
  <c r="P1363" i="1"/>
  <c r="J1427" i="3"/>
  <c r="P1427" i="1"/>
  <c r="J1491" i="3"/>
  <c r="P1491" i="1"/>
  <c r="J1555" i="3"/>
  <c r="P1555" i="1"/>
  <c r="J1619" i="3"/>
  <c r="P1619" i="1"/>
  <c r="J1542" i="3"/>
  <c r="P1542" i="1"/>
  <c r="J1826" i="3"/>
  <c r="P1826" i="1"/>
  <c r="J1965" i="3"/>
  <c r="P1965" i="1"/>
  <c r="J2093" i="3"/>
  <c r="P2093" i="1"/>
  <c r="J2221" i="3"/>
  <c r="P2221" i="1"/>
  <c r="J1855" i="3"/>
  <c r="P1855" i="1"/>
  <c r="J2207" i="3"/>
  <c r="P2207" i="1"/>
  <c r="J1873" i="3"/>
  <c r="P1873" i="1"/>
  <c r="J2133" i="3"/>
  <c r="P2133" i="1"/>
  <c r="J2199" i="3"/>
  <c r="P2199" i="1"/>
  <c r="J1867" i="3"/>
  <c r="P1867" i="1"/>
  <c r="J2015" i="3"/>
  <c r="P2015" i="1"/>
  <c r="J2032" i="3"/>
  <c r="P2032" i="1"/>
  <c r="J2019" i="3"/>
  <c r="P2019" i="1"/>
  <c r="J2087" i="3"/>
  <c r="P2087" i="1"/>
  <c r="J1931" i="3"/>
  <c r="P1931" i="1"/>
  <c r="J2155" i="3"/>
  <c r="P2155" i="1"/>
  <c r="J1907" i="3"/>
  <c r="P1907" i="1"/>
  <c r="J2135" i="3"/>
  <c r="P2135" i="1"/>
  <c r="J77" i="3"/>
  <c r="P77" i="1"/>
  <c r="J785" i="3"/>
  <c r="P785" i="1"/>
  <c r="J1360" i="3"/>
  <c r="P1360" i="1"/>
  <c r="J1093" i="3"/>
  <c r="P1093" i="1"/>
  <c r="J580" i="3"/>
  <c r="P580" i="1"/>
  <c r="J1282" i="3"/>
  <c r="P1282" i="1"/>
  <c r="J359" i="3"/>
  <c r="P359" i="1"/>
  <c r="J1015" i="3"/>
  <c r="P1015" i="1"/>
  <c r="J1624" i="3"/>
  <c r="P1624" i="1"/>
  <c r="J553" i="3"/>
  <c r="P553" i="1"/>
  <c r="J335" i="3"/>
  <c r="P335" i="1"/>
  <c r="J717" i="3"/>
  <c r="P717" i="1"/>
  <c r="J1101" i="3"/>
  <c r="P1101" i="1"/>
  <c r="J1420" i="3"/>
  <c r="P1420" i="1"/>
  <c r="J1142" i="3"/>
  <c r="P1142" i="1"/>
  <c r="J535" i="3"/>
  <c r="P535" i="1"/>
  <c r="J1683" i="3"/>
  <c r="P1683" i="1"/>
  <c r="J1223" i="3"/>
  <c r="P1223" i="1"/>
  <c r="J97" i="3"/>
  <c r="P97" i="1"/>
  <c r="J161" i="3"/>
  <c r="P161" i="1"/>
  <c r="J289" i="3"/>
  <c r="P289" i="1"/>
  <c r="J417" i="3"/>
  <c r="P417" i="1"/>
  <c r="J481" i="3"/>
  <c r="P481" i="1"/>
  <c r="J608" i="3"/>
  <c r="P608" i="1"/>
  <c r="J735" i="3"/>
  <c r="P735" i="1"/>
  <c r="J863" i="3"/>
  <c r="P863" i="1"/>
  <c r="J991" i="3"/>
  <c r="P991" i="1"/>
  <c r="J1119" i="3"/>
  <c r="P1119" i="1"/>
  <c r="J1310" i="3"/>
  <c r="P1310" i="1"/>
  <c r="J1582" i="3"/>
  <c r="P1582" i="1"/>
  <c r="J211" i="3"/>
  <c r="P211" i="1"/>
  <c r="J292" i="3"/>
  <c r="P292" i="1"/>
  <c r="J2140" i="3"/>
  <c r="P2140" i="1"/>
  <c r="J11" i="3"/>
  <c r="P11" i="1"/>
  <c r="J75" i="3"/>
  <c r="P75" i="1"/>
  <c r="J139" i="3"/>
  <c r="P139" i="1"/>
  <c r="J203" i="3"/>
  <c r="P203" i="1"/>
  <c r="J267" i="3"/>
  <c r="P267" i="1"/>
  <c r="J331" i="3"/>
  <c r="P331" i="1"/>
  <c r="J395" i="3"/>
  <c r="P395" i="1"/>
  <c r="J459" i="3"/>
  <c r="P459" i="1"/>
  <c r="J1304" i="3"/>
  <c r="P1304" i="1"/>
  <c r="J1702" i="3"/>
  <c r="P1702" i="1"/>
  <c r="J858" i="3"/>
  <c r="P858" i="1"/>
  <c r="J1002" i="3"/>
  <c r="P1002" i="1"/>
  <c r="J1130" i="3"/>
  <c r="P1130" i="1"/>
  <c r="J1289" i="3"/>
  <c r="P1289" i="1"/>
  <c r="J1417" i="3"/>
  <c r="P1417" i="1"/>
  <c r="J1545" i="3"/>
  <c r="P1545" i="1"/>
  <c r="J1242" i="3"/>
  <c r="P1242" i="1"/>
  <c r="J1306" i="3"/>
  <c r="P1306" i="1"/>
  <c r="J1370" i="3"/>
  <c r="P1370" i="1"/>
  <c r="J1434" i="3"/>
  <c r="P1434" i="1"/>
  <c r="J1498" i="3"/>
  <c r="P1498" i="1"/>
  <c r="J1578" i="3"/>
  <c r="P1578" i="1"/>
  <c r="J1657" i="3"/>
  <c r="P1657" i="1"/>
  <c r="J1719" i="3"/>
  <c r="P1719" i="1"/>
  <c r="J1783" i="3"/>
  <c r="P1783" i="1"/>
  <c r="J474" i="3"/>
  <c r="P474" i="1"/>
  <c r="J1271" i="3"/>
  <c r="P1271" i="1"/>
  <c r="J62" i="3"/>
  <c r="P62" i="1"/>
  <c r="J126" i="3"/>
  <c r="P126" i="1"/>
  <c r="J190" i="3"/>
  <c r="P190" i="1"/>
  <c r="J254" i="3"/>
  <c r="P254" i="1"/>
  <c r="J318" i="3"/>
  <c r="P318" i="1"/>
  <c r="J382" i="3"/>
  <c r="P382" i="1"/>
  <c r="J446" i="3"/>
  <c r="P446" i="1"/>
  <c r="J509" i="3"/>
  <c r="P509" i="1"/>
  <c r="J573" i="3"/>
  <c r="P573" i="1"/>
  <c r="J637" i="3"/>
  <c r="P637" i="1"/>
  <c r="J700" i="3"/>
  <c r="P700" i="1"/>
  <c r="J764" i="3"/>
  <c r="P764" i="1"/>
  <c r="J828" i="3"/>
  <c r="P828" i="1"/>
  <c r="J892" i="3"/>
  <c r="P892" i="1"/>
  <c r="J956" i="3"/>
  <c r="P956" i="1"/>
  <c r="J1020" i="3"/>
  <c r="P1020" i="1"/>
  <c r="J1084" i="3"/>
  <c r="P1084" i="1"/>
  <c r="J1148" i="3"/>
  <c r="P1148" i="1"/>
  <c r="J1227" i="3"/>
  <c r="P1227" i="1"/>
  <c r="J1291" i="3"/>
  <c r="P1291" i="1"/>
  <c r="J1355" i="3"/>
  <c r="P1355" i="1"/>
  <c r="J1419" i="3"/>
  <c r="P1419" i="1"/>
  <c r="J1483" i="3"/>
  <c r="P1483" i="1"/>
  <c r="J1547" i="3"/>
  <c r="P1547" i="1"/>
  <c r="J1611" i="3"/>
  <c r="P1611" i="1"/>
  <c r="J1485" i="3"/>
  <c r="P1485" i="1"/>
  <c r="J1707" i="3"/>
  <c r="P1707" i="1"/>
  <c r="J1706" i="3"/>
  <c r="P1706" i="1"/>
  <c r="J1769" i="3"/>
  <c r="P1769" i="1"/>
  <c r="J1832" i="3"/>
  <c r="P1832" i="1"/>
  <c r="J1405" i="3"/>
  <c r="P1405" i="1"/>
  <c r="J1676" i="3"/>
  <c r="P1676" i="1"/>
  <c r="J1709" i="3"/>
  <c r="P1709" i="1"/>
  <c r="J1772" i="3"/>
  <c r="P1772" i="1"/>
  <c r="J1805" i="3"/>
  <c r="P1805" i="1"/>
  <c r="J487" i="3"/>
  <c r="P487" i="1"/>
  <c r="J869" i="3"/>
  <c r="P869" i="1"/>
  <c r="J1412" i="3"/>
  <c r="P1412" i="1"/>
  <c r="J758" i="3"/>
  <c r="P758" i="1"/>
  <c r="J1605" i="3"/>
  <c r="P1605" i="1"/>
  <c r="J1804" i="3"/>
  <c r="P1804" i="1"/>
  <c r="J440" i="3"/>
  <c r="P440" i="1"/>
  <c r="J966" i="3"/>
  <c r="P966" i="1"/>
  <c r="J1573" i="3"/>
  <c r="P1573" i="1"/>
  <c r="J439" i="3"/>
  <c r="P439" i="1"/>
  <c r="J853" i="3"/>
  <c r="P853" i="1"/>
  <c r="J1252" i="3"/>
  <c r="P1252" i="1"/>
  <c r="J1840" i="3"/>
  <c r="P1840" i="1"/>
  <c r="J1062" i="3"/>
  <c r="P1062" i="1"/>
  <c r="J282" i="3"/>
  <c r="P282" i="1"/>
  <c r="J8" i="3"/>
  <c r="P8" i="1"/>
  <c r="J72" i="3"/>
  <c r="P72" i="1"/>
  <c r="J136" i="3"/>
  <c r="P136" i="1"/>
  <c r="J200" i="3"/>
  <c r="P200" i="1"/>
  <c r="J1854" i="3"/>
  <c r="P1854" i="1"/>
  <c r="J1982" i="3"/>
  <c r="P1982" i="1"/>
  <c r="J2174" i="3"/>
  <c r="P2174" i="1"/>
  <c r="J2095" i="3"/>
  <c r="P2095" i="1"/>
  <c r="J2208" i="3"/>
  <c r="P2208" i="1"/>
  <c r="J2115" i="3"/>
  <c r="P2115" i="1"/>
  <c r="J2231" i="3"/>
  <c r="P2231" i="1"/>
  <c r="J2139" i="3"/>
  <c r="P2139" i="1"/>
  <c r="J2112" i="3"/>
  <c r="P2112" i="1"/>
  <c r="J2003" i="3"/>
  <c r="P2003" i="1"/>
  <c r="J2215" i="3"/>
  <c r="P2215" i="1"/>
  <c r="J2043" i="3"/>
  <c r="P2043" i="1"/>
  <c r="J2211" i="3"/>
  <c r="P2211" i="1"/>
  <c r="J1895" i="3"/>
  <c r="P1895" i="1"/>
  <c r="J1954" i="3"/>
  <c r="P1954" i="1"/>
  <c r="J2082" i="3"/>
  <c r="P2082" i="1"/>
  <c r="J2210" i="3"/>
  <c r="P2210" i="1"/>
  <c r="J1972" i="3"/>
  <c r="P1972" i="1"/>
  <c r="J2100" i="3"/>
  <c r="P2100" i="1"/>
  <c r="J2228" i="3"/>
  <c r="P2228" i="1"/>
  <c r="J2134" i="3"/>
  <c r="P2134" i="1"/>
  <c r="J2184" i="3"/>
  <c r="P2184" i="1"/>
  <c r="J1861" i="3"/>
  <c r="P1861" i="1"/>
  <c r="J2072" i="3"/>
  <c r="P2072" i="1"/>
  <c r="J1927" i="3"/>
  <c r="P1927" i="1"/>
  <c r="J1851" i="3"/>
  <c r="P1851" i="1"/>
  <c r="J1947" i="3"/>
  <c r="P1947" i="1"/>
  <c r="J1962" i="3"/>
  <c r="P1962" i="1"/>
  <c r="J2090" i="3"/>
  <c r="P2090" i="1"/>
  <c r="J2218" i="3"/>
  <c r="P2218" i="1"/>
  <c r="J586" i="3"/>
  <c r="P586" i="1"/>
  <c r="J777" i="3"/>
  <c r="P777" i="1"/>
  <c r="J1033" i="3"/>
  <c r="P1033" i="1"/>
  <c r="J1224" i="3"/>
  <c r="P1224" i="1"/>
  <c r="J824" i="3"/>
  <c r="P824" i="1"/>
  <c r="J108" i="3"/>
  <c r="P108" i="1"/>
  <c r="J428" i="3"/>
  <c r="P428" i="1"/>
  <c r="J842" i="3"/>
  <c r="P842" i="1"/>
  <c r="J1561" i="3"/>
  <c r="P1561" i="1"/>
  <c r="J524" i="3"/>
  <c r="P524" i="1"/>
  <c r="J1035" i="3"/>
  <c r="P1035" i="1"/>
  <c r="J1562" i="3"/>
  <c r="P1562" i="1"/>
  <c r="J1736" i="3"/>
  <c r="P1736" i="1"/>
  <c r="J1647" i="3"/>
  <c r="P1647" i="1"/>
  <c r="J1374" i="3"/>
  <c r="P1374" i="1"/>
  <c r="J1030" i="3"/>
  <c r="P1030" i="1"/>
  <c r="J2038" i="3"/>
  <c r="P2038" i="1"/>
  <c r="J1049" i="3"/>
  <c r="P1049" i="1"/>
  <c r="J1240" i="3"/>
  <c r="P1240" i="1"/>
  <c r="J90" i="3"/>
  <c r="P90" i="1"/>
  <c r="J984" i="3"/>
  <c r="P984" i="1"/>
  <c r="J60" i="3"/>
  <c r="P60" i="1"/>
  <c r="J124" i="3"/>
  <c r="P124" i="1"/>
  <c r="J188" i="3"/>
  <c r="P188" i="1"/>
  <c r="J252" i="3"/>
  <c r="P252" i="1"/>
  <c r="J316" i="3"/>
  <c r="P316" i="1"/>
  <c r="J380" i="3"/>
  <c r="P380" i="1"/>
  <c r="J444" i="3"/>
  <c r="P444" i="1"/>
  <c r="J507" i="3"/>
  <c r="P507" i="1"/>
  <c r="J571" i="3"/>
  <c r="P571" i="1"/>
  <c r="J635" i="3"/>
  <c r="P635" i="1"/>
  <c r="J698" i="3"/>
  <c r="P698" i="1"/>
  <c r="J778" i="3"/>
  <c r="P778" i="1"/>
  <c r="J874" i="3"/>
  <c r="P874" i="1"/>
  <c r="J986" i="3"/>
  <c r="P986" i="1"/>
  <c r="J1114" i="3"/>
  <c r="P1114" i="1"/>
  <c r="J1210" i="3"/>
  <c r="P1210" i="1"/>
  <c r="J1337" i="3"/>
  <c r="P1337" i="1"/>
  <c r="J1465" i="3"/>
  <c r="P1465" i="1"/>
  <c r="J1577" i="3"/>
  <c r="P1577" i="1"/>
  <c r="J1672" i="3"/>
  <c r="P1672" i="1"/>
  <c r="J29" i="3"/>
  <c r="P29" i="1"/>
  <c r="J93" i="3"/>
  <c r="P93" i="1"/>
  <c r="J157" i="3"/>
  <c r="P157" i="1"/>
  <c r="J221" i="3"/>
  <c r="P221" i="1"/>
  <c r="J285" i="3"/>
  <c r="P285" i="1"/>
  <c r="J349" i="3"/>
  <c r="P349" i="1"/>
  <c r="J413" i="3"/>
  <c r="P413" i="1"/>
  <c r="J477" i="3"/>
  <c r="P477" i="1"/>
  <c r="J540" i="3"/>
  <c r="P540" i="1"/>
  <c r="J604" i="3"/>
  <c r="P604" i="1"/>
  <c r="J667" i="3"/>
  <c r="P667" i="1"/>
  <c r="J731" i="3"/>
  <c r="P731" i="1"/>
  <c r="J795" i="3"/>
  <c r="P795" i="1"/>
  <c r="J859" i="3"/>
  <c r="P859" i="1"/>
  <c r="J923" i="3"/>
  <c r="P923" i="1"/>
  <c r="J987" i="3"/>
  <c r="P987" i="1"/>
  <c r="J1051" i="3"/>
  <c r="P1051" i="1"/>
  <c r="J1115" i="3"/>
  <c r="P1115" i="1"/>
  <c r="J1179" i="3"/>
  <c r="P1179" i="1"/>
  <c r="J1849" i="3"/>
  <c r="P1849" i="1"/>
  <c r="J472" i="3"/>
  <c r="P472" i="1"/>
  <c r="J1014" i="3"/>
  <c r="P1014" i="1"/>
  <c r="J1637" i="3"/>
  <c r="P1637" i="1"/>
  <c r="J1689" i="3"/>
  <c r="P1689" i="1"/>
  <c r="J1752" i="3"/>
  <c r="P1752" i="1"/>
  <c r="J1815" i="3"/>
  <c r="P1815" i="1"/>
  <c r="J1670" i="3"/>
  <c r="P1670" i="1"/>
  <c r="J170" i="3"/>
  <c r="P170" i="1"/>
  <c r="J968" i="3"/>
  <c r="P968" i="1"/>
  <c r="J1780" i="3"/>
  <c r="P1780" i="1"/>
  <c r="J1598" i="3"/>
  <c r="P1598" i="1"/>
  <c r="J1664" i="3"/>
  <c r="P1664" i="1"/>
  <c r="J673" i="3"/>
  <c r="P673" i="1"/>
  <c r="J737" i="3"/>
  <c r="P737" i="1"/>
  <c r="J801" i="3"/>
  <c r="P801" i="1"/>
  <c r="J865" i="3"/>
  <c r="P865" i="1"/>
  <c r="J929" i="3"/>
  <c r="P929" i="1"/>
  <c r="J993" i="3"/>
  <c r="P993" i="1"/>
  <c r="J1057" i="3"/>
  <c r="P1057" i="1"/>
  <c r="J1121" i="3"/>
  <c r="P1121" i="1"/>
  <c r="J1185" i="3"/>
  <c r="P1185" i="1"/>
  <c r="J1248" i="3"/>
  <c r="P1248" i="1"/>
  <c r="J1312" i="3"/>
  <c r="P1312" i="1"/>
  <c r="J1376" i="3"/>
  <c r="P1376" i="1"/>
  <c r="J1440" i="3"/>
  <c r="P1440" i="1"/>
  <c r="J1504" i="3"/>
  <c r="P1504" i="1"/>
  <c r="J1584" i="3"/>
  <c r="P1584" i="1"/>
  <c r="J1679" i="3"/>
  <c r="P1679" i="1"/>
  <c r="J455" i="3"/>
  <c r="P455" i="1"/>
  <c r="J821" i="3"/>
  <c r="P821" i="1"/>
  <c r="J1189" i="3"/>
  <c r="P1189" i="1"/>
  <c r="J1604" i="3"/>
  <c r="P1604" i="1"/>
  <c r="J21" i="3"/>
  <c r="P21" i="1"/>
  <c r="J85" i="3"/>
  <c r="P85" i="1"/>
  <c r="J149" i="3"/>
  <c r="P149" i="1"/>
  <c r="J213" i="3"/>
  <c r="P213" i="1"/>
  <c r="J277" i="3"/>
  <c r="P277" i="1"/>
  <c r="J341" i="3"/>
  <c r="P341" i="1"/>
  <c r="J405" i="3"/>
  <c r="P405" i="1"/>
  <c r="J469" i="3"/>
  <c r="P469" i="1"/>
  <c r="J532" i="3"/>
  <c r="P532" i="1"/>
  <c r="J596" i="3"/>
  <c r="P596" i="1"/>
  <c r="J659" i="3"/>
  <c r="P659" i="1"/>
  <c r="J723" i="3"/>
  <c r="P723" i="1"/>
  <c r="J787" i="3"/>
  <c r="P787" i="1"/>
  <c r="J851" i="3"/>
  <c r="P851" i="1"/>
  <c r="J915" i="3"/>
  <c r="P915" i="1"/>
  <c r="J979" i="3"/>
  <c r="P979" i="1"/>
  <c r="J1043" i="3"/>
  <c r="P1043" i="1"/>
  <c r="J1107" i="3"/>
  <c r="P1107" i="1"/>
  <c r="J1171" i="3"/>
  <c r="P1171" i="1"/>
  <c r="J1234" i="3"/>
  <c r="P1234" i="1"/>
  <c r="J1298" i="3"/>
  <c r="P1298" i="1"/>
  <c r="J1362" i="3"/>
  <c r="P1362" i="1"/>
  <c r="J1426" i="3"/>
  <c r="P1426" i="1"/>
  <c r="J1490" i="3"/>
  <c r="P1490" i="1"/>
  <c r="J1570" i="3"/>
  <c r="P1570" i="1"/>
  <c r="J1649" i="3"/>
  <c r="P1649" i="1"/>
  <c r="J1727" i="3"/>
  <c r="P1727" i="1"/>
  <c r="J1791" i="3"/>
  <c r="P1791" i="1"/>
  <c r="J1807" i="3"/>
  <c r="P1807" i="1"/>
  <c r="J391" i="3"/>
  <c r="P391" i="1"/>
  <c r="J693" i="3"/>
  <c r="P693" i="1"/>
  <c r="J1077" i="3"/>
  <c r="P1077" i="1"/>
  <c r="J1460" i="3"/>
  <c r="P1460" i="1"/>
  <c r="J1697" i="3"/>
  <c r="P1697" i="1"/>
  <c r="J1760" i="3"/>
  <c r="P1760" i="1"/>
  <c r="J9" i="3"/>
  <c r="P9" i="1"/>
  <c r="J73" i="3"/>
  <c r="P73" i="1"/>
  <c r="J137" i="3"/>
  <c r="P137" i="1"/>
  <c r="J201" i="3"/>
  <c r="P201" i="1"/>
  <c r="J265" i="3"/>
  <c r="P265" i="1"/>
  <c r="J329" i="3"/>
  <c r="P329" i="1"/>
  <c r="J393" i="3"/>
  <c r="P393" i="1"/>
  <c r="J457" i="3"/>
  <c r="P457" i="1"/>
  <c r="J520" i="3"/>
  <c r="P520" i="1"/>
  <c r="J584" i="3"/>
  <c r="P584" i="1"/>
  <c r="J647" i="3"/>
  <c r="P647" i="1"/>
  <c r="J711" i="3"/>
  <c r="P711" i="1"/>
  <c r="J775" i="3"/>
  <c r="P775" i="1"/>
  <c r="J839" i="3"/>
  <c r="P839" i="1"/>
  <c r="J903" i="3"/>
  <c r="P903" i="1"/>
  <c r="J967" i="3"/>
  <c r="P967" i="1"/>
  <c r="J1031" i="3"/>
  <c r="P1031" i="1"/>
  <c r="J1095" i="3"/>
  <c r="P1095" i="1"/>
  <c r="J1159" i="3"/>
  <c r="P1159" i="1"/>
  <c r="J1222" i="3"/>
  <c r="P1222" i="1"/>
  <c r="J1286" i="3"/>
  <c r="P1286" i="1"/>
  <c r="J1350" i="3"/>
  <c r="P1350" i="1"/>
  <c r="J1414" i="3"/>
  <c r="P1414" i="1"/>
  <c r="J1478" i="3"/>
  <c r="P1478" i="1"/>
  <c r="J1638" i="3"/>
  <c r="P1638" i="1"/>
  <c r="J1700" i="3"/>
  <c r="P1700" i="1"/>
  <c r="J1763" i="3"/>
  <c r="P1763" i="1"/>
  <c r="J1842" i="3"/>
  <c r="P1842" i="1"/>
  <c r="J442" i="3"/>
  <c r="P442" i="1"/>
  <c r="J1303" i="3"/>
  <c r="P1303" i="1"/>
  <c r="J2124" i="3"/>
  <c r="P2124" i="1"/>
  <c r="J2109" i="3"/>
  <c r="P2109" i="1"/>
  <c r="J2237" i="3"/>
  <c r="P2237" i="1"/>
  <c r="J1903" i="3"/>
  <c r="P1903" i="1"/>
  <c r="J1888" i="3"/>
  <c r="P1888" i="1"/>
  <c r="J1953" i="3"/>
  <c r="P1953" i="1"/>
  <c r="J1864" i="3"/>
  <c r="P1864" i="1"/>
  <c r="J2059" i="3"/>
  <c r="P2059" i="1"/>
  <c r="J2063" i="3"/>
  <c r="P2063" i="1"/>
  <c r="J2096" i="3"/>
  <c r="P2096" i="1"/>
  <c r="J2099" i="3"/>
  <c r="P2099" i="1"/>
  <c r="J2183" i="3"/>
  <c r="P2183" i="1"/>
  <c r="J2107" i="3"/>
  <c r="P2107" i="1"/>
  <c r="J2012" i="3"/>
  <c r="P2012" i="1"/>
  <c r="J1923" i="3"/>
  <c r="P1923" i="1"/>
  <c r="J1389" i="3"/>
  <c r="P1389" i="1"/>
  <c r="J649" i="3"/>
  <c r="P649" i="1"/>
  <c r="J1194" i="3"/>
  <c r="P1194" i="1"/>
  <c r="J1656" i="3"/>
  <c r="P1656" i="1"/>
  <c r="J13" i="3"/>
  <c r="P13" i="1"/>
  <c r="J269" i="3"/>
  <c r="P269" i="1"/>
  <c r="J461" i="3"/>
  <c r="P461" i="1"/>
  <c r="J651" i="3"/>
  <c r="P651" i="1"/>
  <c r="J779" i="3"/>
  <c r="P779" i="1"/>
  <c r="J843" i="3"/>
  <c r="P843" i="1"/>
  <c r="J907" i="3"/>
  <c r="P907" i="1"/>
  <c r="J1163" i="3"/>
  <c r="P1163" i="1"/>
  <c r="J1493" i="3"/>
  <c r="P1493" i="1"/>
  <c r="J1762" i="3"/>
  <c r="P1762" i="1"/>
  <c r="J721" i="3"/>
  <c r="P721" i="1"/>
  <c r="J913" i="3"/>
  <c r="P913" i="1"/>
  <c r="J1105" i="3"/>
  <c r="P1105" i="1"/>
  <c r="J1169" i="3"/>
  <c r="P1169" i="1"/>
  <c r="J1296" i="3"/>
  <c r="P1296" i="1"/>
  <c r="J1424" i="3"/>
  <c r="P1424" i="1"/>
  <c r="J725" i="3"/>
  <c r="P725" i="1"/>
  <c r="J389" i="3"/>
  <c r="P389" i="1"/>
  <c r="J1712" i="3"/>
  <c r="P1712" i="1"/>
  <c r="J1776" i="3"/>
  <c r="P1776" i="1"/>
  <c r="J981" i="3"/>
  <c r="P981" i="1"/>
  <c r="J1681" i="3"/>
  <c r="P1681" i="1"/>
  <c r="J57" i="3"/>
  <c r="P57" i="1"/>
  <c r="J377" i="3"/>
  <c r="P377" i="1"/>
  <c r="J823" i="3"/>
  <c r="P823" i="1"/>
  <c r="J1334" i="3"/>
  <c r="P1334" i="1"/>
  <c r="J1747" i="3"/>
  <c r="P1747" i="1"/>
  <c r="J1064" i="3"/>
  <c r="P1064" i="1"/>
  <c r="J1949" i="3"/>
  <c r="P1949" i="1"/>
  <c r="J2077" i="3"/>
  <c r="P2077" i="1"/>
  <c r="J2206" i="3"/>
  <c r="P2206" i="1"/>
  <c r="J2159" i="3"/>
  <c r="P2159" i="1"/>
  <c r="J1973" i="3"/>
  <c r="P1973" i="1"/>
  <c r="J2153" i="3"/>
  <c r="P2153" i="1"/>
  <c r="J2193" i="3"/>
  <c r="P2193" i="1"/>
  <c r="J1943" i="3"/>
  <c r="P1943" i="1"/>
  <c r="J1891" i="3"/>
  <c r="P1891" i="1"/>
  <c r="J1828" i="3"/>
  <c r="P1828" i="1"/>
  <c r="J1543" i="3"/>
  <c r="P1543" i="1"/>
  <c r="J15" i="3"/>
  <c r="P15" i="1"/>
  <c r="J143" i="3"/>
  <c r="P143" i="1"/>
  <c r="J271" i="3"/>
  <c r="P271" i="1"/>
  <c r="J463" i="3"/>
  <c r="P463" i="1"/>
  <c r="J653" i="3"/>
  <c r="P653" i="1"/>
  <c r="J845" i="3"/>
  <c r="P845" i="1"/>
  <c r="J973" i="3"/>
  <c r="P973" i="1"/>
  <c r="J1165" i="3"/>
  <c r="P1165" i="1"/>
  <c r="J1292" i="3"/>
  <c r="P1292" i="1"/>
  <c r="J1484" i="3"/>
  <c r="P1484" i="1"/>
  <c r="J1612" i="3"/>
  <c r="P1612" i="1"/>
  <c r="J1540" i="3"/>
  <c r="P1540" i="1"/>
  <c r="J1786" i="3"/>
  <c r="P1786" i="1"/>
  <c r="J410" i="3"/>
  <c r="P410" i="1"/>
  <c r="J33" i="3"/>
  <c r="P33" i="1"/>
  <c r="J353" i="3"/>
  <c r="P353" i="1"/>
  <c r="J671" i="3"/>
  <c r="P671" i="1"/>
  <c r="J927" i="3"/>
  <c r="P927" i="1"/>
  <c r="J1183" i="3"/>
  <c r="P1183" i="1"/>
  <c r="J1438" i="3"/>
  <c r="P1438" i="1"/>
  <c r="J1725" i="3"/>
  <c r="P1725" i="1"/>
  <c r="J19" i="3"/>
  <c r="P19" i="1"/>
  <c r="J147" i="3"/>
  <c r="P147" i="1"/>
  <c r="J339" i="3"/>
  <c r="P339" i="1"/>
  <c r="J530" i="3"/>
  <c r="P530" i="1"/>
  <c r="J774" i="3"/>
  <c r="P774" i="1"/>
  <c r="J138" i="3"/>
  <c r="P138" i="1"/>
  <c r="J1717" i="3"/>
  <c r="P1717" i="1"/>
  <c r="J100" i="3"/>
  <c r="P100" i="1"/>
  <c r="J228" i="3"/>
  <c r="P228" i="1"/>
  <c r="J420" i="3"/>
  <c r="P420" i="1"/>
  <c r="J547" i="3"/>
  <c r="P547" i="1"/>
  <c r="J690" i="3"/>
  <c r="P690" i="1"/>
  <c r="J818" i="3"/>
  <c r="P818" i="1"/>
  <c r="J946" i="3"/>
  <c r="P946" i="1"/>
  <c r="J1074" i="3"/>
  <c r="P1074" i="1"/>
  <c r="J1202" i="3"/>
  <c r="P1202" i="1"/>
  <c r="J1329" i="3"/>
  <c r="P1329" i="1"/>
  <c r="J1457" i="3"/>
  <c r="P1457" i="1"/>
  <c r="J1648" i="3"/>
  <c r="P1648" i="1"/>
  <c r="J521" i="3"/>
  <c r="P521" i="1"/>
  <c r="J23" i="3"/>
  <c r="P23" i="1"/>
  <c r="J151" i="3"/>
  <c r="P151" i="1"/>
  <c r="J215" i="3"/>
  <c r="P215" i="1"/>
  <c r="J1239" i="3"/>
  <c r="P1239" i="1"/>
  <c r="J2056" i="3"/>
  <c r="P2056" i="1"/>
  <c r="J538" i="3"/>
  <c r="P538" i="1"/>
  <c r="J602" i="3"/>
  <c r="P602" i="1"/>
  <c r="J665" i="3"/>
  <c r="P665" i="1"/>
  <c r="J729" i="3"/>
  <c r="P729" i="1"/>
  <c r="J793" i="3"/>
  <c r="P793" i="1"/>
  <c r="J857" i="3"/>
  <c r="P857" i="1"/>
  <c r="J921" i="3"/>
  <c r="P921" i="1"/>
  <c r="J985" i="3"/>
  <c r="P985" i="1"/>
  <c r="J1113" i="3"/>
  <c r="P1113" i="1"/>
  <c r="J1177" i="3"/>
  <c r="P1177" i="1"/>
  <c r="J1512" i="3"/>
  <c r="P1512" i="1"/>
  <c r="J1576" i="3"/>
  <c r="P1576" i="1"/>
  <c r="J1640" i="3"/>
  <c r="P1640" i="1"/>
  <c r="J1781" i="3"/>
  <c r="P1781" i="1"/>
  <c r="J1844" i="3"/>
  <c r="P1844" i="1"/>
  <c r="J1766" i="3"/>
  <c r="P1766" i="1"/>
  <c r="J920" i="3"/>
  <c r="P920" i="1"/>
  <c r="J1732" i="3"/>
  <c r="P1732" i="1"/>
  <c r="J1746" i="3"/>
  <c r="P1746" i="1"/>
  <c r="J776" i="3"/>
  <c r="P776" i="1"/>
  <c r="J31" i="3"/>
  <c r="P31" i="1"/>
  <c r="J95" i="3"/>
  <c r="P95" i="1"/>
  <c r="J159" i="3"/>
  <c r="P159" i="1"/>
  <c r="J223" i="3"/>
  <c r="P223" i="1"/>
  <c r="J287" i="3"/>
  <c r="P287" i="1"/>
  <c r="J351" i="3"/>
  <c r="P351" i="1"/>
  <c r="J415" i="3"/>
  <c r="P415" i="1"/>
  <c r="J479" i="3"/>
  <c r="P479" i="1"/>
  <c r="J542" i="3"/>
  <c r="P542" i="1"/>
  <c r="J606" i="3"/>
  <c r="P606" i="1"/>
  <c r="J669" i="3"/>
  <c r="P669" i="1"/>
  <c r="J733" i="3"/>
  <c r="P733" i="1"/>
  <c r="J797" i="3"/>
  <c r="P797" i="1"/>
  <c r="J861" i="3"/>
  <c r="P861" i="1"/>
  <c r="J925" i="3"/>
  <c r="P925" i="1"/>
  <c r="J989" i="3"/>
  <c r="P989" i="1"/>
  <c r="J1053" i="3"/>
  <c r="P1053" i="1"/>
  <c r="J1117" i="3"/>
  <c r="P1117" i="1"/>
  <c r="J1181" i="3"/>
  <c r="P1181" i="1"/>
  <c r="J1244" i="3"/>
  <c r="P1244" i="1"/>
  <c r="J1308" i="3"/>
  <c r="P1308" i="1"/>
  <c r="J1372" i="3"/>
  <c r="P1372" i="1"/>
  <c r="J1436" i="3"/>
  <c r="P1436" i="1"/>
  <c r="J1500" i="3"/>
  <c r="P1500" i="1"/>
  <c r="J1564" i="3"/>
  <c r="P1564" i="1"/>
  <c r="J1628" i="3"/>
  <c r="P1628" i="1"/>
  <c r="J1777" i="3"/>
  <c r="P1777" i="1"/>
  <c r="J710" i="3"/>
  <c r="P710" i="1"/>
  <c r="J1301" i="3"/>
  <c r="P1301" i="1"/>
  <c r="J1492" i="3"/>
  <c r="P1492" i="1"/>
  <c r="J662" i="3"/>
  <c r="P662" i="1"/>
  <c r="J1253" i="3"/>
  <c r="P1253" i="1"/>
  <c r="J1841" i="3"/>
  <c r="P1841" i="1"/>
  <c r="J601" i="3"/>
  <c r="P601" i="1"/>
  <c r="J1415" i="3"/>
  <c r="P1415" i="1"/>
  <c r="J49" i="3"/>
  <c r="P49" i="1"/>
  <c r="J113" i="3"/>
  <c r="P113" i="1"/>
  <c r="J177" i="3"/>
  <c r="P177" i="1"/>
  <c r="J241" i="3"/>
  <c r="P241" i="1"/>
  <c r="J305" i="3"/>
  <c r="P305" i="1"/>
  <c r="J369" i="3"/>
  <c r="P369" i="1"/>
  <c r="J433" i="3"/>
  <c r="P433" i="1"/>
  <c r="J497" i="3"/>
  <c r="P497" i="1"/>
  <c r="J560" i="3"/>
  <c r="P560" i="1"/>
  <c r="J624" i="3"/>
  <c r="P624" i="1"/>
  <c r="J687" i="3"/>
  <c r="P687" i="1"/>
  <c r="J751" i="3"/>
  <c r="P751" i="1"/>
  <c r="J815" i="3"/>
  <c r="P815" i="1"/>
  <c r="J879" i="3"/>
  <c r="P879" i="1"/>
  <c r="J943" i="3"/>
  <c r="P943" i="1"/>
  <c r="J1007" i="3"/>
  <c r="P1007" i="1"/>
  <c r="J1071" i="3"/>
  <c r="P1071" i="1"/>
  <c r="J1135" i="3"/>
  <c r="P1135" i="1"/>
  <c r="J1199" i="3"/>
  <c r="P1199" i="1"/>
  <c r="J1262" i="3"/>
  <c r="P1262" i="1"/>
  <c r="J1326" i="3"/>
  <c r="P1326" i="1"/>
  <c r="J1390" i="3"/>
  <c r="P1390" i="1"/>
  <c r="J1454" i="3"/>
  <c r="P1454" i="1"/>
  <c r="J1518" i="3"/>
  <c r="P1518" i="1"/>
  <c r="J1646" i="3"/>
  <c r="P1646" i="1"/>
  <c r="J1757" i="3"/>
  <c r="P1757" i="1"/>
  <c r="J1537" i="3"/>
  <c r="P1537" i="1"/>
  <c r="J35" i="3"/>
  <c r="P35" i="1"/>
  <c r="J99" i="3"/>
  <c r="P99" i="1"/>
  <c r="J163" i="3"/>
  <c r="P163" i="1"/>
  <c r="J227" i="3"/>
  <c r="P227" i="1"/>
  <c r="J291" i="3"/>
  <c r="P291" i="1"/>
  <c r="J355" i="3"/>
  <c r="P355" i="1"/>
  <c r="J419" i="3"/>
  <c r="P419" i="1"/>
  <c r="J483" i="3"/>
  <c r="P483" i="1"/>
  <c r="J546" i="3"/>
  <c r="P546" i="1"/>
  <c r="J610" i="3"/>
  <c r="P610" i="1"/>
  <c r="J344" i="3"/>
  <c r="P344" i="1"/>
  <c r="J918" i="3"/>
  <c r="P918" i="1"/>
  <c r="J1525" i="3"/>
  <c r="P1525" i="1"/>
  <c r="J314" i="3"/>
  <c r="P314" i="1"/>
  <c r="J1128" i="3"/>
  <c r="P1128" i="1"/>
  <c r="J52" i="3"/>
  <c r="P52" i="1"/>
  <c r="J116" i="3"/>
  <c r="P116" i="1"/>
  <c r="J180" i="3"/>
  <c r="P180" i="1"/>
  <c r="J244" i="3"/>
  <c r="P244" i="1"/>
  <c r="J308" i="3"/>
  <c r="P308" i="1"/>
  <c r="J372" i="3"/>
  <c r="P372" i="1"/>
  <c r="J436" i="3"/>
  <c r="P436" i="1"/>
  <c r="J500" i="3"/>
  <c r="P500" i="1"/>
  <c r="J563" i="3"/>
  <c r="P563" i="1"/>
  <c r="J627" i="3"/>
  <c r="P627" i="1"/>
  <c r="J706" i="3"/>
  <c r="P706" i="1"/>
  <c r="J770" i="3"/>
  <c r="P770" i="1"/>
  <c r="J834" i="3"/>
  <c r="P834" i="1"/>
  <c r="J898" i="3"/>
  <c r="P898" i="1"/>
  <c r="J962" i="3"/>
  <c r="P962" i="1"/>
  <c r="J1026" i="3"/>
  <c r="P1026" i="1"/>
  <c r="J1090" i="3"/>
  <c r="P1090" i="1"/>
  <c r="J1154" i="3"/>
  <c r="P1154" i="1"/>
  <c r="J1217" i="3"/>
  <c r="P1217" i="1"/>
  <c r="J1281" i="3"/>
  <c r="P1281" i="1"/>
  <c r="J1345" i="3"/>
  <c r="P1345" i="1"/>
  <c r="J1409" i="3"/>
  <c r="P1409" i="1"/>
  <c r="J1473" i="3"/>
  <c r="P1473" i="1"/>
  <c r="J1569" i="3"/>
  <c r="P1569" i="1"/>
  <c r="J1695" i="3"/>
  <c r="P1695" i="1"/>
  <c r="J519" i="3"/>
  <c r="P519" i="1"/>
  <c r="J1206" i="3"/>
  <c r="P1206" i="1"/>
  <c r="J1809" i="3"/>
  <c r="P1809" i="1"/>
  <c r="J728" i="3"/>
  <c r="P728" i="1"/>
  <c r="J1607" i="3"/>
  <c r="P1607" i="1"/>
  <c r="J39" i="3"/>
  <c r="P39" i="1"/>
  <c r="J103" i="3"/>
  <c r="P103" i="1"/>
  <c r="J167" i="3"/>
  <c r="P167" i="1"/>
  <c r="J231" i="3"/>
  <c r="P231" i="1"/>
  <c r="J569" i="3"/>
  <c r="P569" i="1"/>
  <c r="J1447" i="3"/>
  <c r="P1447" i="1"/>
  <c r="J1558" i="3"/>
  <c r="P1558" i="1"/>
  <c r="L7" i="6"/>
  <c r="J1870" i="3"/>
  <c r="P1870" i="1"/>
  <c r="J1998" i="3"/>
  <c r="P1998" i="1"/>
  <c r="J2222" i="3"/>
  <c r="P2222" i="1"/>
  <c r="J2127" i="3"/>
  <c r="P2127" i="1"/>
  <c r="J1905" i="3"/>
  <c r="P1905" i="1"/>
  <c r="J2195" i="3"/>
  <c r="P2195" i="1"/>
  <c r="J1878" i="3"/>
  <c r="P1878" i="1"/>
  <c r="J1928" i="3"/>
  <c r="P1928" i="1"/>
  <c r="J1948" i="3"/>
  <c r="P1948" i="1"/>
  <c r="J2192" i="3"/>
  <c r="P2192" i="1"/>
  <c r="J2083" i="3"/>
  <c r="P2083" i="1"/>
  <c r="J1912" i="3"/>
  <c r="P1912" i="1"/>
  <c r="J2171" i="3"/>
  <c r="P2171" i="1"/>
  <c r="J1893" i="3"/>
  <c r="P1893" i="1"/>
  <c r="J2039" i="3"/>
  <c r="P2039" i="1"/>
  <c r="J1970" i="3"/>
  <c r="P1970" i="1"/>
  <c r="J2098" i="3"/>
  <c r="P2098" i="1"/>
  <c r="J2226" i="3"/>
  <c r="P2226" i="1"/>
  <c r="J1988" i="3"/>
  <c r="P1988" i="1"/>
  <c r="J2116" i="3"/>
  <c r="P2116" i="1"/>
  <c r="J1941" i="3"/>
  <c r="P1941" i="1"/>
  <c r="J2230" i="3"/>
  <c r="P2230" i="1"/>
  <c r="J1929" i="3"/>
  <c r="P1929" i="1"/>
  <c r="J2021" i="3"/>
  <c r="P2021" i="1"/>
  <c r="J2232" i="3"/>
  <c r="P2232" i="1"/>
  <c r="J2071" i="3"/>
  <c r="P2071" i="1"/>
  <c r="J2075" i="3"/>
  <c r="P2075" i="1"/>
  <c r="J2091" i="3"/>
  <c r="P2091" i="1"/>
  <c r="J1978" i="3"/>
  <c r="P1978" i="1"/>
  <c r="J2106" i="3"/>
  <c r="P2106" i="1"/>
  <c r="J1643" i="3"/>
  <c r="P1643" i="1"/>
  <c r="J2011" i="3"/>
  <c r="P2011" i="1"/>
  <c r="J969" i="3"/>
  <c r="P969" i="1"/>
  <c r="J1686" i="3"/>
  <c r="P1686" i="1"/>
  <c r="J364" i="3"/>
  <c r="P364" i="1"/>
  <c r="J1082" i="3"/>
  <c r="P1082" i="1"/>
  <c r="J397" i="3"/>
  <c r="P397" i="1"/>
  <c r="J1099" i="3"/>
  <c r="P1099" i="1"/>
  <c r="J264" i="3"/>
  <c r="P264" i="1"/>
  <c r="J1674" i="3"/>
  <c r="P1674" i="1"/>
  <c r="J1690" i="3"/>
  <c r="P1690" i="1"/>
  <c r="J1591" i="3"/>
  <c r="P1591" i="1"/>
  <c r="J977" i="3"/>
  <c r="P977" i="1"/>
  <c r="J1568" i="3"/>
  <c r="P1568" i="1"/>
  <c r="J1410" i="3"/>
  <c r="P1410" i="1"/>
  <c r="J403" i="3"/>
  <c r="P403" i="1"/>
  <c r="J1594" i="3"/>
  <c r="P1594" i="1"/>
  <c r="J1341" i="3"/>
  <c r="P1341" i="1"/>
  <c r="J1754" i="3"/>
  <c r="P1754" i="1"/>
  <c r="J312" i="3"/>
  <c r="P312" i="1"/>
  <c r="J1110" i="3"/>
  <c r="P1110" i="1"/>
  <c r="J1722" i="3"/>
  <c r="P1722" i="1"/>
  <c r="J64" i="3"/>
  <c r="P64" i="1"/>
  <c r="J128" i="3"/>
  <c r="P128" i="1"/>
  <c r="J192" i="3"/>
  <c r="P192" i="1"/>
  <c r="J256" i="3"/>
  <c r="P256" i="1"/>
  <c r="J320" i="3"/>
  <c r="P320" i="1"/>
  <c r="J384" i="3"/>
  <c r="P384" i="1"/>
  <c r="J448" i="3"/>
  <c r="P448" i="1"/>
  <c r="J511" i="3"/>
  <c r="P511" i="1"/>
  <c r="J575" i="3"/>
  <c r="P575" i="1"/>
  <c r="J639" i="3"/>
  <c r="P639" i="1"/>
  <c r="J702" i="3"/>
  <c r="P702" i="1"/>
  <c r="J766" i="3"/>
  <c r="P766" i="1"/>
  <c r="J830" i="3"/>
  <c r="P830" i="1"/>
  <c r="J894" i="3"/>
  <c r="P894" i="1"/>
  <c r="J958" i="3"/>
  <c r="P958" i="1"/>
  <c r="J1022" i="3"/>
  <c r="P1022" i="1"/>
  <c r="J1086" i="3"/>
  <c r="P1086" i="1"/>
  <c r="J1150" i="3"/>
  <c r="P1150" i="1"/>
  <c r="J1213" i="3"/>
  <c r="P1213" i="1"/>
  <c r="J1325" i="3"/>
  <c r="P1325" i="1"/>
  <c r="J1565" i="3"/>
  <c r="P1565" i="1"/>
  <c r="J1677" i="3"/>
  <c r="P1677" i="1"/>
  <c r="J1739" i="3"/>
  <c r="P1739" i="1"/>
  <c r="J518" i="3"/>
  <c r="P518" i="1"/>
  <c r="J885" i="3"/>
  <c r="P885" i="1"/>
  <c r="J1205" i="3"/>
  <c r="P1205" i="1"/>
  <c r="J1572" i="3"/>
  <c r="P1572" i="1"/>
  <c r="J424" i="3"/>
  <c r="P424" i="1"/>
  <c r="J902" i="3"/>
  <c r="P902" i="1"/>
  <c r="J1461" i="3"/>
  <c r="P1461" i="1"/>
  <c r="J74" i="3"/>
  <c r="P74" i="1"/>
  <c r="J840" i="3"/>
  <c r="P840" i="1"/>
  <c r="J1811" i="3"/>
  <c r="P1811" i="1"/>
  <c r="J50" i="3"/>
  <c r="P50" i="1"/>
  <c r="J114" i="3"/>
  <c r="P114" i="1"/>
  <c r="J178" i="3"/>
  <c r="P178" i="1"/>
  <c r="J242" i="3"/>
  <c r="P242" i="1"/>
  <c r="J306" i="3"/>
  <c r="P306" i="1"/>
  <c r="J370" i="3"/>
  <c r="P370" i="1"/>
  <c r="J434" i="3"/>
  <c r="P434" i="1"/>
  <c r="J498" i="3"/>
  <c r="P498" i="1"/>
  <c r="J561" i="3"/>
  <c r="P561" i="1"/>
  <c r="J625" i="3"/>
  <c r="P625" i="1"/>
  <c r="J688" i="3"/>
  <c r="P688" i="1"/>
  <c r="J752" i="3"/>
  <c r="P752" i="1"/>
  <c r="J816" i="3"/>
  <c r="P816" i="1"/>
  <c r="J880" i="3"/>
  <c r="P880" i="1"/>
  <c r="J944" i="3"/>
  <c r="P944" i="1"/>
  <c r="J1008" i="3"/>
  <c r="P1008" i="1"/>
  <c r="J1072" i="3"/>
  <c r="P1072" i="1"/>
  <c r="J1136" i="3"/>
  <c r="P1136" i="1"/>
  <c r="J1200" i="3"/>
  <c r="P1200" i="1"/>
  <c r="J1263" i="3"/>
  <c r="P1263" i="1"/>
  <c r="J1327" i="3"/>
  <c r="P1327" i="1"/>
  <c r="J1391" i="3"/>
  <c r="P1391" i="1"/>
  <c r="J1455" i="3"/>
  <c r="P1455" i="1"/>
  <c r="J1519" i="3"/>
  <c r="P1519" i="1"/>
  <c r="J1583" i="3"/>
  <c r="P1583" i="1"/>
  <c r="J1616" i="3"/>
  <c r="P1616" i="1"/>
  <c r="J1794" i="3"/>
  <c r="P1794" i="1"/>
  <c r="J1048" i="3"/>
  <c r="P1048" i="1"/>
  <c r="J1821" i="3"/>
  <c r="P1821" i="1"/>
  <c r="J661" i="3"/>
  <c r="P661" i="1"/>
  <c r="J1029" i="3"/>
  <c r="P1029" i="1"/>
  <c r="J1396" i="3"/>
  <c r="P1396" i="1"/>
  <c r="J1730" i="3"/>
  <c r="P1730" i="1"/>
  <c r="J760" i="3"/>
  <c r="P760" i="1"/>
  <c r="J1463" i="3"/>
  <c r="P1463" i="1"/>
  <c r="J38" i="3"/>
  <c r="P38" i="1"/>
  <c r="J102" i="3"/>
  <c r="P102" i="1"/>
  <c r="J166" i="3"/>
  <c r="P166" i="1"/>
  <c r="J230" i="3"/>
  <c r="P230" i="1"/>
  <c r="J294" i="3"/>
  <c r="P294" i="1"/>
  <c r="J358" i="3"/>
  <c r="P358" i="1"/>
  <c r="J422" i="3"/>
  <c r="P422" i="1"/>
  <c r="J486" i="3"/>
  <c r="P486" i="1"/>
  <c r="J549" i="3"/>
  <c r="P549" i="1"/>
  <c r="J613" i="3"/>
  <c r="P613" i="1"/>
  <c r="J676" i="3"/>
  <c r="P676" i="1"/>
  <c r="J740" i="3"/>
  <c r="P740" i="1"/>
  <c r="J804" i="3"/>
  <c r="P804" i="1"/>
  <c r="J868" i="3"/>
  <c r="P868" i="1"/>
  <c r="J932" i="3"/>
  <c r="P932" i="1"/>
  <c r="J996" i="3"/>
  <c r="P996" i="1"/>
  <c r="J1060" i="3"/>
  <c r="P1060" i="1"/>
  <c r="J1124" i="3"/>
  <c r="P1124" i="1"/>
  <c r="J1188" i="3"/>
  <c r="P1188" i="1"/>
  <c r="J1251" i="3"/>
  <c r="P1251" i="1"/>
  <c r="J1315" i="3"/>
  <c r="P1315" i="1"/>
  <c r="J1379" i="3"/>
  <c r="P1379" i="1"/>
  <c r="J1443" i="3"/>
  <c r="P1443" i="1"/>
  <c r="J1507" i="3"/>
  <c r="P1507" i="1"/>
  <c r="J1571" i="3"/>
  <c r="P1571" i="1"/>
  <c r="J1635" i="3"/>
  <c r="P1635" i="1"/>
  <c r="J1869" i="3"/>
  <c r="P1869" i="1"/>
  <c r="J1997" i="3"/>
  <c r="P1997" i="1"/>
  <c r="J2125" i="3"/>
  <c r="P2125" i="1"/>
  <c r="J2046" i="3"/>
  <c r="P2046" i="1"/>
  <c r="J1951" i="3"/>
  <c r="P1951" i="1"/>
  <c r="J1936" i="3"/>
  <c r="P1936" i="1"/>
  <c r="J2017" i="3"/>
  <c r="P2017" i="1"/>
  <c r="J1862" i="3"/>
  <c r="P1862" i="1"/>
  <c r="J1976" i="3"/>
  <c r="P1976" i="1"/>
  <c r="J2219" i="3"/>
  <c r="P2219" i="1"/>
  <c r="J2143" i="3"/>
  <c r="P2143" i="1"/>
  <c r="J2176" i="3"/>
  <c r="P2176" i="1"/>
  <c r="J2179" i="3"/>
  <c r="P2179" i="1"/>
  <c r="J1926" i="3"/>
  <c r="P1926" i="1"/>
  <c r="J1944" i="3"/>
  <c r="P1944" i="1"/>
  <c r="J1916" i="3"/>
  <c r="P1916" i="1"/>
  <c r="J2156" i="3"/>
  <c r="P2156" i="1"/>
  <c r="J1939" i="3"/>
  <c r="P1939" i="1"/>
  <c r="J144" i="3"/>
  <c r="P144" i="1"/>
  <c r="J1956" i="3"/>
  <c r="P1956" i="1"/>
  <c r="J1384" i="3"/>
  <c r="P1384" i="1"/>
  <c r="J42" i="3"/>
  <c r="P42" i="1"/>
  <c r="J1581" i="3"/>
  <c r="P1581" i="1"/>
  <c r="J27" i="3"/>
  <c r="P27" i="1"/>
  <c r="J219" i="3"/>
  <c r="P219" i="1"/>
  <c r="J411" i="3"/>
  <c r="P411" i="1"/>
  <c r="J1449" i="3"/>
  <c r="P1449" i="1"/>
  <c r="J1258" i="3"/>
  <c r="P1258" i="1"/>
  <c r="J1322" i="3"/>
  <c r="P1322" i="1"/>
  <c r="J1386" i="3"/>
  <c r="P1386" i="1"/>
  <c r="J1450" i="3"/>
  <c r="P1450" i="1"/>
  <c r="J1514" i="3"/>
  <c r="P1514" i="1"/>
  <c r="J1673" i="3"/>
  <c r="P1673" i="1"/>
  <c r="J1735" i="3"/>
  <c r="P1735" i="1"/>
  <c r="J1799" i="3"/>
  <c r="P1799" i="1"/>
  <c r="J1778" i="3"/>
  <c r="P1778" i="1"/>
  <c r="J680" i="3"/>
  <c r="P680" i="1"/>
  <c r="J1479" i="3"/>
  <c r="P1479" i="1"/>
  <c r="J14" i="3"/>
  <c r="P14" i="1"/>
  <c r="J78" i="3"/>
  <c r="P78" i="1"/>
  <c r="J142" i="3"/>
  <c r="P142" i="1"/>
  <c r="J206" i="3"/>
  <c r="P206" i="1"/>
  <c r="J270" i="3"/>
  <c r="P270" i="1"/>
  <c r="J334" i="3"/>
  <c r="P334" i="1"/>
  <c r="J398" i="3"/>
  <c r="P398" i="1"/>
  <c r="J462" i="3"/>
  <c r="P462" i="1"/>
  <c r="J525" i="3"/>
  <c r="P525" i="1"/>
  <c r="J589" i="3"/>
  <c r="P589" i="1"/>
  <c r="J652" i="3"/>
  <c r="P652" i="1"/>
  <c r="J716" i="3"/>
  <c r="P716" i="1"/>
  <c r="J780" i="3"/>
  <c r="P780" i="1"/>
  <c r="J844" i="3"/>
  <c r="P844" i="1"/>
  <c r="J908" i="3"/>
  <c r="P908" i="1"/>
  <c r="J972" i="3"/>
  <c r="P972" i="1"/>
  <c r="J1036" i="3"/>
  <c r="P1036" i="1"/>
  <c r="J1100" i="3"/>
  <c r="P1100" i="1"/>
  <c r="J1164" i="3"/>
  <c r="P1164" i="1"/>
  <c r="J1243" i="3"/>
  <c r="P1243" i="1"/>
  <c r="J1307" i="3"/>
  <c r="P1307" i="1"/>
  <c r="J1371" i="3"/>
  <c r="P1371" i="1"/>
  <c r="J1435" i="3"/>
  <c r="P1435" i="1"/>
  <c r="J1499" i="3"/>
  <c r="P1499" i="1"/>
  <c r="J1563" i="3"/>
  <c r="P1563" i="1"/>
  <c r="J1627" i="3"/>
  <c r="P1627" i="1"/>
  <c r="J1831" i="3"/>
  <c r="P1831" i="1"/>
  <c r="J1549" i="3"/>
  <c r="P1549" i="1"/>
  <c r="J1721" i="3"/>
  <c r="P1721" i="1"/>
  <c r="J1785" i="3"/>
  <c r="P1785" i="1"/>
  <c r="J1848" i="3"/>
  <c r="P1848" i="1"/>
  <c r="J1469" i="3"/>
  <c r="P1469" i="1"/>
  <c r="J1614" i="3"/>
  <c r="P1614" i="1"/>
  <c r="J1726" i="3"/>
  <c r="P1726" i="1"/>
  <c r="J1724" i="3"/>
  <c r="P1724" i="1"/>
  <c r="J1788" i="3"/>
  <c r="P1788" i="1"/>
  <c r="J327" i="3"/>
  <c r="P327" i="1"/>
  <c r="J582" i="3"/>
  <c r="P582" i="1"/>
  <c r="J997" i="3"/>
  <c r="P997" i="1"/>
  <c r="J1588" i="3"/>
  <c r="P1588" i="1"/>
  <c r="J998" i="3"/>
  <c r="P998" i="1"/>
  <c r="J1710" i="3"/>
  <c r="P1710" i="1"/>
  <c r="J1852" i="3"/>
  <c r="P1852" i="1"/>
  <c r="J1682" i="3"/>
  <c r="P1682" i="1"/>
  <c r="J551" i="3"/>
  <c r="P551" i="1"/>
  <c r="J1126" i="3"/>
  <c r="P1126" i="1"/>
  <c r="J1586" i="3"/>
  <c r="P1586" i="1"/>
  <c r="J1806" i="3"/>
  <c r="P1806" i="1"/>
  <c r="J534" i="3"/>
  <c r="P534" i="1"/>
  <c r="J949" i="3"/>
  <c r="P949" i="1"/>
  <c r="J1380" i="3"/>
  <c r="P1380" i="1"/>
  <c r="J408" i="3"/>
  <c r="P408" i="1"/>
  <c r="J1221" i="3"/>
  <c r="P1221" i="1"/>
  <c r="J1208" i="3"/>
  <c r="P1208" i="1"/>
  <c r="J24" i="3"/>
  <c r="P24" i="1"/>
  <c r="J88" i="3"/>
  <c r="P88" i="1"/>
  <c r="J152" i="3"/>
  <c r="P152" i="1"/>
  <c r="J216" i="3"/>
  <c r="P216" i="1"/>
  <c r="J1718" i="3"/>
  <c r="P1718" i="1"/>
  <c r="J1886" i="3"/>
  <c r="P1886" i="1"/>
  <c r="J2014" i="3"/>
  <c r="P2014" i="1"/>
  <c r="J2238" i="3"/>
  <c r="P2238" i="1"/>
  <c r="J2175" i="3"/>
  <c r="P2175" i="1"/>
  <c r="J1985" i="3"/>
  <c r="P1985" i="1"/>
  <c r="J1909" i="3"/>
  <c r="P1909" i="1"/>
  <c r="J1990" i="3"/>
  <c r="P1990" i="1"/>
  <c r="J2024" i="3"/>
  <c r="P2024" i="1"/>
  <c r="J2076" i="3"/>
  <c r="P2076" i="1"/>
  <c r="J2240" i="3"/>
  <c r="P2240" i="1"/>
  <c r="J2163" i="3"/>
  <c r="P2163" i="1"/>
  <c r="J1910" i="3"/>
  <c r="P1910" i="1"/>
  <c r="J2008" i="3"/>
  <c r="P2008" i="1"/>
  <c r="J2005" i="3"/>
  <c r="P2005" i="1"/>
  <c r="J2167" i="3"/>
  <c r="P2167" i="1"/>
  <c r="J1858" i="3"/>
  <c r="P1858" i="1"/>
  <c r="J1986" i="3"/>
  <c r="P1986" i="1"/>
  <c r="J2114" i="3"/>
  <c r="P2114" i="1"/>
  <c r="J1876" i="3"/>
  <c r="P1876" i="1"/>
  <c r="J2004" i="3"/>
  <c r="P2004" i="1"/>
  <c r="J2132" i="3"/>
  <c r="P2132" i="1"/>
  <c r="J2069" i="3"/>
  <c r="P2069" i="1"/>
  <c r="J1911" i="3"/>
  <c r="P1911" i="1"/>
  <c r="J2041" i="3"/>
  <c r="P2041" i="1"/>
  <c r="J1897" i="3"/>
  <c r="P1897" i="1"/>
  <c r="J1900" i="3"/>
  <c r="P1900" i="1"/>
  <c r="J2203" i="3"/>
  <c r="P2203" i="1"/>
  <c r="J1866" i="3"/>
  <c r="P1866" i="1"/>
  <c r="J1994" i="3"/>
  <c r="P1994" i="1"/>
  <c r="J2122" i="3"/>
  <c r="P2122" i="1"/>
  <c r="J1963" i="3"/>
  <c r="P1963" i="1"/>
  <c r="J1980" i="3"/>
  <c r="P1980" i="1"/>
  <c r="J522" i="3"/>
  <c r="P522" i="1"/>
  <c r="J1845" i="3"/>
  <c r="P1845" i="1"/>
  <c r="J1155" i="3"/>
  <c r="P1155" i="1"/>
  <c r="J2084" i="3"/>
  <c r="P2084" i="1"/>
  <c r="J1448" i="3"/>
  <c r="P1448" i="1"/>
  <c r="J91" i="3"/>
  <c r="P91" i="1"/>
  <c r="J155" i="3"/>
  <c r="P155" i="1"/>
  <c r="J283" i="3"/>
  <c r="P283" i="1"/>
  <c r="J347" i="3"/>
  <c r="P347" i="1"/>
  <c r="J475" i="3"/>
  <c r="P475" i="1"/>
  <c r="J1320" i="3"/>
  <c r="P1320" i="1"/>
  <c r="J1860" i="3"/>
  <c r="P1860" i="1"/>
  <c r="J906" i="3"/>
  <c r="P906" i="1"/>
  <c r="J1034" i="3"/>
  <c r="P1034" i="1"/>
  <c r="J1178" i="3"/>
  <c r="P1178" i="1"/>
  <c r="J1321" i="3"/>
  <c r="P1321" i="1"/>
  <c r="J1593" i="3"/>
  <c r="P1593" i="1"/>
  <c r="J554" i="3"/>
  <c r="P554" i="1"/>
  <c r="J618" i="3"/>
  <c r="P618" i="1"/>
  <c r="J681" i="3"/>
  <c r="P681" i="1"/>
  <c r="J745" i="3"/>
  <c r="P745" i="1"/>
  <c r="J809" i="3"/>
  <c r="P809" i="1"/>
  <c r="J873" i="3"/>
  <c r="P873" i="1"/>
  <c r="J937" i="3"/>
  <c r="P937" i="1"/>
  <c r="J1001" i="3"/>
  <c r="P1001" i="1"/>
  <c r="J1065" i="3"/>
  <c r="P1065" i="1"/>
  <c r="J1129" i="3"/>
  <c r="P1129" i="1"/>
  <c r="J1193" i="3"/>
  <c r="P1193" i="1"/>
  <c r="J1256" i="3"/>
  <c r="P1256" i="1"/>
  <c r="J1782" i="3"/>
  <c r="P1782" i="1"/>
  <c r="J458" i="3"/>
  <c r="P458" i="1"/>
  <c r="J1192" i="3"/>
  <c r="P1192" i="1"/>
  <c r="J12" i="3"/>
  <c r="P12" i="1"/>
  <c r="J76" i="3"/>
  <c r="P76" i="1"/>
  <c r="J140" i="3"/>
  <c r="P140" i="1"/>
  <c r="J204" i="3"/>
  <c r="P204" i="1"/>
  <c r="J268" i="3"/>
  <c r="P268" i="1"/>
  <c r="J332" i="3"/>
  <c r="P332" i="1"/>
  <c r="J396" i="3"/>
  <c r="P396" i="1"/>
  <c r="J460" i="3"/>
  <c r="P460" i="1"/>
  <c r="J523" i="3"/>
  <c r="P523" i="1"/>
  <c r="J587" i="3"/>
  <c r="P587" i="1"/>
  <c r="J650" i="3"/>
  <c r="P650" i="1"/>
  <c r="J730" i="3"/>
  <c r="P730" i="1"/>
  <c r="J794" i="3"/>
  <c r="P794" i="1"/>
  <c r="J890" i="3"/>
  <c r="P890" i="1"/>
  <c r="J1018" i="3"/>
  <c r="P1018" i="1"/>
  <c r="J1146" i="3"/>
  <c r="P1146" i="1"/>
  <c r="J1241" i="3"/>
  <c r="P1241" i="1"/>
  <c r="J1369" i="3"/>
  <c r="P1369" i="1"/>
  <c r="J1497" i="3"/>
  <c r="P1497" i="1"/>
  <c r="J1609" i="3"/>
  <c r="P1609" i="1"/>
  <c r="J1703" i="3"/>
  <c r="P1703" i="1"/>
  <c r="J45" i="3"/>
  <c r="P45" i="1"/>
  <c r="J109" i="3"/>
  <c r="P109" i="1"/>
  <c r="J173" i="3"/>
  <c r="P173" i="1"/>
  <c r="J237" i="3"/>
  <c r="P237" i="1"/>
  <c r="J301" i="3"/>
  <c r="P301" i="1"/>
  <c r="J365" i="3"/>
  <c r="P365" i="1"/>
  <c r="J429" i="3"/>
  <c r="P429" i="1"/>
  <c r="J493" i="3"/>
  <c r="P493" i="1"/>
  <c r="J556" i="3"/>
  <c r="P556" i="1"/>
  <c r="J620" i="3"/>
  <c r="P620" i="1"/>
  <c r="J683" i="3"/>
  <c r="P683" i="1"/>
  <c r="J747" i="3"/>
  <c r="P747" i="1"/>
  <c r="J811" i="3"/>
  <c r="P811" i="1"/>
  <c r="J875" i="3"/>
  <c r="P875" i="1"/>
  <c r="J939" i="3"/>
  <c r="P939" i="1"/>
  <c r="J1003" i="3"/>
  <c r="P1003" i="1"/>
  <c r="J1067" i="3"/>
  <c r="P1067" i="1"/>
  <c r="J1131" i="3"/>
  <c r="P1131" i="1"/>
  <c r="J1195" i="3"/>
  <c r="P1195" i="1"/>
  <c r="J1524" i="3"/>
  <c r="P1524" i="1"/>
  <c r="J583" i="3"/>
  <c r="P583" i="1"/>
  <c r="J1158" i="3"/>
  <c r="P1158" i="1"/>
  <c r="J1705" i="3"/>
  <c r="P1705" i="1"/>
  <c r="J1768" i="3"/>
  <c r="P1768" i="1"/>
  <c r="J394" i="3"/>
  <c r="P394" i="1"/>
  <c r="J1176" i="3"/>
  <c r="P1176" i="1"/>
  <c r="J1654" i="3"/>
  <c r="P1654" i="1"/>
  <c r="J1534" i="3"/>
  <c r="P1534" i="1"/>
  <c r="J1818" i="3"/>
  <c r="P1818" i="1"/>
  <c r="J1662" i="3"/>
  <c r="P1662" i="1"/>
  <c r="J689" i="3"/>
  <c r="P689" i="1"/>
  <c r="J753" i="3"/>
  <c r="P753" i="1"/>
  <c r="J817" i="3"/>
  <c r="P817" i="1"/>
  <c r="J881" i="3"/>
  <c r="P881" i="1"/>
  <c r="J945" i="3"/>
  <c r="P945" i="1"/>
  <c r="J1009" i="3"/>
  <c r="P1009" i="1"/>
  <c r="J1073" i="3"/>
  <c r="P1073" i="1"/>
  <c r="J1137" i="3"/>
  <c r="P1137" i="1"/>
  <c r="J1201" i="3"/>
  <c r="P1201" i="1"/>
  <c r="J1264" i="3"/>
  <c r="P1264" i="1"/>
  <c r="J1328" i="3"/>
  <c r="P1328" i="1"/>
  <c r="J1392" i="3"/>
  <c r="P1392" i="1"/>
  <c r="J1456" i="3"/>
  <c r="P1456" i="1"/>
  <c r="J1520" i="3"/>
  <c r="P1520" i="1"/>
  <c r="J1600" i="3"/>
  <c r="P1600" i="1"/>
  <c r="J1774" i="3"/>
  <c r="P1774" i="1"/>
  <c r="J550" i="3"/>
  <c r="P550" i="1"/>
  <c r="J917" i="3"/>
  <c r="P917" i="1"/>
  <c r="J1300" i="3"/>
  <c r="P1300" i="1"/>
  <c r="J37" i="3"/>
  <c r="P37" i="1"/>
  <c r="J101" i="3"/>
  <c r="P101" i="1"/>
  <c r="J165" i="3"/>
  <c r="P165" i="1"/>
  <c r="J229" i="3"/>
  <c r="P229" i="1"/>
  <c r="J293" i="3"/>
  <c r="P293" i="1"/>
  <c r="J357" i="3"/>
  <c r="P357" i="1"/>
  <c r="J421" i="3"/>
  <c r="P421" i="1"/>
  <c r="J485" i="3"/>
  <c r="P485" i="1"/>
  <c r="J548" i="3"/>
  <c r="P548" i="1"/>
  <c r="J612" i="3"/>
  <c r="P612" i="1"/>
  <c r="J675" i="3"/>
  <c r="P675" i="1"/>
  <c r="J739" i="3"/>
  <c r="P739" i="1"/>
  <c r="J803" i="3"/>
  <c r="P803" i="1"/>
  <c r="J867" i="3"/>
  <c r="P867" i="1"/>
  <c r="J931" i="3"/>
  <c r="P931" i="1"/>
  <c r="J995" i="3"/>
  <c r="P995" i="1"/>
  <c r="J1059" i="3"/>
  <c r="P1059" i="1"/>
  <c r="J1123" i="3"/>
  <c r="P1123" i="1"/>
  <c r="J1187" i="3"/>
  <c r="P1187" i="1"/>
  <c r="J1250" i="3"/>
  <c r="P1250" i="1"/>
  <c r="J1314" i="3"/>
  <c r="P1314" i="1"/>
  <c r="J1378" i="3"/>
  <c r="P1378" i="1"/>
  <c r="J1442" i="3"/>
  <c r="P1442" i="1"/>
  <c r="J1506" i="3"/>
  <c r="P1506" i="1"/>
  <c r="J1665" i="3"/>
  <c r="P1665" i="1"/>
  <c r="J1743" i="3"/>
  <c r="P1743" i="1"/>
  <c r="J1823" i="3"/>
  <c r="P1823" i="1"/>
  <c r="J423" i="3"/>
  <c r="P423" i="1"/>
  <c r="J789" i="3"/>
  <c r="P789" i="1"/>
  <c r="J1173" i="3"/>
  <c r="P1173" i="1"/>
  <c r="J1636" i="3"/>
  <c r="P1636" i="1"/>
  <c r="J1713" i="3"/>
  <c r="P1713" i="1"/>
  <c r="J1792" i="3"/>
  <c r="P1792" i="1"/>
  <c r="J25" i="3"/>
  <c r="P25" i="1"/>
  <c r="J89" i="3"/>
  <c r="P89" i="1"/>
  <c r="J153" i="3"/>
  <c r="P153" i="1"/>
  <c r="J217" i="3"/>
  <c r="P217" i="1"/>
  <c r="J281" i="3"/>
  <c r="P281" i="1"/>
  <c r="J345" i="3"/>
  <c r="P345" i="1"/>
  <c r="J409" i="3"/>
  <c r="P409" i="1"/>
  <c r="J473" i="3"/>
  <c r="P473" i="1"/>
  <c r="J536" i="3"/>
  <c r="P536" i="1"/>
  <c r="J600" i="3"/>
  <c r="P600" i="1"/>
  <c r="J663" i="3"/>
  <c r="P663" i="1"/>
  <c r="J727" i="3"/>
  <c r="P727" i="1"/>
  <c r="J791" i="3"/>
  <c r="P791" i="1"/>
  <c r="J855" i="3"/>
  <c r="P855" i="1"/>
  <c r="J919" i="3"/>
  <c r="P919" i="1"/>
  <c r="J983" i="3"/>
  <c r="P983" i="1"/>
  <c r="J1047" i="3"/>
  <c r="P1047" i="1"/>
  <c r="J1111" i="3"/>
  <c r="P1111" i="1"/>
  <c r="J1175" i="3"/>
  <c r="P1175" i="1"/>
  <c r="J1238" i="3"/>
  <c r="P1238" i="1"/>
  <c r="J1302" i="3"/>
  <c r="P1302" i="1"/>
  <c r="J1366" i="3"/>
  <c r="P1366" i="1"/>
  <c r="J1430" i="3"/>
  <c r="P1430" i="1"/>
  <c r="J1494" i="3"/>
  <c r="P1494" i="1"/>
  <c r="J1574" i="3"/>
  <c r="P1574" i="1"/>
  <c r="J1653" i="3"/>
  <c r="P1653" i="1"/>
  <c r="J1716" i="3"/>
  <c r="P1716" i="1"/>
  <c r="J1779" i="3"/>
  <c r="P1779" i="1"/>
  <c r="B2" i="11"/>
  <c r="P2" i="1"/>
  <c r="J664" i="3"/>
  <c r="P664" i="1"/>
  <c r="J1511" i="3"/>
  <c r="P1511" i="1"/>
  <c r="J1885" i="3"/>
  <c r="P1885" i="1"/>
  <c r="J2013" i="3"/>
  <c r="P2013" i="1"/>
  <c r="J2141" i="3"/>
  <c r="P2141" i="1"/>
  <c r="J2078" i="3"/>
  <c r="P2078" i="1"/>
  <c r="J1999" i="3"/>
  <c r="P1999" i="1"/>
  <c r="J2000" i="3"/>
  <c r="P2000" i="1"/>
  <c r="J2145" i="3"/>
  <c r="P2145" i="1"/>
  <c r="J1974" i="3"/>
  <c r="P1974" i="1"/>
  <c r="J2104" i="3"/>
  <c r="P2104" i="1"/>
  <c r="J1884" i="3"/>
  <c r="P1884" i="1"/>
  <c r="J2191" i="3"/>
  <c r="P2191" i="1"/>
  <c r="J1937" i="3"/>
  <c r="P1937" i="1"/>
  <c r="J2227" i="3"/>
  <c r="P2227" i="1"/>
  <c r="J2022" i="3"/>
  <c r="P2022" i="1"/>
  <c r="J2040" i="3"/>
  <c r="P2040" i="1"/>
  <c r="J2092" i="3"/>
  <c r="P2092" i="1"/>
  <c r="J2088" i="3"/>
  <c r="P2088" i="1"/>
  <c r="J1955" i="3"/>
  <c r="P1955" i="1"/>
  <c r="J965" i="3"/>
  <c r="P965" i="1"/>
  <c r="J713" i="3"/>
  <c r="P713" i="1"/>
  <c r="J905" i="3"/>
  <c r="P905" i="1"/>
  <c r="J1161" i="3"/>
  <c r="P1161" i="1"/>
  <c r="J555" i="3"/>
  <c r="P555" i="1"/>
  <c r="J1433" i="3"/>
  <c r="P1433" i="1"/>
  <c r="J205" i="3"/>
  <c r="P205" i="1"/>
  <c r="J870" i="3"/>
  <c r="P870" i="1"/>
  <c r="J133" i="3"/>
  <c r="P133" i="1"/>
  <c r="J1991" i="3"/>
  <c r="P1991" i="1"/>
  <c r="J590" i="3"/>
  <c r="P590" i="1"/>
  <c r="J2212" i="3"/>
  <c r="P2212" i="1"/>
  <c r="J1528" i="3"/>
  <c r="P1528" i="1"/>
  <c r="J1592" i="3"/>
  <c r="P1592" i="1"/>
  <c r="J1655" i="3"/>
  <c r="P1655" i="1"/>
  <c r="J1733" i="3"/>
  <c r="P1733" i="1"/>
  <c r="J1797" i="3"/>
  <c r="P1797" i="1"/>
  <c r="J1144" i="3"/>
  <c r="P1144" i="1"/>
  <c r="J1610" i="3"/>
  <c r="P1610" i="1"/>
  <c r="J106" i="3"/>
  <c r="P106" i="1"/>
  <c r="J1112" i="3"/>
  <c r="P1112" i="1"/>
  <c r="J47" i="3"/>
  <c r="P47" i="1"/>
  <c r="J111" i="3"/>
  <c r="P111" i="1"/>
  <c r="J175" i="3"/>
  <c r="P175" i="1"/>
  <c r="J239" i="3"/>
  <c r="P239" i="1"/>
  <c r="J303" i="3"/>
  <c r="P303" i="1"/>
  <c r="J367" i="3"/>
  <c r="P367" i="1"/>
  <c r="J431" i="3"/>
  <c r="P431" i="1"/>
  <c r="J495" i="3"/>
  <c r="P495" i="1"/>
  <c r="J558" i="3"/>
  <c r="P558" i="1"/>
  <c r="J622" i="3"/>
  <c r="P622" i="1"/>
  <c r="J685" i="3"/>
  <c r="P685" i="1"/>
  <c r="J749" i="3"/>
  <c r="P749" i="1"/>
  <c r="J813" i="3"/>
  <c r="P813" i="1"/>
  <c r="J877" i="3"/>
  <c r="P877" i="1"/>
  <c r="J941" i="3"/>
  <c r="P941" i="1"/>
  <c r="J1005" i="3"/>
  <c r="P1005" i="1"/>
  <c r="J1069" i="3"/>
  <c r="P1069" i="1"/>
  <c r="J1133" i="3"/>
  <c r="P1133" i="1"/>
  <c r="J1197" i="3"/>
  <c r="P1197" i="1"/>
  <c r="J1260" i="3"/>
  <c r="P1260" i="1"/>
  <c r="J1324" i="3"/>
  <c r="P1324" i="1"/>
  <c r="J1388" i="3"/>
  <c r="P1388" i="1"/>
  <c r="J1452" i="3"/>
  <c r="P1452" i="1"/>
  <c r="J1516" i="3"/>
  <c r="P1516" i="1"/>
  <c r="J1580" i="3"/>
  <c r="P1580" i="1"/>
  <c r="J1659" i="3"/>
  <c r="P1659" i="1"/>
  <c r="J1770" i="3"/>
  <c r="P1770" i="1"/>
  <c r="J328" i="3"/>
  <c r="P328" i="1"/>
  <c r="J838" i="3"/>
  <c r="P838" i="1"/>
  <c r="J1477" i="3"/>
  <c r="P1477" i="1"/>
  <c r="J1824" i="3"/>
  <c r="P1824" i="1"/>
  <c r="J806" i="3"/>
  <c r="P806" i="1"/>
  <c r="J1397" i="3"/>
  <c r="P1397" i="1"/>
  <c r="J186" i="3"/>
  <c r="P186" i="1"/>
  <c r="J808" i="3"/>
  <c r="P808" i="1"/>
  <c r="J65" i="3"/>
  <c r="P65" i="1"/>
  <c r="J129" i="3"/>
  <c r="P129" i="1"/>
  <c r="J193" i="3"/>
  <c r="P193" i="1"/>
  <c r="J257" i="3"/>
  <c r="P257" i="1"/>
  <c r="J321" i="3"/>
  <c r="P321" i="1"/>
  <c r="J385" i="3"/>
  <c r="P385" i="1"/>
  <c r="J449" i="3"/>
  <c r="P449" i="1"/>
  <c r="J512" i="3"/>
  <c r="P512" i="1"/>
  <c r="J576" i="3"/>
  <c r="P576" i="1"/>
  <c r="J640" i="3"/>
  <c r="P640" i="1"/>
  <c r="J703" i="3"/>
  <c r="P703" i="1"/>
  <c r="J767" i="3"/>
  <c r="P767" i="1"/>
  <c r="J831" i="3"/>
  <c r="P831" i="1"/>
  <c r="J895" i="3"/>
  <c r="P895" i="1"/>
  <c r="J959" i="3"/>
  <c r="P959" i="1"/>
  <c r="J1023" i="3"/>
  <c r="P1023" i="1"/>
  <c r="J1087" i="3"/>
  <c r="P1087" i="1"/>
  <c r="J1151" i="3"/>
  <c r="P1151" i="1"/>
  <c r="J1214" i="3"/>
  <c r="P1214" i="1"/>
  <c r="J1278" i="3"/>
  <c r="P1278" i="1"/>
  <c r="J1342" i="3"/>
  <c r="P1342" i="1"/>
  <c r="J1406" i="3"/>
  <c r="P1406" i="1"/>
  <c r="J1470" i="3"/>
  <c r="P1470" i="1"/>
  <c r="J1789" i="3"/>
  <c r="P1789" i="1"/>
  <c r="J1633" i="3"/>
  <c r="P1633" i="1"/>
  <c r="J51" i="3"/>
  <c r="P51" i="1"/>
  <c r="J115" i="3"/>
  <c r="P115" i="1"/>
  <c r="J179" i="3"/>
  <c r="P179" i="1"/>
  <c r="J243" i="3"/>
  <c r="P243" i="1"/>
  <c r="J307" i="3"/>
  <c r="P307" i="1"/>
  <c r="J371" i="3"/>
  <c r="P371" i="1"/>
  <c r="J435" i="3"/>
  <c r="P435" i="1"/>
  <c r="J499" i="3"/>
  <c r="P499" i="1"/>
  <c r="J562" i="3"/>
  <c r="P562" i="1"/>
  <c r="J626" i="3"/>
  <c r="P626" i="1"/>
  <c r="J504" i="3"/>
  <c r="P504" i="1"/>
  <c r="J1078" i="3"/>
  <c r="P1078" i="1"/>
  <c r="J1715" i="3"/>
  <c r="P1715" i="1"/>
  <c r="J490" i="3"/>
  <c r="P490" i="1"/>
  <c r="J1367" i="3"/>
  <c r="P1367" i="1"/>
  <c r="J4" i="3"/>
  <c r="P4" i="1"/>
  <c r="J68" i="3"/>
  <c r="P68" i="1"/>
  <c r="J132" i="3"/>
  <c r="P132" i="1"/>
  <c r="J196" i="3"/>
  <c r="P196" i="1"/>
  <c r="J260" i="3"/>
  <c r="P260" i="1"/>
  <c r="J324" i="3"/>
  <c r="P324" i="1"/>
  <c r="J388" i="3"/>
  <c r="P388" i="1"/>
  <c r="J452" i="3"/>
  <c r="P452" i="1"/>
  <c r="J515" i="3"/>
  <c r="P515" i="1"/>
  <c r="J579" i="3"/>
  <c r="P579" i="1"/>
  <c r="J658" i="3"/>
  <c r="P658" i="1"/>
  <c r="J722" i="3"/>
  <c r="P722" i="1"/>
  <c r="J786" i="3"/>
  <c r="P786" i="1"/>
  <c r="J850" i="3"/>
  <c r="P850" i="1"/>
  <c r="J914" i="3"/>
  <c r="P914" i="1"/>
  <c r="J978" i="3"/>
  <c r="P978" i="1"/>
  <c r="J1042" i="3"/>
  <c r="P1042" i="1"/>
  <c r="J1106" i="3"/>
  <c r="P1106" i="1"/>
  <c r="J1170" i="3"/>
  <c r="P1170" i="1"/>
  <c r="J1233" i="3"/>
  <c r="P1233" i="1"/>
  <c r="J1297" i="3"/>
  <c r="P1297" i="1"/>
  <c r="J1361" i="3"/>
  <c r="P1361" i="1"/>
  <c r="J1425" i="3"/>
  <c r="P1425" i="1"/>
  <c r="J1489" i="3"/>
  <c r="P1489" i="1"/>
  <c r="J1601" i="3"/>
  <c r="P1601" i="1"/>
  <c r="J694" i="3"/>
  <c r="P694" i="1"/>
  <c r="J1349" i="3"/>
  <c r="P1349" i="1"/>
  <c r="J26" i="3"/>
  <c r="P26" i="1"/>
  <c r="J952" i="3"/>
  <c r="P952" i="1"/>
  <c r="J1796" i="3"/>
  <c r="P1796" i="1"/>
  <c r="J1650" i="3"/>
  <c r="P1650" i="1"/>
  <c r="J55" i="3"/>
  <c r="P55" i="1"/>
  <c r="J119" i="3"/>
  <c r="P119" i="1"/>
  <c r="J183" i="3"/>
  <c r="P183" i="1"/>
  <c r="J247" i="3"/>
  <c r="P247" i="1"/>
  <c r="J792" i="3"/>
  <c r="P792" i="1"/>
  <c r="J1623" i="3"/>
  <c r="P1623" i="1"/>
  <c r="J1902" i="3"/>
  <c r="P1902" i="1"/>
  <c r="J2030" i="3"/>
  <c r="P2030" i="1"/>
  <c r="J2223" i="3"/>
  <c r="P2223" i="1"/>
  <c r="J2049" i="3"/>
  <c r="P2049" i="1"/>
  <c r="J1989" i="3"/>
  <c r="P1989" i="1"/>
  <c r="J2086" i="3"/>
  <c r="P2086" i="1"/>
  <c r="J2152" i="3"/>
  <c r="P2152" i="1"/>
  <c r="J2220" i="3"/>
  <c r="P2220" i="1"/>
  <c r="J1889" i="3"/>
  <c r="P1889" i="1"/>
  <c r="J1877" i="3"/>
  <c r="P1877" i="1"/>
  <c r="J2006" i="3"/>
  <c r="P2006" i="1"/>
  <c r="J2136" i="3"/>
  <c r="P2136" i="1"/>
  <c r="J1921" i="3"/>
  <c r="P1921" i="1"/>
  <c r="J2181" i="3"/>
  <c r="P2181" i="1"/>
  <c r="J1874" i="3"/>
  <c r="P1874" i="1"/>
  <c r="J2002" i="3"/>
  <c r="P2002" i="1"/>
  <c r="J2130" i="3"/>
  <c r="P2130" i="1"/>
  <c r="J1892" i="3"/>
  <c r="P1892" i="1"/>
  <c r="J2020" i="3"/>
  <c r="P2020" i="1"/>
  <c r="J2148" i="3"/>
  <c r="P2148" i="1"/>
  <c r="J2165" i="3"/>
  <c r="P2165" i="1"/>
  <c r="J2007" i="3"/>
  <c r="P2007" i="1"/>
  <c r="J2169" i="3"/>
  <c r="P2169" i="1"/>
  <c r="J1894" i="3"/>
  <c r="P1894" i="1"/>
  <c r="J2121" i="3"/>
  <c r="P2121" i="1"/>
  <c r="J1880" i="3"/>
  <c r="P1880" i="1"/>
  <c r="J2060" i="3"/>
  <c r="P2060" i="1"/>
  <c r="J1964" i="3"/>
  <c r="P1964" i="1"/>
  <c r="J1882" i="3"/>
  <c r="P1882" i="1"/>
  <c r="J2010" i="3"/>
  <c r="P2010" i="1"/>
  <c r="J2138" i="3"/>
  <c r="P2138" i="1"/>
  <c r="J2123" i="3"/>
  <c r="P2123" i="1"/>
  <c r="J2188" i="3"/>
  <c r="P2188" i="1"/>
  <c r="E3" i="7"/>
  <c r="E5" i="7" s="1"/>
  <c r="N7" i="6"/>
  <c r="J2" i="3"/>
  <c r="K3" i="6"/>
  <c r="K6" i="6"/>
  <c r="K7" i="6" s="1"/>
  <c r="K4" i="6"/>
  <c r="K2" i="6"/>
  <c r="K5" i="6"/>
  <c r="F4" i="6"/>
  <c r="F3" i="6"/>
  <c r="F6" i="6"/>
  <c r="F7" i="6" s="1"/>
  <c r="E12" i="3"/>
  <c r="F2" i="6"/>
  <c r="B7" i="11" l="1"/>
  <c r="B3" i="11"/>
  <c r="B6" i="11"/>
  <c r="E4" i="7"/>
  <c r="B3" i="7" l="1"/>
  <c r="B19" i="7"/>
  <c r="B35" i="7"/>
  <c r="B51" i="7"/>
  <c r="B67" i="7"/>
  <c r="B83" i="7"/>
  <c r="B99" i="7"/>
  <c r="B115" i="7"/>
  <c r="B131" i="7"/>
  <c r="B147" i="7"/>
  <c r="B163" i="7"/>
  <c r="B179" i="7"/>
  <c r="B195" i="7"/>
  <c r="B211" i="7"/>
  <c r="B227" i="7"/>
  <c r="B243" i="7"/>
  <c r="B259" i="7"/>
  <c r="B275" i="7"/>
  <c r="B291" i="7"/>
  <c r="B307" i="7"/>
  <c r="B323" i="7"/>
  <c r="B339" i="7"/>
  <c r="B355" i="7"/>
  <c r="B371" i="7"/>
  <c r="B387" i="7"/>
  <c r="B403" i="7"/>
  <c r="B419" i="7"/>
  <c r="B435" i="7"/>
  <c r="B451" i="7"/>
  <c r="B467" i="7"/>
  <c r="B483" i="7"/>
  <c r="B499" i="7"/>
  <c r="B515" i="7"/>
  <c r="B531" i="7"/>
  <c r="B547" i="7"/>
  <c r="B563" i="7"/>
  <c r="B579" i="7"/>
  <c r="B595" i="7"/>
  <c r="B611" i="7"/>
  <c r="B627" i="7"/>
  <c r="B643" i="7"/>
  <c r="B659" i="7"/>
  <c r="B675" i="7"/>
  <c r="B691" i="7"/>
  <c r="B707" i="7"/>
  <c r="B723" i="7"/>
  <c r="B739" i="7"/>
  <c r="B755" i="7"/>
  <c r="B771" i="7"/>
  <c r="B787" i="7"/>
  <c r="B803" i="7"/>
  <c r="B819" i="7"/>
  <c r="B835" i="7"/>
  <c r="B851" i="7"/>
  <c r="B867" i="7"/>
  <c r="B883" i="7"/>
  <c r="B899" i="7"/>
  <c r="B915" i="7"/>
  <c r="B931" i="7"/>
  <c r="B947" i="7"/>
  <c r="B963" i="7"/>
  <c r="B979" i="7"/>
  <c r="B995" i="7"/>
  <c r="B1011" i="7"/>
  <c r="B1027" i="7"/>
  <c r="B1043" i="7"/>
  <c r="B1059" i="7"/>
  <c r="B1075" i="7"/>
  <c r="B1091" i="7"/>
  <c r="B1107" i="7"/>
  <c r="B1123" i="7"/>
  <c r="B1139" i="7"/>
  <c r="B1155" i="7"/>
  <c r="B1171" i="7"/>
  <c r="B1187" i="7"/>
  <c r="B1203" i="7"/>
  <c r="B1219" i="7"/>
  <c r="B1235" i="7"/>
  <c r="B1251" i="7"/>
  <c r="B1267" i="7"/>
  <c r="B1283" i="7"/>
  <c r="B1299" i="7"/>
  <c r="B1315" i="7"/>
  <c r="B1331" i="7"/>
  <c r="B1347" i="7"/>
  <c r="B4" i="7"/>
  <c r="B20" i="7"/>
  <c r="B36" i="7"/>
  <c r="B52" i="7"/>
  <c r="B68" i="7"/>
  <c r="B84" i="7"/>
  <c r="B100" i="7"/>
  <c r="B116" i="7"/>
  <c r="B132" i="7"/>
  <c r="B148" i="7"/>
  <c r="B164" i="7"/>
  <c r="B180" i="7"/>
  <c r="B196" i="7"/>
  <c r="B212" i="7"/>
  <c r="B228" i="7"/>
  <c r="B244" i="7"/>
  <c r="B260" i="7"/>
  <c r="B276" i="7"/>
  <c r="B292" i="7"/>
  <c r="B308" i="7"/>
  <c r="B324" i="7"/>
  <c r="B340" i="7"/>
  <c r="B356" i="7"/>
  <c r="B372" i="7"/>
  <c r="B388" i="7"/>
  <c r="B404" i="7"/>
  <c r="B420" i="7"/>
  <c r="B436" i="7"/>
  <c r="B452" i="7"/>
  <c r="B468" i="7"/>
  <c r="B484" i="7"/>
  <c r="B500" i="7"/>
  <c r="B516" i="7"/>
  <c r="B532" i="7"/>
  <c r="B548" i="7"/>
  <c r="B564" i="7"/>
  <c r="B580" i="7"/>
  <c r="B596" i="7"/>
  <c r="B612" i="7"/>
  <c r="B628" i="7"/>
  <c r="B644" i="7"/>
  <c r="B660" i="7"/>
  <c r="B676" i="7"/>
  <c r="B692" i="7"/>
  <c r="B708" i="7"/>
  <c r="B724" i="7"/>
  <c r="B740" i="7"/>
  <c r="B756" i="7"/>
  <c r="B772" i="7"/>
  <c r="B788" i="7"/>
  <c r="B804" i="7"/>
  <c r="B820" i="7"/>
  <c r="B836" i="7"/>
  <c r="B852" i="7"/>
  <c r="B868" i="7"/>
  <c r="B884" i="7"/>
  <c r="B900" i="7"/>
  <c r="B916" i="7"/>
  <c r="B932" i="7"/>
  <c r="B948" i="7"/>
  <c r="B964" i="7"/>
  <c r="B980" i="7"/>
  <c r="B996" i="7"/>
  <c r="B1012" i="7"/>
  <c r="B1028" i="7"/>
  <c r="B1044" i="7"/>
  <c r="B1060" i="7"/>
  <c r="B1076" i="7"/>
  <c r="B1092" i="7"/>
  <c r="B1108" i="7"/>
  <c r="B1124" i="7"/>
  <c r="B1140" i="7"/>
  <c r="B1156" i="7"/>
  <c r="B1172" i="7"/>
  <c r="B1188" i="7"/>
  <c r="B1204" i="7"/>
  <c r="B1220" i="7"/>
  <c r="B1236" i="7"/>
  <c r="B1252" i="7"/>
  <c r="B1268" i="7"/>
  <c r="B1284" i="7"/>
  <c r="B1300" i="7"/>
  <c r="B1316" i="7"/>
  <c r="B1332" i="7"/>
  <c r="B1348" i="7"/>
  <c r="B5" i="7"/>
  <c r="B21" i="7"/>
  <c r="B37" i="7"/>
  <c r="B53" i="7"/>
  <c r="B69" i="7"/>
  <c r="B85" i="7"/>
  <c r="B101" i="7"/>
  <c r="B117" i="7"/>
  <c r="B133" i="7"/>
  <c r="B149" i="7"/>
  <c r="B165" i="7"/>
  <c r="B181" i="7"/>
  <c r="B197" i="7"/>
  <c r="B213" i="7"/>
  <c r="B6" i="7"/>
  <c r="B22" i="7"/>
  <c r="B38" i="7"/>
  <c r="B54" i="7"/>
  <c r="B70" i="7"/>
  <c r="B86" i="7"/>
  <c r="B102" i="7"/>
  <c r="B118" i="7"/>
  <c r="B134" i="7"/>
  <c r="B150" i="7"/>
  <c r="B166" i="7"/>
  <c r="B182" i="7"/>
  <c r="B198" i="7"/>
  <c r="B214" i="7"/>
  <c r="B230" i="7"/>
  <c r="B246" i="7"/>
  <c r="B262" i="7"/>
  <c r="B278" i="7"/>
  <c r="B294" i="7"/>
  <c r="B310" i="7"/>
  <c r="B326" i="7"/>
  <c r="B342" i="7"/>
  <c r="B358" i="7"/>
  <c r="B374" i="7"/>
  <c r="B390" i="7"/>
  <c r="B406" i="7"/>
  <c r="B422" i="7"/>
  <c r="B438" i="7"/>
  <c r="B454" i="7"/>
  <c r="B470" i="7"/>
  <c r="B486" i="7"/>
  <c r="B502" i="7"/>
  <c r="B518" i="7"/>
  <c r="B534" i="7"/>
  <c r="B550" i="7"/>
  <c r="B566" i="7"/>
  <c r="B582" i="7"/>
  <c r="B598" i="7"/>
  <c r="B614" i="7"/>
  <c r="B630" i="7"/>
  <c r="B646" i="7"/>
  <c r="B662" i="7"/>
  <c r="B678" i="7"/>
  <c r="B694" i="7"/>
  <c r="B710" i="7"/>
  <c r="B726" i="7"/>
  <c r="B742" i="7"/>
  <c r="B758" i="7"/>
  <c r="B774" i="7"/>
  <c r="B790" i="7"/>
  <c r="B806" i="7"/>
  <c r="B822" i="7"/>
  <c r="B838" i="7"/>
  <c r="B854" i="7"/>
  <c r="B870" i="7"/>
  <c r="B886" i="7"/>
  <c r="B902" i="7"/>
  <c r="B918" i="7"/>
  <c r="B934" i="7"/>
  <c r="B950" i="7"/>
  <c r="B966" i="7"/>
  <c r="B982" i="7"/>
  <c r="B998" i="7"/>
  <c r="B1014" i="7"/>
  <c r="B1030" i="7"/>
  <c r="B1046" i="7"/>
  <c r="B1062" i="7"/>
  <c r="B1078" i="7"/>
  <c r="B1094" i="7"/>
  <c r="B7" i="7"/>
  <c r="B23" i="7"/>
  <c r="B39" i="7"/>
  <c r="B55" i="7"/>
  <c r="B71" i="7"/>
  <c r="B87" i="7"/>
  <c r="B103" i="7"/>
  <c r="B119" i="7"/>
  <c r="B135" i="7"/>
  <c r="B151" i="7"/>
  <c r="B167" i="7"/>
  <c r="B183" i="7"/>
  <c r="B199" i="7"/>
  <c r="B215" i="7"/>
  <c r="B231" i="7"/>
  <c r="B247" i="7"/>
  <c r="B263" i="7"/>
  <c r="B279" i="7"/>
  <c r="B295" i="7"/>
  <c r="B311" i="7"/>
  <c r="B327" i="7"/>
  <c r="B343" i="7"/>
  <c r="B359" i="7"/>
  <c r="B375" i="7"/>
  <c r="B391" i="7"/>
  <c r="B407" i="7"/>
  <c r="B423" i="7"/>
  <c r="B439" i="7"/>
  <c r="B455" i="7"/>
  <c r="B471" i="7"/>
  <c r="B487" i="7"/>
  <c r="B503" i="7"/>
  <c r="B519" i="7"/>
  <c r="B535" i="7"/>
  <c r="B551" i="7"/>
  <c r="B567" i="7"/>
  <c r="B583" i="7"/>
  <c r="B599" i="7"/>
  <c r="B615" i="7"/>
  <c r="B631" i="7"/>
  <c r="B647" i="7"/>
  <c r="B663" i="7"/>
  <c r="B679" i="7"/>
  <c r="B695" i="7"/>
  <c r="B711" i="7"/>
  <c r="B727" i="7"/>
  <c r="B743" i="7"/>
  <c r="B759" i="7"/>
  <c r="B775" i="7"/>
  <c r="B791" i="7"/>
  <c r="B807" i="7"/>
  <c r="B823" i="7"/>
  <c r="B839" i="7"/>
  <c r="B855" i="7"/>
  <c r="B871" i="7"/>
  <c r="B887" i="7"/>
  <c r="B903" i="7"/>
  <c r="B919" i="7"/>
  <c r="B935" i="7"/>
  <c r="B951" i="7"/>
  <c r="B967" i="7"/>
  <c r="B983" i="7"/>
  <c r="B999" i="7"/>
  <c r="B1015" i="7"/>
  <c r="B1031" i="7"/>
  <c r="B1047" i="7"/>
  <c r="B1063" i="7"/>
  <c r="B1079" i="7"/>
  <c r="B1095" i="7"/>
  <c r="B1111" i="7"/>
  <c r="B1127" i="7"/>
  <c r="B1143" i="7"/>
  <c r="B1159" i="7"/>
  <c r="B8" i="7"/>
  <c r="B24" i="7"/>
  <c r="B40" i="7"/>
  <c r="B56" i="7"/>
  <c r="B72" i="7"/>
  <c r="B88" i="7"/>
  <c r="B104" i="7"/>
  <c r="B120" i="7"/>
  <c r="B136" i="7"/>
  <c r="B152" i="7"/>
  <c r="B168" i="7"/>
  <c r="B184" i="7"/>
  <c r="B200" i="7"/>
  <c r="B216" i="7"/>
  <c r="B232" i="7"/>
  <c r="B248" i="7"/>
  <c r="B264" i="7"/>
  <c r="B280" i="7"/>
  <c r="B296" i="7"/>
  <c r="B312" i="7"/>
  <c r="B328" i="7"/>
  <c r="B344" i="7"/>
  <c r="B360" i="7"/>
  <c r="B376" i="7"/>
  <c r="B392" i="7"/>
  <c r="B408" i="7"/>
  <c r="B424" i="7"/>
  <c r="B440" i="7"/>
  <c r="B456" i="7"/>
  <c r="B472" i="7"/>
  <c r="B488" i="7"/>
  <c r="B504" i="7"/>
  <c r="B520" i="7"/>
  <c r="B536" i="7"/>
  <c r="B552" i="7"/>
  <c r="B568" i="7"/>
  <c r="B584" i="7"/>
  <c r="B600" i="7"/>
  <c r="B616" i="7"/>
  <c r="B632" i="7"/>
  <c r="B648" i="7"/>
  <c r="B664" i="7"/>
  <c r="B680" i="7"/>
  <c r="B696" i="7"/>
  <c r="B712" i="7"/>
  <c r="B728" i="7"/>
  <c r="B744" i="7"/>
  <c r="B760" i="7"/>
  <c r="B776" i="7"/>
  <c r="B792" i="7"/>
  <c r="B808" i="7"/>
  <c r="B824" i="7"/>
  <c r="B840" i="7"/>
  <c r="B856" i="7"/>
  <c r="B872" i="7"/>
  <c r="B888" i="7"/>
  <c r="B904" i="7"/>
  <c r="B920" i="7"/>
  <c r="B936" i="7"/>
  <c r="B952" i="7"/>
  <c r="B968" i="7"/>
  <c r="B984" i="7"/>
  <c r="B1000" i="7"/>
  <c r="B1016" i="7"/>
  <c r="B1032" i="7"/>
  <c r="B1048" i="7"/>
  <c r="B1064" i="7"/>
  <c r="B1080" i="7"/>
  <c r="B1096" i="7"/>
  <c r="B1112" i="7"/>
  <c r="B1128" i="7"/>
  <c r="B1144" i="7"/>
  <c r="B1160" i="7"/>
  <c r="B1176" i="7"/>
  <c r="B1192" i="7"/>
  <c r="B1208" i="7"/>
  <c r="B1224" i="7"/>
  <c r="B1240" i="7"/>
  <c r="B1256" i="7"/>
  <c r="B1272" i="7"/>
  <c r="B1288" i="7"/>
  <c r="B1304" i="7"/>
  <c r="B1320" i="7"/>
  <c r="B1336" i="7"/>
  <c r="B9" i="7"/>
  <c r="B25" i="7"/>
  <c r="B41" i="7"/>
  <c r="B57" i="7"/>
  <c r="B73" i="7"/>
  <c r="B89" i="7"/>
  <c r="B105" i="7"/>
  <c r="B121" i="7"/>
  <c r="B137" i="7"/>
  <c r="B153" i="7"/>
  <c r="B169" i="7"/>
  <c r="B185" i="7"/>
  <c r="B201" i="7"/>
  <c r="B217" i="7"/>
  <c r="B233" i="7"/>
  <c r="B249" i="7"/>
  <c r="B265" i="7"/>
  <c r="B281" i="7"/>
  <c r="B297" i="7"/>
  <c r="B313" i="7"/>
  <c r="B329" i="7"/>
  <c r="B345" i="7"/>
  <c r="B361" i="7"/>
  <c r="B377" i="7"/>
  <c r="B393" i="7"/>
  <c r="B409" i="7"/>
  <c r="B425" i="7"/>
  <c r="B441" i="7"/>
  <c r="B457" i="7"/>
  <c r="B473" i="7"/>
  <c r="B489" i="7"/>
  <c r="B505" i="7"/>
  <c r="B521" i="7"/>
  <c r="B537" i="7"/>
  <c r="B553" i="7"/>
  <c r="B569" i="7"/>
  <c r="B585" i="7"/>
  <c r="B601" i="7"/>
  <c r="B617" i="7"/>
  <c r="B633" i="7"/>
  <c r="B649" i="7"/>
  <c r="B665" i="7"/>
  <c r="B681" i="7"/>
  <c r="B697" i="7"/>
  <c r="B713" i="7"/>
  <c r="B729" i="7"/>
  <c r="B745" i="7"/>
  <c r="B761" i="7"/>
  <c r="B777" i="7"/>
  <c r="B793" i="7"/>
  <c r="B809" i="7"/>
  <c r="B825" i="7"/>
  <c r="B841" i="7"/>
  <c r="B857" i="7"/>
  <c r="B873" i="7"/>
  <c r="B889" i="7"/>
  <c r="B905" i="7"/>
  <c r="B921" i="7"/>
  <c r="B937" i="7"/>
  <c r="B953" i="7"/>
  <c r="B969" i="7"/>
  <c r="B985" i="7"/>
  <c r="B1001" i="7"/>
  <c r="B1017" i="7"/>
  <c r="B1033" i="7"/>
  <c r="B1049" i="7"/>
  <c r="B1065" i="7"/>
  <c r="B1081" i="7"/>
  <c r="B1097" i="7"/>
  <c r="B1113" i="7"/>
  <c r="B1129" i="7"/>
  <c r="B1145" i="7"/>
  <c r="B1161" i="7"/>
  <c r="B1177" i="7"/>
  <c r="B1193" i="7"/>
  <c r="B1209" i="7"/>
  <c r="B1225" i="7"/>
  <c r="B1241" i="7"/>
  <c r="B1257" i="7"/>
  <c r="B10" i="7"/>
  <c r="B26" i="7"/>
  <c r="B42" i="7"/>
  <c r="B58" i="7"/>
  <c r="B74" i="7"/>
  <c r="B90" i="7"/>
  <c r="B106" i="7"/>
  <c r="B122" i="7"/>
  <c r="B138" i="7"/>
  <c r="B154" i="7"/>
  <c r="B170" i="7"/>
  <c r="B186" i="7"/>
  <c r="B202" i="7"/>
  <c r="B218" i="7"/>
  <c r="B234" i="7"/>
  <c r="B250" i="7"/>
  <c r="B266" i="7"/>
  <c r="B282" i="7"/>
  <c r="B298" i="7"/>
  <c r="B314" i="7"/>
  <c r="B330" i="7"/>
  <c r="B346" i="7"/>
  <c r="B362" i="7"/>
  <c r="B378" i="7"/>
  <c r="B394" i="7"/>
  <c r="B410" i="7"/>
  <c r="B426" i="7"/>
  <c r="B442" i="7"/>
  <c r="B458" i="7"/>
  <c r="B474" i="7"/>
  <c r="B490" i="7"/>
  <c r="B506" i="7"/>
  <c r="B522" i="7"/>
  <c r="B538" i="7"/>
  <c r="B554" i="7"/>
  <c r="B570" i="7"/>
  <c r="B586" i="7"/>
  <c r="B602" i="7"/>
  <c r="B618" i="7"/>
  <c r="B634" i="7"/>
  <c r="B650" i="7"/>
  <c r="B666" i="7"/>
  <c r="B682" i="7"/>
  <c r="B698" i="7"/>
  <c r="B714" i="7"/>
  <c r="B730" i="7"/>
  <c r="B746" i="7"/>
  <c r="B762" i="7"/>
  <c r="B778" i="7"/>
  <c r="B794" i="7"/>
  <c r="B810" i="7"/>
  <c r="B826" i="7"/>
  <c r="B842" i="7"/>
  <c r="B858" i="7"/>
  <c r="B11" i="7"/>
  <c r="B27" i="7"/>
  <c r="B43" i="7"/>
  <c r="B59" i="7"/>
  <c r="B75" i="7"/>
  <c r="B91" i="7"/>
  <c r="B107" i="7"/>
  <c r="B123" i="7"/>
  <c r="B139" i="7"/>
  <c r="B155" i="7"/>
  <c r="B171" i="7"/>
  <c r="B187" i="7"/>
  <c r="B203" i="7"/>
  <c r="B219" i="7"/>
  <c r="B235" i="7"/>
  <c r="B251" i="7"/>
  <c r="B267" i="7"/>
  <c r="B283" i="7"/>
  <c r="B299" i="7"/>
  <c r="B315" i="7"/>
  <c r="B331" i="7"/>
  <c r="B347" i="7"/>
  <c r="B363" i="7"/>
  <c r="B379" i="7"/>
  <c r="B395" i="7"/>
  <c r="B411" i="7"/>
  <c r="B427" i="7"/>
  <c r="B443" i="7"/>
  <c r="B459" i="7"/>
  <c r="B475" i="7"/>
  <c r="B491" i="7"/>
  <c r="B507" i="7"/>
  <c r="B523" i="7"/>
  <c r="B539" i="7"/>
  <c r="B555" i="7"/>
  <c r="B571" i="7"/>
  <c r="B587" i="7"/>
  <c r="B603" i="7"/>
  <c r="B619" i="7"/>
  <c r="B635" i="7"/>
  <c r="B651" i="7"/>
  <c r="B667" i="7"/>
  <c r="B683" i="7"/>
  <c r="B699" i="7"/>
  <c r="B715" i="7"/>
  <c r="B731" i="7"/>
  <c r="B747" i="7"/>
  <c r="B763" i="7"/>
  <c r="B779" i="7"/>
  <c r="B795" i="7"/>
  <c r="B811" i="7"/>
  <c r="B827" i="7"/>
  <c r="B843" i="7"/>
  <c r="B859" i="7"/>
  <c r="B875" i="7"/>
  <c r="B891" i="7"/>
  <c r="B907" i="7"/>
  <c r="B923" i="7"/>
  <c r="B939" i="7"/>
  <c r="B955" i="7"/>
  <c r="B971" i="7"/>
  <c r="B987" i="7"/>
  <c r="B1003" i="7"/>
  <c r="B1019" i="7"/>
  <c r="B12" i="7"/>
  <c r="B28" i="7"/>
  <c r="B44" i="7"/>
  <c r="B60" i="7"/>
  <c r="B76" i="7"/>
  <c r="B92" i="7"/>
  <c r="B108" i="7"/>
  <c r="B124" i="7"/>
  <c r="B140" i="7"/>
  <c r="B156" i="7"/>
  <c r="B172" i="7"/>
  <c r="B188" i="7"/>
  <c r="B204" i="7"/>
  <c r="B220" i="7"/>
  <c r="B236" i="7"/>
  <c r="B252" i="7"/>
  <c r="B268" i="7"/>
  <c r="B284" i="7"/>
  <c r="B300" i="7"/>
  <c r="B316" i="7"/>
  <c r="B332" i="7"/>
  <c r="B348" i="7"/>
  <c r="B364" i="7"/>
  <c r="B380" i="7"/>
  <c r="B396" i="7"/>
  <c r="B412" i="7"/>
  <c r="B428" i="7"/>
  <c r="B444" i="7"/>
  <c r="B460" i="7"/>
  <c r="B476" i="7"/>
  <c r="B492" i="7"/>
  <c r="B508" i="7"/>
  <c r="B524" i="7"/>
  <c r="B540" i="7"/>
  <c r="B556" i="7"/>
  <c r="B572" i="7"/>
  <c r="B588" i="7"/>
  <c r="B604" i="7"/>
  <c r="B620" i="7"/>
  <c r="B636" i="7"/>
  <c r="B652" i="7"/>
  <c r="B668" i="7"/>
  <c r="B684" i="7"/>
  <c r="B700" i="7"/>
  <c r="B716" i="7"/>
  <c r="B732" i="7"/>
  <c r="B748" i="7"/>
  <c r="B764" i="7"/>
  <c r="B780" i="7"/>
  <c r="B796" i="7"/>
  <c r="B812" i="7"/>
  <c r="B828" i="7"/>
  <c r="B844" i="7"/>
  <c r="B860" i="7"/>
  <c r="B876" i="7"/>
  <c r="B892" i="7"/>
  <c r="B908" i="7"/>
  <c r="B924" i="7"/>
  <c r="B940" i="7"/>
  <c r="B956" i="7"/>
  <c r="B972" i="7"/>
  <c r="B988" i="7"/>
  <c r="B1004" i="7"/>
  <c r="B1020" i="7"/>
  <c r="B13" i="7"/>
  <c r="B29" i="7"/>
  <c r="B45" i="7"/>
  <c r="B61" i="7"/>
  <c r="B77" i="7"/>
  <c r="B93" i="7"/>
  <c r="B109" i="7"/>
  <c r="B125" i="7"/>
  <c r="B141" i="7"/>
  <c r="B157" i="7"/>
  <c r="B173" i="7"/>
  <c r="B189" i="7"/>
  <c r="B205" i="7"/>
  <c r="B221" i="7"/>
  <c r="B237" i="7"/>
  <c r="B253" i="7"/>
  <c r="B269" i="7"/>
  <c r="B15" i="7"/>
  <c r="B31" i="7"/>
  <c r="B47" i="7"/>
  <c r="B63" i="7"/>
  <c r="B79" i="7"/>
  <c r="B95" i="7"/>
  <c r="B111" i="7"/>
  <c r="B127" i="7"/>
  <c r="B143" i="7"/>
  <c r="B159" i="7"/>
  <c r="B175" i="7"/>
  <c r="B191" i="7"/>
  <c r="B207" i="7"/>
  <c r="B223" i="7"/>
  <c r="B239" i="7"/>
  <c r="B255" i="7"/>
  <c r="B271" i="7"/>
  <c r="B287" i="7"/>
  <c r="B303" i="7"/>
  <c r="B319" i="7"/>
  <c r="B335" i="7"/>
  <c r="B351" i="7"/>
  <c r="B367" i="7"/>
  <c r="B383" i="7"/>
  <c r="B399" i="7"/>
  <c r="B415" i="7"/>
  <c r="B431" i="7"/>
  <c r="B447" i="7"/>
  <c r="B463" i="7"/>
  <c r="B479" i="7"/>
  <c r="B495" i="7"/>
  <c r="B511" i="7"/>
  <c r="B527" i="7"/>
  <c r="B543" i="7"/>
  <c r="B559" i="7"/>
  <c r="B575" i="7"/>
  <c r="B591" i="7"/>
  <c r="B607" i="7"/>
  <c r="B623" i="7"/>
  <c r="B639" i="7"/>
  <c r="B17" i="7"/>
  <c r="B33" i="7"/>
  <c r="B49" i="7"/>
  <c r="B65" i="7"/>
  <c r="B81" i="7"/>
  <c r="B97" i="7"/>
  <c r="B113" i="7"/>
  <c r="B129" i="7"/>
  <c r="B145" i="7"/>
  <c r="B161" i="7"/>
  <c r="B177" i="7"/>
  <c r="B193" i="7"/>
  <c r="B209" i="7"/>
  <c r="B225" i="7"/>
  <c r="B241" i="7"/>
  <c r="B14" i="7"/>
  <c r="B96" i="7"/>
  <c r="B178" i="7"/>
  <c r="B256" i="7"/>
  <c r="B302" i="7"/>
  <c r="B341" i="7"/>
  <c r="B385" i="7"/>
  <c r="B430" i="7"/>
  <c r="B469" i="7"/>
  <c r="B513" i="7"/>
  <c r="B558" i="7"/>
  <c r="B597" i="7"/>
  <c r="B641" i="7"/>
  <c r="B677" i="7"/>
  <c r="B718" i="7"/>
  <c r="B752" i="7"/>
  <c r="B786" i="7"/>
  <c r="B829" i="7"/>
  <c r="B863" i="7"/>
  <c r="B895" i="7"/>
  <c r="B927" i="7"/>
  <c r="B959" i="7"/>
  <c r="B991" i="7"/>
  <c r="B1023" i="7"/>
  <c r="B1051" i="7"/>
  <c r="B1073" i="7"/>
  <c r="B1101" i="7"/>
  <c r="B1122" i="7"/>
  <c r="B1148" i="7"/>
  <c r="B1169" i="7"/>
  <c r="B1191" i="7"/>
  <c r="B1213" i="7"/>
  <c r="B1233" i="7"/>
  <c r="B1255" i="7"/>
  <c r="B1276" i="7"/>
  <c r="B1295" i="7"/>
  <c r="B1314" i="7"/>
  <c r="B1335" i="7"/>
  <c r="B1354" i="7"/>
  <c r="B1370" i="7"/>
  <c r="B1386" i="7"/>
  <c r="B1402" i="7"/>
  <c r="B1418" i="7"/>
  <c r="B1434" i="7"/>
  <c r="B1450" i="7"/>
  <c r="B1466" i="7"/>
  <c r="B1482" i="7"/>
  <c r="B1498" i="7"/>
  <c r="B1514" i="7"/>
  <c r="B1530" i="7"/>
  <c r="B1546" i="7"/>
  <c r="B1562" i="7"/>
  <c r="B1578" i="7"/>
  <c r="B1594" i="7"/>
  <c r="B1610" i="7"/>
  <c r="B1626" i="7"/>
  <c r="B1642" i="7"/>
  <c r="B1658" i="7"/>
  <c r="B1674" i="7"/>
  <c r="B1690" i="7"/>
  <c r="B1706" i="7"/>
  <c r="B1722" i="7"/>
  <c r="B1738" i="7"/>
  <c r="B1754" i="7"/>
  <c r="B1770" i="7"/>
  <c r="B1786" i="7"/>
  <c r="B1802" i="7"/>
  <c r="B1818" i="7"/>
  <c r="B1834" i="7"/>
  <c r="B1850" i="7"/>
  <c r="B1866" i="7"/>
  <c r="B1882" i="7"/>
  <c r="B1898" i="7"/>
  <c r="B1914" i="7"/>
  <c r="B1930" i="7"/>
  <c r="B1946" i="7"/>
  <c r="B1962" i="7"/>
  <c r="B1978" i="7"/>
  <c r="B1994" i="7"/>
  <c r="B2010" i="7"/>
  <c r="B2026" i="7"/>
  <c r="B2042" i="7"/>
  <c r="B2058" i="7"/>
  <c r="B2074" i="7"/>
  <c r="B2090" i="7"/>
  <c r="B2106" i="7"/>
  <c r="B16" i="7"/>
  <c r="B98" i="7"/>
  <c r="B190" i="7"/>
  <c r="B257" i="7"/>
  <c r="B304" i="7"/>
  <c r="B349" i="7"/>
  <c r="B386" i="7"/>
  <c r="B432" i="7"/>
  <c r="B477" i="7"/>
  <c r="B514" i="7"/>
  <c r="B560" i="7"/>
  <c r="B605" i="7"/>
  <c r="B642" i="7"/>
  <c r="B685" i="7"/>
  <c r="B719" i="7"/>
  <c r="B753" i="7"/>
  <c r="B789" i="7"/>
  <c r="B830" i="7"/>
  <c r="B864" i="7"/>
  <c r="B896" i="7"/>
  <c r="B928" i="7"/>
  <c r="B960" i="7"/>
  <c r="B992" i="7"/>
  <c r="B1024" i="7"/>
  <c r="B1052" i="7"/>
  <c r="B1074" i="7"/>
  <c r="B1102" i="7"/>
  <c r="B1125" i="7"/>
  <c r="B1149" i="7"/>
  <c r="B1170" i="7"/>
  <c r="B1194" i="7"/>
  <c r="B1214" i="7"/>
  <c r="B1234" i="7"/>
  <c r="B1258" i="7"/>
  <c r="B1277" i="7"/>
  <c r="B1296" i="7"/>
  <c r="B1317" i="7"/>
  <c r="B1337" i="7"/>
  <c r="B1355" i="7"/>
  <c r="B1371" i="7"/>
  <c r="B1387" i="7"/>
  <c r="B1403" i="7"/>
  <c r="B1419" i="7"/>
  <c r="B1435" i="7"/>
  <c r="B1451" i="7"/>
  <c r="B1467" i="7"/>
  <c r="B1483" i="7"/>
  <c r="B1499" i="7"/>
  <c r="B1515" i="7"/>
  <c r="B1531" i="7"/>
  <c r="B1547" i="7"/>
  <c r="B1563" i="7"/>
  <c r="B1579" i="7"/>
  <c r="B1595" i="7"/>
  <c r="B1611" i="7"/>
  <c r="B1627" i="7"/>
  <c r="B1643" i="7"/>
  <c r="B1659" i="7"/>
  <c r="B1675" i="7"/>
  <c r="B1691" i="7"/>
  <c r="B1707" i="7"/>
  <c r="B1723" i="7"/>
  <c r="B1739" i="7"/>
  <c r="B1755" i="7"/>
  <c r="B1771" i="7"/>
  <c r="B1787" i="7"/>
  <c r="B1803" i="7"/>
  <c r="B1819" i="7"/>
  <c r="B1835" i="7"/>
  <c r="B1851" i="7"/>
  <c r="B1867" i="7"/>
  <c r="B1883" i="7"/>
  <c r="B1899" i="7"/>
  <c r="B1915" i="7"/>
  <c r="B1931" i="7"/>
  <c r="B1947" i="7"/>
  <c r="B1963" i="7"/>
  <c r="B1979" i="7"/>
  <c r="B1995" i="7"/>
  <c r="B2011" i="7"/>
  <c r="B2027" i="7"/>
  <c r="B2043" i="7"/>
  <c r="B2059" i="7"/>
  <c r="B2075" i="7"/>
  <c r="B2091" i="7"/>
  <c r="B2107" i="7"/>
  <c r="B18" i="7"/>
  <c r="B110" i="7"/>
  <c r="B192" i="7"/>
  <c r="B258" i="7"/>
  <c r="B305" i="7"/>
  <c r="B350" i="7"/>
  <c r="B389" i="7"/>
  <c r="B433" i="7"/>
  <c r="B478" i="7"/>
  <c r="B517" i="7"/>
  <c r="B561" i="7"/>
  <c r="B606" i="7"/>
  <c r="B645" i="7"/>
  <c r="B686" i="7"/>
  <c r="B720" i="7"/>
  <c r="B754" i="7"/>
  <c r="B797" i="7"/>
  <c r="B831" i="7"/>
  <c r="B865" i="7"/>
  <c r="B897" i="7"/>
  <c r="B929" i="7"/>
  <c r="B961" i="7"/>
  <c r="B993" i="7"/>
  <c r="B1025" i="7"/>
  <c r="B1053" i="7"/>
  <c r="B1077" i="7"/>
  <c r="B1103" i="7"/>
  <c r="B1126" i="7"/>
  <c r="B1150" i="7"/>
  <c r="B1173" i="7"/>
  <c r="B1195" i="7"/>
  <c r="B1215" i="7"/>
  <c r="B1237" i="7"/>
  <c r="B1259" i="7"/>
  <c r="B1278" i="7"/>
  <c r="B1297" i="7"/>
  <c r="B1318" i="7"/>
  <c r="B1338" i="7"/>
  <c r="B1356" i="7"/>
  <c r="B30" i="7"/>
  <c r="B112" i="7"/>
  <c r="B194" i="7"/>
  <c r="B261" i="7"/>
  <c r="B306" i="7"/>
  <c r="B352" i="7"/>
  <c r="B397" i="7"/>
  <c r="B434" i="7"/>
  <c r="B480" i="7"/>
  <c r="B525" i="7"/>
  <c r="B562" i="7"/>
  <c r="B608" i="7"/>
  <c r="B653" i="7"/>
  <c r="B687" i="7"/>
  <c r="B721" i="7"/>
  <c r="B757" i="7"/>
  <c r="B798" i="7"/>
  <c r="B832" i="7"/>
  <c r="B866" i="7"/>
  <c r="B898" i="7"/>
  <c r="B930" i="7"/>
  <c r="B962" i="7"/>
  <c r="B994" i="7"/>
  <c r="B1026" i="7"/>
  <c r="B1054" i="7"/>
  <c r="B1082" i="7"/>
  <c r="B1104" i="7"/>
  <c r="B1130" i="7"/>
  <c r="B1151" i="7"/>
  <c r="B1174" i="7"/>
  <c r="B1196" i="7"/>
  <c r="B1216" i="7"/>
  <c r="B1238" i="7"/>
  <c r="B1260" i="7"/>
  <c r="B1279" i="7"/>
  <c r="B1298" i="7"/>
  <c r="B1319" i="7"/>
  <c r="B1339" i="7"/>
  <c r="B1357" i="7"/>
  <c r="B1373" i="7"/>
  <c r="B1389" i="7"/>
  <c r="B1405" i="7"/>
  <c r="B1421" i="7"/>
  <c r="B1437" i="7"/>
  <c r="B1453" i="7"/>
  <c r="B1469" i="7"/>
  <c r="B1485" i="7"/>
  <c r="B1501" i="7"/>
  <c r="B1517" i="7"/>
  <c r="B1533" i="7"/>
  <c r="B1549" i="7"/>
  <c r="B1565" i="7"/>
  <c r="B1581" i="7"/>
  <c r="B1597" i="7"/>
  <c r="B1613" i="7"/>
  <c r="B1629" i="7"/>
  <c r="B1645" i="7"/>
  <c r="B1661" i="7"/>
  <c r="B1677" i="7"/>
  <c r="B1693" i="7"/>
  <c r="B1709" i="7"/>
  <c r="B1725" i="7"/>
  <c r="B1741" i="7"/>
  <c r="B1757" i="7"/>
  <c r="B1773" i="7"/>
  <c r="B1789" i="7"/>
  <c r="B1805" i="7"/>
  <c r="B1821" i="7"/>
  <c r="B1837" i="7"/>
  <c r="B1853" i="7"/>
  <c r="B1869" i="7"/>
  <c r="B1885" i="7"/>
  <c r="B1901" i="7"/>
  <c r="B1917" i="7"/>
  <c r="B1933" i="7"/>
  <c r="B1949" i="7"/>
  <c r="B1965" i="7"/>
  <c r="B1981" i="7"/>
  <c r="B32" i="7"/>
  <c r="B114" i="7"/>
  <c r="B206" i="7"/>
  <c r="B270" i="7"/>
  <c r="B309" i="7"/>
  <c r="B353" i="7"/>
  <c r="B398" i="7"/>
  <c r="B437" i="7"/>
  <c r="B481" i="7"/>
  <c r="B526" i="7"/>
  <c r="B565" i="7"/>
  <c r="B609" i="7"/>
  <c r="B654" i="7"/>
  <c r="B688" i="7"/>
  <c r="B722" i="7"/>
  <c r="B765" i="7"/>
  <c r="B799" i="7"/>
  <c r="B833" i="7"/>
  <c r="B869" i="7"/>
  <c r="B901" i="7"/>
  <c r="B933" i="7"/>
  <c r="B965" i="7"/>
  <c r="B997" i="7"/>
  <c r="B1029" i="7"/>
  <c r="B1055" i="7"/>
  <c r="B1083" i="7"/>
  <c r="B1105" i="7"/>
  <c r="B1131" i="7"/>
  <c r="B1152" i="7"/>
  <c r="B1175" i="7"/>
  <c r="B1197" i="7"/>
  <c r="B1217" i="7"/>
  <c r="B1239" i="7"/>
  <c r="B1261" i="7"/>
  <c r="B1280" i="7"/>
  <c r="B1301" i="7"/>
  <c r="B1321" i="7"/>
  <c r="B1340" i="7"/>
  <c r="B1358" i="7"/>
  <c r="B1374" i="7"/>
  <c r="B1390" i="7"/>
  <c r="B1406" i="7"/>
  <c r="B1422" i="7"/>
  <c r="B1438" i="7"/>
  <c r="B1454" i="7"/>
  <c r="B1470" i="7"/>
  <c r="B1486" i="7"/>
  <c r="B1502" i="7"/>
  <c r="B1518" i="7"/>
  <c r="B1534" i="7"/>
  <c r="B1550" i="7"/>
  <c r="B1566" i="7"/>
  <c r="B1582" i="7"/>
  <c r="B1598" i="7"/>
  <c r="B1614" i="7"/>
  <c r="B1630" i="7"/>
  <c r="B1646" i="7"/>
  <c r="B1662" i="7"/>
  <c r="B1678" i="7"/>
  <c r="B1694" i="7"/>
  <c r="B1710" i="7"/>
  <c r="B1726" i="7"/>
  <c r="B1742" i="7"/>
  <c r="B1758" i="7"/>
  <c r="B1774" i="7"/>
  <c r="B1790" i="7"/>
  <c r="B1806" i="7"/>
  <c r="B1822" i="7"/>
  <c r="B1838" i="7"/>
  <c r="B1854" i="7"/>
  <c r="B1870" i="7"/>
  <c r="B34" i="7"/>
  <c r="B126" i="7"/>
  <c r="B208" i="7"/>
  <c r="B272" i="7"/>
  <c r="B317" i="7"/>
  <c r="B354" i="7"/>
  <c r="B400" i="7"/>
  <c r="B445" i="7"/>
  <c r="B482" i="7"/>
  <c r="B528" i="7"/>
  <c r="B573" i="7"/>
  <c r="B610" i="7"/>
  <c r="B655" i="7"/>
  <c r="B689" i="7"/>
  <c r="B725" i="7"/>
  <c r="B766" i="7"/>
  <c r="B800" i="7"/>
  <c r="B834" i="7"/>
  <c r="B874" i="7"/>
  <c r="B906" i="7"/>
  <c r="B938" i="7"/>
  <c r="B970" i="7"/>
  <c r="B1002" i="7"/>
  <c r="B1034" i="7"/>
  <c r="B1056" i="7"/>
  <c r="B1084" i="7"/>
  <c r="B1106" i="7"/>
  <c r="B1132" i="7"/>
  <c r="B1153" i="7"/>
  <c r="B1178" i="7"/>
  <c r="B1198" i="7"/>
  <c r="B1218" i="7"/>
  <c r="B1242" i="7"/>
  <c r="B1262" i="7"/>
  <c r="B1281" i="7"/>
  <c r="B1302" i="7"/>
  <c r="B1322" i="7"/>
  <c r="B1341" i="7"/>
  <c r="B1359" i="7"/>
  <c r="B1375" i="7"/>
  <c r="B1391" i="7"/>
  <c r="B1407" i="7"/>
  <c r="B1423" i="7"/>
  <c r="B1439" i="7"/>
  <c r="B1455" i="7"/>
  <c r="B1471" i="7"/>
  <c r="B1487" i="7"/>
  <c r="B1503" i="7"/>
  <c r="B1519" i="7"/>
  <c r="B1535" i="7"/>
  <c r="B1551" i="7"/>
  <c r="B1567" i="7"/>
  <c r="B1583" i="7"/>
  <c r="B1599" i="7"/>
  <c r="B1615" i="7"/>
  <c r="B1631" i="7"/>
  <c r="B1647" i="7"/>
  <c r="B1663" i="7"/>
  <c r="B1679" i="7"/>
  <c r="B1695" i="7"/>
  <c r="B1711" i="7"/>
  <c r="B1727" i="7"/>
  <c r="B1743" i="7"/>
  <c r="B1759" i="7"/>
  <c r="B1775" i="7"/>
  <c r="B1791" i="7"/>
  <c r="B1807" i="7"/>
  <c r="B1823" i="7"/>
  <c r="B1839" i="7"/>
  <c r="B1855" i="7"/>
  <c r="B1871" i="7"/>
  <c r="B1887" i="7"/>
  <c r="B1903" i="7"/>
  <c r="B1919" i="7"/>
  <c r="B1935" i="7"/>
  <c r="B1951" i="7"/>
  <c r="B1967" i="7"/>
  <c r="B1983" i="7"/>
  <c r="B1999" i="7"/>
  <c r="B2015" i="7"/>
  <c r="B2031" i="7"/>
  <c r="B2047" i="7"/>
  <c r="B46" i="7"/>
  <c r="B128" i="7"/>
  <c r="B210" i="7"/>
  <c r="B273" i="7"/>
  <c r="B318" i="7"/>
  <c r="B357" i="7"/>
  <c r="B401" i="7"/>
  <c r="B446" i="7"/>
  <c r="B485" i="7"/>
  <c r="B529" i="7"/>
  <c r="B574" i="7"/>
  <c r="B613" i="7"/>
  <c r="B656" i="7"/>
  <c r="B690" i="7"/>
  <c r="B733" i="7"/>
  <c r="B767" i="7"/>
  <c r="B801" i="7"/>
  <c r="B837" i="7"/>
  <c r="B877" i="7"/>
  <c r="B909" i="7"/>
  <c r="B941" i="7"/>
  <c r="B973" i="7"/>
  <c r="B1005" i="7"/>
  <c r="B1035" i="7"/>
  <c r="B1057" i="7"/>
  <c r="B1085" i="7"/>
  <c r="B1109" i="7"/>
  <c r="B1133" i="7"/>
  <c r="B1154" i="7"/>
  <c r="B1179" i="7"/>
  <c r="B1199" i="7"/>
  <c r="B1221" i="7"/>
  <c r="B1243" i="7"/>
  <c r="B1263" i="7"/>
  <c r="B1282" i="7"/>
  <c r="B1303" i="7"/>
  <c r="B1323" i="7"/>
  <c r="B1342" i="7"/>
  <c r="B1360" i="7"/>
  <c r="B1376" i="7"/>
  <c r="B1392" i="7"/>
  <c r="B1408" i="7"/>
  <c r="B1424" i="7"/>
  <c r="B1440" i="7"/>
  <c r="B1456" i="7"/>
  <c r="B1472" i="7"/>
  <c r="B1488" i="7"/>
  <c r="B1504" i="7"/>
  <c r="B1520" i="7"/>
  <c r="B1536" i="7"/>
  <c r="B1552" i="7"/>
  <c r="B1568" i="7"/>
  <c r="B1584" i="7"/>
  <c r="B1600" i="7"/>
  <c r="B1616" i="7"/>
  <c r="B1632" i="7"/>
  <c r="B1648" i="7"/>
  <c r="B1664" i="7"/>
  <c r="B1680" i="7"/>
  <c r="B1696" i="7"/>
  <c r="B1712" i="7"/>
  <c r="B1728" i="7"/>
  <c r="B1744" i="7"/>
  <c r="B1760" i="7"/>
  <c r="B1776" i="7"/>
  <c r="B1792" i="7"/>
  <c r="B1808" i="7"/>
  <c r="B1824" i="7"/>
  <c r="B1840" i="7"/>
  <c r="B1856" i="7"/>
  <c r="B1872" i="7"/>
  <c r="B1888" i="7"/>
  <c r="B1904" i="7"/>
  <c r="B1920" i="7"/>
  <c r="B1936" i="7"/>
  <c r="B1952" i="7"/>
  <c r="B1968" i="7"/>
  <c r="B1984" i="7"/>
  <c r="B2000" i="7"/>
  <c r="B2016" i="7"/>
  <c r="B2032" i="7"/>
  <c r="B2048" i="7"/>
  <c r="B2064" i="7"/>
  <c r="B2080" i="7"/>
  <c r="B2096" i="7"/>
  <c r="B48" i="7"/>
  <c r="B130" i="7"/>
  <c r="B222" i="7"/>
  <c r="B274" i="7"/>
  <c r="B320" i="7"/>
  <c r="B365" i="7"/>
  <c r="B402" i="7"/>
  <c r="B448" i="7"/>
  <c r="B493" i="7"/>
  <c r="B530" i="7"/>
  <c r="B576" i="7"/>
  <c r="B621" i="7"/>
  <c r="B657" i="7"/>
  <c r="B693" i="7"/>
  <c r="B734" i="7"/>
  <c r="B768" i="7"/>
  <c r="B802" i="7"/>
  <c r="B845" i="7"/>
  <c r="B878" i="7"/>
  <c r="B910" i="7"/>
  <c r="B942" i="7"/>
  <c r="B974" i="7"/>
  <c r="B1006" i="7"/>
  <c r="B1036" i="7"/>
  <c r="B1058" i="7"/>
  <c r="B1086" i="7"/>
  <c r="B1110" i="7"/>
  <c r="B1134" i="7"/>
  <c r="B1157" i="7"/>
  <c r="B1180" i="7"/>
  <c r="B1200" i="7"/>
  <c r="B1222" i="7"/>
  <c r="B1244" i="7"/>
  <c r="B1264" i="7"/>
  <c r="B1285" i="7"/>
  <c r="B1305" i="7"/>
  <c r="B1324" i="7"/>
  <c r="B1343" i="7"/>
  <c r="B1361" i="7"/>
  <c r="B1377" i="7"/>
  <c r="B1393" i="7"/>
  <c r="B1409" i="7"/>
  <c r="B1425" i="7"/>
  <c r="B1441" i="7"/>
  <c r="B1457" i="7"/>
  <c r="B1473" i="7"/>
  <c r="B1489" i="7"/>
  <c r="B1505" i="7"/>
  <c r="B1521" i="7"/>
  <c r="B1537" i="7"/>
  <c r="B1553" i="7"/>
  <c r="B1569" i="7"/>
  <c r="B1585" i="7"/>
  <c r="B1601" i="7"/>
  <c r="B1617" i="7"/>
  <c r="B1633" i="7"/>
  <c r="B1649" i="7"/>
  <c r="B1665" i="7"/>
  <c r="B1681" i="7"/>
  <c r="B1697" i="7"/>
  <c r="B1713" i="7"/>
  <c r="B1729" i="7"/>
  <c r="B1745" i="7"/>
  <c r="B1761" i="7"/>
  <c r="B1777" i="7"/>
  <c r="B1793" i="7"/>
  <c r="B1809" i="7"/>
  <c r="B1825" i="7"/>
  <c r="B1841" i="7"/>
  <c r="B1857" i="7"/>
  <c r="B1873" i="7"/>
  <c r="B1889" i="7"/>
  <c r="B1905" i="7"/>
  <c r="B1921" i="7"/>
  <c r="B1937" i="7"/>
  <c r="B1953" i="7"/>
  <c r="B1969" i="7"/>
  <c r="B1985" i="7"/>
  <c r="B2001" i="7"/>
  <c r="B2017" i="7"/>
  <c r="B2033" i="7"/>
  <c r="B50" i="7"/>
  <c r="B142" i="7"/>
  <c r="B224" i="7"/>
  <c r="B277" i="7"/>
  <c r="B321" i="7"/>
  <c r="B366" i="7"/>
  <c r="B405" i="7"/>
  <c r="B449" i="7"/>
  <c r="B494" i="7"/>
  <c r="B533" i="7"/>
  <c r="B577" i="7"/>
  <c r="B622" i="7"/>
  <c r="B658" i="7"/>
  <c r="B701" i="7"/>
  <c r="B735" i="7"/>
  <c r="B769" i="7"/>
  <c r="B805" i="7"/>
  <c r="B846" i="7"/>
  <c r="B879" i="7"/>
  <c r="B911" i="7"/>
  <c r="B943" i="7"/>
  <c r="B975" i="7"/>
  <c r="B1007" i="7"/>
  <c r="B1037" i="7"/>
  <c r="B1061" i="7"/>
  <c r="B1087" i="7"/>
  <c r="B1114" i="7"/>
  <c r="B1135" i="7"/>
  <c r="B1158" i="7"/>
  <c r="B1181" i="7"/>
  <c r="B1201" i="7"/>
  <c r="B1223" i="7"/>
  <c r="B1245" i="7"/>
  <c r="B1265" i="7"/>
  <c r="B1286" i="7"/>
  <c r="B1306" i="7"/>
  <c r="B1325" i="7"/>
  <c r="B1344" i="7"/>
  <c r="B1362" i="7"/>
  <c r="B1378" i="7"/>
  <c r="B1394" i="7"/>
  <c r="B1410" i="7"/>
  <c r="B1426" i="7"/>
  <c r="B1442" i="7"/>
  <c r="B1458" i="7"/>
  <c r="B1474" i="7"/>
  <c r="B1490" i="7"/>
  <c r="B1506" i="7"/>
  <c r="B1522" i="7"/>
  <c r="B1538" i="7"/>
  <c r="B1554" i="7"/>
  <c r="B1570" i="7"/>
  <c r="B1586" i="7"/>
  <c r="B1602" i="7"/>
  <c r="B1618" i="7"/>
  <c r="B1634" i="7"/>
  <c r="B1650" i="7"/>
  <c r="B1666" i="7"/>
  <c r="B64" i="7"/>
  <c r="B146" i="7"/>
  <c r="B229" i="7"/>
  <c r="B286" i="7"/>
  <c r="B325" i="7"/>
  <c r="B369" i="7"/>
  <c r="B414" i="7"/>
  <c r="B453" i="7"/>
  <c r="B497" i="7"/>
  <c r="B542" i="7"/>
  <c r="B581" i="7"/>
  <c r="B625" i="7"/>
  <c r="B669" i="7"/>
  <c r="B703" i="7"/>
  <c r="B737" i="7"/>
  <c r="B773" i="7"/>
  <c r="B814" i="7"/>
  <c r="B848" i="7"/>
  <c r="B881" i="7"/>
  <c r="B913" i="7"/>
  <c r="B945" i="7"/>
  <c r="B977" i="7"/>
  <c r="B1009" i="7"/>
  <c r="B78" i="7"/>
  <c r="B160" i="7"/>
  <c r="B240" i="7"/>
  <c r="B289" i="7"/>
  <c r="B334" i="7"/>
  <c r="B373" i="7"/>
  <c r="B417" i="7"/>
  <c r="B462" i="7"/>
  <c r="B501" i="7"/>
  <c r="B545" i="7"/>
  <c r="B590" i="7"/>
  <c r="B629" i="7"/>
  <c r="B671" i="7"/>
  <c r="B705" i="7"/>
  <c r="B741" i="7"/>
  <c r="B782" i="7"/>
  <c r="B816" i="7"/>
  <c r="B850" i="7"/>
  <c r="B885" i="7"/>
  <c r="B917" i="7"/>
  <c r="B949" i="7"/>
  <c r="B981" i="7"/>
  <c r="B1013" i="7"/>
  <c r="B1041" i="7"/>
  <c r="B1069" i="7"/>
  <c r="B1093" i="7"/>
  <c r="B1118" i="7"/>
  <c r="B1141" i="7"/>
  <c r="B62" i="7"/>
  <c r="B288" i="7"/>
  <c r="B418" i="7"/>
  <c r="B549" i="7"/>
  <c r="B674" i="7"/>
  <c r="B813" i="7"/>
  <c r="B914" i="7"/>
  <c r="B1018" i="7"/>
  <c r="B1089" i="7"/>
  <c r="B1147" i="7"/>
  <c r="B1205" i="7"/>
  <c r="B1249" i="7"/>
  <c r="B1293" i="7"/>
  <c r="B1345" i="7"/>
  <c r="B1380" i="7"/>
  <c r="B1412" i="7"/>
  <c r="B1444" i="7"/>
  <c r="B1476" i="7"/>
  <c r="B1508" i="7"/>
  <c r="B1540" i="7"/>
  <c r="B1572" i="7"/>
  <c r="B1604" i="7"/>
  <c r="B1636" i="7"/>
  <c r="B1668" i="7"/>
  <c r="B1698" i="7"/>
  <c r="B1721" i="7"/>
  <c r="B1751" i="7"/>
  <c r="B1781" i="7"/>
  <c r="B1811" i="7"/>
  <c r="B1836" i="7"/>
  <c r="B1864" i="7"/>
  <c r="B1893" i="7"/>
  <c r="B1918" i="7"/>
  <c r="B1943" i="7"/>
  <c r="B1971" i="7"/>
  <c r="B1993" i="7"/>
  <c r="B2019" i="7"/>
  <c r="B2040" i="7"/>
  <c r="B2062" i="7"/>
  <c r="B2082" i="7"/>
  <c r="B2101" i="7"/>
  <c r="B2119" i="7"/>
  <c r="B2135" i="7"/>
  <c r="B2151" i="7"/>
  <c r="B2167" i="7"/>
  <c r="B2183" i="7"/>
  <c r="B2199" i="7"/>
  <c r="B2215" i="7"/>
  <c r="B2231" i="7"/>
  <c r="B66" i="7"/>
  <c r="B290" i="7"/>
  <c r="B421" i="7"/>
  <c r="B557" i="7"/>
  <c r="B702" i="7"/>
  <c r="B815" i="7"/>
  <c r="B922" i="7"/>
  <c r="B1021" i="7"/>
  <c r="B1090" i="7"/>
  <c r="B1162" i="7"/>
  <c r="B1206" i="7"/>
  <c r="B1250" i="7"/>
  <c r="B1294" i="7"/>
  <c r="B1346" i="7"/>
  <c r="B1381" i="7"/>
  <c r="B1413" i="7"/>
  <c r="B1445" i="7"/>
  <c r="B1477" i="7"/>
  <c r="B1509" i="7"/>
  <c r="B1541" i="7"/>
  <c r="B1573" i="7"/>
  <c r="B1605" i="7"/>
  <c r="B1637" i="7"/>
  <c r="B1669" i="7"/>
  <c r="B1699" i="7"/>
  <c r="B1724" i="7"/>
  <c r="B1752" i="7"/>
  <c r="B1782" i="7"/>
  <c r="B1812" i="7"/>
  <c r="B1842" i="7"/>
  <c r="B1865" i="7"/>
  <c r="B1894" i="7"/>
  <c r="B1922" i="7"/>
  <c r="B1944" i="7"/>
  <c r="B1972" i="7"/>
  <c r="B1996" i="7"/>
  <c r="B2020" i="7"/>
  <c r="B2041" i="7"/>
  <c r="B2063" i="7"/>
  <c r="B2083" i="7"/>
  <c r="B2102" i="7"/>
  <c r="B2120" i="7"/>
  <c r="B2136" i="7"/>
  <c r="B2152" i="7"/>
  <c r="B2168" i="7"/>
  <c r="B2184" i="7"/>
  <c r="B2200" i="7"/>
  <c r="B2216" i="7"/>
  <c r="B2232" i="7"/>
  <c r="B80" i="7"/>
  <c r="B293" i="7"/>
  <c r="B429" i="7"/>
  <c r="B578" i="7"/>
  <c r="B704" i="7"/>
  <c r="B817" i="7"/>
  <c r="B925" i="7"/>
  <c r="B1022" i="7"/>
  <c r="B1098" i="7"/>
  <c r="B1163" i="7"/>
  <c r="B1207" i="7"/>
  <c r="B1253" i="7"/>
  <c r="B1307" i="7"/>
  <c r="B1349" i="7"/>
  <c r="B1382" i="7"/>
  <c r="B1414" i="7"/>
  <c r="B1446" i="7"/>
  <c r="B1478" i="7"/>
  <c r="B1510" i="7"/>
  <c r="B1542" i="7"/>
  <c r="B1574" i="7"/>
  <c r="B1606" i="7"/>
  <c r="B1638" i="7"/>
  <c r="B1670" i="7"/>
  <c r="B1700" i="7"/>
  <c r="B1730" i="7"/>
  <c r="B1753" i="7"/>
  <c r="B1783" i="7"/>
  <c r="B1813" i="7"/>
  <c r="B1843" i="7"/>
  <c r="B1868" i="7"/>
  <c r="B1895" i="7"/>
  <c r="B1923" i="7"/>
  <c r="B1945" i="7"/>
  <c r="B1973" i="7"/>
  <c r="B1997" i="7"/>
  <c r="B2021" i="7"/>
  <c r="B2044" i="7"/>
  <c r="B2065" i="7"/>
  <c r="B2084" i="7"/>
  <c r="B2103" i="7"/>
  <c r="B2121" i="7"/>
  <c r="B2137" i="7"/>
  <c r="B2153" i="7"/>
  <c r="B2169" i="7"/>
  <c r="B2185" i="7"/>
  <c r="B2201" i="7"/>
  <c r="B2217" i="7"/>
  <c r="B2233" i="7"/>
  <c r="B82" i="7"/>
  <c r="B301" i="7"/>
  <c r="B450" i="7"/>
  <c r="B589" i="7"/>
  <c r="B706" i="7"/>
  <c r="B818" i="7"/>
  <c r="B926" i="7"/>
  <c r="B1038" i="7"/>
  <c r="B1099" i="7"/>
  <c r="B1164" i="7"/>
  <c r="B1210" i="7"/>
  <c r="B1254" i="7"/>
  <c r="B1308" i="7"/>
  <c r="B1350" i="7"/>
  <c r="B1383" i="7"/>
  <c r="B1415" i="7"/>
  <c r="B1447" i="7"/>
  <c r="B1479" i="7"/>
  <c r="B1511" i="7"/>
  <c r="B1543" i="7"/>
  <c r="B1575" i="7"/>
  <c r="B1607" i="7"/>
  <c r="B1639" i="7"/>
  <c r="B1671" i="7"/>
  <c r="B1701" i="7"/>
  <c r="B1731" i="7"/>
  <c r="B1756" i="7"/>
  <c r="B1784" i="7"/>
  <c r="B1814" i="7"/>
  <c r="B1844" i="7"/>
  <c r="B1874" i="7"/>
  <c r="B1896" i="7"/>
  <c r="B1924" i="7"/>
  <c r="B1948" i="7"/>
  <c r="B1974" i="7"/>
  <c r="B1998" i="7"/>
  <c r="B2022" i="7"/>
  <c r="B2045" i="7"/>
  <c r="B2066" i="7"/>
  <c r="B2085" i="7"/>
  <c r="B2104" i="7"/>
  <c r="B2122" i="7"/>
  <c r="B2138" i="7"/>
  <c r="B2154" i="7"/>
  <c r="B2170" i="7"/>
  <c r="B2186" i="7"/>
  <c r="B2202" i="7"/>
  <c r="B2218" i="7"/>
  <c r="B2234" i="7"/>
  <c r="B94" i="7"/>
  <c r="B322" i="7"/>
  <c r="B461" i="7"/>
  <c r="B592" i="7"/>
  <c r="B709" i="7"/>
  <c r="B821" i="7"/>
  <c r="B944" i="7"/>
  <c r="B1039" i="7"/>
  <c r="B1100" i="7"/>
  <c r="B1165" i="7"/>
  <c r="B1211" i="7"/>
  <c r="B1266" i="7"/>
  <c r="B1309" i="7"/>
  <c r="B1351" i="7"/>
  <c r="B1384" i="7"/>
  <c r="B1416" i="7"/>
  <c r="B1448" i="7"/>
  <c r="B1480" i="7"/>
  <c r="B1512" i="7"/>
  <c r="B1544" i="7"/>
  <c r="B1576" i="7"/>
  <c r="B1608" i="7"/>
  <c r="B1640" i="7"/>
  <c r="B1672" i="7"/>
  <c r="B1702" i="7"/>
  <c r="B1732" i="7"/>
  <c r="B1762" i="7"/>
  <c r="B1785" i="7"/>
  <c r="B1815" i="7"/>
  <c r="B1845" i="7"/>
  <c r="B1875" i="7"/>
  <c r="B1897" i="7"/>
  <c r="B1925" i="7"/>
  <c r="B1950" i="7"/>
  <c r="B1975" i="7"/>
  <c r="B2002" i="7"/>
  <c r="B2023" i="7"/>
  <c r="B2046" i="7"/>
  <c r="B2067" i="7"/>
  <c r="B2086" i="7"/>
  <c r="B2105" i="7"/>
  <c r="B2123" i="7"/>
  <c r="B2139" i="7"/>
  <c r="B2155" i="7"/>
  <c r="B2171" i="7"/>
  <c r="B2187" i="7"/>
  <c r="B2203" i="7"/>
  <c r="B2219" i="7"/>
  <c r="B2235" i="7"/>
  <c r="B144" i="7"/>
  <c r="B333" i="7"/>
  <c r="B464" i="7"/>
  <c r="B593" i="7"/>
  <c r="B717" i="7"/>
  <c r="B847" i="7"/>
  <c r="B946" i="7"/>
  <c r="B1040" i="7"/>
  <c r="B1115" i="7"/>
  <c r="B1166" i="7"/>
  <c r="B1212" i="7"/>
  <c r="B1269" i="7"/>
  <c r="B1310" i="7"/>
  <c r="B1352" i="7"/>
  <c r="B1385" i="7"/>
  <c r="B1417" i="7"/>
  <c r="B1449" i="7"/>
  <c r="B1481" i="7"/>
  <c r="B1513" i="7"/>
  <c r="B1545" i="7"/>
  <c r="B1577" i="7"/>
  <c r="B1609" i="7"/>
  <c r="B1641" i="7"/>
  <c r="B1673" i="7"/>
  <c r="B1703" i="7"/>
  <c r="B1733" i="7"/>
  <c r="B1763" i="7"/>
  <c r="B1788" i="7"/>
  <c r="B1816" i="7"/>
  <c r="B1846" i="7"/>
  <c r="B1876" i="7"/>
  <c r="B1900" i="7"/>
  <c r="B1926" i="7"/>
  <c r="B1954" i="7"/>
  <c r="B1976" i="7"/>
  <c r="B2003" i="7"/>
  <c r="B2024" i="7"/>
  <c r="B2049" i="7"/>
  <c r="B2068" i="7"/>
  <c r="B2087" i="7"/>
  <c r="B2108" i="7"/>
  <c r="B2124" i="7"/>
  <c r="B2140" i="7"/>
  <c r="B2156" i="7"/>
  <c r="B2172" i="7"/>
  <c r="B2188" i="7"/>
  <c r="B2204" i="7"/>
  <c r="B2220" i="7"/>
  <c r="B2236" i="7"/>
  <c r="B158" i="7"/>
  <c r="B336" i="7"/>
  <c r="B465" i="7"/>
  <c r="B594" i="7"/>
  <c r="B736" i="7"/>
  <c r="B849" i="7"/>
  <c r="B954" i="7"/>
  <c r="B1042" i="7"/>
  <c r="B1116" i="7"/>
  <c r="B1167" i="7"/>
  <c r="B1226" i="7"/>
  <c r="B1270" i="7"/>
  <c r="B1311" i="7"/>
  <c r="B1353" i="7"/>
  <c r="B1388" i="7"/>
  <c r="B1420" i="7"/>
  <c r="B1452" i="7"/>
  <c r="B1484" i="7"/>
  <c r="B1516" i="7"/>
  <c r="B1548" i="7"/>
  <c r="B1580" i="7"/>
  <c r="B1612" i="7"/>
  <c r="B1644" i="7"/>
  <c r="B1676" i="7"/>
  <c r="B1704" i="7"/>
  <c r="B1734" i="7"/>
  <c r="B1764" i="7"/>
  <c r="B1794" i="7"/>
  <c r="B1817" i="7"/>
  <c r="B1847" i="7"/>
  <c r="B1877" i="7"/>
  <c r="B1902" i="7"/>
  <c r="B1927" i="7"/>
  <c r="B1955" i="7"/>
  <c r="B1977" i="7"/>
  <c r="B2004" i="7"/>
  <c r="B2025" i="7"/>
  <c r="B2050" i="7"/>
  <c r="B2069" i="7"/>
  <c r="B2088" i="7"/>
  <c r="B2109" i="7"/>
  <c r="B2125" i="7"/>
  <c r="B2141" i="7"/>
  <c r="B2157" i="7"/>
  <c r="B2173" i="7"/>
  <c r="B2189" i="7"/>
  <c r="B2205" i="7"/>
  <c r="B2221" i="7"/>
  <c r="B2237" i="7"/>
  <c r="B162" i="7"/>
  <c r="B337" i="7"/>
  <c r="B466" i="7"/>
  <c r="B624" i="7"/>
  <c r="B738" i="7"/>
  <c r="B853" i="7"/>
  <c r="B957" i="7"/>
  <c r="B1045" i="7"/>
  <c r="B1117" i="7"/>
  <c r="B1168" i="7"/>
  <c r="B1227" i="7"/>
  <c r="B1271" i="7"/>
  <c r="B1312" i="7"/>
  <c r="B1363" i="7"/>
  <c r="B1395" i="7"/>
  <c r="B1427" i="7"/>
  <c r="B1459" i="7"/>
  <c r="B1491" i="7"/>
  <c r="B1523" i="7"/>
  <c r="B1555" i="7"/>
  <c r="B1587" i="7"/>
  <c r="B1619" i="7"/>
  <c r="B1651" i="7"/>
  <c r="B1682" i="7"/>
  <c r="B1705" i="7"/>
  <c r="B1735" i="7"/>
  <c r="B1765" i="7"/>
  <c r="B1795" i="7"/>
  <c r="B1820" i="7"/>
  <c r="B1848" i="7"/>
  <c r="B1878" i="7"/>
  <c r="B1906" i="7"/>
  <c r="B1928" i="7"/>
  <c r="B1956" i="7"/>
  <c r="B1980" i="7"/>
  <c r="B2005" i="7"/>
  <c r="B2028" i="7"/>
  <c r="B2051" i="7"/>
  <c r="B2070" i="7"/>
  <c r="B2089" i="7"/>
  <c r="B2110" i="7"/>
  <c r="B2126" i="7"/>
  <c r="B2142" i="7"/>
  <c r="B2158" i="7"/>
  <c r="B2174" i="7"/>
  <c r="B2190" i="7"/>
  <c r="B2206" i="7"/>
  <c r="B2222" i="7"/>
  <c r="B2238" i="7"/>
  <c r="B174" i="7"/>
  <c r="B338" i="7"/>
  <c r="B496" i="7"/>
  <c r="B626" i="7"/>
  <c r="B749" i="7"/>
  <c r="B861" i="7"/>
  <c r="B958" i="7"/>
  <c r="B1050" i="7"/>
  <c r="B1119" i="7"/>
  <c r="B1182" i="7"/>
  <c r="B1228" i="7"/>
  <c r="B1273" i="7"/>
  <c r="B1313" i="7"/>
  <c r="B1364" i="7"/>
  <c r="B1396" i="7"/>
  <c r="B1428" i="7"/>
  <c r="B1460" i="7"/>
  <c r="B1492" i="7"/>
  <c r="B1524" i="7"/>
  <c r="B1556" i="7"/>
  <c r="B1588" i="7"/>
  <c r="B1620" i="7"/>
  <c r="B1652" i="7"/>
  <c r="B1683" i="7"/>
  <c r="B1708" i="7"/>
  <c r="B1736" i="7"/>
  <c r="B1766" i="7"/>
  <c r="B1796" i="7"/>
  <c r="B1826" i="7"/>
  <c r="B1849" i="7"/>
  <c r="B1879" i="7"/>
  <c r="B1907" i="7"/>
  <c r="B1929" i="7"/>
  <c r="B1957" i="7"/>
  <c r="B1982" i="7"/>
  <c r="B2006" i="7"/>
  <c r="B2029" i="7"/>
  <c r="B2052" i="7"/>
  <c r="B2071" i="7"/>
  <c r="B2092" i="7"/>
  <c r="B2111" i="7"/>
  <c r="B2127" i="7"/>
  <c r="B2143" i="7"/>
  <c r="B2159" i="7"/>
  <c r="B2175" i="7"/>
  <c r="B2191" i="7"/>
  <c r="B2207" i="7"/>
  <c r="B2223" i="7"/>
  <c r="B2239" i="7"/>
  <c r="B176" i="7"/>
  <c r="B368" i="7"/>
  <c r="B498" i="7"/>
  <c r="B637" i="7"/>
  <c r="B750" i="7"/>
  <c r="B862" i="7"/>
  <c r="B976" i="7"/>
  <c r="B1066" i="7"/>
  <c r="B1120" i="7"/>
  <c r="B1183" i="7"/>
  <c r="B1229" i="7"/>
  <c r="B1274" i="7"/>
  <c r="B1326" i="7"/>
  <c r="B1365" i="7"/>
  <c r="B1397" i="7"/>
  <c r="B1429" i="7"/>
  <c r="B1461" i="7"/>
  <c r="B1493" i="7"/>
  <c r="B1525" i="7"/>
  <c r="B1557" i="7"/>
  <c r="B1589" i="7"/>
  <c r="B1621" i="7"/>
  <c r="B1653" i="7"/>
  <c r="B1684" i="7"/>
  <c r="B1714" i="7"/>
  <c r="B1737" i="7"/>
  <c r="B1767" i="7"/>
  <c r="B1797" i="7"/>
  <c r="B1827" i="7"/>
  <c r="B1852" i="7"/>
  <c r="B1880" i="7"/>
  <c r="B1908" i="7"/>
  <c r="B1932" i="7"/>
  <c r="B1958" i="7"/>
  <c r="B1986" i="7"/>
  <c r="B2007" i="7"/>
  <c r="B2030" i="7"/>
  <c r="B2053" i="7"/>
  <c r="B2072" i="7"/>
  <c r="B2093" i="7"/>
  <c r="B2112" i="7"/>
  <c r="B2128" i="7"/>
  <c r="B2144" i="7"/>
  <c r="B2160" i="7"/>
  <c r="B2176" i="7"/>
  <c r="B2192" i="7"/>
  <c r="B2208" i="7"/>
  <c r="B2224" i="7"/>
  <c r="B2240" i="7"/>
  <c r="B226" i="7"/>
  <c r="B370" i="7"/>
  <c r="B509" i="7"/>
  <c r="B638" i="7"/>
  <c r="B751" i="7"/>
  <c r="B880" i="7"/>
  <c r="B978" i="7"/>
  <c r="B1067" i="7"/>
  <c r="B1121" i="7"/>
  <c r="B1184" i="7"/>
  <c r="B1230" i="7"/>
  <c r="B1275" i="7"/>
  <c r="B1327" i="7"/>
  <c r="B1366" i="7"/>
  <c r="B1398" i="7"/>
  <c r="B1430" i="7"/>
  <c r="B1462" i="7"/>
  <c r="B1494" i="7"/>
  <c r="B1526" i="7"/>
  <c r="B1558" i="7"/>
  <c r="B1590" i="7"/>
  <c r="B1622" i="7"/>
  <c r="B1654" i="7"/>
  <c r="B1685" i="7"/>
  <c r="B1715" i="7"/>
  <c r="B1740" i="7"/>
  <c r="B1768" i="7"/>
  <c r="B1798" i="7"/>
  <c r="B1828" i="7"/>
  <c r="B1858" i="7"/>
  <c r="B1881" i="7"/>
  <c r="B1909" i="7"/>
  <c r="B1934" i="7"/>
  <c r="B1959" i="7"/>
  <c r="B1987" i="7"/>
  <c r="B2008" i="7"/>
  <c r="B2034" i="7"/>
  <c r="B2054" i="7"/>
  <c r="B2073" i="7"/>
  <c r="B2094" i="7"/>
  <c r="B2113" i="7"/>
  <c r="B2129" i="7"/>
  <c r="B2145" i="7"/>
  <c r="B2161" i="7"/>
  <c r="B2177" i="7"/>
  <c r="B2193" i="7"/>
  <c r="B2209" i="7"/>
  <c r="B2225" i="7"/>
  <c r="B2241" i="7"/>
  <c r="B238" i="7"/>
  <c r="B381" i="7"/>
  <c r="B510" i="7"/>
  <c r="B640" i="7"/>
  <c r="B770" i="7"/>
  <c r="B882" i="7"/>
  <c r="B986" i="7"/>
  <c r="B1068" i="7"/>
  <c r="B1136" i="7"/>
  <c r="B1185" i="7"/>
  <c r="B1231" i="7"/>
  <c r="B1287" i="7"/>
  <c r="B1328" i="7"/>
  <c r="B1367" i="7"/>
  <c r="B1399" i="7"/>
  <c r="B1431" i="7"/>
  <c r="B1463" i="7"/>
  <c r="B1495" i="7"/>
  <c r="B1527" i="7"/>
  <c r="B1559" i="7"/>
  <c r="B1591" i="7"/>
  <c r="B1623" i="7"/>
  <c r="B1655" i="7"/>
  <c r="B1686" i="7"/>
  <c r="B1716" i="7"/>
  <c r="B1746" i="7"/>
  <c r="B1769" i="7"/>
  <c r="B1799" i="7"/>
  <c r="B1829" i="7"/>
  <c r="B1859" i="7"/>
  <c r="B1884" i="7"/>
  <c r="B1910" i="7"/>
  <c r="B1938" i="7"/>
  <c r="B1960" i="7"/>
  <c r="B1988" i="7"/>
  <c r="B2009" i="7"/>
  <c r="B242" i="7"/>
  <c r="B382" i="7"/>
  <c r="B512" i="7"/>
  <c r="B661" i="7"/>
  <c r="B781" i="7"/>
  <c r="B890" i="7"/>
  <c r="B989" i="7"/>
  <c r="B1070" i="7"/>
  <c r="B1137" i="7"/>
  <c r="B1186" i="7"/>
  <c r="B1232" i="7"/>
  <c r="B1289" i="7"/>
  <c r="B1329" i="7"/>
  <c r="B1368" i="7"/>
  <c r="B1400" i="7"/>
  <c r="B1432" i="7"/>
  <c r="B1464" i="7"/>
  <c r="B1496" i="7"/>
  <c r="B1528" i="7"/>
  <c r="B1560" i="7"/>
  <c r="B1592" i="7"/>
  <c r="B1624" i="7"/>
  <c r="B1656" i="7"/>
  <c r="B1687" i="7"/>
  <c r="B1717" i="7"/>
  <c r="B1747" i="7"/>
  <c r="B1772" i="7"/>
  <c r="B1800" i="7"/>
  <c r="B1830" i="7"/>
  <c r="B1860" i="7"/>
  <c r="B1886" i="7"/>
  <c r="B1911" i="7"/>
  <c r="B1939" i="7"/>
  <c r="B1961" i="7"/>
  <c r="B1989" i="7"/>
  <c r="B2012" i="7"/>
  <c r="B2036" i="7"/>
  <c r="B2056" i="7"/>
  <c r="B2077" i="7"/>
  <c r="B2097" i="7"/>
  <c r="B2115" i="7"/>
  <c r="B2131" i="7"/>
  <c r="B2147" i="7"/>
  <c r="B2163" i="7"/>
  <c r="B2179" i="7"/>
  <c r="B2195" i="7"/>
  <c r="B2211" i="7"/>
  <c r="B2227" i="7"/>
  <c r="B245" i="7"/>
  <c r="B384" i="7"/>
  <c r="B541" i="7"/>
  <c r="B670" i="7"/>
  <c r="B783" i="7"/>
  <c r="B893" i="7"/>
  <c r="B990" i="7"/>
  <c r="B1071" i="7"/>
  <c r="B1138" i="7"/>
  <c r="B1189" i="7"/>
  <c r="B1246" i="7"/>
  <c r="B1290" i="7"/>
  <c r="B1330" i="7"/>
  <c r="B1369" i="7"/>
  <c r="B1401" i="7"/>
  <c r="B1433" i="7"/>
  <c r="B1465" i="7"/>
  <c r="B1497" i="7"/>
  <c r="B1529" i="7"/>
  <c r="B1561" i="7"/>
  <c r="B1593" i="7"/>
  <c r="B1625" i="7"/>
  <c r="B1657" i="7"/>
  <c r="B1688" i="7"/>
  <c r="B1718" i="7"/>
  <c r="B1748" i="7"/>
  <c r="B1778" i="7"/>
  <c r="B1801" i="7"/>
  <c r="B1831" i="7"/>
  <c r="B1861" i="7"/>
  <c r="B1890" i="7"/>
  <c r="B1912" i="7"/>
  <c r="B1940" i="7"/>
  <c r="B1964" i="7"/>
  <c r="B1990" i="7"/>
  <c r="B2013" i="7"/>
  <c r="B2037" i="7"/>
  <c r="B2057" i="7"/>
  <c r="B2078" i="7"/>
  <c r="B2098" i="7"/>
  <c r="B2116" i="7"/>
  <c r="B2132" i="7"/>
  <c r="B2148" i="7"/>
  <c r="B2164" i="7"/>
  <c r="B2180" i="7"/>
  <c r="B2196" i="7"/>
  <c r="B2212" i="7"/>
  <c r="B2228" i="7"/>
  <c r="B254" i="7"/>
  <c r="B1142" i="7"/>
  <c r="B1468" i="7"/>
  <c r="B1719" i="7"/>
  <c r="B1941" i="7"/>
  <c r="B2081" i="7"/>
  <c r="B2178" i="7"/>
  <c r="B1892" i="7"/>
  <c r="B285" i="7"/>
  <c r="B1146" i="7"/>
  <c r="B1475" i="7"/>
  <c r="B1720" i="7"/>
  <c r="B1942" i="7"/>
  <c r="B2095" i="7"/>
  <c r="B2181" i="7"/>
  <c r="B1667" i="7"/>
  <c r="B413" i="7"/>
  <c r="B1190" i="7"/>
  <c r="B1500" i="7"/>
  <c r="B1749" i="7"/>
  <c r="B1966" i="7"/>
  <c r="B2099" i="7"/>
  <c r="B2182" i="7"/>
  <c r="B2060" i="7"/>
  <c r="B416" i="7"/>
  <c r="B1202" i="7"/>
  <c r="B1507" i="7"/>
  <c r="B1750" i="7"/>
  <c r="B1970" i="7"/>
  <c r="B2100" i="7"/>
  <c r="B2194" i="7"/>
  <c r="B1404" i="7"/>
  <c r="B2162" i="7"/>
  <c r="B544" i="7"/>
  <c r="B1247" i="7"/>
  <c r="B1532" i="7"/>
  <c r="B1779" i="7"/>
  <c r="B1991" i="7"/>
  <c r="B2114" i="7"/>
  <c r="B2197" i="7"/>
  <c r="B2150" i="7"/>
  <c r="B546" i="7"/>
  <c r="B1248" i="7"/>
  <c r="B1539" i="7"/>
  <c r="B1780" i="7"/>
  <c r="B1992" i="7"/>
  <c r="B2117" i="7"/>
  <c r="B2198" i="7"/>
  <c r="B1891" i="7"/>
  <c r="B672" i="7"/>
  <c r="B1291" i="7"/>
  <c r="B1564" i="7"/>
  <c r="B1804" i="7"/>
  <c r="B2014" i="7"/>
  <c r="B2118" i="7"/>
  <c r="B2210" i="7"/>
  <c r="B1411" i="7"/>
  <c r="B673" i="7"/>
  <c r="B1292" i="7"/>
  <c r="B1571" i="7"/>
  <c r="B1810" i="7"/>
  <c r="B2018" i="7"/>
  <c r="B2130" i="7"/>
  <c r="B2213" i="7"/>
  <c r="B2061" i="7"/>
  <c r="B784" i="7"/>
  <c r="B1333" i="7"/>
  <c r="B1596" i="7"/>
  <c r="B1832" i="7"/>
  <c r="B2035" i="7"/>
  <c r="B2133" i="7"/>
  <c r="B2214" i="7"/>
  <c r="B785" i="7"/>
  <c r="B1334" i="7"/>
  <c r="B1603" i="7"/>
  <c r="B1833" i="7"/>
  <c r="B2038" i="7"/>
  <c r="B2134" i="7"/>
  <c r="B2226" i="7"/>
  <c r="B1660" i="7"/>
  <c r="B894" i="7"/>
  <c r="B1372" i="7"/>
  <c r="B1628" i="7"/>
  <c r="B1862" i="7"/>
  <c r="B2039" i="7"/>
  <c r="B2146" i="7"/>
  <c r="B2229" i="7"/>
  <c r="B912" i="7"/>
  <c r="B1379" i="7"/>
  <c r="B1635" i="7"/>
  <c r="B1863" i="7"/>
  <c r="B2055" i="7"/>
  <c r="B2149" i="7"/>
  <c r="B2230" i="7"/>
  <c r="B1008" i="7"/>
  <c r="B2" i="7"/>
  <c r="B1010" i="7"/>
  <c r="B1072" i="7"/>
  <c r="B1436" i="7"/>
  <c r="B1689" i="7"/>
  <c r="B1913" i="7"/>
  <c r="B2076" i="7"/>
  <c r="B2165" i="7"/>
  <c r="B1088" i="7"/>
  <c r="B1443" i="7"/>
  <c r="B1692" i="7"/>
  <c r="B1916" i="7"/>
  <c r="B2079" i="7"/>
  <c r="B2166" i="7"/>
  <c r="N2241" i="1"/>
  <c r="M2241" i="1"/>
  <c r="L2241" i="1"/>
  <c r="N2240" i="1"/>
  <c r="M2240" i="1"/>
  <c r="L2240" i="1"/>
  <c r="N2239" i="1"/>
  <c r="M2239" i="1"/>
  <c r="L2239" i="1"/>
  <c r="N2238" i="1"/>
  <c r="M2238" i="1"/>
  <c r="L2238" i="1"/>
  <c r="N2237" i="1"/>
  <c r="M2237" i="1"/>
  <c r="L2237" i="1"/>
  <c r="N2236" i="1"/>
  <c r="M2236" i="1"/>
  <c r="L2236" i="1"/>
  <c r="N2235" i="1"/>
  <c r="M2235" i="1"/>
  <c r="L2235" i="1"/>
  <c r="N2234" i="1"/>
  <c r="M2234" i="1"/>
  <c r="L2234" i="1"/>
  <c r="N2233" i="1"/>
  <c r="M2233" i="1"/>
  <c r="L2233" i="1"/>
  <c r="N2232" i="1"/>
  <c r="M2232" i="1"/>
  <c r="L2232" i="1"/>
  <c r="N2231" i="1"/>
  <c r="M2231" i="1"/>
  <c r="L2231" i="1"/>
  <c r="N2230" i="1"/>
  <c r="M2230" i="1"/>
  <c r="L2230" i="1"/>
  <c r="N2229" i="1"/>
  <c r="M2229" i="1"/>
  <c r="L2229" i="1"/>
  <c r="N2228" i="1"/>
  <c r="M2228" i="1"/>
  <c r="L2228" i="1"/>
  <c r="N2227" i="1"/>
  <c r="M2227" i="1"/>
  <c r="L2227" i="1"/>
  <c r="N2226" i="1"/>
  <c r="M2226" i="1"/>
  <c r="L2226" i="1"/>
  <c r="N2225" i="1"/>
  <c r="M2225" i="1"/>
  <c r="L2225" i="1"/>
  <c r="N2224" i="1"/>
  <c r="M2224" i="1"/>
  <c r="L2224" i="1"/>
  <c r="N2223" i="1"/>
  <c r="M2223" i="1"/>
  <c r="L2223" i="1"/>
  <c r="N2222" i="1"/>
  <c r="M2222" i="1"/>
  <c r="L2222" i="1"/>
  <c r="N2221" i="1"/>
  <c r="M2221" i="1"/>
  <c r="L2221" i="1"/>
  <c r="N2220" i="1"/>
  <c r="M2220" i="1"/>
  <c r="L2220" i="1"/>
  <c r="N2219" i="1"/>
  <c r="M2219" i="1"/>
  <c r="L2219" i="1"/>
  <c r="N2218" i="1"/>
  <c r="M2218" i="1"/>
  <c r="L2218" i="1"/>
  <c r="N2217" i="1"/>
  <c r="M2217" i="1"/>
  <c r="L2217" i="1"/>
  <c r="N2216" i="1"/>
  <c r="M2216" i="1"/>
  <c r="L2216" i="1"/>
  <c r="N2215" i="1"/>
  <c r="M2215" i="1"/>
  <c r="L2215" i="1"/>
  <c r="N2214" i="1"/>
  <c r="M2214" i="1"/>
  <c r="L2214" i="1"/>
  <c r="N2213" i="1"/>
  <c r="M2213" i="1"/>
  <c r="L2213" i="1"/>
  <c r="N2212" i="1"/>
  <c r="M2212" i="1"/>
  <c r="L2212" i="1"/>
  <c r="N2211" i="1"/>
  <c r="M2211" i="1"/>
  <c r="L2211" i="1"/>
  <c r="N2210" i="1"/>
  <c r="M2210" i="1"/>
  <c r="L2210" i="1"/>
  <c r="N2209" i="1"/>
  <c r="M2209" i="1"/>
  <c r="L2209" i="1"/>
  <c r="N2208" i="1"/>
  <c r="M2208" i="1"/>
  <c r="L2208" i="1"/>
  <c r="N2207" i="1"/>
  <c r="M2207" i="1"/>
  <c r="L2207" i="1"/>
  <c r="N2206" i="1"/>
  <c r="M2206" i="1"/>
  <c r="L2206" i="1"/>
  <c r="N2205" i="1"/>
  <c r="M2205" i="1"/>
  <c r="L2205" i="1"/>
  <c r="N2204" i="1"/>
  <c r="M2204" i="1"/>
  <c r="L2204" i="1"/>
  <c r="N2203" i="1"/>
  <c r="M2203" i="1"/>
  <c r="L2203" i="1"/>
  <c r="N2202" i="1"/>
  <c r="M2202" i="1"/>
  <c r="L2202" i="1"/>
  <c r="N2201" i="1"/>
  <c r="M2201" i="1"/>
  <c r="L2201" i="1"/>
  <c r="N2200" i="1"/>
  <c r="M2200" i="1"/>
  <c r="L2200" i="1"/>
  <c r="N2199" i="1"/>
  <c r="M2199" i="1"/>
  <c r="L2199" i="1"/>
  <c r="N2198" i="1"/>
  <c r="M2198" i="1"/>
  <c r="L2198" i="1"/>
  <c r="N2197" i="1"/>
  <c r="M2197" i="1"/>
  <c r="L2197" i="1"/>
  <c r="N2196" i="1"/>
  <c r="M2196" i="1"/>
  <c r="L2196" i="1"/>
  <c r="N2195" i="1"/>
  <c r="M2195" i="1"/>
  <c r="L2195" i="1"/>
  <c r="N2194" i="1"/>
  <c r="M2194" i="1"/>
  <c r="L2194" i="1"/>
  <c r="N2193" i="1"/>
  <c r="M2193" i="1"/>
  <c r="L2193" i="1"/>
  <c r="N2192" i="1"/>
  <c r="M2192" i="1"/>
  <c r="L2192" i="1"/>
  <c r="N2191" i="1"/>
  <c r="M2191" i="1"/>
  <c r="L2191" i="1"/>
  <c r="N2190" i="1"/>
  <c r="M2190" i="1"/>
  <c r="L2190" i="1"/>
  <c r="N2189" i="1"/>
  <c r="M2189" i="1"/>
  <c r="L2189" i="1"/>
  <c r="N2188" i="1"/>
  <c r="M2188" i="1"/>
  <c r="L2188" i="1"/>
  <c r="N2187" i="1"/>
  <c r="M2187" i="1"/>
  <c r="L2187" i="1"/>
  <c r="N2186" i="1"/>
  <c r="M2186" i="1"/>
  <c r="L2186" i="1"/>
  <c r="N2185" i="1"/>
  <c r="M2185" i="1"/>
  <c r="L2185" i="1"/>
  <c r="N2184" i="1"/>
  <c r="M2184" i="1"/>
  <c r="L2184" i="1"/>
  <c r="N2183" i="1"/>
  <c r="M2183" i="1"/>
  <c r="L2183" i="1"/>
  <c r="N2182" i="1"/>
  <c r="M2182" i="1"/>
  <c r="L2182" i="1"/>
  <c r="N2181" i="1"/>
  <c r="M2181" i="1"/>
  <c r="L2181" i="1"/>
  <c r="N2180" i="1"/>
  <c r="M2180" i="1"/>
  <c r="L2180" i="1"/>
  <c r="N2179" i="1"/>
  <c r="M2179" i="1"/>
  <c r="L2179" i="1"/>
  <c r="N2178" i="1"/>
  <c r="M2178" i="1"/>
  <c r="L2178" i="1"/>
  <c r="N2177" i="1"/>
  <c r="M2177" i="1"/>
  <c r="L2177" i="1"/>
  <c r="N2176" i="1"/>
  <c r="M2176" i="1"/>
  <c r="L2176" i="1"/>
  <c r="N2175" i="1"/>
  <c r="M2175" i="1"/>
  <c r="L2175" i="1"/>
  <c r="N2174" i="1"/>
  <c r="M2174" i="1"/>
  <c r="L2174" i="1"/>
  <c r="N2173" i="1"/>
  <c r="M2173" i="1"/>
  <c r="L2173" i="1"/>
  <c r="N2172" i="1"/>
  <c r="M2172" i="1"/>
  <c r="L2172" i="1"/>
  <c r="N2171" i="1"/>
  <c r="M2171" i="1"/>
  <c r="L2171" i="1"/>
  <c r="N2170" i="1"/>
  <c r="M2170" i="1"/>
  <c r="L2170" i="1"/>
  <c r="N2169" i="1"/>
  <c r="M2169" i="1"/>
  <c r="L2169" i="1"/>
  <c r="N2168" i="1"/>
  <c r="M2168" i="1"/>
  <c r="L2168" i="1"/>
  <c r="N2167" i="1"/>
  <c r="M2167" i="1"/>
  <c r="L2167" i="1"/>
  <c r="N2166" i="1"/>
  <c r="M2166" i="1"/>
  <c r="L2166" i="1"/>
  <c r="N2165" i="1"/>
  <c r="M2165" i="1"/>
  <c r="L2165" i="1"/>
  <c r="N2164" i="1"/>
  <c r="M2164" i="1"/>
  <c r="L2164" i="1"/>
  <c r="N2163" i="1"/>
  <c r="M2163" i="1"/>
  <c r="L2163" i="1"/>
  <c r="N2162" i="1"/>
  <c r="M2162" i="1"/>
  <c r="L2162" i="1"/>
  <c r="N2161" i="1"/>
  <c r="M2161" i="1"/>
  <c r="L2161" i="1"/>
  <c r="N2160" i="1"/>
  <c r="M2160" i="1"/>
  <c r="L2160" i="1"/>
  <c r="N2159" i="1"/>
  <c r="M2159" i="1"/>
  <c r="L2159" i="1"/>
  <c r="N2158" i="1"/>
  <c r="M2158" i="1"/>
  <c r="L2158" i="1"/>
  <c r="N2157" i="1"/>
  <c r="M2157" i="1"/>
  <c r="L2157" i="1"/>
  <c r="N2156" i="1"/>
  <c r="M2156" i="1"/>
  <c r="L2156" i="1"/>
  <c r="N2155" i="1"/>
  <c r="M2155" i="1"/>
  <c r="L2155" i="1"/>
  <c r="N2154" i="1"/>
  <c r="M2154" i="1"/>
  <c r="L2154" i="1"/>
  <c r="N2153" i="1"/>
  <c r="M2153" i="1"/>
  <c r="L2153" i="1"/>
  <c r="N2152" i="1"/>
  <c r="M2152" i="1"/>
  <c r="L2152" i="1"/>
  <c r="N2151" i="1"/>
  <c r="M2151" i="1"/>
  <c r="L2151" i="1"/>
  <c r="N2150" i="1"/>
  <c r="M2150" i="1"/>
  <c r="L2150" i="1"/>
  <c r="N2149" i="1"/>
  <c r="M2149" i="1"/>
  <c r="L2149" i="1"/>
  <c r="N2148" i="1"/>
  <c r="M2148" i="1"/>
  <c r="L2148" i="1"/>
  <c r="N2147" i="1"/>
  <c r="M2147" i="1"/>
  <c r="L2147" i="1"/>
  <c r="N2146" i="1"/>
  <c r="M2146" i="1"/>
  <c r="L2146" i="1"/>
  <c r="N2145" i="1"/>
  <c r="M2145" i="1"/>
  <c r="L2145" i="1"/>
  <c r="N2144" i="1"/>
  <c r="M2144" i="1"/>
  <c r="L2144" i="1"/>
  <c r="N2143" i="1"/>
  <c r="M2143" i="1"/>
  <c r="L2143" i="1"/>
  <c r="N2142" i="1"/>
  <c r="M2142" i="1"/>
  <c r="L2142" i="1"/>
  <c r="N2141" i="1"/>
  <c r="M2141" i="1"/>
  <c r="L2141" i="1"/>
  <c r="N2140" i="1"/>
  <c r="M2140" i="1"/>
  <c r="L2140" i="1"/>
  <c r="N2139" i="1"/>
  <c r="M2139" i="1"/>
  <c r="L2139" i="1"/>
  <c r="N2138" i="1"/>
  <c r="M2138" i="1"/>
  <c r="L2138" i="1"/>
  <c r="N2137" i="1"/>
  <c r="M2137" i="1"/>
  <c r="L2137" i="1"/>
  <c r="N2136" i="1"/>
  <c r="M2136" i="1"/>
  <c r="L2136" i="1"/>
  <c r="N2135" i="1"/>
  <c r="M2135" i="1"/>
  <c r="L2135" i="1"/>
  <c r="N2134" i="1"/>
  <c r="M2134" i="1"/>
  <c r="L2134" i="1"/>
  <c r="N2133" i="1"/>
  <c r="M2133" i="1"/>
  <c r="L2133" i="1"/>
  <c r="N2132" i="1"/>
  <c r="M2132" i="1"/>
  <c r="L2132" i="1"/>
  <c r="N2131" i="1"/>
  <c r="M2131" i="1"/>
  <c r="L2131" i="1"/>
  <c r="N2130" i="1"/>
  <c r="M2130" i="1"/>
  <c r="L2130" i="1"/>
  <c r="N2129" i="1"/>
  <c r="M2129" i="1"/>
  <c r="L2129" i="1"/>
  <c r="N2128" i="1"/>
  <c r="M2128" i="1"/>
  <c r="L2128" i="1"/>
  <c r="N2127" i="1"/>
  <c r="M2127" i="1"/>
  <c r="L2127" i="1"/>
  <c r="N2126" i="1"/>
  <c r="M2126" i="1"/>
  <c r="L2126" i="1"/>
  <c r="N2125" i="1"/>
  <c r="M2125" i="1"/>
  <c r="L2125" i="1"/>
  <c r="N2124" i="1"/>
  <c r="M2124" i="1"/>
  <c r="L2124" i="1"/>
  <c r="N2123" i="1"/>
  <c r="M2123" i="1"/>
  <c r="L2123" i="1"/>
  <c r="N2122" i="1"/>
  <c r="M2122" i="1"/>
  <c r="L2122" i="1"/>
  <c r="N2121" i="1"/>
  <c r="M2121" i="1"/>
  <c r="L2121" i="1"/>
  <c r="N2120" i="1"/>
  <c r="M2120" i="1"/>
  <c r="L2120" i="1"/>
  <c r="N2119" i="1"/>
  <c r="M2119" i="1"/>
  <c r="L2119" i="1"/>
  <c r="N2118" i="1"/>
  <c r="M2118" i="1"/>
  <c r="L2118" i="1"/>
  <c r="N2117" i="1"/>
  <c r="M2117" i="1"/>
  <c r="L2117" i="1"/>
  <c r="N2116" i="1"/>
  <c r="M2116" i="1"/>
  <c r="L2116" i="1"/>
  <c r="N2115" i="1"/>
  <c r="M2115" i="1"/>
  <c r="L2115" i="1"/>
  <c r="N2114" i="1"/>
  <c r="M2114" i="1"/>
  <c r="L2114" i="1"/>
  <c r="N2113" i="1"/>
  <c r="M2113" i="1"/>
  <c r="L2113" i="1"/>
  <c r="N2112" i="1"/>
  <c r="M2112" i="1"/>
  <c r="L2112" i="1"/>
  <c r="N2111" i="1"/>
  <c r="M2111" i="1"/>
  <c r="L2111" i="1"/>
  <c r="N2110" i="1"/>
  <c r="M2110" i="1"/>
  <c r="L2110" i="1"/>
  <c r="N2109" i="1"/>
  <c r="M2109" i="1"/>
  <c r="L2109" i="1"/>
  <c r="N2108" i="1"/>
  <c r="M2108" i="1"/>
  <c r="L2108" i="1"/>
  <c r="N2107" i="1"/>
  <c r="M2107" i="1"/>
  <c r="L2107" i="1"/>
  <c r="N2106" i="1"/>
  <c r="M2106" i="1"/>
  <c r="L2106" i="1"/>
  <c r="N2105" i="1"/>
  <c r="M2105" i="1"/>
  <c r="L2105" i="1"/>
  <c r="N2104" i="1"/>
  <c r="M2104" i="1"/>
  <c r="L2104" i="1"/>
  <c r="N2103" i="1"/>
  <c r="M2103" i="1"/>
  <c r="L2103" i="1"/>
  <c r="N2102" i="1"/>
  <c r="M2102" i="1"/>
  <c r="L2102" i="1"/>
  <c r="N2101" i="1"/>
  <c r="M2101" i="1"/>
  <c r="L2101" i="1"/>
  <c r="N2100" i="1"/>
  <c r="M2100" i="1"/>
  <c r="L2100" i="1"/>
  <c r="N2099" i="1"/>
  <c r="M2099" i="1"/>
  <c r="L2099" i="1"/>
  <c r="N2098" i="1"/>
  <c r="M2098" i="1"/>
  <c r="L2098" i="1"/>
  <c r="N2097" i="1"/>
  <c r="M2097" i="1"/>
  <c r="L2097" i="1"/>
  <c r="N2096" i="1"/>
  <c r="M2096" i="1"/>
  <c r="L2096" i="1"/>
  <c r="N2095" i="1"/>
  <c r="M2095" i="1"/>
  <c r="L2095" i="1"/>
  <c r="N2094" i="1"/>
  <c r="M2094" i="1"/>
  <c r="L2094" i="1"/>
  <c r="N2093" i="1"/>
  <c r="M2093" i="1"/>
  <c r="L2093" i="1"/>
  <c r="N2092" i="1"/>
  <c r="M2092" i="1"/>
  <c r="L2092" i="1"/>
  <c r="N2091" i="1"/>
  <c r="M2091" i="1"/>
  <c r="L2091" i="1"/>
  <c r="N2090" i="1"/>
  <c r="M2090" i="1"/>
  <c r="L2090" i="1"/>
  <c r="N2089" i="1"/>
  <c r="M2089" i="1"/>
  <c r="L2089" i="1"/>
  <c r="N2088" i="1"/>
  <c r="M2088" i="1"/>
  <c r="L2088" i="1"/>
  <c r="N2087" i="1"/>
  <c r="M2087" i="1"/>
  <c r="L2087" i="1"/>
  <c r="N2086" i="1"/>
  <c r="M2086" i="1"/>
  <c r="L2086" i="1"/>
  <c r="N2085" i="1"/>
  <c r="M2085" i="1"/>
  <c r="L2085" i="1"/>
  <c r="N2084" i="1"/>
  <c r="M2084" i="1"/>
  <c r="L2084" i="1"/>
  <c r="N2083" i="1"/>
  <c r="M2083" i="1"/>
  <c r="L2083" i="1"/>
  <c r="N2082" i="1"/>
  <c r="M2082" i="1"/>
  <c r="L2082" i="1"/>
  <c r="N2081" i="1"/>
  <c r="M2081" i="1"/>
  <c r="L2081" i="1"/>
  <c r="N2080" i="1"/>
  <c r="M2080" i="1"/>
  <c r="L2080" i="1"/>
  <c r="N2079" i="1"/>
  <c r="M2079" i="1"/>
  <c r="L2079" i="1"/>
  <c r="N2078" i="1"/>
  <c r="M2078" i="1"/>
  <c r="L2078" i="1"/>
  <c r="N2077" i="1"/>
  <c r="M2077" i="1"/>
  <c r="L2077" i="1"/>
  <c r="N2076" i="1"/>
  <c r="M2076" i="1"/>
  <c r="L2076" i="1"/>
  <c r="N2075" i="1"/>
  <c r="M2075" i="1"/>
  <c r="L2075" i="1"/>
  <c r="N2074" i="1"/>
  <c r="M2074" i="1"/>
  <c r="L2074" i="1"/>
  <c r="N2073" i="1"/>
  <c r="M2073" i="1"/>
  <c r="L2073" i="1"/>
  <c r="N2072" i="1"/>
  <c r="M2072" i="1"/>
  <c r="L2072" i="1"/>
  <c r="N2071" i="1"/>
  <c r="M2071" i="1"/>
  <c r="L2071" i="1"/>
  <c r="N2070" i="1"/>
  <c r="M2070" i="1"/>
  <c r="L2070" i="1"/>
  <c r="N2069" i="1"/>
  <c r="M2069" i="1"/>
  <c r="L2069" i="1"/>
  <c r="N2068" i="1"/>
  <c r="M2068" i="1"/>
  <c r="L2068" i="1"/>
  <c r="N2067" i="1"/>
  <c r="M2067" i="1"/>
  <c r="L2067" i="1"/>
  <c r="N2066" i="1"/>
  <c r="M2066" i="1"/>
  <c r="L2066" i="1"/>
  <c r="N2065" i="1"/>
  <c r="M2065" i="1"/>
  <c r="L2065" i="1"/>
  <c r="N2064" i="1"/>
  <c r="M2064" i="1"/>
  <c r="L2064" i="1"/>
  <c r="N2063" i="1"/>
  <c r="M2063" i="1"/>
  <c r="L2063" i="1"/>
  <c r="N2062" i="1"/>
  <c r="M2062" i="1"/>
  <c r="L2062" i="1"/>
  <c r="N2061" i="1"/>
  <c r="M2061" i="1"/>
  <c r="L2061" i="1"/>
  <c r="N2060" i="1"/>
  <c r="M2060" i="1"/>
  <c r="L2060" i="1"/>
  <c r="N2059" i="1"/>
  <c r="M2059" i="1"/>
  <c r="L2059" i="1"/>
  <c r="N2058" i="1"/>
  <c r="M2058" i="1"/>
  <c r="L2058" i="1"/>
  <c r="N2057" i="1"/>
  <c r="M2057" i="1"/>
  <c r="L2057" i="1"/>
  <c r="N2056" i="1"/>
  <c r="M2056" i="1"/>
  <c r="L2056" i="1"/>
  <c r="N2055" i="1"/>
  <c r="M2055" i="1"/>
  <c r="L2055" i="1"/>
  <c r="N2054" i="1"/>
  <c r="M2054" i="1"/>
  <c r="L2054" i="1"/>
  <c r="N2053" i="1"/>
  <c r="M2053" i="1"/>
  <c r="L2053" i="1"/>
  <c r="N2052" i="1"/>
  <c r="M2052" i="1"/>
  <c r="L2052" i="1"/>
  <c r="N2051" i="1"/>
  <c r="M2051" i="1"/>
  <c r="L2051" i="1"/>
  <c r="N2050" i="1"/>
  <c r="M2050" i="1"/>
  <c r="L2050" i="1"/>
  <c r="N2049" i="1"/>
  <c r="M2049" i="1"/>
  <c r="L2049" i="1"/>
  <c r="N2048" i="1"/>
  <c r="M2048" i="1"/>
  <c r="L2048" i="1"/>
  <c r="N2047" i="1"/>
  <c r="M2047" i="1"/>
  <c r="L2047" i="1"/>
  <c r="N2046" i="1"/>
  <c r="M2046" i="1"/>
  <c r="L2046" i="1"/>
  <c r="N2045" i="1"/>
  <c r="M2045" i="1"/>
  <c r="L2045" i="1"/>
  <c r="N2044" i="1"/>
  <c r="M2044" i="1"/>
  <c r="L2044" i="1"/>
  <c r="N2043" i="1"/>
  <c r="M2043" i="1"/>
  <c r="L2043" i="1"/>
  <c r="N2042" i="1"/>
  <c r="M2042" i="1"/>
  <c r="L2042" i="1"/>
  <c r="N2041" i="1"/>
  <c r="M2041" i="1"/>
  <c r="L2041" i="1"/>
  <c r="N2040" i="1"/>
  <c r="M2040" i="1"/>
  <c r="L2040" i="1"/>
  <c r="N2039" i="1"/>
  <c r="M2039" i="1"/>
  <c r="L2039" i="1"/>
  <c r="N2038" i="1"/>
  <c r="M2038" i="1"/>
  <c r="L2038" i="1"/>
  <c r="N2037" i="1"/>
  <c r="M2037" i="1"/>
  <c r="L2037" i="1"/>
  <c r="N2036" i="1"/>
  <c r="M2036" i="1"/>
  <c r="L2036" i="1"/>
  <c r="N2035" i="1"/>
  <c r="M2035" i="1"/>
  <c r="L2035" i="1"/>
  <c r="N2034" i="1"/>
  <c r="M2034" i="1"/>
  <c r="L2034" i="1"/>
  <c r="N2033" i="1"/>
  <c r="M2033" i="1"/>
  <c r="L2033" i="1"/>
  <c r="N2032" i="1"/>
  <c r="M2032" i="1"/>
  <c r="L2032" i="1"/>
  <c r="N2031" i="1"/>
  <c r="M2031" i="1"/>
  <c r="L2031" i="1"/>
  <c r="N2030" i="1"/>
  <c r="M2030" i="1"/>
  <c r="L2030" i="1"/>
  <c r="N2029" i="1"/>
  <c r="M2029" i="1"/>
  <c r="L2029" i="1"/>
  <c r="N2028" i="1"/>
  <c r="M2028" i="1"/>
  <c r="L2028" i="1"/>
  <c r="N2027" i="1"/>
  <c r="M2027" i="1"/>
  <c r="L2027" i="1"/>
  <c r="N2026" i="1"/>
  <c r="M2026" i="1"/>
  <c r="L2026" i="1"/>
  <c r="N2025" i="1"/>
  <c r="M2025" i="1"/>
  <c r="L2025" i="1"/>
  <c r="N2024" i="1"/>
  <c r="M2024" i="1"/>
  <c r="L2024" i="1"/>
  <c r="N2023" i="1"/>
  <c r="M2023" i="1"/>
  <c r="L2023" i="1"/>
  <c r="N2022" i="1"/>
  <c r="M2022" i="1"/>
  <c r="L2022" i="1"/>
  <c r="N2021" i="1"/>
  <c r="M2021" i="1"/>
  <c r="L2021" i="1"/>
  <c r="N2020" i="1"/>
  <c r="M2020" i="1"/>
  <c r="L2020" i="1"/>
  <c r="N2019" i="1"/>
  <c r="M2019" i="1"/>
  <c r="L2019" i="1"/>
  <c r="N2018" i="1"/>
  <c r="M2018" i="1"/>
  <c r="L2018" i="1"/>
  <c r="N2017" i="1"/>
  <c r="M2017" i="1"/>
  <c r="L2017" i="1"/>
  <c r="N2016" i="1"/>
  <c r="M2016" i="1"/>
  <c r="L2016" i="1"/>
  <c r="N2015" i="1"/>
  <c r="M2015" i="1"/>
  <c r="L2015" i="1"/>
  <c r="N2014" i="1"/>
  <c r="M2014" i="1"/>
  <c r="L2014" i="1"/>
  <c r="N2013" i="1"/>
  <c r="M2013" i="1"/>
  <c r="L2013" i="1"/>
  <c r="N2012" i="1"/>
  <c r="M2012" i="1"/>
  <c r="L2012" i="1"/>
  <c r="N2011" i="1"/>
  <c r="M2011" i="1"/>
  <c r="L2011" i="1"/>
  <c r="N2010" i="1"/>
  <c r="M2010" i="1"/>
  <c r="L2010" i="1"/>
  <c r="N2009" i="1"/>
  <c r="M2009" i="1"/>
  <c r="L2009" i="1"/>
  <c r="N2008" i="1"/>
  <c r="M2008" i="1"/>
  <c r="L2008" i="1"/>
  <c r="N2007" i="1"/>
  <c r="M2007" i="1"/>
  <c r="L2007" i="1"/>
  <c r="N2006" i="1"/>
  <c r="M2006" i="1"/>
  <c r="L2006" i="1"/>
  <c r="N2005" i="1"/>
  <c r="M2005" i="1"/>
  <c r="L2005" i="1"/>
  <c r="N2004" i="1"/>
  <c r="M2004" i="1"/>
  <c r="L2004" i="1"/>
  <c r="N2003" i="1"/>
  <c r="M2003" i="1"/>
  <c r="L2003" i="1"/>
  <c r="N2002" i="1"/>
  <c r="M2002" i="1"/>
  <c r="L2002" i="1"/>
  <c r="N2001" i="1"/>
  <c r="M2001" i="1"/>
  <c r="L2001" i="1"/>
  <c r="N2000" i="1"/>
  <c r="M2000" i="1"/>
  <c r="L2000" i="1"/>
  <c r="N1999" i="1"/>
  <c r="M1999" i="1"/>
  <c r="L1999" i="1"/>
  <c r="N1998" i="1"/>
  <c r="M1998" i="1"/>
  <c r="L1998" i="1"/>
  <c r="N1997" i="1"/>
  <c r="M1997" i="1"/>
  <c r="L1997" i="1"/>
  <c r="N1996" i="1"/>
  <c r="M1996" i="1"/>
  <c r="L1996" i="1"/>
  <c r="N1995" i="1"/>
  <c r="M1995" i="1"/>
  <c r="L1995" i="1"/>
  <c r="N1994" i="1"/>
  <c r="M1994" i="1"/>
  <c r="L1994" i="1"/>
  <c r="N1993" i="1"/>
  <c r="M1993" i="1"/>
  <c r="L1993" i="1"/>
  <c r="N1992" i="1"/>
  <c r="M1992" i="1"/>
  <c r="L1992" i="1"/>
  <c r="N1991" i="1"/>
  <c r="M1991" i="1"/>
  <c r="L1991" i="1"/>
  <c r="N1990" i="1"/>
  <c r="M1990" i="1"/>
  <c r="L1990" i="1"/>
  <c r="N1989" i="1"/>
  <c r="M1989" i="1"/>
  <c r="L1989" i="1"/>
  <c r="N1988" i="1"/>
  <c r="M1988" i="1"/>
  <c r="L1988" i="1"/>
  <c r="N1987" i="1"/>
  <c r="M1987" i="1"/>
  <c r="L1987" i="1"/>
  <c r="N1986" i="1"/>
  <c r="M1986" i="1"/>
  <c r="L1986" i="1"/>
  <c r="N1985" i="1"/>
  <c r="M1985" i="1"/>
  <c r="L1985" i="1"/>
  <c r="N1984" i="1"/>
  <c r="M1984" i="1"/>
  <c r="L1984" i="1"/>
  <c r="N1983" i="1"/>
  <c r="M1983" i="1"/>
  <c r="L1983" i="1"/>
  <c r="N1982" i="1"/>
  <c r="M1982" i="1"/>
  <c r="L1982" i="1"/>
  <c r="N1981" i="1"/>
  <c r="M1981" i="1"/>
  <c r="L1981" i="1"/>
  <c r="N1980" i="1"/>
  <c r="M1980" i="1"/>
  <c r="L1980" i="1"/>
  <c r="N1979" i="1"/>
  <c r="M1979" i="1"/>
  <c r="L1979" i="1"/>
  <c r="N1978" i="1"/>
  <c r="M1978" i="1"/>
  <c r="L1978" i="1"/>
  <c r="N1977" i="1"/>
  <c r="M1977" i="1"/>
  <c r="L1977" i="1"/>
  <c r="N1976" i="1"/>
  <c r="M1976" i="1"/>
  <c r="L1976" i="1"/>
  <c r="N1975" i="1"/>
  <c r="M1975" i="1"/>
  <c r="L1975" i="1"/>
  <c r="N1974" i="1"/>
  <c r="M1974" i="1"/>
  <c r="L1974" i="1"/>
  <c r="N1973" i="1"/>
  <c r="M1973" i="1"/>
  <c r="L1973" i="1"/>
  <c r="N1972" i="1"/>
  <c r="M1972" i="1"/>
  <c r="L1972" i="1"/>
  <c r="N1971" i="1"/>
  <c r="M1971" i="1"/>
  <c r="L1971" i="1"/>
  <c r="N1970" i="1"/>
  <c r="M1970" i="1"/>
  <c r="L1970" i="1"/>
  <c r="N1969" i="1"/>
  <c r="M1969" i="1"/>
  <c r="L1969" i="1"/>
  <c r="N1968" i="1"/>
  <c r="M1968" i="1"/>
  <c r="L1968" i="1"/>
  <c r="N1967" i="1"/>
  <c r="M1967" i="1"/>
  <c r="L1967" i="1"/>
  <c r="N1966" i="1"/>
  <c r="M1966" i="1"/>
  <c r="L1966" i="1"/>
  <c r="N1965" i="1"/>
  <c r="M1965" i="1"/>
  <c r="L1965" i="1"/>
  <c r="N1964" i="1"/>
  <c r="M1964" i="1"/>
  <c r="L1964" i="1"/>
  <c r="N1963" i="1"/>
  <c r="M1963" i="1"/>
  <c r="L1963" i="1"/>
  <c r="N1962" i="1"/>
  <c r="M1962" i="1"/>
  <c r="L1962" i="1"/>
  <c r="N1961" i="1"/>
  <c r="M1961" i="1"/>
  <c r="L1961" i="1"/>
  <c r="N1960" i="1"/>
  <c r="M1960" i="1"/>
  <c r="L1960" i="1"/>
  <c r="N1959" i="1"/>
  <c r="M1959" i="1"/>
  <c r="L1959" i="1"/>
  <c r="N1958" i="1"/>
  <c r="M1958" i="1"/>
  <c r="L1958" i="1"/>
  <c r="N1957" i="1"/>
  <c r="M1957" i="1"/>
  <c r="L1957" i="1"/>
  <c r="N1956" i="1"/>
  <c r="M1956" i="1"/>
  <c r="L1956" i="1"/>
  <c r="N1955" i="1"/>
  <c r="M1955" i="1"/>
  <c r="L1955" i="1"/>
  <c r="N1954" i="1"/>
  <c r="M1954" i="1"/>
  <c r="L1954" i="1"/>
  <c r="N1953" i="1"/>
  <c r="M1953" i="1"/>
  <c r="L1953" i="1"/>
  <c r="N1952" i="1"/>
  <c r="M1952" i="1"/>
  <c r="L1952" i="1"/>
  <c r="N1951" i="1"/>
  <c r="M1951" i="1"/>
  <c r="L1951" i="1"/>
  <c r="N1950" i="1"/>
  <c r="M1950" i="1"/>
  <c r="L1950" i="1"/>
  <c r="N1949" i="1"/>
  <c r="M1949" i="1"/>
  <c r="L1949" i="1"/>
  <c r="N1948" i="1"/>
  <c r="M1948" i="1"/>
  <c r="L1948" i="1"/>
  <c r="N1947" i="1"/>
  <c r="M1947" i="1"/>
  <c r="L1947" i="1"/>
  <c r="N1946" i="1"/>
  <c r="M1946" i="1"/>
  <c r="L1946" i="1"/>
  <c r="N1945" i="1"/>
  <c r="M1945" i="1"/>
  <c r="L1945" i="1"/>
  <c r="N1944" i="1"/>
  <c r="M1944" i="1"/>
  <c r="L1944" i="1"/>
  <c r="N1943" i="1"/>
  <c r="M1943" i="1"/>
  <c r="L1943" i="1"/>
  <c r="N1942" i="1"/>
  <c r="M1942" i="1"/>
  <c r="L1942" i="1"/>
  <c r="N1941" i="1"/>
  <c r="M1941" i="1"/>
  <c r="L1941" i="1"/>
  <c r="N1940" i="1"/>
  <c r="M1940" i="1"/>
  <c r="L1940" i="1"/>
  <c r="N1939" i="1"/>
  <c r="M1939" i="1"/>
  <c r="L1939" i="1"/>
  <c r="N1938" i="1"/>
  <c r="M1938" i="1"/>
  <c r="L1938" i="1"/>
  <c r="N1937" i="1"/>
  <c r="M1937" i="1"/>
  <c r="L1937" i="1"/>
  <c r="N1936" i="1"/>
  <c r="M1936" i="1"/>
  <c r="L1936" i="1"/>
  <c r="N1935" i="1"/>
  <c r="M1935" i="1"/>
  <c r="L1935" i="1"/>
  <c r="N1934" i="1"/>
  <c r="M1934" i="1"/>
  <c r="L1934" i="1"/>
  <c r="N1933" i="1"/>
  <c r="M1933" i="1"/>
  <c r="L1933" i="1"/>
  <c r="N1932" i="1"/>
  <c r="M1932" i="1"/>
  <c r="L1932" i="1"/>
  <c r="N1931" i="1"/>
  <c r="M1931" i="1"/>
  <c r="L1931" i="1"/>
  <c r="N1930" i="1"/>
  <c r="M1930" i="1"/>
  <c r="L1930" i="1"/>
  <c r="N1929" i="1"/>
  <c r="M1929" i="1"/>
  <c r="L1929" i="1"/>
  <c r="N1928" i="1"/>
  <c r="M1928" i="1"/>
  <c r="L1928" i="1"/>
  <c r="N1927" i="1"/>
  <c r="M1927" i="1"/>
  <c r="L1927" i="1"/>
  <c r="N1926" i="1"/>
  <c r="M1926" i="1"/>
  <c r="L1926" i="1"/>
  <c r="N1925" i="1"/>
  <c r="M1925" i="1"/>
  <c r="L1925" i="1"/>
  <c r="N1924" i="1"/>
  <c r="M1924" i="1"/>
  <c r="L1924" i="1"/>
  <c r="N1923" i="1"/>
  <c r="M1923" i="1"/>
  <c r="L1923" i="1"/>
  <c r="N1922" i="1"/>
  <c r="M1922" i="1"/>
  <c r="L1922" i="1"/>
  <c r="N1921" i="1"/>
  <c r="M1921" i="1"/>
  <c r="L1921" i="1"/>
  <c r="N1920" i="1"/>
  <c r="M1920" i="1"/>
  <c r="L1920" i="1"/>
  <c r="N1919" i="1"/>
  <c r="M1919" i="1"/>
  <c r="L1919" i="1"/>
  <c r="N1918" i="1"/>
  <c r="M1918" i="1"/>
  <c r="L1918" i="1"/>
  <c r="N1917" i="1"/>
  <c r="M1917" i="1"/>
  <c r="L1917" i="1"/>
  <c r="N1916" i="1"/>
  <c r="M1916" i="1"/>
  <c r="L1916" i="1"/>
  <c r="N1915" i="1"/>
  <c r="M1915" i="1"/>
  <c r="L1915" i="1"/>
  <c r="N1914" i="1"/>
  <c r="M1914" i="1"/>
  <c r="L1914" i="1"/>
  <c r="N1913" i="1"/>
  <c r="M1913" i="1"/>
  <c r="L1913" i="1"/>
  <c r="N1912" i="1"/>
  <c r="M1912" i="1"/>
  <c r="L1912" i="1"/>
  <c r="N1911" i="1"/>
  <c r="M1911" i="1"/>
  <c r="L1911" i="1"/>
  <c r="N1910" i="1"/>
  <c r="M1910" i="1"/>
  <c r="L1910" i="1"/>
  <c r="N1909" i="1"/>
  <c r="M1909" i="1"/>
  <c r="L1909" i="1"/>
  <c r="N1908" i="1"/>
  <c r="M1908" i="1"/>
  <c r="L1908" i="1"/>
  <c r="N1907" i="1"/>
  <c r="M1907" i="1"/>
  <c r="L1907" i="1"/>
  <c r="N1906" i="1"/>
  <c r="M1906" i="1"/>
  <c r="L1906" i="1"/>
  <c r="N1905" i="1"/>
  <c r="M1905" i="1"/>
  <c r="L1905" i="1"/>
  <c r="N1904" i="1"/>
  <c r="M1904" i="1"/>
  <c r="L1904" i="1"/>
  <c r="N1903" i="1"/>
  <c r="M1903" i="1"/>
  <c r="L1903" i="1"/>
  <c r="N1902" i="1"/>
  <c r="M1902" i="1"/>
  <c r="L1902" i="1"/>
  <c r="N1901" i="1"/>
  <c r="M1901" i="1"/>
  <c r="L1901" i="1"/>
  <c r="N1900" i="1"/>
  <c r="M1900" i="1"/>
  <c r="L1900" i="1"/>
  <c r="N1899" i="1"/>
  <c r="M1899" i="1"/>
  <c r="L1899" i="1"/>
  <c r="N1898" i="1"/>
  <c r="M1898" i="1"/>
  <c r="L1898" i="1"/>
  <c r="N1897" i="1"/>
  <c r="M1897" i="1"/>
  <c r="L1897" i="1"/>
  <c r="N1896" i="1"/>
  <c r="M1896" i="1"/>
  <c r="L1896" i="1"/>
  <c r="N1895" i="1"/>
  <c r="M1895" i="1"/>
  <c r="L1895" i="1"/>
  <c r="N1894" i="1"/>
  <c r="M1894" i="1"/>
  <c r="L1894" i="1"/>
  <c r="N1893" i="1"/>
  <c r="M1893" i="1"/>
  <c r="L1893" i="1"/>
  <c r="N1892" i="1"/>
  <c r="M1892" i="1"/>
  <c r="L1892" i="1"/>
  <c r="N1891" i="1"/>
  <c r="M1891" i="1"/>
  <c r="L1891" i="1"/>
  <c r="N1890" i="1"/>
  <c r="M1890" i="1"/>
  <c r="L1890" i="1"/>
  <c r="N1889" i="1"/>
  <c r="M1889" i="1"/>
  <c r="L1889" i="1"/>
  <c r="N1888" i="1"/>
  <c r="M1888" i="1"/>
  <c r="L1888" i="1"/>
  <c r="N1887" i="1"/>
  <c r="M1887" i="1"/>
  <c r="L1887" i="1"/>
  <c r="N1886" i="1"/>
  <c r="M1886" i="1"/>
  <c r="L1886" i="1"/>
  <c r="N1885" i="1"/>
  <c r="M1885" i="1"/>
  <c r="L1885" i="1"/>
  <c r="N1884" i="1"/>
  <c r="M1884" i="1"/>
  <c r="L1884" i="1"/>
  <c r="N1883" i="1"/>
  <c r="M1883" i="1"/>
  <c r="L1883" i="1"/>
  <c r="N1882" i="1"/>
  <c r="M1882" i="1"/>
  <c r="L1882" i="1"/>
  <c r="N1881" i="1"/>
  <c r="M1881" i="1"/>
  <c r="L1881" i="1"/>
  <c r="N1880" i="1"/>
  <c r="M1880" i="1"/>
  <c r="L1880" i="1"/>
  <c r="N1879" i="1"/>
  <c r="M1879" i="1"/>
  <c r="L1879" i="1"/>
  <c r="N1878" i="1"/>
  <c r="M1878" i="1"/>
  <c r="L1878" i="1"/>
  <c r="N1877" i="1"/>
  <c r="M1877" i="1"/>
  <c r="L1877" i="1"/>
  <c r="N1876" i="1"/>
  <c r="M1876" i="1"/>
  <c r="L1876" i="1"/>
  <c r="N1875" i="1"/>
  <c r="M1875" i="1"/>
  <c r="L1875" i="1"/>
  <c r="N1874" i="1"/>
  <c r="M1874" i="1"/>
  <c r="L1874" i="1"/>
  <c r="N1873" i="1"/>
  <c r="M1873" i="1"/>
  <c r="L1873" i="1"/>
  <c r="N1872" i="1"/>
  <c r="M1872" i="1"/>
  <c r="L1872" i="1"/>
  <c r="N1871" i="1"/>
  <c r="M1871" i="1"/>
  <c r="L1871" i="1"/>
  <c r="N1870" i="1"/>
  <c r="M1870" i="1"/>
  <c r="L1870" i="1"/>
  <c r="N1869" i="1"/>
  <c r="M1869" i="1"/>
  <c r="L1869" i="1"/>
  <c r="N1868" i="1"/>
  <c r="M1868" i="1"/>
  <c r="L1868" i="1"/>
  <c r="N1867" i="1"/>
  <c r="M1867" i="1"/>
  <c r="L1867" i="1"/>
  <c r="N1866" i="1"/>
  <c r="M1866" i="1"/>
  <c r="L1866" i="1"/>
  <c r="N1865" i="1"/>
  <c r="M1865" i="1"/>
  <c r="L1865" i="1"/>
  <c r="N1864" i="1"/>
  <c r="M1864" i="1"/>
  <c r="L1864" i="1"/>
  <c r="N1863" i="1"/>
  <c r="M1863" i="1"/>
  <c r="L1863" i="1"/>
  <c r="N1862" i="1"/>
  <c r="M1862" i="1"/>
  <c r="L1862" i="1"/>
  <c r="N1861" i="1"/>
  <c r="M1861" i="1"/>
  <c r="L1861" i="1"/>
  <c r="N1860" i="1"/>
  <c r="M1860" i="1"/>
  <c r="L1860" i="1"/>
  <c r="N1859" i="1"/>
  <c r="M1859" i="1"/>
  <c r="L1859" i="1"/>
  <c r="N1858" i="1"/>
  <c r="M1858" i="1"/>
  <c r="L1858" i="1"/>
  <c r="N1857" i="1"/>
  <c r="M1857" i="1"/>
  <c r="L1857" i="1"/>
  <c r="N1856" i="1"/>
  <c r="M1856" i="1"/>
  <c r="L1856" i="1"/>
  <c r="N1855" i="1"/>
  <c r="M1855" i="1"/>
  <c r="L1855" i="1"/>
  <c r="N1854" i="1"/>
  <c r="M1854" i="1"/>
  <c r="L1854" i="1"/>
  <c r="N1853" i="1"/>
  <c r="M1853" i="1"/>
  <c r="L1853" i="1"/>
  <c r="N1852" i="1"/>
  <c r="M1852" i="1"/>
  <c r="L1852" i="1"/>
  <c r="N1851" i="1"/>
  <c r="M1851" i="1"/>
  <c r="L1851" i="1"/>
  <c r="N1850" i="1"/>
  <c r="M1850" i="1"/>
  <c r="L1850" i="1"/>
  <c r="N1849" i="1"/>
  <c r="M1849" i="1"/>
  <c r="L1849" i="1"/>
  <c r="N1848" i="1"/>
  <c r="M1848" i="1"/>
  <c r="L1848" i="1"/>
  <c r="N1847" i="1"/>
  <c r="M1847" i="1"/>
  <c r="L1847" i="1"/>
  <c r="N1846" i="1"/>
  <c r="M1846" i="1"/>
  <c r="L1846" i="1"/>
  <c r="N1845" i="1"/>
  <c r="M1845" i="1"/>
  <c r="L1845" i="1"/>
  <c r="N1844" i="1"/>
  <c r="M1844" i="1"/>
  <c r="L1844" i="1"/>
  <c r="N1843" i="1"/>
  <c r="M1843" i="1"/>
  <c r="L1843" i="1"/>
  <c r="N1842" i="1"/>
  <c r="M1842" i="1"/>
  <c r="L1842" i="1"/>
  <c r="N1841" i="1"/>
  <c r="M1841" i="1"/>
  <c r="L1841" i="1"/>
  <c r="N1840" i="1"/>
  <c r="M1840" i="1"/>
  <c r="L1840" i="1"/>
  <c r="N1839" i="1"/>
  <c r="M1839" i="1"/>
  <c r="L1839" i="1"/>
  <c r="N1838" i="1"/>
  <c r="M1838" i="1"/>
  <c r="L1838" i="1"/>
  <c r="N1837" i="1"/>
  <c r="M1837" i="1"/>
  <c r="L1837" i="1"/>
  <c r="N1836" i="1"/>
  <c r="M1836" i="1"/>
  <c r="L1836" i="1"/>
  <c r="N1835" i="1"/>
  <c r="M1835" i="1"/>
  <c r="L1835" i="1"/>
  <c r="N1834" i="1"/>
  <c r="M1834" i="1"/>
  <c r="L1834" i="1"/>
  <c r="N1833" i="1"/>
  <c r="M1833" i="1"/>
  <c r="L1833" i="1"/>
  <c r="N1832" i="1"/>
  <c r="M1832" i="1"/>
  <c r="L1832" i="1"/>
  <c r="N1831" i="1"/>
  <c r="M1831" i="1"/>
  <c r="L1831" i="1"/>
  <c r="N1830" i="1"/>
  <c r="M1830" i="1"/>
  <c r="L1830" i="1"/>
  <c r="N1829" i="1"/>
  <c r="M1829" i="1"/>
  <c r="L1829" i="1"/>
  <c r="N1828" i="1"/>
  <c r="M1828" i="1"/>
  <c r="L1828" i="1"/>
  <c r="N1827" i="1"/>
  <c r="M1827" i="1"/>
  <c r="L1827" i="1"/>
  <c r="N1826" i="1"/>
  <c r="M1826" i="1"/>
  <c r="L1826" i="1"/>
  <c r="N1825" i="1"/>
  <c r="M1825" i="1"/>
  <c r="L1825" i="1"/>
  <c r="N1824" i="1"/>
  <c r="M1824" i="1"/>
  <c r="L1824" i="1"/>
  <c r="N1823" i="1"/>
  <c r="M1823" i="1"/>
  <c r="L1823" i="1"/>
  <c r="N1822" i="1"/>
  <c r="M1822" i="1"/>
  <c r="L1822" i="1"/>
  <c r="N1821" i="1"/>
  <c r="M1821" i="1"/>
  <c r="L1821" i="1"/>
  <c r="N1820" i="1"/>
  <c r="M1820" i="1"/>
  <c r="L1820" i="1"/>
  <c r="N1819" i="1"/>
  <c r="M1819" i="1"/>
  <c r="L1819" i="1"/>
  <c r="N1818" i="1"/>
  <c r="M1818" i="1"/>
  <c r="L1818" i="1"/>
  <c r="N1817" i="1"/>
  <c r="M1817" i="1"/>
  <c r="L1817" i="1"/>
  <c r="N1816" i="1"/>
  <c r="M1816" i="1"/>
  <c r="L1816" i="1"/>
  <c r="N1815" i="1"/>
  <c r="M1815" i="1"/>
  <c r="L1815" i="1"/>
  <c r="N1814" i="1"/>
  <c r="M1814" i="1"/>
  <c r="L1814" i="1"/>
  <c r="N1813" i="1"/>
  <c r="M1813" i="1"/>
  <c r="L1813" i="1"/>
  <c r="N1812" i="1"/>
  <c r="M1812" i="1"/>
  <c r="L1812" i="1"/>
  <c r="N1811" i="1"/>
  <c r="M1811" i="1"/>
  <c r="L1811" i="1"/>
  <c r="N1810" i="1"/>
  <c r="M1810" i="1"/>
  <c r="L1810" i="1"/>
  <c r="N1809" i="1"/>
  <c r="M1809" i="1"/>
  <c r="L1809" i="1"/>
  <c r="N1808" i="1"/>
  <c r="M1808" i="1"/>
  <c r="L1808" i="1"/>
  <c r="N1807" i="1"/>
  <c r="M1807" i="1"/>
  <c r="L1807" i="1"/>
  <c r="N1806" i="1"/>
  <c r="M1806" i="1"/>
  <c r="L1806" i="1"/>
  <c r="N1805" i="1"/>
  <c r="M1805" i="1"/>
  <c r="L1805" i="1"/>
  <c r="N1804" i="1"/>
  <c r="M1804" i="1"/>
  <c r="L1804" i="1"/>
  <c r="N1803" i="1"/>
  <c r="M1803" i="1"/>
  <c r="L1803" i="1"/>
  <c r="N1802" i="1"/>
  <c r="M1802" i="1"/>
  <c r="L1802" i="1"/>
  <c r="N1801" i="1"/>
  <c r="M1801" i="1"/>
  <c r="L1801" i="1"/>
  <c r="N1800" i="1"/>
  <c r="M1800" i="1"/>
  <c r="L1800" i="1"/>
  <c r="N1799" i="1"/>
  <c r="M1799" i="1"/>
  <c r="L1799" i="1"/>
  <c r="N1798" i="1"/>
  <c r="M1798" i="1"/>
  <c r="L1798" i="1"/>
  <c r="N1797" i="1"/>
  <c r="M1797" i="1"/>
  <c r="L1797" i="1"/>
  <c r="N1796" i="1"/>
  <c r="M1796" i="1"/>
  <c r="L1796" i="1"/>
  <c r="N1795" i="1"/>
  <c r="M1795" i="1"/>
  <c r="L1795" i="1"/>
  <c r="N1794" i="1"/>
  <c r="M1794" i="1"/>
  <c r="L1794" i="1"/>
  <c r="N1793" i="1"/>
  <c r="M1793" i="1"/>
  <c r="L1793" i="1"/>
  <c r="N1792" i="1"/>
  <c r="M1792" i="1"/>
  <c r="L1792" i="1"/>
  <c r="N1791" i="1"/>
  <c r="M1791" i="1"/>
  <c r="L1791" i="1"/>
  <c r="N1790" i="1"/>
  <c r="M1790" i="1"/>
  <c r="L1790" i="1"/>
  <c r="N1789" i="1"/>
  <c r="M1789" i="1"/>
  <c r="L1789" i="1"/>
  <c r="N1788" i="1"/>
  <c r="M1788" i="1"/>
  <c r="L1788" i="1"/>
  <c r="N1787" i="1"/>
  <c r="M1787" i="1"/>
  <c r="L1787" i="1"/>
  <c r="N1786" i="1"/>
  <c r="M1786" i="1"/>
  <c r="L1786" i="1"/>
  <c r="N1785" i="1"/>
  <c r="M1785" i="1"/>
  <c r="L1785" i="1"/>
  <c r="N1784" i="1"/>
  <c r="M1784" i="1"/>
  <c r="L1784" i="1"/>
  <c r="N1783" i="1"/>
  <c r="M1783" i="1"/>
  <c r="L1783" i="1"/>
  <c r="N1782" i="1"/>
  <c r="M1782" i="1"/>
  <c r="L1782" i="1"/>
  <c r="N1781" i="1"/>
  <c r="M1781" i="1"/>
  <c r="L1781" i="1"/>
  <c r="N1780" i="1"/>
  <c r="M1780" i="1"/>
  <c r="L1780" i="1"/>
  <c r="N1779" i="1"/>
  <c r="M1779" i="1"/>
  <c r="L1779" i="1"/>
  <c r="N1778" i="1"/>
  <c r="M1778" i="1"/>
  <c r="L1778" i="1"/>
  <c r="N1777" i="1"/>
  <c r="M1777" i="1"/>
  <c r="L1777" i="1"/>
  <c r="N1776" i="1"/>
  <c r="M1776" i="1"/>
  <c r="L1776" i="1"/>
  <c r="N1775" i="1"/>
  <c r="M1775" i="1"/>
  <c r="L1775" i="1"/>
  <c r="N1774" i="1"/>
  <c r="M1774" i="1"/>
  <c r="L1774" i="1"/>
  <c r="N1773" i="1"/>
  <c r="M1773" i="1"/>
  <c r="L1773" i="1"/>
  <c r="N1772" i="1"/>
  <c r="M1772" i="1"/>
  <c r="L1772" i="1"/>
  <c r="N1771" i="1"/>
  <c r="M1771" i="1"/>
  <c r="L1771" i="1"/>
  <c r="N1770" i="1"/>
  <c r="M1770" i="1"/>
  <c r="L1770" i="1"/>
  <c r="N1769" i="1"/>
  <c r="M1769" i="1"/>
  <c r="L1769" i="1"/>
  <c r="N1768" i="1"/>
  <c r="M1768" i="1"/>
  <c r="L1768" i="1"/>
  <c r="N1767" i="1"/>
  <c r="M1767" i="1"/>
  <c r="L1767" i="1"/>
  <c r="N1766" i="1"/>
  <c r="M1766" i="1"/>
  <c r="L1766" i="1"/>
  <c r="N1765" i="1"/>
  <c r="M1765" i="1"/>
  <c r="L1765" i="1"/>
  <c r="N1764" i="1"/>
  <c r="M1764" i="1"/>
  <c r="L1764" i="1"/>
  <c r="N1763" i="1"/>
  <c r="M1763" i="1"/>
  <c r="L1763" i="1"/>
  <c r="N1762" i="1"/>
  <c r="M1762" i="1"/>
  <c r="L1762" i="1"/>
  <c r="N1761" i="1"/>
  <c r="M1761" i="1"/>
  <c r="L1761" i="1"/>
  <c r="N1760" i="1"/>
  <c r="M1760" i="1"/>
  <c r="L1760" i="1"/>
  <c r="N1759" i="1"/>
  <c r="M1759" i="1"/>
  <c r="L1759" i="1"/>
  <c r="N1758" i="1"/>
  <c r="M1758" i="1"/>
  <c r="L1758" i="1"/>
  <c r="N1757" i="1"/>
  <c r="M1757" i="1"/>
  <c r="L1757" i="1"/>
  <c r="N1756" i="1"/>
  <c r="M1756" i="1"/>
  <c r="L1756" i="1"/>
  <c r="N1755" i="1"/>
  <c r="M1755" i="1"/>
  <c r="L1755" i="1"/>
  <c r="N1754" i="1"/>
  <c r="M1754" i="1"/>
  <c r="L1754" i="1"/>
  <c r="N1753" i="1"/>
  <c r="M1753" i="1"/>
  <c r="L1753" i="1"/>
  <c r="N1752" i="1"/>
  <c r="M1752" i="1"/>
  <c r="L1752" i="1"/>
  <c r="N1751" i="1"/>
  <c r="M1751" i="1"/>
  <c r="L1751" i="1"/>
  <c r="N1750" i="1"/>
  <c r="M1750" i="1"/>
  <c r="L1750" i="1"/>
  <c r="N1749" i="1"/>
  <c r="M1749" i="1"/>
  <c r="L1749" i="1"/>
  <c r="N1748" i="1"/>
  <c r="M1748" i="1"/>
  <c r="L1748" i="1"/>
  <c r="N1747" i="1"/>
  <c r="M1747" i="1"/>
  <c r="L1747" i="1"/>
  <c r="N1746" i="1"/>
  <c r="M1746" i="1"/>
  <c r="L1746" i="1"/>
  <c r="N1745" i="1"/>
  <c r="M1745" i="1"/>
  <c r="L1745" i="1"/>
  <c r="N1744" i="1"/>
  <c r="M1744" i="1"/>
  <c r="L1744" i="1"/>
  <c r="N1743" i="1"/>
  <c r="M1743" i="1"/>
  <c r="L1743" i="1"/>
  <c r="N1742" i="1"/>
  <c r="M1742" i="1"/>
  <c r="L1742" i="1"/>
  <c r="N1741" i="1"/>
  <c r="M1741" i="1"/>
  <c r="L1741" i="1"/>
  <c r="N1740" i="1"/>
  <c r="M1740" i="1"/>
  <c r="L1740" i="1"/>
  <c r="N1739" i="1"/>
  <c r="M1739" i="1"/>
  <c r="L1739" i="1"/>
  <c r="N1738" i="1"/>
  <c r="M1738" i="1"/>
  <c r="L1738" i="1"/>
  <c r="N1737" i="1"/>
  <c r="M1737" i="1"/>
  <c r="L1737" i="1"/>
  <c r="N1736" i="1"/>
  <c r="M1736" i="1"/>
  <c r="L1736" i="1"/>
  <c r="N1735" i="1"/>
  <c r="M1735" i="1"/>
  <c r="L1735" i="1"/>
  <c r="N1734" i="1"/>
  <c r="M1734" i="1"/>
  <c r="L1734" i="1"/>
  <c r="N1733" i="1"/>
  <c r="M1733" i="1"/>
  <c r="L1733" i="1"/>
  <c r="N1732" i="1"/>
  <c r="M1732" i="1"/>
  <c r="L1732" i="1"/>
  <c r="N1731" i="1"/>
  <c r="M1731" i="1"/>
  <c r="L1731" i="1"/>
  <c r="N1730" i="1"/>
  <c r="M1730" i="1"/>
  <c r="L1730" i="1"/>
  <c r="N1729" i="1"/>
  <c r="M1729" i="1"/>
  <c r="L1729" i="1"/>
  <c r="N1728" i="1"/>
  <c r="M1728" i="1"/>
  <c r="L1728" i="1"/>
  <c r="N1727" i="1"/>
  <c r="M1727" i="1"/>
  <c r="L1727" i="1"/>
  <c r="N1726" i="1"/>
  <c r="M1726" i="1"/>
  <c r="L1726" i="1"/>
  <c r="N1725" i="1"/>
  <c r="M1725" i="1"/>
  <c r="L1725" i="1"/>
  <c r="N1724" i="1"/>
  <c r="M1724" i="1"/>
  <c r="L1724" i="1"/>
  <c r="N1723" i="1"/>
  <c r="M1723" i="1"/>
  <c r="L1723" i="1"/>
  <c r="N1722" i="1"/>
  <c r="M1722" i="1"/>
  <c r="L1722" i="1"/>
  <c r="N1721" i="1"/>
  <c r="M1721" i="1"/>
  <c r="L1721" i="1"/>
  <c r="N1720" i="1"/>
  <c r="M1720" i="1"/>
  <c r="L1720" i="1"/>
  <c r="N1719" i="1"/>
  <c r="M1719" i="1"/>
  <c r="L1719" i="1"/>
  <c r="N1718" i="1"/>
  <c r="M1718" i="1"/>
  <c r="L1718" i="1"/>
  <c r="N1717" i="1"/>
  <c r="M1717" i="1"/>
  <c r="L1717" i="1"/>
  <c r="N1716" i="1"/>
  <c r="M1716" i="1"/>
  <c r="L1716" i="1"/>
  <c r="N1715" i="1"/>
  <c r="M1715" i="1"/>
  <c r="L1715" i="1"/>
  <c r="N1714" i="1"/>
  <c r="M1714" i="1"/>
  <c r="L1714" i="1"/>
  <c r="N1713" i="1"/>
  <c r="M1713" i="1"/>
  <c r="L1713" i="1"/>
  <c r="N1712" i="1"/>
  <c r="M1712" i="1"/>
  <c r="L1712" i="1"/>
  <c r="N1711" i="1"/>
  <c r="M1711" i="1"/>
  <c r="L1711" i="1"/>
  <c r="N1710" i="1"/>
  <c r="M1710" i="1"/>
  <c r="L1710" i="1"/>
  <c r="N1709" i="1"/>
  <c r="M1709" i="1"/>
  <c r="L1709" i="1"/>
  <c r="N1708" i="1"/>
  <c r="M1708" i="1"/>
  <c r="L1708" i="1"/>
  <c r="N1707" i="1"/>
  <c r="M1707" i="1"/>
  <c r="L1707" i="1"/>
  <c r="N1706" i="1"/>
  <c r="M1706" i="1"/>
  <c r="L1706" i="1"/>
  <c r="N1705" i="1"/>
  <c r="M1705" i="1"/>
  <c r="L1705" i="1"/>
  <c r="N1704" i="1"/>
  <c r="M1704" i="1"/>
  <c r="L1704" i="1"/>
  <c r="N1703" i="1"/>
  <c r="M1703" i="1"/>
  <c r="L1703" i="1"/>
  <c r="N1702" i="1"/>
  <c r="M1702" i="1"/>
  <c r="L1702" i="1"/>
  <c r="N1701" i="1"/>
  <c r="M1701" i="1"/>
  <c r="L1701" i="1"/>
  <c r="N1700" i="1"/>
  <c r="M1700" i="1"/>
  <c r="L1700" i="1"/>
  <c r="N1699" i="1"/>
  <c r="M1699" i="1"/>
  <c r="L1699" i="1"/>
  <c r="N1698" i="1"/>
  <c r="M1698" i="1"/>
  <c r="L1698" i="1"/>
  <c r="N1697" i="1"/>
  <c r="M1697" i="1"/>
  <c r="L1697" i="1"/>
  <c r="N1696" i="1"/>
  <c r="M1696" i="1"/>
  <c r="L1696" i="1"/>
  <c r="N1695" i="1"/>
  <c r="M1695" i="1"/>
  <c r="L1695" i="1"/>
  <c r="N1694" i="1"/>
  <c r="M1694" i="1"/>
  <c r="L1694" i="1"/>
  <c r="N1693" i="1"/>
  <c r="M1693" i="1"/>
  <c r="L1693" i="1"/>
  <c r="N1692" i="1"/>
  <c r="M1692" i="1"/>
  <c r="L1692" i="1"/>
  <c r="N1691" i="1"/>
  <c r="M1691" i="1"/>
  <c r="L1691" i="1"/>
  <c r="N1690" i="1"/>
  <c r="M1690" i="1"/>
  <c r="L1690" i="1"/>
  <c r="N1689" i="1"/>
  <c r="M1689" i="1"/>
  <c r="L1689" i="1"/>
  <c r="N1688" i="1"/>
  <c r="M1688" i="1"/>
  <c r="L1688" i="1"/>
  <c r="N1687" i="1"/>
  <c r="M1687" i="1"/>
  <c r="L1687" i="1"/>
  <c r="N1686" i="1"/>
  <c r="M1686" i="1"/>
  <c r="L1686" i="1"/>
  <c r="N1685" i="1"/>
  <c r="M1685" i="1"/>
  <c r="L1685" i="1"/>
  <c r="N1684" i="1"/>
  <c r="M1684" i="1"/>
  <c r="L1684" i="1"/>
  <c r="N1683" i="1"/>
  <c r="M1683" i="1"/>
  <c r="L1683" i="1"/>
  <c r="N1682" i="1"/>
  <c r="M1682" i="1"/>
  <c r="L1682" i="1"/>
  <c r="N1681" i="1"/>
  <c r="M1681" i="1"/>
  <c r="L1681" i="1"/>
  <c r="N1680" i="1"/>
  <c r="M1680" i="1"/>
  <c r="L1680" i="1"/>
  <c r="N1679" i="1"/>
  <c r="M1679" i="1"/>
  <c r="L1679" i="1"/>
  <c r="N1678" i="1"/>
  <c r="M1678" i="1"/>
  <c r="L1678" i="1"/>
  <c r="N1677" i="1"/>
  <c r="M1677" i="1"/>
  <c r="L1677" i="1"/>
  <c r="N1676" i="1"/>
  <c r="M1676" i="1"/>
  <c r="L1676" i="1"/>
  <c r="N1675" i="1"/>
  <c r="M1675" i="1"/>
  <c r="L1675" i="1"/>
  <c r="N1674" i="1"/>
  <c r="M1674" i="1"/>
  <c r="L1674" i="1"/>
  <c r="N1673" i="1"/>
  <c r="M1673" i="1"/>
  <c r="L1673" i="1"/>
  <c r="N1672" i="1"/>
  <c r="M1672" i="1"/>
  <c r="L1672" i="1"/>
  <c r="N1671" i="1"/>
  <c r="M1671" i="1"/>
  <c r="L1671" i="1"/>
  <c r="N1670" i="1"/>
  <c r="M1670" i="1"/>
  <c r="L1670" i="1"/>
  <c r="N1669" i="1"/>
  <c r="M1669" i="1"/>
  <c r="L1669" i="1"/>
  <c r="N1668" i="1"/>
  <c r="M1668" i="1"/>
  <c r="L1668" i="1"/>
  <c r="N1667" i="1"/>
  <c r="M1667" i="1"/>
  <c r="L1667" i="1"/>
  <c r="N1666" i="1"/>
  <c r="M1666" i="1"/>
  <c r="L1666" i="1"/>
  <c r="N1665" i="1"/>
  <c r="M1665" i="1"/>
  <c r="L1665" i="1"/>
  <c r="N1664" i="1"/>
  <c r="M1664" i="1"/>
  <c r="L1664" i="1"/>
  <c r="N1663" i="1"/>
  <c r="M1663" i="1"/>
  <c r="L1663" i="1"/>
  <c r="N1662" i="1"/>
  <c r="M1662" i="1"/>
  <c r="L1662" i="1"/>
  <c r="N1661" i="1"/>
  <c r="M1661" i="1"/>
  <c r="L1661" i="1"/>
  <c r="N1660" i="1"/>
  <c r="M1660" i="1"/>
  <c r="L1660" i="1"/>
  <c r="N1659" i="1"/>
  <c r="M1659" i="1"/>
  <c r="L1659" i="1"/>
  <c r="N1658" i="1"/>
  <c r="M1658" i="1"/>
  <c r="L1658" i="1"/>
  <c r="N1657" i="1"/>
  <c r="M1657" i="1"/>
  <c r="L1657" i="1"/>
  <c r="N1656" i="1"/>
  <c r="M1656" i="1"/>
  <c r="L1656" i="1"/>
  <c r="N1655" i="1"/>
  <c r="M1655" i="1"/>
  <c r="L1655" i="1"/>
  <c r="N1654" i="1"/>
  <c r="M1654" i="1"/>
  <c r="L1654" i="1"/>
  <c r="N1653" i="1"/>
  <c r="M1653" i="1"/>
  <c r="L1653" i="1"/>
  <c r="N1652" i="1"/>
  <c r="M1652" i="1"/>
  <c r="L1652" i="1"/>
  <c r="N1651" i="1"/>
  <c r="M1651" i="1"/>
  <c r="L1651" i="1"/>
  <c r="N1650" i="1"/>
  <c r="M1650" i="1"/>
  <c r="L1650" i="1"/>
  <c r="N1649" i="1"/>
  <c r="M1649" i="1"/>
  <c r="L1649" i="1"/>
  <c r="N1648" i="1"/>
  <c r="M1648" i="1"/>
  <c r="L1648" i="1"/>
  <c r="N1647" i="1"/>
  <c r="M1647" i="1"/>
  <c r="L1647" i="1"/>
  <c r="N1646" i="1"/>
  <c r="M1646" i="1"/>
  <c r="L1646" i="1"/>
  <c r="N1645" i="1"/>
  <c r="M1645" i="1"/>
  <c r="L1645" i="1"/>
  <c r="N1644" i="1"/>
  <c r="M1644" i="1"/>
  <c r="L1644" i="1"/>
  <c r="N1643" i="1"/>
  <c r="M1643" i="1"/>
  <c r="L1643" i="1"/>
  <c r="N1642" i="1"/>
  <c r="M1642" i="1"/>
  <c r="L1642" i="1"/>
  <c r="N1641" i="1"/>
  <c r="M1641" i="1"/>
  <c r="L1641" i="1"/>
  <c r="N1640" i="1"/>
  <c r="M1640" i="1"/>
  <c r="L1640" i="1"/>
  <c r="N1639" i="1"/>
  <c r="M1639" i="1"/>
  <c r="L1639" i="1"/>
  <c r="N1638" i="1"/>
  <c r="M1638" i="1"/>
  <c r="L1638" i="1"/>
  <c r="N1637" i="1"/>
  <c r="M1637" i="1"/>
  <c r="L1637" i="1"/>
  <c r="N1636" i="1"/>
  <c r="M1636" i="1"/>
  <c r="L1636" i="1"/>
  <c r="N1635" i="1"/>
  <c r="M1635" i="1"/>
  <c r="L1635" i="1"/>
  <c r="N1634" i="1"/>
  <c r="M1634" i="1"/>
  <c r="L1634" i="1"/>
  <c r="N1633" i="1"/>
  <c r="M1633" i="1"/>
  <c r="L1633" i="1"/>
  <c r="N1632" i="1"/>
  <c r="M1632" i="1"/>
  <c r="L1632" i="1"/>
  <c r="N1631" i="1"/>
  <c r="M1631" i="1"/>
  <c r="L1631" i="1"/>
  <c r="N1630" i="1"/>
  <c r="M1630" i="1"/>
  <c r="L1630" i="1"/>
  <c r="N1629" i="1"/>
  <c r="M1629" i="1"/>
  <c r="L1629" i="1"/>
  <c r="N1628" i="1"/>
  <c r="M1628" i="1"/>
  <c r="L1628" i="1"/>
  <c r="N1627" i="1"/>
  <c r="M1627" i="1"/>
  <c r="L1627" i="1"/>
  <c r="N1626" i="1"/>
  <c r="M1626" i="1"/>
  <c r="L1626" i="1"/>
  <c r="N1625" i="1"/>
  <c r="M1625" i="1"/>
  <c r="L1625" i="1"/>
  <c r="N1624" i="1"/>
  <c r="M1624" i="1"/>
  <c r="L1624" i="1"/>
  <c r="N1623" i="1"/>
  <c r="M1623" i="1"/>
  <c r="L1623" i="1"/>
  <c r="N1622" i="1"/>
  <c r="M1622" i="1"/>
  <c r="L1622" i="1"/>
  <c r="N1621" i="1"/>
  <c r="M1621" i="1"/>
  <c r="L1621" i="1"/>
  <c r="N1620" i="1"/>
  <c r="M1620" i="1"/>
  <c r="L1620" i="1"/>
  <c r="N1619" i="1"/>
  <c r="M1619" i="1"/>
  <c r="L1619" i="1"/>
  <c r="N1618" i="1"/>
  <c r="M1618" i="1"/>
  <c r="L1618" i="1"/>
  <c r="N1617" i="1"/>
  <c r="M1617" i="1"/>
  <c r="L1617" i="1"/>
  <c r="N1616" i="1"/>
  <c r="M1616" i="1"/>
  <c r="L1616" i="1"/>
  <c r="N1615" i="1"/>
  <c r="M1615" i="1"/>
  <c r="L1615" i="1"/>
  <c r="N1614" i="1"/>
  <c r="M1614" i="1"/>
  <c r="L1614" i="1"/>
  <c r="N1613" i="1"/>
  <c r="M1613" i="1"/>
  <c r="L1613" i="1"/>
  <c r="N1612" i="1"/>
  <c r="M1612" i="1"/>
  <c r="L1612" i="1"/>
  <c r="N1611" i="1"/>
  <c r="M1611" i="1"/>
  <c r="L1611" i="1"/>
  <c r="N1610" i="1"/>
  <c r="M1610" i="1"/>
  <c r="L1610" i="1"/>
  <c r="N1609" i="1"/>
  <c r="M1609" i="1"/>
  <c r="L1609" i="1"/>
  <c r="N1608" i="1"/>
  <c r="M1608" i="1"/>
  <c r="L1608" i="1"/>
  <c r="N1607" i="1"/>
  <c r="M1607" i="1"/>
  <c r="L1607" i="1"/>
  <c r="N1606" i="1"/>
  <c r="M1606" i="1"/>
  <c r="L1606" i="1"/>
  <c r="N1605" i="1"/>
  <c r="M1605" i="1"/>
  <c r="L1605" i="1"/>
  <c r="N1604" i="1"/>
  <c r="M1604" i="1"/>
  <c r="L1604" i="1"/>
  <c r="N1603" i="1"/>
  <c r="M1603" i="1"/>
  <c r="L1603" i="1"/>
  <c r="N1602" i="1"/>
  <c r="M1602" i="1"/>
  <c r="L1602" i="1"/>
  <c r="N1601" i="1"/>
  <c r="M1601" i="1"/>
  <c r="L1601" i="1"/>
  <c r="N1600" i="1"/>
  <c r="M1600" i="1"/>
  <c r="L1600" i="1"/>
  <c r="N1599" i="1"/>
  <c r="M1599" i="1"/>
  <c r="L1599" i="1"/>
  <c r="N1598" i="1"/>
  <c r="M1598" i="1"/>
  <c r="L1598" i="1"/>
  <c r="N1597" i="1"/>
  <c r="M1597" i="1"/>
  <c r="L1597" i="1"/>
  <c r="N1596" i="1"/>
  <c r="M1596" i="1"/>
  <c r="L1596" i="1"/>
  <c r="N1595" i="1"/>
  <c r="M1595" i="1"/>
  <c r="L1595" i="1"/>
  <c r="N1594" i="1"/>
  <c r="M1594" i="1"/>
  <c r="L1594" i="1"/>
  <c r="N1593" i="1"/>
  <c r="M1593" i="1"/>
  <c r="L1593" i="1"/>
  <c r="N1592" i="1"/>
  <c r="M1592" i="1"/>
  <c r="L1592" i="1"/>
  <c r="N1591" i="1"/>
  <c r="M1591" i="1"/>
  <c r="L1591" i="1"/>
  <c r="N1590" i="1"/>
  <c r="M1590" i="1"/>
  <c r="L1590" i="1"/>
  <c r="N1589" i="1"/>
  <c r="M1589" i="1"/>
  <c r="L1589" i="1"/>
  <c r="N1588" i="1"/>
  <c r="M1588" i="1"/>
  <c r="L1588" i="1"/>
  <c r="N1587" i="1"/>
  <c r="M1587" i="1"/>
  <c r="L1587" i="1"/>
  <c r="N1586" i="1"/>
  <c r="M1586" i="1"/>
  <c r="L1586" i="1"/>
  <c r="N1585" i="1"/>
  <c r="M1585" i="1"/>
  <c r="L1585" i="1"/>
  <c r="N1584" i="1"/>
  <c r="M1584" i="1"/>
  <c r="L1584" i="1"/>
  <c r="N1583" i="1"/>
  <c r="M1583" i="1"/>
  <c r="L1583" i="1"/>
  <c r="N1582" i="1"/>
  <c r="M1582" i="1"/>
  <c r="L1582" i="1"/>
  <c r="N1581" i="1"/>
  <c r="M1581" i="1"/>
  <c r="L1581" i="1"/>
  <c r="N1580" i="1"/>
  <c r="M1580" i="1"/>
  <c r="L1580" i="1"/>
  <c r="N1579" i="1"/>
  <c r="M1579" i="1"/>
  <c r="L1579" i="1"/>
  <c r="N1578" i="1"/>
  <c r="M1578" i="1"/>
  <c r="L1578" i="1"/>
  <c r="N1577" i="1"/>
  <c r="M1577" i="1"/>
  <c r="L1577" i="1"/>
  <c r="N1576" i="1"/>
  <c r="M1576" i="1"/>
  <c r="L1576" i="1"/>
  <c r="N1575" i="1"/>
  <c r="M1575" i="1"/>
  <c r="L1575" i="1"/>
  <c r="N1574" i="1"/>
  <c r="M1574" i="1"/>
  <c r="L1574" i="1"/>
  <c r="N1573" i="1"/>
  <c r="M1573" i="1"/>
  <c r="L1573" i="1"/>
  <c r="N1572" i="1"/>
  <c r="M1572" i="1"/>
  <c r="L1572" i="1"/>
  <c r="N1571" i="1"/>
  <c r="M1571" i="1"/>
  <c r="L1571" i="1"/>
  <c r="N1570" i="1"/>
  <c r="M1570" i="1"/>
  <c r="L1570" i="1"/>
  <c r="N1569" i="1"/>
  <c r="M1569" i="1"/>
  <c r="L1569" i="1"/>
  <c r="N1568" i="1"/>
  <c r="M1568" i="1"/>
  <c r="L1568" i="1"/>
  <c r="N1567" i="1"/>
  <c r="M1567" i="1"/>
  <c r="L1567" i="1"/>
  <c r="N1566" i="1"/>
  <c r="M1566" i="1"/>
  <c r="L1566" i="1"/>
  <c r="N1565" i="1"/>
  <c r="M1565" i="1"/>
  <c r="L1565" i="1"/>
  <c r="N1564" i="1"/>
  <c r="M1564" i="1"/>
  <c r="L1564" i="1"/>
  <c r="N1563" i="1"/>
  <c r="M1563" i="1"/>
  <c r="L1563" i="1"/>
  <c r="N1562" i="1"/>
  <c r="M1562" i="1"/>
  <c r="L1562" i="1"/>
  <c r="N1561" i="1"/>
  <c r="M1561" i="1"/>
  <c r="L1561" i="1"/>
  <c r="N1560" i="1"/>
  <c r="M1560" i="1"/>
  <c r="L1560" i="1"/>
  <c r="N1559" i="1"/>
  <c r="M1559" i="1"/>
  <c r="L1559" i="1"/>
  <c r="N1558" i="1"/>
  <c r="M1558" i="1"/>
  <c r="L1558" i="1"/>
  <c r="N1557" i="1"/>
  <c r="M1557" i="1"/>
  <c r="L1557" i="1"/>
  <c r="N1556" i="1"/>
  <c r="M1556" i="1"/>
  <c r="L1556" i="1"/>
  <c r="N1555" i="1"/>
  <c r="M1555" i="1"/>
  <c r="L1555" i="1"/>
  <c r="N1554" i="1"/>
  <c r="M1554" i="1"/>
  <c r="L1554" i="1"/>
  <c r="N1553" i="1"/>
  <c r="M1553" i="1"/>
  <c r="L1553" i="1"/>
  <c r="N1552" i="1"/>
  <c r="M1552" i="1"/>
  <c r="L1552" i="1"/>
  <c r="N1551" i="1"/>
  <c r="M1551" i="1"/>
  <c r="L1551" i="1"/>
  <c r="N1550" i="1"/>
  <c r="M1550" i="1"/>
  <c r="L1550" i="1"/>
  <c r="N1549" i="1"/>
  <c r="M1549" i="1"/>
  <c r="L1549" i="1"/>
  <c r="N1548" i="1"/>
  <c r="M1548" i="1"/>
  <c r="L1548" i="1"/>
  <c r="N1547" i="1"/>
  <c r="M1547" i="1"/>
  <c r="L1547" i="1"/>
  <c r="N1546" i="1"/>
  <c r="M1546" i="1"/>
  <c r="L1546" i="1"/>
  <c r="N1545" i="1"/>
  <c r="M1545" i="1"/>
  <c r="L1545" i="1"/>
  <c r="N1544" i="1"/>
  <c r="M1544" i="1"/>
  <c r="L1544" i="1"/>
  <c r="N1543" i="1"/>
  <c r="M1543" i="1"/>
  <c r="L1543" i="1"/>
  <c r="N1542" i="1"/>
  <c r="M1542" i="1"/>
  <c r="L1542" i="1"/>
  <c r="N1541" i="1"/>
  <c r="M1541" i="1"/>
  <c r="L1541" i="1"/>
  <c r="N1540" i="1"/>
  <c r="M1540" i="1"/>
  <c r="L1540" i="1"/>
  <c r="N1539" i="1"/>
  <c r="M1539" i="1"/>
  <c r="L1539" i="1"/>
  <c r="N1538" i="1"/>
  <c r="M1538" i="1"/>
  <c r="L1538" i="1"/>
  <c r="N1537" i="1"/>
  <c r="M1537" i="1"/>
  <c r="L1537" i="1"/>
  <c r="N1536" i="1"/>
  <c r="M1536" i="1"/>
  <c r="L1536" i="1"/>
  <c r="N1535" i="1"/>
  <c r="M1535" i="1"/>
  <c r="L1535" i="1"/>
  <c r="N1534" i="1"/>
  <c r="M1534" i="1"/>
  <c r="L1534" i="1"/>
  <c r="N1533" i="1"/>
  <c r="M1533" i="1"/>
  <c r="L1533" i="1"/>
  <c r="N1532" i="1"/>
  <c r="M1532" i="1"/>
  <c r="L1532" i="1"/>
  <c r="N1531" i="1"/>
  <c r="M1531" i="1"/>
  <c r="L1531" i="1"/>
  <c r="N1530" i="1"/>
  <c r="M1530" i="1"/>
  <c r="L1530" i="1"/>
  <c r="N1529" i="1"/>
  <c r="M1529" i="1"/>
  <c r="L1529" i="1"/>
  <c r="N1528" i="1"/>
  <c r="M1528" i="1"/>
  <c r="L1528" i="1"/>
  <c r="N1527" i="1"/>
  <c r="M1527" i="1"/>
  <c r="L1527" i="1"/>
  <c r="N1526" i="1"/>
  <c r="M1526" i="1"/>
  <c r="L1526" i="1"/>
  <c r="N1525" i="1"/>
  <c r="M1525" i="1"/>
  <c r="L1525" i="1"/>
  <c r="N1524" i="1"/>
  <c r="M1524" i="1"/>
  <c r="L1524" i="1"/>
  <c r="N1523" i="1"/>
  <c r="M1523" i="1"/>
  <c r="L1523" i="1"/>
  <c r="N1522" i="1"/>
  <c r="M1522" i="1"/>
  <c r="L1522" i="1"/>
  <c r="N1521" i="1"/>
  <c r="M1521" i="1"/>
  <c r="L1521" i="1"/>
  <c r="N1520" i="1"/>
  <c r="M1520" i="1"/>
  <c r="L1520" i="1"/>
  <c r="N1519" i="1"/>
  <c r="M1519" i="1"/>
  <c r="L1519" i="1"/>
  <c r="N1518" i="1"/>
  <c r="M1518" i="1"/>
  <c r="L1518" i="1"/>
  <c r="N1517" i="1"/>
  <c r="M1517" i="1"/>
  <c r="L1517" i="1"/>
  <c r="N1516" i="1"/>
  <c r="M1516" i="1"/>
  <c r="L1516" i="1"/>
  <c r="N1515" i="1"/>
  <c r="M1515" i="1"/>
  <c r="L1515" i="1"/>
  <c r="N1514" i="1"/>
  <c r="M1514" i="1"/>
  <c r="L1514" i="1"/>
  <c r="N1513" i="1"/>
  <c r="M1513" i="1"/>
  <c r="L1513" i="1"/>
  <c r="N1512" i="1"/>
  <c r="M1512" i="1"/>
  <c r="L1512" i="1"/>
  <c r="N1511" i="1"/>
  <c r="M1511" i="1"/>
  <c r="L1511" i="1"/>
  <c r="N1510" i="1"/>
  <c r="M1510" i="1"/>
  <c r="L1510" i="1"/>
  <c r="N1509" i="1"/>
  <c r="M1509" i="1"/>
  <c r="L1509" i="1"/>
  <c r="N1508" i="1"/>
  <c r="M1508" i="1"/>
  <c r="L1508" i="1"/>
  <c r="N1507" i="1"/>
  <c r="M1507" i="1"/>
  <c r="L1507" i="1"/>
  <c r="N1506" i="1"/>
  <c r="M1506" i="1"/>
  <c r="L1506" i="1"/>
  <c r="N1505" i="1"/>
  <c r="M1505" i="1"/>
  <c r="L1505" i="1"/>
  <c r="N1504" i="1"/>
  <c r="M1504" i="1"/>
  <c r="L1504" i="1"/>
  <c r="N1503" i="1"/>
  <c r="M1503" i="1"/>
  <c r="L1503" i="1"/>
  <c r="N1502" i="1"/>
  <c r="M1502" i="1"/>
  <c r="L1502" i="1"/>
  <c r="N1501" i="1"/>
  <c r="M1501" i="1"/>
  <c r="L1501" i="1"/>
  <c r="N1500" i="1"/>
  <c r="M1500" i="1"/>
  <c r="L1500" i="1"/>
  <c r="N1499" i="1"/>
  <c r="M1499" i="1"/>
  <c r="L1499" i="1"/>
  <c r="N1498" i="1"/>
  <c r="M1498" i="1"/>
  <c r="L1498" i="1"/>
  <c r="N1497" i="1"/>
  <c r="M1497" i="1"/>
  <c r="L1497" i="1"/>
  <c r="N1496" i="1"/>
  <c r="M1496" i="1"/>
  <c r="L1496" i="1"/>
  <c r="N1495" i="1"/>
  <c r="M1495" i="1"/>
  <c r="L1495" i="1"/>
  <c r="N1494" i="1"/>
  <c r="M1494" i="1"/>
  <c r="L1494" i="1"/>
  <c r="N1493" i="1"/>
  <c r="M1493" i="1"/>
  <c r="L1493" i="1"/>
  <c r="N1492" i="1"/>
  <c r="M1492" i="1"/>
  <c r="L1492" i="1"/>
  <c r="N1491" i="1"/>
  <c r="M1491" i="1"/>
  <c r="L1491" i="1"/>
  <c r="N1490" i="1"/>
  <c r="M1490" i="1"/>
  <c r="L1490" i="1"/>
  <c r="N1489" i="1"/>
  <c r="M1489" i="1"/>
  <c r="L1489" i="1"/>
  <c r="N1488" i="1"/>
  <c r="M1488" i="1"/>
  <c r="L1488" i="1"/>
  <c r="N1487" i="1"/>
  <c r="M1487" i="1"/>
  <c r="L1487" i="1"/>
  <c r="N1486" i="1"/>
  <c r="M1486" i="1"/>
  <c r="L1486" i="1"/>
  <c r="N1485" i="1"/>
  <c r="M1485" i="1"/>
  <c r="L1485" i="1"/>
  <c r="N1484" i="1"/>
  <c r="M1484" i="1"/>
  <c r="L1484" i="1"/>
  <c r="N1483" i="1"/>
  <c r="M1483" i="1"/>
  <c r="L1483" i="1"/>
  <c r="N1482" i="1"/>
  <c r="M1482" i="1"/>
  <c r="L1482" i="1"/>
  <c r="N1481" i="1"/>
  <c r="M1481" i="1"/>
  <c r="L1481" i="1"/>
  <c r="N1480" i="1"/>
  <c r="M1480" i="1"/>
  <c r="L1480" i="1"/>
  <c r="N1479" i="1"/>
  <c r="M1479" i="1"/>
  <c r="L1479" i="1"/>
  <c r="N1478" i="1"/>
  <c r="M1478" i="1"/>
  <c r="L1478" i="1"/>
  <c r="N1477" i="1"/>
  <c r="M1477" i="1"/>
  <c r="L1477" i="1"/>
  <c r="N1476" i="1"/>
  <c r="M1476" i="1"/>
  <c r="L1476" i="1"/>
  <c r="N1475" i="1"/>
  <c r="M1475" i="1"/>
  <c r="L1475" i="1"/>
  <c r="N1474" i="1"/>
  <c r="M1474" i="1"/>
  <c r="L1474" i="1"/>
  <c r="N1473" i="1"/>
  <c r="M1473" i="1"/>
  <c r="L1473" i="1"/>
  <c r="N1472" i="1"/>
  <c r="M1472" i="1"/>
  <c r="L1472" i="1"/>
  <c r="N1471" i="1"/>
  <c r="M1471" i="1"/>
  <c r="L1471" i="1"/>
  <c r="N1470" i="1"/>
  <c r="M1470" i="1"/>
  <c r="L1470" i="1"/>
  <c r="N1469" i="1"/>
  <c r="M1469" i="1"/>
  <c r="L1469" i="1"/>
  <c r="N1468" i="1"/>
  <c r="M1468" i="1"/>
  <c r="L1468" i="1"/>
  <c r="N1467" i="1"/>
  <c r="M1467" i="1"/>
  <c r="L1467" i="1"/>
  <c r="N1466" i="1"/>
  <c r="M1466" i="1"/>
  <c r="L1466" i="1"/>
  <c r="N1465" i="1"/>
  <c r="M1465" i="1"/>
  <c r="L1465" i="1"/>
  <c r="N1464" i="1"/>
  <c r="M1464" i="1"/>
  <c r="L1464" i="1"/>
  <c r="N1463" i="1"/>
  <c r="M1463" i="1"/>
  <c r="L1463" i="1"/>
  <c r="N1462" i="1"/>
  <c r="M1462" i="1"/>
  <c r="L1462" i="1"/>
  <c r="N1461" i="1"/>
  <c r="M1461" i="1"/>
  <c r="L1461" i="1"/>
  <c r="N1460" i="1"/>
  <c r="M1460" i="1"/>
  <c r="L1460" i="1"/>
  <c r="N1459" i="1"/>
  <c r="M1459" i="1"/>
  <c r="L1459" i="1"/>
  <c r="N1458" i="1"/>
  <c r="M1458" i="1"/>
  <c r="L1458" i="1"/>
  <c r="N1457" i="1"/>
  <c r="M1457" i="1"/>
  <c r="L1457" i="1"/>
  <c r="N1456" i="1"/>
  <c r="M1456" i="1"/>
  <c r="L1456" i="1"/>
  <c r="N1455" i="1"/>
  <c r="M1455" i="1"/>
  <c r="L1455" i="1"/>
  <c r="N1454" i="1"/>
  <c r="M1454" i="1"/>
  <c r="L1454" i="1"/>
  <c r="N1453" i="1"/>
  <c r="M1453" i="1"/>
  <c r="L1453" i="1"/>
  <c r="N1452" i="1"/>
  <c r="M1452" i="1"/>
  <c r="L1452" i="1"/>
  <c r="N1451" i="1"/>
  <c r="M1451" i="1"/>
  <c r="L1451" i="1"/>
  <c r="N1450" i="1"/>
  <c r="M1450" i="1"/>
  <c r="L1450" i="1"/>
  <c r="N1449" i="1"/>
  <c r="M1449" i="1"/>
  <c r="L1449" i="1"/>
  <c r="N1448" i="1"/>
  <c r="M1448" i="1"/>
  <c r="L1448" i="1"/>
  <c r="N1447" i="1"/>
  <c r="M1447" i="1"/>
  <c r="L1447" i="1"/>
  <c r="N1446" i="1"/>
  <c r="M1446" i="1"/>
  <c r="L1446" i="1"/>
  <c r="N1445" i="1"/>
  <c r="M1445" i="1"/>
  <c r="L1445" i="1"/>
  <c r="N1444" i="1"/>
  <c r="M1444" i="1"/>
  <c r="L1444" i="1"/>
  <c r="N1443" i="1"/>
  <c r="M1443" i="1"/>
  <c r="L1443" i="1"/>
  <c r="N1442" i="1"/>
  <c r="M1442" i="1"/>
  <c r="L1442" i="1"/>
  <c r="N1441" i="1"/>
  <c r="M1441" i="1"/>
  <c r="L1441" i="1"/>
  <c r="N1440" i="1"/>
  <c r="M1440" i="1"/>
  <c r="L1440" i="1"/>
  <c r="N1439" i="1"/>
  <c r="M1439" i="1"/>
  <c r="L1439" i="1"/>
  <c r="N1438" i="1"/>
  <c r="M1438" i="1"/>
  <c r="L1438" i="1"/>
  <c r="N1437" i="1"/>
  <c r="M1437" i="1"/>
  <c r="L1437" i="1"/>
  <c r="N1436" i="1"/>
  <c r="M1436" i="1"/>
  <c r="L1436" i="1"/>
  <c r="N1435" i="1"/>
  <c r="M1435" i="1"/>
  <c r="L1435" i="1"/>
  <c r="N1434" i="1"/>
  <c r="M1434" i="1"/>
  <c r="L1434" i="1"/>
  <c r="N1433" i="1"/>
  <c r="M1433" i="1"/>
  <c r="L1433" i="1"/>
  <c r="N1432" i="1"/>
  <c r="M1432" i="1"/>
  <c r="L1432" i="1"/>
  <c r="N1431" i="1"/>
  <c r="M1431" i="1"/>
  <c r="L1431" i="1"/>
  <c r="N1430" i="1"/>
  <c r="M1430" i="1"/>
  <c r="L1430" i="1"/>
  <c r="N1429" i="1"/>
  <c r="M1429" i="1"/>
  <c r="L1429" i="1"/>
  <c r="N1428" i="1"/>
  <c r="M1428" i="1"/>
  <c r="L1428" i="1"/>
  <c r="N1427" i="1"/>
  <c r="M1427" i="1"/>
  <c r="L1427" i="1"/>
  <c r="N1426" i="1"/>
  <c r="M1426" i="1"/>
  <c r="L1426" i="1"/>
  <c r="N1425" i="1"/>
  <c r="M1425" i="1"/>
  <c r="L1425" i="1"/>
  <c r="N1424" i="1"/>
  <c r="M1424" i="1"/>
  <c r="L1424" i="1"/>
  <c r="N1423" i="1"/>
  <c r="M1423" i="1"/>
  <c r="L1423" i="1"/>
  <c r="N1422" i="1"/>
  <c r="M1422" i="1"/>
  <c r="L1422" i="1"/>
  <c r="N1421" i="1"/>
  <c r="M1421" i="1"/>
  <c r="L1421" i="1"/>
  <c r="N1420" i="1"/>
  <c r="M1420" i="1"/>
  <c r="L1420" i="1"/>
  <c r="N1419" i="1"/>
  <c r="M1419" i="1"/>
  <c r="L1419" i="1"/>
  <c r="N1418" i="1"/>
  <c r="M1418" i="1"/>
  <c r="L1418" i="1"/>
  <c r="N1417" i="1"/>
  <c r="M1417" i="1"/>
  <c r="L1417" i="1"/>
  <c r="N1416" i="1"/>
  <c r="M1416" i="1"/>
  <c r="L1416" i="1"/>
  <c r="N1415" i="1"/>
  <c r="M1415" i="1"/>
  <c r="L1415" i="1"/>
  <c r="N1414" i="1"/>
  <c r="M1414" i="1"/>
  <c r="L1414" i="1"/>
  <c r="N1413" i="1"/>
  <c r="M1413" i="1"/>
  <c r="L1413" i="1"/>
  <c r="N1412" i="1"/>
  <c r="M1412" i="1"/>
  <c r="L1412" i="1"/>
  <c r="N1411" i="1"/>
  <c r="M1411" i="1"/>
  <c r="L1411" i="1"/>
  <c r="N1410" i="1"/>
  <c r="M1410" i="1"/>
  <c r="L1410" i="1"/>
  <c r="N1409" i="1"/>
  <c r="M1409" i="1"/>
  <c r="L1409" i="1"/>
  <c r="N1408" i="1"/>
  <c r="M1408" i="1"/>
  <c r="L1408" i="1"/>
  <c r="N1407" i="1"/>
  <c r="M1407" i="1"/>
  <c r="L1407" i="1"/>
  <c r="N1406" i="1"/>
  <c r="M1406" i="1"/>
  <c r="L1406" i="1"/>
  <c r="N1405" i="1"/>
  <c r="M1405" i="1"/>
  <c r="L1405" i="1"/>
  <c r="N1404" i="1"/>
  <c r="M1404" i="1"/>
  <c r="L1404" i="1"/>
  <c r="N1403" i="1"/>
  <c r="M1403" i="1"/>
  <c r="L1403" i="1"/>
  <c r="N1402" i="1"/>
  <c r="M1402" i="1"/>
  <c r="L1402" i="1"/>
  <c r="N1401" i="1"/>
  <c r="M1401" i="1"/>
  <c r="L1401" i="1"/>
  <c r="N1400" i="1"/>
  <c r="M1400" i="1"/>
  <c r="L1400" i="1"/>
  <c r="N1399" i="1"/>
  <c r="M1399" i="1"/>
  <c r="L1399" i="1"/>
  <c r="N1398" i="1"/>
  <c r="M1398" i="1"/>
  <c r="L1398" i="1"/>
  <c r="N1397" i="1"/>
  <c r="M1397" i="1"/>
  <c r="L1397" i="1"/>
  <c r="N1396" i="1"/>
  <c r="M1396" i="1"/>
  <c r="L1396" i="1"/>
  <c r="N1395" i="1"/>
  <c r="M1395" i="1"/>
  <c r="L1395" i="1"/>
  <c r="N1394" i="1"/>
  <c r="M1394" i="1"/>
  <c r="L1394" i="1"/>
  <c r="N1393" i="1"/>
  <c r="M1393" i="1"/>
  <c r="L1393" i="1"/>
  <c r="N1392" i="1"/>
  <c r="M1392" i="1"/>
  <c r="L1392" i="1"/>
  <c r="N1391" i="1"/>
  <c r="M1391" i="1"/>
  <c r="L1391" i="1"/>
  <c r="N1390" i="1"/>
  <c r="M1390" i="1"/>
  <c r="L1390" i="1"/>
  <c r="N1389" i="1"/>
  <c r="M1389" i="1"/>
  <c r="L1389" i="1"/>
  <c r="N1388" i="1"/>
  <c r="M1388" i="1"/>
  <c r="L1388" i="1"/>
  <c r="N1387" i="1"/>
  <c r="M1387" i="1"/>
  <c r="L1387" i="1"/>
  <c r="N1386" i="1"/>
  <c r="M1386" i="1"/>
  <c r="L1386" i="1"/>
  <c r="N1385" i="1"/>
  <c r="M1385" i="1"/>
  <c r="L1385" i="1"/>
  <c r="N1384" i="1"/>
  <c r="M1384" i="1"/>
  <c r="L1384" i="1"/>
  <c r="N1383" i="1"/>
  <c r="M1383" i="1"/>
  <c r="L1383" i="1"/>
  <c r="N1382" i="1"/>
  <c r="M1382" i="1"/>
  <c r="L1382" i="1"/>
  <c r="N1381" i="1"/>
  <c r="M1381" i="1"/>
  <c r="L1381" i="1"/>
  <c r="N1380" i="1"/>
  <c r="M1380" i="1"/>
  <c r="L1380" i="1"/>
  <c r="N1379" i="1"/>
  <c r="M1379" i="1"/>
  <c r="L1379" i="1"/>
  <c r="N1378" i="1"/>
  <c r="M1378" i="1"/>
  <c r="L1378" i="1"/>
  <c r="N1377" i="1"/>
  <c r="M1377" i="1"/>
  <c r="L1377" i="1"/>
  <c r="N1376" i="1"/>
  <c r="M1376" i="1"/>
  <c r="L1376" i="1"/>
  <c r="N1375" i="1"/>
  <c r="M1375" i="1"/>
  <c r="L1375" i="1"/>
  <c r="N1374" i="1"/>
  <c r="M1374" i="1"/>
  <c r="L1374" i="1"/>
  <c r="N1373" i="1"/>
  <c r="M1373" i="1"/>
  <c r="L1373" i="1"/>
  <c r="N1372" i="1"/>
  <c r="M1372" i="1"/>
  <c r="L1372" i="1"/>
  <c r="N1371" i="1"/>
  <c r="M1371" i="1"/>
  <c r="L1371" i="1"/>
  <c r="N1370" i="1"/>
  <c r="M1370" i="1"/>
  <c r="L1370" i="1"/>
  <c r="N1369" i="1"/>
  <c r="M1369" i="1"/>
  <c r="L1369" i="1"/>
  <c r="N1368" i="1"/>
  <c r="M1368" i="1"/>
  <c r="L1368" i="1"/>
  <c r="N1367" i="1"/>
  <c r="M1367" i="1"/>
  <c r="L1367" i="1"/>
  <c r="N1366" i="1"/>
  <c r="M1366" i="1"/>
  <c r="L1366" i="1"/>
  <c r="N1365" i="1"/>
  <c r="M1365" i="1"/>
  <c r="L1365" i="1"/>
  <c r="N1364" i="1"/>
  <c r="M1364" i="1"/>
  <c r="L1364" i="1"/>
  <c r="N1363" i="1"/>
  <c r="M1363" i="1"/>
  <c r="L1363" i="1"/>
  <c r="N1362" i="1"/>
  <c r="M1362" i="1"/>
  <c r="L1362" i="1"/>
  <c r="N1361" i="1"/>
  <c r="M1361" i="1"/>
  <c r="L1361" i="1"/>
  <c r="N1360" i="1"/>
  <c r="M1360" i="1"/>
  <c r="L1360" i="1"/>
  <c r="N1359" i="1"/>
  <c r="M1359" i="1"/>
  <c r="L1359" i="1"/>
  <c r="N1358" i="1"/>
  <c r="M1358" i="1"/>
  <c r="L1358" i="1"/>
  <c r="N1357" i="1"/>
  <c r="M1357" i="1"/>
  <c r="L1357" i="1"/>
  <c r="N1356" i="1"/>
  <c r="M1356" i="1"/>
  <c r="L1356" i="1"/>
  <c r="N1355" i="1"/>
  <c r="M1355" i="1"/>
  <c r="L1355" i="1"/>
  <c r="N1354" i="1"/>
  <c r="M1354" i="1"/>
  <c r="L1354" i="1"/>
  <c r="N1353" i="1"/>
  <c r="M1353" i="1"/>
  <c r="L1353" i="1"/>
  <c r="N1352" i="1"/>
  <c r="M1352" i="1"/>
  <c r="L1352" i="1"/>
  <c r="N1351" i="1"/>
  <c r="M1351" i="1"/>
  <c r="L1351" i="1"/>
  <c r="N1350" i="1"/>
  <c r="M1350" i="1"/>
  <c r="L1350" i="1"/>
  <c r="N1349" i="1"/>
  <c r="M1349" i="1"/>
  <c r="L1349" i="1"/>
  <c r="N1348" i="1"/>
  <c r="M1348" i="1"/>
  <c r="L1348" i="1"/>
  <c r="N1347" i="1"/>
  <c r="M1347" i="1"/>
  <c r="L1347" i="1"/>
  <c r="N1346" i="1"/>
  <c r="M1346" i="1"/>
  <c r="L1346" i="1"/>
  <c r="N1345" i="1"/>
  <c r="M1345" i="1"/>
  <c r="L1345" i="1"/>
  <c r="N1344" i="1"/>
  <c r="M1344" i="1"/>
  <c r="L1344" i="1"/>
  <c r="N1343" i="1"/>
  <c r="M1343" i="1"/>
  <c r="L1343" i="1"/>
  <c r="N1342" i="1"/>
  <c r="M1342" i="1"/>
  <c r="L1342" i="1"/>
  <c r="N1341" i="1"/>
  <c r="M1341" i="1"/>
  <c r="L1341" i="1"/>
  <c r="N1340" i="1"/>
  <c r="M1340" i="1"/>
  <c r="L1340" i="1"/>
  <c r="N1339" i="1"/>
  <c r="M1339" i="1"/>
  <c r="L1339" i="1"/>
  <c r="N1338" i="1"/>
  <c r="M1338" i="1"/>
  <c r="L1338" i="1"/>
  <c r="N1337" i="1"/>
  <c r="M1337" i="1"/>
  <c r="L1337" i="1"/>
  <c r="N1336" i="1"/>
  <c r="M1336" i="1"/>
  <c r="L1336" i="1"/>
  <c r="N1335" i="1"/>
  <c r="M1335" i="1"/>
  <c r="L1335" i="1"/>
  <c r="N1334" i="1"/>
  <c r="M1334" i="1"/>
  <c r="L1334" i="1"/>
  <c r="N1333" i="1"/>
  <c r="M1333" i="1"/>
  <c r="L1333" i="1"/>
  <c r="N1332" i="1"/>
  <c r="M1332" i="1"/>
  <c r="L1332" i="1"/>
  <c r="N1331" i="1"/>
  <c r="M1331" i="1"/>
  <c r="L1331" i="1"/>
  <c r="N1330" i="1"/>
  <c r="M1330" i="1"/>
  <c r="L1330" i="1"/>
  <c r="N1329" i="1"/>
  <c r="M1329" i="1"/>
  <c r="L1329" i="1"/>
  <c r="N1328" i="1"/>
  <c r="M1328" i="1"/>
  <c r="L1328" i="1"/>
  <c r="N1327" i="1"/>
  <c r="M1327" i="1"/>
  <c r="L1327" i="1"/>
  <c r="N1326" i="1"/>
  <c r="M1326" i="1"/>
  <c r="L1326" i="1"/>
  <c r="N1325" i="1"/>
  <c r="M1325" i="1"/>
  <c r="L1325" i="1"/>
  <c r="N1324" i="1"/>
  <c r="M1324" i="1"/>
  <c r="L1324" i="1"/>
  <c r="N1323" i="1"/>
  <c r="M1323" i="1"/>
  <c r="L1323" i="1"/>
  <c r="N1322" i="1"/>
  <c r="M1322" i="1"/>
  <c r="L1322" i="1"/>
  <c r="N1321" i="1"/>
  <c r="M1321" i="1"/>
  <c r="L1321" i="1"/>
  <c r="N1320" i="1"/>
  <c r="M1320" i="1"/>
  <c r="L1320" i="1"/>
  <c r="N1319" i="1"/>
  <c r="M1319" i="1"/>
  <c r="L1319" i="1"/>
  <c r="N1318" i="1"/>
  <c r="M1318" i="1"/>
  <c r="L1318" i="1"/>
  <c r="N1317" i="1"/>
  <c r="M1317" i="1"/>
  <c r="L1317" i="1"/>
  <c r="N1316" i="1"/>
  <c r="M1316" i="1"/>
  <c r="L1316" i="1"/>
  <c r="N1315" i="1"/>
  <c r="M1315" i="1"/>
  <c r="L1315" i="1"/>
  <c r="N1314" i="1"/>
  <c r="M1314" i="1"/>
  <c r="L1314" i="1"/>
  <c r="N1313" i="1"/>
  <c r="M1313" i="1"/>
  <c r="L1313" i="1"/>
  <c r="N1312" i="1"/>
  <c r="M1312" i="1"/>
  <c r="L1312" i="1"/>
  <c r="N1311" i="1"/>
  <c r="M1311" i="1"/>
  <c r="L1311" i="1"/>
  <c r="N1310" i="1"/>
  <c r="M1310" i="1"/>
  <c r="L1310" i="1"/>
  <c r="N1309" i="1"/>
  <c r="M1309" i="1"/>
  <c r="L1309" i="1"/>
  <c r="N1308" i="1"/>
  <c r="M1308" i="1"/>
  <c r="L1308" i="1"/>
  <c r="N1307" i="1"/>
  <c r="M1307" i="1"/>
  <c r="L1307" i="1"/>
  <c r="N1306" i="1"/>
  <c r="M1306" i="1"/>
  <c r="L1306" i="1"/>
  <c r="N1305" i="1"/>
  <c r="M1305" i="1"/>
  <c r="L1305" i="1"/>
  <c r="N1304" i="1"/>
  <c r="M1304" i="1"/>
  <c r="L1304" i="1"/>
  <c r="N1303" i="1"/>
  <c r="M1303" i="1"/>
  <c r="L1303" i="1"/>
  <c r="N1302" i="1"/>
  <c r="M1302" i="1"/>
  <c r="L1302" i="1"/>
  <c r="N1301" i="1"/>
  <c r="M1301" i="1"/>
  <c r="L1301" i="1"/>
  <c r="N1300" i="1"/>
  <c r="M1300" i="1"/>
  <c r="L1300" i="1"/>
  <c r="N1299" i="1"/>
  <c r="M1299" i="1"/>
  <c r="L1299" i="1"/>
  <c r="N1298" i="1"/>
  <c r="M1298" i="1"/>
  <c r="L1298" i="1"/>
  <c r="N1297" i="1"/>
  <c r="M1297" i="1"/>
  <c r="L1297" i="1"/>
  <c r="N1296" i="1"/>
  <c r="M1296" i="1"/>
  <c r="L1296" i="1"/>
  <c r="N1295" i="1"/>
  <c r="M1295" i="1"/>
  <c r="L1295" i="1"/>
  <c r="N1294" i="1"/>
  <c r="M1294" i="1"/>
  <c r="L1294" i="1"/>
  <c r="N1293" i="1"/>
  <c r="M1293" i="1"/>
  <c r="L1293" i="1"/>
  <c r="N1292" i="1"/>
  <c r="M1292" i="1"/>
  <c r="L1292" i="1"/>
  <c r="N1291" i="1"/>
  <c r="M1291" i="1"/>
  <c r="L1291" i="1"/>
  <c r="N1290" i="1"/>
  <c r="M1290" i="1"/>
  <c r="L1290" i="1"/>
  <c r="N1289" i="1"/>
  <c r="M1289" i="1"/>
  <c r="L1289" i="1"/>
  <c r="N1288" i="1"/>
  <c r="M1288" i="1"/>
  <c r="L1288" i="1"/>
  <c r="N1287" i="1"/>
  <c r="M1287" i="1"/>
  <c r="L1287" i="1"/>
  <c r="N1286" i="1"/>
  <c r="M1286" i="1"/>
  <c r="L1286" i="1"/>
  <c r="N1285" i="1"/>
  <c r="M1285" i="1"/>
  <c r="L1285" i="1"/>
  <c r="N1284" i="1"/>
  <c r="M1284" i="1"/>
  <c r="L1284" i="1"/>
  <c r="N1283" i="1"/>
  <c r="M1283" i="1"/>
  <c r="L1283" i="1"/>
  <c r="N1282" i="1"/>
  <c r="M1282" i="1"/>
  <c r="L1282" i="1"/>
  <c r="N1281" i="1"/>
  <c r="M1281" i="1"/>
  <c r="L1281" i="1"/>
  <c r="N1280" i="1"/>
  <c r="M1280" i="1"/>
  <c r="L1280" i="1"/>
  <c r="N1279" i="1"/>
  <c r="M1279" i="1"/>
  <c r="L1279" i="1"/>
  <c r="N1278" i="1"/>
  <c r="M1278" i="1"/>
  <c r="L1278" i="1"/>
  <c r="N1277" i="1"/>
  <c r="M1277" i="1"/>
  <c r="L1277" i="1"/>
  <c r="N1276" i="1"/>
  <c r="M1276" i="1"/>
  <c r="L1276" i="1"/>
  <c r="N1275" i="1"/>
  <c r="M1275" i="1"/>
  <c r="L1275" i="1"/>
  <c r="N1274" i="1"/>
  <c r="M1274" i="1"/>
  <c r="L1274" i="1"/>
  <c r="N1273" i="1"/>
  <c r="M1273" i="1"/>
  <c r="L1273" i="1"/>
  <c r="N1272" i="1"/>
  <c r="M1272" i="1"/>
  <c r="L1272" i="1"/>
  <c r="N1271" i="1"/>
  <c r="M1271" i="1"/>
  <c r="L1271" i="1"/>
  <c r="N1270" i="1"/>
  <c r="M1270" i="1"/>
  <c r="L1270" i="1"/>
  <c r="N1269" i="1"/>
  <c r="M1269" i="1"/>
  <c r="L1269" i="1"/>
  <c r="N1268" i="1"/>
  <c r="M1268" i="1"/>
  <c r="L1268" i="1"/>
  <c r="N1267" i="1"/>
  <c r="M1267" i="1"/>
  <c r="L1267" i="1"/>
  <c r="N1266" i="1"/>
  <c r="M1266" i="1"/>
  <c r="L1266" i="1"/>
  <c r="N1265" i="1"/>
  <c r="M1265" i="1"/>
  <c r="L1265" i="1"/>
  <c r="N1264" i="1"/>
  <c r="M1264" i="1"/>
  <c r="L1264" i="1"/>
  <c r="N1263" i="1"/>
  <c r="M1263" i="1"/>
  <c r="L1263" i="1"/>
  <c r="N1262" i="1"/>
  <c r="M1262" i="1"/>
  <c r="L1262" i="1"/>
  <c r="N1261" i="1"/>
  <c r="M1261" i="1"/>
  <c r="L1261" i="1"/>
  <c r="N1260" i="1"/>
  <c r="M1260" i="1"/>
  <c r="L1260" i="1"/>
  <c r="N1259" i="1"/>
  <c r="M1259" i="1"/>
  <c r="L1259" i="1"/>
  <c r="N1258" i="1"/>
  <c r="M1258" i="1"/>
  <c r="L1258" i="1"/>
  <c r="N1257" i="1"/>
  <c r="M1257" i="1"/>
  <c r="L1257" i="1"/>
  <c r="N1256" i="1"/>
  <c r="M1256" i="1"/>
  <c r="L1256" i="1"/>
  <c r="N1255" i="1"/>
  <c r="M1255" i="1"/>
  <c r="L1255" i="1"/>
  <c r="N1254" i="1"/>
  <c r="M1254" i="1"/>
  <c r="L1254" i="1"/>
  <c r="N1253" i="1"/>
  <c r="M1253" i="1"/>
  <c r="L1253" i="1"/>
  <c r="N1252" i="1"/>
  <c r="M1252" i="1"/>
  <c r="L1252" i="1"/>
  <c r="N1251" i="1"/>
  <c r="M1251" i="1"/>
  <c r="L1251" i="1"/>
  <c r="N1250" i="1"/>
  <c r="M1250" i="1"/>
  <c r="L1250" i="1"/>
  <c r="N1249" i="1"/>
  <c r="M1249" i="1"/>
  <c r="L1249" i="1"/>
  <c r="N1248" i="1"/>
  <c r="M1248" i="1"/>
  <c r="L1248" i="1"/>
  <c r="N1247" i="1"/>
  <c r="M1247" i="1"/>
  <c r="L1247" i="1"/>
  <c r="N1246" i="1"/>
  <c r="M1246" i="1"/>
  <c r="L1246" i="1"/>
  <c r="N1245" i="1"/>
  <c r="M1245" i="1"/>
  <c r="L1245" i="1"/>
  <c r="N1244" i="1"/>
  <c r="M1244" i="1"/>
  <c r="L1244" i="1"/>
  <c r="N1243" i="1"/>
  <c r="M1243" i="1"/>
  <c r="L1243" i="1"/>
  <c r="N1242" i="1"/>
  <c r="M1242" i="1"/>
  <c r="L1242" i="1"/>
  <c r="N1241" i="1"/>
  <c r="M1241" i="1"/>
  <c r="L1241" i="1"/>
  <c r="N1240" i="1"/>
  <c r="M1240" i="1"/>
  <c r="L1240" i="1"/>
  <c r="N1239" i="1"/>
  <c r="M1239" i="1"/>
  <c r="L1239" i="1"/>
  <c r="N1238" i="1"/>
  <c r="M1238" i="1"/>
  <c r="L1238" i="1"/>
  <c r="N1237" i="1"/>
  <c r="M1237" i="1"/>
  <c r="L1237" i="1"/>
  <c r="N1236" i="1"/>
  <c r="M1236" i="1"/>
  <c r="L1236" i="1"/>
  <c r="N1235" i="1"/>
  <c r="M1235" i="1"/>
  <c r="L1235" i="1"/>
  <c r="N1234" i="1"/>
  <c r="M1234" i="1"/>
  <c r="L1234" i="1"/>
  <c r="N1233" i="1"/>
  <c r="M1233" i="1"/>
  <c r="L1233" i="1"/>
  <c r="N1232" i="1"/>
  <c r="M1232" i="1"/>
  <c r="L1232" i="1"/>
  <c r="N1231" i="1"/>
  <c r="M1231" i="1"/>
  <c r="L1231" i="1"/>
  <c r="N1230" i="1"/>
  <c r="M1230" i="1"/>
  <c r="L1230" i="1"/>
  <c r="N1229" i="1"/>
  <c r="M1229" i="1"/>
  <c r="L1229" i="1"/>
  <c r="N1228" i="1"/>
  <c r="M1228" i="1"/>
  <c r="L1228" i="1"/>
  <c r="N1227" i="1"/>
  <c r="M1227" i="1"/>
  <c r="L1227" i="1"/>
  <c r="N1226" i="1"/>
  <c r="M1226" i="1"/>
  <c r="L1226" i="1"/>
  <c r="N1225" i="1"/>
  <c r="M1225" i="1"/>
  <c r="L1225" i="1"/>
  <c r="N1224" i="1"/>
  <c r="M1224" i="1"/>
  <c r="L1224" i="1"/>
  <c r="N1223" i="1"/>
  <c r="M1223" i="1"/>
  <c r="L1223" i="1"/>
  <c r="N1222" i="1"/>
  <c r="M1222" i="1"/>
  <c r="L1222" i="1"/>
  <c r="N1221" i="1"/>
  <c r="M1221" i="1"/>
  <c r="L1221" i="1"/>
  <c r="N1220" i="1"/>
  <c r="M1220" i="1"/>
  <c r="L1220" i="1"/>
  <c r="N1219" i="1"/>
  <c r="M1219" i="1"/>
  <c r="L1219" i="1"/>
  <c r="N1218" i="1"/>
  <c r="M1218" i="1"/>
  <c r="L1218" i="1"/>
  <c r="N1217" i="1"/>
  <c r="M1217" i="1"/>
  <c r="L1217" i="1"/>
  <c r="N1216" i="1"/>
  <c r="M1216" i="1"/>
  <c r="L1216" i="1"/>
  <c r="N1215" i="1"/>
  <c r="M1215" i="1"/>
  <c r="L1215" i="1"/>
  <c r="N1214" i="1"/>
  <c r="M1214" i="1"/>
  <c r="L1214" i="1"/>
  <c r="N1213" i="1"/>
  <c r="M1213" i="1"/>
  <c r="L1213" i="1"/>
  <c r="N1212" i="1"/>
  <c r="M1212" i="1"/>
  <c r="L1212" i="1"/>
  <c r="N1211" i="1"/>
  <c r="M1211" i="1"/>
  <c r="L1211" i="1"/>
  <c r="N1210" i="1"/>
  <c r="M1210" i="1"/>
  <c r="L1210" i="1"/>
  <c r="N1209" i="1"/>
  <c r="M1209" i="1"/>
  <c r="L1209" i="1"/>
  <c r="N1208" i="1"/>
  <c r="M1208" i="1"/>
  <c r="L1208" i="1"/>
  <c r="N1207" i="1"/>
  <c r="M1207" i="1"/>
  <c r="L1207" i="1"/>
  <c r="N1206" i="1"/>
  <c r="M1206" i="1"/>
  <c r="L1206" i="1"/>
  <c r="N1205" i="1"/>
  <c r="M1205" i="1"/>
  <c r="L1205" i="1"/>
  <c r="N1204" i="1"/>
  <c r="M1204" i="1"/>
  <c r="L1204" i="1"/>
  <c r="N1203" i="1"/>
  <c r="M1203" i="1"/>
  <c r="L1203" i="1"/>
  <c r="N1202" i="1"/>
  <c r="M1202" i="1"/>
  <c r="L1202" i="1"/>
  <c r="N1201" i="1"/>
  <c r="M1201" i="1"/>
  <c r="L1201" i="1"/>
  <c r="N1200" i="1"/>
  <c r="M1200" i="1"/>
  <c r="L1200" i="1"/>
  <c r="N1199" i="1"/>
  <c r="M1199" i="1"/>
  <c r="L1199" i="1"/>
  <c r="N1198" i="1"/>
  <c r="M1198" i="1"/>
  <c r="L1198" i="1"/>
  <c r="N1197" i="1"/>
  <c r="M1197" i="1"/>
  <c r="L1197" i="1"/>
  <c r="N1196" i="1"/>
  <c r="M1196" i="1"/>
  <c r="L1196" i="1"/>
  <c r="N1195" i="1"/>
  <c r="M1195" i="1"/>
  <c r="L1195" i="1"/>
  <c r="N1194" i="1"/>
  <c r="M1194" i="1"/>
  <c r="L1194" i="1"/>
  <c r="N1193" i="1"/>
  <c r="M1193" i="1"/>
  <c r="L1193" i="1"/>
  <c r="N1192" i="1"/>
  <c r="M1192" i="1"/>
  <c r="L1192" i="1"/>
  <c r="N1191" i="1"/>
  <c r="M1191" i="1"/>
  <c r="L1191" i="1"/>
  <c r="N1190" i="1"/>
  <c r="M1190" i="1"/>
  <c r="L1190" i="1"/>
  <c r="N1189" i="1"/>
  <c r="M1189" i="1"/>
  <c r="L1189" i="1"/>
  <c r="N1188" i="1"/>
  <c r="M1188" i="1"/>
  <c r="L1188" i="1"/>
  <c r="N1187" i="1"/>
  <c r="M1187" i="1"/>
  <c r="L1187" i="1"/>
  <c r="N1186" i="1"/>
  <c r="M1186" i="1"/>
  <c r="L1186" i="1"/>
  <c r="N1185" i="1"/>
  <c r="M1185" i="1"/>
  <c r="L1185" i="1"/>
  <c r="N1184" i="1"/>
  <c r="M1184" i="1"/>
  <c r="L1184" i="1"/>
  <c r="N1183" i="1"/>
  <c r="M1183" i="1"/>
  <c r="L1183" i="1"/>
  <c r="N1182" i="1"/>
  <c r="M1182" i="1"/>
  <c r="L1182" i="1"/>
  <c r="N1181" i="1"/>
  <c r="M1181" i="1"/>
  <c r="L1181" i="1"/>
  <c r="N1180" i="1"/>
  <c r="M1180" i="1"/>
  <c r="L1180" i="1"/>
  <c r="N1179" i="1"/>
  <c r="M1179" i="1"/>
  <c r="L1179" i="1"/>
  <c r="N1178" i="1"/>
  <c r="M1178" i="1"/>
  <c r="L1178" i="1"/>
  <c r="N1177" i="1"/>
  <c r="M1177" i="1"/>
  <c r="L1177" i="1"/>
  <c r="N1176" i="1"/>
  <c r="M1176" i="1"/>
  <c r="L1176" i="1"/>
  <c r="N1175" i="1"/>
  <c r="M1175" i="1"/>
  <c r="L1175" i="1"/>
  <c r="N1174" i="1"/>
  <c r="M1174" i="1"/>
  <c r="L1174" i="1"/>
  <c r="N1173" i="1"/>
  <c r="M1173" i="1"/>
  <c r="L1173" i="1"/>
  <c r="N1172" i="1"/>
  <c r="M1172" i="1"/>
  <c r="L1172" i="1"/>
  <c r="N1171" i="1"/>
  <c r="M1171" i="1"/>
  <c r="L1171" i="1"/>
  <c r="N1170" i="1"/>
  <c r="M1170" i="1"/>
  <c r="L1170" i="1"/>
  <c r="N1169" i="1"/>
  <c r="M1169" i="1"/>
  <c r="L1169" i="1"/>
  <c r="N1168" i="1"/>
  <c r="M1168" i="1"/>
  <c r="L1168" i="1"/>
  <c r="N1167" i="1"/>
  <c r="M1167" i="1"/>
  <c r="L1167" i="1"/>
  <c r="N1166" i="1"/>
  <c r="M1166" i="1"/>
  <c r="L1166" i="1"/>
  <c r="N1165" i="1"/>
  <c r="M1165" i="1"/>
  <c r="L1165" i="1"/>
  <c r="N1164" i="1"/>
  <c r="M1164" i="1"/>
  <c r="L1164" i="1"/>
  <c r="N1163" i="1"/>
  <c r="M1163" i="1"/>
  <c r="L1163" i="1"/>
  <c r="N1162" i="1"/>
  <c r="M1162" i="1"/>
  <c r="L1162" i="1"/>
  <c r="N1161" i="1"/>
  <c r="M1161" i="1"/>
  <c r="L1161" i="1"/>
  <c r="N1160" i="1"/>
  <c r="M1160" i="1"/>
  <c r="L1160" i="1"/>
  <c r="N1159" i="1"/>
  <c r="M1159" i="1"/>
  <c r="L1159" i="1"/>
  <c r="N1158" i="1"/>
  <c r="M1158" i="1"/>
  <c r="L1158" i="1"/>
  <c r="N1157" i="1"/>
  <c r="M1157" i="1"/>
  <c r="L1157" i="1"/>
  <c r="N1156" i="1"/>
  <c r="M1156" i="1"/>
  <c r="L1156" i="1"/>
  <c r="N1155" i="1"/>
  <c r="M1155" i="1"/>
  <c r="L1155" i="1"/>
  <c r="N1154" i="1"/>
  <c r="M1154" i="1"/>
  <c r="L1154" i="1"/>
  <c r="N1153" i="1"/>
  <c r="M1153" i="1"/>
  <c r="L1153" i="1"/>
  <c r="N1152" i="1"/>
  <c r="M1152" i="1"/>
  <c r="L1152" i="1"/>
  <c r="N1151" i="1"/>
  <c r="M1151" i="1"/>
  <c r="L1151" i="1"/>
  <c r="N1150" i="1"/>
  <c r="M1150" i="1"/>
  <c r="L1150" i="1"/>
  <c r="N1149" i="1"/>
  <c r="M1149" i="1"/>
  <c r="L1149" i="1"/>
  <c r="N1148" i="1"/>
  <c r="M1148" i="1"/>
  <c r="L1148" i="1"/>
  <c r="N1147" i="1"/>
  <c r="M1147" i="1"/>
  <c r="L1147" i="1"/>
  <c r="N1146" i="1"/>
  <c r="M1146" i="1"/>
  <c r="L1146" i="1"/>
  <c r="N1145" i="1"/>
  <c r="M1145" i="1"/>
  <c r="L1145" i="1"/>
  <c r="N1144" i="1"/>
  <c r="M1144" i="1"/>
  <c r="L1144" i="1"/>
  <c r="N1143" i="1"/>
  <c r="M1143" i="1"/>
  <c r="L1143" i="1"/>
  <c r="N1142" i="1"/>
  <c r="M1142" i="1"/>
  <c r="L1142" i="1"/>
  <c r="N1141" i="1"/>
  <c r="M1141" i="1"/>
  <c r="L1141" i="1"/>
  <c r="N1140" i="1"/>
  <c r="M1140" i="1"/>
  <c r="L1140" i="1"/>
  <c r="N1139" i="1"/>
  <c r="M1139" i="1"/>
  <c r="L1139" i="1"/>
  <c r="N1138" i="1"/>
  <c r="M1138" i="1"/>
  <c r="L1138" i="1"/>
  <c r="N1137" i="1"/>
  <c r="M1137" i="1"/>
  <c r="L1137" i="1"/>
  <c r="N1136" i="1"/>
  <c r="M1136" i="1"/>
  <c r="L1136" i="1"/>
  <c r="N1135" i="1"/>
  <c r="M1135" i="1"/>
  <c r="L1135" i="1"/>
  <c r="N1134" i="1"/>
  <c r="M1134" i="1"/>
  <c r="L1134" i="1"/>
  <c r="N1133" i="1"/>
  <c r="M1133" i="1"/>
  <c r="L1133" i="1"/>
  <c r="N1132" i="1"/>
  <c r="M1132" i="1"/>
  <c r="L1132" i="1"/>
  <c r="N1131" i="1"/>
  <c r="M1131" i="1"/>
  <c r="L1131" i="1"/>
  <c r="N1130" i="1"/>
  <c r="M1130" i="1"/>
  <c r="L1130" i="1"/>
  <c r="N1129" i="1"/>
  <c r="M1129" i="1"/>
  <c r="L1129" i="1"/>
  <c r="N1128" i="1"/>
  <c r="M1128" i="1"/>
  <c r="L1128" i="1"/>
  <c r="N1127" i="1"/>
  <c r="M1127" i="1"/>
  <c r="L1127" i="1"/>
  <c r="N1126" i="1"/>
  <c r="M1126" i="1"/>
  <c r="L1126" i="1"/>
  <c r="N1125" i="1"/>
  <c r="M1125" i="1"/>
  <c r="L1125" i="1"/>
  <c r="N1124" i="1"/>
  <c r="M1124" i="1"/>
  <c r="L1124" i="1"/>
  <c r="N1123" i="1"/>
  <c r="M1123" i="1"/>
  <c r="L1123" i="1"/>
  <c r="N1122" i="1"/>
  <c r="M1122" i="1"/>
  <c r="L1122" i="1"/>
  <c r="N1121" i="1"/>
  <c r="M1121" i="1"/>
  <c r="L1121" i="1"/>
  <c r="N1120" i="1"/>
  <c r="M1120" i="1"/>
  <c r="L1120" i="1"/>
  <c r="N1119" i="1"/>
  <c r="M1119" i="1"/>
  <c r="L1119" i="1"/>
  <c r="N1118" i="1"/>
  <c r="M1118" i="1"/>
  <c r="L1118" i="1"/>
  <c r="N1117" i="1"/>
  <c r="M1117" i="1"/>
  <c r="L1117" i="1"/>
  <c r="N1116" i="1"/>
  <c r="M1116" i="1"/>
  <c r="L1116" i="1"/>
  <c r="N1115" i="1"/>
  <c r="M1115" i="1"/>
  <c r="L1115" i="1"/>
  <c r="N1114" i="1"/>
  <c r="M1114" i="1"/>
  <c r="L1114" i="1"/>
  <c r="N1113" i="1"/>
  <c r="M1113" i="1"/>
  <c r="L1113" i="1"/>
  <c r="N1112" i="1"/>
  <c r="M1112" i="1"/>
  <c r="L1112" i="1"/>
  <c r="N1111" i="1"/>
  <c r="M1111" i="1"/>
  <c r="L1111" i="1"/>
  <c r="N1110" i="1"/>
  <c r="M1110" i="1"/>
  <c r="L1110" i="1"/>
  <c r="N1109" i="1"/>
  <c r="M1109" i="1"/>
  <c r="L1109" i="1"/>
  <c r="N1108" i="1"/>
  <c r="M1108" i="1"/>
  <c r="L1108" i="1"/>
  <c r="N1107" i="1"/>
  <c r="M1107" i="1"/>
  <c r="L1107" i="1"/>
  <c r="N1106" i="1"/>
  <c r="M1106" i="1"/>
  <c r="L1106" i="1"/>
  <c r="N1105" i="1"/>
  <c r="M1105" i="1"/>
  <c r="L1105" i="1"/>
  <c r="N1104" i="1"/>
  <c r="M1104" i="1"/>
  <c r="L1104" i="1"/>
  <c r="N1103" i="1"/>
  <c r="M1103" i="1"/>
  <c r="L1103" i="1"/>
  <c r="N1102" i="1"/>
  <c r="M1102" i="1"/>
  <c r="L1102" i="1"/>
  <c r="N1101" i="1"/>
  <c r="M1101" i="1"/>
  <c r="L1101" i="1"/>
  <c r="N1100" i="1"/>
  <c r="M1100" i="1"/>
  <c r="L1100" i="1"/>
  <c r="N1099" i="1"/>
  <c r="M1099" i="1"/>
  <c r="L1099" i="1"/>
  <c r="N1098" i="1"/>
  <c r="M1098" i="1"/>
  <c r="L1098" i="1"/>
  <c r="N1097" i="1"/>
  <c r="M1097" i="1"/>
  <c r="L1097" i="1"/>
  <c r="N1096" i="1"/>
  <c r="M1096" i="1"/>
  <c r="L1096" i="1"/>
  <c r="N1095" i="1"/>
  <c r="M1095" i="1"/>
  <c r="L1095" i="1"/>
  <c r="N1094" i="1"/>
  <c r="M1094" i="1"/>
  <c r="L1094" i="1"/>
  <c r="N1093" i="1"/>
  <c r="M1093" i="1"/>
  <c r="L1093" i="1"/>
  <c r="N1092" i="1"/>
  <c r="M1092" i="1"/>
  <c r="L1092" i="1"/>
  <c r="N1091" i="1"/>
  <c r="M1091" i="1"/>
  <c r="L1091" i="1"/>
  <c r="N1090" i="1"/>
  <c r="M1090" i="1"/>
  <c r="L1090" i="1"/>
  <c r="N1089" i="1"/>
  <c r="M1089" i="1"/>
  <c r="L1089" i="1"/>
  <c r="N1088" i="1"/>
  <c r="M1088" i="1"/>
  <c r="L1088" i="1"/>
  <c r="N1087" i="1"/>
  <c r="M1087" i="1"/>
  <c r="L1087" i="1"/>
  <c r="N1086" i="1"/>
  <c r="M1086" i="1"/>
  <c r="L1086" i="1"/>
  <c r="N1085" i="1"/>
  <c r="M1085" i="1"/>
  <c r="L1085" i="1"/>
  <c r="N1084" i="1"/>
  <c r="M1084" i="1"/>
  <c r="L1084" i="1"/>
  <c r="N1083" i="1"/>
  <c r="M1083" i="1"/>
  <c r="L1083" i="1"/>
  <c r="N1082" i="1"/>
  <c r="M1082" i="1"/>
  <c r="L1082" i="1"/>
  <c r="N1081" i="1"/>
  <c r="M1081" i="1"/>
  <c r="L1081" i="1"/>
  <c r="N1080" i="1"/>
  <c r="M1080" i="1"/>
  <c r="L1080" i="1"/>
  <c r="N1079" i="1"/>
  <c r="M1079" i="1"/>
  <c r="L1079" i="1"/>
  <c r="N1078" i="1"/>
  <c r="M1078" i="1"/>
  <c r="L1078" i="1"/>
  <c r="N1077" i="1"/>
  <c r="M1077" i="1"/>
  <c r="L1077" i="1"/>
  <c r="N1076" i="1"/>
  <c r="M1076" i="1"/>
  <c r="L1076" i="1"/>
  <c r="N1075" i="1"/>
  <c r="M1075" i="1"/>
  <c r="L1075" i="1"/>
  <c r="N1074" i="1"/>
  <c r="M1074" i="1"/>
  <c r="L1074" i="1"/>
  <c r="N1073" i="1"/>
  <c r="M1073" i="1"/>
  <c r="L1073" i="1"/>
  <c r="N1072" i="1"/>
  <c r="M1072" i="1"/>
  <c r="L1072" i="1"/>
  <c r="N1071" i="1"/>
  <c r="M1071" i="1"/>
  <c r="L1071" i="1"/>
  <c r="N1070" i="1"/>
  <c r="M1070" i="1"/>
  <c r="L1070" i="1"/>
  <c r="N1069" i="1"/>
  <c r="M1069" i="1"/>
  <c r="L1069" i="1"/>
  <c r="N1068" i="1"/>
  <c r="M1068" i="1"/>
  <c r="L1068" i="1"/>
  <c r="N1067" i="1"/>
  <c r="M1067" i="1"/>
  <c r="L1067" i="1"/>
  <c r="N1066" i="1"/>
  <c r="M1066" i="1"/>
  <c r="L1066" i="1"/>
  <c r="N1065" i="1"/>
  <c r="M1065" i="1"/>
  <c r="L1065" i="1"/>
  <c r="N1064" i="1"/>
  <c r="M1064" i="1"/>
  <c r="L1064" i="1"/>
  <c r="N1063" i="1"/>
  <c r="M1063" i="1"/>
  <c r="L1063" i="1"/>
  <c r="N1062" i="1"/>
  <c r="M1062" i="1"/>
  <c r="L1062" i="1"/>
  <c r="N1061" i="1"/>
  <c r="M1061" i="1"/>
  <c r="L1061" i="1"/>
  <c r="N1060" i="1"/>
  <c r="M1060" i="1"/>
  <c r="L1060" i="1"/>
  <c r="N1059" i="1"/>
  <c r="M1059" i="1"/>
  <c r="L1059" i="1"/>
  <c r="N1058" i="1"/>
  <c r="M1058" i="1"/>
  <c r="L1058" i="1"/>
  <c r="N1057" i="1"/>
  <c r="M1057" i="1"/>
  <c r="L1057" i="1"/>
  <c r="N1056" i="1"/>
  <c r="M1056" i="1"/>
  <c r="L1056" i="1"/>
  <c r="N1055" i="1"/>
  <c r="M1055" i="1"/>
  <c r="L1055" i="1"/>
  <c r="N1054" i="1"/>
  <c r="M1054" i="1"/>
  <c r="L1054" i="1"/>
  <c r="N1053" i="1"/>
  <c r="M1053" i="1"/>
  <c r="L1053" i="1"/>
  <c r="N1052" i="1"/>
  <c r="M1052" i="1"/>
  <c r="L1052" i="1"/>
  <c r="N1051" i="1"/>
  <c r="M1051" i="1"/>
  <c r="L1051" i="1"/>
  <c r="N1050" i="1"/>
  <c r="M1050" i="1"/>
  <c r="L1050" i="1"/>
  <c r="N1049" i="1"/>
  <c r="M1049" i="1"/>
  <c r="L1049" i="1"/>
  <c r="N1048" i="1"/>
  <c r="M1048" i="1"/>
  <c r="L1048" i="1"/>
  <c r="N1047" i="1"/>
  <c r="M1047" i="1"/>
  <c r="L1047" i="1"/>
  <c r="N1046" i="1"/>
  <c r="M1046" i="1"/>
  <c r="L1046" i="1"/>
  <c r="N1045" i="1"/>
  <c r="M1045" i="1"/>
  <c r="L1045" i="1"/>
  <c r="N1044" i="1"/>
  <c r="M1044" i="1"/>
  <c r="L1044" i="1"/>
  <c r="N1043" i="1"/>
  <c r="M1043" i="1"/>
  <c r="L1043" i="1"/>
  <c r="N1042" i="1"/>
  <c r="M1042" i="1"/>
  <c r="L1042" i="1"/>
  <c r="N1041" i="1"/>
  <c r="M1041" i="1"/>
  <c r="L1041" i="1"/>
  <c r="N1040" i="1"/>
  <c r="M1040" i="1"/>
  <c r="L1040" i="1"/>
  <c r="N1039" i="1"/>
  <c r="M1039" i="1"/>
  <c r="L1039" i="1"/>
  <c r="N1038" i="1"/>
  <c r="M1038" i="1"/>
  <c r="L1038" i="1"/>
  <c r="N1037" i="1"/>
  <c r="M1037" i="1"/>
  <c r="L1037" i="1"/>
  <c r="N1036" i="1"/>
  <c r="M1036" i="1"/>
  <c r="L1036" i="1"/>
  <c r="N1035" i="1"/>
  <c r="M1035" i="1"/>
  <c r="L1035" i="1"/>
  <c r="N1034" i="1"/>
  <c r="M1034" i="1"/>
  <c r="L1034" i="1"/>
  <c r="N1033" i="1"/>
  <c r="M1033" i="1"/>
  <c r="L1033" i="1"/>
  <c r="N1032" i="1"/>
  <c r="M1032" i="1"/>
  <c r="L1032" i="1"/>
  <c r="N1031" i="1"/>
  <c r="M1031" i="1"/>
  <c r="L1031" i="1"/>
  <c r="N1030" i="1"/>
  <c r="M1030" i="1"/>
  <c r="L1030" i="1"/>
  <c r="N1029" i="1"/>
  <c r="M1029" i="1"/>
  <c r="L1029" i="1"/>
  <c r="N1028" i="1"/>
  <c r="M1028" i="1"/>
  <c r="L1028" i="1"/>
  <c r="N1027" i="1"/>
  <c r="M1027" i="1"/>
  <c r="L1027" i="1"/>
  <c r="N1026" i="1"/>
  <c r="M1026" i="1"/>
  <c r="L1026" i="1"/>
  <c r="N1025" i="1"/>
  <c r="M1025" i="1"/>
  <c r="L1025" i="1"/>
  <c r="N1024" i="1"/>
  <c r="M1024" i="1"/>
  <c r="L1024" i="1"/>
  <c r="N1023" i="1"/>
  <c r="M1023" i="1"/>
  <c r="L1023" i="1"/>
  <c r="N1022" i="1"/>
  <c r="M1022" i="1"/>
  <c r="L1022" i="1"/>
  <c r="N1021" i="1"/>
  <c r="M1021" i="1"/>
  <c r="L1021" i="1"/>
  <c r="N1020" i="1"/>
  <c r="M1020" i="1"/>
  <c r="L1020" i="1"/>
  <c r="N1019" i="1"/>
  <c r="M1019" i="1"/>
  <c r="L1019" i="1"/>
  <c r="N1018" i="1"/>
  <c r="M1018" i="1"/>
  <c r="L1018" i="1"/>
  <c r="N1017" i="1"/>
  <c r="M1017" i="1"/>
  <c r="L1017" i="1"/>
  <c r="N1016" i="1"/>
  <c r="M1016" i="1"/>
  <c r="L1016" i="1"/>
  <c r="N1015" i="1"/>
  <c r="M1015" i="1"/>
  <c r="L1015" i="1"/>
  <c r="N1014" i="1"/>
  <c r="M1014" i="1"/>
  <c r="L1014" i="1"/>
  <c r="N1013" i="1"/>
  <c r="M1013" i="1"/>
  <c r="L1013" i="1"/>
  <c r="N1012" i="1"/>
  <c r="M1012" i="1"/>
  <c r="L1012" i="1"/>
  <c r="N1011" i="1"/>
  <c r="M1011" i="1"/>
  <c r="L1011" i="1"/>
  <c r="N1010" i="1"/>
  <c r="M1010" i="1"/>
  <c r="L1010" i="1"/>
  <c r="N1009" i="1"/>
  <c r="M1009" i="1"/>
  <c r="L1009" i="1"/>
  <c r="N1008" i="1"/>
  <c r="M1008" i="1"/>
  <c r="L1008" i="1"/>
  <c r="N1007" i="1"/>
  <c r="M1007" i="1"/>
  <c r="L1007" i="1"/>
  <c r="N1006" i="1"/>
  <c r="M1006" i="1"/>
  <c r="L1006" i="1"/>
  <c r="N1005" i="1"/>
  <c r="M1005" i="1"/>
  <c r="L1005" i="1"/>
  <c r="N1004" i="1"/>
  <c r="M1004" i="1"/>
  <c r="L1004" i="1"/>
  <c r="N1003" i="1"/>
  <c r="M1003" i="1"/>
  <c r="L1003" i="1"/>
  <c r="N1002" i="1"/>
  <c r="M1002" i="1"/>
  <c r="L1002" i="1"/>
  <c r="N1001" i="1"/>
  <c r="M1001" i="1"/>
  <c r="L1001" i="1"/>
  <c r="N1000" i="1"/>
  <c r="M1000" i="1"/>
  <c r="L1000" i="1"/>
  <c r="N999" i="1"/>
  <c r="M999" i="1"/>
  <c r="L999" i="1"/>
  <c r="N998" i="1"/>
  <c r="M998" i="1"/>
  <c r="L998" i="1"/>
  <c r="N997" i="1"/>
  <c r="M997" i="1"/>
  <c r="L997" i="1"/>
  <c r="N996" i="1"/>
  <c r="M996" i="1"/>
  <c r="L996" i="1"/>
  <c r="N995" i="1"/>
  <c r="M995" i="1"/>
  <c r="L995" i="1"/>
  <c r="N994" i="1"/>
  <c r="M994" i="1"/>
  <c r="L994" i="1"/>
  <c r="N993" i="1"/>
  <c r="M993" i="1"/>
  <c r="L993" i="1"/>
  <c r="N992" i="1"/>
  <c r="M992" i="1"/>
  <c r="L992" i="1"/>
  <c r="N991" i="1"/>
  <c r="M991" i="1"/>
  <c r="L991" i="1"/>
  <c r="N990" i="1"/>
  <c r="M990" i="1"/>
  <c r="L990" i="1"/>
  <c r="N989" i="1"/>
  <c r="M989" i="1"/>
  <c r="L989" i="1"/>
  <c r="N988" i="1"/>
  <c r="M988" i="1"/>
  <c r="L988" i="1"/>
  <c r="N987" i="1"/>
  <c r="M987" i="1"/>
  <c r="L987" i="1"/>
  <c r="N986" i="1"/>
  <c r="M986" i="1"/>
  <c r="L986" i="1"/>
  <c r="N985" i="1"/>
  <c r="M985" i="1"/>
  <c r="L985" i="1"/>
  <c r="N984" i="1"/>
  <c r="M984" i="1"/>
  <c r="L984" i="1"/>
  <c r="N983" i="1"/>
  <c r="M983" i="1"/>
  <c r="L983" i="1"/>
  <c r="N982" i="1"/>
  <c r="M982" i="1"/>
  <c r="L982" i="1"/>
  <c r="N981" i="1"/>
  <c r="M981" i="1"/>
  <c r="L981" i="1"/>
  <c r="N980" i="1"/>
  <c r="M980" i="1"/>
  <c r="L980" i="1"/>
  <c r="N979" i="1"/>
  <c r="M979" i="1"/>
  <c r="L979" i="1"/>
  <c r="N978" i="1"/>
  <c r="M978" i="1"/>
  <c r="L978" i="1"/>
  <c r="N977" i="1"/>
  <c r="M977" i="1"/>
  <c r="L977" i="1"/>
  <c r="N976" i="1"/>
  <c r="M976" i="1"/>
  <c r="L976" i="1"/>
  <c r="N975" i="1"/>
  <c r="M975" i="1"/>
  <c r="L975" i="1"/>
  <c r="N974" i="1"/>
  <c r="M974" i="1"/>
  <c r="L974" i="1"/>
  <c r="N973" i="1"/>
  <c r="M973" i="1"/>
  <c r="L973" i="1"/>
  <c r="N972" i="1"/>
  <c r="M972" i="1"/>
  <c r="L972" i="1"/>
  <c r="N971" i="1"/>
  <c r="M971" i="1"/>
  <c r="L971" i="1"/>
  <c r="N970" i="1"/>
  <c r="M970" i="1"/>
  <c r="L970" i="1"/>
  <c r="N969" i="1"/>
  <c r="M969" i="1"/>
  <c r="L969" i="1"/>
  <c r="N968" i="1"/>
  <c r="M968" i="1"/>
  <c r="L968" i="1"/>
  <c r="N967" i="1"/>
  <c r="M967" i="1"/>
  <c r="L967" i="1"/>
  <c r="N966" i="1"/>
  <c r="M966" i="1"/>
  <c r="L966" i="1"/>
  <c r="N965" i="1"/>
  <c r="M965" i="1"/>
  <c r="L965" i="1"/>
  <c r="N964" i="1"/>
  <c r="M964" i="1"/>
  <c r="L964" i="1"/>
  <c r="N963" i="1"/>
  <c r="M963" i="1"/>
  <c r="L963" i="1"/>
  <c r="N962" i="1"/>
  <c r="M962" i="1"/>
  <c r="L962" i="1"/>
  <c r="N961" i="1"/>
  <c r="M961" i="1"/>
  <c r="L961" i="1"/>
  <c r="N960" i="1"/>
  <c r="M960" i="1"/>
  <c r="L960" i="1"/>
  <c r="N959" i="1"/>
  <c r="M959" i="1"/>
  <c r="L959" i="1"/>
  <c r="N958" i="1"/>
  <c r="M958" i="1"/>
  <c r="L958" i="1"/>
  <c r="N957" i="1"/>
  <c r="M957" i="1"/>
  <c r="L957" i="1"/>
  <c r="N956" i="1"/>
  <c r="M956" i="1"/>
  <c r="L956" i="1"/>
  <c r="N955" i="1"/>
  <c r="M955" i="1"/>
  <c r="L955" i="1"/>
  <c r="N954" i="1"/>
  <c r="M954" i="1"/>
  <c r="L954" i="1"/>
  <c r="N953" i="1"/>
  <c r="M953" i="1"/>
  <c r="L953" i="1"/>
  <c r="N952" i="1"/>
  <c r="M952" i="1"/>
  <c r="L952" i="1"/>
  <c r="N951" i="1"/>
  <c r="M951" i="1"/>
  <c r="L951" i="1"/>
  <c r="N950" i="1"/>
  <c r="M950" i="1"/>
  <c r="L950" i="1"/>
  <c r="N949" i="1"/>
  <c r="M949" i="1"/>
  <c r="L949" i="1"/>
  <c r="N948" i="1"/>
  <c r="M948" i="1"/>
  <c r="L948" i="1"/>
  <c r="N947" i="1"/>
  <c r="M947" i="1"/>
  <c r="L947" i="1"/>
  <c r="N946" i="1"/>
  <c r="M946" i="1"/>
  <c r="L946" i="1"/>
  <c r="N945" i="1"/>
  <c r="M945" i="1"/>
  <c r="L945" i="1"/>
  <c r="N944" i="1"/>
  <c r="M944" i="1"/>
  <c r="L944" i="1"/>
  <c r="N943" i="1"/>
  <c r="M943" i="1"/>
  <c r="L943" i="1"/>
  <c r="N942" i="1"/>
  <c r="M942" i="1"/>
  <c r="L942" i="1"/>
  <c r="N941" i="1"/>
  <c r="M941" i="1"/>
  <c r="L941" i="1"/>
  <c r="N940" i="1"/>
  <c r="M940" i="1"/>
  <c r="L940" i="1"/>
  <c r="N939" i="1"/>
  <c r="M939" i="1"/>
  <c r="L939" i="1"/>
  <c r="N938" i="1"/>
  <c r="M938" i="1"/>
  <c r="L938" i="1"/>
  <c r="N937" i="1"/>
  <c r="M937" i="1"/>
  <c r="L937" i="1"/>
  <c r="N936" i="1"/>
  <c r="M936" i="1"/>
  <c r="L936" i="1"/>
  <c r="N935" i="1"/>
  <c r="M935" i="1"/>
  <c r="L935" i="1"/>
  <c r="N934" i="1"/>
  <c r="M934" i="1"/>
  <c r="L934" i="1"/>
  <c r="N933" i="1"/>
  <c r="M933" i="1"/>
  <c r="L933" i="1"/>
  <c r="N932" i="1"/>
  <c r="M932" i="1"/>
  <c r="L932" i="1"/>
  <c r="N931" i="1"/>
  <c r="M931" i="1"/>
  <c r="L931" i="1"/>
  <c r="N930" i="1"/>
  <c r="M930" i="1"/>
  <c r="L930" i="1"/>
  <c r="N929" i="1"/>
  <c r="M929" i="1"/>
  <c r="L929" i="1"/>
  <c r="N928" i="1"/>
  <c r="M928" i="1"/>
  <c r="L928" i="1"/>
  <c r="N927" i="1"/>
  <c r="M927" i="1"/>
  <c r="L927" i="1"/>
  <c r="N926" i="1"/>
  <c r="M926" i="1"/>
  <c r="L926" i="1"/>
  <c r="N925" i="1"/>
  <c r="M925" i="1"/>
  <c r="L925" i="1"/>
  <c r="N924" i="1"/>
  <c r="M924" i="1"/>
  <c r="L924" i="1"/>
  <c r="N923" i="1"/>
  <c r="M923" i="1"/>
  <c r="L923" i="1"/>
  <c r="N922" i="1"/>
  <c r="M922" i="1"/>
  <c r="L922" i="1"/>
  <c r="N921" i="1"/>
  <c r="M921" i="1"/>
  <c r="L921" i="1"/>
  <c r="N920" i="1"/>
  <c r="M920" i="1"/>
  <c r="L920" i="1"/>
  <c r="N919" i="1"/>
  <c r="M919" i="1"/>
  <c r="L919" i="1"/>
  <c r="N918" i="1"/>
  <c r="M918" i="1"/>
  <c r="L918" i="1"/>
  <c r="N917" i="1"/>
  <c r="M917" i="1"/>
  <c r="L917" i="1"/>
  <c r="N916" i="1"/>
  <c r="M916" i="1"/>
  <c r="L916" i="1"/>
  <c r="N915" i="1"/>
  <c r="M915" i="1"/>
  <c r="L915" i="1"/>
  <c r="N914" i="1"/>
  <c r="M914" i="1"/>
  <c r="L914" i="1"/>
  <c r="N913" i="1"/>
  <c r="M913" i="1"/>
  <c r="L913" i="1"/>
  <c r="N912" i="1"/>
  <c r="M912" i="1"/>
  <c r="L912" i="1"/>
  <c r="N911" i="1"/>
  <c r="M911" i="1"/>
  <c r="L911" i="1"/>
  <c r="N910" i="1"/>
  <c r="M910" i="1"/>
  <c r="L910" i="1"/>
  <c r="N909" i="1"/>
  <c r="M909" i="1"/>
  <c r="L909" i="1"/>
  <c r="N908" i="1"/>
  <c r="M908" i="1"/>
  <c r="L908" i="1"/>
  <c r="N907" i="1"/>
  <c r="M907" i="1"/>
  <c r="L907" i="1"/>
  <c r="N906" i="1"/>
  <c r="M906" i="1"/>
  <c r="L906" i="1"/>
  <c r="N905" i="1"/>
  <c r="M905" i="1"/>
  <c r="L905" i="1"/>
  <c r="N904" i="1"/>
  <c r="M904" i="1"/>
  <c r="L904" i="1"/>
  <c r="N903" i="1"/>
  <c r="M903" i="1"/>
  <c r="L903" i="1"/>
  <c r="N902" i="1"/>
  <c r="M902" i="1"/>
  <c r="L902" i="1"/>
  <c r="N901" i="1"/>
  <c r="M901" i="1"/>
  <c r="L901" i="1"/>
  <c r="N900" i="1"/>
  <c r="M900" i="1"/>
  <c r="L900" i="1"/>
  <c r="N899" i="1"/>
  <c r="M899" i="1"/>
  <c r="L899" i="1"/>
  <c r="N898" i="1"/>
  <c r="M898" i="1"/>
  <c r="L898" i="1"/>
  <c r="N897" i="1"/>
  <c r="M897" i="1"/>
  <c r="L897" i="1"/>
  <c r="N896" i="1"/>
  <c r="M896" i="1"/>
  <c r="L896" i="1"/>
  <c r="N895" i="1"/>
  <c r="M895" i="1"/>
  <c r="L895" i="1"/>
  <c r="N894" i="1"/>
  <c r="M894" i="1"/>
  <c r="L894" i="1"/>
  <c r="N893" i="1"/>
  <c r="M893" i="1"/>
  <c r="L893" i="1"/>
  <c r="N892" i="1"/>
  <c r="M892" i="1"/>
  <c r="L892" i="1"/>
  <c r="N891" i="1"/>
  <c r="M891" i="1"/>
  <c r="L891" i="1"/>
  <c r="N890" i="1"/>
  <c r="M890" i="1"/>
  <c r="L890" i="1"/>
  <c r="N889" i="1"/>
  <c r="M889" i="1"/>
  <c r="L889" i="1"/>
  <c r="N888" i="1"/>
  <c r="M888" i="1"/>
  <c r="L888" i="1"/>
  <c r="N887" i="1"/>
  <c r="M887" i="1"/>
  <c r="L887" i="1"/>
  <c r="N886" i="1"/>
  <c r="M886" i="1"/>
  <c r="L886" i="1"/>
  <c r="N885" i="1"/>
  <c r="M885" i="1"/>
  <c r="L885" i="1"/>
  <c r="N884" i="1"/>
  <c r="M884" i="1"/>
  <c r="L884" i="1"/>
  <c r="N883" i="1"/>
  <c r="M883" i="1"/>
  <c r="L883" i="1"/>
  <c r="N882" i="1"/>
  <c r="M882" i="1"/>
  <c r="L882" i="1"/>
  <c r="N881" i="1"/>
  <c r="M881" i="1"/>
  <c r="L881" i="1"/>
  <c r="N880" i="1"/>
  <c r="M880" i="1"/>
  <c r="L880" i="1"/>
  <c r="N879" i="1"/>
  <c r="M879" i="1"/>
  <c r="L879" i="1"/>
  <c r="N878" i="1"/>
  <c r="M878" i="1"/>
  <c r="L878" i="1"/>
  <c r="N877" i="1"/>
  <c r="M877" i="1"/>
  <c r="L877" i="1"/>
  <c r="N876" i="1"/>
  <c r="M876" i="1"/>
  <c r="L876" i="1"/>
  <c r="N875" i="1"/>
  <c r="M875" i="1"/>
  <c r="L875" i="1"/>
  <c r="N874" i="1"/>
  <c r="M874" i="1"/>
  <c r="L874" i="1"/>
  <c r="N873" i="1"/>
  <c r="M873" i="1"/>
  <c r="L873" i="1"/>
  <c r="N872" i="1"/>
  <c r="M872" i="1"/>
  <c r="L872" i="1"/>
  <c r="N871" i="1"/>
  <c r="M871" i="1"/>
  <c r="L871" i="1"/>
  <c r="N870" i="1"/>
  <c r="M870" i="1"/>
  <c r="L870" i="1"/>
  <c r="N869" i="1"/>
  <c r="M869" i="1"/>
  <c r="L869" i="1"/>
  <c r="N868" i="1"/>
  <c r="M868" i="1"/>
  <c r="L868" i="1"/>
  <c r="N867" i="1"/>
  <c r="M867" i="1"/>
  <c r="L867" i="1"/>
  <c r="N866" i="1"/>
  <c r="M866" i="1"/>
  <c r="L866" i="1"/>
  <c r="N865" i="1"/>
  <c r="M865" i="1"/>
  <c r="L865" i="1"/>
  <c r="N864" i="1"/>
  <c r="M864" i="1"/>
  <c r="L864" i="1"/>
  <c r="N863" i="1"/>
  <c r="M863" i="1"/>
  <c r="L863" i="1"/>
  <c r="N862" i="1"/>
  <c r="M862" i="1"/>
  <c r="L862" i="1"/>
  <c r="N861" i="1"/>
  <c r="M861" i="1"/>
  <c r="L861" i="1"/>
  <c r="N860" i="1"/>
  <c r="M860" i="1"/>
  <c r="L860" i="1"/>
  <c r="N859" i="1"/>
  <c r="M859" i="1"/>
  <c r="L859" i="1"/>
  <c r="N858" i="1"/>
  <c r="M858" i="1"/>
  <c r="L858" i="1"/>
  <c r="N857" i="1"/>
  <c r="M857" i="1"/>
  <c r="L857" i="1"/>
  <c r="N856" i="1"/>
  <c r="M856" i="1"/>
  <c r="L856" i="1"/>
  <c r="N855" i="1"/>
  <c r="M855" i="1"/>
  <c r="L855" i="1"/>
  <c r="N854" i="1"/>
  <c r="M854" i="1"/>
  <c r="L854" i="1"/>
  <c r="N853" i="1"/>
  <c r="M853" i="1"/>
  <c r="L853" i="1"/>
  <c r="N852" i="1"/>
  <c r="M852" i="1"/>
  <c r="L852" i="1"/>
  <c r="N851" i="1"/>
  <c r="M851" i="1"/>
  <c r="L851" i="1"/>
  <c r="N850" i="1"/>
  <c r="M850" i="1"/>
  <c r="L850" i="1"/>
  <c r="N849" i="1"/>
  <c r="M849" i="1"/>
  <c r="L849" i="1"/>
  <c r="N848" i="1"/>
  <c r="M848" i="1"/>
  <c r="L848" i="1"/>
  <c r="N847" i="1"/>
  <c r="M847" i="1"/>
  <c r="L847" i="1"/>
  <c r="N846" i="1"/>
  <c r="M846" i="1"/>
  <c r="L846" i="1"/>
  <c r="N845" i="1"/>
  <c r="M845" i="1"/>
  <c r="L845" i="1"/>
  <c r="N844" i="1"/>
  <c r="M844" i="1"/>
  <c r="L844" i="1"/>
  <c r="N843" i="1"/>
  <c r="M843" i="1"/>
  <c r="L843" i="1"/>
  <c r="N842" i="1"/>
  <c r="M842" i="1"/>
  <c r="L842" i="1"/>
  <c r="N841" i="1"/>
  <c r="M841" i="1"/>
  <c r="L841" i="1"/>
  <c r="N840" i="1"/>
  <c r="M840" i="1"/>
  <c r="L840" i="1"/>
  <c r="N839" i="1"/>
  <c r="M839" i="1"/>
  <c r="L839" i="1"/>
  <c r="N838" i="1"/>
  <c r="M838" i="1"/>
  <c r="L838" i="1"/>
  <c r="N837" i="1"/>
  <c r="M837" i="1"/>
  <c r="L837" i="1"/>
  <c r="N836" i="1"/>
  <c r="M836" i="1"/>
  <c r="L836" i="1"/>
  <c r="N835" i="1"/>
  <c r="M835" i="1"/>
  <c r="L835" i="1"/>
  <c r="N834" i="1"/>
  <c r="M834" i="1"/>
  <c r="L834" i="1"/>
  <c r="N833" i="1"/>
  <c r="M833" i="1"/>
  <c r="L833" i="1"/>
  <c r="N832" i="1"/>
  <c r="M832" i="1"/>
  <c r="L832" i="1"/>
  <c r="N831" i="1"/>
  <c r="M831" i="1"/>
  <c r="L831" i="1"/>
  <c r="N830" i="1"/>
  <c r="M830" i="1"/>
  <c r="L830" i="1"/>
  <c r="N829" i="1"/>
  <c r="M829" i="1"/>
  <c r="L829" i="1"/>
  <c r="N828" i="1"/>
  <c r="M828" i="1"/>
  <c r="L828" i="1"/>
  <c r="N827" i="1"/>
  <c r="M827" i="1"/>
  <c r="L827" i="1"/>
  <c r="N826" i="1"/>
  <c r="M826" i="1"/>
  <c r="L826" i="1"/>
  <c r="N825" i="1"/>
  <c r="M825" i="1"/>
  <c r="L825" i="1"/>
  <c r="N824" i="1"/>
  <c r="M824" i="1"/>
  <c r="L824" i="1"/>
  <c r="N823" i="1"/>
  <c r="M823" i="1"/>
  <c r="L823" i="1"/>
  <c r="N822" i="1"/>
  <c r="M822" i="1"/>
  <c r="L822" i="1"/>
  <c r="N821" i="1"/>
  <c r="M821" i="1"/>
  <c r="L821" i="1"/>
  <c r="N820" i="1"/>
  <c r="M820" i="1"/>
  <c r="L820" i="1"/>
  <c r="N819" i="1"/>
  <c r="M819" i="1"/>
  <c r="L819" i="1"/>
  <c r="N818" i="1"/>
  <c r="M818" i="1"/>
  <c r="L818" i="1"/>
  <c r="N817" i="1"/>
  <c r="M817" i="1"/>
  <c r="L817" i="1"/>
  <c r="N816" i="1"/>
  <c r="M816" i="1"/>
  <c r="L816" i="1"/>
  <c r="N815" i="1"/>
  <c r="M815" i="1"/>
  <c r="L815" i="1"/>
  <c r="N814" i="1"/>
  <c r="M814" i="1"/>
  <c r="L814" i="1"/>
  <c r="N813" i="1"/>
  <c r="M813" i="1"/>
  <c r="L813" i="1"/>
  <c r="N812" i="1"/>
  <c r="M812" i="1"/>
  <c r="L812" i="1"/>
  <c r="N811" i="1"/>
  <c r="M811" i="1"/>
  <c r="L811" i="1"/>
  <c r="N810" i="1"/>
  <c r="M810" i="1"/>
  <c r="L810" i="1"/>
  <c r="N809" i="1"/>
  <c r="M809" i="1"/>
  <c r="L809" i="1"/>
  <c r="N808" i="1"/>
  <c r="M808" i="1"/>
  <c r="L808" i="1"/>
  <c r="N807" i="1"/>
  <c r="M807" i="1"/>
  <c r="L807" i="1"/>
  <c r="N806" i="1"/>
  <c r="M806" i="1"/>
  <c r="L806" i="1"/>
  <c r="N805" i="1"/>
  <c r="M805" i="1"/>
  <c r="L805" i="1"/>
  <c r="N804" i="1"/>
  <c r="M804" i="1"/>
  <c r="L804" i="1"/>
  <c r="N803" i="1"/>
  <c r="M803" i="1"/>
  <c r="L803" i="1"/>
  <c r="N802" i="1"/>
  <c r="M802" i="1"/>
  <c r="L802" i="1"/>
  <c r="N801" i="1"/>
  <c r="M801" i="1"/>
  <c r="L801" i="1"/>
  <c r="N800" i="1"/>
  <c r="M800" i="1"/>
  <c r="L800" i="1"/>
  <c r="N799" i="1"/>
  <c r="M799" i="1"/>
  <c r="L799" i="1"/>
  <c r="N798" i="1"/>
  <c r="M798" i="1"/>
  <c r="L798" i="1"/>
  <c r="N797" i="1"/>
  <c r="M797" i="1"/>
  <c r="L797" i="1"/>
  <c r="N796" i="1"/>
  <c r="M796" i="1"/>
  <c r="L796" i="1"/>
  <c r="N795" i="1"/>
  <c r="M795" i="1"/>
  <c r="L795" i="1"/>
  <c r="N794" i="1"/>
  <c r="M794" i="1"/>
  <c r="L794" i="1"/>
  <c r="N793" i="1"/>
  <c r="M793" i="1"/>
  <c r="L793" i="1"/>
  <c r="N792" i="1"/>
  <c r="M792" i="1"/>
  <c r="L792" i="1"/>
  <c r="N791" i="1"/>
  <c r="M791" i="1"/>
  <c r="L791" i="1"/>
  <c r="N790" i="1"/>
  <c r="M790" i="1"/>
  <c r="L790" i="1"/>
  <c r="N789" i="1"/>
  <c r="M789" i="1"/>
  <c r="L789" i="1"/>
  <c r="N788" i="1"/>
  <c r="M788" i="1"/>
  <c r="L788" i="1"/>
  <c r="N787" i="1"/>
  <c r="M787" i="1"/>
  <c r="L787" i="1"/>
  <c r="N786" i="1"/>
  <c r="M786" i="1"/>
  <c r="L786" i="1"/>
  <c r="N785" i="1"/>
  <c r="M785" i="1"/>
  <c r="L785" i="1"/>
  <c r="N784" i="1"/>
  <c r="M784" i="1"/>
  <c r="L784" i="1"/>
  <c r="N783" i="1"/>
  <c r="M783" i="1"/>
  <c r="L783" i="1"/>
  <c r="N782" i="1"/>
  <c r="M782" i="1"/>
  <c r="L782" i="1"/>
  <c r="N781" i="1"/>
  <c r="M781" i="1"/>
  <c r="L781" i="1"/>
  <c r="N780" i="1"/>
  <c r="M780" i="1"/>
  <c r="L780" i="1"/>
  <c r="N779" i="1"/>
  <c r="M779" i="1"/>
  <c r="L779" i="1"/>
  <c r="N778" i="1"/>
  <c r="M778" i="1"/>
  <c r="L778" i="1"/>
  <c r="N777" i="1"/>
  <c r="M777" i="1"/>
  <c r="L777" i="1"/>
  <c r="N776" i="1"/>
  <c r="M776" i="1"/>
  <c r="L776" i="1"/>
  <c r="N775" i="1"/>
  <c r="M775" i="1"/>
  <c r="L775" i="1"/>
  <c r="N774" i="1"/>
  <c r="M774" i="1"/>
  <c r="L774" i="1"/>
  <c r="N773" i="1"/>
  <c r="M773" i="1"/>
  <c r="L773" i="1"/>
  <c r="N772" i="1"/>
  <c r="M772" i="1"/>
  <c r="L772" i="1"/>
  <c r="N771" i="1"/>
  <c r="M771" i="1"/>
  <c r="L771" i="1"/>
  <c r="N770" i="1"/>
  <c r="M770" i="1"/>
  <c r="L770" i="1"/>
  <c r="N769" i="1"/>
  <c r="M769" i="1"/>
  <c r="L769" i="1"/>
  <c r="N768" i="1"/>
  <c r="M768" i="1"/>
  <c r="L768" i="1"/>
  <c r="N767" i="1"/>
  <c r="M767" i="1"/>
  <c r="L767" i="1"/>
  <c r="N766" i="1"/>
  <c r="M766" i="1"/>
  <c r="L766" i="1"/>
  <c r="N765" i="1"/>
  <c r="M765" i="1"/>
  <c r="L765" i="1"/>
  <c r="N764" i="1"/>
  <c r="M764" i="1"/>
  <c r="L764" i="1"/>
  <c r="N763" i="1"/>
  <c r="M763" i="1"/>
  <c r="L763" i="1"/>
  <c r="N762" i="1"/>
  <c r="M762" i="1"/>
  <c r="L762" i="1"/>
  <c r="N761" i="1"/>
  <c r="M761" i="1"/>
  <c r="L761" i="1"/>
  <c r="N760" i="1"/>
  <c r="M760" i="1"/>
  <c r="L760" i="1"/>
  <c r="N759" i="1"/>
  <c r="M759" i="1"/>
  <c r="L759" i="1"/>
  <c r="N758" i="1"/>
  <c r="M758" i="1"/>
  <c r="L758" i="1"/>
  <c r="N757" i="1"/>
  <c r="M757" i="1"/>
  <c r="L757" i="1"/>
  <c r="N756" i="1"/>
  <c r="M756" i="1"/>
  <c r="L756" i="1"/>
  <c r="N755" i="1"/>
  <c r="M755" i="1"/>
  <c r="L755" i="1"/>
  <c r="N754" i="1"/>
  <c r="M754" i="1"/>
  <c r="L754" i="1"/>
  <c r="N753" i="1"/>
  <c r="M753" i="1"/>
  <c r="L753" i="1"/>
  <c r="N752" i="1"/>
  <c r="M752" i="1"/>
  <c r="L752" i="1"/>
  <c r="N751" i="1"/>
  <c r="M751" i="1"/>
  <c r="L751" i="1"/>
  <c r="N750" i="1"/>
  <c r="M750" i="1"/>
  <c r="L750" i="1"/>
  <c r="N749" i="1"/>
  <c r="M749" i="1"/>
  <c r="L749" i="1"/>
  <c r="N748" i="1"/>
  <c r="M748" i="1"/>
  <c r="L748" i="1"/>
  <c r="N747" i="1"/>
  <c r="M747" i="1"/>
  <c r="L747" i="1"/>
  <c r="N746" i="1"/>
  <c r="M746" i="1"/>
  <c r="L746" i="1"/>
  <c r="N745" i="1"/>
  <c r="M745" i="1"/>
  <c r="L745" i="1"/>
  <c r="N744" i="1"/>
  <c r="M744" i="1"/>
  <c r="L744" i="1"/>
  <c r="N743" i="1"/>
  <c r="M743" i="1"/>
  <c r="L743" i="1"/>
  <c r="N742" i="1"/>
  <c r="M742" i="1"/>
  <c r="L742" i="1"/>
  <c r="N741" i="1"/>
  <c r="M741" i="1"/>
  <c r="L741" i="1"/>
  <c r="N740" i="1"/>
  <c r="M740" i="1"/>
  <c r="L740" i="1"/>
  <c r="N739" i="1"/>
  <c r="M739" i="1"/>
  <c r="L739" i="1"/>
  <c r="N738" i="1"/>
  <c r="M738" i="1"/>
  <c r="L738" i="1"/>
  <c r="N737" i="1"/>
  <c r="M737" i="1"/>
  <c r="L737" i="1"/>
  <c r="N736" i="1"/>
  <c r="M736" i="1"/>
  <c r="L736" i="1"/>
  <c r="N735" i="1"/>
  <c r="M735" i="1"/>
  <c r="L735" i="1"/>
  <c r="N734" i="1"/>
  <c r="M734" i="1"/>
  <c r="L734" i="1"/>
  <c r="N733" i="1"/>
  <c r="M733" i="1"/>
  <c r="L733" i="1"/>
  <c r="N732" i="1"/>
  <c r="M732" i="1"/>
  <c r="L732" i="1"/>
  <c r="N731" i="1"/>
  <c r="M731" i="1"/>
  <c r="L731" i="1"/>
  <c r="N730" i="1"/>
  <c r="M730" i="1"/>
  <c r="L730" i="1"/>
  <c r="N729" i="1"/>
  <c r="M729" i="1"/>
  <c r="L729" i="1"/>
  <c r="N728" i="1"/>
  <c r="M728" i="1"/>
  <c r="L728" i="1"/>
  <c r="N727" i="1"/>
  <c r="M727" i="1"/>
  <c r="L727" i="1"/>
  <c r="N726" i="1"/>
  <c r="M726" i="1"/>
  <c r="L726" i="1"/>
  <c r="N725" i="1"/>
  <c r="M725" i="1"/>
  <c r="L725" i="1"/>
  <c r="N724" i="1"/>
  <c r="M724" i="1"/>
  <c r="L724" i="1"/>
  <c r="N723" i="1"/>
  <c r="M723" i="1"/>
  <c r="L723" i="1"/>
  <c r="N722" i="1"/>
  <c r="M722" i="1"/>
  <c r="L722" i="1"/>
  <c r="N721" i="1"/>
  <c r="M721" i="1"/>
  <c r="L721" i="1"/>
  <c r="N720" i="1"/>
  <c r="M720" i="1"/>
  <c r="L720" i="1"/>
  <c r="N719" i="1"/>
  <c r="M719" i="1"/>
  <c r="L719" i="1"/>
  <c r="N718" i="1"/>
  <c r="M718" i="1"/>
  <c r="L718" i="1"/>
  <c r="N717" i="1"/>
  <c r="M717" i="1"/>
  <c r="L717" i="1"/>
  <c r="N716" i="1"/>
  <c r="M716" i="1"/>
  <c r="L716" i="1"/>
  <c r="N715" i="1"/>
  <c r="M715" i="1"/>
  <c r="L715" i="1"/>
  <c r="N714" i="1"/>
  <c r="M714" i="1"/>
  <c r="L714" i="1"/>
  <c r="N713" i="1"/>
  <c r="M713" i="1"/>
  <c r="L713" i="1"/>
  <c r="N712" i="1"/>
  <c r="M712" i="1"/>
  <c r="L712" i="1"/>
  <c r="N711" i="1"/>
  <c r="M711" i="1"/>
  <c r="L711" i="1"/>
  <c r="N710" i="1"/>
  <c r="M710" i="1"/>
  <c r="L710" i="1"/>
  <c r="N709" i="1"/>
  <c r="M709" i="1"/>
  <c r="L709" i="1"/>
  <c r="N708" i="1"/>
  <c r="M708" i="1"/>
  <c r="L708" i="1"/>
  <c r="N707" i="1"/>
  <c r="M707" i="1"/>
  <c r="L707" i="1"/>
  <c r="N706" i="1"/>
  <c r="M706" i="1"/>
  <c r="L706" i="1"/>
  <c r="N705" i="1"/>
  <c r="M705" i="1"/>
  <c r="L705" i="1"/>
  <c r="N704" i="1"/>
  <c r="M704" i="1"/>
  <c r="L704" i="1"/>
  <c r="N703" i="1"/>
  <c r="M703" i="1"/>
  <c r="L703" i="1"/>
  <c r="N702" i="1"/>
  <c r="M702" i="1"/>
  <c r="L702" i="1"/>
  <c r="N701" i="1"/>
  <c r="M701" i="1"/>
  <c r="L701" i="1"/>
  <c r="N700" i="1"/>
  <c r="M700" i="1"/>
  <c r="L700" i="1"/>
  <c r="N699" i="1"/>
  <c r="M699" i="1"/>
  <c r="L699" i="1"/>
  <c r="N698" i="1"/>
  <c r="M698" i="1"/>
  <c r="L698" i="1"/>
  <c r="N697" i="1"/>
  <c r="M697" i="1"/>
  <c r="L697" i="1"/>
  <c r="N696" i="1"/>
  <c r="M696" i="1"/>
  <c r="L696" i="1"/>
  <c r="N695" i="1"/>
  <c r="M695" i="1"/>
  <c r="L695" i="1"/>
  <c r="N694" i="1"/>
  <c r="M694" i="1"/>
  <c r="L694" i="1"/>
  <c r="N693" i="1"/>
  <c r="M693" i="1"/>
  <c r="L693" i="1"/>
  <c r="N692" i="1"/>
  <c r="M692" i="1"/>
  <c r="L692" i="1"/>
  <c r="N691" i="1"/>
  <c r="M691" i="1"/>
  <c r="L691" i="1"/>
  <c r="N690" i="1"/>
  <c r="M690" i="1"/>
  <c r="L690" i="1"/>
  <c r="N689" i="1"/>
  <c r="M689" i="1"/>
  <c r="L689" i="1"/>
  <c r="N688" i="1"/>
  <c r="M688" i="1"/>
  <c r="L688" i="1"/>
  <c r="N687" i="1"/>
  <c r="M687" i="1"/>
  <c r="L687" i="1"/>
  <c r="N686" i="1"/>
  <c r="M686" i="1"/>
  <c r="L686" i="1"/>
  <c r="N685" i="1"/>
  <c r="M685" i="1"/>
  <c r="L685" i="1"/>
  <c r="N684" i="1"/>
  <c r="M684" i="1"/>
  <c r="L684" i="1"/>
  <c r="N683" i="1"/>
  <c r="M683" i="1"/>
  <c r="L683" i="1"/>
  <c r="N682" i="1"/>
  <c r="M682" i="1"/>
  <c r="L682" i="1"/>
  <c r="N681" i="1"/>
  <c r="M681" i="1"/>
  <c r="L681" i="1"/>
  <c r="N680" i="1"/>
  <c r="M680" i="1"/>
  <c r="L680" i="1"/>
  <c r="N679" i="1"/>
  <c r="M679" i="1"/>
  <c r="L679" i="1"/>
  <c r="N678" i="1"/>
  <c r="M678" i="1"/>
  <c r="L678" i="1"/>
  <c r="N677" i="1"/>
  <c r="M677" i="1"/>
  <c r="L677" i="1"/>
  <c r="N676" i="1"/>
  <c r="M676" i="1"/>
  <c r="L676" i="1"/>
  <c r="N675" i="1"/>
  <c r="M675" i="1"/>
  <c r="L675" i="1"/>
  <c r="N674" i="1"/>
  <c r="M674" i="1"/>
  <c r="L674" i="1"/>
  <c r="N673" i="1"/>
  <c r="M673" i="1"/>
  <c r="L673" i="1"/>
  <c r="N672" i="1"/>
  <c r="M672" i="1"/>
  <c r="L672" i="1"/>
  <c r="N671" i="1"/>
  <c r="M671" i="1"/>
  <c r="L671" i="1"/>
  <c r="N670" i="1"/>
  <c r="M670" i="1"/>
  <c r="L670" i="1"/>
  <c r="N669" i="1"/>
  <c r="M669" i="1"/>
  <c r="L669" i="1"/>
  <c r="N668" i="1"/>
  <c r="M668" i="1"/>
  <c r="L668" i="1"/>
  <c r="N667" i="1"/>
  <c r="M667" i="1"/>
  <c r="L667" i="1"/>
  <c r="N666" i="1"/>
  <c r="M666" i="1"/>
  <c r="L666" i="1"/>
  <c r="N665" i="1"/>
  <c r="M665" i="1"/>
  <c r="L665" i="1"/>
  <c r="N664" i="1"/>
  <c r="M664" i="1"/>
  <c r="L664" i="1"/>
  <c r="N663" i="1"/>
  <c r="M663" i="1"/>
  <c r="L663" i="1"/>
  <c r="N662" i="1"/>
  <c r="M662" i="1"/>
  <c r="L662" i="1"/>
  <c r="N661" i="1"/>
  <c r="M661" i="1"/>
  <c r="L661" i="1"/>
  <c r="N660" i="1"/>
  <c r="M660" i="1"/>
  <c r="L660" i="1"/>
  <c r="N659" i="1"/>
  <c r="M659" i="1"/>
  <c r="L659" i="1"/>
  <c r="N658" i="1"/>
  <c r="M658" i="1"/>
  <c r="L658" i="1"/>
  <c r="N657" i="1"/>
  <c r="M657" i="1"/>
  <c r="L657" i="1"/>
  <c r="N656" i="1"/>
  <c r="M656" i="1"/>
  <c r="L656" i="1"/>
  <c r="N655" i="1"/>
  <c r="M655" i="1"/>
  <c r="L655" i="1"/>
  <c r="N654" i="1"/>
  <c r="M654" i="1"/>
  <c r="L654" i="1"/>
  <c r="N653" i="1"/>
  <c r="M653" i="1"/>
  <c r="L653" i="1"/>
  <c r="N652" i="1"/>
  <c r="M652" i="1"/>
  <c r="L652" i="1"/>
  <c r="N651" i="1"/>
  <c r="M651" i="1"/>
  <c r="L651" i="1"/>
  <c r="N650" i="1"/>
  <c r="M650" i="1"/>
  <c r="L650" i="1"/>
  <c r="N649" i="1"/>
  <c r="M649" i="1"/>
  <c r="L649" i="1"/>
  <c r="N648" i="1"/>
  <c r="M648" i="1"/>
  <c r="L648" i="1"/>
  <c r="N647" i="1"/>
  <c r="M647" i="1"/>
  <c r="L647" i="1"/>
  <c r="N646" i="1"/>
  <c r="M646" i="1"/>
  <c r="L646" i="1"/>
  <c r="N645" i="1"/>
  <c r="M645" i="1"/>
  <c r="L645" i="1"/>
  <c r="N644" i="1"/>
  <c r="M644" i="1"/>
  <c r="L644" i="1"/>
  <c r="N643" i="1"/>
  <c r="M643" i="1"/>
  <c r="L643" i="1"/>
  <c r="N642" i="1"/>
  <c r="M642" i="1"/>
  <c r="L642" i="1"/>
  <c r="N641" i="1"/>
  <c r="M641" i="1"/>
  <c r="L641" i="1"/>
  <c r="N640" i="1"/>
  <c r="M640" i="1"/>
  <c r="L640" i="1"/>
  <c r="N639" i="1"/>
  <c r="M639" i="1"/>
  <c r="L639" i="1"/>
  <c r="N638" i="1"/>
  <c r="M638" i="1"/>
  <c r="L638" i="1"/>
  <c r="N637" i="1"/>
  <c r="M637" i="1"/>
  <c r="L637" i="1"/>
  <c r="N636" i="1"/>
  <c r="M636" i="1"/>
  <c r="L636" i="1"/>
  <c r="N635" i="1"/>
  <c r="M635" i="1"/>
  <c r="L635" i="1"/>
  <c r="N634" i="1"/>
  <c r="M634" i="1"/>
  <c r="L634" i="1"/>
  <c r="N633" i="1"/>
  <c r="M633" i="1"/>
  <c r="L633" i="1"/>
  <c r="N632" i="1"/>
  <c r="M632" i="1"/>
  <c r="L632" i="1"/>
  <c r="N631" i="1"/>
  <c r="M631" i="1"/>
  <c r="L631" i="1"/>
  <c r="N630" i="1"/>
  <c r="M630" i="1"/>
  <c r="L630" i="1"/>
  <c r="N629" i="1"/>
  <c r="M629" i="1"/>
  <c r="L629" i="1"/>
  <c r="N628" i="1"/>
  <c r="M628" i="1"/>
  <c r="L628" i="1"/>
  <c r="N627" i="1"/>
  <c r="M627" i="1"/>
  <c r="L627" i="1"/>
  <c r="N626" i="1"/>
  <c r="M626" i="1"/>
  <c r="L626" i="1"/>
  <c r="N625" i="1"/>
  <c r="M625" i="1"/>
  <c r="L625" i="1"/>
  <c r="N624" i="1"/>
  <c r="M624" i="1"/>
  <c r="L624" i="1"/>
  <c r="N623" i="1"/>
  <c r="M623" i="1"/>
  <c r="L623" i="1"/>
  <c r="N622" i="1"/>
  <c r="M622" i="1"/>
  <c r="L622" i="1"/>
  <c r="N621" i="1"/>
  <c r="M621" i="1"/>
  <c r="L621" i="1"/>
  <c r="N620" i="1"/>
  <c r="M620" i="1"/>
  <c r="L620" i="1"/>
  <c r="N619" i="1"/>
  <c r="M619" i="1"/>
  <c r="L619" i="1"/>
  <c r="N618" i="1"/>
  <c r="M618" i="1"/>
  <c r="L618" i="1"/>
  <c r="N617" i="1"/>
  <c r="M617" i="1"/>
  <c r="L617" i="1"/>
  <c r="N616" i="1"/>
  <c r="M616" i="1"/>
  <c r="L616" i="1"/>
  <c r="N615" i="1"/>
  <c r="M615" i="1"/>
  <c r="L615" i="1"/>
  <c r="N614" i="1"/>
  <c r="M614" i="1"/>
  <c r="L614" i="1"/>
  <c r="N613" i="1"/>
  <c r="M613" i="1"/>
  <c r="L613" i="1"/>
  <c r="N612" i="1"/>
  <c r="M612" i="1"/>
  <c r="L612" i="1"/>
  <c r="N611" i="1"/>
  <c r="M611" i="1"/>
  <c r="L611" i="1"/>
  <c r="N610" i="1"/>
  <c r="M610" i="1"/>
  <c r="L610" i="1"/>
  <c r="N609" i="1"/>
  <c r="M609" i="1"/>
  <c r="L609" i="1"/>
  <c r="N608" i="1"/>
  <c r="M608" i="1"/>
  <c r="L608" i="1"/>
  <c r="N607" i="1"/>
  <c r="M607" i="1"/>
  <c r="L607" i="1"/>
  <c r="N606" i="1"/>
  <c r="M606" i="1"/>
  <c r="L606" i="1"/>
  <c r="N605" i="1"/>
  <c r="M605" i="1"/>
  <c r="L605" i="1"/>
  <c r="N604" i="1"/>
  <c r="M604" i="1"/>
  <c r="L604" i="1"/>
  <c r="N603" i="1"/>
  <c r="M603" i="1"/>
  <c r="L603" i="1"/>
  <c r="N602" i="1"/>
  <c r="M602" i="1"/>
  <c r="L602" i="1"/>
  <c r="N601" i="1"/>
  <c r="M601" i="1"/>
  <c r="L601" i="1"/>
  <c r="N600" i="1"/>
  <c r="M600" i="1"/>
  <c r="L600" i="1"/>
  <c r="N599" i="1"/>
  <c r="M599" i="1"/>
  <c r="L599" i="1"/>
  <c r="N598" i="1"/>
  <c r="M598" i="1"/>
  <c r="L598" i="1"/>
  <c r="N597" i="1"/>
  <c r="M597" i="1"/>
  <c r="L597" i="1"/>
  <c r="N596" i="1"/>
  <c r="M596" i="1"/>
  <c r="L596" i="1"/>
  <c r="N595" i="1"/>
  <c r="M595" i="1"/>
  <c r="L595" i="1"/>
  <c r="N594" i="1"/>
  <c r="M594" i="1"/>
  <c r="L594" i="1"/>
  <c r="N593" i="1"/>
  <c r="M593" i="1"/>
  <c r="L593" i="1"/>
  <c r="N592" i="1"/>
  <c r="M592" i="1"/>
  <c r="L592" i="1"/>
  <c r="N591" i="1"/>
  <c r="M591" i="1"/>
  <c r="L591" i="1"/>
  <c r="N590" i="1"/>
  <c r="M590" i="1"/>
  <c r="L590" i="1"/>
  <c r="N589" i="1"/>
  <c r="M589" i="1"/>
  <c r="L589" i="1"/>
  <c r="N588" i="1"/>
  <c r="M588" i="1"/>
  <c r="L588" i="1"/>
  <c r="N587" i="1"/>
  <c r="M587" i="1"/>
  <c r="L587" i="1"/>
  <c r="N586" i="1"/>
  <c r="M586" i="1"/>
  <c r="L586" i="1"/>
  <c r="N585" i="1"/>
  <c r="M585" i="1"/>
  <c r="L585" i="1"/>
  <c r="N584" i="1"/>
  <c r="M584" i="1"/>
  <c r="L584" i="1"/>
  <c r="N583" i="1"/>
  <c r="M583" i="1"/>
  <c r="L583" i="1"/>
  <c r="N582" i="1"/>
  <c r="M582" i="1"/>
  <c r="L582" i="1"/>
  <c r="N581" i="1"/>
  <c r="M581" i="1"/>
  <c r="L581" i="1"/>
  <c r="N580" i="1"/>
  <c r="M580" i="1"/>
  <c r="L580" i="1"/>
  <c r="N579" i="1"/>
  <c r="M579" i="1"/>
  <c r="L579" i="1"/>
  <c r="N578" i="1"/>
  <c r="M578" i="1"/>
  <c r="L578" i="1"/>
  <c r="N577" i="1"/>
  <c r="M577" i="1"/>
  <c r="L577" i="1"/>
  <c r="N576" i="1"/>
  <c r="M576" i="1"/>
  <c r="L576" i="1"/>
  <c r="N575" i="1"/>
  <c r="M575" i="1"/>
  <c r="L575" i="1"/>
  <c r="N574" i="1"/>
  <c r="M574" i="1"/>
  <c r="L574" i="1"/>
  <c r="N573" i="1"/>
  <c r="M573" i="1"/>
  <c r="L573" i="1"/>
  <c r="N572" i="1"/>
  <c r="M572" i="1"/>
  <c r="L572" i="1"/>
  <c r="N571" i="1"/>
  <c r="M571" i="1"/>
  <c r="L571" i="1"/>
  <c r="N570" i="1"/>
  <c r="M570" i="1"/>
  <c r="L570" i="1"/>
  <c r="N569" i="1"/>
  <c r="M569" i="1"/>
  <c r="L569" i="1"/>
  <c r="N568" i="1"/>
  <c r="M568" i="1"/>
  <c r="L568" i="1"/>
  <c r="N567" i="1"/>
  <c r="M567" i="1"/>
  <c r="L567" i="1"/>
  <c r="N566" i="1"/>
  <c r="M566" i="1"/>
  <c r="L566" i="1"/>
  <c r="N565" i="1"/>
  <c r="M565" i="1"/>
  <c r="L565" i="1"/>
  <c r="N564" i="1"/>
  <c r="M564" i="1"/>
  <c r="L564" i="1"/>
  <c r="N563" i="1"/>
  <c r="M563" i="1"/>
  <c r="L563" i="1"/>
  <c r="N562" i="1"/>
  <c r="M562" i="1"/>
  <c r="L562" i="1"/>
  <c r="N561" i="1"/>
  <c r="M561" i="1"/>
  <c r="L561" i="1"/>
  <c r="N560" i="1"/>
  <c r="M560" i="1"/>
  <c r="L560" i="1"/>
  <c r="N559" i="1"/>
  <c r="M559" i="1"/>
  <c r="L559" i="1"/>
  <c r="N558" i="1"/>
  <c r="M558" i="1"/>
  <c r="L558" i="1"/>
  <c r="N557" i="1"/>
  <c r="M557" i="1"/>
  <c r="L557" i="1"/>
  <c r="N556" i="1"/>
  <c r="M556" i="1"/>
  <c r="L556" i="1"/>
  <c r="N555" i="1"/>
  <c r="M555" i="1"/>
  <c r="L555" i="1"/>
  <c r="N554" i="1"/>
  <c r="M554" i="1"/>
  <c r="L554" i="1"/>
  <c r="N553" i="1"/>
  <c r="M553" i="1"/>
  <c r="L553" i="1"/>
  <c r="N552" i="1"/>
  <c r="M552" i="1"/>
  <c r="L552" i="1"/>
  <c r="N551" i="1"/>
  <c r="M551" i="1"/>
  <c r="L551" i="1"/>
  <c r="N550" i="1"/>
  <c r="M550" i="1"/>
  <c r="L550" i="1"/>
  <c r="N549" i="1"/>
  <c r="M549" i="1"/>
  <c r="L549" i="1"/>
  <c r="N548" i="1"/>
  <c r="M548" i="1"/>
  <c r="L548" i="1"/>
  <c r="N547" i="1"/>
  <c r="M547" i="1"/>
  <c r="L547" i="1"/>
  <c r="N546" i="1"/>
  <c r="M546" i="1"/>
  <c r="L546" i="1"/>
  <c r="N545" i="1"/>
  <c r="M545" i="1"/>
  <c r="L545" i="1"/>
  <c r="N544" i="1"/>
  <c r="M544" i="1"/>
  <c r="L544" i="1"/>
  <c r="N543" i="1"/>
  <c r="M543" i="1"/>
  <c r="L543" i="1"/>
  <c r="N542" i="1"/>
  <c r="M542" i="1"/>
  <c r="L542" i="1"/>
  <c r="N541" i="1"/>
  <c r="M541" i="1"/>
  <c r="L541" i="1"/>
  <c r="N540" i="1"/>
  <c r="M540" i="1"/>
  <c r="L540" i="1"/>
  <c r="N539" i="1"/>
  <c r="M539" i="1"/>
  <c r="L539" i="1"/>
  <c r="N538" i="1"/>
  <c r="M538" i="1"/>
  <c r="L538" i="1"/>
  <c r="N537" i="1"/>
  <c r="M537" i="1"/>
  <c r="L537" i="1"/>
  <c r="N536" i="1"/>
  <c r="M536" i="1"/>
  <c r="L536" i="1"/>
  <c r="N535" i="1"/>
  <c r="M535" i="1"/>
  <c r="L535" i="1"/>
  <c r="N534" i="1"/>
  <c r="M534" i="1"/>
  <c r="L534" i="1"/>
  <c r="N533" i="1"/>
  <c r="M533" i="1"/>
  <c r="L533" i="1"/>
  <c r="N532" i="1"/>
  <c r="M532" i="1"/>
  <c r="L532" i="1"/>
  <c r="N531" i="1"/>
  <c r="M531" i="1"/>
  <c r="L531" i="1"/>
  <c r="N530" i="1"/>
  <c r="M530" i="1"/>
  <c r="L530" i="1"/>
  <c r="N529" i="1"/>
  <c r="M529" i="1"/>
  <c r="L529" i="1"/>
  <c r="N528" i="1"/>
  <c r="M528" i="1"/>
  <c r="L528" i="1"/>
  <c r="N527" i="1"/>
  <c r="M527" i="1"/>
  <c r="L527" i="1"/>
  <c r="N526" i="1"/>
  <c r="M526" i="1"/>
  <c r="L526" i="1"/>
  <c r="N525" i="1"/>
  <c r="M525" i="1"/>
  <c r="L525" i="1"/>
  <c r="N524" i="1"/>
  <c r="M524" i="1"/>
  <c r="L524" i="1"/>
  <c r="N523" i="1"/>
  <c r="M523" i="1"/>
  <c r="L523" i="1"/>
  <c r="N522" i="1"/>
  <c r="M522" i="1"/>
  <c r="L522" i="1"/>
  <c r="N521" i="1"/>
  <c r="M521" i="1"/>
  <c r="L521" i="1"/>
  <c r="N520" i="1"/>
  <c r="M520" i="1"/>
  <c r="L520" i="1"/>
  <c r="N519" i="1"/>
  <c r="M519" i="1"/>
  <c r="L519" i="1"/>
  <c r="N518" i="1"/>
  <c r="M518" i="1"/>
  <c r="L518" i="1"/>
  <c r="N517" i="1"/>
  <c r="M517" i="1"/>
  <c r="L517" i="1"/>
  <c r="N516" i="1"/>
  <c r="M516" i="1"/>
  <c r="L516" i="1"/>
  <c r="N515" i="1"/>
  <c r="M515" i="1"/>
  <c r="L515" i="1"/>
  <c r="N514" i="1"/>
  <c r="M514" i="1"/>
  <c r="L514" i="1"/>
  <c r="N513" i="1"/>
  <c r="M513" i="1"/>
  <c r="L513" i="1"/>
  <c r="N512" i="1"/>
  <c r="M512" i="1"/>
  <c r="L512" i="1"/>
  <c r="N511" i="1"/>
  <c r="M511" i="1"/>
  <c r="L511" i="1"/>
  <c r="N510" i="1"/>
  <c r="M510" i="1"/>
  <c r="L510" i="1"/>
  <c r="N509" i="1"/>
  <c r="M509" i="1"/>
  <c r="L509" i="1"/>
  <c r="N508" i="1"/>
  <c r="M508" i="1"/>
  <c r="L508" i="1"/>
  <c r="N507" i="1"/>
  <c r="M507" i="1"/>
  <c r="L507" i="1"/>
  <c r="N506" i="1"/>
  <c r="M506" i="1"/>
  <c r="L506" i="1"/>
  <c r="N505" i="1"/>
  <c r="M505" i="1"/>
  <c r="L505" i="1"/>
  <c r="N504" i="1"/>
  <c r="M504" i="1"/>
  <c r="L504" i="1"/>
  <c r="N503" i="1"/>
  <c r="M503" i="1"/>
  <c r="L503" i="1"/>
  <c r="N502" i="1"/>
  <c r="M502" i="1"/>
  <c r="L502" i="1"/>
  <c r="N501" i="1"/>
  <c r="M501" i="1"/>
  <c r="L501" i="1"/>
  <c r="N500" i="1"/>
  <c r="M500" i="1"/>
  <c r="L500" i="1"/>
  <c r="N499" i="1"/>
  <c r="M499" i="1"/>
  <c r="L499" i="1"/>
  <c r="N498" i="1"/>
  <c r="M498" i="1"/>
  <c r="L498" i="1"/>
  <c r="N497" i="1"/>
  <c r="M497" i="1"/>
  <c r="L497" i="1"/>
  <c r="N496" i="1"/>
  <c r="M496" i="1"/>
  <c r="L496" i="1"/>
  <c r="N495" i="1"/>
  <c r="M495" i="1"/>
  <c r="L495" i="1"/>
  <c r="N494" i="1"/>
  <c r="M494" i="1"/>
  <c r="L494" i="1"/>
  <c r="N493" i="1"/>
  <c r="M493" i="1"/>
  <c r="L493" i="1"/>
  <c r="N492" i="1"/>
  <c r="M492" i="1"/>
  <c r="L492" i="1"/>
  <c r="N491" i="1"/>
  <c r="M491" i="1"/>
  <c r="L491" i="1"/>
  <c r="N490" i="1"/>
  <c r="M490" i="1"/>
  <c r="L490" i="1"/>
  <c r="N489" i="1"/>
  <c r="M489" i="1"/>
  <c r="L489" i="1"/>
  <c r="N488" i="1"/>
  <c r="M488" i="1"/>
  <c r="L488" i="1"/>
  <c r="N487" i="1"/>
  <c r="M487" i="1"/>
  <c r="L487" i="1"/>
  <c r="N486" i="1"/>
  <c r="M486" i="1"/>
  <c r="L486" i="1"/>
  <c r="N485" i="1"/>
  <c r="M485" i="1"/>
  <c r="L485" i="1"/>
  <c r="N484" i="1"/>
  <c r="M484" i="1"/>
  <c r="L484" i="1"/>
  <c r="N483" i="1"/>
  <c r="M483" i="1"/>
  <c r="L483" i="1"/>
  <c r="N482" i="1"/>
  <c r="M482" i="1"/>
  <c r="L482" i="1"/>
  <c r="N481" i="1"/>
  <c r="M481" i="1"/>
  <c r="L481" i="1"/>
  <c r="N480" i="1"/>
  <c r="M480" i="1"/>
  <c r="L480" i="1"/>
  <c r="N479" i="1"/>
  <c r="M479" i="1"/>
  <c r="L479" i="1"/>
  <c r="N478" i="1"/>
  <c r="M478" i="1"/>
  <c r="L478" i="1"/>
  <c r="N477" i="1"/>
  <c r="M477" i="1"/>
  <c r="L477" i="1"/>
  <c r="N476" i="1"/>
  <c r="M476" i="1"/>
  <c r="L476" i="1"/>
  <c r="N475" i="1"/>
  <c r="M475" i="1"/>
  <c r="L475" i="1"/>
  <c r="N474" i="1"/>
  <c r="M474" i="1"/>
  <c r="L474" i="1"/>
  <c r="N473" i="1"/>
  <c r="M473" i="1"/>
  <c r="L473" i="1"/>
  <c r="N472" i="1"/>
  <c r="M472" i="1"/>
  <c r="L472" i="1"/>
  <c r="N471" i="1"/>
  <c r="M471" i="1"/>
  <c r="L471" i="1"/>
  <c r="N470" i="1"/>
  <c r="M470" i="1"/>
  <c r="L470" i="1"/>
  <c r="N469" i="1"/>
  <c r="M469" i="1"/>
  <c r="L469" i="1"/>
  <c r="N468" i="1"/>
  <c r="M468" i="1"/>
  <c r="L468" i="1"/>
  <c r="N467" i="1"/>
  <c r="M467" i="1"/>
  <c r="L467" i="1"/>
  <c r="N466" i="1"/>
  <c r="M466" i="1"/>
  <c r="L466" i="1"/>
  <c r="N465" i="1"/>
  <c r="M465" i="1"/>
  <c r="L465" i="1"/>
  <c r="N464" i="1"/>
  <c r="M464" i="1"/>
  <c r="L464" i="1"/>
  <c r="N463" i="1"/>
  <c r="M463" i="1"/>
  <c r="L463" i="1"/>
  <c r="N462" i="1"/>
  <c r="M462" i="1"/>
  <c r="L462" i="1"/>
  <c r="N461" i="1"/>
  <c r="M461" i="1"/>
  <c r="L461" i="1"/>
  <c r="N460" i="1"/>
  <c r="M460" i="1"/>
  <c r="L460" i="1"/>
  <c r="N459" i="1"/>
  <c r="M459" i="1"/>
  <c r="L459" i="1"/>
  <c r="N458" i="1"/>
  <c r="M458" i="1"/>
  <c r="L458" i="1"/>
  <c r="N457" i="1"/>
  <c r="M457" i="1"/>
  <c r="L457" i="1"/>
  <c r="N456" i="1"/>
  <c r="M456" i="1"/>
  <c r="L456" i="1"/>
  <c r="N455" i="1"/>
  <c r="M455" i="1"/>
  <c r="L455" i="1"/>
  <c r="N454" i="1"/>
  <c r="M454" i="1"/>
  <c r="L454" i="1"/>
  <c r="N453" i="1"/>
  <c r="M453" i="1"/>
  <c r="L453" i="1"/>
  <c r="N452" i="1"/>
  <c r="M452" i="1"/>
  <c r="L452" i="1"/>
  <c r="N451" i="1"/>
  <c r="M451" i="1"/>
  <c r="L451" i="1"/>
  <c r="N450" i="1"/>
  <c r="M450" i="1"/>
  <c r="L450" i="1"/>
  <c r="N449" i="1"/>
  <c r="M449" i="1"/>
  <c r="L449" i="1"/>
  <c r="N448" i="1"/>
  <c r="M448" i="1"/>
  <c r="L448" i="1"/>
  <c r="N447" i="1"/>
  <c r="M447" i="1"/>
  <c r="L447" i="1"/>
  <c r="N446" i="1"/>
  <c r="M446" i="1"/>
  <c r="L446" i="1"/>
  <c r="N445" i="1"/>
  <c r="M445" i="1"/>
  <c r="L445" i="1"/>
  <c r="N444" i="1"/>
  <c r="M444" i="1"/>
  <c r="L444" i="1"/>
  <c r="N443" i="1"/>
  <c r="M443" i="1"/>
  <c r="L443" i="1"/>
  <c r="N442" i="1"/>
  <c r="M442" i="1"/>
  <c r="L442" i="1"/>
  <c r="N441" i="1"/>
  <c r="M441" i="1"/>
  <c r="L441" i="1"/>
  <c r="N440" i="1"/>
  <c r="M440" i="1"/>
  <c r="L440" i="1"/>
  <c r="N439" i="1"/>
  <c r="M439" i="1"/>
  <c r="L439" i="1"/>
  <c r="N438" i="1"/>
  <c r="M438" i="1"/>
  <c r="L438" i="1"/>
  <c r="N437" i="1"/>
  <c r="M437" i="1"/>
  <c r="L437" i="1"/>
  <c r="N436" i="1"/>
  <c r="M436" i="1"/>
  <c r="L436" i="1"/>
  <c r="N435" i="1"/>
  <c r="M435" i="1"/>
  <c r="L435" i="1"/>
  <c r="N434" i="1"/>
  <c r="M434" i="1"/>
  <c r="L434" i="1"/>
  <c r="N433" i="1"/>
  <c r="M433" i="1"/>
  <c r="L433" i="1"/>
  <c r="N432" i="1"/>
  <c r="M432" i="1"/>
  <c r="L432" i="1"/>
  <c r="N431" i="1"/>
  <c r="M431" i="1"/>
  <c r="L431" i="1"/>
  <c r="N430" i="1"/>
  <c r="M430" i="1"/>
  <c r="L430" i="1"/>
  <c r="N429" i="1"/>
  <c r="M429" i="1"/>
  <c r="L429" i="1"/>
  <c r="N428" i="1"/>
  <c r="M428" i="1"/>
  <c r="L428" i="1"/>
  <c r="N427" i="1"/>
  <c r="M427" i="1"/>
  <c r="L427" i="1"/>
  <c r="N426" i="1"/>
  <c r="M426" i="1"/>
  <c r="L426" i="1"/>
  <c r="N425" i="1"/>
  <c r="M425" i="1"/>
  <c r="L425" i="1"/>
  <c r="N424" i="1"/>
  <c r="M424" i="1"/>
  <c r="L424" i="1"/>
  <c r="N423" i="1"/>
  <c r="M423" i="1"/>
  <c r="L423" i="1"/>
  <c r="N422" i="1"/>
  <c r="M422" i="1"/>
  <c r="L422" i="1"/>
  <c r="N421" i="1"/>
  <c r="M421" i="1"/>
  <c r="L421" i="1"/>
  <c r="N420" i="1"/>
  <c r="M420" i="1"/>
  <c r="L420" i="1"/>
  <c r="N419" i="1"/>
  <c r="M419" i="1"/>
  <c r="L419" i="1"/>
  <c r="N418" i="1"/>
  <c r="M418" i="1"/>
  <c r="L418" i="1"/>
  <c r="N417" i="1"/>
  <c r="M417" i="1"/>
  <c r="L417" i="1"/>
  <c r="N416" i="1"/>
  <c r="M416" i="1"/>
  <c r="L416" i="1"/>
  <c r="N415" i="1"/>
  <c r="M415" i="1"/>
  <c r="L415" i="1"/>
  <c r="N414" i="1"/>
  <c r="M414" i="1"/>
  <c r="L414" i="1"/>
  <c r="N413" i="1"/>
  <c r="M413" i="1"/>
  <c r="L413" i="1"/>
  <c r="N412" i="1"/>
  <c r="M412" i="1"/>
  <c r="L412" i="1"/>
  <c r="N411" i="1"/>
  <c r="M411" i="1"/>
  <c r="L411" i="1"/>
  <c r="N410" i="1"/>
  <c r="M410" i="1"/>
  <c r="L410" i="1"/>
  <c r="N409" i="1"/>
  <c r="M409" i="1"/>
  <c r="L409" i="1"/>
  <c r="N408" i="1"/>
  <c r="M408" i="1"/>
  <c r="L408" i="1"/>
  <c r="N407" i="1"/>
  <c r="M407" i="1"/>
  <c r="L407" i="1"/>
  <c r="N406" i="1"/>
  <c r="M406" i="1"/>
  <c r="L406" i="1"/>
  <c r="N405" i="1"/>
  <c r="M405" i="1"/>
  <c r="L405" i="1"/>
  <c r="N404" i="1"/>
  <c r="M404" i="1"/>
  <c r="L404" i="1"/>
  <c r="N403" i="1"/>
  <c r="M403" i="1"/>
  <c r="L403" i="1"/>
  <c r="N402" i="1"/>
  <c r="M402" i="1"/>
  <c r="L402" i="1"/>
  <c r="N401" i="1"/>
  <c r="M401" i="1"/>
  <c r="L401" i="1"/>
  <c r="N400" i="1"/>
  <c r="M400" i="1"/>
  <c r="L400" i="1"/>
  <c r="N399" i="1"/>
  <c r="M399" i="1"/>
  <c r="L399" i="1"/>
  <c r="N398" i="1"/>
  <c r="M398" i="1"/>
  <c r="L398" i="1"/>
  <c r="N397" i="1"/>
  <c r="M397" i="1"/>
  <c r="L397" i="1"/>
  <c r="N396" i="1"/>
  <c r="M396" i="1"/>
  <c r="L396" i="1"/>
  <c r="N395" i="1"/>
  <c r="M395" i="1"/>
  <c r="L395" i="1"/>
  <c r="N394" i="1"/>
  <c r="M394" i="1"/>
  <c r="L394" i="1"/>
  <c r="N393" i="1"/>
  <c r="M393" i="1"/>
  <c r="L393" i="1"/>
  <c r="N392" i="1"/>
  <c r="M392" i="1"/>
  <c r="L392" i="1"/>
  <c r="N391" i="1"/>
  <c r="M391" i="1"/>
  <c r="L391" i="1"/>
  <c r="N390" i="1"/>
  <c r="M390" i="1"/>
  <c r="L390" i="1"/>
  <c r="N389" i="1"/>
  <c r="M389" i="1"/>
  <c r="L389" i="1"/>
  <c r="N388" i="1"/>
  <c r="M388" i="1"/>
  <c r="L388" i="1"/>
  <c r="N387" i="1"/>
  <c r="M387" i="1"/>
  <c r="L387" i="1"/>
  <c r="N386" i="1"/>
  <c r="M386" i="1"/>
  <c r="L386" i="1"/>
  <c r="N385" i="1"/>
  <c r="M385" i="1"/>
  <c r="L385" i="1"/>
  <c r="N384" i="1"/>
  <c r="M384" i="1"/>
  <c r="L384" i="1"/>
  <c r="N383" i="1"/>
  <c r="M383" i="1"/>
  <c r="L383" i="1"/>
  <c r="N382" i="1"/>
  <c r="M382" i="1"/>
  <c r="L382" i="1"/>
  <c r="N381" i="1"/>
  <c r="M381" i="1"/>
  <c r="L381" i="1"/>
  <c r="N380" i="1"/>
  <c r="M380" i="1"/>
  <c r="L380" i="1"/>
  <c r="N379" i="1"/>
  <c r="M379" i="1"/>
  <c r="L379" i="1"/>
  <c r="N378" i="1"/>
  <c r="M378" i="1"/>
  <c r="L378" i="1"/>
  <c r="N377" i="1"/>
  <c r="M377" i="1"/>
  <c r="L377" i="1"/>
  <c r="N376" i="1"/>
  <c r="M376" i="1"/>
  <c r="L376" i="1"/>
  <c r="N375" i="1"/>
  <c r="M375" i="1"/>
  <c r="L375" i="1"/>
  <c r="N374" i="1"/>
  <c r="M374" i="1"/>
  <c r="L374" i="1"/>
  <c r="N373" i="1"/>
  <c r="M373" i="1"/>
  <c r="L373" i="1"/>
  <c r="N372" i="1"/>
  <c r="M372" i="1"/>
  <c r="L372" i="1"/>
  <c r="N371" i="1"/>
  <c r="M371" i="1"/>
  <c r="L371" i="1"/>
  <c r="N370" i="1"/>
  <c r="M370" i="1"/>
  <c r="L370" i="1"/>
  <c r="N369" i="1"/>
  <c r="M369" i="1"/>
  <c r="L369" i="1"/>
  <c r="N368" i="1"/>
  <c r="M368" i="1"/>
  <c r="L368" i="1"/>
  <c r="N367" i="1"/>
  <c r="M367" i="1"/>
  <c r="L367" i="1"/>
  <c r="N366" i="1"/>
  <c r="M366" i="1"/>
  <c r="L366" i="1"/>
  <c r="N365" i="1"/>
  <c r="M365" i="1"/>
  <c r="L365" i="1"/>
  <c r="N364" i="1"/>
  <c r="M364" i="1"/>
  <c r="L364" i="1"/>
  <c r="N363" i="1"/>
  <c r="M363" i="1"/>
  <c r="L363" i="1"/>
  <c r="N362" i="1"/>
  <c r="M362" i="1"/>
  <c r="L362" i="1"/>
  <c r="N361" i="1"/>
  <c r="M361" i="1"/>
  <c r="L361" i="1"/>
  <c r="N360" i="1"/>
  <c r="M360" i="1"/>
  <c r="L360" i="1"/>
  <c r="N359" i="1"/>
  <c r="M359" i="1"/>
  <c r="L359" i="1"/>
  <c r="N358" i="1"/>
  <c r="M358" i="1"/>
  <c r="L358" i="1"/>
  <c r="N357" i="1"/>
  <c r="M357" i="1"/>
  <c r="L357" i="1"/>
  <c r="N356" i="1"/>
  <c r="M356" i="1"/>
  <c r="L356" i="1"/>
  <c r="N355" i="1"/>
  <c r="M355" i="1"/>
  <c r="L355" i="1"/>
  <c r="N354" i="1"/>
  <c r="M354" i="1"/>
  <c r="L354" i="1"/>
  <c r="N353" i="1"/>
  <c r="M353" i="1"/>
  <c r="L353" i="1"/>
  <c r="N352" i="1"/>
  <c r="M352" i="1"/>
  <c r="L352" i="1"/>
  <c r="N351" i="1"/>
  <c r="M351" i="1"/>
  <c r="L351" i="1"/>
  <c r="N350" i="1"/>
  <c r="M350" i="1"/>
  <c r="L350" i="1"/>
  <c r="N349" i="1"/>
  <c r="M349" i="1"/>
  <c r="L349" i="1"/>
  <c r="N348" i="1"/>
  <c r="M348" i="1"/>
  <c r="L348" i="1"/>
  <c r="N347" i="1"/>
  <c r="M347" i="1"/>
  <c r="L347" i="1"/>
  <c r="N346" i="1"/>
  <c r="M346" i="1"/>
  <c r="L346" i="1"/>
  <c r="N345" i="1"/>
  <c r="M345" i="1"/>
  <c r="L345" i="1"/>
  <c r="N344" i="1"/>
  <c r="M344" i="1"/>
  <c r="L344" i="1"/>
  <c r="N343" i="1"/>
  <c r="M343" i="1"/>
  <c r="L343" i="1"/>
  <c r="N342" i="1"/>
  <c r="M342" i="1"/>
  <c r="L342" i="1"/>
  <c r="N341" i="1"/>
  <c r="M341" i="1"/>
  <c r="L341" i="1"/>
  <c r="N340" i="1"/>
  <c r="M340" i="1"/>
  <c r="L340" i="1"/>
  <c r="N339" i="1"/>
  <c r="M339" i="1"/>
  <c r="L339" i="1"/>
  <c r="N338" i="1"/>
  <c r="M338" i="1"/>
  <c r="L338" i="1"/>
  <c r="N337" i="1"/>
  <c r="M337" i="1"/>
  <c r="L337" i="1"/>
  <c r="N336" i="1"/>
  <c r="M336" i="1"/>
  <c r="L336" i="1"/>
  <c r="N335" i="1"/>
  <c r="M335" i="1"/>
  <c r="L335" i="1"/>
  <c r="N334" i="1"/>
  <c r="M334" i="1"/>
  <c r="L334" i="1"/>
  <c r="N333" i="1"/>
  <c r="M333" i="1"/>
  <c r="L333" i="1"/>
  <c r="N332" i="1"/>
  <c r="M332" i="1"/>
  <c r="L332" i="1"/>
  <c r="N331" i="1"/>
  <c r="M331" i="1"/>
  <c r="L331" i="1"/>
  <c r="N330" i="1"/>
  <c r="M330" i="1"/>
  <c r="L330" i="1"/>
  <c r="N329" i="1"/>
  <c r="M329" i="1"/>
  <c r="L329" i="1"/>
  <c r="N328" i="1"/>
  <c r="M328" i="1"/>
  <c r="L328" i="1"/>
  <c r="N327" i="1"/>
  <c r="M327" i="1"/>
  <c r="L327" i="1"/>
  <c r="N326" i="1"/>
  <c r="M326" i="1"/>
  <c r="L326" i="1"/>
  <c r="N325" i="1"/>
  <c r="M325" i="1"/>
  <c r="L325" i="1"/>
  <c r="N324" i="1"/>
  <c r="M324" i="1"/>
  <c r="L324" i="1"/>
  <c r="N323" i="1"/>
  <c r="M323" i="1"/>
  <c r="L323" i="1"/>
  <c r="N322" i="1"/>
  <c r="M322" i="1"/>
  <c r="L322" i="1"/>
  <c r="N321" i="1"/>
  <c r="M321" i="1"/>
  <c r="L321" i="1"/>
  <c r="N320" i="1"/>
  <c r="M320" i="1"/>
  <c r="L320" i="1"/>
  <c r="N319" i="1"/>
  <c r="M319" i="1"/>
  <c r="L319" i="1"/>
  <c r="N318" i="1"/>
  <c r="M318" i="1"/>
  <c r="L318" i="1"/>
  <c r="N317" i="1"/>
  <c r="M317" i="1"/>
  <c r="L317" i="1"/>
  <c r="N316" i="1"/>
  <c r="M316" i="1"/>
  <c r="L316" i="1"/>
  <c r="N315" i="1"/>
  <c r="M315" i="1"/>
  <c r="L315" i="1"/>
  <c r="N314" i="1"/>
  <c r="M314" i="1"/>
  <c r="L314" i="1"/>
  <c r="N313" i="1"/>
  <c r="M313" i="1"/>
  <c r="L313" i="1"/>
  <c r="N312" i="1"/>
  <c r="M312" i="1"/>
  <c r="L312" i="1"/>
  <c r="N311" i="1"/>
  <c r="M311" i="1"/>
  <c r="L311" i="1"/>
  <c r="N310" i="1"/>
  <c r="M310" i="1"/>
  <c r="L310" i="1"/>
  <c r="N309" i="1"/>
  <c r="M309" i="1"/>
  <c r="L309" i="1"/>
  <c r="N308" i="1"/>
  <c r="M308" i="1"/>
  <c r="L308" i="1"/>
  <c r="N307" i="1"/>
  <c r="M307" i="1"/>
  <c r="L307" i="1"/>
  <c r="N306" i="1"/>
  <c r="M306" i="1"/>
  <c r="L306" i="1"/>
  <c r="N305" i="1"/>
  <c r="M305" i="1"/>
  <c r="L305" i="1"/>
  <c r="N304" i="1"/>
  <c r="M304" i="1"/>
  <c r="L304" i="1"/>
  <c r="N303" i="1"/>
  <c r="M303" i="1"/>
  <c r="L303" i="1"/>
  <c r="N302" i="1"/>
  <c r="M302" i="1"/>
  <c r="L302" i="1"/>
  <c r="N301" i="1"/>
  <c r="M301" i="1"/>
  <c r="L301" i="1"/>
  <c r="N300" i="1"/>
  <c r="M300" i="1"/>
  <c r="L300" i="1"/>
  <c r="N299" i="1"/>
  <c r="M299" i="1"/>
  <c r="L299" i="1"/>
  <c r="N298" i="1"/>
  <c r="M298" i="1"/>
  <c r="L298" i="1"/>
  <c r="N297" i="1"/>
  <c r="M297" i="1"/>
  <c r="L297" i="1"/>
  <c r="N296" i="1"/>
  <c r="M296" i="1"/>
  <c r="L296" i="1"/>
  <c r="N295" i="1"/>
  <c r="M295" i="1"/>
  <c r="L295" i="1"/>
  <c r="N294" i="1"/>
  <c r="M294" i="1"/>
  <c r="L294" i="1"/>
  <c r="N293" i="1"/>
  <c r="M293" i="1"/>
  <c r="L293" i="1"/>
  <c r="N292" i="1"/>
  <c r="M292" i="1"/>
  <c r="L292" i="1"/>
  <c r="N291" i="1"/>
  <c r="M291" i="1"/>
  <c r="L291" i="1"/>
  <c r="N290" i="1"/>
  <c r="M290" i="1"/>
  <c r="L290" i="1"/>
  <c r="N289" i="1"/>
  <c r="M289" i="1"/>
  <c r="L289" i="1"/>
  <c r="N288" i="1"/>
  <c r="M288" i="1"/>
  <c r="L288" i="1"/>
  <c r="N287" i="1"/>
  <c r="M287" i="1"/>
  <c r="L287" i="1"/>
  <c r="N286" i="1"/>
  <c r="M286" i="1"/>
  <c r="L286" i="1"/>
  <c r="N285" i="1"/>
  <c r="M285" i="1"/>
  <c r="L285" i="1"/>
  <c r="N284" i="1"/>
  <c r="M284" i="1"/>
  <c r="L284" i="1"/>
  <c r="N283" i="1"/>
  <c r="M283" i="1"/>
  <c r="L283" i="1"/>
  <c r="N282" i="1"/>
  <c r="M282" i="1"/>
  <c r="L282" i="1"/>
  <c r="N281" i="1"/>
  <c r="M281" i="1"/>
  <c r="L281" i="1"/>
  <c r="N280" i="1"/>
  <c r="M280" i="1"/>
  <c r="L280" i="1"/>
  <c r="N279" i="1"/>
  <c r="M279" i="1"/>
  <c r="L279" i="1"/>
  <c r="N278" i="1"/>
  <c r="M278" i="1"/>
  <c r="L278" i="1"/>
  <c r="N277" i="1"/>
  <c r="M277" i="1"/>
  <c r="L277" i="1"/>
  <c r="N276" i="1"/>
  <c r="M276" i="1"/>
  <c r="L276" i="1"/>
  <c r="N275" i="1"/>
  <c r="M275" i="1"/>
  <c r="L275" i="1"/>
  <c r="N274" i="1"/>
  <c r="M274" i="1"/>
  <c r="L274" i="1"/>
  <c r="N273" i="1"/>
  <c r="M273" i="1"/>
  <c r="L273" i="1"/>
  <c r="N272" i="1"/>
  <c r="M272" i="1"/>
  <c r="L272" i="1"/>
  <c r="N271" i="1"/>
  <c r="M271" i="1"/>
  <c r="L271" i="1"/>
  <c r="N270" i="1"/>
  <c r="M270" i="1"/>
  <c r="L270" i="1"/>
  <c r="N269" i="1"/>
  <c r="M269" i="1"/>
  <c r="L269" i="1"/>
  <c r="N268" i="1"/>
  <c r="M268" i="1"/>
  <c r="L268" i="1"/>
  <c r="N267" i="1"/>
  <c r="M267" i="1"/>
  <c r="L267" i="1"/>
  <c r="N266" i="1"/>
  <c r="M266" i="1"/>
  <c r="L266" i="1"/>
  <c r="N265" i="1"/>
  <c r="M265" i="1"/>
  <c r="L265" i="1"/>
  <c r="N264" i="1"/>
  <c r="M264" i="1"/>
  <c r="L264" i="1"/>
  <c r="N263" i="1"/>
  <c r="M263" i="1"/>
  <c r="L263" i="1"/>
  <c r="N262" i="1"/>
  <c r="M262" i="1"/>
  <c r="L262" i="1"/>
  <c r="N261" i="1"/>
  <c r="M261" i="1"/>
  <c r="L261" i="1"/>
  <c r="N260" i="1"/>
  <c r="M260" i="1"/>
  <c r="L260" i="1"/>
  <c r="N259" i="1"/>
  <c r="M259" i="1"/>
  <c r="L259" i="1"/>
  <c r="N258" i="1"/>
  <c r="M258" i="1"/>
  <c r="L258" i="1"/>
  <c r="N257" i="1"/>
  <c r="M257" i="1"/>
  <c r="L257" i="1"/>
  <c r="N256" i="1"/>
  <c r="M256" i="1"/>
  <c r="L256" i="1"/>
  <c r="N255" i="1"/>
  <c r="M255" i="1"/>
  <c r="L255" i="1"/>
  <c r="N254" i="1"/>
  <c r="M254" i="1"/>
  <c r="L254" i="1"/>
  <c r="N253" i="1"/>
  <c r="M253" i="1"/>
  <c r="L253" i="1"/>
  <c r="N252" i="1"/>
  <c r="M252" i="1"/>
  <c r="L252" i="1"/>
  <c r="N251" i="1"/>
  <c r="M251" i="1"/>
  <c r="L251" i="1"/>
  <c r="N250" i="1"/>
  <c r="M250" i="1"/>
  <c r="L250" i="1"/>
  <c r="N249" i="1"/>
  <c r="M249" i="1"/>
  <c r="L249" i="1"/>
  <c r="N248" i="1"/>
  <c r="M248" i="1"/>
  <c r="L248" i="1"/>
  <c r="N247" i="1"/>
  <c r="M247" i="1"/>
  <c r="L247" i="1"/>
  <c r="N246" i="1"/>
  <c r="M246" i="1"/>
  <c r="L246" i="1"/>
  <c r="N245" i="1"/>
  <c r="M245" i="1"/>
  <c r="L245" i="1"/>
  <c r="N244" i="1"/>
  <c r="M244" i="1"/>
  <c r="L244" i="1"/>
  <c r="N243" i="1"/>
  <c r="M243" i="1"/>
  <c r="L243" i="1"/>
  <c r="N242" i="1"/>
  <c r="M242" i="1"/>
  <c r="L242" i="1"/>
  <c r="N241" i="1"/>
  <c r="M241" i="1"/>
  <c r="L241" i="1"/>
  <c r="N240" i="1"/>
  <c r="M240" i="1"/>
  <c r="L240" i="1"/>
  <c r="N239" i="1"/>
  <c r="M239" i="1"/>
  <c r="L239" i="1"/>
  <c r="N238" i="1"/>
  <c r="M238" i="1"/>
  <c r="L238" i="1"/>
  <c r="N237" i="1"/>
  <c r="M237" i="1"/>
  <c r="L237" i="1"/>
  <c r="N236" i="1"/>
  <c r="M236" i="1"/>
  <c r="L236" i="1"/>
  <c r="N235" i="1"/>
  <c r="M235" i="1"/>
  <c r="L235" i="1"/>
  <c r="N234" i="1"/>
  <c r="M234" i="1"/>
  <c r="L234" i="1"/>
  <c r="N233" i="1"/>
  <c r="M233" i="1"/>
  <c r="L233" i="1"/>
  <c r="N232" i="1"/>
  <c r="M232" i="1"/>
  <c r="L232" i="1"/>
  <c r="N231" i="1"/>
  <c r="M231" i="1"/>
  <c r="L231" i="1"/>
  <c r="N230" i="1"/>
  <c r="M230" i="1"/>
  <c r="L230" i="1"/>
  <c r="N229" i="1"/>
  <c r="M229" i="1"/>
  <c r="L229" i="1"/>
  <c r="N228" i="1"/>
  <c r="M228" i="1"/>
  <c r="L228" i="1"/>
  <c r="N227" i="1"/>
  <c r="M227" i="1"/>
  <c r="L227" i="1"/>
  <c r="N226" i="1"/>
  <c r="M226" i="1"/>
  <c r="L226" i="1"/>
  <c r="N225" i="1"/>
  <c r="M225" i="1"/>
  <c r="L225" i="1"/>
  <c r="N224" i="1"/>
  <c r="M224" i="1"/>
  <c r="L224" i="1"/>
  <c r="N223" i="1"/>
  <c r="M223" i="1"/>
  <c r="L223" i="1"/>
  <c r="N222" i="1"/>
  <c r="M222" i="1"/>
  <c r="L222" i="1"/>
  <c r="N221" i="1"/>
  <c r="M221" i="1"/>
  <c r="L221" i="1"/>
  <c r="N220" i="1"/>
  <c r="M220" i="1"/>
  <c r="L220" i="1"/>
  <c r="N219" i="1"/>
  <c r="M219" i="1"/>
  <c r="L219" i="1"/>
  <c r="N218" i="1"/>
  <c r="M218" i="1"/>
  <c r="L218" i="1"/>
  <c r="N217" i="1"/>
  <c r="M217" i="1"/>
  <c r="L217" i="1"/>
  <c r="N216" i="1"/>
  <c r="M216" i="1"/>
  <c r="L216" i="1"/>
  <c r="N215" i="1"/>
  <c r="M215" i="1"/>
  <c r="L215" i="1"/>
  <c r="N214" i="1"/>
  <c r="M214" i="1"/>
  <c r="L214" i="1"/>
  <c r="N213" i="1"/>
  <c r="M213" i="1"/>
  <c r="L213" i="1"/>
  <c r="N212" i="1"/>
  <c r="M212" i="1"/>
  <c r="L212" i="1"/>
  <c r="N211" i="1"/>
  <c r="M211" i="1"/>
  <c r="L211" i="1"/>
  <c r="N210" i="1"/>
  <c r="M210" i="1"/>
  <c r="L210" i="1"/>
  <c r="N209" i="1"/>
  <c r="M209" i="1"/>
  <c r="L209" i="1"/>
  <c r="N208" i="1"/>
  <c r="M208" i="1"/>
  <c r="L208" i="1"/>
  <c r="N207" i="1"/>
  <c r="M207" i="1"/>
  <c r="L207" i="1"/>
  <c r="N206" i="1"/>
  <c r="M206" i="1"/>
  <c r="L206" i="1"/>
  <c r="N205" i="1"/>
  <c r="M205" i="1"/>
  <c r="L205" i="1"/>
  <c r="N204" i="1"/>
  <c r="M204" i="1"/>
  <c r="L204" i="1"/>
  <c r="N203" i="1"/>
  <c r="M203" i="1"/>
  <c r="L203" i="1"/>
  <c r="N202" i="1"/>
  <c r="M202" i="1"/>
  <c r="L202" i="1"/>
  <c r="N201" i="1"/>
  <c r="M201" i="1"/>
  <c r="L201" i="1"/>
  <c r="N200" i="1"/>
  <c r="M200" i="1"/>
  <c r="L200" i="1"/>
  <c r="N199" i="1"/>
  <c r="M199" i="1"/>
  <c r="L199" i="1"/>
  <c r="N198" i="1"/>
  <c r="M198" i="1"/>
  <c r="L198" i="1"/>
  <c r="N197" i="1"/>
  <c r="M197" i="1"/>
  <c r="L197" i="1"/>
  <c r="N196" i="1"/>
  <c r="M196" i="1"/>
  <c r="L196" i="1"/>
  <c r="N195" i="1"/>
  <c r="M195" i="1"/>
  <c r="L195" i="1"/>
  <c r="N194" i="1"/>
  <c r="M194" i="1"/>
  <c r="L194" i="1"/>
  <c r="N193" i="1"/>
  <c r="M193" i="1"/>
  <c r="L193" i="1"/>
  <c r="N192" i="1"/>
  <c r="M192" i="1"/>
  <c r="L192" i="1"/>
  <c r="N191" i="1"/>
  <c r="M191" i="1"/>
  <c r="L191" i="1"/>
  <c r="N190" i="1"/>
  <c r="M190" i="1"/>
  <c r="L190" i="1"/>
  <c r="N189" i="1"/>
  <c r="M189" i="1"/>
  <c r="L189" i="1"/>
  <c r="N188" i="1"/>
  <c r="M188" i="1"/>
  <c r="L188" i="1"/>
  <c r="N187" i="1"/>
  <c r="M187" i="1"/>
  <c r="L187" i="1"/>
  <c r="N186" i="1"/>
  <c r="M186" i="1"/>
  <c r="L186" i="1"/>
  <c r="N185" i="1"/>
  <c r="M185" i="1"/>
  <c r="L185" i="1"/>
  <c r="N184" i="1"/>
  <c r="M184" i="1"/>
  <c r="L184" i="1"/>
  <c r="N183" i="1"/>
  <c r="M183" i="1"/>
  <c r="L183" i="1"/>
  <c r="N182" i="1"/>
  <c r="M182" i="1"/>
  <c r="L182" i="1"/>
  <c r="N181" i="1"/>
  <c r="M181" i="1"/>
  <c r="L181" i="1"/>
  <c r="N180" i="1"/>
  <c r="M180" i="1"/>
  <c r="L180" i="1"/>
  <c r="N179" i="1"/>
  <c r="M179" i="1"/>
  <c r="L179" i="1"/>
  <c r="N178" i="1"/>
  <c r="M178" i="1"/>
  <c r="L178" i="1"/>
  <c r="N177" i="1"/>
  <c r="M177" i="1"/>
  <c r="L177" i="1"/>
  <c r="N176" i="1"/>
  <c r="M176" i="1"/>
  <c r="L176" i="1"/>
  <c r="N175" i="1"/>
  <c r="M175" i="1"/>
  <c r="L175" i="1"/>
  <c r="N174" i="1"/>
  <c r="M174" i="1"/>
  <c r="L174" i="1"/>
  <c r="N173" i="1"/>
  <c r="M173" i="1"/>
  <c r="L173" i="1"/>
  <c r="N172" i="1"/>
  <c r="M172" i="1"/>
  <c r="L172" i="1"/>
  <c r="N171" i="1"/>
  <c r="M171" i="1"/>
  <c r="L171" i="1"/>
  <c r="N170" i="1"/>
  <c r="M170" i="1"/>
  <c r="L170" i="1"/>
  <c r="N169" i="1"/>
  <c r="M169" i="1"/>
  <c r="L169" i="1"/>
  <c r="N168" i="1"/>
  <c r="M168" i="1"/>
  <c r="L168" i="1"/>
  <c r="N167" i="1"/>
  <c r="M167" i="1"/>
  <c r="L167" i="1"/>
  <c r="N166" i="1"/>
  <c r="M166" i="1"/>
  <c r="L166" i="1"/>
  <c r="N165" i="1"/>
  <c r="M165" i="1"/>
  <c r="L165" i="1"/>
  <c r="N164" i="1"/>
  <c r="M164" i="1"/>
  <c r="L164" i="1"/>
  <c r="N163" i="1"/>
  <c r="M163" i="1"/>
  <c r="L163" i="1"/>
  <c r="N162" i="1"/>
  <c r="M162" i="1"/>
  <c r="L162" i="1"/>
  <c r="N161" i="1"/>
  <c r="M161" i="1"/>
  <c r="L161" i="1"/>
  <c r="N160" i="1"/>
  <c r="M160" i="1"/>
  <c r="L160" i="1"/>
  <c r="N159" i="1"/>
  <c r="M159" i="1"/>
  <c r="L159" i="1"/>
  <c r="N158" i="1"/>
  <c r="M158" i="1"/>
  <c r="L158" i="1"/>
  <c r="N157" i="1"/>
  <c r="M157" i="1"/>
  <c r="L157" i="1"/>
  <c r="N156" i="1"/>
  <c r="M156" i="1"/>
  <c r="L156" i="1"/>
  <c r="N155" i="1"/>
  <c r="M155" i="1"/>
  <c r="L155" i="1"/>
  <c r="N154" i="1"/>
  <c r="M154" i="1"/>
  <c r="L154" i="1"/>
  <c r="N153" i="1"/>
  <c r="M153" i="1"/>
  <c r="L153" i="1"/>
  <c r="N152" i="1"/>
  <c r="M152" i="1"/>
  <c r="L152" i="1"/>
  <c r="N151" i="1"/>
  <c r="M151" i="1"/>
  <c r="L151" i="1"/>
  <c r="N150" i="1"/>
  <c r="M150" i="1"/>
  <c r="L150" i="1"/>
  <c r="N149" i="1"/>
  <c r="M149" i="1"/>
  <c r="L149" i="1"/>
  <c r="N148" i="1"/>
  <c r="M148" i="1"/>
  <c r="L148" i="1"/>
  <c r="N147" i="1"/>
  <c r="M147" i="1"/>
  <c r="L147" i="1"/>
  <c r="N146" i="1"/>
  <c r="M146" i="1"/>
  <c r="L146" i="1"/>
  <c r="N145" i="1"/>
  <c r="M145" i="1"/>
  <c r="L145" i="1"/>
  <c r="N144" i="1"/>
  <c r="M144" i="1"/>
  <c r="L144" i="1"/>
  <c r="N143" i="1"/>
  <c r="M143" i="1"/>
  <c r="L143" i="1"/>
  <c r="N142" i="1"/>
  <c r="M142" i="1"/>
  <c r="L142" i="1"/>
  <c r="N141" i="1"/>
  <c r="M141" i="1"/>
  <c r="L141" i="1"/>
  <c r="N140" i="1"/>
  <c r="M140" i="1"/>
  <c r="L140" i="1"/>
  <c r="N139" i="1"/>
  <c r="M139" i="1"/>
  <c r="L139" i="1"/>
  <c r="N138" i="1"/>
  <c r="M138" i="1"/>
  <c r="L138" i="1"/>
  <c r="N137" i="1"/>
  <c r="M137" i="1"/>
  <c r="L137" i="1"/>
  <c r="N136" i="1"/>
  <c r="M136" i="1"/>
  <c r="L136" i="1"/>
  <c r="N135" i="1"/>
  <c r="M135" i="1"/>
  <c r="L135" i="1"/>
  <c r="N134" i="1"/>
  <c r="M134" i="1"/>
  <c r="L134" i="1"/>
  <c r="N133" i="1"/>
  <c r="M133" i="1"/>
  <c r="L133" i="1"/>
  <c r="N132" i="1"/>
  <c r="M132" i="1"/>
  <c r="L132" i="1"/>
  <c r="N131" i="1"/>
  <c r="M131" i="1"/>
  <c r="L131" i="1"/>
  <c r="N130" i="1"/>
  <c r="M130" i="1"/>
  <c r="L130" i="1"/>
  <c r="N129" i="1"/>
  <c r="M129" i="1"/>
  <c r="L129" i="1"/>
  <c r="N128" i="1"/>
  <c r="M128" i="1"/>
  <c r="L128" i="1"/>
  <c r="N127" i="1"/>
  <c r="M127" i="1"/>
  <c r="L127" i="1"/>
  <c r="N126" i="1"/>
  <c r="M126" i="1"/>
  <c r="L126" i="1"/>
  <c r="N125" i="1"/>
  <c r="M125" i="1"/>
  <c r="L125" i="1"/>
  <c r="N124" i="1"/>
  <c r="M124" i="1"/>
  <c r="L124" i="1"/>
  <c r="N123" i="1"/>
  <c r="M123" i="1"/>
  <c r="L123" i="1"/>
  <c r="N122" i="1"/>
  <c r="M122" i="1"/>
  <c r="L122" i="1"/>
  <c r="N121" i="1"/>
  <c r="M121" i="1"/>
  <c r="L121" i="1"/>
  <c r="N120" i="1"/>
  <c r="M120" i="1"/>
  <c r="L120" i="1"/>
  <c r="N119" i="1"/>
  <c r="M119" i="1"/>
  <c r="L119" i="1"/>
  <c r="N118" i="1"/>
  <c r="M118" i="1"/>
  <c r="L118" i="1"/>
  <c r="N117" i="1"/>
  <c r="M117" i="1"/>
  <c r="L117" i="1"/>
  <c r="N116" i="1"/>
  <c r="M116" i="1"/>
  <c r="L116" i="1"/>
  <c r="N115" i="1"/>
  <c r="M115" i="1"/>
  <c r="L115" i="1"/>
  <c r="N114" i="1"/>
  <c r="M114" i="1"/>
  <c r="L114" i="1"/>
  <c r="N113" i="1"/>
  <c r="M113" i="1"/>
  <c r="L113" i="1"/>
  <c r="N112" i="1"/>
  <c r="M112" i="1"/>
  <c r="L112" i="1"/>
  <c r="N111" i="1"/>
  <c r="M111" i="1"/>
  <c r="L111" i="1"/>
  <c r="N110" i="1"/>
  <c r="M110" i="1"/>
  <c r="L110" i="1"/>
  <c r="N109" i="1"/>
  <c r="M109" i="1"/>
  <c r="L109" i="1"/>
  <c r="N108" i="1"/>
  <c r="M108" i="1"/>
  <c r="L108" i="1"/>
  <c r="N107" i="1"/>
  <c r="M107" i="1"/>
  <c r="L107" i="1"/>
  <c r="N106" i="1"/>
  <c r="M106" i="1"/>
  <c r="L106" i="1"/>
  <c r="N105" i="1"/>
  <c r="M105" i="1"/>
  <c r="L105" i="1"/>
  <c r="N104" i="1"/>
  <c r="M104" i="1"/>
  <c r="L104" i="1"/>
  <c r="N103" i="1"/>
  <c r="M103" i="1"/>
  <c r="L103" i="1"/>
  <c r="N102" i="1"/>
  <c r="M102" i="1"/>
  <c r="L102" i="1"/>
  <c r="N101" i="1"/>
  <c r="M101" i="1"/>
  <c r="L101" i="1"/>
  <c r="N100" i="1"/>
  <c r="M100" i="1"/>
  <c r="L100" i="1"/>
  <c r="N99" i="1"/>
  <c r="M99" i="1"/>
  <c r="L99" i="1"/>
  <c r="N98" i="1"/>
  <c r="M98" i="1"/>
  <c r="L98" i="1"/>
  <c r="N97" i="1"/>
  <c r="M97" i="1"/>
  <c r="L97" i="1"/>
  <c r="N96" i="1"/>
  <c r="M96" i="1"/>
  <c r="L96" i="1"/>
  <c r="N95" i="1"/>
  <c r="M95" i="1"/>
  <c r="L95" i="1"/>
  <c r="N94" i="1"/>
  <c r="M94" i="1"/>
  <c r="L94" i="1"/>
  <c r="N93" i="1"/>
  <c r="M93" i="1"/>
  <c r="L93" i="1"/>
  <c r="N92" i="1"/>
  <c r="M92" i="1"/>
  <c r="L92" i="1"/>
  <c r="N91" i="1"/>
  <c r="M91" i="1"/>
  <c r="L91" i="1"/>
  <c r="N90" i="1"/>
  <c r="M90" i="1"/>
  <c r="L90" i="1"/>
  <c r="N89" i="1"/>
  <c r="M89" i="1"/>
  <c r="L89" i="1"/>
  <c r="N88" i="1"/>
  <c r="M88" i="1"/>
  <c r="L88" i="1"/>
  <c r="N87" i="1"/>
  <c r="M87" i="1"/>
  <c r="L87" i="1"/>
  <c r="N86" i="1"/>
  <c r="M86" i="1"/>
  <c r="L86" i="1"/>
  <c r="N85" i="1"/>
  <c r="M85" i="1"/>
  <c r="L85" i="1"/>
  <c r="N84" i="1"/>
  <c r="M84" i="1"/>
  <c r="L84" i="1"/>
  <c r="N83" i="1"/>
  <c r="M83" i="1"/>
  <c r="L83" i="1"/>
  <c r="N82" i="1"/>
  <c r="M82" i="1"/>
  <c r="L82" i="1"/>
  <c r="N81" i="1"/>
  <c r="M81" i="1"/>
  <c r="L81" i="1"/>
  <c r="N80" i="1"/>
  <c r="M80" i="1"/>
  <c r="L80" i="1"/>
  <c r="N79" i="1"/>
  <c r="M79" i="1"/>
  <c r="L79" i="1"/>
  <c r="N78" i="1"/>
  <c r="M78" i="1"/>
  <c r="L78" i="1"/>
  <c r="N77" i="1"/>
  <c r="M77" i="1"/>
  <c r="L77" i="1"/>
  <c r="N76" i="1"/>
  <c r="M76" i="1"/>
  <c r="L76" i="1"/>
  <c r="N75" i="1"/>
  <c r="M75" i="1"/>
  <c r="L75" i="1"/>
  <c r="N74" i="1"/>
  <c r="M74" i="1"/>
  <c r="L74" i="1"/>
  <c r="N73" i="1"/>
  <c r="M73" i="1"/>
  <c r="L73" i="1"/>
  <c r="N72" i="1"/>
  <c r="M72" i="1"/>
  <c r="L72" i="1"/>
  <c r="N71" i="1"/>
  <c r="M71" i="1"/>
  <c r="L71" i="1"/>
  <c r="N70" i="1"/>
  <c r="M70" i="1"/>
  <c r="L70" i="1"/>
  <c r="N69" i="1"/>
  <c r="M69" i="1"/>
  <c r="L69" i="1"/>
  <c r="N68" i="1"/>
  <c r="M68" i="1"/>
  <c r="L68" i="1"/>
  <c r="N67" i="1"/>
  <c r="M67" i="1"/>
  <c r="L67" i="1"/>
  <c r="N66" i="1"/>
  <c r="M66" i="1"/>
  <c r="L66" i="1"/>
  <c r="N65" i="1"/>
  <c r="M65" i="1"/>
  <c r="L65" i="1"/>
  <c r="N64" i="1"/>
  <c r="M64" i="1"/>
  <c r="L64" i="1"/>
  <c r="N63" i="1"/>
  <c r="M63" i="1"/>
  <c r="L63" i="1"/>
  <c r="N62" i="1"/>
  <c r="M62" i="1"/>
  <c r="L62" i="1"/>
  <c r="N61" i="1"/>
  <c r="M61" i="1"/>
  <c r="L61" i="1"/>
  <c r="N60" i="1"/>
  <c r="M60" i="1"/>
  <c r="L60" i="1"/>
  <c r="N59" i="1"/>
  <c r="M59" i="1"/>
  <c r="L59" i="1"/>
  <c r="N58" i="1"/>
  <c r="M58" i="1"/>
  <c r="L58" i="1"/>
  <c r="N57" i="1"/>
  <c r="M57" i="1"/>
  <c r="L57" i="1"/>
  <c r="N56" i="1"/>
  <c r="M56" i="1"/>
  <c r="L56" i="1"/>
  <c r="N55" i="1"/>
  <c r="M55" i="1"/>
  <c r="L55" i="1"/>
  <c r="N54" i="1"/>
  <c r="M54" i="1"/>
  <c r="L54" i="1"/>
  <c r="N53" i="1"/>
  <c r="M53" i="1"/>
  <c r="L53" i="1"/>
  <c r="N52" i="1"/>
  <c r="M52" i="1"/>
  <c r="L52" i="1"/>
  <c r="N51" i="1"/>
  <c r="M51" i="1"/>
  <c r="L51" i="1"/>
  <c r="N50" i="1"/>
  <c r="M50" i="1"/>
  <c r="L50" i="1"/>
  <c r="N49" i="1"/>
  <c r="M49" i="1"/>
  <c r="L49" i="1"/>
  <c r="N48" i="1"/>
  <c r="M48" i="1"/>
  <c r="L48" i="1"/>
  <c r="N47" i="1"/>
  <c r="M47" i="1"/>
  <c r="L47" i="1"/>
  <c r="N46" i="1"/>
  <c r="M46" i="1"/>
  <c r="L46" i="1"/>
  <c r="N45" i="1"/>
  <c r="M45" i="1"/>
  <c r="L45" i="1"/>
  <c r="N44" i="1"/>
  <c r="M44" i="1"/>
  <c r="L44" i="1"/>
  <c r="N43" i="1"/>
  <c r="M43" i="1"/>
  <c r="L43" i="1"/>
  <c r="N42" i="1"/>
  <c r="M42" i="1"/>
  <c r="L42" i="1"/>
  <c r="N41" i="1"/>
  <c r="M41" i="1"/>
  <c r="L41" i="1"/>
  <c r="N40" i="1"/>
  <c r="M40" i="1"/>
  <c r="L40" i="1"/>
  <c r="N39" i="1"/>
  <c r="M39" i="1"/>
  <c r="L39" i="1"/>
  <c r="N38" i="1"/>
  <c r="M38" i="1"/>
  <c r="L38" i="1"/>
  <c r="N37" i="1"/>
  <c r="M37" i="1"/>
  <c r="L37" i="1"/>
  <c r="N36" i="1"/>
  <c r="M36" i="1"/>
  <c r="L36" i="1"/>
  <c r="N35" i="1"/>
  <c r="M35" i="1"/>
  <c r="L35" i="1"/>
  <c r="N34" i="1"/>
  <c r="M34" i="1"/>
  <c r="L34" i="1"/>
  <c r="N33" i="1"/>
  <c r="M33" i="1"/>
  <c r="L33" i="1"/>
  <c r="N32" i="1"/>
  <c r="M32" i="1"/>
  <c r="L32" i="1"/>
  <c r="N31" i="1"/>
  <c r="M31" i="1"/>
  <c r="L31" i="1"/>
  <c r="N30" i="1"/>
  <c r="M30" i="1"/>
  <c r="L30" i="1"/>
  <c r="N29" i="1"/>
  <c r="M29" i="1"/>
  <c r="L29" i="1"/>
  <c r="N28" i="1"/>
  <c r="M28" i="1"/>
  <c r="L28" i="1"/>
  <c r="N27" i="1"/>
  <c r="M27" i="1"/>
  <c r="L27" i="1"/>
  <c r="N26" i="1"/>
  <c r="M26" i="1"/>
  <c r="L26" i="1"/>
  <c r="N25" i="1"/>
  <c r="M25" i="1"/>
  <c r="L25" i="1"/>
  <c r="N24" i="1"/>
  <c r="M24" i="1"/>
  <c r="L24" i="1"/>
  <c r="N23" i="1"/>
  <c r="M23" i="1"/>
  <c r="L23" i="1"/>
  <c r="N22" i="1"/>
  <c r="M22" i="1"/>
  <c r="L22" i="1"/>
  <c r="N21" i="1"/>
  <c r="M21" i="1"/>
  <c r="L21" i="1"/>
  <c r="N20" i="1"/>
  <c r="M20" i="1"/>
  <c r="L20" i="1"/>
  <c r="N19" i="1"/>
  <c r="M19" i="1"/>
  <c r="L19" i="1"/>
  <c r="N18" i="1"/>
  <c r="M18" i="1"/>
  <c r="L18" i="1"/>
  <c r="N17" i="1"/>
  <c r="M17" i="1"/>
  <c r="L17" i="1"/>
  <c r="N16" i="1"/>
  <c r="M16" i="1"/>
  <c r="L16" i="1"/>
  <c r="N15" i="1"/>
  <c r="M15" i="1"/>
  <c r="L15" i="1"/>
  <c r="N14" i="1"/>
  <c r="M14" i="1"/>
  <c r="L14" i="1"/>
  <c r="N13" i="1"/>
  <c r="M13" i="1"/>
  <c r="L13" i="1"/>
  <c r="N12" i="1"/>
  <c r="M12" i="1"/>
  <c r="L12" i="1"/>
  <c r="N11" i="1"/>
  <c r="M11" i="1"/>
  <c r="L11" i="1"/>
  <c r="N10" i="1"/>
  <c r="M10" i="1"/>
  <c r="L10" i="1"/>
  <c r="N9" i="1"/>
  <c r="M9" i="1"/>
  <c r="L9" i="1"/>
  <c r="N8" i="1"/>
  <c r="M8" i="1"/>
  <c r="L8" i="1"/>
  <c r="N7" i="1"/>
  <c r="M7" i="1"/>
  <c r="L7" i="1"/>
  <c r="N6" i="1"/>
  <c r="M6" i="1"/>
  <c r="L6" i="1"/>
  <c r="N5" i="1"/>
  <c r="M5" i="1"/>
  <c r="L5" i="1"/>
  <c r="N4" i="1"/>
  <c r="M4" i="1"/>
  <c r="L4" i="1"/>
  <c r="N3" i="1"/>
  <c r="M3" i="1"/>
  <c r="L3" i="1"/>
  <c r="N2" i="1"/>
  <c r="M2" i="1"/>
  <c r="L2" i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<sst xmlns="http://schemas.openxmlformats.org/spreadsheetml/2006/main" count="4772" uniqueCount="169">
  <si>
    <t>ID</t>
  </si>
  <si>
    <t>Year_Birth</t>
  </si>
  <si>
    <t>Education</t>
  </si>
  <si>
    <t>Marital_Status</t>
  </si>
  <si>
    <t>Income</t>
  </si>
  <si>
    <t>Kidhome</t>
  </si>
  <si>
    <t>Teenhome</t>
  </si>
  <si>
    <t>Dt_Customer</t>
  </si>
  <si>
    <t>Recency</t>
  </si>
  <si>
    <t>Graduation</t>
  </si>
  <si>
    <t>Single</t>
  </si>
  <si>
    <t>Together</t>
  </si>
  <si>
    <t>PhD</t>
  </si>
  <si>
    <t>Married</t>
  </si>
  <si>
    <t>Master</t>
  </si>
  <si>
    <t>Divorced</t>
  </si>
  <si>
    <t>Basic</t>
  </si>
  <si>
    <t>2n Cycle</t>
  </si>
  <si>
    <t>Widow</t>
  </si>
  <si>
    <t>Alone</t>
  </si>
  <si>
    <t>Absurd</t>
  </si>
  <si>
    <t>YOLO</t>
  </si>
  <si>
    <t>MntFruits</t>
  </si>
  <si>
    <t>MntSweetProducts</t>
  </si>
  <si>
    <t>NumWebPurchases</t>
  </si>
  <si>
    <t>NumStorePurchases</t>
  </si>
  <si>
    <t>Age</t>
  </si>
  <si>
    <t>Mean</t>
  </si>
  <si>
    <t>Median</t>
  </si>
  <si>
    <t>Std Dev</t>
  </si>
  <si>
    <t>Outlier</t>
  </si>
  <si>
    <t>CountA</t>
  </si>
  <si>
    <t>CountBlank</t>
  </si>
  <si>
    <t>Use Median</t>
  </si>
  <si>
    <t>Q1</t>
  </si>
  <si>
    <t>Q3</t>
  </si>
  <si>
    <t>IQR</t>
  </si>
  <si>
    <t>Lower</t>
  </si>
  <si>
    <t>Upper</t>
  </si>
  <si>
    <t>Box &amp; Whisker</t>
  </si>
  <si>
    <t>Grand Total</t>
  </si>
  <si>
    <t>Total</t>
  </si>
  <si>
    <t>29-38</t>
  </si>
  <si>
    <t>39-48</t>
  </si>
  <si>
    <t>49-58</t>
  </si>
  <si>
    <t>59-68</t>
  </si>
  <si>
    <t>69-78</t>
  </si>
  <si>
    <t>79-88</t>
  </si>
  <si>
    <t>Values</t>
  </si>
  <si>
    <t>Most of customers are middle aged (49-58)</t>
  </si>
  <si>
    <t>Count of Income</t>
  </si>
  <si>
    <t>&gt;100000</t>
  </si>
  <si>
    <t>0-10000</t>
  </si>
  <si>
    <t>10000-20000</t>
  </si>
  <si>
    <t>20000-30000</t>
  </si>
  <si>
    <t>30000-40000</t>
  </si>
  <si>
    <t>40000-50000</t>
  </si>
  <si>
    <t>50000-60000</t>
  </si>
  <si>
    <t>60000-70000</t>
  </si>
  <si>
    <t>70000-80000</t>
  </si>
  <si>
    <t>80000-90000</t>
  </si>
  <si>
    <t>90000-100000</t>
  </si>
  <si>
    <t>30k-80k</t>
  </si>
  <si>
    <t>Total Amount</t>
  </si>
  <si>
    <t>Count of Total Amount</t>
  </si>
  <si>
    <t>0-9</t>
  </si>
  <si>
    <t>10-19</t>
  </si>
  <si>
    <t>20-29</t>
  </si>
  <si>
    <t>30-39</t>
  </si>
  <si>
    <t>40-49</t>
  </si>
  <si>
    <t>50-59</t>
  </si>
  <si>
    <t>60-69</t>
  </si>
  <si>
    <t>70-79</t>
  </si>
  <si>
    <t>80-89</t>
  </si>
  <si>
    <t>90-99</t>
  </si>
  <si>
    <t>Total amount</t>
  </si>
  <si>
    <t>Most of the customers spend $0-$9</t>
  </si>
  <si>
    <t>Total Purchases</t>
  </si>
  <si>
    <t>Count of Total Purchases</t>
  </si>
  <si>
    <t>0-2</t>
  </si>
  <si>
    <t>3-5</t>
  </si>
  <si>
    <t>6-8</t>
  </si>
  <si>
    <t>9-11</t>
  </si>
  <si>
    <t>12-14</t>
  </si>
  <si>
    <t>15-17</t>
  </si>
  <si>
    <t>18-20</t>
  </si>
  <si>
    <t>21-23</t>
  </si>
  <si>
    <t>24-27</t>
  </si>
  <si>
    <t>Total times purchased</t>
  </si>
  <si>
    <t>3 to 5 times</t>
  </si>
  <si>
    <t>Total Kids</t>
  </si>
  <si>
    <t>Count of Total Kids</t>
  </si>
  <si>
    <t>Kids</t>
  </si>
  <si>
    <t>Most of customers have 1 Kid</t>
  </si>
  <si>
    <t>Which age group of customers are willing to buy the product?</t>
  </si>
  <si>
    <t>Which income range of customers will be willing to buy the product? </t>
  </si>
  <si>
    <t>What is the maximum amount of sweets and amount of fruits sold?(Range can be identified)</t>
  </si>
  <si>
    <t>What is the pattern of the customers buying the products of ABC company with kids? </t>
  </si>
  <si>
    <t>What is the pattern of total purchases of the customers?</t>
  </si>
  <si>
    <t>Count of Education</t>
  </si>
  <si>
    <t>Count of Marital_Status</t>
  </si>
  <si>
    <t>Most of customers are graduated</t>
  </si>
  <si>
    <t>Marital Status</t>
  </si>
  <si>
    <t>Most of customers are married</t>
  </si>
  <si>
    <t>Univariate Analysis</t>
  </si>
  <si>
    <t>Amt spend on fruits vs amt spent on sweets</t>
  </si>
  <si>
    <t>Bivariate</t>
  </si>
  <si>
    <t>Amt Fruits Vs Amt Sweets</t>
  </si>
  <si>
    <t>People who buy fruits, also tend to buy sweets (0.57 correlation)</t>
  </si>
  <si>
    <t>Income vs Total spending by customer</t>
  </si>
  <si>
    <t>Income vs Amt spent</t>
  </si>
  <si>
    <t>With an increase in income, customers spend more (0.49 correl)</t>
  </si>
  <si>
    <t>Income vs Purchases</t>
  </si>
  <si>
    <t>With an increase in income, customers purchase more no of times (0.53 correl)</t>
  </si>
  <si>
    <t>Age vs Purchases</t>
  </si>
  <si>
    <t>Age does not impact no of purchases</t>
  </si>
  <si>
    <t>Age vs Total Amt</t>
  </si>
  <si>
    <t>Age vs Amount</t>
  </si>
  <si>
    <t>No Impact</t>
  </si>
  <si>
    <t>Kids vs amt spent</t>
  </si>
  <si>
    <t>Kids vs Total amt</t>
  </si>
  <si>
    <t>Less kids leads to more spending (-0.44 correl)</t>
  </si>
  <si>
    <t>What is the correlation between the amount of fruits and sweets?</t>
  </si>
  <si>
    <t>What is the correlation between income and the amount spent on fruits/sweets?</t>
  </si>
  <si>
    <t>What is the correlation between income and total purchase?</t>
  </si>
  <si>
    <t>What is the correlation between Age and total purchases?</t>
  </si>
  <si>
    <t>What is the correlation between TotalKidsHome and the amount spent on sweets/fruits?</t>
  </si>
  <si>
    <t>How do the levels of marital status influence the amount spent on fruits/sweets? </t>
  </si>
  <si>
    <t>By using the box plot concept, we can find the correlation between education and the amount spent on sweets/fruits.</t>
  </si>
  <si>
    <t>Univariate</t>
  </si>
  <si>
    <t>Income (K)</t>
  </si>
  <si>
    <t>Count of Income (K)</t>
  </si>
  <si>
    <t>0-10</t>
  </si>
  <si>
    <t>10-20</t>
  </si>
  <si>
    <t>20-30</t>
  </si>
  <si>
    <t>30-40</t>
  </si>
  <si>
    <t>40-50</t>
  </si>
  <si>
    <t>50-60</t>
  </si>
  <si>
    <t>60-70</t>
  </si>
  <si>
    <t>70-80</t>
  </si>
  <si>
    <t>80-90</t>
  </si>
  <si>
    <t>90-100</t>
  </si>
  <si>
    <t xml:space="preserve">48-57 age, $30k to $80k, married and graduated people majorly become customers of ABC company Ltd. </t>
  </si>
  <si>
    <t>Average of Income</t>
  </si>
  <si>
    <t>#</t>
  </si>
  <si>
    <t>Avg Income</t>
  </si>
  <si>
    <t>Sum of Total Kids</t>
  </si>
  <si>
    <t>Avg Kids</t>
  </si>
  <si>
    <t xml:space="preserve">Total number of kids have impact on customers, average income doesn’t impact customer </t>
  </si>
  <si>
    <t>Amt Fruits</t>
  </si>
  <si>
    <t>Amt Sweets</t>
  </si>
  <si>
    <t>Purchases</t>
  </si>
  <si>
    <t>High customer count also result in higher purchase, which means customer count is correlated with purchase</t>
  </si>
  <si>
    <t>NEW PRODUCT LAUNCH</t>
  </si>
  <si>
    <t>Avg Fruits</t>
  </si>
  <si>
    <t>Avg Sweets</t>
  </si>
  <si>
    <t>For new product launch, we should target people with 0 total kids and also groups with higher income</t>
  </si>
  <si>
    <t>Currently, I already have customers who are</t>
  </si>
  <si>
    <t>1. Middle aged</t>
  </si>
  <si>
    <t>2. Married</t>
  </si>
  <si>
    <t>3. Graduated</t>
  </si>
  <si>
    <t>4. $30k to 80k</t>
  </si>
  <si>
    <t>Going forward, I will also target:</t>
  </si>
  <si>
    <t>1. 0 Kids</t>
  </si>
  <si>
    <t>2. Higher avg income</t>
  </si>
  <si>
    <t>Functions</t>
  </si>
  <si>
    <t>Percentage - Std Dev &amp; Mean</t>
  </si>
  <si>
    <t>CORRELATION</t>
  </si>
  <si>
    <t>In a normal scenario if the std dev is more than 40% of mean then in that case median can be used to fill missing values.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</si>
</sst>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dd\-mm\-yyyy"/>
    <numFmt numFmtId="165" formatCode="d\-m\-yyyy"/>
    <numFmt numFmtId="166" formatCode="[$$-409]#,##0.00"/>
    <numFmt numFmtId="167" formatCode="_ * #,##0_ ;_ * \-#,##0_ ;_ * &quot;-&quot;??_ ;_ @_ "/>
  </numFmts>
  <fonts count="18" x14ac:knownFonts="1">
    <font>
      <sz val="10"/>
      <color rgb="FF000000"/>
      <name val="Arial"/>
      <scheme val="minor"/>
    </font>
    <font>
      <sz val="10"/>
      <color theme="1"/>
      <name val="Arial"/>
      <family val="2"/>
    </font>
    <font>
      <sz val="10"/>
      <color rgb="FF000000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  <font>
      <b/>
      <sz val="11"/>
      <color theme="0"/>
      <name val="Tahoma"/>
      <family val="2"/>
    </font>
    <font>
      <sz val="10"/>
      <name val="Tahoma"/>
      <family val="2"/>
    </font>
    <font>
      <sz val="10"/>
      <color rgb="FF000000"/>
      <name val="Arial"/>
      <family val="2"/>
      <scheme val="minor"/>
    </font>
    <font>
      <b/>
      <sz val="10"/>
      <name val="Tahoma"/>
      <family val="2"/>
    </font>
    <font>
      <sz val="10"/>
      <color theme="4"/>
      <name val="Arial"/>
      <family val="2"/>
    </font>
    <font>
      <sz val="10"/>
      <name val="Arial"/>
      <family val="2"/>
      <scheme val="minor"/>
    </font>
    <font>
      <b/>
      <sz val="10"/>
      <color rgb="FF000000"/>
      <name val="Tahoma"/>
      <family val="2"/>
    </font>
    <font>
      <sz val="10"/>
      <color rgb="FF000000"/>
      <name val="Tahoma"/>
      <family val="2"/>
    </font>
    <font>
      <sz val="10"/>
      <color theme="1"/>
      <name val="Tahoma"/>
      <family val="2"/>
    </font>
    <font>
      <sz val="10"/>
      <color theme="4"/>
      <name val="Tahoma"/>
      <family val="2"/>
    </font>
    <font>
      <b/>
      <i/>
      <sz val="11"/>
      <name val="Tahoma"/>
      <family val="2"/>
    </font>
    <font>
      <b/>
      <i/>
      <sz val="10"/>
      <name val="Tahoma"/>
      <family val="2"/>
    </font>
    <font>
      <b/>
      <i/>
      <sz val="10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C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9" fontId="7" fillId="0" borderId="0" applyFont="0" applyFill="0" applyBorder="0" applyAlignment="0" applyProtection="0"/>
  </cellStyleXfs>
  <cellXfs count="81">
    <xf numFmtId="0" fontId="0" fillId="0" borderId="0" xfId="0"/>
    <xf numFmtId="0" fontId="1" fillId="2" borderId="1" xfId="0" applyFont="1" applyFill="1" applyBorder="1"/>
    <xf numFmtId="0" fontId="1" fillId="0" borderId="1" xfId="0" applyFont="1" applyBorder="1" applyAlignment="1">
      <alignment horizontal="right"/>
    </xf>
    <xf numFmtId="0" fontId="3" fillId="0" borderId="0" xfId="0" applyFont="1"/>
    <xf numFmtId="166" fontId="1" fillId="0" borderId="1" xfId="0" applyNumberFormat="1" applyFont="1" applyBorder="1" applyAlignment="1">
      <alignment horizontal="right"/>
    </xf>
    <xf numFmtId="167" fontId="1" fillId="0" borderId="1" xfId="1" applyNumberFormat="1" applyFont="1" applyBorder="1" applyAlignment="1">
      <alignment horizontal="right"/>
    </xf>
    <xf numFmtId="166" fontId="0" fillId="0" borderId="0" xfId="0" applyNumberFormat="1"/>
    <xf numFmtId="0" fontId="4" fillId="0" borderId="0" xfId="0" applyFont="1"/>
    <xf numFmtId="0" fontId="5" fillId="4" borderId="3" xfId="0" applyFont="1" applyFill="1" applyBorder="1" applyAlignment="1">
      <alignment horizontal="center" vertical="center"/>
    </xf>
    <xf numFmtId="166" fontId="5" fillId="4" borderId="3" xfId="0" applyNumberFormat="1" applyFont="1" applyFill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/>
    </xf>
    <xf numFmtId="0" fontId="6" fillId="0" borderId="3" xfId="0" applyFont="1" applyBorder="1"/>
    <xf numFmtId="0" fontId="2" fillId="0" borderId="0" xfId="0" applyFont="1"/>
    <xf numFmtId="0" fontId="6" fillId="0" borderId="0" xfId="0" applyFont="1"/>
    <xf numFmtId="0" fontId="6" fillId="0" borderId="8" xfId="0" applyFont="1" applyBorder="1"/>
    <xf numFmtId="167" fontId="0" fillId="0" borderId="0" xfId="1" applyNumberFormat="1" applyFont="1"/>
    <xf numFmtId="167" fontId="6" fillId="0" borderId="3" xfId="1" applyNumberFormat="1" applyFont="1" applyBorder="1"/>
    <xf numFmtId="167" fontId="0" fillId="0" borderId="0" xfId="0" applyNumberFormat="1"/>
    <xf numFmtId="166" fontId="5" fillId="4" borderId="0" xfId="0" applyNumberFormat="1" applyFont="1" applyFill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  <xf numFmtId="166" fontId="1" fillId="0" borderId="5" xfId="0" applyNumberFormat="1" applyFont="1" applyBorder="1" applyAlignment="1">
      <alignment horizontal="right"/>
    </xf>
    <xf numFmtId="166" fontId="1" fillId="0" borderId="2" xfId="0" applyNumberFormat="1" applyFont="1" applyBorder="1" applyAlignment="1">
      <alignment horizontal="right"/>
    </xf>
    <xf numFmtId="166" fontId="9" fillId="0" borderId="2" xfId="0" applyNumberFormat="1" applyFont="1" applyBorder="1"/>
    <xf numFmtId="166" fontId="6" fillId="0" borderId="3" xfId="0" applyNumberFormat="1" applyFont="1" applyBorder="1" applyAlignment="1">
      <alignment horizontal="right"/>
    </xf>
    <xf numFmtId="0" fontId="5" fillId="5" borderId="9" xfId="0" applyFont="1" applyFill="1" applyBorder="1" applyAlignment="1">
      <alignment horizontal="center" vertical="center"/>
    </xf>
    <xf numFmtId="0" fontId="0" fillId="0" borderId="0" xfId="0" pivotButton="1"/>
    <xf numFmtId="9" fontId="0" fillId="0" borderId="0" xfId="0" applyNumberFormat="1"/>
    <xf numFmtId="0" fontId="6" fillId="0" borderId="10" xfId="0" applyFont="1" applyBorder="1"/>
    <xf numFmtId="16" fontId="6" fillId="0" borderId="10" xfId="0" applyNumberFormat="1" applyFont="1" applyBorder="1"/>
    <xf numFmtId="0" fontId="6" fillId="0" borderId="7" xfId="0" applyFont="1" applyBorder="1"/>
    <xf numFmtId="0" fontId="6" fillId="0" borderId="6" xfId="0" applyFont="1" applyBorder="1"/>
    <xf numFmtId="43" fontId="6" fillId="0" borderId="3" xfId="1" applyFont="1" applyBorder="1"/>
    <xf numFmtId="0" fontId="10" fillId="0" borderId="0" xfId="0" applyFont="1"/>
    <xf numFmtId="167" fontId="5" fillId="4" borderId="3" xfId="1" applyNumberFormat="1" applyFont="1" applyFill="1" applyBorder="1" applyAlignment="1">
      <alignment horizontal="center" vertical="center"/>
    </xf>
    <xf numFmtId="43" fontId="0" fillId="0" borderId="0" xfId="0" applyNumberFormat="1"/>
    <xf numFmtId="9" fontId="0" fillId="0" borderId="0" xfId="0" pivotButton="1" applyNumberFormat="1"/>
    <xf numFmtId="1" fontId="0" fillId="0" borderId="0" xfId="0" applyNumberFormat="1"/>
    <xf numFmtId="0" fontId="11" fillId="0" borderId="0" xfId="0" applyFont="1"/>
    <xf numFmtId="0" fontId="12" fillId="0" borderId="0" xfId="0" applyFont="1"/>
    <xf numFmtId="0" fontId="0" fillId="0" borderId="3" xfId="0" applyBorder="1"/>
    <xf numFmtId="0" fontId="5" fillId="3" borderId="3" xfId="0" applyFont="1" applyFill="1" applyBorder="1" applyAlignment="1">
      <alignment horizontal="center" vertical="center"/>
    </xf>
    <xf numFmtId="0" fontId="12" fillId="0" borderId="3" xfId="0" applyFont="1" applyBorder="1"/>
    <xf numFmtId="0" fontId="11" fillId="0" borderId="3" xfId="0" applyFont="1" applyBorder="1"/>
    <xf numFmtId="167" fontId="12" fillId="0" borderId="3" xfId="1" applyNumberFormat="1" applyFont="1" applyBorder="1"/>
    <xf numFmtId="167" fontId="12" fillId="0" borderId="0" xfId="1" applyNumberFormat="1" applyFont="1"/>
    <xf numFmtId="167" fontId="11" fillId="0" borderId="3" xfId="1" applyNumberFormat="1" applyFont="1" applyBorder="1"/>
    <xf numFmtId="167" fontId="12" fillId="0" borderId="3" xfId="1" applyNumberFormat="1" applyFont="1" applyFill="1" applyBorder="1"/>
    <xf numFmtId="9" fontId="12" fillId="0" borderId="3" xfId="2" applyFont="1" applyBorder="1"/>
    <xf numFmtId="0" fontId="11" fillId="6" borderId="3" xfId="0" applyFont="1" applyFill="1" applyBorder="1"/>
    <xf numFmtId="0" fontId="0" fillId="0" borderId="3" xfId="0" pivotButton="1" applyBorder="1"/>
    <xf numFmtId="0" fontId="13" fillId="0" borderId="4" xfId="0" applyFont="1" applyBorder="1" applyAlignment="1">
      <alignment horizontal="right"/>
    </xf>
    <xf numFmtId="0" fontId="13" fillId="0" borderId="4" xfId="0" applyFont="1" applyBorder="1"/>
    <xf numFmtId="166" fontId="13" fillId="0" borderId="4" xfId="0" applyNumberFormat="1" applyFont="1" applyBorder="1" applyAlignment="1">
      <alignment horizontal="right"/>
    </xf>
    <xf numFmtId="167" fontId="13" fillId="0" borderId="4" xfId="1" applyNumberFormat="1" applyFont="1" applyBorder="1" applyAlignment="1">
      <alignment horizontal="right"/>
    </xf>
    <xf numFmtId="164" fontId="13" fillId="0" borderId="4" xfId="0" applyNumberFormat="1" applyFont="1" applyBorder="1" applyAlignment="1">
      <alignment horizontal="right"/>
    </xf>
    <xf numFmtId="0" fontId="13" fillId="0" borderId="5" xfId="0" applyFont="1" applyBorder="1" applyAlignment="1">
      <alignment horizontal="right"/>
    </xf>
    <xf numFmtId="0" fontId="13" fillId="0" borderId="1" xfId="0" applyFont="1" applyBorder="1" applyAlignment="1">
      <alignment horizontal="right"/>
    </xf>
    <xf numFmtId="0" fontId="13" fillId="0" borderId="1" xfId="0" applyFont="1" applyBorder="1"/>
    <xf numFmtId="166" fontId="13" fillId="0" borderId="1" xfId="0" applyNumberFormat="1" applyFont="1" applyBorder="1" applyAlignment="1">
      <alignment horizontal="right"/>
    </xf>
    <xf numFmtId="164" fontId="13" fillId="0" borderId="1" xfId="0" applyNumberFormat="1" applyFont="1" applyBorder="1" applyAlignment="1">
      <alignment horizontal="right"/>
    </xf>
    <xf numFmtId="0" fontId="13" fillId="0" borderId="2" xfId="0" applyFont="1" applyBorder="1" applyAlignment="1">
      <alignment horizontal="right"/>
    </xf>
    <xf numFmtId="165" fontId="13" fillId="0" borderId="1" xfId="0" applyNumberFormat="1" applyFont="1" applyBorder="1" applyAlignment="1">
      <alignment horizontal="right"/>
    </xf>
    <xf numFmtId="166" fontId="14" fillId="0" borderId="1" xfId="0" applyNumberFormat="1" applyFont="1" applyBorder="1"/>
    <xf numFmtId="0" fontId="12" fillId="0" borderId="0" xfId="0" applyFont="1" applyAlignment="1">
      <alignment wrapText="1"/>
    </xf>
    <xf numFmtId="9" fontId="0" fillId="0" borderId="0" xfId="2" applyFont="1"/>
    <xf numFmtId="0" fontId="0" fillId="6" borderId="3" xfId="0" applyFill="1" applyBorder="1"/>
    <xf numFmtId="0" fontId="2" fillId="6" borderId="3" xfId="0" applyFont="1" applyFill="1" applyBorder="1"/>
    <xf numFmtId="0" fontId="15" fillId="0" borderId="0" xfId="0" applyFont="1" applyAlignment="1">
      <alignment horizontal="left" vertical="center" indent="1"/>
    </xf>
    <xf numFmtId="0" fontId="16" fillId="0" borderId="0" xfId="0" applyFont="1" applyAlignment="1">
      <alignment horizontal="left"/>
    </xf>
    <xf numFmtId="0" fontId="17" fillId="0" borderId="0" xfId="0" applyFont="1" applyAlignment="1">
      <alignment horizontal="left"/>
    </xf>
    <xf numFmtId="0" fontId="17" fillId="0" borderId="0" xfId="0" applyFont="1"/>
    <xf numFmtId="0" fontId="16" fillId="0" borderId="0" xfId="0" applyFont="1"/>
    <xf numFmtId="0" fontId="16" fillId="6" borderId="3" xfId="0" applyFont="1" applyFill="1" applyBorder="1"/>
    <xf numFmtId="0" fontId="8" fillId="0" borderId="3" xfId="0" applyFont="1" applyBorder="1"/>
    <xf numFmtId="0" fontId="8" fillId="0" borderId="7" xfId="0" applyFont="1" applyBorder="1"/>
    <xf numFmtId="0" fontId="8" fillId="6" borderId="3" xfId="0" applyFont="1" applyFill="1" applyBorder="1" applyAlignment="1">
      <alignment horizontal="center"/>
    </xf>
    <xf numFmtId="0" fontId="5" fillId="4" borderId="8" xfId="0" applyFont="1" applyFill="1" applyBorder="1" applyAlignment="1">
      <alignment horizontal="center" vertical="center"/>
    </xf>
    <xf numFmtId="0" fontId="5" fillId="4" borderId="10" xfId="0" applyFont="1" applyFill="1" applyBorder="1" applyAlignment="1">
      <alignment horizontal="center" vertical="center"/>
    </xf>
    <xf numFmtId="0" fontId="0" fillId="0" borderId="0" xfId="0" applyNumberFormat="1"/>
    <xf numFmtId="0" fontId="0" fillId="0" borderId="3" xfId="0" applyNumberFormat="1" applyBorder="1"/>
  </cellXfs>
  <cellStyles count="3">
    <cellStyle name="Comma" xfId="1" builtinId="3"/>
    <cellStyle name="Normal" xfId="0" builtinId="0"/>
    <cellStyle name="Percent" xfId="2" builtinId="5"/>
  </cellStyles>
  <dxfs count="92">
    <dxf>
      <numFmt numFmtId="167" formatCode="_ * #,##0_ ;_ * \-#,##0_ ;_ * &quot;-&quot;??_ ;_ @_ "/>
    </dxf>
    <dxf>
      <numFmt numFmtId="167" formatCode="_ * #,##0_ ;_ * \-#,##0_ ;_ * &quot;-&quot;??_ ;_ @_ "/>
    </dxf>
    <dxf>
      <numFmt numFmtId="13" formatCode="0%"/>
    </dxf>
    <dxf>
      <numFmt numFmtId="167" formatCode="_ * #,##0_ ;_ * \-#,##0_ ;_ * &quot;-&quot;??_ ;_ @_ "/>
    </dxf>
    <dxf>
      <numFmt numFmtId="167" formatCode="_ * #,##0_ ;_ * \-#,##0_ ;_ * &quot;-&quot;??_ ;_ @_ 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vertical style="thin">
          <color indexed="64"/>
        </vertical>
        <horizontal style="thin">
          <color indexed="64"/>
        </horizontal>
      </border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67" formatCode="_ * #,##0_ ;_ * \-#,##0_ ;_ * &quot;-&quot;??_ ;_ @_ 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" formatCode="0"/>
    </dxf>
    <dxf>
      <numFmt numFmtId="167" formatCode="_ * #,##0_ ;_ * \-#,##0_ ;_ * &quot;-&quot;??_ ;_ @_ 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" formatCode="0"/>
    </dxf>
    <dxf>
      <numFmt numFmtId="167" formatCode="_ * #,##0_ ;_ * \-#,##0_ ;_ * &quot;-&quot;??_ ;_ @_ "/>
    </dxf>
    <dxf>
      <numFmt numFmtId="35" formatCode="_ * #,##0.00_ ;_ * \-#,##0.00_ ;_ * &quot;-&quot;??_ ;_ @_ "/>
    </dxf>
    <dxf>
      <numFmt numFmtId="1" formatCode="0"/>
    </dxf>
    <dxf>
      <numFmt numFmtId="167" formatCode="_ * #,##0_ ;_ * \-#,##0_ ;_ * &quot;-&quot;??_ ;_ @_ "/>
    </dxf>
    <dxf>
      <numFmt numFmtId="167" formatCode="_ * #,##0_ ;_ * \-#,##0_ ;_ * &quot;-&quot;??_ ;_ @_ "/>
    </dxf>
    <dxf>
      <border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_ * #,##0_ ;_ * \-#,##0_ ;_ * &quot;-&quot;??_ ;_ @_ "/>
    </dxf>
    <dxf>
      <numFmt numFmtId="167" formatCode="_ * #,##0_ ;_ * \-#,##0_ ;_ * &quot;-&quot;??_ ;_ @_ "/>
    </dxf>
    <dxf>
      <numFmt numFmtId="13" formatCode="0%"/>
    </dxf>
    <dxf>
      <numFmt numFmtId="167" formatCode="_ * #,##0_ ;_ * \-#,##0_ ;_ * &quot;-&quot;??_ ;_ @_ "/>
    </dxf>
    <dxf>
      <numFmt numFmtId="1" formatCode="0"/>
    </dxf>
    <dxf>
      <numFmt numFmtId="35" formatCode="_ * #,##0.00_ ;_ * \-#,##0.00_ ;_ * &quot;-&quot;??_ ;_ @_ "/>
    </dxf>
    <dxf>
      <numFmt numFmtId="167" formatCode="_ * #,##0_ ;_ * \-#,##0_ ;_ * &quot;-&quot;??_ ;_ @_ "/>
    </dxf>
    <dxf>
      <numFmt numFmtId="1" formatCode="0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67" formatCode="_ * #,##0_ ;_ * \-#,##0_ ;_ * &quot;-&quot;??_ ;_ @_ "/>
    </dxf>
    <dxf>
      <numFmt numFmtId="167" formatCode="_ * #,##0_ ;_ * \-#,##0_ ;_ * &quot;-&quot;??_ ;_ @_ "/>
    </dxf>
    <dxf>
      <numFmt numFmtId="167" formatCode="_ * #,##0_ ;_ * \-#,##0_ ;_ * &quot;-&quot;??_ ;_ @_ "/>
    </dxf>
    <dxf>
      <numFmt numFmtId="1" formatCode="0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67" formatCode="_ * #,##0_ ;_ * \-#,##0_ ;_ * &quot;-&quot;??_ ;_ @_ 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67" formatCode="_ * #,##0_ ;_ * \-#,##0_ ;_ * &quot;-&quot;??_ ;_ @_ 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customschemas.google.com/relationships/workbookmetadata" Target="metadata"/><Relationship Id="rId20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[Case Study ABC Foods Ltd^.xlsx]Univariate!PivotTable2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defRPr>
            </a:pPr>
            <a:r>
              <a:rPr lang="en-US" b="1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Income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3"/>
          </a:solidFill>
          <a:ln>
            <a:noFill/>
          </a:ln>
          <a:effectLst/>
        </c:spPr>
      </c:pivotFmt>
      <c:pivotFmt>
        <c:idx val="2"/>
        <c:spPr>
          <a:solidFill>
            <a:schemeClr val="accent3"/>
          </a:solidFill>
          <a:ln>
            <a:noFill/>
          </a:ln>
          <a:effectLst/>
        </c:spPr>
      </c:pivotFmt>
      <c:pivotFmt>
        <c:idx val="3"/>
        <c:spPr>
          <a:solidFill>
            <a:schemeClr val="accent3"/>
          </a:solidFill>
          <a:ln>
            <a:noFill/>
          </a:ln>
          <a:effectLst/>
        </c:spPr>
      </c:pivotFmt>
      <c:pivotFmt>
        <c:idx val="4"/>
        <c:spPr>
          <a:solidFill>
            <a:schemeClr val="accent3"/>
          </a:solidFill>
          <a:ln>
            <a:noFill/>
          </a:ln>
          <a:effectLst/>
        </c:spPr>
      </c:pivotFmt>
      <c:pivotFmt>
        <c:idx val="5"/>
        <c:spPr>
          <a:solidFill>
            <a:schemeClr val="accent3"/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Univariate!$B$18:$B$19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dPt>
            <c:idx val="3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D10A-4FC2-8EAA-FB2D1941DB98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D10A-4FC2-8EAA-FB2D1941DB98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D10A-4FC2-8EAA-FB2D1941DB98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D10A-4FC2-8EAA-FB2D1941DB98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D10A-4FC2-8EAA-FB2D1941DB98}"/>
              </c:ext>
            </c:extLst>
          </c:dPt>
          <c:cat>
            <c:strRef>
              <c:f>Univariate!$A$20:$A$31</c:f>
              <c:strCache>
                <c:ptCount val="11"/>
                <c:pt idx="0">
                  <c:v>0-10000</c:v>
                </c:pt>
                <c:pt idx="1">
                  <c:v>10000-20000</c:v>
                </c:pt>
                <c:pt idx="2">
                  <c:v>20000-30000</c:v>
                </c:pt>
                <c:pt idx="3">
                  <c:v>30000-40000</c:v>
                </c:pt>
                <c:pt idx="4">
                  <c:v>40000-50000</c:v>
                </c:pt>
                <c:pt idx="5">
                  <c:v>50000-60000</c:v>
                </c:pt>
                <c:pt idx="6">
                  <c:v>60000-70000</c:v>
                </c:pt>
                <c:pt idx="7">
                  <c:v>70000-80000</c:v>
                </c:pt>
                <c:pt idx="8">
                  <c:v>80000-90000</c:v>
                </c:pt>
                <c:pt idx="9">
                  <c:v>90000-100000</c:v>
                </c:pt>
                <c:pt idx="10">
                  <c:v>&gt;100000</c:v>
                </c:pt>
              </c:strCache>
            </c:strRef>
          </c:cat>
          <c:val>
            <c:numRef>
              <c:f>Univariate!$B$20:$B$31</c:f>
              <c:numCache>
                <c:formatCode>_ * #,##0_ ;_ * \-#,##0_ ;_ * "-"??_ ;_ @_ </c:formatCode>
                <c:ptCount val="11"/>
                <c:pt idx="0">
                  <c:v>29</c:v>
                </c:pt>
                <c:pt idx="1">
                  <c:v>98</c:v>
                </c:pt>
                <c:pt idx="2">
                  <c:v>243</c:v>
                </c:pt>
                <c:pt idx="3">
                  <c:v>362</c:v>
                </c:pt>
                <c:pt idx="4">
                  <c:v>328</c:v>
                </c:pt>
                <c:pt idx="5">
                  <c:v>338</c:v>
                </c:pt>
                <c:pt idx="6">
                  <c:v>334</c:v>
                </c:pt>
                <c:pt idx="7">
                  <c:v>291</c:v>
                </c:pt>
                <c:pt idx="8">
                  <c:v>163</c:v>
                </c:pt>
                <c:pt idx="9">
                  <c:v>41</c:v>
                </c:pt>
                <c:pt idx="10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B7-400C-A59C-B5846BA3A3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67764079"/>
        <c:axId val="1967764559"/>
      </c:barChart>
      <c:catAx>
        <c:axId val="19677640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7764559"/>
        <c:crosses val="autoZero"/>
        <c:auto val="1"/>
        <c:lblAlgn val="ctr"/>
        <c:lblOffset val="100"/>
        <c:noMultiLvlLbl val="0"/>
      </c:catAx>
      <c:valAx>
        <c:axId val="19677645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 * #,##0_ ;_ * \-#,##0_ ;_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77640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[Case Study ABC Foods Ltd^.xlsx]Univariate!PivotTable3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defRPr>
            </a:pPr>
            <a:r>
              <a:rPr lang="en-US" b="1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Customer Spends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3"/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Univariate!$B$42:$B$43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B055-4CFC-BABA-47F30865F9B2}"/>
              </c:ext>
            </c:extLst>
          </c:dPt>
          <c:cat>
            <c:strRef>
              <c:f>Univariate!$A$44:$A$54</c:f>
              <c:strCache>
                <c:ptCount val="10"/>
                <c:pt idx="0">
                  <c:v>0-9</c:v>
                </c:pt>
                <c:pt idx="1">
                  <c:v>10-19</c:v>
                </c:pt>
                <c:pt idx="2">
                  <c:v>20-29</c:v>
                </c:pt>
                <c:pt idx="3">
                  <c:v>30-39</c:v>
                </c:pt>
                <c:pt idx="4">
                  <c:v>40-49</c:v>
                </c:pt>
                <c:pt idx="5">
                  <c:v>50-59</c:v>
                </c:pt>
                <c:pt idx="6">
                  <c:v>60-69</c:v>
                </c:pt>
                <c:pt idx="7">
                  <c:v>70-79</c:v>
                </c:pt>
                <c:pt idx="8">
                  <c:v>80-89</c:v>
                </c:pt>
                <c:pt idx="9">
                  <c:v>90-99</c:v>
                </c:pt>
              </c:strCache>
            </c:strRef>
          </c:cat>
          <c:val>
            <c:numRef>
              <c:f>Univariate!$B$44:$B$54</c:f>
              <c:numCache>
                <c:formatCode>_ * #,##0_ ;_ * \-#,##0_ ;_ * "-"??_ ;_ @_ </c:formatCode>
                <c:ptCount val="10"/>
                <c:pt idx="0">
                  <c:v>825</c:v>
                </c:pt>
                <c:pt idx="1">
                  <c:v>306</c:v>
                </c:pt>
                <c:pt idx="2">
                  <c:v>182</c:v>
                </c:pt>
                <c:pt idx="3">
                  <c:v>104</c:v>
                </c:pt>
                <c:pt idx="4">
                  <c:v>83</c:v>
                </c:pt>
                <c:pt idx="5">
                  <c:v>78</c:v>
                </c:pt>
                <c:pt idx="6">
                  <c:v>68</c:v>
                </c:pt>
                <c:pt idx="7">
                  <c:v>45</c:v>
                </c:pt>
                <c:pt idx="8">
                  <c:v>52</c:v>
                </c:pt>
                <c:pt idx="9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79-4A57-9459-F6AA0E86E8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67742479"/>
        <c:axId val="1967743439"/>
      </c:barChart>
      <c:catAx>
        <c:axId val="19677424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7743439"/>
        <c:crosses val="autoZero"/>
        <c:auto val="1"/>
        <c:lblAlgn val="ctr"/>
        <c:lblOffset val="100"/>
        <c:noMultiLvlLbl val="0"/>
      </c:catAx>
      <c:valAx>
        <c:axId val="19677434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 * #,##0_ ;_ * \-#,##0_ ;_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77424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[Case Study ABC Foods Ltd^.xlsx]Univariate!PivotTable4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defRPr>
            </a:pPr>
            <a:r>
              <a:rPr lang="en-US" b="1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Total Purchases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3"/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Univariate!$B$60:$B$61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1E28-46D1-A96C-BD50ECEAE85D}"/>
              </c:ext>
            </c:extLst>
          </c:dPt>
          <c:cat>
            <c:strRef>
              <c:f>Univariate!$A$62:$A$71</c:f>
              <c:strCache>
                <c:ptCount val="9"/>
                <c:pt idx="0">
                  <c:v>0-2</c:v>
                </c:pt>
                <c:pt idx="1">
                  <c:v>3-5</c:v>
                </c:pt>
                <c:pt idx="2">
                  <c:v>6-8</c:v>
                </c:pt>
                <c:pt idx="3">
                  <c:v>9-11</c:v>
                </c:pt>
                <c:pt idx="4">
                  <c:v>12-14</c:v>
                </c:pt>
                <c:pt idx="5">
                  <c:v>15-17</c:v>
                </c:pt>
                <c:pt idx="6">
                  <c:v>18-20</c:v>
                </c:pt>
                <c:pt idx="7">
                  <c:v>21-23</c:v>
                </c:pt>
                <c:pt idx="8">
                  <c:v>24-27</c:v>
                </c:pt>
              </c:strCache>
            </c:strRef>
          </c:cat>
          <c:val>
            <c:numRef>
              <c:f>Univariate!$B$62:$B$71</c:f>
              <c:numCache>
                <c:formatCode>_ * #,##0_ ;_ * \-#,##0_ ;_ * "-"??_ ;_ @_ </c:formatCode>
                <c:ptCount val="9"/>
                <c:pt idx="0">
                  <c:v>25</c:v>
                </c:pt>
                <c:pt idx="1">
                  <c:v>610</c:v>
                </c:pt>
                <c:pt idx="2">
                  <c:v>380</c:v>
                </c:pt>
                <c:pt idx="3">
                  <c:v>371</c:v>
                </c:pt>
                <c:pt idx="4">
                  <c:v>354</c:v>
                </c:pt>
                <c:pt idx="5">
                  <c:v>303</c:v>
                </c:pt>
                <c:pt idx="6">
                  <c:v>150</c:v>
                </c:pt>
                <c:pt idx="7">
                  <c:v>42</c:v>
                </c:pt>
                <c:pt idx="8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BA-4B67-8276-ED0F1F92EC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67760719"/>
        <c:axId val="1967759759"/>
      </c:barChart>
      <c:catAx>
        <c:axId val="19677607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7759759"/>
        <c:crosses val="autoZero"/>
        <c:auto val="1"/>
        <c:lblAlgn val="ctr"/>
        <c:lblOffset val="100"/>
        <c:noMultiLvlLbl val="0"/>
      </c:catAx>
      <c:valAx>
        <c:axId val="1967759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 * #,##0_ ;_ * \-#,##0_ ;_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77607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[Case Study ABC Foods Ltd^.xlsx]Univariate!PivotTable5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05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defRPr>
            </a:pPr>
            <a:r>
              <a:rPr lang="en-US" sz="1050" b="1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Kids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00206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3"/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Univariate!$B$77:$B$78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2514-4B49-91DB-66949FCDE606}"/>
              </c:ext>
            </c:extLst>
          </c:dPt>
          <c:cat>
            <c:strRef>
              <c:f>Univariate!$A$79:$A$83</c:f>
              <c:strCache>
                <c:ptCount val="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</c:strCache>
            </c:strRef>
          </c:cat>
          <c:val>
            <c:numRef>
              <c:f>Univariate!$B$79:$B$83</c:f>
              <c:numCache>
                <c:formatCode>General</c:formatCode>
                <c:ptCount val="4"/>
                <c:pt idx="0">
                  <c:v>638</c:v>
                </c:pt>
                <c:pt idx="1">
                  <c:v>1128</c:v>
                </c:pt>
                <c:pt idx="2">
                  <c:v>421</c:v>
                </c:pt>
                <c:pt idx="3">
                  <c:v>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14-4B49-91DB-66949FCDE6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67787599"/>
        <c:axId val="1967788079"/>
      </c:barChart>
      <c:catAx>
        <c:axId val="19677875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7788079"/>
        <c:crosses val="autoZero"/>
        <c:auto val="1"/>
        <c:lblAlgn val="ctr"/>
        <c:lblOffset val="100"/>
        <c:noMultiLvlLbl val="0"/>
      </c:catAx>
      <c:valAx>
        <c:axId val="1967788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77875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[Case Study ABC Foods Ltd^.xlsx]Univariate!PivotTable1</c:name>
    <c:fmtId val="1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9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defRPr>
            </a:pPr>
            <a:r>
              <a:rPr lang="en-IN" sz="900" b="1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#customers by age group &amp; avg</a:t>
            </a:r>
            <a:r>
              <a:rPr lang="en-IN" sz="900" b="1" baseline="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 income</a:t>
            </a:r>
            <a:endParaRPr lang="en-IN" sz="900" b="1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3"/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Univariate!$B$3:$B$4</c:f>
              <c:strCache>
                <c:ptCount val="1"/>
                <c:pt idx="0">
                  <c:v>#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dPt>
            <c:idx val="2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FA62-4D9D-9E27-3C26A89FB938}"/>
              </c:ext>
            </c:extLst>
          </c:dPt>
          <c:cat>
            <c:strRef>
              <c:f>Univariate!$A$5:$A$11</c:f>
              <c:strCache>
                <c:ptCount val="6"/>
                <c:pt idx="0">
                  <c:v>29-38</c:v>
                </c:pt>
                <c:pt idx="1">
                  <c:v>39-48</c:v>
                </c:pt>
                <c:pt idx="2">
                  <c:v>49-58</c:v>
                </c:pt>
                <c:pt idx="3">
                  <c:v>59-68</c:v>
                </c:pt>
                <c:pt idx="4">
                  <c:v>69-78</c:v>
                </c:pt>
                <c:pt idx="5">
                  <c:v>79-88</c:v>
                </c:pt>
              </c:strCache>
            </c:strRef>
          </c:cat>
          <c:val>
            <c:numRef>
              <c:f>Univariate!$B$5:$B$11</c:f>
              <c:numCache>
                <c:formatCode>_ * #,##0_ ;_ * \-#,##0_ ;_ * "-"??_ ;_ @_ </c:formatCode>
                <c:ptCount val="6"/>
                <c:pt idx="0">
                  <c:v>147</c:v>
                </c:pt>
                <c:pt idx="1">
                  <c:v>459</c:v>
                </c:pt>
                <c:pt idx="2">
                  <c:v>724</c:v>
                </c:pt>
                <c:pt idx="3">
                  <c:v>487</c:v>
                </c:pt>
                <c:pt idx="4">
                  <c:v>380</c:v>
                </c:pt>
                <c:pt idx="5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3D-452F-9218-AF460728FE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967139888"/>
        <c:axId val="1967139408"/>
      </c:barChart>
      <c:lineChart>
        <c:grouping val="standard"/>
        <c:varyColors val="0"/>
        <c:ser>
          <c:idx val="1"/>
          <c:order val="1"/>
          <c:tx>
            <c:strRef>
              <c:f>Univariate!$C$3:$C$4</c:f>
              <c:strCache>
                <c:ptCount val="1"/>
                <c:pt idx="0">
                  <c:v>Avg Income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Univariate!$A$5:$A$11</c:f>
              <c:strCache>
                <c:ptCount val="6"/>
                <c:pt idx="0">
                  <c:v>29-38</c:v>
                </c:pt>
                <c:pt idx="1">
                  <c:v>39-48</c:v>
                </c:pt>
                <c:pt idx="2">
                  <c:v>49-58</c:v>
                </c:pt>
                <c:pt idx="3">
                  <c:v>59-68</c:v>
                </c:pt>
                <c:pt idx="4">
                  <c:v>69-78</c:v>
                </c:pt>
                <c:pt idx="5">
                  <c:v>79-88</c:v>
                </c:pt>
              </c:strCache>
            </c:strRef>
          </c:cat>
          <c:val>
            <c:numRef>
              <c:f>Univariate!$C$5:$C$11</c:f>
              <c:numCache>
                <c:formatCode>_ * #,##0_ ;_ * \-#,##0_ ;_ * "-"??_ ;_ @_ </c:formatCode>
                <c:ptCount val="6"/>
                <c:pt idx="0">
                  <c:v>48698.044217687078</c:v>
                </c:pt>
                <c:pt idx="1">
                  <c:v>47773.48474945534</c:v>
                </c:pt>
                <c:pt idx="2">
                  <c:v>50093.394337016573</c:v>
                </c:pt>
                <c:pt idx="3">
                  <c:v>55316.520533880903</c:v>
                </c:pt>
                <c:pt idx="4">
                  <c:v>57848.317105263159</c:v>
                </c:pt>
                <c:pt idx="5">
                  <c:v>63923.637499999997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83D-452F-9218-AF460728FE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67122128"/>
        <c:axId val="1967125968"/>
      </c:lineChart>
      <c:catAx>
        <c:axId val="19671221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7125968"/>
        <c:crosses val="autoZero"/>
        <c:auto val="1"/>
        <c:lblAlgn val="ctr"/>
        <c:lblOffset val="100"/>
        <c:noMultiLvlLbl val="0"/>
      </c:catAx>
      <c:valAx>
        <c:axId val="1967125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 * #,##0_ ;_ * \-#,##0_ ;_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7122128"/>
        <c:crosses val="autoZero"/>
        <c:crossBetween val="between"/>
        <c:majorUnit val="20000"/>
      </c:valAx>
      <c:valAx>
        <c:axId val="1967139408"/>
        <c:scaling>
          <c:orientation val="minMax"/>
        </c:scaling>
        <c:delete val="0"/>
        <c:axPos val="r"/>
        <c:numFmt formatCode="_ * #,##0_ ;_ * \-#,##0_ ;_ * &quot;-&quot;??_ ;_ @_ 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7139888"/>
        <c:crosses val="max"/>
        <c:crossBetween val="between"/>
      </c:valAx>
      <c:catAx>
        <c:axId val="196713988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96713940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[Case Study ABC Foods Ltd^.xlsx]Univariate!PivotTable9</c:name>
    <c:fmtId val="1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100" b="1"/>
              <a:t>Avg Income &amp; kids by Marital</a:t>
            </a:r>
            <a:r>
              <a:rPr lang="en-IN" sz="1100" b="1" baseline="0"/>
              <a:t> Status</a:t>
            </a:r>
            <a:endParaRPr lang="en-IN" sz="11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3"/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Univariate!$B$148:$B$149</c:f>
              <c:strCache>
                <c:ptCount val="1"/>
                <c:pt idx="0">
                  <c:v>Avg Kids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29C0-406F-BE34-02832A45C1E1}"/>
              </c:ext>
            </c:extLst>
          </c:dPt>
          <c:cat>
            <c:strRef>
              <c:f>Univariate!$A$150:$A$155</c:f>
              <c:strCache>
                <c:ptCount val="5"/>
                <c:pt idx="0">
                  <c:v>Divorced</c:v>
                </c:pt>
                <c:pt idx="1">
                  <c:v>Together</c:v>
                </c:pt>
                <c:pt idx="2">
                  <c:v>Married</c:v>
                </c:pt>
                <c:pt idx="3">
                  <c:v>Single</c:v>
                </c:pt>
                <c:pt idx="4">
                  <c:v>Widow</c:v>
                </c:pt>
              </c:strCache>
            </c:strRef>
          </c:cat>
          <c:val>
            <c:numRef>
              <c:f>Univariate!$B$150:$B$155</c:f>
              <c:numCache>
                <c:formatCode>_(* #,##0.00_);_(* \(#,##0.00\);_(* "-"??_);_(@_)</c:formatCode>
                <c:ptCount val="5"/>
                <c:pt idx="0">
                  <c:v>1.0043103448275863</c:v>
                </c:pt>
                <c:pt idx="1">
                  <c:v>0.97931034482758617</c:v>
                </c:pt>
                <c:pt idx="2">
                  <c:v>0.96759259259259256</c:v>
                </c:pt>
                <c:pt idx="3">
                  <c:v>0.87083333333333335</c:v>
                </c:pt>
                <c:pt idx="4">
                  <c:v>0.87012987012987009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91-4484-A46A-C92A7A6648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681587392"/>
        <c:axId val="1681583552"/>
      </c:barChart>
      <c:lineChart>
        <c:grouping val="standard"/>
        <c:varyColors val="0"/>
        <c:ser>
          <c:idx val="1"/>
          <c:order val="1"/>
          <c:tx>
            <c:strRef>
              <c:f>Univariate!$C$148:$C$149</c:f>
              <c:strCache>
                <c:ptCount val="1"/>
                <c:pt idx="0">
                  <c:v>Average of Income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Univariate!$A$150:$A$155</c:f>
              <c:strCache>
                <c:ptCount val="5"/>
                <c:pt idx="0">
                  <c:v>Divorced</c:v>
                </c:pt>
                <c:pt idx="1">
                  <c:v>Together</c:v>
                </c:pt>
                <c:pt idx="2">
                  <c:v>Married</c:v>
                </c:pt>
                <c:pt idx="3">
                  <c:v>Single</c:v>
                </c:pt>
                <c:pt idx="4">
                  <c:v>Widow</c:v>
                </c:pt>
              </c:strCache>
            </c:strRef>
          </c:cat>
          <c:val>
            <c:numRef>
              <c:f>Univariate!$C$150:$C$155</c:f>
              <c:numCache>
                <c:formatCode>0</c:formatCode>
                <c:ptCount val="5"/>
                <c:pt idx="0">
                  <c:v>52834.228448275862</c:v>
                </c:pt>
                <c:pt idx="1">
                  <c:v>53223.037068965517</c:v>
                </c:pt>
                <c:pt idx="2">
                  <c:v>51722.196180555555</c:v>
                </c:pt>
                <c:pt idx="3">
                  <c:v>51002.590624999997</c:v>
                </c:pt>
                <c:pt idx="4">
                  <c:v>56415.318181818184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9C0-406F-BE34-02832A45C1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57821488"/>
        <c:axId val="457728608"/>
      </c:lineChart>
      <c:valAx>
        <c:axId val="1681583552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1587392"/>
        <c:crosses val="max"/>
        <c:crossBetween val="between"/>
      </c:valAx>
      <c:catAx>
        <c:axId val="16815873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1583552"/>
        <c:crosses val="autoZero"/>
        <c:auto val="1"/>
        <c:lblAlgn val="ctr"/>
        <c:lblOffset val="100"/>
        <c:noMultiLvlLbl val="0"/>
      </c:catAx>
      <c:valAx>
        <c:axId val="457728608"/>
        <c:scaling>
          <c:orientation val="minMax"/>
        </c:scaling>
        <c:delete val="0"/>
        <c:axPos val="l"/>
        <c:numFmt formatCode="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7821488"/>
        <c:crosses val="autoZero"/>
        <c:crossBetween val="between"/>
      </c:valAx>
      <c:catAx>
        <c:axId val="457821488"/>
        <c:scaling>
          <c:orientation val="minMax"/>
        </c:scaling>
        <c:delete val="1"/>
        <c:axPos val="t"/>
        <c:numFmt formatCode="General" sourceLinked="1"/>
        <c:majorTickMark val="out"/>
        <c:minorTickMark val="none"/>
        <c:tickLblPos val="nextTo"/>
        <c:crossAx val="457728608"/>
        <c:crosses val="max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[Case Study ABC Foods Ltd^.xlsx]Univariate!PivotTable10</c:name>
    <c:fmtId val="2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/>
              <a:t>Distribution of</a:t>
            </a:r>
            <a:r>
              <a:rPr lang="en-US" sz="1200" b="1" baseline="0"/>
              <a:t> kids by marital status</a:t>
            </a:r>
            <a:endParaRPr lang="en-US" sz="12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12851556168802222"/>
          <c:y val="0.16772587748565326"/>
          <c:w val="0.53291378981787085"/>
          <c:h val="0.83227412251434674"/>
        </c:manualLayout>
      </c:layout>
      <c:pieChart>
        <c:varyColors val="1"/>
        <c:ser>
          <c:idx val="0"/>
          <c:order val="0"/>
          <c:tx>
            <c:strRef>
              <c:f>Univariate!$B$169:$B$170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82A-4A6A-B984-DE3AF7BDB3C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82A-4A6A-B984-DE3AF7BDB3C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82A-4A6A-B984-DE3AF7BDB3C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582A-4A6A-B984-DE3AF7BDB3C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582A-4A6A-B984-DE3AF7BDB3C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Univariate!$A$171:$A$176</c:f>
              <c:strCache>
                <c:ptCount val="5"/>
                <c:pt idx="0">
                  <c:v>Divorced</c:v>
                </c:pt>
                <c:pt idx="1">
                  <c:v>Married</c:v>
                </c:pt>
                <c:pt idx="2">
                  <c:v>Single</c:v>
                </c:pt>
                <c:pt idx="3">
                  <c:v>Together</c:v>
                </c:pt>
                <c:pt idx="4">
                  <c:v>Widow</c:v>
                </c:pt>
              </c:strCache>
            </c:strRef>
          </c:cat>
          <c:val>
            <c:numRef>
              <c:f>Univariate!$B$171:$B$176</c:f>
              <c:numCache>
                <c:formatCode>0%</c:formatCode>
                <c:ptCount val="5"/>
                <c:pt idx="0">
                  <c:v>0.10980207351555137</c:v>
                </c:pt>
                <c:pt idx="1">
                  <c:v>0.39396795475966068</c:v>
                </c:pt>
                <c:pt idx="2">
                  <c:v>0.19698397737983034</c:v>
                </c:pt>
                <c:pt idx="3">
                  <c:v>0.26767200754005654</c:v>
                </c:pt>
                <c:pt idx="4">
                  <c:v>3.157398680490104E-2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354-491F-BD23-31546B5B350C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[Case Study ABC Foods Ltd^.xlsx]Univariate!PivotTable12</c:name>
    <c:fmtId val="2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defRPr>
            </a:pPr>
            <a:r>
              <a:rPr lang="en-IN" sz="1200" b="1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Purchase % by Marital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Univariate!$B$211:$B$212</c:f>
              <c:strCache>
                <c:ptCount val="1"/>
                <c:pt idx="0">
                  <c:v>Amt Fruits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Univariate!$A$213:$A$218</c:f>
              <c:strCache>
                <c:ptCount val="5"/>
                <c:pt idx="0">
                  <c:v>Married</c:v>
                </c:pt>
                <c:pt idx="1">
                  <c:v>Together</c:v>
                </c:pt>
                <c:pt idx="2">
                  <c:v>Single</c:v>
                </c:pt>
                <c:pt idx="3">
                  <c:v>Divorced</c:v>
                </c:pt>
                <c:pt idx="4">
                  <c:v>Widow</c:v>
                </c:pt>
              </c:strCache>
            </c:strRef>
          </c:cat>
          <c:val>
            <c:numRef>
              <c:f>Univariate!$B$213:$B$218</c:f>
              <c:numCache>
                <c:formatCode>0%</c:formatCode>
                <c:ptCount val="5"/>
                <c:pt idx="0">
                  <c:v>0.37859696918099778</c:v>
                </c:pt>
                <c:pt idx="1">
                  <c:v>0.25034905499744592</c:v>
                </c:pt>
                <c:pt idx="2">
                  <c:v>0.21932572790737273</c:v>
                </c:pt>
                <c:pt idx="3">
                  <c:v>0.10834326579261025</c:v>
                </c:pt>
                <c:pt idx="4">
                  <c:v>4.3384982121573303E-2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92-4A1B-BFA9-480A96FA99AA}"/>
            </c:ext>
          </c:extLst>
        </c:ser>
        <c:ser>
          <c:idx val="1"/>
          <c:order val="1"/>
          <c:tx>
            <c:strRef>
              <c:f>Univariate!$C$211:$C$212</c:f>
              <c:strCache>
                <c:ptCount val="1"/>
                <c:pt idx="0">
                  <c:v>Amt Sweets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Univariate!$A$213:$A$218</c:f>
              <c:strCache>
                <c:ptCount val="5"/>
                <c:pt idx="0">
                  <c:v>Married</c:v>
                </c:pt>
                <c:pt idx="1">
                  <c:v>Together</c:v>
                </c:pt>
                <c:pt idx="2">
                  <c:v>Single</c:v>
                </c:pt>
                <c:pt idx="3">
                  <c:v>Divorced</c:v>
                </c:pt>
                <c:pt idx="4">
                  <c:v>Widow</c:v>
                </c:pt>
              </c:strCache>
            </c:strRef>
          </c:cat>
          <c:val>
            <c:numRef>
              <c:f>Univariate!$C$213:$C$218</c:f>
              <c:numCache>
                <c:formatCode>0%</c:formatCode>
                <c:ptCount val="5"/>
                <c:pt idx="0">
                  <c:v>0.38111443344952339</c:v>
                </c:pt>
                <c:pt idx="1">
                  <c:v>0.25029322848694102</c:v>
                </c:pt>
                <c:pt idx="2">
                  <c:v>0.21617960451324073</c:v>
                </c:pt>
                <c:pt idx="3">
                  <c:v>0.10278690961954637</c:v>
                </c:pt>
                <c:pt idx="4">
                  <c:v>4.9625823930748519E-2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A92-4A1B-BFA9-480A96FA99AA}"/>
            </c:ext>
          </c:extLst>
        </c:ser>
        <c:ser>
          <c:idx val="2"/>
          <c:order val="2"/>
          <c:tx>
            <c:strRef>
              <c:f>Univariate!$D$211:$D$212</c:f>
              <c:strCache>
                <c:ptCount val="1"/>
                <c:pt idx="0">
                  <c:v>Purchases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Univariate!$A$213:$A$218</c:f>
              <c:strCache>
                <c:ptCount val="5"/>
                <c:pt idx="0">
                  <c:v>Married</c:v>
                </c:pt>
                <c:pt idx="1">
                  <c:v>Together</c:v>
                </c:pt>
                <c:pt idx="2">
                  <c:v>Single</c:v>
                </c:pt>
                <c:pt idx="3">
                  <c:v>Divorced</c:v>
                </c:pt>
                <c:pt idx="4">
                  <c:v>Widow</c:v>
                </c:pt>
              </c:strCache>
            </c:strRef>
          </c:cat>
          <c:val>
            <c:numRef>
              <c:f>Univariate!$D$213:$D$218</c:f>
              <c:numCache>
                <c:formatCode>0%</c:formatCode>
                <c:ptCount val="5"/>
                <c:pt idx="0">
                  <c:v>0.389486097881798</c:v>
                </c:pt>
                <c:pt idx="1">
                  <c:v>0.25826643080691253</c:v>
                </c:pt>
                <c:pt idx="2">
                  <c:v>0.20710300721186556</c:v>
                </c:pt>
                <c:pt idx="3">
                  <c:v>0.10659046582301447</c:v>
                </c:pt>
                <c:pt idx="4">
                  <c:v>3.8553998276409492E-2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A92-4A1B-BFA9-480A96FA99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67054928"/>
        <c:axId val="1967051568"/>
      </c:barChart>
      <c:catAx>
        <c:axId val="1967054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7051568"/>
        <c:crosses val="autoZero"/>
        <c:auto val="1"/>
        <c:lblAlgn val="ctr"/>
        <c:lblOffset val="100"/>
        <c:noMultiLvlLbl val="0"/>
      </c:catAx>
      <c:valAx>
        <c:axId val="1967051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70549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[Case Study ABC Foods Ltd^.xlsx]Univariate!PivotTable13</c:name>
    <c:fmtId val="31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defRPr>
            </a:pPr>
            <a:r>
              <a:rPr lang="en-IN" sz="1400" b="1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Purchase % by Education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rgbClr val="000000">
                  <a:lumMod val="65000"/>
                  <a:lumOff val="35000"/>
                </a:srgbClr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Univariate!$B$233:$B$234</c:f>
              <c:strCache>
                <c:ptCount val="1"/>
                <c:pt idx="0">
                  <c:v>Amt Fruits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Univariate!$A$235:$A$240</c:f>
              <c:strCache>
                <c:ptCount val="5"/>
                <c:pt idx="0">
                  <c:v>Graduation</c:v>
                </c:pt>
                <c:pt idx="1">
                  <c:v>PhD</c:v>
                </c:pt>
                <c:pt idx="2">
                  <c:v>Master</c:v>
                </c:pt>
                <c:pt idx="3">
                  <c:v>2n Cycle</c:v>
                </c:pt>
                <c:pt idx="4">
                  <c:v>Basic</c:v>
                </c:pt>
              </c:strCache>
            </c:strRef>
          </c:cat>
          <c:val>
            <c:numRef>
              <c:f>Univariate!$B$235:$B$240</c:f>
              <c:numCache>
                <c:formatCode>0%</c:formatCode>
                <c:ptCount val="5"/>
                <c:pt idx="0">
                  <c:v>0.58867559448037066</c:v>
                </c:pt>
                <c:pt idx="1">
                  <c:v>0.16538520291257192</c:v>
                </c:pt>
                <c:pt idx="2">
                  <c:v>0.13598791520274284</c:v>
                </c:pt>
                <c:pt idx="3">
                  <c:v>9.9767469490978838E-2</c:v>
                </c:pt>
                <c:pt idx="4">
                  <c:v>1.018381791333571E-2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41-44F0-9570-79DFE1969F32}"/>
            </c:ext>
          </c:extLst>
        </c:ser>
        <c:ser>
          <c:idx val="1"/>
          <c:order val="1"/>
          <c:tx>
            <c:strRef>
              <c:f>Univariate!$C$233:$C$234</c:f>
              <c:strCache>
                <c:ptCount val="1"/>
                <c:pt idx="0">
                  <c:v>Amt Sweets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Univariate!$A$235:$A$240</c:f>
              <c:strCache>
                <c:ptCount val="5"/>
                <c:pt idx="0">
                  <c:v>Graduation</c:v>
                </c:pt>
                <c:pt idx="1">
                  <c:v>PhD</c:v>
                </c:pt>
                <c:pt idx="2">
                  <c:v>Master</c:v>
                </c:pt>
                <c:pt idx="3">
                  <c:v>2n Cycle</c:v>
                </c:pt>
                <c:pt idx="4">
                  <c:v>Basic</c:v>
                </c:pt>
              </c:strCache>
            </c:strRef>
          </c:cat>
          <c:val>
            <c:numRef>
              <c:f>Univariate!$C$235:$C$240</c:f>
              <c:numCache>
                <c:formatCode>0%</c:formatCode>
                <c:ptCount val="5"/>
                <c:pt idx="0">
                  <c:v>0.58314775407861963</c:v>
                </c:pt>
                <c:pt idx="1">
                  <c:v>0.16212203691789973</c:v>
                </c:pt>
                <c:pt idx="2">
                  <c:v>0.12924564094950594</c:v>
                </c:pt>
                <c:pt idx="3">
                  <c:v>0.11469622737995085</c:v>
                </c:pt>
                <c:pt idx="4">
                  <c:v>1.0788340674023853E-2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441-44F0-9570-79DFE1969F32}"/>
            </c:ext>
          </c:extLst>
        </c:ser>
        <c:ser>
          <c:idx val="2"/>
          <c:order val="2"/>
          <c:tx>
            <c:strRef>
              <c:f>Univariate!$D$233:$D$234</c:f>
              <c:strCache>
                <c:ptCount val="1"/>
                <c:pt idx="0">
                  <c:v>Purchases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Univariate!$A$235:$A$240</c:f>
              <c:strCache>
                <c:ptCount val="5"/>
                <c:pt idx="0">
                  <c:v>Graduation</c:v>
                </c:pt>
                <c:pt idx="1">
                  <c:v>PhD</c:v>
                </c:pt>
                <c:pt idx="2">
                  <c:v>Master</c:v>
                </c:pt>
                <c:pt idx="3">
                  <c:v>2n Cycle</c:v>
                </c:pt>
                <c:pt idx="4">
                  <c:v>Basic</c:v>
                </c:pt>
              </c:strCache>
            </c:strRef>
          </c:cat>
          <c:val>
            <c:numRef>
              <c:f>Univariate!$D$235:$D$240</c:f>
              <c:numCache>
                <c:formatCode>0%</c:formatCode>
                <c:ptCount val="5"/>
                <c:pt idx="0">
                  <c:v>0.50718806509945746</c:v>
                </c:pt>
                <c:pt idx="1">
                  <c:v>0.23037974683544304</c:v>
                </c:pt>
                <c:pt idx="2">
                  <c:v>0.16609403254972877</c:v>
                </c:pt>
                <c:pt idx="3">
                  <c:v>8.4764918625678115E-2</c:v>
                </c:pt>
                <c:pt idx="4">
                  <c:v>1.1573236889692586E-2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441-44F0-9570-79DFE1969F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11020544"/>
        <c:axId val="1111021024"/>
      </c:barChart>
      <c:catAx>
        <c:axId val="1111020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1021024"/>
        <c:crosses val="autoZero"/>
        <c:auto val="1"/>
        <c:lblAlgn val="ctr"/>
        <c:lblOffset val="100"/>
        <c:noMultiLvlLbl val="0"/>
      </c:catAx>
      <c:valAx>
        <c:axId val="1111021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10205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[Case Study ABC Foods Ltd^.xlsx]Univariate!PivotTable14</c:name>
    <c:fmtId val="3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defRPr>
            </a:pPr>
            <a:r>
              <a:rPr lang="en-IN" sz="1200" b="1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Avg spending based on kids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Univariate!$B$253:$B$254</c:f>
              <c:strCache>
                <c:ptCount val="1"/>
                <c:pt idx="0">
                  <c:v>Avg Fruits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Univariate!$A$255:$A$259</c:f>
              <c:strCache>
                <c:ptCount val="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</c:strCache>
            </c:strRef>
          </c:cat>
          <c:val>
            <c:numRef>
              <c:f>Univariate!$B$255:$B$259</c:f>
              <c:numCache>
                <c:formatCode>_ * #,##0_ ;_ * \-#,##0_ ;_ * "-"??_ ;_ @_ </c:formatCode>
                <c:ptCount val="4"/>
                <c:pt idx="0">
                  <c:v>52.357366771159874</c:v>
                </c:pt>
                <c:pt idx="1">
                  <c:v>19.352836879432623</c:v>
                </c:pt>
                <c:pt idx="2">
                  <c:v>7.8788598574821851</c:v>
                </c:pt>
                <c:pt idx="3">
                  <c:v>6.9056603773584904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9EF-4696-A807-F71ACFE33B39}"/>
            </c:ext>
          </c:extLst>
        </c:ser>
        <c:ser>
          <c:idx val="1"/>
          <c:order val="1"/>
          <c:tx>
            <c:strRef>
              <c:f>Univariate!$C$253:$C$254</c:f>
              <c:strCache>
                <c:ptCount val="1"/>
                <c:pt idx="0">
                  <c:v>Avg Sweets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Univariate!$A$255:$A$259</c:f>
              <c:strCache>
                <c:ptCount val="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</c:strCache>
            </c:strRef>
          </c:cat>
          <c:val>
            <c:numRef>
              <c:f>Univariate!$C$255:$C$259</c:f>
              <c:numCache>
                <c:formatCode>_ * #,##0_ ;_ * \-#,##0_ ;_ * "-"??_ ;_ @_ </c:formatCode>
                <c:ptCount val="4"/>
                <c:pt idx="0">
                  <c:v>53.061128526645767</c:v>
                </c:pt>
                <c:pt idx="1">
                  <c:v>20.295212765957448</c:v>
                </c:pt>
                <c:pt idx="2">
                  <c:v>8.3705463182897866</c:v>
                </c:pt>
                <c:pt idx="3">
                  <c:v>6.6226415094339623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9EF-4696-A807-F71ACFE33B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5122272"/>
        <c:axId val="175122752"/>
      </c:barChart>
      <c:catAx>
        <c:axId val="175122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122752"/>
        <c:crosses val="autoZero"/>
        <c:auto val="1"/>
        <c:lblAlgn val="ctr"/>
        <c:lblOffset val="100"/>
        <c:noMultiLvlLbl val="0"/>
      </c:catAx>
      <c:valAx>
        <c:axId val="175122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 * #,##0_ ;_ * \-#,##0_ ;_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1222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[Case Study ABC Foods Ltd^.xlsx]Univariate!PivotTable15</c:name>
    <c:fmtId val="3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defRPr>
            </a:pPr>
            <a:r>
              <a:rPr lang="en-US" b="1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Avg Income by Total Kids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FFC000"/>
          </a:solidFill>
          <a:ln>
            <a:noFill/>
          </a:ln>
          <a:effectLst/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Univariate!$B$268:$B$269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dPt>
            <c:idx val="3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1DC6-4092-ABFA-3EA016000DDD}"/>
              </c:ext>
            </c:extLst>
          </c:dPt>
          <c:cat>
            <c:strRef>
              <c:f>Univariate!$A$270:$A$274</c:f>
              <c:strCache>
                <c:ptCount val="4"/>
                <c:pt idx="0">
                  <c:v>2</c:v>
                </c:pt>
                <c:pt idx="1">
                  <c:v>3</c:v>
                </c:pt>
                <c:pt idx="2">
                  <c:v>1</c:v>
                </c:pt>
                <c:pt idx="3">
                  <c:v>0</c:v>
                </c:pt>
              </c:strCache>
            </c:strRef>
          </c:cat>
          <c:val>
            <c:numRef>
              <c:f>Univariate!$B$270:$B$274</c:f>
              <c:numCache>
                <c:formatCode>_ * #,##0_ ;_ * \-#,##0_ ;_ * "-"??_ ;_ @_ </c:formatCode>
                <c:ptCount val="4"/>
                <c:pt idx="0">
                  <c:v>44692.704275534445</c:v>
                </c:pt>
                <c:pt idx="1">
                  <c:v>46943.292452830188</c:v>
                </c:pt>
                <c:pt idx="2">
                  <c:v>47749.035017730494</c:v>
                </c:pt>
                <c:pt idx="3">
                  <c:v>65593.307993730414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D3-4989-AD3F-30603A10A6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681590752"/>
        <c:axId val="1681588352"/>
      </c:barChart>
      <c:catAx>
        <c:axId val="16815907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1588352"/>
        <c:crosses val="autoZero"/>
        <c:auto val="1"/>
        <c:lblAlgn val="ctr"/>
        <c:lblOffset val="100"/>
        <c:noMultiLvlLbl val="0"/>
      </c:catAx>
      <c:valAx>
        <c:axId val="1681588352"/>
        <c:scaling>
          <c:orientation val="minMax"/>
        </c:scaling>
        <c:delete val="0"/>
        <c:axPos val="b"/>
        <c:numFmt formatCode="_ * #,##0_ ;_ * \-#,##0_ ;_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15907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[Case Study ABC Foods Ltd^.xlsx]Univariate!PivotTable11</c:name>
    <c:fmtId val="2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defRPr>
            </a:pPr>
            <a:r>
              <a:rPr lang="en-US" sz="1000" b="1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#customers by education and average income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3"/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Univariate!$B$191:$B$192</c:f>
              <c:strCache>
                <c:ptCount val="1"/>
                <c:pt idx="0">
                  <c:v>#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06F7-49DB-BA85-CF06400512CF}"/>
              </c:ext>
            </c:extLst>
          </c:dPt>
          <c:cat>
            <c:strRef>
              <c:f>Univariate!$A$193:$A$198</c:f>
              <c:strCache>
                <c:ptCount val="5"/>
                <c:pt idx="0">
                  <c:v>Graduation</c:v>
                </c:pt>
                <c:pt idx="1">
                  <c:v>PhD</c:v>
                </c:pt>
                <c:pt idx="2">
                  <c:v>Master</c:v>
                </c:pt>
                <c:pt idx="3">
                  <c:v>2n Cycle</c:v>
                </c:pt>
                <c:pt idx="4">
                  <c:v>Basic</c:v>
                </c:pt>
              </c:strCache>
            </c:strRef>
          </c:cat>
          <c:val>
            <c:numRef>
              <c:f>Univariate!$B$193:$B$198</c:f>
              <c:numCache>
                <c:formatCode>General</c:formatCode>
                <c:ptCount val="5"/>
                <c:pt idx="0">
                  <c:v>1127</c:v>
                </c:pt>
                <c:pt idx="1">
                  <c:v>486</c:v>
                </c:pt>
                <c:pt idx="2">
                  <c:v>370</c:v>
                </c:pt>
                <c:pt idx="3">
                  <c:v>203</c:v>
                </c:pt>
                <c:pt idx="4">
                  <c:v>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D0-4430-BA7D-C0F285D501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11462288"/>
        <c:axId val="411455088"/>
      </c:barChart>
      <c:lineChart>
        <c:grouping val="standard"/>
        <c:varyColors val="0"/>
        <c:ser>
          <c:idx val="1"/>
          <c:order val="1"/>
          <c:tx>
            <c:strRef>
              <c:f>Univariate!$C$191:$C$192</c:f>
              <c:strCache>
                <c:ptCount val="1"/>
                <c:pt idx="0">
                  <c:v>Avg Income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Univariate!$A$193:$A$198</c:f>
              <c:strCache>
                <c:ptCount val="5"/>
                <c:pt idx="0">
                  <c:v>Graduation</c:v>
                </c:pt>
                <c:pt idx="1">
                  <c:v>PhD</c:v>
                </c:pt>
                <c:pt idx="2">
                  <c:v>Master</c:v>
                </c:pt>
                <c:pt idx="3">
                  <c:v>2n Cycle</c:v>
                </c:pt>
                <c:pt idx="4">
                  <c:v>Basic</c:v>
                </c:pt>
              </c:strCache>
            </c:strRef>
          </c:cat>
          <c:val>
            <c:numRef>
              <c:f>Univariate!$C$193:$C$198</c:f>
              <c:numCache>
                <c:formatCode>_ * #,##0_ ;_ * \-#,##0_ ;_ * "-"??_ ;_ @_ </c:formatCode>
                <c:ptCount val="5"/>
                <c:pt idx="0">
                  <c:v>52707.305678793258</c:v>
                </c:pt>
                <c:pt idx="1">
                  <c:v>56096.30349794239</c:v>
                </c:pt>
                <c:pt idx="2">
                  <c:v>52896.777027027027</c:v>
                </c:pt>
                <c:pt idx="3">
                  <c:v>47688.583743842362</c:v>
                </c:pt>
                <c:pt idx="4">
                  <c:v>20306.259259259259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4D0-4430-BA7D-C0F285D501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1451488"/>
        <c:axId val="411441768"/>
      </c:lineChart>
      <c:catAx>
        <c:axId val="411451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1441768"/>
        <c:crosses val="autoZero"/>
        <c:auto val="1"/>
        <c:lblAlgn val="ctr"/>
        <c:lblOffset val="100"/>
        <c:noMultiLvlLbl val="0"/>
      </c:catAx>
      <c:valAx>
        <c:axId val="411441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 * #,##0_ ;_ * \-#,##0_ ;_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1451488"/>
        <c:crosses val="autoZero"/>
        <c:crossBetween val="between"/>
      </c:valAx>
      <c:valAx>
        <c:axId val="411455088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1462288"/>
        <c:crosses val="max"/>
        <c:crossBetween val="between"/>
      </c:valAx>
      <c:catAx>
        <c:axId val="41146228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1145508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[Case Study ABC Foods Ltd^.xlsx]Univariate!PivotTable6</c:name>
    <c:fmtId val="1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defRPr>
            </a:pPr>
            <a:r>
              <a:rPr lang="en-US" b="1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Education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00206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3"/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Univariate!$B$89:$B$90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393E-4C3C-BD9F-BAF0E3CE0482}"/>
              </c:ext>
            </c:extLst>
          </c:dPt>
          <c:cat>
            <c:strRef>
              <c:f>Univariate!$A$91:$A$96</c:f>
              <c:strCache>
                <c:ptCount val="5"/>
                <c:pt idx="0">
                  <c:v>Graduation</c:v>
                </c:pt>
                <c:pt idx="1">
                  <c:v>PhD</c:v>
                </c:pt>
                <c:pt idx="2">
                  <c:v>Master</c:v>
                </c:pt>
                <c:pt idx="3">
                  <c:v>2n Cycle</c:v>
                </c:pt>
                <c:pt idx="4">
                  <c:v>Basic</c:v>
                </c:pt>
              </c:strCache>
            </c:strRef>
          </c:cat>
          <c:val>
            <c:numRef>
              <c:f>Univariate!$B$91:$B$96</c:f>
              <c:numCache>
                <c:formatCode>General</c:formatCode>
                <c:ptCount val="5"/>
                <c:pt idx="0">
                  <c:v>1127</c:v>
                </c:pt>
                <c:pt idx="1">
                  <c:v>486</c:v>
                </c:pt>
                <c:pt idx="2">
                  <c:v>370</c:v>
                </c:pt>
                <c:pt idx="3">
                  <c:v>203</c:v>
                </c:pt>
                <c:pt idx="4">
                  <c:v>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3E-4C3C-BD9F-BAF0E3CE04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57832648"/>
        <c:axId val="457833008"/>
      </c:barChart>
      <c:catAx>
        <c:axId val="4578326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7833008"/>
        <c:crosses val="autoZero"/>
        <c:auto val="1"/>
        <c:lblAlgn val="ctr"/>
        <c:lblOffset val="100"/>
        <c:noMultiLvlLbl val="0"/>
      </c:catAx>
      <c:valAx>
        <c:axId val="457833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78326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[Case Study ABC Foods Ltd^.xlsx]Univariate!PivotTable7</c:name>
    <c:fmtId val="1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Marital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00206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3"/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Univariate!$B$108:$B$109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E347-489F-B4EA-5BAB6D2DB152}"/>
              </c:ext>
            </c:extLst>
          </c:dPt>
          <c:cat>
            <c:strRef>
              <c:f>Univariate!$A$110:$A$115</c:f>
              <c:strCache>
                <c:ptCount val="5"/>
                <c:pt idx="0">
                  <c:v>Married</c:v>
                </c:pt>
                <c:pt idx="1">
                  <c:v>Together</c:v>
                </c:pt>
                <c:pt idx="2">
                  <c:v>Single</c:v>
                </c:pt>
                <c:pt idx="3">
                  <c:v>Divorced</c:v>
                </c:pt>
                <c:pt idx="4">
                  <c:v>Widow</c:v>
                </c:pt>
              </c:strCache>
            </c:strRef>
          </c:cat>
          <c:val>
            <c:numRef>
              <c:f>Univariate!$B$110:$B$115</c:f>
              <c:numCache>
                <c:formatCode>General</c:formatCode>
                <c:ptCount val="5"/>
                <c:pt idx="0">
                  <c:v>864</c:v>
                </c:pt>
                <c:pt idx="1">
                  <c:v>580</c:v>
                </c:pt>
                <c:pt idx="2">
                  <c:v>480</c:v>
                </c:pt>
                <c:pt idx="3">
                  <c:v>232</c:v>
                </c:pt>
                <c:pt idx="4">
                  <c:v>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47-489F-B4EA-5BAB6D2DB1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57710248"/>
        <c:axId val="457710968"/>
      </c:barChart>
      <c:catAx>
        <c:axId val="457710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7710968"/>
        <c:crosses val="autoZero"/>
        <c:auto val="1"/>
        <c:lblAlgn val="ctr"/>
        <c:lblOffset val="100"/>
        <c:noMultiLvlLbl val="0"/>
      </c:catAx>
      <c:valAx>
        <c:axId val="457710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77102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[Case Study ABC Foods Ltd^.xlsx]Univariate!PivotTable8</c:name>
    <c:fmtId val="2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defRPr>
            </a:pPr>
            <a:r>
              <a:rPr lang="en-US" b="1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Income (K)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00206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3"/>
          </a:solidFill>
          <a:ln>
            <a:noFill/>
          </a:ln>
          <a:effectLst/>
        </c:spPr>
      </c:pivotFmt>
      <c:pivotFmt>
        <c:idx val="2"/>
        <c:spPr>
          <a:solidFill>
            <a:schemeClr val="accent3"/>
          </a:solidFill>
          <a:ln>
            <a:noFill/>
          </a:ln>
          <a:effectLst/>
        </c:spPr>
      </c:pivotFmt>
      <c:pivotFmt>
        <c:idx val="3"/>
        <c:spPr>
          <a:solidFill>
            <a:schemeClr val="accent3"/>
          </a:solidFill>
          <a:ln>
            <a:noFill/>
          </a:ln>
          <a:effectLst/>
        </c:spPr>
      </c:pivotFmt>
      <c:pivotFmt>
        <c:idx val="4"/>
        <c:spPr>
          <a:solidFill>
            <a:schemeClr val="accent3"/>
          </a:solidFill>
          <a:ln>
            <a:noFill/>
          </a:ln>
          <a:effectLst/>
        </c:spPr>
      </c:pivotFmt>
      <c:pivotFmt>
        <c:idx val="5"/>
        <c:spPr>
          <a:solidFill>
            <a:schemeClr val="accent3"/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Univariate!$B$127:$B$128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invertIfNegative val="0"/>
          <c:dPt>
            <c:idx val="3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583B-4B15-B1DA-B91CAF9062FC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583B-4B15-B1DA-B91CAF9062FC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583B-4B15-B1DA-B91CAF9062FC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583B-4B15-B1DA-B91CAF9062FC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583B-4B15-B1DA-B91CAF9062FC}"/>
              </c:ext>
            </c:extLst>
          </c:dPt>
          <c:cat>
            <c:strRef>
              <c:f>Univariate!$A$129:$A$139</c:f>
              <c:strCache>
                <c:ptCount val="10"/>
                <c:pt idx="0">
                  <c:v>0-10</c:v>
                </c:pt>
                <c:pt idx="1">
                  <c:v>10-20</c:v>
                </c:pt>
                <c:pt idx="2">
                  <c:v>20-30</c:v>
                </c:pt>
                <c:pt idx="3">
                  <c:v>30-40</c:v>
                </c:pt>
                <c:pt idx="4">
                  <c:v>40-50</c:v>
                </c:pt>
                <c:pt idx="5">
                  <c:v>50-60</c:v>
                </c:pt>
                <c:pt idx="6">
                  <c:v>60-70</c:v>
                </c:pt>
                <c:pt idx="7">
                  <c:v>70-80</c:v>
                </c:pt>
                <c:pt idx="8">
                  <c:v>80-90</c:v>
                </c:pt>
                <c:pt idx="9">
                  <c:v>90-100</c:v>
                </c:pt>
              </c:strCache>
            </c:strRef>
          </c:cat>
          <c:val>
            <c:numRef>
              <c:f>Univariate!$B$129:$B$139</c:f>
              <c:numCache>
                <c:formatCode>_ * #,##0_ ;_ * \-#,##0_ ;_ * "-"??_ ;_ @_ </c:formatCode>
                <c:ptCount val="10"/>
                <c:pt idx="0">
                  <c:v>29</c:v>
                </c:pt>
                <c:pt idx="1">
                  <c:v>98</c:v>
                </c:pt>
                <c:pt idx="2">
                  <c:v>243</c:v>
                </c:pt>
                <c:pt idx="3">
                  <c:v>362</c:v>
                </c:pt>
                <c:pt idx="4">
                  <c:v>328</c:v>
                </c:pt>
                <c:pt idx="5">
                  <c:v>338</c:v>
                </c:pt>
                <c:pt idx="6">
                  <c:v>334</c:v>
                </c:pt>
                <c:pt idx="7">
                  <c:v>291</c:v>
                </c:pt>
                <c:pt idx="8">
                  <c:v>163</c:v>
                </c:pt>
                <c:pt idx="9">
                  <c:v>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3B-4B15-B1DA-B91CAF9062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57707728"/>
        <c:axId val="457715648"/>
      </c:barChart>
      <c:catAx>
        <c:axId val="457707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7715648"/>
        <c:crosses val="autoZero"/>
        <c:auto val="1"/>
        <c:lblAlgn val="ctr"/>
        <c:lblOffset val="100"/>
        <c:noMultiLvlLbl val="0"/>
      </c:catAx>
      <c:valAx>
        <c:axId val="457715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 * #,##0_ ;_ * \-#,##0_ ;_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77077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[Case Study ABC Foods Ltd^.xlsx]Univariate!PivotTable8</c:name>
    <c:fmtId val="1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#customers by Income ('000)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numFmt formatCode="\$\ 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6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3"/>
          </a:solidFill>
          <a:ln>
            <a:noFill/>
          </a:ln>
          <a:effectLst/>
        </c:spPr>
      </c:pivotFmt>
      <c:pivotFmt>
        <c:idx val="4"/>
        <c:spPr>
          <a:solidFill>
            <a:schemeClr val="accent3"/>
          </a:solidFill>
          <a:ln>
            <a:noFill/>
          </a:ln>
          <a:effectLst/>
        </c:spPr>
      </c:pivotFmt>
      <c:pivotFmt>
        <c:idx val="5"/>
        <c:spPr>
          <a:solidFill>
            <a:schemeClr val="accent3"/>
          </a:solidFill>
          <a:ln>
            <a:noFill/>
          </a:ln>
          <a:effectLst/>
        </c:spPr>
      </c:pivotFmt>
      <c:pivotFmt>
        <c:idx val="6"/>
        <c:spPr>
          <a:solidFill>
            <a:schemeClr val="accent3"/>
          </a:solidFill>
          <a:ln>
            <a:noFill/>
          </a:ln>
          <a:effectLst/>
        </c:spPr>
      </c:pivotFmt>
      <c:pivotFmt>
        <c:idx val="7"/>
        <c:spPr>
          <a:solidFill>
            <a:schemeClr val="accent3"/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Univariate!$B$127:$B$128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dPt>
            <c:idx val="3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825D-4F2B-AC3A-3355E2D6C6F5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825D-4F2B-AC3A-3355E2D6C6F5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825D-4F2B-AC3A-3355E2D6C6F5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825D-4F2B-AC3A-3355E2D6C6F5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825D-4F2B-AC3A-3355E2D6C6F5}"/>
              </c:ext>
            </c:extLst>
          </c:dPt>
          <c:dLbls>
            <c:numFmt formatCode="\$\ 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6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Univariate!$A$129:$A$139</c:f>
              <c:strCache>
                <c:ptCount val="10"/>
                <c:pt idx="0">
                  <c:v>0-10</c:v>
                </c:pt>
                <c:pt idx="1">
                  <c:v>10-20</c:v>
                </c:pt>
                <c:pt idx="2">
                  <c:v>20-30</c:v>
                </c:pt>
                <c:pt idx="3">
                  <c:v>30-40</c:v>
                </c:pt>
                <c:pt idx="4">
                  <c:v>40-50</c:v>
                </c:pt>
                <c:pt idx="5">
                  <c:v>50-60</c:v>
                </c:pt>
                <c:pt idx="6">
                  <c:v>60-70</c:v>
                </c:pt>
                <c:pt idx="7">
                  <c:v>70-80</c:v>
                </c:pt>
                <c:pt idx="8">
                  <c:v>80-90</c:v>
                </c:pt>
                <c:pt idx="9">
                  <c:v>90-100</c:v>
                </c:pt>
              </c:strCache>
            </c:strRef>
          </c:cat>
          <c:val>
            <c:numRef>
              <c:f>Univariate!$B$129:$B$139</c:f>
              <c:numCache>
                <c:formatCode>_ * #,##0_ ;_ * \-#,##0_ ;_ * "-"??_ ;_ @_ </c:formatCode>
                <c:ptCount val="10"/>
                <c:pt idx="0">
                  <c:v>29</c:v>
                </c:pt>
                <c:pt idx="1">
                  <c:v>98</c:v>
                </c:pt>
                <c:pt idx="2">
                  <c:v>243</c:v>
                </c:pt>
                <c:pt idx="3">
                  <c:v>362</c:v>
                </c:pt>
                <c:pt idx="4">
                  <c:v>328</c:v>
                </c:pt>
                <c:pt idx="5">
                  <c:v>338</c:v>
                </c:pt>
                <c:pt idx="6">
                  <c:v>334</c:v>
                </c:pt>
                <c:pt idx="7">
                  <c:v>291</c:v>
                </c:pt>
                <c:pt idx="8">
                  <c:v>163</c:v>
                </c:pt>
                <c:pt idx="9">
                  <c:v>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25D-4F2B-AC3A-3355E2D6C6F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967069328"/>
        <c:axId val="1967075088"/>
      </c:barChart>
      <c:catAx>
        <c:axId val="1967069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7075088"/>
        <c:crosses val="autoZero"/>
        <c:auto val="1"/>
        <c:lblAlgn val="ctr"/>
        <c:lblOffset val="100"/>
        <c:noMultiLvlLbl val="0"/>
      </c:catAx>
      <c:valAx>
        <c:axId val="1967075088"/>
        <c:scaling>
          <c:orientation val="minMax"/>
        </c:scaling>
        <c:delete val="0"/>
        <c:axPos val="l"/>
        <c:numFmt formatCode="_ * #,##0_ ;_ * \-#,##0_ ;_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7069328"/>
        <c:crosses val="autoZero"/>
        <c:crossBetween val="between"/>
        <c:majorUnit val="100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[Case Study ABC Foods Ltd^.xlsx]Univariate!PivotTable7</c:name>
    <c:fmtId val="1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#customers by Marital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3"/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Univariate!$B$108:$B$109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531E-42BE-B15E-C5C3A183ADFA}"/>
              </c:ext>
            </c:extLst>
          </c:dPt>
          <c:cat>
            <c:strRef>
              <c:f>Univariate!$A$110:$A$115</c:f>
              <c:strCache>
                <c:ptCount val="5"/>
                <c:pt idx="0">
                  <c:v>Married</c:v>
                </c:pt>
                <c:pt idx="1">
                  <c:v>Together</c:v>
                </c:pt>
                <c:pt idx="2">
                  <c:v>Single</c:v>
                </c:pt>
                <c:pt idx="3">
                  <c:v>Divorced</c:v>
                </c:pt>
                <c:pt idx="4">
                  <c:v>Widow</c:v>
                </c:pt>
              </c:strCache>
            </c:strRef>
          </c:cat>
          <c:val>
            <c:numRef>
              <c:f>Univariate!$B$110:$B$115</c:f>
              <c:numCache>
                <c:formatCode>General</c:formatCode>
                <c:ptCount val="5"/>
                <c:pt idx="0">
                  <c:v>864</c:v>
                </c:pt>
                <c:pt idx="1">
                  <c:v>580</c:v>
                </c:pt>
                <c:pt idx="2">
                  <c:v>480</c:v>
                </c:pt>
                <c:pt idx="3">
                  <c:v>232</c:v>
                </c:pt>
                <c:pt idx="4">
                  <c:v>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1E-42BE-B15E-C5C3A183AD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10707103"/>
        <c:axId val="410712383"/>
      </c:barChart>
      <c:catAx>
        <c:axId val="4107071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0712383"/>
        <c:crosses val="autoZero"/>
        <c:auto val="1"/>
        <c:lblAlgn val="ctr"/>
        <c:lblOffset val="100"/>
        <c:noMultiLvlLbl val="0"/>
      </c:catAx>
      <c:valAx>
        <c:axId val="41071238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07071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[Case Study ABC Foods Ltd^.xlsx]Univariate!PivotTable1</c:name>
    <c:fmtId val="2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9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900" b="1"/>
              <a:t>#customers by age group &amp; avg</a:t>
            </a:r>
            <a:r>
              <a:rPr lang="en-IN" sz="900" b="1" baseline="0"/>
              <a:t> income</a:t>
            </a:r>
            <a:endParaRPr lang="en-IN" sz="9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3"/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Univariate!$B$3:$B$4</c:f>
              <c:strCache>
                <c:ptCount val="1"/>
                <c:pt idx="0">
                  <c:v>#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dPt>
            <c:idx val="2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0C30-4372-B770-AB4B4D31A9C1}"/>
              </c:ext>
            </c:extLst>
          </c:dPt>
          <c:cat>
            <c:strRef>
              <c:f>Univariate!$A$5:$A$11</c:f>
              <c:strCache>
                <c:ptCount val="6"/>
                <c:pt idx="0">
                  <c:v>29-38</c:v>
                </c:pt>
                <c:pt idx="1">
                  <c:v>39-48</c:v>
                </c:pt>
                <c:pt idx="2">
                  <c:v>49-58</c:v>
                </c:pt>
                <c:pt idx="3">
                  <c:v>59-68</c:v>
                </c:pt>
                <c:pt idx="4">
                  <c:v>69-78</c:v>
                </c:pt>
                <c:pt idx="5">
                  <c:v>79-88</c:v>
                </c:pt>
              </c:strCache>
            </c:strRef>
          </c:cat>
          <c:val>
            <c:numRef>
              <c:f>Univariate!$B$5:$B$11</c:f>
              <c:numCache>
                <c:formatCode>_ * #,##0_ ;_ * \-#,##0_ ;_ * "-"??_ ;_ @_ </c:formatCode>
                <c:ptCount val="6"/>
                <c:pt idx="0">
                  <c:v>147</c:v>
                </c:pt>
                <c:pt idx="1">
                  <c:v>459</c:v>
                </c:pt>
                <c:pt idx="2">
                  <c:v>724</c:v>
                </c:pt>
                <c:pt idx="3">
                  <c:v>487</c:v>
                </c:pt>
                <c:pt idx="4">
                  <c:v>380</c:v>
                </c:pt>
                <c:pt idx="5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30-4372-B770-AB4B4D31A9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967158128"/>
        <c:axId val="1967153808"/>
      </c:barChart>
      <c:lineChart>
        <c:grouping val="standard"/>
        <c:varyColors val="0"/>
        <c:ser>
          <c:idx val="1"/>
          <c:order val="1"/>
          <c:tx>
            <c:strRef>
              <c:f>Univariate!$C$3:$C$4</c:f>
              <c:strCache>
                <c:ptCount val="1"/>
                <c:pt idx="0">
                  <c:v>Avg Income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Univariate!$A$5:$A$11</c:f>
              <c:strCache>
                <c:ptCount val="6"/>
                <c:pt idx="0">
                  <c:v>29-38</c:v>
                </c:pt>
                <c:pt idx="1">
                  <c:v>39-48</c:v>
                </c:pt>
                <c:pt idx="2">
                  <c:v>49-58</c:v>
                </c:pt>
                <c:pt idx="3">
                  <c:v>59-68</c:v>
                </c:pt>
                <c:pt idx="4">
                  <c:v>69-78</c:v>
                </c:pt>
                <c:pt idx="5">
                  <c:v>79-88</c:v>
                </c:pt>
              </c:strCache>
            </c:strRef>
          </c:cat>
          <c:val>
            <c:numRef>
              <c:f>Univariate!$C$5:$C$11</c:f>
              <c:numCache>
                <c:formatCode>_ * #,##0_ ;_ * \-#,##0_ ;_ * "-"??_ ;_ @_ </c:formatCode>
                <c:ptCount val="6"/>
                <c:pt idx="0">
                  <c:v>48698.044217687078</c:v>
                </c:pt>
                <c:pt idx="1">
                  <c:v>47773.48474945534</c:v>
                </c:pt>
                <c:pt idx="2">
                  <c:v>50093.394337016573</c:v>
                </c:pt>
                <c:pt idx="3">
                  <c:v>55316.520533880903</c:v>
                </c:pt>
                <c:pt idx="4">
                  <c:v>57848.317105263159</c:v>
                </c:pt>
                <c:pt idx="5">
                  <c:v>63923.637499999997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C30-4372-B770-AB4B4D31A9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67122128"/>
        <c:axId val="1967125968"/>
      </c:lineChart>
      <c:catAx>
        <c:axId val="19671221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7125968"/>
        <c:crosses val="autoZero"/>
        <c:auto val="1"/>
        <c:lblAlgn val="ctr"/>
        <c:lblOffset val="100"/>
        <c:noMultiLvlLbl val="0"/>
      </c:catAx>
      <c:valAx>
        <c:axId val="1967125968"/>
        <c:scaling>
          <c:orientation val="minMax"/>
        </c:scaling>
        <c:delete val="0"/>
        <c:axPos val="l"/>
        <c:numFmt formatCode="_ * #,##0_ ;_ * \-#,##0_ ;_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7122128"/>
        <c:crosses val="autoZero"/>
        <c:crossBetween val="between"/>
        <c:majorUnit val="20000"/>
        <c:dispUnits>
          <c:builtInUnit val="thousand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valAx>
        <c:axId val="1967153808"/>
        <c:scaling>
          <c:orientation val="minMax"/>
        </c:scaling>
        <c:delete val="0"/>
        <c:axPos val="r"/>
        <c:numFmt formatCode="_ * #,##0_ ;_ * \-#,##0_ ;_ * &quot;-&quot;??_ ;_ @_ 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7158128"/>
        <c:crosses val="max"/>
        <c:crossBetween val="between"/>
      </c:valAx>
      <c:catAx>
        <c:axId val="196715812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96715380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[Case Study ABC Foods Ltd^.xlsx]Univariate!PivotTable10</c:name>
    <c:fmtId val="3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/>
              <a:t>Distribution of</a:t>
            </a:r>
            <a:r>
              <a:rPr lang="en-US" sz="1200" b="1" baseline="0"/>
              <a:t> kids by marital status</a:t>
            </a:r>
            <a:endParaRPr lang="en-US" sz="12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2366612152329175"/>
          <c:y val="0.14626028270139896"/>
          <c:w val="0.46289650428584878"/>
          <c:h val="0.8269079302086203"/>
        </c:manualLayout>
      </c:layout>
      <c:pieChart>
        <c:varyColors val="1"/>
        <c:ser>
          <c:idx val="0"/>
          <c:order val="0"/>
          <c:tx>
            <c:strRef>
              <c:f>Univariate!$B$169:$B$170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861-4792-8310-A5103C28FA5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861-4792-8310-A5103C28FA5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861-4792-8310-A5103C28FA5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6861-4792-8310-A5103C28FA58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6861-4792-8310-A5103C28FA5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Univariate!$A$171:$A$176</c:f>
              <c:strCache>
                <c:ptCount val="5"/>
                <c:pt idx="0">
                  <c:v>Divorced</c:v>
                </c:pt>
                <c:pt idx="1">
                  <c:v>Married</c:v>
                </c:pt>
                <c:pt idx="2">
                  <c:v>Single</c:v>
                </c:pt>
                <c:pt idx="3">
                  <c:v>Together</c:v>
                </c:pt>
                <c:pt idx="4">
                  <c:v>Widow</c:v>
                </c:pt>
              </c:strCache>
            </c:strRef>
          </c:cat>
          <c:val>
            <c:numRef>
              <c:f>Univariate!$B$171:$B$176</c:f>
              <c:numCache>
                <c:formatCode>0%</c:formatCode>
                <c:ptCount val="5"/>
                <c:pt idx="0">
                  <c:v>0.10980207351555137</c:v>
                </c:pt>
                <c:pt idx="1">
                  <c:v>0.39396795475966068</c:v>
                </c:pt>
                <c:pt idx="2">
                  <c:v>0.19698397737983034</c:v>
                </c:pt>
                <c:pt idx="3">
                  <c:v>0.26767200754005654</c:v>
                </c:pt>
                <c:pt idx="4">
                  <c:v>3.157398680490104E-2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6861-4792-8310-A5103C28FA58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[Case Study ABC Foods Ltd^.xlsx]Univariate!PivotTable11</c:name>
    <c:fmtId val="2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200" b="1"/>
              <a:t>#customers by Education and Avg Income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3"/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Univariate!$B$191:$B$192</c:f>
              <c:strCache>
                <c:ptCount val="1"/>
                <c:pt idx="0">
                  <c:v>#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1721-4D11-B581-6BCC11D4E0D9}"/>
              </c:ext>
            </c:extLst>
          </c:dPt>
          <c:cat>
            <c:strRef>
              <c:f>Univariate!$A$193:$A$198</c:f>
              <c:strCache>
                <c:ptCount val="5"/>
                <c:pt idx="0">
                  <c:v>Graduation</c:v>
                </c:pt>
                <c:pt idx="1">
                  <c:v>PhD</c:v>
                </c:pt>
                <c:pt idx="2">
                  <c:v>Master</c:v>
                </c:pt>
                <c:pt idx="3">
                  <c:v>2n Cycle</c:v>
                </c:pt>
                <c:pt idx="4">
                  <c:v>Basic</c:v>
                </c:pt>
              </c:strCache>
            </c:strRef>
          </c:cat>
          <c:val>
            <c:numRef>
              <c:f>Univariate!$B$193:$B$198</c:f>
              <c:numCache>
                <c:formatCode>General</c:formatCode>
                <c:ptCount val="5"/>
                <c:pt idx="0">
                  <c:v>1127</c:v>
                </c:pt>
                <c:pt idx="1">
                  <c:v>486</c:v>
                </c:pt>
                <c:pt idx="2">
                  <c:v>370</c:v>
                </c:pt>
                <c:pt idx="3">
                  <c:v>203</c:v>
                </c:pt>
                <c:pt idx="4">
                  <c:v>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21-4D11-B581-6BCC11D4E0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70106880"/>
        <c:axId val="70116480"/>
      </c:barChart>
      <c:lineChart>
        <c:grouping val="standard"/>
        <c:varyColors val="0"/>
        <c:ser>
          <c:idx val="1"/>
          <c:order val="1"/>
          <c:tx>
            <c:strRef>
              <c:f>Univariate!$C$191:$C$192</c:f>
              <c:strCache>
                <c:ptCount val="1"/>
                <c:pt idx="0">
                  <c:v>Avg Income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Univariate!$A$193:$A$198</c:f>
              <c:strCache>
                <c:ptCount val="5"/>
                <c:pt idx="0">
                  <c:v>Graduation</c:v>
                </c:pt>
                <c:pt idx="1">
                  <c:v>PhD</c:v>
                </c:pt>
                <c:pt idx="2">
                  <c:v>Master</c:v>
                </c:pt>
                <c:pt idx="3">
                  <c:v>2n Cycle</c:v>
                </c:pt>
                <c:pt idx="4">
                  <c:v>Basic</c:v>
                </c:pt>
              </c:strCache>
            </c:strRef>
          </c:cat>
          <c:val>
            <c:numRef>
              <c:f>Univariate!$C$193:$C$198</c:f>
              <c:numCache>
                <c:formatCode>_ * #,##0_ ;_ * \-#,##0_ ;_ * "-"??_ ;_ @_ </c:formatCode>
                <c:ptCount val="5"/>
                <c:pt idx="0">
                  <c:v>52707.305678793258</c:v>
                </c:pt>
                <c:pt idx="1">
                  <c:v>56096.30349794239</c:v>
                </c:pt>
                <c:pt idx="2">
                  <c:v>52896.777027027027</c:v>
                </c:pt>
                <c:pt idx="3">
                  <c:v>47688.583743842362</c:v>
                </c:pt>
                <c:pt idx="4">
                  <c:v>20306.259259259259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721-4D11-B581-6BCC11D4E0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0226400"/>
        <c:axId val="70227360"/>
      </c:lineChart>
      <c:catAx>
        <c:axId val="70226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227360"/>
        <c:crosses val="autoZero"/>
        <c:auto val="1"/>
        <c:lblAlgn val="ctr"/>
        <c:lblOffset val="100"/>
        <c:noMultiLvlLbl val="0"/>
      </c:catAx>
      <c:valAx>
        <c:axId val="70227360"/>
        <c:scaling>
          <c:orientation val="minMax"/>
        </c:scaling>
        <c:delete val="0"/>
        <c:axPos val="l"/>
        <c:numFmt formatCode="_ * #,##0_ ;_ * \-#,##0_ ;_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226400"/>
        <c:crosses val="autoZero"/>
        <c:crossBetween val="between"/>
      </c:valAx>
      <c:valAx>
        <c:axId val="70116480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106880"/>
        <c:crosses val="max"/>
        <c:crossBetween val="between"/>
      </c:valAx>
      <c:catAx>
        <c:axId val="7010688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011648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[Case Study ABC Foods Ltd^.xlsx]Univariate!PivotTable12</c:name>
    <c:fmtId val="2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200" b="1"/>
              <a:t>Purchase % by Marital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Univariate!$B$211:$B$212</c:f>
              <c:strCache>
                <c:ptCount val="1"/>
                <c:pt idx="0">
                  <c:v>Amt Fruits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Univariate!$A$213:$A$218</c:f>
              <c:strCache>
                <c:ptCount val="5"/>
                <c:pt idx="0">
                  <c:v>Married</c:v>
                </c:pt>
                <c:pt idx="1">
                  <c:v>Together</c:v>
                </c:pt>
                <c:pt idx="2">
                  <c:v>Single</c:v>
                </c:pt>
                <c:pt idx="3">
                  <c:v>Divorced</c:v>
                </c:pt>
                <c:pt idx="4">
                  <c:v>Widow</c:v>
                </c:pt>
              </c:strCache>
            </c:strRef>
          </c:cat>
          <c:val>
            <c:numRef>
              <c:f>Univariate!$B$213:$B$218</c:f>
              <c:numCache>
                <c:formatCode>0%</c:formatCode>
                <c:ptCount val="5"/>
                <c:pt idx="0">
                  <c:v>0.37859696918099778</c:v>
                </c:pt>
                <c:pt idx="1">
                  <c:v>0.25034905499744592</c:v>
                </c:pt>
                <c:pt idx="2">
                  <c:v>0.21932572790737273</c:v>
                </c:pt>
                <c:pt idx="3">
                  <c:v>0.10834326579261025</c:v>
                </c:pt>
                <c:pt idx="4">
                  <c:v>4.3384982121573303E-2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AF-4B39-99E0-9180E9DFDAD7}"/>
            </c:ext>
          </c:extLst>
        </c:ser>
        <c:ser>
          <c:idx val="1"/>
          <c:order val="1"/>
          <c:tx>
            <c:strRef>
              <c:f>Univariate!$C$211:$C$212</c:f>
              <c:strCache>
                <c:ptCount val="1"/>
                <c:pt idx="0">
                  <c:v>Amt Sweets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Univariate!$A$213:$A$218</c:f>
              <c:strCache>
                <c:ptCount val="5"/>
                <c:pt idx="0">
                  <c:v>Married</c:v>
                </c:pt>
                <c:pt idx="1">
                  <c:v>Together</c:v>
                </c:pt>
                <c:pt idx="2">
                  <c:v>Single</c:v>
                </c:pt>
                <c:pt idx="3">
                  <c:v>Divorced</c:v>
                </c:pt>
                <c:pt idx="4">
                  <c:v>Widow</c:v>
                </c:pt>
              </c:strCache>
            </c:strRef>
          </c:cat>
          <c:val>
            <c:numRef>
              <c:f>Univariate!$C$213:$C$218</c:f>
              <c:numCache>
                <c:formatCode>0%</c:formatCode>
                <c:ptCount val="5"/>
                <c:pt idx="0">
                  <c:v>0.38111443344952339</c:v>
                </c:pt>
                <c:pt idx="1">
                  <c:v>0.25029322848694102</c:v>
                </c:pt>
                <c:pt idx="2">
                  <c:v>0.21617960451324073</c:v>
                </c:pt>
                <c:pt idx="3">
                  <c:v>0.10278690961954637</c:v>
                </c:pt>
                <c:pt idx="4">
                  <c:v>4.9625823930748519E-2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6AF-4B39-99E0-9180E9DFDAD7}"/>
            </c:ext>
          </c:extLst>
        </c:ser>
        <c:ser>
          <c:idx val="2"/>
          <c:order val="2"/>
          <c:tx>
            <c:strRef>
              <c:f>Univariate!$D$211:$D$212</c:f>
              <c:strCache>
                <c:ptCount val="1"/>
                <c:pt idx="0">
                  <c:v>Purchases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Univariate!$A$213:$A$218</c:f>
              <c:strCache>
                <c:ptCount val="5"/>
                <c:pt idx="0">
                  <c:v>Married</c:v>
                </c:pt>
                <c:pt idx="1">
                  <c:v>Together</c:v>
                </c:pt>
                <c:pt idx="2">
                  <c:v>Single</c:v>
                </c:pt>
                <c:pt idx="3">
                  <c:v>Divorced</c:v>
                </c:pt>
                <c:pt idx="4">
                  <c:v>Widow</c:v>
                </c:pt>
              </c:strCache>
            </c:strRef>
          </c:cat>
          <c:val>
            <c:numRef>
              <c:f>Univariate!$D$213:$D$218</c:f>
              <c:numCache>
                <c:formatCode>0%</c:formatCode>
                <c:ptCount val="5"/>
                <c:pt idx="0">
                  <c:v>0.389486097881798</c:v>
                </c:pt>
                <c:pt idx="1">
                  <c:v>0.25826643080691253</c:v>
                </c:pt>
                <c:pt idx="2">
                  <c:v>0.20710300721186556</c:v>
                </c:pt>
                <c:pt idx="3">
                  <c:v>0.10659046582301447</c:v>
                </c:pt>
                <c:pt idx="4">
                  <c:v>3.8553998276409492E-2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6AF-4B39-99E0-9180E9DFDA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67054928"/>
        <c:axId val="1967051568"/>
      </c:barChart>
      <c:catAx>
        <c:axId val="1967054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7051568"/>
        <c:crosses val="autoZero"/>
        <c:auto val="1"/>
        <c:lblAlgn val="ctr"/>
        <c:lblOffset val="100"/>
        <c:noMultiLvlLbl val="0"/>
      </c:catAx>
      <c:valAx>
        <c:axId val="1967051568"/>
        <c:scaling>
          <c:orientation val="minMax"/>
        </c:scaling>
        <c:delete val="0"/>
        <c:axPos val="l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70549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[Case Study ABC Foods Ltd^.xlsx]Univariate!PivotTable13</c:name>
    <c:fmtId val="34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2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  <a:latin typeface="+mn-lt"/>
                <a:ea typeface="+mn-ea"/>
                <a:cs typeface="+mn-cs"/>
              </a:defRPr>
            </a:pPr>
            <a:r>
              <a:rPr lang="en-IN" sz="1200" b="1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Purchase % by Education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200" b="0" i="0" u="none" strike="noStrike" kern="1200" spc="0" baseline="0">
              <a:solidFill>
                <a:srgbClr val="000000">
                  <a:lumMod val="65000"/>
                  <a:lumOff val="35000"/>
                </a:srgb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Univariate!$B$233:$B$234</c:f>
              <c:strCache>
                <c:ptCount val="1"/>
                <c:pt idx="0">
                  <c:v>Amt Fruits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Univariate!$A$235:$A$240</c:f>
              <c:strCache>
                <c:ptCount val="5"/>
                <c:pt idx="0">
                  <c:v>Graduation</c:v>
                </c:pt>
                <c:pt idx="1">
                  <c:v>PhD</c:v>
                </c:pt>
                <c:pt idx="2">
                  <c:v>Master</c:v>
                </c:pt>
                <c:pt idx="3">
                  <c:v>2n Cycle</c:v>
                </c:pt>
                <c:pt idx="4">
                  <c:v>Basic</c:v>
                </c:pt>
              </c:strCache>
            </c:strRef>
          </c:cat>
          <c:val>
            <c:numRef>
              <c:f>Univariate!$B$235:$B$240</c:f>
              <c:numCache>
                <c:formatCode>0%</c:formatCode>
                <c:ptCount val="5"/>
                <c:pt idx="0">
                  <c:v>0.58867559448037066</c:v>
                </c:pt>
                <c:pt idx="1">
                  <c:v>0.16538520291257192</c:v>
                </c:pt>
                <c:pt idx="2">
                  <c:v>0.13598791520274284</c:v>
                </c:pt>
                <c:pt idx="3">
                  <c:v>9.9767469490978838E-2</c:v>
                </c:pt>
                <c:pt idx="4">
                  <c:v>1.018381791333571E-2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AE-46BE-97FA-E222F8C3C2E4}"/>
            </c:ext>
          </c:extLst>
        </c:ser>
        <c:ser>
          <c:idx val="1"/>
          <c:order val="1"/>
          <c:tx>
            <c:strRef>
              <c:f>Univariate!$C$233:$C$234</c:f>
              <c:strCache>
                <c:ptCount val="1"/>
                <c:pt idx="0">
                  <c:v>Amt Sweets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Univariate!$A$235:$A$240</c:f>
              <c:strCache>
                <c:ptCount val="5"/>
                <c:pt idx="0">
                  <c:v>Graduation</c:v>
                </c:pt>
                <c:pt idx="1">
                  <c:v>PhD</c:v>
                </c:pt>
                <c:pt idx="2">
                  <c:v>Master</c:v>
                </c:pt>
                <c:pt idx="3">
                  <c:v>2n Cycle</c:v>
                </c:pt>
                <c:pt idx="4">
                  <c:v>Basic</c:v>
                </c:pt>
              </c:strCache>
            </c:strRef>
          </c:cat>
          <c:val>
            <c:numRef>
              <c:f>Univariate!$C$235:$C$240</c:f>
              <c:numCache>
                <c:formatCode>0%</c:formatCode>
                <c:ptCount val="5"/>
                <c:pt idx="0">
                  <c:v>0.58314775407861963</c:v>
                </c:pt>
                <c:pt idx="1">
                  <c:v>0.16212203691789973</c:v>
                </c:pt>
                <c:pt idx="2">
                  <c:v>0.12924564094950594</c:v>
                </c:pt>
                <c:pt idx="3">
                  <c:v>0.11469622737995085</c:v>
                </c:pt>
                <c:pt idx="4">
                  <c:v>1.0788340674023853E-2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AAE-46BE-97FA-E222F8C3C2E4}"/>
            </c:ext>
          </c:extLst>
        </c:ser>
        <c:ser>
          <c:idx val="2"/>
          <c:order val="2"/>
          <c:tx>
            <c:strRef>
              <c:f>Univariate!$D$233:$D$234</c:f>
              <c:strCache>
                <c:ptCount val="1"/>
                <c:pt idx="0">
                  <c:v>Purchases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Univariate!$A$235:$A$240</c:f>
              <c:strCache>
                <c:ptCount val="5"/>
                <c:pt idx="0">
                  <c:v>Graduation</c:v>
                </c:pt>
                <c:pt idx="1">
                  <c:v>PhD</c:v>
                </c:pt>
                <c:pt idx="2">
                  <c:v>Master</c:v>
                </c:pt>
                <c:pt idx="3">
                  <c:v>2n Cycle</c:v>
                </c:pt>
                <c:pt idx="4">
                  <c:v>Basic</c:v>
                </c:pt>
              </c:strCache>
            </c:strRef>
          </c:cat>
          <c:val>
            <c:numRef>
              <c:f>Univariate!$D$235:$D$240</c:f>
              <c:numCache>
                <c:formatCode>0%</c:formatCode>
                <c:ptCount val="5"/>
                <c:pt idx="0">
                  <c:v>0.50718806509945746</c:v>
                </c:pt>
                <c:pt idx="1">
                  <c:v>0.23037974683544304</c:v>
                </c:pt>
                <c:pt idx="2">
                  <c:v>0.16609403254972877</c:v>
                </c:pt>
                <c:pt idx="3">
                  <c:v>8.4764918625678115E-2</c:v>
                </c:pt>
                <c:pt idx="4">
                  <c:v>1.1573236889692586E-2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AAE-46BE-97FA-E222F8C3C2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11020544"/>
        <c:axId val="1111021024"/>
      </c:barChart>
      <c:catAx>
        <c:axId val="1111020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1021024"/>
        <c:crosses val="autoZero"/>
        <c:auto val="1"/>
        <c:lblAlgn val="ctr"/>
        <c:lblOffset val="100"/>
        <c:noMultiLvlLbl val="0"/>
      </c:catAx>
      <c:valAx>
        <c:axId val="1111021024"/>
        <c:scaling>
          <c:orientation val="minMax"/>
        </c:scaling>
        <c:delete val="0"/>
        <c:axPos val="l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10205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[Case Study ABC Foods Ltd^.xlsx]Univariate!PivotTable14</c:name>
    <c:fmtId val="3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200" b="1"/>
              <a:t>Avg spending based on kids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Univariate!$B$253:$B$254</c:f>
              <c:strCache>
                <c:ptCount val="1"/>
                <c:pt idx="0">
                  <c:v>Avg Fruits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Univariate!$A$255:$A$259</c:f>
              <c:strCache>
                <c:ptCount val="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</c:strCache>
            </c:strRef>
          </c:cat>
          <c:val>
            <c:numRef>
              <c:f>Univariate!$B$255:$B$259</c:f>
              <c:numCache>
                <c:formatCode>_ * #,##0_ ;_ * \-#,##0_ ;_ * "-"??_ ;_ @_ </c:formatCode>
                <c:ptCount val="4"/>
                <c:pt idx="0">
                  <c:v>52.357366771159874</c:v>
                </c:pt>
                <c:pt idx="1">
                  <c:v>19.352836879432623</c:v>
                </c:pt>
                <c:pt idx="2">
                  <c:v>7.8788598574821851</c:v>
                </c:pt>
                <c:pt idx="3">
                  <c:v>6.9056603773584904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C6-46AB-AA1F-4C22EC4AFC49}"/>
            </c:ext>
          </c:extLst>
        </c:ser>
        <c:ser>
          <c:idx val="1"/>
          <c:order val="1"/>
          <c:tx>
            <c:strRef>
              <c:f>Univariate!$C$253:$C$254</c:f>
              <c:strCache>
                <c:ptCount val="1"/>
                <c:pt idx="0">
                  <c:v>Avg Sweets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Univariate!$A$255:$A$259</c:f>
              <c:strCache>
                <c:ptCount val="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</c:strCache>
            </c:strRef>
          </c:cat>
          <c:val>
            <c:numRef>
              <c:f>Univariate!$C$255:$C$259</c:f>
              <c:numCache>
                <c:formatCode>_ * #,##0_ ;_ * \-#,##0_ ;_ * "-"??_ ;_ @_ </c:formatCode>
                <c:ptCount val="4"/>
                <c:pt idx="0">
                  <c:v>53.061128526645767</c:v>
                </c:pt>
                <c:pt idx="1">
                  <c:v>20.295212765957448</c:v>
                </c:pt>
                <c:pt idx="2">
                  <c:v>8.3705463182897866</c:v>
                </c:pt>
                <c:pt idx="3">
                  <c:v>6.6226415094339623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5C6-46AB-AA1F-4C22EC4AFC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5122272"/>
        <c:axId val="175122752"/>
      </c:barChart>
      <c:catAx>
        <c:axId val="175122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122752"/>
        <c:crosses val="autoZero"/>
        <c:auto val="1"/>
        <c:lblAlgn val="ctr"/>
        <c:lblOffset val="100"/>
        <c:noMultiLvlLbl val="0"/>
      </c:catAx>
      <c:valAx>
        <c:axId val="175122752"/>
        <c:scaling>
          <c:orientation val="minMax"/>
        </c:scaling>
        <c:delete val="0"/>
        <c:axPos val="l"/>
        <c:numFmt formatCode="_ * #,##0_ ;_ * \-#,##0_ ;_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1222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[Case Study ABC Foods Ltd^.xlsx]Univariate!PivotTable15</c:name>
    <c:fmtId val="4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/>
              <a:t>Avg Income by Total Kids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6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Univariate!$B$268:$B$269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6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Univariate!$A$270:$A$274</c:f>
              <c:strCache>
                <c:ptCount val="4"/>
                <c:pt idx="0">
                  <c:v>2</c:v>
                </c:pt>
                <c:pt idx="1">
                  <c:v>3</c:v>
                </c:pt>
                <c:pt idx="2">
                  <c:v>1</c:v>
                </c:pt>
                <c:pt idx="3">
                  <c:v>0</c:v>
                </c:pt>
              </c:strCache>
            </c:strRef>
          </c:cat>
          <c:val>
            <c:numRef>
              <c:f>Univariate!$B$270:$B$274</c:f>
              <c:numCache>
                <c:formatCode>_ * #,##0_ ;_ * \-#,##0_ ;_ * "-"??_ ;_ @_ </c:formatCode>
                <c:ptCount val="4"/>
                <c:pt idx="0">
                  <c:v>44692.704275534445</c:v>
                </c:pt>
                <c:pt idx="1">
                  <c:v>46943.292452830188</c:v>
                </c:pt>
                <c:pt idx="2">
                  <c:v>47749.035017730494</c:v>
                </c:pt>
                <c:pt idx="3">
                  <c:v>65593.307993730414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C0-496F-BDDD-4A4216F19B4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1681590752"/>
        <c:axId val="1681588352"/>
      </c:barChart>
      <c:catAx>
        <c:axId val="16815907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1588352"/>
        <c:crosses val="autoZero"/>
        <c:auto val="1"/>
        <c:lblAlgn val="ctr"/>
        <c:lblOffset val="100"/>
        <c:noMultiLvlLbl val="0"/>
      </c:catAx>
      <c:valAx>
        <c:axId val="1681588352"/>
        <c:scaling>
          <c:orientation val="minMax"/>
        </c:scaling>
        <c:delete val="0"/>
        <c:axPos val="b"/>
        <c:numFmt formatCode="_ * #,##0_ ;_ * \-#,##0_ ;_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15907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[Case Study ABC Foods Ltd^.xlsx]Univariate!PivotTable9</c:name>
    <c:fmtId val="3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100" b="1"/>
              <a:t>Avg Income &amp; kids by Marital</a:t>
            </a:r>
            <a:r>
              <a:rPr lang="en-IN" sz="1100" b="1" baseline="0"/>
              <a:t> Status</a:t>
            </a:r>
            <a:endParaRPr lang="en-IN" sz="11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3"/>
          </a:solidFill>
          <a:ln>
            <a:noFill/>
          </a:ln>
          <a:effectLst/>
        </c:spPr>
      </c:pivotFmt>
      <c:pivotFmt>
        <c:idx val="4"/>
        <c:spPr>
          <a:solidFill>
            <a:schemeClr val="accent1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3"/>
          </a:solidFill>
          <a:ln>
            <a:noFill/>
          </a:ln>
          <a:effectLst/>
        </c:spPr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3"/>
          </a:solidFill>
          <a:ln>
            <a:noFill/>
          </a:ln>
          <a:effectLst/>
        </c:spPr>
      </c:pivotFmt>
      <c:pivotFmt>
        <c:idx val="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Univariate!$B$148:$B$149</c:f>
              <c:strCache>
                <c:ptCount val="1"/>
                <c:pt idx="0">
                  <c:v>Avg Kids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3B14-4FAA-84ED-3548801BD404}"/>
              </c:ext>
            </c:extLst>
          </c:dPt>
          <c:cat>
            <c:strRef>
              <c:f>Univariate!$A$150:$A$155</c:f>
              <c:strCache>
                <c:ptCount val="5"/>
                <c:pt idx="0">
                  <c:v>Divorced</c:v>
                </c:pt>
                <c:pt idx="1">
                  <c:v>Together</c:v>
                </c:pt>
                <c:pt idx="2">
                  <c:v>Married</c:v>
                </c:pt>
                <c:pt idx="3">
                  <c:v>Single</c:v>
                </c:pt>
                <c:pt idx="4">
                  <c:v>Widow</c:v>
                </c:pt>
              </c:strCache>
            </c:strRef>
          </c:cat>
          <c:val>
            <c:numRef>
              <c:f>Univariate!$B$150:$B$155</c:f>
              <c:numCache>
                <c:formatCode>_(* #,##0.00_);_(* \(#,##0.00\);_(* "-"??_);_(@_)</c:formatCode>
                <c:ptCount val="5"/>
                <c:pt idx="0">
                  <c:v>1.0043103448275863</c:v>
                </c:pt>
                <c:pt idx="1">
                  <c:v>0.97931034482758617</c:v>
                </c:pt>
                <c:pt idx="2">
                  <c:v>0.96759259259259256</c:v>
                </c:pt>
                <c:pt idx="3">
                  <c:v>0.87083333333333335</c:v>
                </c:pt>
                <c:pt idx="4">
                  <c:v>0.87012987012987009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B14-4FAA-84ED-3548801BD4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681587392"/>
        <c:axId val="1681583552"/>
      </c:barChart>
      <c:lineChart>
        <c:grouping val="standard"/>
        <c:varyColors val="0"/>
        <c:ser>
          <c:idx val="1"/>
          <c:order val="1"/>
          <c:tx>
            <c:strRef>
              <c:f>Univariate!$C$148:$C$149</c:f>
              <c:strCache>
                <c:ptCount val="1"/>
                <c:pt idx="0">
                  <c:v>Average of Income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Univariate!$A$150:$A$155</c:f>
              <c:strCache>
                <c:ptCount val="5"/>
                <c:pt idx="0">
                  <c:v>Divorced</c:v>
                </c:pt>
                <c:pt idx="1">
                  <c:v>Together</c:v>
                </c:pt>
                <c:pt idx="2">
                  <c:v>Married</c:v>
                </c:pt>
                <c:pt idx="3">
                  <c:v>Single</c:v>
                </c:pt>
                <c:pt idx="4">
                  <c:v>Widow</c:v>
                </c:pt>
              </c:strCache>
            </c:strRef>
          </c:cat>
          <c:val>
            <c:numRef>
              <c:f>Univariate!$C$150:$C$155</c:f>
              <c:numCache>
                <c:formatCode>0</c:formatCode>
                <c:ptCount val="5"/>
                <c:pt idx="0">
                  <c:v>52834.228448275862</c:v>
                </c:pt>
                <c:pt idx="1">
                  <c:v>53223.037068965517</c:v>
                </c:pt>
                <c:pt idx="2">
                  <c:v>51722.196180555555</c:v>
                </c:pt>
                <c:pt idx="3">
                  <c:v>51002.590624999997</c:v>
                </c:pt>
                <c:pt idx="4">
                  <c:v>56415.318181818184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B14-4FAA-84ED-3548801BD4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57821488"/>
        <c:axId val="457728608"/>
      </c:lineChart>
      <c:valAx>
        <c:axId val="1681583552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1587392"/>
        <c:crosses val="max"/>
        <c:crossBetween val="between"/>
      </c:valAx>
      <c:catAx>
        <c:axId val="16815873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1583552"/>
        <c:crosses val="autoZero"/>
        <c:auto val="1"/>
        <c:lblAlgn val="ctr"/>
        <c:lblOffset val="100"/>
        <c:noMultiLvlLbl val="0"/>
      </c:catAx>
      <c:valAx>
        <c:axId val="457728608"/>
        <c:scaling>
          <c:orientation val="minMax"/>
        </c:scaling>
        <c:delete val="0"/>
        <c:axPos val="l"/>
        <c:numFmt formatCode="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7821488"/>
        <c:crosses val="autoZero"/>
        <c:crossBetween val="between"/>
      </c:valAx>
      <c:catAx>
        <c:axId val="457821488"/>
        <c:scaling>
          <c:orientation val="minMax"/>
        </c:scaling>
        <c:delete val="1"/>
        <c:axPos val="t"/>
        <c:numFmt formatCode="General" sourceLinked="1"/>
        <c:majorTickMark val="out"/>
        <c:minorTickMark val="none"/>
        <c:tickLblPos val="nextTo"/>
        <c:crossAx val="457728608"/>
        <c:crosses val="max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plotArea>
      <cx:plotAreaRegion>
        <cx:series layoutId="boxWhisker" uniqueId="{A58C4724-B892-40CF-B4CE-54F8AE2DD169}">
          <cx:tx>
            <cx:txData>
              <cx:f>_xlchart.v1.0</cx:f>
              <cx:v>Income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_xlchart.v1.5</cx:f>
      </cx:strDim>
      <cx:numDim type="val">
        <cx:f>_xlchart.v1.7</cx:f>
      </cx:numDim>
    </cx:data>
  </cx:chartData>
  <cx:chart>
    <cx:plotArea>
      <cx:plotAreaRegion>
        <cx:series layoutId="boxWhisker" uniqueId="{5285593D-0785-41BF-A24C-0C73D2A2EE59}">
          <cx:tx>
            <cx:txData>
              <cx:f>_xlchart.v1.6</cx:f>
              <cx:v>Total Amount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tickLabels/>
      </cx:axis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_xlchart.v1.2</cx:f>
      </cx:strDim>
      <cx:numDim type="val">
        <cx:f>_xlchart.v1.4</cx:f>
      </cx:numDim>
    </cx:data>
  </cx:chartData>
  <cx:chart>
    <cx:plotArea>
      <cx:plotAreaRegion>
        <cx:series layoutId="boxWhisker" uniqueId="{B9D80D8E-2C72-4E3A-8C53-32F16ADF5A26}">
          <cx:tx>
            <cx:txData>
              <cx:f>_xlchart.v1.3</cx:f>
              <cx:v>Total Amount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8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/Relationships>
</file>

<file path=xl/drawings/_rels/drawing3.xml.rels><?xml version="1.0" encoding="UTF-8" standalone="yes"?>
<Relationships xmlns="http://schemas.openxmlformats.org/package/2006/relationships"><Relationship Id="rId2" Type="http://schemas.microsoft.com/office/2014/relationships/chartEx" Target="../charts/chartEx3.xml"/><Relationship Id="rId1" Type="http://schemas.microsoft.com/office/2014/relationships/chartEx" Target="../charts/chartEx2.xml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3.xml"/><Relationship Id="rId3" Type="http://schemas.openxmlformats.org/officeDocument/2006/relationships/chart" Target="../charts/chart18.xml"/><Relationship Id="rId7" Type="http://schemas.openxmlformats.org/officeDocument/2006/relationships/chart" Target="../charts/chart22.xml"/><Relationship Id="rId2" Type="http://schemas.openxmlformats.org/officeDocument/2006/relationships/chart" Target="../charts/chart17.xml"/><Relationship Id="rId1" Type="http://schemas.openxmlformats.org/officeDocument/2006/relationships/chart" Target="../charts/chart16.xml"/><Relationship Id="rId6" Type="http://schemas.openxmlformats.org/officeDocument/2006/relationships/chart" Target="../charts/chart21.xml"/><Relationship Id="rId5" Type="http://schemas.openxmlformats.org/officeDocument/2006/relationships/chart" Target="../charts/chart20.xml"/><Relationship Id="rId10" Type="http://schemas.openxmlformats.org/officeDocument/2006/relationships/chart" Target="../charts/chart25.xml"/><Relationship Id="rId4" Type="http://schemas.openxmlformats.org/officeDocument/2006/relationships/chart" Target="../charts/chart19.xml"/><Relationship Id="rId9" Type="http://schemas.openxmlformats.org/officeDocument/2006/relationships/chart" Target="../charts/chart2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2091</xdr:colOff>
      <xdr:row>10</xdr:row>
      <xdr:rowOff>64477</xdr:rowOff>
    </xdr:from>
    <xdr:to>
      <xdr:col>5</xdr:col>
      <xdr:colOff>357553</xdr:colOff>
      <xdr:row>31</xdr:row>
      <xdr:rowOff>144780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048A3DD7-3417-4F75-A5B6-417ACB8BAE6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257611" y="1786597"/>
              <a:ext cx="2100442" cy="360074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69282</xdr:colOff>
      <xdr:row>16</xdr:row>
      <xdr:rowOff>150995</xdr:rowOff>
    </xdr:from>
    <xdr:to>
      <xdr:col>8</xdr:col>
      <xdr:colOff>586740</xdr:colOff>
      <xdr:row>31</xdr:row>
      <xdr:rowOff>7620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854652F-EC16-E37B-F33A-183D13C7E2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41367</xdr:colOff>
      <xdr:row>41</xdr:row>
      <xdr:rowOff>3265</xdr:rowOff>
    </xdr:from>
    <xdr:to>
      <xdr:col>7</xdr:col>
      <xdr:colOff>518161</xdr:colOff>
      <xdr:row>54</xdr:row>
      <xdr:rowOff>7620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36CBAE0-E425-48EB-8F20-BC305CD102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75111</xdr:colOff>
      <xdr:row>59</xdr:row>
      <xdr:rowOff>3266</xdr:rowOff>
    </xdr:from>
    <xdr:to>
      <xdr:col>9</xdr:col>
      <xdr:colOff>243840</xdr:colOff>
      <xdr:row>71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96EC7D1-3D75-FF3F-E25B-76F1AC80F5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119896</xdr:colOff>
      <xdr:row>75</xdr:row>
      <xdr:rowOff>150495</xdr:rowOff>
    </xdr:from>
    <xdr:to>
      <xdr:col>5</xdr:col>
      <xdr:colOff>518160</xdr:colOff>
      <xdr:row>84</xdr:row>
      <xdr:rowOff>114300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3F31A91C-1541-8795-DFDE-62BED4DD9C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51503</xdr:colOff>
      <xdr:row>1</xdr:row>
      <xdr:rowOff>164917</xdr:rowOff>
    </xdr:from>
    <xdr:to>
      <xdr:col>8</xdr:col>
      <xdr:colOff>304800</xdr:colOff>
      <xdr:row>14</xdr:row>
      <xdr:rowOff>15240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337DC4A2-186C-1307-0630-516D0CBF52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</xdr:col>
      <xdr:colOff>69668</xdr:colOff>
      <xdr:row>146</xdr:row>
      <xdr:rowOff>163286</xdr:rowOff>
    </xdr:from>
    <xdr:to>
      <xdr:col>11</xdr:col>
      <xdr:colOff>77288</xdr:colOff>
      <xdr:row>161</xdr:row>
      <xdr:rowOff>144780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6E62FE9A-80A8-1FD1-08C2-B730B251B7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</xdr:col>
      <xdr:colOff>71847</xdr:colOff>
      <xdr:row>167</xdr:row>
      <xdr:rowOff>161109</xdr:rowOff>
    </xdr:from>
    <xdr:to>
      <xdr:col>7</xdr:col>
      <xdr:colOff>213360</xdr:colOff>
      <xdr:row>180</xdr:row>
      <xdr:rowOff>106680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CA3F3A19-2669-0130-918B-83C17AA748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4</xdr:col>
      <xdr:colOff>132530</xdr:colOff>
      <xdr:row>209</xdr:row>
      <xdr:rowOff>162198</xdr:rowOff>
    </xdr:from>
    <xdr:to>
      <xdr:col>11</xdr:col>
      <xdr:colOff>457200</xdr:colOff>
      <xdr:row>223</xdr:row>
      <xdr:rowOff>81643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CD38A207-8D1F-28E2-23CC-E6E19C9245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4</xdr:col>
      <xdr:colOff>76200</xdr:colOff>
      <xdr:row>231</xdr:row>
      <xdr:rowOff>150223</xdr:rowOff>
    </xdr:from>
    <xdr:to>
      <xdr:col>13</xdr:col>
      <xdr:colOff>30480</xdr:colOff>
      <xdr:row>246</xdr:row>
      <xdr:rowOff>22861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6E0EA678-891A-C789-97E6-209EECE05B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3</xdr:col>
      <xdr:colOff>76200</xdr:colOff>
      <xdr:row>251</xdr:row>
      <xdr:rowOff>155665</xdr:rowOff>
    </xdr:from>
    <xdr:to>
      <xdr:col>10</xdr:col>
      <xdr:colOff>106680</xdr:colOff>
      <xdr:row>264</xdr:row>
      <xdr:rowOff>68580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AB510E25-A3F8-22C7-DD12-0FCB516CF7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2</xdr:col>
      <xdr:colOff>60961</xdr:colOff>
      <xdr:row>266</xdr:row>
      <xdr:rowOff>154577</xdr:rowOff>
    </xdr:from>
    <xdr:to>
      <xdr:col>8</xdr:col>
      <xdr:colOff>586740</xdr:colOff>
      <xdr:row>277</xdr:row>
      <xdr:rowOff>144780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E773F479-6686-4414-7110-7541D80827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3</xdr:col>
      <xdr:colOff>60960</xdr:colOff>
      <xdr:row>189</xdr:row>
      <xdr:rowOff>156210</xdr:rowOff>
    </xdr:from>
    <xdr:to>
      <xdr:col>9</xdr:col>
      <xdr:colOff>594360</xdr:colOff>
      <xdr:row>202</xdr:row>
      <xdr:rowOff>22860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D520D89-699D-552C-B820-1736B999DB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2</xdr:col>
      <xdr:colOff>91440</xdr:colOff>
      <xdr:row>87</xdr:row>
      <xdr:rowOff>156210</xdr:rowOff>
    </xdr:from>
    <xdr:to>
      <xdr:col>7</xdr:col>
      <xdr:colOff>548640</xdr:colOff>
      <xdr:row>99</xdr:row>
      <xdr:rowOff>114300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30411AB0-073C-0B64-E343-3ECF6D9C9E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2</xdr:col>
      <xdr:colOff>60960</xdr:colOff>
      <xdr:row>106</xdr:row>
      <xdr:rowOff>148590</xdr:rowOff>
    </xdr:from>
    <xdr:to>
      <xdr:col>6</xdr:col>
      <xdr:colOff>594360</xdr:colOff>
      <xdr:row>118</xdr:row>
      <xdr:rowOff>68580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331EAFB4-6686-4E0C-5FDF-82B7DFB96A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</xdr:col>
      <xdr:colOff>91440</xdr:colOff>
      <xdr:row>125</xdr:row>
      <xdr:rowOff>140970</xdr:rowOff>
    </xdr:from>
    <xdr:to>
      <xdr:col>9</xdr:col>
      <xdr:colOff>152400</xdr:colOff>
      <xdr:row>139</xdr:row>
      <xdr:rowOff>22860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565B0D77-7FC9-B285-8F38-B3D0694CE6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123817</xdr:rowOff>
    </xdr:from>
    <xdr:to>
      <xdr:col>2</xdr:col>
      <xdr:colOff>762206</xdr:colOff>
      <xdr:row>21</xdr:row>
      <xdr:rowOff>44719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4" name="Chart 23">
              <a:extLst>
                <a:ext uri="{FF2B5EF4-FFF2-40B4-BE49-F238E27FC236}">
                  <a16:creationId xmlns:a16="http://schemas.microsoft.com/office/drawing/2014/main" id="{B4E92E45-FBDF-47C5-89E1-1A9C986E5E0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297297"/>
              <a:ext cx="4465526" cy="226786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2</xdr:col>
      <xdr:colOff>853440</xdr:colOff>
      <xdr:row>7</xdr:row>
      <xdr:rowOff>121921</xdr:rowOff>
    </xdr:from>
    <xdr:to>
      <xdr:col>7</xdr:col>
      <xdr:colOff>205740</xdr:colOff>
      <xdr:row>21</xdr:row>
      <xdr:rowOff>50887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6" name="Chart 45">
              <a:extLst>
                <a:ext uri="{FF2B5EF4-FFF2-40B4-BE49-F238E27FC236}">
                  <a16:creationId xmlns:a16="http://schemas.microsoft.com/office/drawing/2014/main" id="{4C03D361-5B5B-4FEE-BAA2-50F8B6C98D1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556760" y="1295401"/>
              <a:ext cx="4457700" cy="227592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137617</xdr:colOff>
      <xdr:row>13</xdr:row>
      <xdr:rowOff>74256</xdr:rowOff>
    </xdr:from>
    <xdr:to>
      <xdr:col>10</xdr:col>
      <xdr:colOff>394059</xdr:colOff>
      <xdr:row>27</xdr:row>
      <xdr:rowOff>124239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1A5E2B9-6B6E-4934-8A2E-A587BB6C1F1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523875</xdr:colOff>
      <xdr:row>1</xdr:row>
      <xdr:rowOff>34373</xdr:rowOff>
    </xdr:from>
    <xdr:to>
      <xdr:col>10</xdr:col>
      <xdr:colOff>371474</xdr:colOff>
      <xdr:row>12</xdr:row>
      <xdr:rowOff>158612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9DD09698-CE98-427F-9FC8-56FC1D16D48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51288</xdr:colOff>
      <xdr:row>1</xdr:row>
      <xdr:rowOff>19707</xdr:rowOff>
    </xdr:from>
    <xdr:to>
      <xdr:col>3</xdr:col>
      <xdr:colOff>428625</xdr:colOff>
      <xdr:row>13</xdr:row>
      <xdr:rowOff>13138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1E35A542-45E5-46EB-80A8-552F7AF2A3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373673</xdr:colOff>
      <xdr:row>31</xdr:row>
      <xdr:rowOff>43962</xdr:rowOff>
    </xdr:from>
    <xdr:to>
      <xdr:col>10</xdr:col>
      <xdr:colOff>278423</xdr:colOff>
      <xdr:row>45</xdr:row>
      <xdr:rowOff>153865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E32CD36E-0EAD-4DB4-947A-A7DC34ED2E0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13</xdr:row>
      <xdr:rowOff>65942</xdr:rowOff>
    </xdr:from>
    <xdr:to>
      <xdr:col>3</xdr:col>
      <xdr:colOff>87923</xdr:colOff>
      <xdr:row>27</xdr:row>
      <xdr:rowOff>117231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8A400BDF-0712-49FA-B896-23A45AB6DDE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0</xdr:colOff>
      <xdr:row>50</xdr:row>
      <xdr:rowOff>0</xdr:rowOff>
    </xdr:from>
    <xdr:to>
      <xdr:col>2</xdr:col>
      <xdr:colOff>58616</xdr:colOff>
      <xdr:row>63</xdr:row>
      <xdr:rowOff>87923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DB7EC2F8-C98D-4EA7-85CB-A62DF954105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</xdr:col>
      <xdr:colOff>102577</xdr:colOff>
      <xdr:row>50</xdr:row>
      <xdr:rowOff>7327</xdr:rowOff>
    </xdr:from>
    <xdr:to>
      <xdr:col>8</xdr:col>
      <xdr:colOff>205154</xdr:colOff>
      <xdr:row>63</xdr:row>
      <xdr:rowOff>124556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62AB1A8F-DBE7-4C9A-B7B8-ED934B7B233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0</xdr:colOff>
      <xdr:row>70</xdr:row>
      <xdr:rowOff>1</xdr:rowOff>
    </xdr:from>
    <xdr:to>
      <xdr:col>1</xdr:col>
      <xdr:colOff>394138</xdr:colOff>
      <xdr:row>82</xdr:row>
      <xdr:rowOff>59121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850DEC81-48B7-4523-8024-F760F7EED41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</xdr:col>
      <xdr:colOff>446689</xdr:colOff>
      <xdr:row>70</xdr:row>
      <xdr:rowOff>0</xdr:rowOff>
    </xdr:from>
    <xdr:to>
      <xdr:col>7</xdr:col>
      <xdr:colOff>32844</xdr:colOff>
      <xdr:row>82</xdr:row>
      <xdr:rowOff>26275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A6BC378E-BB92-4552-94C1-96B886481AD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0</xdr:colOff>
      <xdr:row>31</xdr:row>
      <xdr:rowOff>45720</xdr:rowOff>
    </xdr:from>
    <xdr:to>
      <xdr:col>3</xdr:col>
      <xdr:colOff>274320</xdr:colOff>
      <xdr:row>46</xdr:row>
      <xdr:rowOff>27214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040D87B-A5F5-40FD-BB62-59C34138EAA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Asus" refreshedDate="45779.80021296296" createdVersion="8" refreshedVersion="8" minRefreshableVersion="3" recordCount="2240" xr:uid="{A01B8092-59B6-4C75-8253-353926E6A474}">
  <cacheSource type="worksheet">
    <worksheetSource ref="A1:P2241" sheet="Customer"/>
  </cacheSource>
  <cacheFields count="16">
    <cacheField name="ID" numFmtId="0">
      <sharedItems containsSemiMixedTypes="0" containsString="0" containsNumber="1" containsInteger="1" minValue="0" maxValue="11191"/>
    </cacheField>
    <cacheField name="Year_Birth" numFmtId="0">
      <sharedItems containsSemiMixedTypes="0" containsString="0" containsNumber="1" containsInteger="1" minValue="1893" maxValue="1996"/>
    </cacheField>
    <cacheField name="Education" numFmtId="0">
      <sharedItems/>
    </cacheField>
    <cacheField name="Marital_Status" numFmtId="0">
      <sharedItems/>
    </cacheField>
    <cacheField name="Income" numFmtId="166">
      <sharedItems containsSemiMixedTypes="0" containsString="0" containsNumber="1" minValue="1730" maxValue="666666" count="1975">
        <n v="58138"/>
        <n v="46344"/>
        <n v="71613"/>
        <n v="26646"/>
        <n v="58293"/>
        <n v="62513"/>
        <n v="55635"/>
        <n v="33454"/>
        <n v="30351"/>
        <n v="5648"/>
        <n v="51381.5"/>
        <n v="7500"/>
        <n v="63033"/>
        <n v="59354"/>
        <n v="17323"/>
        <n v="82800"/>
        <n v="41850"/>
        <n v="37760"/>
        <n v="76995"/>
        <n v="33812"/>
        <n v="37040"/>
        <n v="2447"/>
        <n v="58607"/>
        <n v="65324"/>
        <n v="40689"/>
        <n v="18589"/>
        <n v="53359"/>
        <n v="38360"/>
        <n v="84618"/>
        <n v="10979"/>
        <n v="38620"/>
        <n v="40548"/>
        <n v="46610"/>
        <n v="68657"/>
        <n v="49389"/>
        <n v="67353"/>
        <n v="23718"/>
        <n v="42429"/>
        <n v="48948"/>
        <n v="80011"/>
        <n v="20559"/>
        <n v="21994"/>
        <n v="79941"/>
        <n v="41728"/>
        <n v="72550"/>
        <n v="65486"/>
        <n v="79143"/>
        <n v="35790"/>
        <n v="82582"/>
        <n v="66373"/>
        <n v="82384"/>
        <n v="70287"/>
        <n v="27938"/>
        <n v="55954"/>
        <n v="75777"/>
        <n v="66653"/>
        <n v="61823"/>
        <n v="67680"/>
        <n v="70666"/>
        <n v="25721"/>
        <n v="32474"/>
        <n v="88194"/>
        <n v="69096"/>
        <n v="74854"/>
        <n v="66991"/>
        <n v="65031"/>
        <n v="60631"/>
        <n v="28332"/>
        <n v="40246"/>
        <n v="75251"/>
        <n v="75825"/>
        <n v="26326"/>
        <n v="56046"/>
        <n v="29760"/>
        <n v="26304"/>
        <n v="23559"/>
        <n v="81361"/>
        <n v="29440"/>
        <n v="36138"/>
        <n v="50388"/>
        <n v="79593"/>
        <n v="54178"/>
        <n v="42394"/>
        <n v="23626"/>
        <n v="30096"/>
        <n v="47916"/>
        <n v="51813"/>
        <n v="78497"/>
        <n v="50150"/>
        <n v="47823"/>
        <n v="34554"/>
        <n v="85693"/>
        <n v="65846"/>
        <n v="87195"/>
        <n v="24594"/>
        <n v="49096"/>
        <n v="52413"/>
        <n v="38557"/>
        <n v="89058"/>
        <n v="77298"/>
        <n v="68126"/>
        <n v="57288"/>
        <n v="86037"/>
        <n v="43974"/>
        <n v="50785"/>
        <n v="90765"/>
        <n v="36550"/>
        <n v="30753"/>
        <n v="21918"/>
        <n v="56129"/>
        <n v="32557"/>
        <n v="19510"/>
        <n v="30992"/>
        <n v="101970"/>
        <n v="71488"/>
        <n v="79607"/>
        <n v="54348"/>
        <n v="77376"/>
        <n v="62998"/>
        <n v="61331"/>
        <n v="73448"/>
        <n v="41551"/>
        <n v="62981"/>
        <n v="9548"/>
        <n v="33762"/>
        <n v="35860"/>
        <n v="36921"/>
        <n v="92859"/>
        <n v="65104"/>
        <n v="86111"/>
        <n v="68352"/>
        <n v="41883"/>
        <n v="59809"/>
        <n v="23957"/>
        <n v="38547"/>
        <n v="35688"/>
        <n v="49605"/>
        <n v="65747"/>
        <n v="34176"/>
        <n v="61010"/>
        <n v="69372"/>
        <n v="49967"/>
        <n v="60199"/>
        <n v="55375"/>
        <n v="80317"/>
        <n v="30523"/>
        <n v="70356"/>
        <n v="23228"/>
        <n v="74165"/>
        <n v="157243"/>
        <n v="43482"/>
        <n v="62551"/>
        <n v="52332"/>
        <n v="66951"/>
        <n v="26091"/>
        <n v="33456"/>
        <n v="28718"/>
        <n v="50447"/>
        <n v="53537"/>
        <n v="52074"/>
        <n v="80427"/>
        <n v="83837"/>
        <n v="38853"/>
        <n v="38285"/>
        <n v="51650"/>
        <n v="16248"/>
        <n v="66835"/>
        <n v="30477"/>
        <n v="28249"/>
        <n v="25271"/>
        <n v="32303"/>
        <n v="61286"/>
        <n v="74068"/>
        <n v="45759"/>
        <n v="24882"/>
        <n v="66973"/>
        <n v="36640"/>
        <n v="38872"/>
        <n v="51148"/>
        <n v="31353"/>
        <n v="69661"/>
        <n v="80067"/>
        <n v="86718"/>
        <n v="46854"/>
        <n v="69142"/>
        <n v="75922"/>
        <n v="63693"/>
        <n v="102160"/>
        <n v="40637"/>
        <n v="18890"/>
        <n v="29604"/>
        <n v="48721"/>
        <n v="44794"/>
        <n v="64497"/>
        <n v="46097"/>
        <n v="77972"/>
        <n v="44377"/>
        <n v="46014"/>
        <n v="70951"/>
        <n v="41443"/>
        <n v="52195"/>
        <n v="83790"/>
        <n v="44551"/>
        <n v="69508"/>
        <n v="45204"/>
        <n v="72460"/>
        <n v="77622"/>
        <n v="30732"/>
        <n v="63887"/>
        <n v="42011"/>
        <n v="51369"/>
        <n v="51537"/>
        <n v="79930"/>
        <n v="34320"/>
        <n v="37070"/>
        <n v="81975"/>
        <n v="38590"/>
        <n v="15033"/>
        <n v="62745"/>
        <n v="22212"/>
        <n v="23661"/>
        <n v="79761"/>
        <n v="60182"/>
        <n v="73455"/>
        <n v="64961"/>
        <n v="22804"/>
        <n v="73687"/>
        <n v="61074"/>
        <n v="31686"/>
        <n v="80134"/>
        <n v="75027"/>
        <n v="67546"/>
        <n v="65176"/>
        <n v="31160"/>
        <n v="29938"/>
        <n v="102692"/>
        <n v="26490"/>
        <n v="75702"/>
        <n v="30899"/>
        <n v="63342"/>
        <n v="45989"/>
        <n v="18701"/>
        <n v="40737"/>
        <n v="15287"/>
        <n v="69674"/>
        <n v="44159"/>
        <n v="37717"/>
        <n v="43776"/>
        <n v="38179"/>
        <n v="80124"/>
        <n v="38097"/>
        <n v="72940"/>
        <n v="22070"/>
        <n v="69267"/>
        <n v="31788"/>
        <n v="61905"/>
        <n v="29315"/>
        <n v="33378"/>
        <n v="66313"/>
        <n v="60714"/>
        <n v="77882"/>
        <n v="69867"/>
        <n v="63841"/>
        <n v="24480"/>
        <n v="65640"/>
        <n v="44319"/>
        <n v="30631"/>
        <n v="75278"/>
        <n v="50898"/>
        <n v="79946"/>
        <n v="35416"/>
        <n v="32414"/>
        <n v="38361"/>
        <n v="82497"/>
        <n v="16626"/>
        <n v="29672"/>
        <n v="55951"/>
        <n v="35388"/>
        <n v="42386"/>
        <n v="68627"/>
        <n v="57912"/>
        <n v="35246"/>
        <n v="58821"/>
        <n v="46377"/>
        <n v="39747"/>
        <n v="23976"/>
        <n v="80950"/>
        <n v="27038"/>
        <n v="77457"/>
        <n v="64100"/>
        <n v="42670"/>
        <n v="12571"/>
        <n v="22574"/>
        <n v="70893"/>
        <n v="54198"/>
        <n v="28839"/>
        <n v="40321"/>
        <n v="66503"/>
        <n v="30833"/>
        <n v="64795"/>
        <n v="34421"/>
        <n v="47025"/>
        <n v="64325"/>
        <n v="40464"/>
        <n v="62187"/>
        <n v="14849"/>
        <n v="27255"/>
        <n v="54432"/>
        <n v="29999"/>
        <n v="24072"/>
        <n v="33996"/>
        <n v="66334"/>
        <n v="35178"/>
        <n v="22010"/>
        <n v="62204"/>
        <n v="75693"/>
        <n v="30675"/>
        <n v="83003"/>
        <n v="83532"/>
        <n v="68655"/>
        <n v="41411"/>
        <n v="55212"/>
        <n v="59292"/>
        <n v="27190"/>
        <n v="82623"/>
        <n v="44300"/>
        <n v="84835"/>
        <n v="30372"/>
        <n v="33181"/>
        <n v="71113"/>
        <n v="71952"/>
        <n v="69759"/>
        <n v="72099"/>
        <n v="60000"/>
        <n v="38643"/>
        <n v="50737"/>
        <n v="68462"/>
        <n v="65073"/>
        <n v="46681"/>
        <n v="78618"/>
        <n v="28442"/>
        <n v="51479"/>
        <n v="54803"/>
        <n v="79530"/>
        <n v="31615"/>
        <n v="72025"/>
        <n v="52614"/>
        <n v="35684"/>
        <n v="48178"/>
        <n v="29548"/>
        <n v="63810"/>
        <n v="38578"/>
        <n v="46098"/>
        <n v="22585"/>
        <n v="30279"/>
        <n v="66426"/>
        <n v="30822"/>
        <n v="33581"/>
        <n v="19986"/>
        <n v="27421"/>
        <n v="36143"/>
        <n v="10245"/>
        <n v="43795"/>
        <n v="63381"/>
        <n v="38823"/>
        <n v="83664"/>
        <n v="90300"/>
        <n v="62499"/>
        <n v="74293"/>
        <n v="51012"/>
        <n v="70777"/>
        <n v="68682"/>
        <n v="43824"/>
        <n v="15345"/>
        <n v="23442"/>
        <n v="14515"/>
        <n v="31395"/>
        <n v="75276"/>
        <n v="42373"/>
        <n v="30507"/>
        <n v="55521"/>
        <n v="48006"/>
        <n v="27213"/>
        <n v="65808"/>
        <n v="50437"/>
        <n v="23616"/>
        <n v="53858"/>
        <n v="66465"/>
        <n v="46923"/>
        <n v="75072"/>
        <n v="75865"/>
        <n v="19789"/>
        <n v="91065"/>
        <n v="49505"/>
        <n v="37401"/>
        <n v="18492"/>
        <n v="82584"/>
        <n v="93027"/>
        <n v="48686"/>
        <n v="92910"/>
        <n v="75433"/>
        <n v="10404"/>
        <n v="61314"/>
        <n v="84865"/>
        <n v="42387"/>
        <n v="67309"/>
        <n v="75236"/>
        <n v="30015"/>
        <n v="50943"/>
        <n v="67272"/>
        <n v="51529"/>
        <n v="32011"/>
        <n v="28691"/>
        <n v="56223"/>
        <n v="18100"/>
        <n v="20130"/>
        <n v="23295"/>
        <n v="42618"/>
        <n v="81246"/>
        <n v="24027"/>
        <n v="55707"/>
        <n v="57959"/>
        <n v="56796"/>
        <n v="36230"/>
        <n v="70829"/>
        <n v="65991"/>
        <n v="38988"/>
        <n v="89572"/>
        <n v="42207"/>
        <n v="50300"/>
        <n v="66664"/>
        <n v="60597"/>
        <n v="70165"/>
        <n v="50520"/>
        <n v="33183"/>
        <n v="66582"/>
        <n v="75261"/>
        <n v="31880"/>
        <n v="53790"/>
        <n v="49269"/>
        <n v="61456"/>
        <n v="37406"/>
        <n v="56937"/>
        <n v="38415"/>
        <n v="20518"/>
        <n v="62503"/>
        <n v="41644"/>
        <n v="55842"/>
        <n v="62010"/>
        <n v="41124"/>
        <n v="38961"/>
        <n v="32233"/>
        <n v="43057"/>
        <n v="83151"/>
        <n v="78825"/>
        <n v="60093"/>
        <n v="14045"/>
        <n v="28457"/>
        <n v="78952"/>
        <n v="46310"/>
        <n v="76005"/>
        <n v="58308"/>
        <n v="55614"/>
        <n v="59432"/>
        <n v="55563"/>
        <n v="78642"/>
        <n v="67911"/>
        <n v="65275"/>
        <n v="27203"/>
        <n v="48330"/>
        <n v="24279"/>
        <n v="64355"/>
        <n v="53653"/>
        <n v="65665"/>
        <n v="81217"/>
        <n v="34935"/>
        <n v="61250"/>
        <n v="39665"/>
        <n v="60152"/>
        <n v="48920"/>
        <n v="89120"/>
        <n v="44124"/>
        <n v="81169"/>
        <n v="36443"/>
        <n v="26095"/>
        <n v="71367"/>
        <n v="80184"/>
        <n v="30630"/>
        <n v="73454"/>
        <n v="42691"/>
        <n v="70503"/>
        <n v="25545"/>
        <n v="32880"/>
        <n v="77863"/>
        <n v="50353"/>
        <n v="61839"/>
        <n v="49154"/>
        <n v="47682"/>
        <n v="72679"/>
        <n v="57954"/>
        <n v="65316"/>
        <n v="28567"/>
        <n v="47352"/>
        <n v="44931"/>
        <n v="76982"/>
        <n v="57247"/>
        <n v="22944"/>
        <n v="25315"/>
        <n v="43638"/>
        <n v="42710"/>
        <n v="84169"/>
        <n v="54058"/>
        <n v="24683"/>
        <n v="85620"/>
        <n v="47850"/>
        <n v="19514"/>
        <n v="27159"/>
        <n v="39548"/>
        <n v="21474"/>
        <n v="60504"/>
        <n v="22419"/>
        <n v="81698"/>
        <n v="43462"/>
        <n v="54880"/>
        <n v="79908"/>
        <n v="15315"/>
        <n v="87771"/>
        <n v="33039"/>
        <n v="81741"/>
        <n v="71499"/>
        <n v="62466"/>
        <n v="48799"/>
        <n v="52157"/>
        <n v="66565"/>
        <n v="29298"/>
        <n v="47691"/>
        <n v="38200"/>
        <n v="44989"/>
        <n v="38443"/>
        <n v="38593"/>
        <n v="64413"/>
        <n v="36959"/>
        <n v="61996"/>
        <n v="51287"/>
        <n v="13260"/>
        <n v="47472"/>
        <n v="54603"/>
        <n v="45207"/>
        <n v="47821"/>
        <n v="27450"/>
        <n v="39453"/>
        <n v="26850"/>
        <n v="79800"/>
        <n v="61794"/>
        <n v="53863"/>
        <n v="24221"/>
        <n v="39684"/>
        <n v="92163"/>
        <n v="69882"/>
        <n v="33178"/>
        <n v="59973"/>
        <n v="17459"/>
        <n v="23910"/>
        <n v="42169"/>
        <n v="26224"/>
        <n v="31089"/>
        <n v="30081"/>
        <n v="62807"/>
        <n v="72906"/>
        <n v="61467"/>
        <n v="49618"/>
        <n v="21888"/>
        <n v="26150"/>
        <n v="30801"/>
        <n v="81168"/>
        <n v="26877"/>
        <n v="45006"/>
        <n v="18978"/>
        <n v="48240"/>
        <n v="45837"/>
        <n v="35791"/>
        <n v="162397"/>
        <n v="54162"/>
        <n v="30522"/>
        <n v="54456"/>
        <n v="31632"/>
        <n v="72298"/>
        <n v="36975"/>
        <n v="72635"/>
        <n v="13624"/>
        <n v="84196"/>
        <n v="70971"/>
        <n v="34487"/>
        <n v="28769"/>
        <n v="69084"/>
        <n v="65488"/>
        <n v="32218"/>
        <n v="83917"/>
        <n v="46102"/>
        <n v="84574"/>
        <n v="56181"/>
        <n v="63120"/>
        <n v="73691"/>
        <n v="76140"/>
        <n v="62859"/>
        <n v="45906"/>
        <n v="77632"/>
        <n v="46463"/>
        <n v="105471"/>
        <n v="55282"/>
        <n v="78710"/>
        <n v="66886"/>
        <n v="98777"/>
        <n v="29103"/>
        <n v="67445"/>
        <n v="50616"/>
        <n v="49431"/>
        <n v="153924"/>
        <n v="61278"/>
        <n v="73059"/>
        <n v="46734"/>
        <n v="56253"/>
        <n v="58330"/>
        <n v="25965"/>
        <n v="14661"/>
        <n v="18690"/>
        <n v="45068"/>
        <n v="21063"/>
        <n v="29187"/>
        <n v="54690"/>
        <n v="59304"/>
        <n v="59247"/>
        <n v="66731"/>
        <n v="77353"/>
        <n v="26751"/>
        <n v="81300"/>
        <n v="70337"/>
        <n v="36145"/>
        <n v="65295"/>
        <n v="68118"/>
        <n v="68743"/>
        <n v="41039"/>
        <n v="38946"/>
        <n v="65777"/>
        <n v="66476"/>
        <n v="86857"/>
        <n v="160803"/>
        <n v="77845"/>
        <n v="69476"/>
        <n v="50611"/>
        <n v="61209"/>
        <n v="42315"/>
        <n v="13084"/>
        <n v="47570"/>
        <n v="61923"/>
        <n v="34824"/>
        <n v="26518"/>
        <n v="45938"/>
        <n v="78468"/>
        <n v="78901"/>
        <n v="71427"/>
        <n v="71022"/>
        <n v="90247"/>
        <n v="41335"/>
        <n v="35682"/>
        <n v="43185"/>
        <n v="66375"/>
        <n v="25252"/>
        <n v="55250"/>
        <n v="33249"/>
        <n v="58398"/>
        <n v="50272"/>
        <n v="76618"/>
        <n v="87305"/>
        <n v="25851"/>
        <n v="58710"/>
        <n v="45160"/>
        <n v="74806"/>
        <n v="59111"/>
        <n v="18988"/>
        <n v="72190"/>
        <n v="80395"/>
        <n v="75012"/>
        <n v="56962"/>
        <n v="89891"/>
        <n v="35946"/>
        <n v="53593"/>
        <n v="45072"/>
        <n v="89694"/>
        <n v="67432"/>
        <n v="70545"/>
        <n v="17487"/>
        <n v="62882"/>
        <n v="64108"/>
        <n v="34941"/>
        <n v="48767"/>
        <n v="38702"/>
        <n v="82224"/>
        <n v="83844"/>
        <n v="17003"/>
        <n v="71163"/>
        <n v="33697"/>
        <n v="63564"/>
        <n v="83443"/>
        <n v="51518"/>
        <n v="80952"/>
        <n v="75507"/>
        <n v="63855"/>
        <n v="62220"/>
        <n v="58512"/>
        <n v="40662"/>
        <n v="38829"/>
        <n v="35523"/>
        <n v="79146"/>
        <n v="78285"/>
        <n v="31626"/>
        <n v="75127"/>
        <n v="48726"/>
        <n v="74985"/>
        <n v="67430"/>
        <n v="46891"/>
        <n v="62058"/>
        <n v="72063"/>
        <n v="78939"/>
        <n v="42720"/>
        <n v="33622"/>
        <n v="6835"/>
        <n v="41452"/>
        <n v="40760"/>
        <n v="74250"/>
        <n v="51124"/>
        <n v="72258"/>
        <n v="71466"/>
        <n v="36283"/>
        <n v="20587"/>
        <n v="30467"/>
        <n v="31590"/>
        <n v="20425"/>
        <n v="17144"/>
        <n v="42564"/>
        <n v="43783"/>
        <n v="40780"/>
        <n v="62847"/>
        <n v="82017"/>
        <n v="16813"/>
        <n v="51267"/>
        <n v="46524"/>
        <n v="45183"/>
        <n v="70421"/>
        <n v="60161"/>
        <n v="73926"/>
        <n v="19329"/>
        <n v="61872"/>
        <n v="46984"/>
        <n v="34838"/>
        <n v="82716"/>
        <n v="48192"/>
        <n v="49681"/>
        <n v="56850"/>
        <n v="55267"/>
        <n v="59666"/>
        <n v="72504"/>
        <n v="26872"/>
        <n v="21359"/>
        <n v="73170"/>
        <n v="52750"/>
        <n v="91820"/>
        <n v="65968"/>
        <n v="30772"/>
        <n v="22507"/>
        <n v="65685"/>
        <n v="25804"/>
        <n v="76412"/>
        <n v="22063"/>
        <n v="57091"/>
        <n v="78353"/>
        <n v="93404"/>
        <n v="37859"/>
        <n v="80995"/>
        <n v="16529"/>
        <n v="55412"/>
        <n v="48789"/>
        <n v="56575"/>
        <n v="25130"/>
        <n v="35441"/>
        <n v="71391"/>
        <n v="49494"/>
        <n v="81702"/>
        <n v="45889"/>
        <n v="56628"/>
        <n v="34026"/>
        <n v="40049"/>
        <n v="19419"/>
        <n v="82504"/>
        <n v="81205"/>
        <n v="61618"/>
        <n v="55284"/>
        <n v="49980"/>
        <n v="15072"/>
        <n v="49166"/>
        <n v="82347"/>
        <n v="30843"/>
        <n v="46374"/>
        <n v="60474"/>
        <n v="38576"/>
        <n v="55357"/>
        <n v="37758"/>
        <n v="85710"/>
        <n v="44602"/>
        <n v="38683"/>
        <n v="49514"/>
        <n v="57906"/>
        <n v="43456"/>
        <n v="19485"/>
        <n v="53172"/>
        <n v="30545"/>
        <n v="70123"/>
        <n v="62450"/>
        <n v="21675"/>
        <n v="42395"/>
        <n v="61346"/>
        <n v="80812"/>
        <n v="42835"/>
        <n v="39922"/>
        <n v="86424"/>
        <n v="17117"/>
        <n v="24762"/>
        <n v="35797"/>
        <n v="36627"/>
        <n v="51111"/>
        <n v="82072"/>
        <n v="46231"/>
        <n v="42243"/>
        <n v="51195"/>
        <n v="68092"/>
        <n v="31814"/>
        <n v="51390"/>
        <n v="76630"/>
        <n v="26868"/>
        <n v="55260"/>
        <n v="64090"/>
        <n v="78331"/>
        <n v="37087"/>
        <n v="21846"/>
        <n v="81320"/>
        <n v="54137"/>
        <n v="66825"/>
        <n v="57100"/>
        <n v="58917"/>
        <n v="85072"/>
        <n v="86429"/>
        <n v="45684"/>
        <n v="47889"/>
        <n v="45921"/>
        <n v="78420"/>
        <n v="75114"/>
        <n v="52278"/>
        <n v="35641"/>
        <n v="95529"/>
        <n v="62820"/>
        <n v="73113"/>
        <n v="42607"/>
        <n v="74637"/>
        <n v="46015"/>
        <n v="72354"/>
        <n v="39858"/>
        <n v="34469"/>
        <n v="83033"/>
        <n v="24401"/>
        <n v="77583"/>
        <n v="74116"/>
        <n v="68397"/>
        <n v="79632"/>
        <n v="46107"/>
        <n v="64950"/>
        <n v="25443"/>
        <n v="32892"/>
        <n v="71796"/>
        <n v="67536"/>
        <n v="55239"/>
        <n v="60554"/>
        <n v="64831"/>
        <n v="56067"/>
        <n v="82025"/>
        <n v="94384"/>
        <n v="14906"/>
        <n v="51563"/>
        <n v="57937"/>
        <n v="68274"/>
        <n v="39771"/>
        <n v="67893"/>
        <n v="27922"/>
        <n v="52190"/>
        <n v="44051"/>
        <n v="42767"/>
        <n v="46106"/>
        <n v="16927"/>
        <n v="59754"/>
        <n v="53700"/>
        <n v="59041"/>
        <n v="54237"/>
        <n v="70647"/>
        <n v="52597"/>
        <n v="41021"/>
        <n v="40233"/>
        <n v="50183"/>
        <n v="54753"/>
        <n v="92955"/>
        <n v="33471"/>
        <n v="34596"/>
        <n v="44010"/>
        <n v="84219"/>
        <n v="40706"/>
        <n v="15716"/>
        <n v="59052"/>
        <n v="80573"/>
        <n v="83715"/>
        <n v="82576"/>
        <n v="35704"/>
        <n v="53103"/>
        <n v="46779"/>
        <n v="4861"/>
        <n v="33462"/>
        <n v="80763"/>
        <n v="65352"/>
        <n v="82170"/>
        <n v="75759"/>
        <n v="79689"/>
        <n v="35340"/>
        <n v="85683"/>
        <n v="24884"/>
        <n v="42021"/>
        <n v="64449"/>
        <n v="64587"/>
        <n v="75437"/>
        <n v="52845"/>
        <n v="46086"/>
        <n v="78028"/>
        <n v="95169"/>
        <n v="56337"/>
        <n v="22434"/>
        <n v="36930"/>
        <n v="36130"/>
        <n v="65569"/>
        <n v="36736"/>
        <n v="77568"/>
        <n v="49187"/>
        <n v="30168"/>
        <n v="34053"/>
        <n v="38196"/>
        <n v="59412"/>
        <n v="70924"/>
        <n v="54165"/>
        <n v="32300"/>
        <n v="20180"/>
        <n v="34961"/>
        <n v="28440"/>
        <n v="64504"/>
        <n v="33564"/>
        <n v="17345"/>
        <n v="56320"/>
        <n v="28647"/>
        <n v="15038"/>
        <n v="32173"/>
        <n v="68316"/>
        <n v="74538"/>
        <n v="91700"/>
        <n v="68695"/>
        <n v="31056"/>
        <n v="28071"/>
        <n v="37334"/>
        <n v="46423"/>
        <n v="37126"/>
        <n v="47703"/>
        <n v="61180"/>
        <n v="38998"/>
        <n v="8028"/>
        <n v="76081"/>
        <n v="34728"/>
        <n v="33168"/>
        <n v="33585"/>
        <n v="77037"/>
        <n v="35196"/>
        <n v="44529"/>
        <n v="28764"/>
        <n v="69098"/>
        <n v="25959"/>
        <n v="27100"/>
        <n v="70596"/>
        <n v="42557"/>
        <n v="53312"/>
        <n v="72228"/>
        <n v="67605"/>
        <n v="62845"/>
        <n v="65196"/>
        <n v="42000"/>
        <n v="65526"/>
        <n v="16860"/>
        <n v="83528"/>
        <n v="64176"/>
        <n v="22304"/>
        <n v="67023"/>
        <n v="70713"/>
        <n v="59925"/>
        <n v="39722"/>
        <n v="88347"/>
        <n v="87171"/>
        <n v="26907"/>
        <n v="50014"/>
        <n v="41014"/>
        <n v="66294"/>
        <n v="36715"/>
        <n v="79456"/>
        <n v="40479"/>
        <n v="75345"/>
        <n v="54233"/>
        <n v="24163"/>
        <n v="84460"/>
        <n v="71691"/>
        <n v="85844"/>
        <n v="39190"/>
        <n v="57236"/>
        <n v="61825"/>
        <n v="79803"/>
        <n v="80910"/>
        <n v="27590"/>
        <n v="56775"/>
        <n v="83829"/>
        <n v="54210"/>
        <n v="38508"/>
        <n v="53187"/>
        <n v="30023"/>
        <n v="76045"/>
        <n v="50870"/>
        <n v="65463"/>
        <n v="66480"/>
        <n v="76773"/>
        <n v="54466"/>
        <n v="16269"/>
        <n v="71819"/>
        <n v="33569"/>
        <n v="36262"/>
        <n v="22634"/>
        <n v="70566"/>
        <n v="31605"/>
        <n v="52034"/>
        <n v="48526"/>
        <n v="39552"/>
        <n v="86358"/>
        <n v="46931"/>
        <n v="16581"/>
        <n v="63998"/>
        <n v="67381"/>
        <n v="25930"/>
        <n v="42693"/>
        <n v="85606"/>
        <n v="72903"/>
        <n v="49669"/>
        <n v="36778"/>
        <n v="85696"/>
        <n v="49678"/>
        <n v="37155"/>
        <n v="21282"/>
        <n v="33419"/>
        <n v="63285"/>
        <n v="21255"/>
        <n v="42162"/>
        <n v="54450"/>
        <n v="57744"/>
        <n v="26576"/>
        <n v="57513"/>
        <n v="68142"/>
        <n v="83145"/>
        <n v="54197"/>
        <n v="23091"/>
        <n v="46049"/>
        <n v="56715"/>
        <n v="79410"/>
        <n v="57304"/>
        <n v="44375"/>
        <n v="59594"/>
        <n v="80685"/>
        <n v="40344"/>
        <n v="62710"/>
        <n v="48985"/>
        <n v="35322"/>
        <n v="77142"/>
        <n v="81657"/>
        <n v="14421"/>
        <n v="74214"/>
        <n v="66726"/>
        <n v="23724"/>
        <n v="47353"/>
        <n v="33444"/>
        <n v="54386"/>
        <n v="28510"/>
        <n v="90638"/>
        <n v="48070"/>
        <n v="43140"/>
        <n v="54959"/>
        <n v="15056"/>
        <n v="26954"/>
        <n v="22327"/>
        <n v="44393"/>
        <n v="62000"/>
        <n v="31497"/>
        <n v="45894"/>
        <n v="78579"/>
        <n v="67369"/>
        <n v="58401"/>
        <n v="62307"/>
        <n v="43641"/>
        <n v="70091"/>
        <n v="78075"/>
        <n v="59184"/>
        <n v="54809"/>
        <n v="58113"/>
        <n v="51412"/>
        <n v="66636"/>
        <n v="50965"/>
        <n v="18351"/>
        <n v="40451"/>
        <n v="36317"/>
        <n v="42213"/>
        <n v="65748"/>
        <n v="77044"/>
        <n v="74918"/>
        <n v="56721"/>
        <n v="42160"/>
        <n v="61559"/>
        <n v="33629"/>
        <n v="34377"/>
        <n v="8940"/>
        <n v="26228"/>
        <n v="77297"/>
        <n v="40211"/>
        <n v="33438"/>
        <n v="75032"/>
        <n v="61284"/>
        <n v="22518"/>
        <n v="54730"/>
        <n v="38452"/>
        <n v="44421"/>
        <n v="38197"/>
        <n v="41986"/>
        <n v="28427"/>
        <n v="37395"/>
        <n v="64722"/>
        <n v="55249"/>
        <n v="84906"/>
        <n v="44213"/>
        <n v="25707"/>
        <n v="59062"/>
        <n v="76624"/>
        <n v="66000"/>
        <n v="27683"/>
        <n v="1730"/>
        <n v="40521"/>
        <n v="20427"/>
        <n v="65106"/>
        <n v="69969"/>
        <n v="67433"/>
        <n v="77766"/>
        <n v="74716"/>
        <n v="55158"/>
        <n v="62972"/>
        <n v="74190"/>
        <n v="39356"/>
        <n v="76653"/>
        <n v="90687"/>
        <n v="73450"/>
        <n v="31454"/>
        <n v="47139"/>
        <n v="53378"/>
        <n v="19656"/>
        <n v="45579"/>
        <n v="85485"/>
        <n v="55956"/>
        <n v="64191"/>
        <n v="38808"/>
        <n v="57183"/>
        <n v="23748"/>
        <n v="66303"/>
        <n v="37368"/>
        <n v="40800"/>
        <n v="71847"/>
        <n v="46149"/>
        <n v="78687"/>
        <n v="49118"/>
        <n v="37633"/>
        <n v="39767"/>
        <n v="26997"/>
        <n v="33986"/>
        <n v="46831"/>
        <n v="52531"/>
        <n v="15759"/>
        <n v="43050"/>
        <n v="42997"/>
        <n v="48918"/>
        <n v="60033"/>
        <n v="34043"/>
        <n v="57811"/>
        <n v="78569"/>
        <n v="157733"/>
        <n v="23148"/>
        <n v="44267"/>
        <n v="71626"/>
        <n v="60894"/>
        <n v="50200"/>
        <n v="81051"/>
        <n v="65169"/>
        <n v="59868"/>
        <n v="65695"/>
        <n v="64857"/>
        <n v="45143"/>
        <n v="74805"/>
        <n v="59060"/>
        <n v="27238"/>
        <n v="47009"/>
        <n v="46094"/>
        <n v="37235"/>
        <n v="81843"/>
        <n v="46692"/>
        <n v="77382"/>
        <n v="37774"/>
        <n v="18393"/>
        <n v="72828"/>
        <n v="24711"/>
        <n v="45503"/>
        <n v="6560"/>
        <n v="71604"/>
        <n v="27244"/>
        <n v="48752"/>
        <n v="71434"/>
        <n v="90842"/>
        <n v="88097"/>
        <n v="51948"/>
        <n v="71853"/>
        <n v="35876"/>
        <n v="39660"/>
        <n v="50127"/>
        <n v="43263"/>
        <n v="18929"/>
        <n v="24367"/>
        <n v="26887"/>
        <n v="62061"/>
        <n v="76542"/>
        <n v="70515"/>
        <n v="18227"/>
        <n v="69139"/>
        <n v="69109"/>
        <n v="69627"/>
        <n v="38136"/>
        <n v="62159"/>
        <n v="80695"/>
        <n v="33316"/>
        <n v="58554"/>
        <n v="17256"/>
        <n v="53034"/>
        <n v="52203"/>
        <n v="59601"/>
        <n v="75154"/>
        <n v="37971"/>
        <n v="67267"/>
        <n v="57338"/>
        <n v="50523"/>
        <n v="56242"/>
        <n v="48904"/>
        <n v="56243"/>
        <n v="21355"/>
        <n v="57420"/>
        <n v="46390"/>
        <n v="54342"/>
        <n v="20895"/>
        <n v="92344"/>
        <n v="44964"/>
        <n v="53761"/>
        <n v="22682"/>
        <n v="38887"/>
        <n v="41658"/>
        <n v="29791"/>
        <n v="63915"/>
        <n v="39996"/>
        <n v="26759"/>
        <n v="51039"/>
        <n v="60544"/>
        <n v="37716"/>
        <n v="36864"/>
        <n v="44511"/>
        <n v="36947"/>
        <n v="67087"/>
        <n v="57045"/>
        <n v="36957"/>
        <n v="69389"/>
        <n v="43142"/>
        <n v="80589"/>
        <n v="34412"/>
        <n v="57537"/>
        <n v="51315"/>
        <n v="36026"/>
        <n v="24639"/>
        <n v="34578"/>
        <n v="65704"/>
        <n v="54132"/>
        <n v="28164"/>
        <n v="43269"/>
        <n v="38741"/>
        <n v="31907"/>
        <n v="31163"/>
        <n v="92533"/>
        <n v="34853"/>
        <n v="70844"/>
        <n v="31086"/>
        <n v="20491"/>
        <n v="42523"/>
        <n v="33402"/>
        <n v="36408"/>
        <n v="21645"/>
        <n v="78427"/>
        <n v="82657"/>
        <n v="51876"/>
        <n v="78041"/>
        <n v="52852"/>
        <n v="70038"/>
        <n v="69401"/>
        <n v="46053"/>
        <n v="77343"/>
        <n v="73892"/>
        <n v="40304"/>
        <n v="32727"/>
        <n v="43300"/>
        <n v="26290"/>
        <n v="93790"/>
        <n v="38410"/>
        <n v="64866"/>
        <n v="57957"/>
        <n v="16531"/>
        <n v="28072"/>
        <n v="49476"/>
        <n v="50725"/>
        <n v="41145"/>
        <n v="67419"/>
        <n v="23162"/>
        <n v="34380"/>
        <n v="34704"/>
        <n v="94871"/>
        <n v="65148"/>
        <n v="39898"/>
        <n v="59892"/>
        <n v="41020"/>
        <n v="57072"/>
        <n v="19414"/>
        <n v="19107"/>
        <n v="75484"/>
        <n v="70379"/>
        <n v="79419"/>
        <n v="64014"/>
        <n v="76998"/>
        <n v="49854"/>
        <n v="60585"/>
        <n v="42873"/>
        <n v="87679"/>
        <n v="57867"/>
        <n v="35765"/>
        <n v="65492"/>
        <n v="32952"/>
        <n v="53374"/>
        <n v="71706"/>
        <n v="68487"/>
        <n v="53253"/>
        <n v="42014"/>
        <n v="54108"/>
        <n v="49667"/>
        <n v="63206"/>
        <n v="57136"/>
        <n v="46772"/>
        <n v="78931"/>
        <n v="53977"/>
        <n v="73538"/>
        <n v="79529"/>
        <n v="20981"/>
        <n v="51766"/>
        <n v="55759"/>
        <n v="37787"/>
        <n v="27242"/>
        <n v="87188"/>
        <n v="69930"/>
        <n v="37697"/>
        <n v="3502"/>
        <n v="58597"/>
        <n v="82032"/>
        <n v="28087"/>
        <n v="74004"/>
        <n v="19740"/>
        <n v="57036"/>
        <n v="53083"/>
        <n v="69283"/>
        <n v="23331"/>
        <n v="9255"/>
        <n v="67786"/>
        <n v="71969"/>
        <n v="59235"/>
        <n v="31928"/>
        <n v="74881"/>
        <n v="65819"/>
        <n v="51411"/>
        <n v="51983"/>
        <n v="30390"/>
        <n v="30983"/>
        <n v="66033"/>
        <n v="37284"/>
        <n v="57530"/>
        <n v="76800"/>
        <n v="63943"/>
        <n v="37054"/>
        <n v="47175"/>
        <n v="31859"/>
        <n v="27215"/>
        <n v="70179"/>
        <n v="24645"/>
        <n v="79865"/>
        <n v="44322"/>
        <n v="47958"/>
        <n v="63972"/>
        <n v="75315"/>
        <n v="55517"/>
        <n v="75283"/>
        <n v="27161"/>
        <n v="38201"/>
        <n v="45203"/>
        <n v="81574"/>
        <n v="60482"/>
        <n v="34633"/>
        <n v="78093"/>
        <n v="82460"/>
        <n v="45903"/>
        <n v="40442"/>
        <n v="61482"/>
        <n v="34968"/>
        <n v="75794"/>
        <n v="74268"/>
        <n v="13724"/>
        <n v="52569"/>
        <n v="48432"/>
        <n v="36108"/>
        <n v="76445"/>
        <n v="36663"/>
        <n v="53843"/>
        <n v="90226"/>
        <n v="70638"/>
        <n v="44512"/>
        <n v="27116"/>
        <n v="54072"/>
        <n v="71855"/>
        <n v="51250"/>
        <n v="60432"/>
        <n v="12393"/>
        <n v="64509"/>
        <n v="33955"/>
        <n v="55434"/>
        <n v="28359"/>
        <n v="52973"/>
        <n v="51717"/>
        <n v="18793"/>
        <n v="50664"/>
        <n v="54414"/>
        <n v="54549"/>
        <n v="47111"/>
        <n v="41003"/>
        <n v="19444"/>
        <n v="36301"/>
        <n v="42731"/>
        <n v="52854"/>
        <n v="22775"/>
        <n v="59821"/>
        <n v="50002"/>
        <n v="69755"/>
        <n v="44078"/>
        <n v="30560"/>
        <n v="35924"/>
        <n v="64140"/>
        <n v="56386"/>
        <n v="75774"/>
        <n v="39228"/>
        <n v="58494"/>
        <n v="58684"/>
        <n v="56551"/>
        <n v="22448"/>
        <n v="82014"/>
        <n v="34213"/>
        <n v="157146"/>
        <n v="25358"/>
        <n v="35544"/>
        <n v="36634"/>
        <n v="62670"/>
        <n v="50334"/>
        <n v="72066"/>
        <n v="50729"/>
        <n v="34916"/>
        <n v="64892"/>
        <n v="43602"/>
        <n v="41473"/>
        <n v="63246"/>
        <n v="36732"/>
        <n v="37929"/>
        <n v="86610"/>
        <n v="80141"/>
        <n v="69016"/>
        <n v="20193"/>
        <n v="27573"/>
        <n v="15862"/>
        <n v="49544"/>
        <n v="33228"/>
        <n v="70440"/>
        <n v="38232"/>
        <n v="22554"/>
        <n v="23536"/>
        <n v="49413"/>
        <n v="42231"/>
        <n v="78789"/>
        <n v="56534"/>
        <n v="58350"/>
        <n v="49090"/>
        <n v="61787"/>
        <n v="18169"/>
        <n v="24336"/>
        <n v="18222"/>
        <n v="62335"/>
        <n v="42033"/>
        <n v="86580"/>
        <n v="41437"/>
        <n v="73705"/>
        <n v="61064"/>
        <n v="18358"/>
        <n v="55012"/>
        <n v="9722"/>
        <n v="38175"/>
        <n v="58656"/>
        <n v="52117"/>
        <n v="64813"/>
        <n v="54222"/>
        <n v="83512"/>
        <n v="77520"/>
        <n v="41154"/>
        <n v="80398"/>
        <n v="18746"/>
        <n v="60230"/>
        <n v="22108"/>
        <n v="44392"/>
        <n v="55424"/>
        <n v="17688"/>
        <n v="92491"/>
        <n v="90273"/>
        <n v="82571"/>
        <n v="38513"/>
        <n v="16653"/>
        <n v="42586"/>
        <n v="23529"/>
        <n v="71107"/>
        <n v="46910"/>
        <n v="37244"/>
        <n v="82427"/>
        <n v="75342"/>
        <n v="70044"/>
        <n v="77437"/>
        <n v="54984"/>
        <n v="42403"/>
        <n v="55761"/>
        <n v="37292"/>
        <n v="45576"/>
        <n v="70321"/>
        <n v="58086"/>
        <n v="81795"/>
        <n v="28389"/>
        <n v="69901"/>
        <n v="80360"/>
        <n v="51569"/>
        <n v="16014"/>
        <n v="41120"/>
        <n v="39763"/>
        <n v="38725"/>
        <n v="77981"/>
        <n v="62905"/>
        <n v="13533"/>
        <n v="59481"/>
        <n v="72117"/>
        <n v="21955"/>
        <n v="67131"/>
        <n v="36802"/>
        <n v="47808"/>
        <n v="25509"/>
        <n v="85431"/>
        <n v="42664"/>
        <n v="28973"/>
        <n v="39435"/>
        <n v="65370"/>
        <n v="20194"/>
        <n v="42473"/>
        <n v="64590"/>
        <n v="71232"/>
        <n v="34600"/>
        <n v="46904"/>
        <n v="49094"/>
        <n v="36075"/>
        <n v="60839"/>
        <n v="82122"/>
        <n v="34074"/>
        <n v="28520"/>
        <n v="62535"/>
        <n v="36273"/>
        <n v="63404"/>
        <n v="78416"/>
        <n v="59385"/>
        <n v="44689"/>
        <n v="7144"/>
        <n v="90369"/>
        <n v="63159"/>
        <n v="46757"/>
        <n v="79734"/>
        <n v="63207"/>
        <n v="72071"/>
        <n v="21840"/>
        <n v="58582"/>
        <n v="72282"/>
        <n v="50387"/>
        <n v="32583"/>
        <n v="62568"/>
        <n v="44635"/>
        <n v="63967"/>
        <n v="52513"/>
        <n v="25293"/>
        <n v="54111"/>
        <n v="78394"/>
        <n v="80739"/>
        <n v="22669"/>
        <n v="29236"/>
        <n v="44911"/>
        <n v="54693"/>
        <n v="48186"/>
        <n v="41580"/>
        <n v="80336"/>
        <n v="47743"/>
        <n v="57333"/>
        <n v="32313"/>
        <n v="84953"/>
        <n v="27071"/>
        <n v="68148"/>
        <n v="65735"/>
        <n v="86836"/>
        <n v="4023"/>
        <n v="30093"/>
        <n v="57705"/>
        <n v="25008"/>
        <n v="83257"/>
        <n v="22280"/>
        <n v="72159"/>
        <n v="64260"/>
        <n v="82733"/>
        <n v="74290"/>
        <n v="58217"/>
        <n v="21024"/>
        <n v="70116"/>
        <n v="54006"/>
        <n v="69063"/>
        <n v="11448"/>
        <n v="70886"/>
        <n v="60208"/>
        <n v="32889"/>
        <n v="34738"/>
        <n v="30538"/>
        <n v="82326"/>
        <n v="26642"/>
        <n v="69932"/>
        <n v="44503"/>
        <n v="60200"/>
        <n v="49638"/>
        <n v="23830"/>
        <n v="33051"/>
        <n v="72905"/>
        <n v="69702"/>
        <n v="70300"/>
        <n v="70643"/>
        <n v="30396"/>
        <n v="62772"/>
        <n v="30298"/>
        <n v="44155"/>
        <n v="86979"/>
        <n v="76532"/>
        <n v="42081"/>
        <n v="88420"/>
        <n v="31158"/>
        <n v="61671"/>
        <n v="69719"/>
        <n v="49160"/>
        <n v="90933"/>
        <n v="113734"/>
        <n v="22148"/>
        <n v="73395"/>
        <n v="29819"/>
        <n v="45688"/>
        <n v="60491"/>
        <n v="33235"/>
        <n v="35701"/>
        <n v="31535"/>
        <n v="92556"/>
        <n v="67384"/>
        <n v="77870"/>
        <n v="57107"/>
        <n v="36038"/>
        <n v="34230"/>
        <n v="31878"/>
        <n v="70932"/>
        <n v="91249"/>
        <n v="77598"/>
        <n v="80982"/>
        <n v="22701"/>
        <n v="70617"/>
        <n v="64849"/>
        <n v="62694"/>
        <n v="61917"/>
        <n v="67472"/>
        <n v="21059"/>
        <n v="29543"/>
        <n v="75903"/>
        <n v="34984"/>
        <n v="54998"/>
        <n v="54356"/>
        <n v="34242"/>
        <n v="25410"/>
        <n v="73356"/>
        <n v="28320"/>
        <n v="23763"/>
        <n v="72570"/>
        <n v="34529"/>
        <n v="70792"/>
        <n v="63211"/>
        <n v="83891"/>
        <n v="36065"/>
        <n v="51141"/>
        <n v="56939"/>
        <n v="80872"/>
        <n v="72335"/>
        <n v="61798"/>
        <n v="76842"/>
        <n v="29478"/>
        <n v="46998"/>
        <n v="96843"/>
        <n v="70053"/>
        <n v="71670"/>
        <n v="44359"/>
        <n v="40887"/>
        <n v="48877"/>
        <n v="74485"/>
        <n v="64474"/>
        <n v="77226"/>
        <n v="72643"/>
        <n v="85738"/>
        <n v="55686"/>
        <n v="39062"/>
        <n v="40794"/>
        <n v="4428"/>
        <n v="32632"/>
        <n v="38236"/>
        <n v="36781"/>
        <n v="31385"/>
        <n v="24570"/>
        <n v="94642"/>
        <n v="58646"/>
        <n v="53201"/>
        <n v="57113"/>
        <n v="51373"/>
        <n v="23477"/>
        <n v="58116"/>
        <n v="72968"/>
        <n v="39791"/>
        <n v="91712"/>
        <n v="94472"/>
        <n v="13672"/>
        <n v="96547"/>
        <n v="79205"/>
        <n v="56559"/>
        <n v="32644"/>
        <n v="67506"/>
        <n v="24206"/>
        <n v="28420"/>
        <n v="22979"/>
        <n v="33279"/>
        <n v="30368"/>
        <n v="63684"/>
        <n v="41638"/>
        <n v="68805"/>
        <n v="65814"/>
        <n v="71964"/>
        <n v="39146"/>
        <n v="96876"/>
        <n v="34445"/>
        <n v="68281"/>
        <n v="36790"/>
        <n v="27943"/>
        <n v="22263"/>
        <n v="30261"/>
        <n v="28587"/>
        <n v="43815"/>
        <n v="48195"/>
        <n v="77027"/>
        <n v="71322"/>
        <n v="32765"/>
        <n v="23272"/>
        <n v="49912"/>
        <n v="68117"/>
        <n v="67225"/>
        <n v="17649"/>
        <n v="55914"/>
        <n v="40059"/>
        <n v="60905"/>
        <n v="75330"/>
        <n v="60689"/>
        <n v="38680"/>
        <n v="61416"/>
        <n v="49767"/>
        <n v="83273"/>
        <n v="29009"/>
        <n v="45057"/>
        <n v="37150"/>
        <n v="43020"/>
        <n v="53154"/>
        <n v="65308"/>
        <n v="76467"/>
        <n v="81044"/>
        <n v="32871"/>
        <n v="55801"/>
        <n v="76320"/>
        <n v="36927"/>
        <n v="48794"/>
        <n v="23478"/>
        <n v="71128"/>
        <n v="59462"/>
        <n v="42554"/>
        <n v="67046"/>
        <n v="42192"/>
        <n v="77610"/>
        <n v="31761"/>
        <n v="34350"/>
        <n v="54591"/>
        <n v="71866"/>
        <n v="69520"/>
        <n v="64713"/>
        <n v="27889"/>
        <n v="22123"/>
        <n v="27803"/>
        <n v="51651"/>
        <n v="87000"/>
        <n v="79823"/>
        <n v="30828"/>
        <n v="34109"/>
        <n v="53367"/>
        <n v="22390"/>
        <n v="79244"/>
        <n v="48699"/>
        <n v="80144"/>
        <n v="54252"/>
        <n v="81929"/>
        <n v="76068"/>
        <n v="53204"/>
        <n v="14796"/>
        <n v="78128"/>
        <n v="14188"/>
        <n v="72967"/>
        <n v="48150"/>
        <n v="82332"/>
        <n v="58275"/>
        <n v="44953"/>
        <n v="34587"/>
        <n v="43018"/>
        <n v="45736"/>
        <n v="27733"/>
        <n v="69805"/>
        <n v="72217"/>
        <n v="25818"/>
        <n v="37509"/>
        <n v="25176"/>
        <n v="43586"/>
        <n v="53230"/>
        <n v="50116"/>
        <n v="82333"/>
        <n v="65220"/>
        <n v="33590"/>
        <n v="72309"/>
        <n v="156924"/>
        <n v="16005"/>
        <n v="65487"/>
        <n v="58692"/>
        <n v="40590"/>
        <n v="62637"/>
        <n v="29435"/>
        <n v="19346"/>
        <n v="35788"/>
        <n v="36997"/>
        <n v="23539"/>
        <n v="65333"/>
        <n v="78499"/>
        <n v="29732"/>
        <n v="41275"/>
        <n v="63516"/>
        <n v="42769"/>
        <n v="49572"/>
        <n v="69209"/>
        <n v="17148"/>
        <n v="32146"/>
        <n v="41713"/>
        <n v="58482"/>
        <n v="59686"/>
        <n v="60896"/>
        <n v="62994"/>
        <n v="47320"/>
        <n v="74859"/>
        <n v="15253"/>
        <n v="31560"/>
        <n v="91172"/>
        <n v="90000"/>
        <n v="41967"/>
        <n v="69263"/>
        <n v="65706"/>
        <n v="60934"/>
        <n v="71965"/>
        <n v="65210"/>
        <n v="79174"/>
        <n v="81380"/>
        <n v="52914"/>
        <n v="26067"/>
        <n v="44325"/>
        <n v="26487"/>
        <n v="53233"/>
        <n v="67716"/>
        <n v="76234"/>
        <n v="84117"/>
        <n v="25224"/>
        <n v="89616"/>
        <n v="40851"/>
        <n v="27469"/>
        <n v="73803"/>
        <n v="8820"/>
        <n v="43322"/>
        <n v="55593"/>
        <n v="50501"/>
        <n v="37085"/>
        <n v="16185"/>
        <n v="57731"/>
        <n v="73807"/>
        <n v="35893"/>
        <n v="61014"/>
        <n v="32144"/>
        <n v="14918"/>
        <n v="45146"/>
        <n v="41769"/>
        <n v="88325"/>
        <n v="38054"/>
        <n v="80617"/>
        <n v="5305"/>
        <n v="36807"/>
        <n v="40101"/>
        <n v="58025"/>
        <n v="33562"/>
        <n v="57642"/>
        <n v="63777"/>
        <n v="57967"/>
        <n v="24434"/>
        <n v="11012"/>
        <n v="44802"/>
        <n v="26816"/>
        <n v="666666"/>
        <n v="61223"/>
        <n v="56981"/>
        <n v="69245"/>
        <n v="52869"/>
      </sharedItems>
      <fieldGroup base="4">
        <rangePr autoStart="0" autoEnd="0" startNum="0" endNum="100000" groupInterval="10000"/>
        <groupItems count="12">
          <s v="&lt;0"/>
          <s v="0-10000"/>
          <s v="10000-20000"/>
          <s v="20000-30000"/>
          <s v="30000-40000"/>
          <s v="40000-50000"/>
          <s v="50000-60000"/>
          <s v="60000-70000"/>
          <s v="70000-80000"/>
          <s v="80000-90000"/>
          <s v="90000-100000"/>
          <s v="&gt;100000"/>
        </groupItems>
      </fieldGroup>
    </cacheField>
    <cacheField name="Income (K)" numFmtId="167">
      <sharedItems containsSemiMixedTypes="0" containsString="0" containsNumber="1" minValue="1.73" maxValue="666.66600000000005"/>
    </cacheField>
    <cacheField name="Kidhome" numFmtId="0">
      <sharedItems containsSemiMixedTypes="0" containsString="0" containsNumber="1" containsInteger="1" minValue="0" maxValue="2"/>
    </cacheField>
    <cacheField name="Teenhome" numFmtId="0">
      <sharedItems containsSemiMixedTypes="0" containsString="0" containsNumber="1" containsInteger="1" minValue="0" maxValue="2"/>
    </cacheField>
    <cacheField name="Dt_Customer" numFmtId="0">
      <sharedItems containsSemiMixedTypes="0" containsNonDate="0" containsDate="1" containsString="0" minDate="2012-07-30T00:00:00" maxDate="2014-06-30T00:00:00"/>
    </cacheField>
    <cacheField name="Recency" numFmtId="0">
      <sharedItems containsSemiMixedTypes="0" containsString="0" containsNumber="1" containsInteger="1" minValue="0" maxValue="99"/>
    </cacheField>
    <cacheField name="MntFruits" numFmtId="0">
      <sharedItems containsSemiMixedTypes="0" containsString="0" containsNumber="1" containsInteger="1" minValue="0" maxValue="199"/>
    </cacheField>
    <cacheField name="MntSweetProducts" numFmtId="0">
      <sharedItems containsSemiMixedTypes="0" containsString="0" containsNumber="1" containsInteger="1" minValue="0" maxValue="263"/>
    </cacheField>
    <cacheField name="NumWebPurchases" numFmtId="0">
      <sharedItems containsSemiMixedTypes="0" containsString="0" containsNumber="1" containsInteger="1" minValue="0" maxValue="27"/>
    </cacheField>
    <cacheField name="NumStorePurchases" numFmtId="0">
      <sharedItems containsSemiMixedTypes="0" containsString="0" containsNumber="1" containsInteger="1" minValue="0" maxValue="13"/>
    </cacheField>
    <cacheField name="Age" numFmtId="0">
      <sharedItems containsSemiMixedTypes="0" containsString="0" containsNumber="1" containsInteger="1" minValue="29" maxValue="132" count="59">
        <n v="68"/>
        <n v="71"/>
        <n v="60"/>
        <n v="41"/>
        <n v="44"/>
        <n v="58"/>
        <n v="54"/>
        <n v="40"/>
        <n v="51"/>
        <n v="75"/>
        <n v="42"/>
        <n v="49"/>
        <n v="66"/>
        <n v="73"/>
        <n v="38"/>
        <n v="79"/>
        <n v="45"/>
        <n v="76"/>
        <n v="43"/>
        <n v="46"/>
        <n v="74"/>
        <n v="56"/>
        <n v="39"/>
        <n v="36"/>
        <n v="62"/>
        <n v="55"/>
        <n v="52"/>
        <n v="82"/>
        <n v="50"/>
        <n v="29"/>
        <n v="57"/>
        <n v="61"/>
        <n v="48"/>
        <n v="47"/>
        <n v="70"/>
        <n v="59"/>
        <n v="37"/>
        <n v="77"/>
        <n v="67"/>
        <n v="53"/>
        <n v="65"/>
        <n v="80"/>
        <n v="34"/>
        <n v="63"/>
        <n v="72"/>
        <n v="64"/>
        <n v="69"/>
        <n v="33"/>
        <n v="125"/>
        <n v="132"/>
        <n v="35"/>
        <n v="78"/>
        <n v="126"/>
        <n v="32"/>
        <n v="31"/>
        <n v="84"/>
        <n v="81"/>
        <n v="30"/>
        <n v="85"/>
      </sharedItems>
      <fieldGroup base="14">
        <rangePr startNum="29" endNum="132" groupInterval="10"/>
        <groupItems count="13">
          <s v="&lt;29"/>
          <s v="29-38"/>
          <s v="39-48"/>
          <s v="49-58"/>
          <s v="59-68"/>
          <s v="69-78"/>
          <s v="79-88"/>
          <s v="89-98"/>
          <s v="99-108"/>
          <s v="109-118"/>
          <s v="119-128"/>
          <s v="129-138"/>
          <s v="&gt;139"/>
        </groupItems>
      </fieldGroup>
    </cacheField>
    <cacheField name="Total Amount" numFmtId="0">
      <sharedItems containsSemiMixedTypes="0" containsString="0" containsNumber="1" containsInteger="1" minValue="0" maxValue="378" count="259">
        <n v="176"/>
        <n v="2"/>
        <n v="70"/>
        <n v="7"/>
        <n v="84"/>
        <n v="114"/>
        <n v="11"/>
        <n v="3"/>
        <n v="1"/>
        <n v="17"/>
        <n v="173"/>
        <n v="15"/>
        <n v="90"/>
        <n v="18"/>
        <n v="96"/>
        <n v="41"/>
        <n v="40"/>
        <n v="0"/>
        <n v="32"/>
        <n v="9"/>
        <n v="16"/>
        <n v="10"/>
        <n v="264"/>
        <n v="23"/>
        <n v="166"/>
        <n v="6"/>
        <n v="39"/>
        <n v="34"/>
        <n v="102"/>
        <n v="25"/>
        <n v="57"/>
        <n v="254"/>
        <n v="13"/>
        <n v="194"/>
        <n v="88"/>
        <n v="86"/>
        <n v="204"/>
        <n v="160"/>
        <n v="33"/>
        <n v="171"/>
        <n v="155"/>
        <n v="5"/>
        <n v="36"/>
        <n v="21"/>
        <n v="162"/>
        <n v="38"/>
        <n v="131"/>
        <n v="144"/>
        <n v="12"/>
        <n v="129"/>
        <n v="210"/>
        <n v="193"/>
        <n v="79"/>
        <n v="65"/>
        <n v="8"/>
        <n v="26"/>
        <n v="107"/>
        <n v="304"/>
        <n v="121"/>
        <n v="216"/>
        <n v="150"/>
        <n v="68"/>
        <n v="64"/>
        <n v="181"/>
        <n v="14"/>
        <n v="120"/>
        <n v="4"/>
        <n v="99"/>
        <n v="61"/>
        <n v="133"/>
        <n v="31"/>
        <n v="147"/>
        <n v="136"/>
        <n v="58"/>
        <n v="122"/>
        <n v="20"/>
        <n v="49"/>
        <n v="50"/>
        <n v="30"/>
        <n v="24"/>
        <n v="37"/>
        <n v="238"/>
        <n v="27"/>
        <n v="142"/>
        <n v="43"/>
        <n v="106"/>
        <n v="135"/>
        <n v="22"/>
        <n v="190"/>
        <n v="222"/>
        <n v="161"/>
        <n v="130"/>
        <n v="205"/>
        <n v="80"/>
        <n v="28"/>
        <n v="124"/>
        <n v="97"/>
        <n v="137"/>
        <n v="214"/>
        <n v="224"/>
        <n v="76"/>
        <n v="172"/>
        <n v="98"/>
        <n v="320"/>
        <n v="67"/>
        <n v="168"/>
        <n v="223"/>
        <n v="117"/>
        <n v="29"/>
        <n v="151"/>
        <n v="44"/>
        <n v="324"/>
        <n v="69"/>
        <n v="294"/>
        <n v="56"/>
        <n v="72"/>
        <n v="45"/>
        <n v="92"/>
        <n v="250"/>
        <n v="208"/>
        <n v="35"/>
        <n v="187"/>
        <n v="293"/>
        <n v="66"/>
        <n v="91"/>
        <n v="192"/>
        <n v="326"/>
        <n v="42"/>
        <n v="48"/>
        <n v="52"/>
        <n v="100"/>
        <n v="268"/>
        <n v="243"/>
        <n v="203"/>
        <n v="251"/>
        <n v="159"/>
        <n v="240"/>
        <n v="104"/>
        <n v="63"/>
        <n v="19"/>
        <n v="346"/>
        <n v="73"/>
        <n v="85"/>
        <n v="89"/>
        <n v="218"/>
        <n v="191"/>
        <n v="51"/>
        <n v="47"/>
        <n v="75"/>
        <n v="111"/>
        <n v="95"/>
        <n v="198"/>
        <n v="110"/>
        <n v="164"/>
        <n v="141"/>
        <n v="221"/>
        <n v="81"/>
        <n v="87"/>
        <n v="46"/>
        <n v="118"/>
        <n v="108"/>
        <n v="211"/>
        <n v="126"/>
        <n v="153"/>
        <n v="314"/>
        <n v="287"/>
        <n v="94"/>
        <n v="140"/>
        <n v="220"/>
        <n v="74"/>
        <n v="101"/>
        <n v="202"/>
        <n v="134"/>
        <n v="112"/>
        <n v="265"/>
        <n v="200"/>
        <n v="163"/>
        <n v="332"/>
        <n v="215"/>
        <n v="157"/>
        <n v="62"/>
        <n v="123"/>
        <n v="59"/>
        <n v="174"/>
        <n v="230"/>
        <n v="115"/>
        <n v="244"/>
        <n v="182"/>
        <n v="296"/>
        <n v="234"/>
        <n v="275"/>
        <n v="246"/>
        <n v="109"/>
        <n v="82"/>
        <n v="113"/>
        <n v="165"/>
        <n v="307"/>
        <n v="55"/>
        <n v="103"/>
        <n v="248"/>
        <n v="93"/>
        <n v="71"/>
        <n v="274"/>
        <n v="148"/>
        <n v="178"/>
        <n v="266"/>
        <n v="149"/>
        <n v="316"/>
        <n v="125"/>
        <n v="119"/>
        <n v="322"/>
        <n v="146"/>
        <n v="60"/>
        <n v="277"/>
        <n v="226"/>
        <n v="132"/>
        <n v="78"/>
        <n v="183"/>
        <n v="252"/>
        <n v="53"/>
        <n v="152"/>
        <n v="189"/>
        <n v="184"/>
        <n v="217"/>
        <n v="128"/>
        <n v="257"/>
        <n v="54"/>
        <n v="180"/>
        <n v="273"/>
        <n v="195"/>
        <n v="291"/>
        <n v="154"/>
        <n v="255"/>
        <n v="349"/>
        <n v="213"/>
        <n v="239"/>
        <n v="185"/>
        <n v="319"/>
        <n v="281"/>
        <n v="259"/>
        <n v="143"/>
        <n v="177"/>
        <n v="303"/>
        <n v="219"/>
        <n v="338"/>
        <n v="207"/>
        <n v="169"/>
        <n v="158"/>
        <n v="279"/>
        <n v="206"/>
        <n v="378"/>
        <n v="232"/>
        <n v="170"/>
        <n v="286"/>
        <n v="237"/>
        <n v="186"/>
        <n v="138"/>
        <n v="175"/>
        <n v="336"/>
      </sharedItems>
      <fieldGroup base="15">
        <rangePr startNum="0" endNum="378" groupInterval="10"/>
        <groupItems count="40">
          <s v="&lt;0"/>
          <s v="0-9"/>
          <s v="10-19"/>
          <s v="20-29"/>
          <s v="30-39"/>
          <s v="40-49"/>
          <s v="50-59"/>
          <s v="60-69"/>
          <s v="70-79"/>
          <s v="80-89"/>
          <s v="90-99"/>
          <s v="100-109"/>
          <s v="110-119"/>
          <s v="120-129"/>
          <s v="130-139"/>
          <s v="140-149"/>
          <s v="150-159"/>
          <s v="160-169"/>
          <s v="170-179"/>
          <s v="180-189"/>
          <s v="190-199"/>
          <s v="200-209"/>
          <s v="210-219"/>
          <s v="220-229"/>
          <s v="230-239"/>
          <s v="240-249"/>
          <s v="250-259"/>
          <s v="260-269"/>
          <s v="270-279"/>
          <s v="280-289"/>
          <s v="290-299"/>
          <s v="300-309"/>
          <s v="310-319"/>
          <s v="320-329"/>
          <s v="330-339"/>
          <s v="340-349"/>
          <s v="350-359"/>
          <s v="360-369"/>
          <s v="370-379"/>
          <s v="&gt;380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Asus" refreshedDate="45779.800213194445" createdVersion="8" refreshedVersion="8" minRefreshableVersion="3" recordCount="2240" xr:uid="{BF1C5C50-D130-410E-BABA-9CE9D5F405A6}">
  <cacheSource type="worksheet">
    <worksheetSource ref="A1:Q2241" sheet="Customer"/>
  </cacheSource>
  <cacheFields count="17">
    <cacheField name="ID" numFmtId="0">
      <sharedItems containsSemiMixedTypes="0" containsString="0" containsNumber="1" containsInteger="1" minValue="0" maxValue="11191"/>
    </cacheField>
    <cacheField name="Year_Birth" numFmtId="0">
      <sharedItems containsSemiMixedTypes="0" containsString="0" containsNumber="1" containsInteger="1" minValue="1893" maxValue="1996"/>
    </cacheField>
    <cacheField name="Education" numFmtId="0">
      <sharedItems/>
    </cacheField>
    <cacheField name="Marital_Status" numFmtId="0">
      <sharedItems/>
    </cacheField>
    <cacheField name="Income" numFmtId="166">
      <sharedItems containsSemiMixedTypes="0" containsString="0" containsNumber="1" minValue="1730" maxValue="666666" count="1975">
        <n v="58138"/>
        <n v="46344"/>
        <n v="71613"/>
        <n v="26646"/>
        <n v="58293"/>
        <n v="62513"/>
        <n v="55635"/>
        <n v="33454"/>
        <n v="30351"/>
        <n v="5648"/>
        <n v="51381.5"/>
        <n v="7500"/>
        <n v="63033"/>
        <n v="59354"/>
        <n v="17323"/>
        <n v="82800"/>
        <n v="41850"/>
        <n v="37760"/>
        <n v="76995"/>
        <n v="33812"/>
        <n v="37040"/>
        <n v="2447"/>
        <n v="58607"/>
        <n v="65324"/>
        <n v="40689"/>
        <n v="18589"/>
        <n v="53359"/>
        <n v="38360"/>
        <n v="84618"/>
        <n v="10979"/>
        <n v="38620"/>
        <n v="40548"/>
        <n v="46610"/>
        <n v="68657"/>
        <n v="49389"/>
        <n v="67353"/>
        <n v="23718"/>
        <n v="42429"/>
        <n v="48948"/>
        <n v="80011"/>
        <n v="20559"/>
        <n v="21994"/>
        <n v="79941"/>
        <n v="41728"/>
        <n v="72550"/>
        <n v="65486"/>
        <n v="79143"/>
        <n v="35790"/>
        <n v="82582"/>
        <n v="66373"/>
        <n v="82384"/>
        <n v="70287"/>
        <n v="27938"/>
        <n v="55954"/>
        <n v="75777"/>
        <n v="66653"/>
        <n v="61823"/>
        <n v="67680"/>
        <n v="70666"/>
        <n v="25721"/>
        <n v="32474"/>
        <n v="88194"/>
        <n v="69096"/>
        <n v="74854"/>
        <n v="66991"/>
        <n v="65031"/>
        <n v="60631"/>
        <n v="28332"/>
        <n v="40246"/>
        <n v="75251"/>
        <n v="75825"/>
        <n v="26326"/>
        <n v="56046"/>
        <n v="29760"/>
        <n v="26304"/>
        <n v="23559"/>
        <n v="81361"/>
        <n v="29440"/>
        <n v="36138"/>
        <n v="50388"/>
        <n v="79593"/>
        <n v="54178"/>
        <n v="42394"/>
        <n v="23626"/>
        <n v="30096"/>
        <n v="47916"/>
        <n v="51813"/>
        <n v="78497"/>
        <n v="50150"/>
        <n v="47823"/>
        <n v="34554"/>
        <n v="85693"/>
        <n v="65846"/>
        <n v="87195"/>
        <n v="24594"/>
        <n v="49096"/>
        <n v="52413"/>
        <n v="38557"/>
        <n v="89058"/>
        <n v="77298"/>
        <n v="68126"/>
        <n v="57288"/>
        <n v="86037"/>
        <n v="43974"/>
        <n v="50785"/>
        <n v="90765"/>
        <n v="36550"/>
        <n v="30753"/>
        <n v="21918"/>
        <n v="56129"/>
        <n v="32557"/>
        <n v="19510"/>
        <n v="30992"/>
        <n v="101970"/>
        <n v="71488"/>
        <n v="79607"/>
        <n v="54348"/>
        <n v="77376"/>
        <n v="62998"/>
        <n v="61331"/>
        <n v="73448"/>
        <n v="41551"/>
        <n v="62981"/>
        <n v="9548"/>
        <n v="33762"/>
        <n v="35860"/>
        <n v="36921"/>
        <n v="92859"/>
        <n v="65104"/>
        <n v="86111"/>
        <n v="68352"/>
        <n v="41883"/>
        <n v="59809"/>
        <n v="23957"/>
        <n v="38547"/>
        <n v="35688"/>
        <n v="49605"/>
        <n v="65747"/>
        <n v="34176"/>
        <n v="61010"/>
        <n v="69372"/>
        <n v="49967"/>
        <n v="60199"/>
        <n v="55375"/>
        <n v="80317"/>
        <n v="30523"/>
        <n v="70356"/>
        <n v="23228"/>
        <n v="74165"/>
        <n v="157243"/>
        <n v="43482"/>
        <n v="62551"/>
        <n v="52332"/>
        <n v="66951"/>
        <n v="26091"/>
        <n v="33456"/>
        <n v="28718"/>
        <n v="50447"/>
        <n v="53537"/>
        <n v="52074"/>
        <n v="80427"/>
        <n v="83837"/>
        <n v="38853"/>
        <n v="38285"/>
        <n v="51650"/>
        <n v="16248"/>
        <n v="66835"/>
        <n v="30477"/>
        <n v="28249"/>
        <n v="25271"/>
        <n v="32303"/>
        <n v="61286"/>
        <n v="74068"/>
        <n v="45759"/>
        <n v="24882"/>
        <n v="66973"/>
        <n v="36640"/>
        <n v="38872"/>
        <n v="51148"/>
        <n v="31353"/>
        <n v="69661"/>
        <n v="80067"/>
        <n v="86718"/>
        <n v="46854"/>
        <n v="69142"/>
        <n v="75922"/>
        <n v="63693"/>
        <n v="102160"/>
        <n v="40637"/>
        <n v="18890"/>
        <n v="29604"/>
        <n v="48721"/>
        <n v="44794"/>
        <n v="64497"/>
        <n v="46097"/>
        <n v="77972"/>
        <n v="44377"/>
        <n v="46014"/>
        <n v="70951"/>
        <n v="41443"/>
        <n v="52195"/>
        <n v="83790"/>
        <n v="44551"/>
        <n v="69508"/>
        <n v="45204"/>
        <n v="72460"/>
        <n v="77622"/>
        <n v="30732"/>
        <n v="63887"/>
        <n v="42011"/>
        <n v="51369"/>
        <n v="51537"/>
        <n v="79930"/>
        <n v="34320"/>
        <n v="37070"/>
        <n v="81975"/>
        <n v="38590"/>
        <n v="15033"/>
        <n v="62745"/>
        <n v="22212"/>
        <n v="23661"/>
        <n v="79761"/>
        <n v="60182"/>
        <n v="73455"/>
        <n v="64961"/>
        <n v="22804"/>
        <n v="73687"/>
        <n v="61074"/>
        <n v="31686"/>
        <n v="80134"/>
        <n v="75027"/>
        <n v="67546"/>
        <n v="65176"/>
        <n v="31160"/>
        <n v="29938"/>
        <n v="102692"/>
        <n v="26490"/>
        <n v="75702"/>
        <n v="30899"/>
        <n v="63342"/>
        <n v="45989"/>
        <n v="18701"/>
        <n v="40737"/>
        <n v="15287"/>
        <n v="69674"/>
        <n v="44159"/>
        <n v="37717"/>
        <n v="43776"/>
        <n v="38179"/>
        <n v="80124"/>
        <n v="38097"/>
        <n v="72940"/>
        <n v="22070"/>
        <n v="69267"/>
        <n v="31788"/>
        <n v="61905"/>
        <n v="29315"/>
        <n v="33378"/>
        <n v="66313"/>
        <n v="60714"/>
        <n v="77882"/>
        <n v="69867"/>
        <n v="63841"/>
        <n v="24480"/>
        <n v="65640"/>
        <n v="44319"/>
        <n v="30631"/>
        <n v="75278"/>
        <n v="50898"/>
        <n v="79946"/>
        <n v="35416"/>
        <n v="32414"/>
        <n v="38361"/>
        <n v="82497"/>
        <n v="16626"/>
        <n v="29672"/>
        <n v="55951"/>
        <n v="35388"/>
        <n v="42386"/>
        <n v="68627"/>
        <n v="57912"/>
        <n v="35246"/>
        <n v="58821"/>
        <n v="46377"/>
        <n v="39747"/>
        <n v="23976"/>
        <n v="80950"/>
        <n v="27038"/>
        <n v="77457"/>
        <n v="64100"/>
        <n v="42670"/>
        <n v="12571"/>
        <n v="22574"/>
        <n v="70893"/>
        <n v="54198"/>
        <n v="28839"/>
        <n v="40321"/>
        <n v="66503"/>
        <n v="30833"/>
        <n v="64795"/>
        <n v="34421"/>
        <n v="47025"/>
        <n v="64325"/>
        <n v="40464"/>
        <n v="62187"/>
        <n v="14849"/>
        <n v="27255"/>
        <n v="54432"/>
        <n v="29999"/>
        <n v="24072"/>
        <n v="33996"/>
        <n v="66334"/>
        <n v="35178"/>
        <n v="22010"/>
        <n v="62204"/>
        <n v="75693"/>
        <n v="30675"/>
        <n v="83003"/>
        <n v="83532"/>
        <n v="68655"/>
        <n v="41411"/>
        <n v="55212"/>
        <n v="59292"/>
        <n v="27190"/>
        <n v="82623"/>
        <n v="44300"/>
        <n v="84835"/>
        <n v="30372"/>
        <n v="33181"/>
        <n v="71113"/>
        <n v="71952"/>
        <n v="69759"/>
        <n v="72099"/>
        <n v="60000"/>
        <n v="38643"/>
        <n v="50737"/>
        <n v="68462"/>
        <n v="65073"/>
        <n v="46681"/>
        <n v="78618"/>
        <n v="28442"/>
        <n v="51479"/>
        <n v="54803"/>
        <n v="79530"/>
        <n v="31615"/>
        <n v="72025"/>
        <n v="52614"/>
        <n v="35684"/>
        <n v="48178"/>
        <n v="29548"/>
        <n v="63810"/>
        <n v="38578"/>
        <n v="46098"/>
        <n v="22585"/>
        <n v="30279"/>
        <n v="66426"/>
        <n v="30822"/>
        <n v="33581"/>
        <n v="19986"/>
        <n v="27421"/>
        <n v="36143"/>
        <n v="10245"/>
        <n v="43795"/>
        <n v="63381"/>
        <n v="38823"/>
        <n v="83664"/>
        <n v="90300"/>
        <n v="62499"/>
        <n v="74293"/>
        <n v="51012"/>
        <n v="70777"/>
        <n v="68682"/>
        <n v="43824"/>
        <n v="15345"/>
        <n v="23442"/>
        <n v="14515"/>
        <n v="31395"/>
        <n v="75276"/>
        <n v="42373"/>
        <n v="30507"/>
        <n v="55521"/>
        <n v="48006"/>
        <n v="27213"/>
        <n v="65808"/>
        <n v="50437"/>
        <n v="23616"/>
        <n v="53858"/>
        <n v="66465"/>
        <n v="46923"/>
        <n v="75072"/>
        <n v="75865"/>
        <n v="19789"/>
        <n v="91065"/>
        <n v="49505"/>
        <n v="37401"/>
        <n v="18492"/>
        <n v="82584"/>
        <n v="93027"/>
        <n v="48686"/>
        <n v="92910"/>
        <n v="75433"/>
        <n v="10404"/>
        <n v="61314"/>
        <n v="84865"/>
        <n v="42387"/>
        <n v="67309"/>
        <n v="75236"/>
        <n v="30015"/>
        <n v="50943"/>
        <n v="67272"/>
        <n v="51529"/>
        <n v="32011"/>
        <n v="28691"/>
        <n v="56223"/>
        <n v="18100"/>
        <n v="20130"/>
        <n v="23295"/>
        <n v="42618"/>
        <n v="81246"/>
        <n v="24027"/>
        <n v="55707"/>
        <n v="57959"/>
        <n v="56796"/>
        <n v="36230"/>
        <n v="70829"/>
        <n v="65991"/>
        <n v="38988"/>
        <n v="89572"/>
        <n v="42207"/>
        <n v="50300"/>
        <n v="66664"/>
        <n v="60597"/>
        <n v="70165"/>
        <n v="50520"/>
        <n v="33183"/>
        <n v="66582"/>
        <n v="75261"/>
        <n v="31880"/>
        <n v="53790"/>
        <n v="49269"/>
        <n v="61456"/>
        <n v="37406"/>
        <n v="56937"/>
        <n v="38415"/>
        <n v="20518"/>
        <n v="62503"/>
        <n v="41644"/>
        <n v="55842"/>
        <n v="62010"/>
        <n v="41124"/>
        <n v="38961"/>
        <n v="32233"/>
        <n v="43057"/>
        <n v="83151"/>
        <n v="78825"/>
        <n v="60093"/>
        <n v="14045"/>
        <n v="28457"/>
        <n v="78952"/>
        <n v="46310"/>
        <n v="76005"/>
        <n v="58308"/>
        <n v="55614"/>
        <n v="59432"/>
        <n v="55563"/>
        <n v="78642"/>
        <n v="67911"/>
        <n v="65275"/>
        <n v="27203"/>
        <n v="48330"/>
        <n v="24279"/>
        <n v="64355"/>
        <n v="53653"/>
        <n v="65665"/>
        <n v="81217"/>
        <n v="34935"/>
        <n v="61250"/>
        <n v="39665"/>
        <n v="60152"/>
        <n v="48920"/>
        <n v="89120"/>
        <n v="44124"/>
        <n v="81169"/>
        <n v="36443"/>
        <n v="26095"/>
        <n v="71367"/>
        <n v="80184"/>
        <n v="30630"/>
        <n v="73454"/>
        <n v="42691"/>
        <n v="70503"/>
        <n v="25545"/>
        <n v="32880"/>
        <n v="77863"/>
        <n v="50353"/>
        <n v="61839"/>
        <n v="49154"/>
        <n v="47682"/>
        <n v="72679"/>
        <n v="57954"/>
        <n v="65316"/>
        <n v="28567"/>
        <n v="47352"/>
        <n v="44931"/>
        <n v="76982"/>
        <n v="57247"/>
        <n v="22944"/>
        <n v="25315"/>
        <n v="43638"/>
        <n v="42710"/>
        <n v="84169"/>
        <n v="54058"/>
        <n v="24683"/>
        <n v="85620"/>
        <n v="47850"/>
        <n v="19514"/>
        <n v="27159"/>
        <n v="39548"/>
        <n v="21474"/>
        <n v="60504"/>
        <n v="22419"/>
        <n v="81698"/>
        <n v="43462"/>
        <n v="54880"/>
        <n v="79908"/>
        <n v="15315"/>
        <n v="87771"/>
        <n v="33039"/>
        <n v="81741"/>
        <n v="71499"/>
        <n v="62466"/>
        <n v="48799"/>
        <n v="52157"/>
        <n v="66565"/>
        <n v="29298"/>
        <n v="47691"/>
        <n v="38200"/>
        <n v="44989"/>
        <n v="38443"/>
        <n v="38593"/>
        <n v="64413"/>
        <n v="36959"/>
        <n v="61996"/>
        <n v="51287"/>
        <n v="13260"/>
        <n v="47472"/>
        <n v="54603"/>
        <n v="45207"/>
        <n v="47821"/>
        <n v="27450"/>
        <n v="39453"/>
        <n v="26850"/>
        <n v="79800"/>
        <n v="61794"/>
        <n v="53863"/>
        <n v="24221"/>
        <n v="39684"/>
        <n v="92163"/>
        <n v="69882"/>
        <n v="33178"/>
        <n v="59973"/>
        <n v="17459"/>
        <n v="23910"/>
        <n v="42169"/>
        <n v="26224"/>
        <n v="31089"/>
        <n v="30081"/>
        <n v="62807"/>
        <n v="72906"/>
        <n v="61467"/>
        <n v="49618"/>
        <n v="21888"/>
        <n v="26150"/>
        <n v="30801"/>
        <n v="81168"/>
        <n v="26877"/>
        <n v="45006"/>
        <n v="18978"/>
        <n v="48240"/>
        <n v="45837"/>
        <n v="35791"/>
        <n v="162397"/>
        <n v="54162"/>
        <n v="30522"/>
        <n v="54456"/>
        <n v="31632"/>
        <n v="72298"/>
        <n v="36975"/>
        <n v="72635"/>
        <n v="13624"/>
        <n v="84196"/>
        <n v="70971"/>
        <n v="34487"/>
        <n v="28769"/>
        <n v="69084"/>
        <n v="65488"/>
        <n v="32218"/>
        <n v="83917"/>
        <n v="46102"/>
        <n v="84574"/>
        <n v="56181"/>
        <n v="63120"/>
        <n v="73691"/>
        <n v="76140"/>
        <n v="62859"/>
        <n v="45906"/>
        <n v="77632"/>
        <n v="46463"/>
        <n v="105471"/>
        <n v="55282"/>
        <n v="78710"/>
        <n v="66886"/>
        <n v="98777"/>
        <n v="29103"/>
        <n v="67445"/>
        <n v="50616"/>
        <n v="49431"/>
        <n v="153924"/>
        <n v="61278"/>
        <n v="73059"/>
        <n v="46734"/>
        <n v="56253"/>
        <n v="58330"/>
        <n v="25965"/>
        <n v="14661"/>
        <n v="18690"/>
        <n v="45068"/>
        <n v="21063"/>
        <n v="29187"/>
        <n v="54690"/>
        <n v="59304"/>
        <n v="59247"/>
        <n v="66731"/>
        <n v="77353"/>
        <n v="26751"/>
        <n v="81300"/>
        <n v="70337"/>
        <n v="36145"/>
        <n v="65295"/>
        <n v="68118"/>
        <n v="68743"/>
        <n v="41039"/>
        <n v="38946"/>
        <n v="65777"/>
        <n v="66476"/>
        <n v="86857"/>
        <n v="160803"/>
        <n v="77845"/>
        <n v="69476"/>
        <n v="50611"/>
        <n v="61209"/>
        <n v="42315"/>
        <n v="13084"/>
        <n v="47570"/>
        <n v="61923"/>
        <n v="34824"/>
        <n v="26518"/>
        <n v="45938"/>
        <n v="78468"/>
        <n v="78901"/>
        <n v="71427"/>
        <n v="71022"/>
        <n v="90247"/>
        <n v="41335"/>
        <n v="35682"/>
        <n v="43185"/>
        <n v="66375"/>
        <n v="25252"/>
        <n v="55250"/>
        <n v="33249"/>
        <n v="58398"/>
        <n v="50272"/>
        <n v="76618"/>
        <n v="87305"/>
        <n v="25851"/>
        <n v="58710"/>
        <n v="45160"/>
        <n v="74806"/>
        <n v="59111"/>
        <n v="18988"/>
        <n v="72190"/>
        <n v="80395"/>
        <n v="75012"/>
        <n v="56962"/>
        <n v="89891"/>
        <n v="35946"/>
        <n v="53593"/>
        <n v="45072"/>
        <n v="89694"/>
        <n v="67432"/>
        <n v="70545"/>
        <n v="17487"/>
        <n v="62882"/>
        <n v="64108"/>
        <n v="34941"/>
        <n v="48767"/>
        <n v="38702"/>
        <n v="82224"/>
        <n v="83844"/>
        <n v="17003"/>
        <n v="71163"/>
        <n v="33697"/>
        <n v="63564"/>
        <n v="83443"/>
        <n v="51518"/>
        <n v="80952"/>
        <n v="75507"/>
        <n v="63855"/>
        <n v="62220"/>
        <n v="58512"/>
        <n v="40662"/>
        <n v="38829"/>
        <n v="35523"/>
        <n v="79146"/>
        <n v="78285"/>
        <n v="31626"/>
        <n v="75127"/>
        <n v="48726"/>
        <n v="74985"/>
        <n v="67430"/>
        <n v="46891"/>
        <n v="62058"/>
        <n v="72063"/>
        <n v="78939"/>
        <n v="42720"/>
        <n v="33622"/>
        <n v="6835"/>
        <n v="41452"/>
        <n v="40760"/>
        <n v="74250"/>
        <n v="51124"/>
        <n v="72258"/>
        <n v="71466"/>
        <n v="36283"/>
        <n v="20587"/>
        <n v="30467"/>
        <n v="31590"/>
        <n v="20425"/>
        <n v="17144"/>
        <n v="42564"/>
        <n v="43783"/>
        <n v="40780"/>
        <n v="62847"/>
        <n v="82017"/>
        <n v="16813"/>
        <n v="51267"/>
        <n v="46524"/>
        <n v="45183"/>
        <n v="70421"/>
        <n v="60161"/>
        <n v="73926"/>
        <n v="19329"/>
        <n v="61872"/>
        <n v="46984"/>
        <n v="34838"/>
        <n v="82716"/>
        <n v="48192"/>
        <n v="49681"/>
        <n v="56850"/>
        <n v="55267"/>
        <n v="59666"/>
        <n v="72504"/>
        <n v="26872"/>
        <n v="21359"/>
        <n v="73170"/>
        <n v="52750"/>
        <n v="91820"/>
        <n v="65968"/>
        <n v="30772"/>
        <n v="22507"/>
        <n v="65685"/>
        <n v="25804"/>
        <n v="76412"/>
        <n v="22063"/>
        <n v="57091"/>
        <n v="78353"/>
        <n v="93404"/>
        <n v="37859"/>
        <n v="80995"/>
        <n v="16529"/>
        <n v="55412"/>
        <n v="48789"/>
        <n v="56575"/>
        <n v="25130"/>
        <n v="35441"/>
        <n v="71391"/>
        <n v="49494"/>
        <n v="81702"/>
        <n v="45889"/>
        <n v="56628"/>
        <n v="34026"/>
        <n v="40049"/>
        <n v="19419"/>
        <n v="82504"/>
        <n v="81205"/>
        <n v="61618"/>
        <n v="55284"/>
        <n v="49980"/>
        <n v="15072"/>
        <n v="49166"/>
        <n v="82347"/>
        <n v="30843"/>
        <n v="46374"/>
        <n v="60474"/>
        <n v="38576"/>
        <n v="55357"/>
        <n v="37758"/>
        <n v="85710"/>
        <n v="44602"/>
        <n v="38683"/>
        <n v="49514"/>
        <n v="57906"/>
        <n v="43456"/>
        <n v="19485"/>
        <n v="53172"/>
        <n v="30545"/>
        <n v="70123"/>
        <n v="62450"/>
        <n v="21675"/>
        <n v="42395"/>
        <n v="61346"/>
        <n v="80812"/>
        <n v="42835"/>
        <n v="39922"/>
        <n v="86424"/>
        <n v="17117"/>
        <n v="24762"/>
        <n v="35797"/>
        <n v="36627"/>
        <n v="51111"/>
        <n v="82072"/>
        <n v="46231"/>
        <n v="42243"/>
        <n v="51195"/>
        <n v="68092"/>
        <n v="31814"/>
        <n v="51390"/>
        <n v="76630"/>
        <n v="26868"/>
        <n v="55260"/>
        <n v="64090"/>
        <n v="78331"/>
        <n v="37087"/>
        <n v="21846"/>
        <n v="81320"/>
        <n v="54137"/>
        <n v="66825"/>
        <n v="57100"/>
        <n v="58917"/>
        <n v="85072"/>
        <n v="86429"/>
        <n v="45684"/>
        <n v="47889"/>
        <n v="45921"/>
        <n v="78420"/>
        <n v="75114"/>
        <n v="52278"/>
        <n v="35641"/>
        <n v="95529"/>
        <n v="62820"/>
        <n v="73113"/>
        <n v="42607"/>
        <n v="74637"/>
        <n v="46015"/>
        <n v="72354"/>
        <n v="39858"/>
        <n v="34469"/>
        <n v="83033"/>
        <n v="24401"/>
        <n v="77583"/>
        <n v="74116"/>
        <n v="68397"/>
        <n v="79632"/>
        <n v="46107"/>
        <n v="64950"/>
        <n v="25443"/>
        <n v="32892"/>
        <n v="71796"/>
        <n v="67536"/>
        <n v="55239"/>
        <n v="60554"/>
        <n v="64831"/>
        <n v="56067"/>
        <n v="82025"/>
        <n v="94384"/>
        <n v="14906"/>
        <n v="51563"/>
        <n v="57937"/>
        <n v="68274"/>
        <n v="39771"/>
        <n v="67893"/>
        <n v="27922"/>
        <n v="52190"/>
        <n v="44051"/>
        <n v="42767"/>
        <n v="46106"/>
        <n v="16927"/>
        <n v="59754"/>
        <n v="53700"/>
        <n v="59041"/>
        <n v="54237"/>
        <n v="70647"/>
        <n v="52597"/>
        <n v="41021"/>
        <n v="40233"/>
        <n v="50183"/>
        <n v="54753"/>
        <n v="92955"/>
        <n v="33471"/>
        <n v="34596"/>
        <n v="44010"/>
        <n v="84219"/>
        <n v="40706"/>
        <n v="15716"/>
        <n v="59052"/>
        <n v="80573"/>
        <n v="83715"/>
        <n v="82576"/>
        <n v="35704"/>
        <n v="53103"/>
        <n v="46779"/>
        <n v="4861"/>
        <n v="33462"/>
        <n v="80763"/>
        <n v="65352"/>
        <n v="82170"/>
        <n v="75759"/>
        <n v="79689"/>
        <n v="35340"/>
        <n v="85683"/>
        <n v="24884"/>
        <n v="42021"/>
        <n v="64449"/>
        <n v="64587"/>
        <n v="75437"/>
        <n v="52845"/>
        <n v="46086"/>
        <n v="78028"/>
        <n v="95169"/>
        <n v="56337"/>
        <n v="22434"/>
        <n v="36930"/>
        <n v="36130"/>
        <n v="65569"/>
        <n v="36736"/>
        <n v="77568"/>
        <n v="49187"/>
        <n v="30168"/>
        <n v="34053"/>
        <n v="38196"/>
        <n v="59412"/>
        <n v="70924"/>
        <n v="54165"/>
        <n v="32300"/>
        <n v="20180"/>
        <n v="34961"/>
        <n v="28440"/>
        <n v="64504"/>
        <n v="33564"/>
        <n v="17345"/>
        <n v="56320"/>
        <n v="28647"/>
        <n v="15038"/>
        <n v="32173"/>
        <n v="68316"/>
        <n v="74538"/>
        <n v="91700"/>
        <n v="68695"/>
        <n v="31056"/>
        <n v="28071"/>
        <n v="37334"/>
        <n v="46423"/>
        <n v="37126"/>
        <n v="47703"/>
        <n v="61180"/>
        <n v="38998"/>
        <n v="8028"/>
        <n v="76081"/>
        <n v="34728"/>
        <n v="33168"/>
        <n v="33585"/>
        <n v="77037"/>
        <n v="35196"/>
        <n v="44529"/>
        <n v="28764"/>
        <n v="69098"/>
        <n v="25959"/>
        <n v="27100"/>
        <n v="70596"/>
        <n v="42557"/>
        <n v="53312"/>
        <n v="72228"/>
        <n v="67605"/>
        <n v="62845"/>
        <n v="65196"/>
        <n v="42000"/>
        <n v="65526"/>
        <n v="16860"/>
        <n v="83528"/>
        <n v="64176"/>
        <n v="22304"/>
        <n v="67023"/>
        <n v="70713"/>
        <n v="59925"/>
        <n v="39722"/>
        <n v="88347"/>
        <n v="87171"/>
        <n v="26907"/>
        <n v="50014"/>
        <n v="41014"/>
        <n v="66294"/>
        <n v="36715"/>
        <n v="79456"/>
        <n v="40479"/>
        <n v="75345"/>
        <n v="54233"/>
        <n v="24163"/>
        <n v="84460"/>
        <n v="71691"/>
        <n v="85844"/>
        <n v="39190"/>
        <n v="57236"/>
        <n v="61825"/>
        <n v="79803"/>
        <n v="80910"/>
        <n v="27590"/>
        <n v="56775"/>
        <n v="83829"/>
        <n v="54210"/>
        <n v="38508"/>
        <n v="53187"/>
        <n v="30023"/>
        <n v="76045"/>
        <n v="50870"/>
        <n v="65463"/>
        <n v="66480"/>
        <n v="76773"/>
        <n v="54466"/>
        <n v="16269"/>
        <n v="71819"/>
        <n v="33569"/>
        <n v="36262"/>
        <n v="22634"/>
        <n v="70566"/>
        <n v="31605"/>
        <n v="52034"/>
        <n v="48526"/>
        <n v="39552"/>
        <n v="86358"/>
        <n v="46931"/>
        <n v="16581"/>
        <n v="63998"/>
        <n v="67381"/>
        <n v="25930"/>
        <n v="42693"/>
        <n v="85606"/>
        <n v="72903"/>
        <n v="49669"/>
        <n v="36778"/>
        <n v="85696"/>
        <n v="49678"/>
        <n v="37155"/>
        <n v="21282"/>
        <n v="33419"/>
        <n v="63285"/>
        <n v="21255"/>
        <n v="42162"/>
        <n v="54450"/>
        <n v="57744"/>
        <n v="26576"/>
        <n v="57513"/>
        <n v="68142"/>
        <n v="83145"/>
        <n v="54197"/>
        <n v="23091"/>
        <n v="46049"/>
        <n v="56715"/>
        <n v="79410"/>
        <n v="57304"/>
        <n v="44375"/>
        <n v="59594"/>
        <n v="80685"/>
        <n v="40344"/>
        <n v="62710"/>
        <n v="48985"/>
        <n v="35322"/>
        <n v="77142"/>
        <n v="81657"/>
        <n v="14421"/>
        <n v="74214"/>
        <n v="66726"/>
        <n v="23724"/>
        <n v="47353"/>
        <n v="33444"/>
        <n v="54386"/>
        <n v="28510"/>
        <n v="90638"/>
        <n v="48070"/>
        <n v="43140"/>
        <n v="54959"/>
        <n v="15056"/>
        <n v="26954"/>
        <n v="22327"/>
        <n v="44393"/>
        <n v="62000"/>
        <n v="31497"/>
        <n v="45894"/>
        <n v="78579"/>
        <n v="67369"/>
        <n v="58401"/>
        <n v="62307"/>
        <n v="43641"/>
        <n v="70091"/>
        <n v="78075"/>
        <n v="59184"/>
        <n v="54809"/>
        <n v="58113"/>
        <n v="51412"/>
        <n v="66636"/>
        <n v="50965"/>
        <n v="18351"/>
        <n v="40451"/>
        <n v="36317"/>
        <n v="42213"/>
        <n v="65748"/>
        <n v="77044"/>
        <n v="74918"/>
        <n v="56721"/>
        <n v="42160"/>
        <n v="61559"/>
        <n v="33629"/>
        <n v="34377"/>
        <n v="8940"/>
        <n v="26228"/>
        <n v="77297"/>
        <n v="40211"/>
        <n v="33438"/>
        <n v="75032"/>
        <n v="61284"/>
        <n v="22518"/>
        <n v="54730"/>
        <n v="38452"/>
        <n v="44421"/>
        <n v="38197"/>
        <n v="41986"/>
        <n v="28427"/>
        <n v="37395"/>
        <n v="64722"/>
        <n v="55249"/>
        <n v="84906"/>
        <n v="44213"/>
        <n v="25707"/>
        <n v="59062"/>
        <n v="76624"/>
        <n v="66000"/>
        <n v="27683"/>
        <n v="1730"/>
        <n v="40521"/>
        <n v="20427"/>
        <n v="65106"/>
        <n v="69969"/>
        <n v="67433"/>
        <n v="77766"/>
        <n v="74716"/>
        <n v="55158"/>
        <n v="62972"/>
        <n v="74190"/>
        <n v="39356"/>
        <n v="76653"/>
        <n v="90687"/>
        <n v="73450"/>
        <n v="31454"/>
        <n v="47139"/>
        <n v="53378"/>
        <n v="19656"/>
        <n v="45579"/>
        <n v="85485"/>
        <n v="55956"/>
        <n v="64191"/>
        <n v="38808"/>
        <n v="57183"/>
        <n v="23748"/>
        <n v="66303"/>
        <n v="37368"/>
        <n v="40800"/>
        <n v="71847"/>
        <n v="46149"/>
        <n v="78687"/>
        <n v="49118"/>
        <n v="37633"/>
        <n v="39767"/>
        <n v="26997"/>
        <n v="33986"/>
        <n v="46831"/>
        <n v="52531"/>
        <n v="15759"/>
        <n v="43050"/>
        <n v="42997"/>
        <n v="48918"/>
        <n v="60033"/>
        <n v="34043"/>
        <n v="57811"/>
        <n v="78569"/>
        <n v="157733"/>
        <n v="23148"/>
        <n v="44267"/>
        <n v="71626"/>
        <n v="60894"/>
        <n v="50200"/>
        <n v="81051"/>
        <n v="65169"/>
        <n v="59868"/>
        <n v="65695"/>
        <n v="64857"/>
        <n v="45143"/>
        <n v="74805"/>
        <n v="59060"/>
        <n v="27238"/>
        <n v="47009"/>
        <n v="46094"/>
        <n v="37235"/>
        <n v="81843"/>
        <n v="46692"/>
        <n v="77382"/>
        <n v="37774"/>
        <n v="18393"/>
        <n v="72828"/>
        <n v="24711"/>
        <n v="45503"/>
        <n v="6560"/>
        <n v="71604"/>
        <n v="27244"/>
        <n v="48752"/>
        <n v="71434"/>
        <n v="90842"/>
        <n v="88097"/>
        <n v="51948"/>
        <n v="71853"/>
        <n v="35876"/>
        <n v="39660"/>
        <n v="50127"/>
        <n v="43263"/>
        <n v="18929"/>
        <n v="24367"/>
        <n v="26887"/>
        <n v="62061"/>
        <n v="76542"/>
        <n v="70515"/>
        <n v="18227"/>
        <n v="69139"/>
        <n v="69109"/>
        <n v="69627"/>
        <n v="38136"/>
        <n v="62159"/>
        <n v="80695"/>
        <n v="33316"/>
        <n v="58554"/>
        <n v="17256"/>
        <n v="53034"/>
        <n v="52203"/>
        <n v="59601"/>
        <n v="75154"/>
        <n v="37971"/>
        <n v="67267"/>
        <n v="57338"/>
        <n v="50523"/>
        <n v="56242"/>
        <n v="48904"/>
        <n v="56243"/>
        <n v="21355"/>
        <n v="57420"/>
        <n v="46390"/>
        <n v="54342"/>
        <n v="20895"/>
        <n v="92344"/>
        <n v="44964"/>
        <n v="53761"/>
        <n v="22682"/>
        <n v="38887"/>
        <n v="41658"/>
        <n v="29791"/>
        <n v="63915"/>
        <n v="39996"/>
        <n v="26759"/>
        <n v="51039"/>
        <n v="60544"/>
        <n v="37716"/>
        <n v="36864"/>
        <n v="44511"/>
        <n v="36947"/>
        <n v="67087"/>
        <n v="57045"/>
        <n v="36957"/>
        <n v="69389"/>
        <n v="43142"/>
        <n v="80589"/>
        <n v="34412"/>
        <n v="57537"/>
        <n v="51315"/>
        <n v="36026"/>
        <n v="24639"/>
        <n v="34578"/>
        <n v="65704"/>
        <n v="54132"/>
        <n v="28164"/>
        <n v="43269"/>
        <n v="38741"/>
        <n v="31907"/>
        <n v="31163"/>
        <n v="92533"/>
        <n v="34853"/>
        <n v="70844"/>
        <n v="31086"/>
        <n v="20491"/>
        <n v="42523"/>
        <n v="33402"/>
        <n v="36408"/>
        <n v="21645"/>
        <n v="78427"/>
        <n v="82657"/>
        <n v="51876"/>
        <n v="78041"/>
        <n v="52852"/>
        <n v="70038"/>
        <n v="69401"/>
        <n v="46053"/>
        <n v="77343"/>
        <n v="73892"/>
        <n v="40304"/>
        <n v="32727"/>
        <n v="43300"/>
        <n v="26290"/>
        <n v="93790"/>
        <n v="38410"/>
        <n v="64866"/>
        <n v="57957"/>
        <n v="16531"/>
        <n v="28072"/>
        <n v="49476"/>
        <n v="50725"/>
        <n v="41145"/>
        <n v="67419"/>
        <n v="23162"/>
        <n v="34380"/>
        <n v="34704"/>
        <n v="94871"/>
        <n v="65148"/>
        <n v="39898"/>
        <n v="59892"/>
        <n v="41020"/>
        <n v="57072"/>
        <n v="19414"/>
        <n v="19107"/>
        <n v="75484"/>
        <n v="70379"/>
        <n v="79419"/>
        <n v="64014"/>
        <n v="76998"/>
        <n v="49854"/>
        <n v="60585"/>
        <n v="42873"/>
        <n v="87679"/>
        <n v="57867"/>
        <n v="35765"/>
        <n v="65492"/>
        <n v="32952"/>
        <n v="53374"/>
        <n v="71706"/>
        <n v="68487"/>
        <n v="53253"/>
        <n v="42014"/>
        <n v="54108"/>
        <n v="49667"/>
        <n v="63206"/>
        <n v="57136"/>
        <n v="46772"/>
        <n v="78931"/>
        <n v="53977"/>
        <n v="73538"/>
        <n v="79529"/>
        <n v="20981"/>
        <n v="51766"/>
        <n v="55759"/>
        <n v="37787"/>
        <n v="27242"/>
        <n v="87188"/>
        <n v="69930"/>
        <n v="37697"/>
        <n v="3502"/>
        <n v="58597"/>
        <n v="82032"/>
        <n v="28087"/>
        <n v="74004"/>
        <n v="19740"/>
        <n v="57036"/>
        <n v="53083"/>
        <n v="69283"/>
        <n v="23331"/>
        <n v="9255"/>
        <n v="67786"/>
        <n v="71969"/>
        <n v="59235"/>
        <n v="31928"/>
        <n v="74881"/>
        <n v="65819"/>
        <n v="51411"/>
        <n v="51983"/>
        <n v="30390"/>
        <n v="30983"/>
        <n v="66033"/>
        <n v="37284"/>
        <n v="57530"/>
        <n v="76800"/>
        <n v="63943"/>
        <n v="37054"/>
        <n v="47175"/>
        <n v="31859"/>
        <n v="27215"/>
        <n v="70179"/>
        <n v="24645"/>
        <n v="79865"/>
        <n v="44322"/>
        <n v="47958"/>
        <n v="63972"/>
        <n v="75315"/>
        <n v="55517"/>
        <n v="75283"/>
        <n v="27161"/>
        <n v="38201"/>
        <n v="45203"/>
        <n v="81574"/>
        <n v="60482"/>
        <n v="34633"/>
        <n v="78093"/>
        <n v="82460"/>
        <n v="45903"/>
        <n v="40442"/>
        <n v="61482"/>
        <n v="34968"/>
        <n v="75794"/>
        <n v="74268"/>
        <n v="13724"/>
        <n v="52569"/>
        <n v="48432"/>
        <n v="36108"/>
        <n v="76445"/>
        <n v="36663"/>
        <n v="53843"/>
        <n v="90226"/>
        <n v="70638"/>
        <n v="44512"/>
        <n v="27116"/>
        <n v="54072"/>
        <n v="71855"/>
        <n v="51250"/>
        <n v="60432"/>
        <n v="12393"/>
        <n v="64509"/>
        <n v="33955"/>
        <n v="55434"/>
        <n v="28359"/>
        <n v="52973"/>
        <n v="51717"/>
        <n v="18793"/>
        <n v="50664"/>
        <n v="54414"/>
        <n v="54549"/>
        <n v="47111"/>
        <n v="41003"/>
        <n v="19444"/>
        <n v="36301"/>
        <n v="42731"/>
        <n v="52854"/>
        <n v="22775"/>
        <n v="59821"/>
        <n v="50002"/>
        <n v="69755"/>
        <n v="44078"/>
        <n v="30560"/>
        <n v="35924"/>
        <n v="64140"/>
        <n v="56386"/>
        <n v="75774"/>
        <n v="39228"/>
        <n v="58494"/>
        <n v="58684"/>
        <n v="56551"/>
        <n v="22448"/>
        <n v="82014"/>
        <n v="34213"/>
        <n v="157146"/>
        <n v="25358"/>
        <n v="35544"/>
        <n v="36634"/>
        <n v="62670"/>
        <n v="50334"/>
        <n v="72066"/>
        <n v="50729"/>
        <n v="34916"/>
        <n v="64892"/>
        <n v="43602"/>
        <n v="41473"/>
        <n v="63246"/>
        <n v="36732"/>
        <n v="37929"/>
        <n v="86610"/>
        <n v="80141"/>
        <n v="69016"/>
        <n v="20193"/>
        <n v="27573"/>
        <n v="15862"/>
        <n v="49544"/>
        <n v="33228"/>
        <n v="70440"/>
        <n v="38232"/>
        <n v="22554"/>
        <n v="23536"/>
        <n v="49413"/>
        <n v="42231"/>
        <n v="78789"/>
        <n v="56534"/>
        <n v="58350"/>
        <n v="49090"/>
        <n v="61787"/>
        <n v="18169"/>
        <n v="24336"/>
        <n v="18222"/>
        <n v="62335"/>
        <n v="42033"/>
        <n v="86580"/>
        <n v="41437"/>
        <n v="73705"/>
        <n v="61064"/>
        <n v="18358"/>
        <n v="55012"/>
        <n v="9722"/>
        <n v="38175"/>
        <n v="58656"/>
        <n v="52117"/>
        <n v="64813"/>
        <n v="54222"/>
        <n v="83512"/>
        <n v="77520"/>
        <n v="41154"/>
        <n v="80398"/>
        <n v="18746"/>
        <n v="60230"/>
        <n v="22108"/>
        <n v="44392"/>
        <n v="55424"/>
        <n v="17688"/>
        <n v="92491"/>
        <n v="90273"/>
        <n v="82571"/>
        <n v="38513"/>
        <n v="16653"/>
        <n v="42586"/>
        <n v="23529"/>
        <n v="71107"/>
        <n v="46910"/>
        <n v="37244"/>
        <n v="82427"/>
        <n v="75342"/>
        <n v="70044"/>
        <n v="77437"/>
        <n v="54984"/>
        <n v="42403"/>
        <n v="55761"/>
        <n v="37292"/>
        <n v="45576"/>
        <n v="70321"/>
        <n v="58086"/>
        <n v="81795"/>
        <n v="28389"/>
        <n v="69901"/>
        <n v="80360"/>
        <n v="51569"/>
        <n v="16014"/>
        <n v="41120"/>
        <n v="39763"/>
        <n v="38725"/>
        <n v="77981"/>
        <n v="62905"/>
        <n v="13533"/>
        <n v="59481"/>
        <n v="72117"/>
        <n v="21955"/>
        <n v="67131"/>
        <n v="36802"/>
        <n v="47808"/>
        <n v="25509"/>
        <n v="85431"/>
        <n v="42664"/>
        <n v="28973"/>
        <n v="39435"/>
        <n v="65370"/>
        <n v="20194"/>
        <n v="42473"/>
        <n v="64590"/>
        <n v="71232"/>
        <n v="34600"/>
        <n v="46904"/>
        <n v="49094"/>
        <n v="36075"/>
        <n v="60839"/>
        <n v="82122"/>
        <n v="34074"/>
        <n v="28520"/>
        <n v="62535"/>
        <n v="36273"/>
        <n v="63404"/>
        <n v="78416"/>
        <n v="59385"/>
        <n v="44689"/>
        <n v="7144"/>
        <n v="90369"/>
        <n v="63159"/>
        <n v="46757"/>
        <n v="79734"/>
        <n v="63207"/>
        <n v="72071"/>
        <n v="21840"/>
        <n v="58582"/>
        <n v="72282"/>
        <n v="50387"/>
        <n v="32583"/>
        <n v="62568"/>
        <n v="44635"/>
        <n v="63967"/>
        <n v="52513"/>
        <n v="25293"/>
        <n v="54111"/>
        <n v="78394"/>
        <n v="80739"/>
        <n v="22669"/>
        <n v="29236"/>
        <n v="44911"/>
        <n v="54693"/>
        <n v="48186"/>
        <n v="41580"/>
        <n v="80336"/>
        <n v="47743"/>
        <n v="57333"/>
        <n v="32313"/>
        <n v="84953"/>
        <n v="27071"/>
        <n v="68148"/>
        <n v="65735"/>
        <n v="86836"/>
        <n v="4023"/>
        <n v="30093"/>
        <n v="57705"/>
        <n v="25008"/>
        <n v="83257"/>
        <n v="22280"/>
        <n v="72159"/>
        <n v="64260"/>
        <n v="82733"/>
        <n v="74290"/>
        <n v="58217"/>
        <n v="21024"/>
        <n v="70116"/>
        <n v="54006"/>
        <n v="69063"/>
        <n v="11448"/>
        <n v="70886"/>
        <n v="60208"/>
        <n v="32889"/>
        <n v="34738"/>
        <n v="30538"/>
        <n v="82326"/>
        <n v="26642"/>
        <n v="69932"/>
        <n v="44503"/>
        <n v="60200"/>
        <n v="49638"/>
        <n v="23830"/>
        <n v="33051"/>
        <n v="72905"/>
        <n v="69702"/>
        <n v="70300"/>
        <n v="70643"/>
        <n v="30396"/>
        <n v="62772"/>
        <n v="30298"/>
        <n v="44155"/>
        <n v="86979"/>
        <n v="76532"/>
        <n v="42081"/>
        <n v="88420"/>
        <n v="31158"/>
        <n v="61671"/>
        <n v="69719"/>
        <n v="49160"/>
        <n v="90933"/>
        <n v="113734"/>
        <n v="22148"/>
        <n v="73395"/>
        <n v="29819"/>
        <n v="45688"/>
        <n v="60491"/>
        <n v="33235"/>
        <n v="35701"/>
        <n v="31535"/>
        <n v="92556"/>
        <n v="67384"/>
        <n v="77870"/>
        <n v="57107"/>
        <n v="36038"/>
        <n v="34230"/>
        <n v="31878"/>
        <n v="70932"/>
        <n v="91249"/>
        <n v="77598"/>
        <n v="80982"/>
        <n v="22701"/>
        <n v="70617"/>
        <n v="64849"/>
        <n v="62694"/>
        <n v="61917"/>
        <n v="67472"/>
        <n v="21059"/>
        <n v="29543"/>
        <n v="75903"/>
        <n v="34984"/>
        <n v="54998"/>
        <n v="54356"/>
        <n v="34242"/>
        <n v="25410"/>
        <n v="73356"/>
        <n v="28320"/>
        <n v="23763"/>
        <n v="72570"/>
        <n v="34529"/>
        <n v="70792"/>
        <n v="63211"/>
        <n v="83891"/>
        <n v="36065"/>
        <n v="51141"/>
        <n v="56939"/>
        <n v="80872"/>
        <n v="72335"/>
        <n v="61798"/>
        <n v="76842"/>
        <n v="29478"/>
        <n v="46998"/>
        <n v="96843"/>
        <n v="70053"/>
        <n v="71670"/>
        <n v="44359"/>
        <n v="40887"/>
        <n v="48877"/>
        <n v="74485"/>
        <n v="64474"/>
        <n v="77226"/>
        <n v="72643"/>
        <n v="85738"/>
        <n v="55686"/>
        <n v="39062"/>
        <n v="40794"/>
        <n v="4428"/>
        <n v="32632"/>
        <n v="38236"/>
        <n v="36781"/>
        <n v="31385"/>
        <n v="24570"/>
        <n v="94642"/>
        <n v="58646"/>
        <n v="53201"/>
        <n v="57113"/>
        <n v="51373"/>
        <n v="23477"/>
        <n v="58116"/>
        <n v="72968"/>
        <n v="39791"/>
        <n v="91712"/>
        <n v="94472"/>
        <n v="13672"/>
        <n v="96547"/>
        <n v="79205"/>
        <n v="56559"/>
        <n v="32644"/>
        <n v="67506"/>
        <n v="24206"/>
        <n v="28420"/>
        <n v="22979"/>
        <n v="33279"/>
        <n v="30368"/>
        <n v="63684"/>
        <n v="41638"/>
        <n v="68805"/>
        <n v="65814"/>
        <n v="71964"/>
        <n v="39146"/>
        <n v="96876"/>
        <n v="34445"/>
        <n v="68281"/>
        <n v="36790"/>
        <n v="27943"/>
        <n v="22263"/>
        <n v="30261"/>
        <n v="28587"/>
        <n v="43815"/>
        <n v="48195"/>
        <n v="77027"/>
        <n v="71322"/>
        <n v="32765"/>
        <n v="23272"/>
        <n v="49912"/>
        <n v="68117"/>
        <n v="67225"/>
        <n v="17649"/>
        <n v="55914"/>
        <n v="40059"/>
        <n v="60905"/>
        <n v="75330"/>
        <n v="60689"/>
        <n v="38680"/>
        <n v="61416"/>
        <n v="49767"/>
        <n v="83273"/>
        <n v="29009"/>
        <n v="45057"/>
        <n v="37150"/>
        <n v="43020"/>
        <n v="53154"/>
        <n v="65308"/>
        <n v="76467"/>
        <n v="81044"/>
        <n v="32871"/>
        <n v="55801"/>
        <n v="76320"/>
        <n v="36927"/>
        <n v="48794"/>
        <n v="23478"/>
        <n v="71128"/>
        <n v="59462"/>
        <n v="42554"/>
        <n v="67046"/>
        <n v="42192"/>
        <n v="77610"/>
        <n v="31761"/>
        <n v="34350"/>
        <n v="54591"/>
        <n v="71866"/>
        <n v="69520"/>
        <n v="64713"/>
        <n v="27889"/>
        <n v="22123"/>
        <n v="27803"/>
        <n v="51651"/>
        <n v="87000"/>
        <n v="79823"/>
        <n v="30828"/>
        <n v="34109"/>
        <n v="53367"/>
        <n v="22390"/>
        <n v="79244"/>
        <n v="48699"/>
        <n v="80144"/>
        <n v="54252"/>
        <n v="81929"/>
        <n v="76068"/>
        <n v="53204"/>
        <n v="14796"/>
        <n v="78128"/>
        <n v="14188"/>
        <n v="72967"/>
        <n v="48150"/>
        <n v="82332"/>
        <n v="58275"/>
        <n v="44953"/>
        <n v="34587"/>
        <n v="43018"/>
        <n v="45736"/>
        <n v="27733"/>
        <n v="69805"/>
        <n v="72217"/>
        <n v="25818"/>
        <n v="37509"/>
        <n v="25176"/>
        <n v="43586"/>
        <n v="53230"/>
        <n v="50116"/>
        <n v="82333"/>
        <n v="65220"/>
        <n v="33590"/>
        <n v="72309"/>
        <n v="156924"/>
        <n v="16005"/>
        <n v="65487"/>
        <n v="58692"/>
        <n v="40590"/>
        <n v="62637"/>
        <n v="29435"/>
        <n v="19346"/>
        <n v="35788"/>
        <n v="36997"/>
        <n v="23539"/>
        <n v="65333"/>
        <n v="78499"/>
        <n v="29732"/>
        <n v="41275"/>
        <n v="63516"/>
        <n v="42769"/>
        <n v="49572"/>
        <n v="69209"/>
        <n v="17148"/>
        <n v="32146"/>
        <n v="41713"/>
        <n v="58482"/>
        <n v="59686"/>
        <n v="60896"/>
        <n v="62994"/>
        <n v="47320"/>
        <n v="74859"/>
        <n v="15253"/>
        <n v="31560"/>
        <n v="91172"/>
        <n v="90000"/>
        <n v="41967"/>
        <n v="69263"/>
        <n v="65706"/>
        <n v="60934"/>
        <n v="71965"/>
        <n v="65210"/>
        <n v="79174"/>
        <n v="81380"/>
        <n v="52914"/>
        <n v="26067"/>
        <n v="44325"/>
        <n v="26487"/>
        <n v="53233"/>
        <n v="67716"/>
        <n v="76234"/>
        <n v="84117"/>
        <n v="25224"/>
        <n v="89616"/>
        <n v="40851"/>
        <n v="27469"/>
        <n v="73803"/>
        <n v="8820"/>
        <n v="43322"/>
        <n v="55593"/>
        <n v="50501"/>
        <n v="37085"/>
        <n v="16185"/>
        <n v="57731"/>
        <n v="73807"/>
        <n v="35893"/>
        <n v="61014"/>
        <n v="32144"/>
        <n v="14918"/>
        <n v="45146"/>
        <n v="41769"/>
        <n v="88325"/>
        <n v="38054"/>
        <n v="80617"/>
        <n v="5305"/>
        <n v="36807"/>
        <n v="40101"/>
        <n v="58025"/>
        <n v="33562"/>
        <n v="57642"/>
        <n v="63777"/>
        <n v="57967"/>
        <n v="24434"/>
        <n v="11012"/>
        <n v="44802"/>
        <n v="26816"/>
        <n v="666666"/>
        <n v="61223"/>
        <n v="56981"/>
        <n v="69245"/>
        <n v="52869"/>
      </sharedItems>
      <fieldGroup base="4">
        <rangePr autoStart="0" autoEnd="0" startNum="0" endNum="100000" groupInterval="10000"/>
        <groupItems count="12">
          <s v="&lt;0"/>
          <s v="0-10000"/>
          <s v="10000-20000"/>
          <s v="20000-30000"/>
          <s v="30000-40000"/>
          <s v="40000-50000"/>
          <s v="50000-60000"/>
          <s v="60000-70000"/>
          <s v="70000-80000"/>
          <s v="80000-90000"/>
          <s v="90000-100000"/>
          <s v="&gt;100000"/>
        </groupItems>
      </fieldGroup>
    </cacheField>
    <cacheField name="Income (K)" numFmtId="167">
      <sharedItems containsSemiMixedTypes="0" containsString="0" containsNumber="1" minValue="1.73" maxValue="666.66600000000005"/>
    </cacheField>
    <cacheField name="Kidhome" numFmtId="0">
      <sharedItems containsSemiMixedTypes="0" containsString="0" containsNumber="1" containsInteger="1" minValue="0" maxValue="2"/>
    </cacheField>
    <cacheField name="Teenhome" numFmtId="0">
      <sharedItems containsSemiMixedTypes="0" containsString="0" containsNumber="1" containsInteger="1" minValue="0" maxValue="2"/>
    </cacheField>
    <cacheField name="Dt_Customer" numFmtId="0">
      <sharedItems containsSemiMixedTypes="0" containsNonDate="0" containsDate="1" containsString="0" minDate="2012-07-30T00:00:00" maxDate="2014-06-30T00:00:00"/>
    </cacheField>
    <cacheField name="Recency" numFmtId="0">
      <sharedItems containsSemiMixedTypes="0" containsString="0" containsNumber="1" containsInteger="1" minValue="0" maxValue="99"/>
    </cacheField>
    <cacheField name="MntFruits" numFmtId="0">
      <sharedItems containsSemiMixedTypes="0" containsString="0" containsNumber="1" containsInteger="1" minValue="0" maxValue="199"/>
    </cacheField>
    <cacheField name="MntSweetProducts" numFmtId="0">
      <sharedItems containsSemiMixedTypes="0" containsString="0" containsNumber="1" containsInteger="1" minValue="0" maxValue="263"/>
    </cacheField>
    <cacheField name="NumWebPurchases" numFmtId="0">
      <sharedItems containsSemiMixedTypes="0" containsString="0" containsNumber="1" containsInteger="1" minValue="0" maxValue="27"/>
    </cacheField>
    <cacheField name="NumStorePurchases" numFmtId="0">
      <sharedItems containsSemiMixedTypes="0" containsString="0" containsNumber="1" containsInteger="1" minValue="0" maxValue="13"/>
    </cacheField>
    <cacheField name="Age" numFmtId="0">
      <sharedItems containsSemiMixedTypes="0" containsString="0" containsNumber="1" containsInteger="1" minValue="29" maxValue="132" count="59">
        <n v="68"/>
        <n v="71"/>
        <n v="60"/>
        <n v="41"/>
        <n v="44"/>
        <n v="58"/>
        <n v="54"/>
        <n v="40"/>
        <n v="51"/>
        <n v="75"/>
        <n v="42"/>
        <n v="49"/>
        <n v="66"/>
        <n v="73"/>
        <n v="38"/>
        <n v="79"/>
        <n v="45"/>
        <n v="76"/>
        <n v="43"/>
        <n v="46"/>
        <n v="74"/>
        <n v="56"/>
        <n v="39"/>
        <n v="36"/>
        <n v="62"/>
        <n v="55"/>
        <n v="52"/>
        <n v="82"/>
        <n v="50"/>
        <n v="29"/>
        <n v="57"/>
        <n v="61"/>
        <n v="48"/>
        <n v="47"/>
        <n v="70"/>
        <n v="59"/>
        <n v="37"/>
        <n v="77"/>
        <n v="67"/>
        <n v="53"/>
        <n v="65"/>
        <n v="80"/>
        <n v="34"/>
        <n v="63"/>
        <n v="72"/>
        <n v="64"/>
        <n v="69"/>
        <n v="33"/>
        <n v="125"/>
        <n v="132"/>
        <n v="35"/>
        <n v="78"/>
        <n v="126"/>
        <n v="32"/>
        <n v="31"/>
        <n v="84"/>
        <n v="81"/>
        <n v="30"/>
        <n v="85"/>
      </sharedItems>
      <fieldGroup base="14">
        <rangePr startNum="29" endNum="132" groupInterval="10"/>
        <groupItems count="13">
          <s v="&lt;29"/>
          <s v="29-38"/>
          <s v="39-48"/>
          <s v="49-58"/>
          <s v="59-68"/>
          <s v="69-78"/>
          <s v="79-88"/>
          <s v="89-98"/>
          <s v="99-108"/>
          <s v="109-118"/>
          <s v="119-128"/>
          <s v="129-138"/>
          <s v="&gt;139"/>
        </groupItems>
      </fieldGroup>
    </cacheField>
    <cacheField name="Total Amount" numFmtId="0">
      <sharedItems containsSemiMixedTypes="0" containsString="0" containsNumber="1" containsInteger="1" minValue="0" maxValue="378" count="259">
        <n v="176"/>
        <n v="2"/>
        <n v="70"/>
        <n v="7"/>
        <n v="84"/>
        <n v="114"/>
        <n v="11"/>
        <n v="3"/>
        <n v="1"/>
        <n v="17"/>
        <n v="173"/>
        <n v="15"/>
        <n v="90"/>
        <n v="18"/>
        <n v="96"/>
        <n v="41"/>
        <n v="40"/>
        <n v="0"/>
        <n v="32"/>
        <n v="9"/>
        <n v="16"/>
        <n v="10"/>
        <n v="264"/>
        <n v="23"/>
        <n v="166"/>
        <n v="6"/>
        <n v="39"/>
        <n v="34"/>
        <n v="102"/>
        <n v="25"/>
        <n v="57"/>
        <n v="254"/>
        <n v="13"/>
        <n v="194"/>
        <n v="88"/>
        <n v="86"/>
        <n v="204"/>
        <n v="160"/>
        <n v="33"/>
        <n v="171"/>
        <n v="155"/>
        <n v="5"/>
        <n v="36"/>
        <n v="21"/>
        <n v="162"/>
        <n v="38"/>
        <n v="131"/>
        <n v="144"/>
        <n v="12"/>
        <n v="129"/>
        <n v="210"/>
        <n v="193"/>
        <n v="79"/>
        <n v="65"/>
        <n v="8"/>
        <n v="26"/>
        <n v="107"/>
        <n v="304"/>
        <n v="121"/>
        <n v="216"/>
        <n v="150"/>
        <n v="68"/>
        <n v="64"/>
        <n v="181"/>
        <n v="14"/>
        <n v="120"/>
        <n v="4"/>
        <n v="99"/>
        <n v="61"/>
        <n v="133"/>
        <n v="31"/>
        <n v="147"/>
        <n v="136"/>
        <n v="58"/>
        <n v="122"/>
        <n v="20"/>
        <n v="49"/>
        <n v="50"/>
        <n v="30"/>
        <n v="24"/>
        <n v="37"/>
        <n v="238"/>
        <n v="27"/>
        <n v="142"/>
        <n v="43"/>
        <n v="106"/>
        <n v="135"/>
        <n v="22"/>
        <n v="190"/>
        <n v="222"/>
        <n v="161"/>
        <n v="130"/>
        <n v="205"/>
        <n v="80"/>
        <n v="28"/>
        <n v="124"/>
        <n v="97"/>
        <n v="137"/>
        <n v="214"/>
        <n v="224"/>
        <n v="76"/>
        <n v="172"/>
        <n v="98"/>
        <n v="320"/>
        <n v="67"/>
        <n v="168"/>
        <n v="223"/>
        <n v="117"/>
        <n v="29"/>
        <n v="151"/>
        <n v="44"/>
        <n v="324"/>
        <n v="69"/>
        <n v="294"/>
        <n v="56"/>
        <n v="72"/>
        <n v="45"/>
        <n v="92"/>
        <n v="250"/>
        <n v="208"/>
        <n v="35"/>
        <n v="187"/>
        <n v="293"/>
        <n v="66"/>
        <n v="91"/>
        <n v="192"/>
        <n v="326"/>
        <n v="42"/>
        <n v="48"/>
        <n v="52"/>
        <n v="100"/>
        <n v="268"/>
        <n v="243"/>
        <n v="203"/>
        <n v="251"/>
        <n v="159"/>
        <n v="240"/>
        <n v="104"/>
        <n v="63"/>
        <n v="19"/>
        <n v="346"/>
        <n v="73"/>
        <n v="85"/>
        <n v="89"/>
        <n v="218"/>
        <n v="191"/>
        <n v="51"/>
        <n v="47"/>
        <n v="75"/>
        <n v="111"/>
        <n v="95"/>
        <n v="198"/>
        <n v="110"/>
        <n v="164"/>
        <n v="141"/>
        <n v="221"/>
        <n v="81"/>
        <n v="87"/>
        <n v="46"/>
        <n v="118"/>
        <n v="108"/>
        <n v="211"/>
        <n v="126"/>
        <n v="153"/>
        <n v="314"/>
        <n v="287"/>
        <n v="94"/>
        <n v="140"/>
        <n v="220"/>
        <n v="74"/>
        <n v="101"/>
        <n v="202"/>
        <n v="134"/>
        <n v="112"/>
        <n v="265"/>
        <n v="200"/>
        <n v="163"/>
        <n v="332"/>
        <n v="215"/>
        <n v="157"/>
        <n v="62"/>
        <n v="123"/>
        <n v="59"/>
        <n v="174"/>
        <n v="230"/>
        <n v="115"/>
        <n v="244"/>
        <n v="182"/>
        <n v="296"/>
        <n v="234"/>
        <n v="275"/>
        <n v="246"/>
        <n v="109"/>
        <n v="82"/>
        <n v="113"/>
        <n v="165"/>
        <n v="307"/>
        <n v="55"/>
        <n v="103"/>
        <n v="248"/>
        <n v="93"/>
        <n v="71"/>
        <n v="274"/>
        <n v="148"/>
        <n v="178"/>
        <n v="266"/>
        <n v="149"/>
        <n v="316"/>
        <n v="125"/>
        <n v="119"/>
        <n v="322"/>
        <n v="146"/>
        <n v="60"/>
        <n v="277"/>
        <n v="226"/>
        <n v="132"/>
        <n v="78"/>
        <n v="183"/>
        <n v="252"/>
        <n v="53"/>
        <n v="152"/>
        <n v="189"/>
        <n v="184"/>
        <n v="217"/>
        <n v="128"/>
        <n v="257"/>
        <n v="54"/>
        <n v="180"/>
        <n v="273"/>
        <n v="195"/>
        <n v="291"/>
        <n v="154"/>
        <n v="255"/>
        <n v="349"/>
        <n v="213"/>
        <n v="239"/>
        <n v="185"/>
        <n v="319"/>
        <n v="281"/>
        <n v="259"/>
        <n v="143"/>
        <n v="177"/>
        <n v="303"/>
        <n v="219"/>
        <n v="338"/>
        <n v="207"/>
        <n v="169"/>
        <n v="158"/>
        <n v="279"/>
        <n v="206"/>
        <n v="378"/>
        <n v="232"/>
        <n v="170"/>
        <n v="286"/>
        <n v="237"/>
        <n v="186"/>
        <n v="138"/>
        <n v="175"/>
        <n v="336"/>
      </sharedItems>
      <fieldGroup base="15">
        <rangePr startNum="0" endNum="378" groupInterval="10"/>
        <groupItems count="40">
          <s v="&lt;0"/>
          <s v="0-9"/>
          <s v="10-19"/>
          <s v="20-29"/>
          <s v="30-39"/>
          <s v="40-49"/>
          <s v="50-59"/>
          <s v="60-69"/>
          <s v="70-79"/>
          <s v="80-89"/>
          <s v="90-99"/>
          <s v="100-109"/>
          <s v="110-119"/>
          <s v="120-129"/>
          <s v="130-139"/>
          <s v="140-149"/>
          <s v="150-159"/>
          <s v="160-169"/>
          <s v="170-179"/>
          <s v="180-189"/>
          <s v="190-199"/>
          <s v="200-209"/>
          <s v="210-219"/>
          <s v="220-229"/>
          <s v="230-239"/>
          <s v="240-249"/>
          <s v="250-259"/>
          <s v="260-269"/>
          <s v="270-279"/>
          <s v="280-289"/>
          <s v="290-299"/>
          <s v="300-309"/>
          <s v="310-319"/>
          <s v="320-329"/>
          <s v="330-339"/>
          <s v="340-349"/>
          <s v="350-359"/>
          <s v="360-369"/>
          <s v="370-379"/>
          <s v="&gt;380"/>
        </groupItems>
      </fieldGroup>
    </cacheField>
    <cacheField name="Total Purchases" numFmtId="0">
      <sharedItems containsSemiMixedTypes="0" containsString="0" containsNumber="1" containsInteger="1" minValue="0" maxValue="27" count="27">
        <n v="12"/>
        <n v="3"/>
        <n v="18"/>
        <n v="6"/>
        <n v="11"/>
        <n v="16"/>
        <n v="14"/>
        <n v="8"/>
        <n v="5"/>
        <n v="1"/>
        <n v="4"/>
        <n v="19"/>
        <n v="10"/>
        <n v="20"/>
        <n v="9"/>
        <n v="0"/>
        <n v="15"/>
        <n v="27"/>
        <n v="17"/>
        <n v="13"/>
        <n v="21"/>
        <n v="7"/>
        <n v="23"/>
        <n v="2"/>
        <n v="22"/>
        <n v="24"/>
        <n v="25"/>
      </sharedItems>
      <fieldGroup base="16">
        <rangePr startNum="0" endNum="27" groupInterval="3"/>
        <groupItems count="11">
          <s v="&lt;0"/>
          <s v="0-2"/>
          <s v="3-5"/>
          <s v="6-8"/>
          <s v="9-11"/>
          <s v="12-14"/>
          <s v="15-17"/>
          <s v="18-20"/>
          <s v="21-23"/>
          <s v="24-27"/>
          <s v="&gt;27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Asus" refreshedDate="45779.800213541668" createdVersion="8" refreshedVersion="8" minRefreshableVersion="3" recordCount="2240" xr:uid="{35B78FBE-8A5F-463C-A726-C7EB8101350C}">
  <cacheSource type="worksheet">
    <worksheetSource ref="A1:R2241" sheet="Customer"/>
  </cacheSource>
  <cacheFields count="18">
    <cacheField name="ID" numFmtId="0">
      <sharedItems containsSemiMixedTypes="0" containsString="0" containsNumber="1" containsInteger="1" minValue="0" maxValue="11191"/>
    </cacheField>
    <cacheField name="Year_Birth" numFmtId="0">
      <sharedItems containsSemiMixedTypes="0" containsString="0" containsNumber="1" containsInteger="1" minValue="1893" maxValue="1996"/>
    </cacheField>
    <cacheField name="Education" numFmtId="0">
      <sharedItems count="5">
        <s v="Graduation"/>
        <s v="PhD"/>
        <s v="Master"/>
        <s v="Basic"/>
        <s v="2n Cycle"/>
      </sharedItems>
    </cacheField>
    <cacheField name="Marital_Status" numFmtId="0">
      <sharedItems count="8">
        <s v="Single"/>
        <s v="Together"/>
        <s v="Married"/>
        <s v="Divorced"/>
        <s v="Widow"/>
        <s v="Alone"/>
        <s v="Absurd"/>
        <s v="YOLO"/>
      </sharedItems>
    </cacheField>
    <cacheField name="Income" numFmtId="166">
      <sharedItems containsSemiMixedTypes="0" containsString="0" containsNumber="1" minValue="1730" maxValue="666666" count="1975">
        <n v="58138"/>
        <n v="46344"/>
        <n v="71613"/>
        <n v="26646"/>
        <n v="58293"/>
        <n v="62513"/>
        <n v="55635"/>
        <n v="33454"/>
        <n v="30351"/>
        <n v="5648"/>
        <n v="51381.5"/>
        <n v="7500"/>
        <n v="63033"/>
        <n v="59354"/>
        <n v="17323"/>
        <n v="82800"/>
        <n v="41850"/>
        <n v="37760"/>
        <n v="76995"/>
        <n v="33812"/>
        <n v="37040"/>
        <n v="2447"/>
        <n v="58607"/>
        <n v="65324"/>
        <n v="40689"/>
        <n v="18589"/>
        <n v="53359"/>
        <n v="38360"/>
        <n v="84618"/>
        <n v="10979"/>
        <n v="38620"/>
        <n v="40548"/>
        <n v="46610"/>
        <n v="68657"/>
        <n v="49389"/>
        <n v="67353"/>
        <n v="23718"/>
        <n v="42429"/>
        <n v="48948"/>
        <n v="80011"/>
        <n v="20559"/>
        <n v="21994"/>
        <n v="79941"/>
        <n v="41728"/>
        <n v="72550"/>
        <n v="65486"/>
        <n v="79143"/>
        <n v="35790"/>
        <n v="82582"/>
        <n v="66373"/>
        <n v="82384"/>
        <n v="70287"/>
        <n v="27938"/>
        <n v="55954"/>
        <n v="75777"/>
        <n v="66653"/>
        <n v="61823"/>
        <n v="67680"/>
        <n v="70666"/>
        <n v="25721"/>
        <n v="32474"/>
        <n v="88194"/>
        <n v="69096"/>
        <n v="74854"/>
        <n v="66991"/>
        <n v="65031"/>
        <n v="60631"/>
        <n v="28332"/>
        <n v="40246"/>
        <n v="75251"/>
        <n v="75825"/>
        <n v="26326"/>
        <n v="56046"/>
        <n v="29760"/>
        <n v="26304"/>
        <n v="23559"/>
        <n v="81361"/>
        <n v="29440"/>
        <n v="36138"/>
        <n v="50388"/>
        <n v="79593"/>
        <n v="54178"/>
        <n v="42394"/>
        <n v="23626"/>
        <n v="30096"/>
        <n v="47916"/>
        <n v="51813"/>
        <n v="78497"/>
        <n v="50150"/>
        <n v="47823"/>
        <n v="34554"/>
        <n v="85693"/>
        <n v="65846"/>
        <n v="87195"/>
        <n v="24594"/>
        <n v="49096"/>
        <n v="52413"/>
        <n v="38557"/>
        <n v="89058"/>
        <n v="77298"/>
        <n v="68126"/>
        <n v="57288"/>
        <n v="86037"/>
        <n v="43974"/>
        <n v="50785"/>
        <n v="90765"/>
        <n v="36550"/>
        <n v="30753"/>
        <n v="21918"/>
        <n v="56129"/>
        <n v="32557"/>
        <n v="19510"/>
        <n v="30992"/>
        <n v="101970"/>
        <n v="71488"/>
        <n v="79607"/>
        <n v="54348"/>
        <n v="77376"/>
        <n v="62998"/>
        <n v="61331"/>
        <n v="73448"/>
        <n v="41551"/>
        <n v="62981"/>
        <n v="9548"/>
        <n v="33762"/>
        <n v="35860"/>
        <n v="36921"/>
        <n v="92859"/>
        <n v="65104"/>
        <n v="86111"/>
        <n v="68352"/>
        <n v="41883"/>
        <n v="59809"/>
        <n v="23957"/>
        <n v="38547"/>
        <n v="35688"/>
        <n v="49605"/>
        <n v="65747"/>
        <n v="34176"/>
        <n v="61010"/>
        <n v="69372"/>
        <n v="49967"/>
        <n v="60199"/>
        <n v="55375"/>
        <n v="80317"/>
        <n v="30523"/>
        <n v="70356"/>
        <n v="23228"/>
        <n v="74165"/>
        <n v="157243"/>
        <n v="43482"/>
        <n v="62551"/>
        <n v="52332"/>
        <n v="66951"/>
        <n v="26091"/>
        <n v="33456"/>
        <n v="28718"/>
        <n v="50447"/>
        <n v="53537"/>
        <n v="52074"/>
        <n v="80427"/>
        <n v="83837"/>
        <n v="38853"/>
        <n v="38285"/>
        <n v="51650"/>
        <n v="16248"/>
        <n v="66835"/>
        <n v="30477"/>
        <n v="28249"/>
        <n v="25271"/>
        <n v="32303"/>
        <n v="61286"/>
        <n v="74068"/>
        <n v="45759"/>
        <n v="24882"/>
        <n v="66973"/>
        <n v="36640"/>
        <n v="38872"/>
        <n v="51148"/>
        <n v="31353"/>
        <n v="69661"/>
        <n v="80067"/>
        <n v="86718"/>
        <n v="46854"/>
        <n v="69142"/>
        <n v="75922"/>
        <n v="63693"/>
        <n v="102160"/>
        <n v="40637"/>
        <n v="18890"/>
        <n v="29604"/>
        <n v="48721"/>
        <n v="44794"/>
        <n v="64497"/>
        <n v="46097"/>
        <n v="77972"/>
        <n v="44377"/>
        <n v="46014"/>
        <n v="70951"/>
        <n v="41443"/>
        <n v="52195"/>
        <n v="83790"/>
        <n v="44551"/>
        <n v="69508"/>
        <n v="45204"/>
        <n v="72460"/>
        <n v="77622"/>
        <n v="30732"/>
        <n v="63887"/>
        <n v="42011"/>
        <n v="51369"/>
        <n v="51537"/>
        <n v="79930"/>
        <n v="34320"/>
        <n v="37070"/>
        <n v="81975"/>
        <n v="38590"/>
        <n v="15033"/>
        <n v="62745"/>
        <n v="22212"/>
        <n v="23661"/>
        <n v="79761"/>
        <n v="60182"/>
        <n v="73455"/>
        <n v="64961"/>
        <n v="22804"/>
        <n v="73687"/>
        <n v="61074"/>
        <n v="31686"/>
        <n v="80134"/>
        <n v="75027"/>
        <n v="67546"/>
        <n v="65176"/>
        <n v="31160"/>
        <n v="29938"/>
        <n v="102692"/>
        <n v="26490"/>
        <n v="75702"/>
        <n v="30899"/>
        <n v="63342"/>
        <n v="45989"/>
        <n v="18701"/>
        <n v="40737"/>
        <n v="15287"/>
        <n v="69674"/>
        <n v="44159"/>
        <n v="37717"/>
        <n v="43776"/>
        <n v="38179"/>
        <n v="80124"/>
        <n v="38097"/>
        <n v="72940"/>
        <n v="22070"/>
        <n v="69267"/>
        <n v="31788"/>
        <n v="61905"/>
        <n v="29315"/>
        <n v="33378"/>
        <n v="66313"/>
        <n v="60714"/>
        <n v="77882"/>
        <n v="69867"/>
        <n v="63841"/>
        <n v="24480"/>
        <n v="65640"/>
        <n v="44319"/>
        <n v="30631"/>
        <n v="75278"/>
        <n v="50898"/>
        <n v="79946"/>
        <n v="35416"/>
        <n v="32414"/>
        <n v="38361"/>
        <n v="82497"/>
        <n v="16626"/>
        <n v="29672"/>
        <n v="55951"/>
        <n v="35388"/>
        <n v="42386"/>
        <n v="68627"/>
        <n v="57912"/>
        <n v="35246"/>
        <n v="58821"/>
        <n v="46377"/>
        <n v="39747"/>
        <n v="23976"/>
        <n v="80950"/>
        <n v="27038"/>
        <n v="77457"/>
        <n v="64100"/>
        <n v="42670"/>
        <n v="12571"/>
        <n v="22574"/>
        <n v="70893"/>
        <n v="54198"/>
        <n v="28839"/>
        <n v="40321"/>
        <n v="66503"/>
        <n v="30833"/>
        <n v="64795"/>
        <n v="34421"/>
        <n v="47025"/>
        <n v="64325"/>
        <n v="40464"/>
        <n v="62187"/>
        <n v="14849"/>
        <n v="27255"/>
        <n v="54432"/>
        <n v="29999"/>
        <n v="24072"/>
        <n v="33996"/>
        <n v="66334"/>
        <n v="35178"/>
        <n v="22010"/>
        <n v="62204"/>
        <n v="75693"/>
        <n v="30675"/>
        <n v="83003"/>
        <n v="83532"/>
        <n v="68655"/>
        <n v="41411"/>
        <n v="55212"/>
        <n v="59292"/>
        <n v="27190"/>
        <n v="82623"/>
        <n v="44300"/>
        <n v="84835"/>
        <n v="30372"/>
        <n v="33181"/>
        <n v="71113"/>
        <n v="71952"/>
        <n v="69759"/>
        <n v="72099"/>
        <n v="60000"/>
        <n v="38643"/>
        <n v="50737"/>
        <n v="68462"/>
        <n v="65073"/>
        <n v="46681"/>
        <n v="78618"/>
        <n v="28442"/>
        <n v="51479"/>
        <n v="54803"/>
        <n v="79530"/>
        <n v="31615"/>
        <n v="72025"/>
        <n v="52614"/>
        <n v="35684"/>
        <n v="48178"/>
        <n v="29548"/>
        <n v="63810"/>
        <n v="38578"/>
        <n v="46098"/>
        <n v="22585"/>
        <n v="30279"/>
        <n v="66426"/>
        <n v="30822"/>
        <n v="33581"/>
        <n v="19986"/>
        <n v="27421"/>
        <n v="36143"/>
        <n v="10245"/>
        <n v="43795"/>
        <n v="63381"/>
        <n v="38823"/>
        <n v="83664"/>
        <n v="90300"/>
        <n v="62499"/>
        <n v="74293"/>
        <n v="51012"/>
        <n v="70777"/>
        <n v="68682"/>
        <n v="43824"/>
        <n v="15345"/>
        <n v="23442"/>
        <n v="14515"/>
        <n v="31395"/>
        <n v="75276"/>
        <n v="42373"/>
        <n v="30507"/>
        <n v="55521"/>
        <n v="48006"/>
        <n v="27213"/>
        <n v="65808"/>
        <n v="50437"/>
        <n v="23616"/>
        <n v="53858"/>
        <n v="66465"/>
        <n v="46923"/>
        <n v="75072"/>
        <n v="75865"/>
        <n v="19789"/>
        <n v="91065"/>
        <n v="49505"/>
        <n v="37401"/>
        <n v="18492"/>
        <n v="82584"/>
        <n v="93027"/>
        <n v="48686"/>
        <n v="92910"/>
        <n v="75433"/>
        <n v="10404"/>
        <n v="61314"/>
        <n v="84865"/>
        <n v="42387"/>
        <n v="67309"/>
        <n v="75236"/>
        <n v="30015"/>
        <n v="50943"/>
        <n v="67272"/>
        <n v="51529"/>
        <n v="32011"/>
        <n v="28691"/>
        <n v="56223"/>
        <n v="18100"/>
        <n v="20130"/>
        <n v="23295"/>
        <n v="42618"/>
        <n v="81246"/>
        <n v="24027"/>
        <n v="55707"/>
        <n v="57959"/>
        <n v="56796"/>
        <n v="36230"/>
        <n v="70829"/>
        <n v="65991"/>
        <n v="38988"/>
        <n v="89572"/>
        <n v="42207"/>
        <n v="50300"/>
        <n v="66664"/>
        <n v="60597"/>
        <n v="70165"/>
        <n v="50520"/>
        <n v="33183"/>
        <n v="66582"/>
        <n v="75261"/>
        <n v="31880"/>
        <n v="53790"/>
        <n v="49269"/>
        <n v="61456"/>
        <n v="37406"/>
        <n v="56937"/>
        <n v="38415"/>
        <n v="20518"/>
        <n v="62503"/>
        <n v="41644"/>
        <n v="55842"/>
        <n v="62010"/>
        <n v="41124"/>
        <n v="38961"/>
        <n v="32233"/>
        <n v="43057"/>
        <n v="83151"/>
        <n v="78825"/>
        <n v="60093"/>
        <n v="14045"/>
        <n v="28457"/>
        <n v="78952"/>
        <n v="46310"/>
        <n v="76005"/>
        <n v="58308"/>
        <n v="55614"/>
        <n v="59432"/>
        <n v="55563"/>
        <n v="78642"/>
        <n v="67911"/>
        <n v="65275"/>
        <n v="27203"/>
        <n v="48330"/>
        <n v="24279"/>
        <n v="64355"/>
        <n v="53653"/>
        <n v="65665"/>
        <n v="81217"/>
        <n v="34935"/>
        <n v="61250"/>
        <n v="39665"/>
        <n v="60152"/>
        <n v="48920"/>
        <n v="89120"/>
        <n v="44124"/>
        <n v="81169"/>
        <n v="36443"/>
        <n v="26095"/>
        <n v="71367"/>
        <n v="80184"/>
        <n v="30630"/>
        <n v="73454"/>
        <n v="42691"/>
        <n v="70503"/>
        <n v="25545"/>
        <n v="32880"/>
        <n v="77863"/>
        <n v="50353"/>
        <n v="61839"/>
        <n v="49154"/>
        <n v="47682"/>
        <n v="72679"/>
        <n v="57954"/>
        <n v="65316"/>
        <n v="28567"/>
        <n v="47352"/>
        <n v="44931"/>
        <n v="76982"/>
        <n v="57247"/>
        <n v="22944"/>
        <n v="25315"/>
        <n v="43638"/>
        <n v="42710"/>
        <n v="84169"/>
        <n v="54058"/>
        <n v="24683"/>
        <n v="85620"/>
        <n v="47850"/>
        <n v="19514"/>
        <n v="27159"/>
        <n v="39548"/>
        <n v="21474"/>
        <n v="60504"/>
        <n v="22419"/>
        <n v="81698"/>
        <n v="43462"/>
        <n v="54880"/>
        <n v="79908"/>
        <n v="15315"/>
        <n v="87771"/>
        <n v="33039"/>
        <n v="81741"/>
        <n v="71499"/>
        <n v="62466"/>
        <n v="48799"/>
        <n v="52157"/>
        <n v="66565"/>
        <n v="29298"/>
        <n v="47691"/>
        <n v="38200"/>
        <n v="44989"/>
        <n v="38443"/>
        <n v="38593"/>
        <n v="64413"/>
        <n v="36959"/>
        <n v="61996"/>
        <n v="51287"/>
        <n v="13260"/>
        <n v="47472"/>
        <n v="54603"/>
        <n v="45207"/>
        <n v="47821"/>
        <n v="27450"/>
        <n v="39453"/>
        <n v="26850"/>
        <n v="79800"/>
        <n v="61794"/>
        <n v="53863"/>
        <n v="24221"/>
        <n v="39684"/>
        <n v="92163"/>
        <n v="69882"/>
        <n v="33178"/>
        <n v="59973"/>
        <n v="17459"/>
        <n v="23910"/>
        <n v="42169"/>
        <n v="26224"/>
        <n v="31089"/>
        <n v="30081"/>
        <n v="62807"/>
        <n v="72906"/>
        <n v="61467"/>
        <n v="49618"/>
        <n v="21888"/>
        <n v="26150"/>
        <n v="30801"/>
        <n v="81168"/>
        <n v="26877"/>
        <n v="45006"/>
        <n v="18978"/>
        <n v="48240"/>
        <n v="45837"/>
        <n v="35791"/>
        <n v="162397"/>
        <n v="54162"/>
        <n v="30522"/>
        <n v="54456"/>
        <n v="31632"/>
        <n v="72298"/>
        <n v="36975"/>
        <n v="72635"/>
        <n v="13624"/>
        <n v="84196"/>
        <n v="70971"/>
        <n v="34487"/>
        <n v="28769"/>
        <n v="69084"/>
        <n v="65488"/>
        <n v="32218"/>
        <n v="83917"/>
        <n v="46102"/>
        <n v="84574"/>
        <n v="56181"/>
        <n v="63120"/>
        <n v="73691"/>
        <n v="76140"/>
        <n v="62859"/>
        <n v="45906"/>
        <n v="77632"/>
        <n v="46463"/>
        <n v="105471"/>
        <n v="55282"/>
        <n v="78710"/>
        <n v="66886"/>
        <n v="98777"/>
        <n v="29103"/>
        <n v="67445"/>
        <n v="50616"/>
        <n v="49431"/>
        <n v="153924"/>
        <n v="61278"/>
        <n v="73059"/>
        <n v="46734"/>
        <n v="56253"/>
        <n v="58330"/>
        <n v="25965"/>
        <n v="14661"/>
        <n v="18690"/>
        <n v="45068"/>
        <n v="21063"/>
        <n v="29187"/>
        <n v="54690"/>
        <n v="59304"/>
        <n v="59247"/>
        <n v="66731"/>
        <n v="77353"/>
        <n v="26751"/>
        <n v="81300"/>
        <n v="70337"/>
        <n v="36145"/>
        <n v="65295"/>
        <n v="68118"/>
        <n v="68743"/>
        <n v="41039"/>
        <n v="38946"/>
        <n v="65777"/>
        <n v="66476"/>
        <n v="86857"/>
        <n v="160803"/>
        <n v="77845"/>
        <n v="69476"/>
        <n v="50611"/>
        <n v="61209"/>
        <n v="42315"/>
        <n v="13084"/>
        <n v="47570"/>
        <n v="61923"/>
        <n v="34824"/>
        <n v="26518"/>
        <n v="45938"/>
        <n v="78468"/>
        <n v="78901"/>
        <n v="71427"/>
        <n v="71022"/>
        <n v="90247"/>
        <n v="41335"/>
        <n v="35682"/>
        <n v="43185"/>
        <n v="66375"/>
        <n v="25252"/>
        <n v="55250"/>
        <n v="33249"/>
        <n v="58398"/>
        <n v="50272"/>
        <n v="76618"/>
        <n v="87305"/>
        <n v="25851"/>
        <n v="58710"/>
        <n v="45160"/>
        <n v="74806"/>
        <n v="59111"/>
        <n v="18988"/>
        <n v="72190"/>
        <n v="80395"/>
        <n v="75012"/>
        <n v="56962"/>
        <n v="89891"/>
        <n v="35946"/>
        <n v="53593"/>
        <n v="45072"/>
        <n v="89694"/>
        <n v="67432"/>
        <n v="70545"/>
        <n v="17487"/>
        <n v="62882"/>
        <n v="64108"/>
        <n v="34941"/>
        <n v="48767"/>
        <n v="38702"/>
        <n v="82224"/>
        <n v="83844"/>
        <n v="17003"/>
        <n v="71163"/>
        <n v="33697"/>
        <n v="63564"/>
        <n v="83443"/>
        <n v="51518"/>
        <n v="80952"/>
        <n v="75507"/>
        <n v="63855"/>
        <n v="62220"/>
        <n v="58512"/>
        <n v="40662"/>
        <n v="38829"/>
        <n v="35523"/>
        <n v="79146"/>
        <n v="78285"/>
        <n v="31626"/>
        <n v="75127"/>
        <n v="48726"/>
        <n v="74985"/>
        <n v="67430"/>
        <n v="46891"/>
        <n v="62058"/>
        <n v="72063"/>
        <n v="78939"/>
        <n v="42720"/>
        <n v="33622"/>
        <n v="6835"/>
        <n v="41452"/>
        <n v="40760"/>
        <n v="74250"/>
        <n v="51124"/>
        <n v="72258"/>
        <n v="71466"/>
        <n v="36283"/>
        <n v="20587"/>
        <n v="30467"/>
        <n v="31590"/>
        <n v="20425"/>
        <n v="17144"/>
        <n v="42564"/>
        <n v="43783"/>
        <n v="40780"/>
        <n v="62847"/>
        <n v="82017"/>
        <n v="16813"/>
        <n v="51267"/>
        <n v="46524"/>
        <n v="45183"/>
        <n v="70421"/>
        <n v="60161"/>
        <n v="73926"/>
        <n v="19329"/>
        <n v="61872"/>
        <n v="46984"/>
        <n v="34838"/>
        <n v="82716"/>
        <n v="48192"/>
        <n v="49681"/>
        <n v="56850"/>
        <n v="55267"/>
        <n v="59666"/>
        <n v="72504"/>
        <n v="26872"/>
        <n v="21359"/>
        <n v="73170"/>
        <n v="52750"/>
        <n v="91820"/>
        <n v="65968"/>
        <n v="30772"/>
        <n v="22507"/>
        <n v="65685"/>
        <n v="25804"/>
        <n v="76412"/>
        <n v="22063"/>
        <n v="57091"/>
        <n v="78353"/>
        <n v="93404"/>
        <n v="37859"/>
        <n v="80995"/>
        <n v="16529"/>
        <n v="55412"/>
        <n v="48789"/>
        <n v="56575"/>
        <n v="25130"/>
        <n v="35441"/>
        <n v="71391"/>
        <n v="49494"/>
        <n v="81702"/>
        <n v="45889"/>
        <n v="56628"/>
        <n v="34026"/>
        <n v="40049"/>
        <n v="19419"/>
        <n v="82504"/>
        <n v="81205"/>
        <n v="61618"/>
        <n v="55284"/>
        <n v="49980"/>
        <n v="15072"/>
        <n v="49166"/>
        <n v="82347"/>
        <n v="30843"/>
        <n v="46374"/>
        <n v="60474"/>
        <n v="38576"/>
        <n v="55357"/>
        <n v="37758"/>
        <n v="85710"/>
        <n v="44602"/>
        <n v="38683"/>
        <n v="49514"/>
        <n v="57906"/>
        <n v="43456"/>
        <n v="19485"/>
        <n v="53172"/>
        <n v="30545"/>
        <n v="70123"/>
        <n v="62450"/>
        <n v="21675"/>
        <n v="42395"/>
        <n v="61346"/>
        <n v="80812"/>
        <n v="42835"/>
        <n v="39922"/>
        <n v="86424"/>
        <n v="17117"/>
        <n v="24762"/>
        <n v="35797"/>
        <n v="36627"/>
        <n v="51111"/>
        <n v="82072"/>
        <n v="46231"/>
        <n v="42243"/>
        <n v="51195"/>
        <n v="68092"/>
        <n v="31814"/>
        <n v="51390"/>
        <n v="76630"/>
        <n v="26868"/>
        <n v="55260"/>
        <n v="64090"/>
        <n v="78331"/>
        <n v="37087"/>
        <n v="21846"/>
        <n v="81320"/>
        <n v="54137"/>
        <n v="66825"/>
        <n v="57100"/>
        <n v="58917"/>
        <n v="85072"/>
        <n v="86429"/>
        <n v="45684"/>
        <n v="47889"/>
        <n v="45921"/>
        <n v="78420"/>
        <n v="75114"/>
        <n v="52278"/>
        <n v="35641"/>
        <n v="95529"/>
        <n v="62820"/>
        <n v="73113"/>
        <n v="42607"/>
        <n v="74637"/>
        <n v="46015"/>
        <n v="72354"/>
        <n v="39858"/>
        <n v="34469"/>
        <n v="83033"/>
        <n v="24401"/>
        <n v="77583"/>
        <n v="74116"/>
        <n v="68397"/>
        <n v="79632"/>
        <n v="46107"/>
        <n v="64950"/>
        <n v="25443"/>
        <n v="32892"/>
        <n v="71796"/>
        <n v="67536"/>
        <n v="55239"/>
        <n v="60554"/>
        <n v="64831"/>
        <n v="56067"/>
        <n v="82025"/>
        <n v="94384"/>
        <n v="14906"/>
        <n v="51563"/>
        <n v="57937"/>
        <n v="68274"/>
        <n v="39771"/>
        <n v="67893"/>
        <n v="27922"/>
        <n v="52190"/>
        <n v="44051"/>
        <n v="42767"/>
        <n v="46106"/>
        <n v="16927"/>
        <n v="59754"/>
        <n v="53700"/>
        <n v="59041"/>
        <n v="54237"/>
        <n v="70647"/>
        <n v="52597"/>
        <n v="41021"/>
        <n v="40233"/>
        <n v="50183"/>
        <n v="54753"/>
        <n v="92955"/>
        <n v="33471"/>
        <n v="34596"/>
        <n v="44010"/>
        <n v="84219"/>
        <n v="40706"/>
        <n v="15716"/>
        <n v="59052"/>
        <n v="80573"/>
        <n v="83715"/>
        <n v="82576"/>
        <n v="35704"/>
        <n v="53103"/>
        <n v="46779"/>
        <n v="4861"/>
        <n v="33462"/>
        <n v="80763"/>
        <n v="65352"/>
        <n v="82170"/>
        <n v="75759"/>
        <n v="79689"/>
        <n v="35340"/>
        <n v="85683"/>
        <n v="24884"/>
        <n v="42021"/>
        <n v="64449"/>
        <n v="64587"/>
        <n v="75437"/>
        <n v="52845"/>
        <n v="46086"/>
        <n v="78028"/>
        <n v="95169"/>
        <n v="56337"/>
        <n v="22434"/>
        <n v="36930"/>
        <n v="36130"/>
        <n v="65569"/>
        <n v="36736"/>
        <n v="77568"/>
        <n v="49187"/>
        <n v="30168"/>
        <n v="34053"/>
        <n v="38196"/>
        <n v="59412"/>
        <n v="70924"/>
        <n v="54165"/>
        <n v="32300"/>
        <n v="20180"/>
        <n v="34961"/>
        <n v="28440"/>
        <n v="64504"/>
        <n v="33564"/>
        <n v="17345"/>
        <n v="56320"/>
        <n v="28647"/>
        <n v="15038"/>
        <n v="32173"/>
        <n v="68316"/>
        <n v="74538"/>
        <n v="91700"/>
        <n v="68695"/>
        <n v="31056"/>
        <n v="28071"/>
        <n v="37334"/>
        <n v="46423"/>
        <n v="37126"/>
        <n v="47703"/>
        <n v="61180"/>
        <n v="38998"/>
        <n v="8028"/>
        <n v="76081"/>
        <n v="34728"/>
        <n v="33168"/>
        <n v="33585"/>
        <n v="77037"/>
        <n v="35196"/>
        <n v="44529"/>
        <n v="28764"/>
        <n v="69098"/>
        <n v="25959"/>
        <n v="27100"/>
        <n v="70596"/>
        <n v="42557"/>
        <n v="53312"/>
        <n v="72228"/>
        <n v="67605"/>
        <n v="62845"/>
        <n v="65196"/>
        <n v="42000"/>
        <n v="65526"/>
        <n v="16860"/>
        <n v="83528"/>
        <n v="64176"/>
        <n v="22304"/>
        <n v="67023"/>
        <n v="70713"/>
        <n v="59925"/>
        <n v="39722"/>
        <n v="88347"/>
        <n v="87171"/>
        <n v="26907"/>
        <n v="50014"/>
        <n v="41014"/>
        <n v="66294"/>
        <n v="36715"/>
        <n v="79456"/>
        <n v="40479"/>
        <n v="75345"/>
        <n v="54233"/>
        <n v="24163"/>
        <n v="84460"/>
        <n v="71691"/>
        <n v="85844"/>
        <n v="39190"/>
        <n v="57236"/>
        <n v="61825"/>
        <n v="79803"/>
        <n v="80910"/>
        <n v="27590"/>
        <n v="56775"/>
        <n v="83829"/>
        <n v="54210"/>
        <n v="38508"/>
        <n v="53187"/>
        <n v="30023"/>
        <n v="76045"/>
        <n v="50870"/>
        <n v="65463"/>
        <n v="66480"/>
        <n v="76773"/>
        <n v="54466"/>
        <n v="16269"/>
        <n v="71819"/>
        <n v="33569"/>
        <n v="36262"/>
        <n v="22634"/>
        <n v="70566"/>
        <n v="31605"/>
        <n v="52034"/>
        <n v="48526"/>
        <n v="39552"/>
        <n v="86358"/>
        <n v="46931"/>
        <n v="16581"/>
        <n v="63998"/>
        <n v="67381"/>
        <n v="25930"/>
        <n v="42693"/>
        <n v="85606"/>
        <n v="72903"/>
        <n v="49669"/>
        <n v="36778"/>
        <n v="85696"/>
        <n v="49678"/>
        <n v="37155"/>
        <n v="21282"/>
        <n v="33419"/>
        <n v="63285"/>
        <n v="21255"/>
        <n v="42162"/>
        <n v="54450"/>
        <n v="57744"/>
        <n v="26576"/>
        <n v="57513"/>
        <n v="68142"/>
        <n v="83145"/>
        <n v="54197"/>
        <n v="23091"/>
        <n v="46049"/>
        <n v="56715"/>
        <n v="79410"/>
        <n v="57304"/>
        <n v="44375"/>
        <n v="59594"/>
        <n v="80685"/>
        <n v="40344"/>
        <n v="62710"/>
        <n v="48985"/>
        <n v="35322"/>
        <n v="77142"/>
        <n v="81657"/>
        <n v="14421"/>
        <n v="74214"/>
        <n v="66726"/>
        <n v="23724"/>
        <n v="47353"/>
        <n v="33444"/>
        <n v="54386"/>
        <n v="28510"/>
        <n v="90638"/>
        <n v="48070"/>
        <n v="43140"/>
        <n v="54959"/>
        <n v="15056"/>
        <n v="26954"/>
        <n v="22327"/>
        <n v="44393"/>
        <n v="62000"/>
        <n v="31497"/>
        <n v="45894"/>
        <n v="78579"/>
        <n v="67369"/>
        <n v="58401"/>
        <n v="62307"/>
        <n v="43641"/>
        <n v="70091"/>
        <n v="78075"/>
        <n v="59184"/>
        <n v="54809"/>
        <n v="58113"/>
        <n v="51412"/>
        <n v="66636"/>
        <n v="50965"/>
        <n v="18351"/>
        <n v="40451"/>
        <n v="36317"/>
        <n v="42213"/>
        <n v="65748"/>
        <n v="77044"/>
        <n v="74918"/>
        <n v="56721"/>
        <n v="42160"/>
        <n v="61559"/>
        <n v="33629"/>
        <n v="34377"/>
        <n v="8940"/>
        <n v="26228"/>
        <n v="77297"/>
        <n v="40211"/>
        <n v="33438"/>
        <n v="75032"/>
        <n v="61284"/>
        <n v="22518"/>
        <n v="54730"/>
        <n v="38452"/>
        <n v="44421"/>
        <n v="38197"/>
        <n v="41986"/>
        <n v="28427"/>
        <n v="37395"/>
        <n v="64722"/>
        <n v="55249"/>
        <n v="84906"/>
        <n v="44213"/>
        <n v="25707"/>
        <n v="59062"/>
        <n v="76624"/>
        <n v="66000"/>
        <n v="27683"/>
        <n v="1730"/>
        <n v="40521"/>
        <n v="20427"/>
        <n v="65106"/>
        <n v="69969"/>
        <n v="67433"/>
        <n v="77766"/>
        <n v="74716"/>
        <n v="55158"/>
        <n v="62972"/>
        <n v="74190"/>
        <n v="39356"/>
        <n v="76653"/>
        <n v="90687"/>
        <n v="73450"/>
        <n v="31454"/>
        <n v="47139"/>
        <n v="53378"/>
        <n v="19656"/>
        <n v="45579"/>
        <n v="85485"/>
        <n v="55956"/>
        <n v="64191"/>
        <n v="38808"/>
        <n v="57183"/>
        <n v="23748"/>
        <n v="66303"/>
        <n v="37368"/>
        <n v="40800"/>
        <n v="71847"/>
        <n v="46149"/>
        <n v="78687"/>
        <n v="49118"/>
        <n v="37633"/>
        <n v="39767"/>
        <n v="26997"/>
        <n v="33986"/>
        <n v="46831"/>
        <n v="52531"/>
        <n v="15759"/>
        <n v="43050"/>
        <n v="42997"/>
        <n v="48918"/>
        <n v="60033"/>
        <n v="34043"/>
        <n v="57811"/>
        <n v="78569"/>
        <n v="157733"/>
        <n v="23148"/>
        <n v="44267"/>
        <n v="71626"/>
        <n v="60894"/>
        <n v="50200"/>
        <n v="81051"/>
        <n v="65169"/>
        <n v="59868"/>
        <n v="65695"/>
        <n v="64857"/>
        <n v="45143"/>
        <n v="74805"/>
        <n v="59060"/>
        <n v="27238"/>
        <n v="47009"/>
        <n v="46094"/>
        <n v="37235"/>
        <n v="81843"/>
        <n v="46692"/>
        <n v="77382"/>
        <n v="37774"/>
        <n v="18393"/>
        <n v="72828"/>
        <n v="24711"/>
        <n v="45503"/>
        <n v="6560"/>
        <n v="71604"/>
        <n v="27244"/>
        <n v="48752"/>
        <n v="71434"/>
        <n v="90842"/>
        <n v="88097"/>
        <n v="51948"/>
        <n v="71853"/>
        <n v="35876"/>
        <n v="39660"/>
        <n v="50127"/>
        <n v="43263"/>
        <n v="18929"/>
        <n v="24367"/>
        <n v="26887"/>
        <n v="62061"/>
        <n v="76542"/>
        <n v="70515"/>
        <n v="18227"/>
        <n v="69139"/>
        <n v="69109"/>
        <n v="69627"/>
        <n v="38136"/>
        <n v="62159"/>
        <n v="80695"/>
        <n v="33316"/>
        <n v="58554"/>
        <n v="17256"/>
        <n v="53034"/>
        <n v="52203"/>
        <n v="59601"/>
        <n v="75154"/>
        <n v="37971"/>
        <n v="67267"/>
        <n v="57338"/>
        <n v="50523"/>
        <n v="56242"/>
        <n v="48904"/>
        <n v="56243"/>
        <n v="21355"/>
        <n v="57420"/>
        <n v="46390"/>
        <n v="54342"/>
        <n v="20895"/>
        <n v="92344"/>
        <n v="44964"/>
        <n v="53761"/>
        <n v="22682"/>
        <n v="38887"/>
        <n v="41658"/>
        <n v="29791"/>
        <n v="63915"/>
        <n v="39996"/>
        <n v="26759"/>
        <n v="51039"/>
        <n v="60544"/>
        <n v="37716"/>
        <n v="36864"/>
        <n v="44511"/>
        <n v="36947"/>
        <n v="67087"/>
        <n v="57045"/>
        <n v="36957"/>
        <n v="69389"/>
        <n v="43142"/>
        <n v="80589"/>
        <n v="34412"/>
        <n v="57537"/>
        <n v="51315"/>
        <n v="36026"/>
        <n v="24639"/>
        <n v="34578"/>
        <n v="65704"/>
        <n v="54132"/>
        <n v="28164"/>
        <n v="43269"/>
        <n v="38741"/>
        <n v="31907"/>
        <n v="31163"/>
        <n v="92533"/>
        <n v="34853"/>
        <n v="70844"/>
        <n v="31086"/>
        <n v="20491"/>
        <n v="42523"/>
        <n v="33402"/>
        <n v="36408"/>
        <n v="21645"/>
        <n v="78427"/>
        <n v="82657"/>
        <n v="51876"/>
        <n v="78041"/>
        <n v="52852"/>
        <n v="70038"/>
        <n v="69401"/>
        <n v="46053"/>
        <n v="77343"/>
        <n v="73892"/>
        <n v="40304"/>
        <n v="32727"/>
        <n v="43300"/>
        <n v="26290"/>
        <n v="93790"/>
        <n v="38410"/>
        <n v="64866"/>
        <n v="57957"/>
        <n v="16531"/>
        <n v="28072"/>
        <n v="49476"/>
        <n v="50725"/>
        <n v="41145"/>
        <n v="67419"/>
        <n v="23162"/>
        <n v="34380"/>
        <n v="34704"/>
        <n v="94871"/>
        <n v="65148"/>
        <n v="39898"/>
        <n v="59892"/>
        <n v="41020"/>
        <n v="57072"/>
        <n v="19414"/>
        <n v="19107"/>
        <n v="75484"/>
        <n v="70379"/>
        <n v="79419"/>
        <n v="64014"/>
        <n v="76998"/>
        <n v="49854"/>
        <n v="60585"/>
        <n v="42873"/>
        <n v="87679"/>
        <n v="57867"/>
        <n v="35765"/>
        <n v="65492"/>
        <n v="32952"/>
        <n v="53374"/>
        <n v="71706"/>
        <n v="68487"/>
        <n v="53253"/>
        <n v="42014"/>
        <n v="54108"/>
        <n v="49667"/>
        <n v="63206"/>
        <n v="57136"/>
        <n v="46772"/>
        <n v="78931"/>
        <n v="53977"/>
        <n v="73538"/>
        <n v="79529"/>
        <n v="20981"/>
        <n v="51766"/>
        <n v="55759"/>
        <n v="37787"/>
        <n v="27242"/>
        <n v="87188"/>
        <n v="69930"/>
        <n v="37697"/>
        <n v="3502"/>
        <n v="58597"/>
        <n v="82032"/>
        <n v="28087"/>
        <n v="74004"/>
        <n v="19740"/>
        <n v="57036"/>
        <n v="53083"/>
        <n v="69283"/>
        <n v="23331"/>
        <n v="9255"/>
        <n v="67786"/>
        <n v="71969"/>
        <n v="59235"/>
        <n v="31928"/>
        <n v="74881"/>
        <n v="65819"/>
        <n v="51411"/>
        <n v="51983"/>
        <n v="30390"/>
        <n v="30983"/>
        <n v="66033"/>
        <n v="37284"/>
        <n v="57530"/>
        <n v="76800"/>
        <n v="63943"/>
        <n v="37054"/>
        <n v="47175"/>
        <n v="31859"/>
        <n v="27215"/>
        <n v="70179"/>
        <n v="24645"/>
        <n v="79865"/>
        <n v="44322"/>
        <n v="47958"/>
        <n v="63972"/>
        <n v="75315"/>
        <n v="55517"/>
        <n v="75283"/>
        <n v="27161"/>
        <n v="38201"/>
        <n v="45203"/>
        <n v="81574"/>
        <n v="60482"/>
        <n v="34633"/>
        <n v="78093"/>
        <n v="82460"/>
        <n v="45903"/>
        <n v="40442"/>
        <n v="61482"/>
        <n v="34968"/>
        <n v="75794"/>
        <n v="74268"/>
        <n v="13724"/>
        <n v="52569"/>
        <n v="48432"/>
        <n v="36108"/>
        <n v="76445"/>
        <n v="36663"/>
        <n v="53843"/>
        <n v="90226"/>
        <n v="70638"/>
        <n v="44512"/>
        <n v="27116"/>
        <n v="54072"/>
        <n v="71855"/>
        <n v="51250"/>
        <n v="60432"/>
        <n v="12393"/>
        <n v="64509"/>
        <n v="33955"/>
        <n v="55434"/>
        <n v="28359"/>
        <n v="52973"/>
        <n v="51717"/>
        <n v="18793"/>
        <n v="50664"/>
        <n v="54414"/>
        <n v="54549"/>
        <n v="47111"/>
        <n v="41003"/>
        <n v="19444"/>
        <n v="36301"/>
        <n v="42731"/>
        <n v="52854"/>
        <n v="22775"/>
        <n v="59821"/>
        <n v="50002"/>
        <n v="69755"/>
        <n v="44078"/>
        <n v="30560"/>
        <n v="35924"/>
        <n v="64140"/>
        <n v="56386"/>
        <n v="75774"/>
        <n v="39228"/>
        <n v="58494"/>
        <n v="58684"/>
        <n v="56551"/>
        <n v="22448"/>
        <n v="82014"/>
        <n v="34213"/>
        <n v="157146"/>
        <n v="25358"/>
        <n v="35544"/>
        <n v="36634"/>
        <n v="62670"/>
        <n v="50334"/>
        <n v="72066"/>
        <n v="50729"/>
        <n v="34916"/>
        <n v="64892"/>
        <n v="43602"/>
        <n v="41473"/>
        <n v="63246"/>
        <n v="36732"/>
        <n v="37929"/>
        <n v="86610"/>
        <n v="80141"/>
        <n v="69016"/>
        <n v="20193"/>
        <n v="27573"/>
        <n v="15862"/>
        <n v="49544"/>
        <n v="33228"/>
        <n v="70440"/>
        <n v="38232"/>
        <n v="22554"/>
        <n v="23536"/>
        <n v="49413"/>
        <n v="42231"/>
        <n v="78789"/>
        <n v="56534"/>
        <n v="58350"/>
        <n v="49090"/>
        <n v="61787"/>
        <n v="18169"/>
        <n v="24336"/>
        <n v="18222"/>
        <n v="62335"/>
        <n v="42033"/>
        <n v="86580"/>
        <n v="41437"/>
        <n v="73705"/>
        <n v="61064"/>
        <n v="18358"/>
        <n v="55012"/>
        <n v="9722"/>
        <n v="38175"/>
        <n v="58656"/>
        <n v="52117"/>
        <n v="64813"/>
        <n v="54222"/>
        <n v="83512"/>
        <n v="77520"/>
        <n v="41154"/>
        <n v="80398"/>
        <n v="18746"/>
        <n v="60230"/>
        <n v="22108"/>
        <n v="44392"/>
        <n v="55424"/>
        <n v="17688"/>
        <n v="92491"/>
        <n v="90273"/>
        <n v="82571"/>
        <n v="38513"/>
        <n v="16653"/>
        <n v="42586"/>
        <n v="23529"/>
        <n v="71107"/>
        <n v="46910"/>
        <n v="37244"/>
        <n v="82427"/>
        <n v="75342"/>
        <n v="70044"/>
        <n v="77437"/>
        <n v="54984"/>
        <n v="42403"/>
        <n v="55761"/>
        <n v="37292"/>
        <n v="45576"/>
        <n v="70321"/>
        <n v="58086"/>
        <n v="81795"/>
        <n v="28389"/>
        <n v="69901"/>
        <n v="80360"/>
        <n v="51569"/>
        <n v="16014"/>
        <n v="41120"/>
        <n v="39763"/>
        <n v="38725"/>
        <n v="77981"/>
        <n v="62905"/>
        <n v="13533"/>
        <n v="59481"/>
        <n v="72117"/>
        <n v="21955"/>
        <n v="67131"/>
        <n v="36802"/>
        <n v="47808"/>
        <n v="25509"/>
        <n v="85431"/>
        <n v="42664"/>
        <n v="28973"/>
        <n v="39435"/>
        <n v="65370"/>
        <n v="20194"/>
        <n v="42473"/>
        <n v="64590"/>
        <n v="71232"/>
        <n v="34600"/>
        <n v="46904"/>
        <n v="49094"/>
        <n v="36075"/>
        <n v="60839"/>
        <n v="82122"/>
        <n v="34074"/>
        <n v="28520"/>
        <n v="62535"/>
        <n v="36273"/>
        <n v="63404"/>
        <n v="78416"/>
        <n v="59385"/>
        <n v="44689"/>
        <n v="7144"/>
        <n v="90369"/>
        <n v="63159"/>
        <n v="46757"/>
        <n v="79734"/>
        <n v="63207"/>
        <n v="72071"/>
        <n v="21840"/>
        <n v="58582"/>
        <n v="72282"/>
        <n v="50387"/>
        <n v="32583"/>
        <n v="62568"/>
        <n v="44635"/>
        <n v="63967"/>
        <n v="52513"/>
        <n v="25293"/>
        <n v="54111"/>
        <n v="78394"/>
        <n v="80739"/>
        <n v="22669"/>
        <n v="29236"/>
        <n v="44911"/>
        <n v="54693"/>
        <n v="48186"/>
        <n v="41580"/>
        <n v="80336"/>
        <n v="47743"/>
        <n v="57333"/>
        <n v="32313"/>
        <n v="84953"/>
        <n v="27071"/>
        <n v="68148"/>
        <n v="65735"/>
        <n v="86836"/>
        <n v="4023"/>
        <n v="30093"/>
        <n v="57705"/>
        <n v="25008"/>
        <n v="83257"/>
        <n v="22280"/>
        <n v="72159"/>
        <n v="64260"/>
        <n v="82733"/>
        <n v="74290"/>
        <n v="58217"/>
        <n v="21024"/>
        <n v="70116"/>
        <n v="54006"/>
        <n v="69063"/>
        <n v="11448"/>
        <n v="70886"/>
        <n v="60208"/>
        <n v="32889"/>
        <n v="34738"/>
        <n v="30538"/>
        <n v="82326"/>
        <n v="26642"/>
        <n v="69932"/>
        <n v="44503"/>
        <n v="60200"/>
        <n v="49638"/>
        <n v="23830"/>
        <n v="33051"/>
        <n v="72905"/>
        <n v="69702"/>
        <n v="70300"/>
        <n v="70643"/>
        <n v="30396"/>
        <n v="62772"/>
        <n v="30298"/>
        <n v="44155"/>
        <n v="86979"/>
        <n v="76532"/>
        <n v="42081"/>
        <n v="88420"/>
        <n v="31158"/>
        <n v="61671"/>
        <n v="69719"/>
        <n v="49160"/>
        <n v="90933"/>
        <n v="113734"/>
        <n v="22148"/>
        <n v="73395"/>
        <n v="29819"/>
        <n v="45688"/>
        <n v="60491"/>
        <n v="33235"/>
        <n v="35701"/>
        <n v="31535"/>
        <n v="92556"/>
        <n v="67384"/>
        <n v="77870"/>
        <n v="57107"/>
        <n v="36038"/>
        <n v="34230"/>
        <n v="31878"/>
        <n v="70932"/>
        <n v="91249"/>
        <n v="77598"/>
        <n v="80982"/>
        <n v="22701"/>
        <n v="70617"/>
        <n v="64849"/>
        <n v="62694"/>
        <n v="61917"/>
        <n v="67472"/>
        <n v="21059"/>
        <n v="29543"/>
        <n v="75903"/>
        <n v="34984"/>
        <n v="54998"/>
        <n v="54356"/>
        <n v="34242"/>
        <n v="25410"/>
        <n v="73356"/>
        <n v="28320"/>
        <n v="23763"/>
        <n v="72570"/>
        <n v="34529"/>
        <n v="70792"/>
        <n v="63211"/>
        <n v="83891"/>
        <n v="36065"/>
        <n v="51141"/>
        <n v="56939"/>
        <n v="80872"/>
        <n v="72335"/>
        <n v="61798"/>
        <n v="76842"/>
        <n v="29478"/>
        <n v="46998"/>
        <n v="96843"/>
        <n v="70053"/>
        <n v="71670"/>
        <n v="44359"/>
        <n v="40887"/>
        <n v="48877"/>
        <n v="74485"/>
        <n v="64474"/>
        <n v="77226"/>
        <n v="72643"/>
        <n v="85738"/>
        <n v="55686"/>
        <n v="39062"/>
        <n v="40794"/>
        <n v="4428"/>
        <n v="32632"/>
        <n v="38236"/>
        <n v="36781"/>
        <n v="31385"/>
        <n v="24570"/>
        <n v="94642"/>
        <n v="58646"/>
        <n v="53201"/>
        <n v="57113"/>
        <n v="51373"/>
        <n v="23477"/>
        <n v="58116"/>
        <n v="72968"/>
        <n v="39791"/>
        <n v="91712"/>
        <n v="94472"/>
        <n v="13672"/>
        <n v="96547"/>
        <n v="79205"/>
        <n v="56559"/>
        <n v="32644"/>
        <n v="67506"/>
        <n v="24206"/>
        <n v="28420"/>
        <n v="22979"/>
        <n v="33279"/>
        <n v="30368"/>
        <n v="63684"/>
        <n v="41638"/>
        <n v="68805"/>
        <n v="65814"/>
        <n v="71964"/>
        <n v="39146"/>
        <n v="96876"/>
        <n v="34445"/>
        <n v="68281"/>
        <n v="36790"/>
        <n v="27943"/>
        <n v="22263"/>
        <n v="30261"/>
        <n v="28587"/>
        <n v="43815"/>
        <n v="48195"/>
        <n v="77027"/>
        <n v="71322"/>
        <n v="32765"/>
        <n v="23272"/>
        <n v="49912"/>
        <n v="68117"/>
        <n v="67225"/>
        <n v="17649"/>
        <n v="55914"/>
        <n v="40059"/>
        <n v="60905"/>
        <n v="75330"/>
        <n v="60689"/>
        <n v="38680"/>
        <n v="61416"/>
        <n v="49767"/>
        <n v="83273"/>
        <n v="29009"/>
        <n v="45057"/>
        <n v="37150"/>
        <n v="43020"/>
        <n v="53154"/>
        <n v="65308"/>
        <n v="76467"/>
        <n v="81044"/>
        <n v="32871"/>
        <n v="55801"/>
        <n v="76320"/>
        <n v="36927"/>
        <n v="48794"/>
        <n v="23478"/>
        <n v="71128"/>
        <n v="59462"/>
        <n v="42554"/>
        <n v="67046"/>
        <n v="42192"/>
        <n v="77610"/>
        <n v="31761"/>
        <n v="34350"/>
        <n v="54591"/>
        <n v="71866"/>
        <n v="69520"/>
        <n v="64713"/>
        <n v="27889"/>
        <n v="22123"/>
        <n v="27803"/>
        <n v="51651"/>
        <n v="87000"/>
        <n v="79823"/>
        <n v="30828"/>
        <n v="34109"/>
        <n v="53367"/>
        <n v="22390"/>
        <n v="79244"/>
        <n v="48699"/>
        <n v="80144"/>
        <n v="54252"/>
        <n v="81929"/>
        <n v="76068"/>
        <n v="53204"/>
        <n v="14796"/>
        <n v="78128"/>
        <n v="14188"/>
        <n v="72967"/>
        <n v="48150"/>
        <n v="82332"/>
        <n v="58275"/>
        <n v="44953"/>
        <n v="34587"/>
        <n v="43018"/>
        <n v="45736"/>
        <n v="27733"/>
        <n v="69805"/>
        <n v="72217"/>
        <n v="25818"/>
        <n v="37509"/>
        <n v="25176"/>
        <n v="43586"/>
        <n v="53230"/>
        <n v="50116"/>
        <n v="82333"/>
        <n v="65220"/>
        <n v="33590"/>
        <n v="72309"/>
        <n v="156924"/>
        <n v="16005"/>
        <n v="65487"/>
        <n v="58692"/>
        <n v="40590"/>
        <n v="62637"/>
        <n v="29435"/>
        <n v="19346"/>
        <n v="35788"/>
        <n v="36997"/>
        <n v="23539"/>
        <n v="65333"/>
        <n v="78499"/>
        <n v="29732"/>
        <n v="41275"/>
        <n v="63516"/>
        <n v="42769"/>
        <n v="49572"/>
        <n v="69209"/>
        <n v="17148"/>
        <n v="32146"/>
        <n v="41713"/>
        <n v="58482"/>
        <n v="59686"/>
        <n v="60896"/>
        <n v="62994"/>
        <n v="47320"/>
        <n v="74859"/>
        <n v="15253"/>
        <n v="31560"/>
        <n v="91172"/>
        <n v="90000"/>
        <n v="41967"/>
        <n v="69263"/>
        <n v="65706"/>
        <n v="60934"/>
        <n v="71965"/>
        <n v="65210"/>
        <n v="79174"/>
        <n v="81380"/>
        <n v="52914"/>
        <n v="26067"/>
        <n v="44325"/>
        <n v="26487"/>
        <n v="53233"/>
        <n v="67716"/>
        <n v="76234"/>
        <n v="84117"/>
        <n v="25224"/>
        <n v="89616"/>
        <n v="40851"/>
        <n v="27469"/>
        <n v="73803"/>
        <n v="8820"/>
        <n v="43322"/>
        <n v="55593"/>
        <n v="50501"/>
        <n v="37085"/>
        <n v="16185"/>
        <n v="57731"/>
        <n v="73807"/>
        <n v="35893"/>
        <n v="61014"/>
        <n v="32144"/>
        <n v="14918"/>
        <n v="45146"/>
        <n v="41769"/>
        <n v="88325"/>
        <n v="38054"/>
        <n v="80617"/>
        <n v="5305"/>
        <n v="36807"/>
        <n v="40101"/>
        <n v="58025"/>
        <n v="33562"/>
        <n v="57642"/>
        <n v="63777"/>
        <n v="57967"/>
        <n v="24434"/>
        <n v="11012"/>
        <n v="44802"/>
        <n v="26816"/>
        <n v="666666"/>
        <n v="61223"/>
        <n v="56981"/>
        <n v="69245"/>
        <n v="52869"/>
      </sharedItems>
      <fieldGroup base="4">
        <rangePr autoStart="0" autoEnd="0" startNum="0" endNum="100000" groupInterval="10000"/>
        <groupItems count="12">
          <s v="&lt;0"/>
          <s v="0-10000"/>
          <s v="10000-20000"/>
          <s v="20000-30000"/>
          <s v="30000-40000"/>
          <s v="40000-50000"/>
          <s v="50000-60000"/>
          <s v="60000-70000"/>
          <s v="70000-80000"/>
          <s v="80000-90000"/>
          <s v="90000-100000"/>
          <s v="&gt;100000"/>
        </groupItems>
      </fieldGroup>
    </cacheField>
    <cacheField name="Income (K)" numFmtId="167">
      <sharedItems containsSemiMixedTypes="0" containsString="0" containsNumber="1" minValue="1.73" maxValue="666.66600000000005"/>
    </cacheField>
    <cacheField name="Kidhome" numFmtId="0">
      <sharedItems containsSemiMixedTypes="0" containsString="0" containsNumber="1" containsInteger="1" minValue="0" maxValue="2"/>
    </cacheField>
    <cacheField name="Teenhome" numFmtId="0">
      <sharedItems containsSemiMixedTypes="0" containsString="0" containsNumber="1" containsInteger="1" minValue="0" maxValue="2"/>
    </cacheField>
    <cacheField name="Dt_Customer" numFmtId="0">
      <sharedItems containsSemiMixedTypes="0" containsNonDate="0" containsDate="1" containsString="0" minDate="2012-07-30T00:00:00" maxDate="2014-06-30T00:00:00"/>
    </cacheField>
    <cacheField name="Recency" numFmtId="0">
      <sharedItems containsSemiMixedTypes="0" containsString="0" containsNumber="1" containsInteger="1" minValue="0" maxValue="99"/>
    </cacheField>
    <cacheField name="MntFruits" numFmtId="0">
      <sharedItems containsSemiMixedTypes="0" containsString="0" containsNumber="1" containsInteger="1" minValue="0" maxValue="199"/>
    </cacheField>
    <cacheField name="MntSweetProducts" numFmtId="0">
      <sharedItems containsSemiMixedTypes="0" containsString="0" containsNumber="1" containsInteger="1" minValue="0" maxValue="263"/>
    </cacheField>
    <cacheField name="NumWebPurchases" numFmtId="0">
      <sharedItems containsSemiMixedTypes="0" containsString="0" containsNumber="1" containsInteger="1" minValue="0" maxValue="27"/>
    </cacheField>
    <cacheField name="NumStorePurchases" numFmtId="0">
      <sharedItems containsSemiMixedTypes="0" containsString="0" containsNumber="1" containsInteger="1" minValue="0" maxValue="13"/>
    </cacheField>
    <cacheField name="Age" numFmtId="0">
      <sharedItems containsSemiMixedTypes="0" containsString="0" containsNumber="1" containsInteger="1" minValue="29" maxValue="132" count="59">
        <n v="68"/>
        <n v="71"/>
        <n v="60"/>
        <n v="41"/>
        <n v="44"/>
        <n v="58"/>
        <n v="54"/>
        <n v="40"/>
        <n v="51"/>
        <n v="75"/>
        <n v="42"/>
        <n v="49"/>
        <n v="66"/>
        <n v="73"/>
        <n v="38"/>
        <n v="79"/>
        <n v="45"/>
        <n v="76"/>
        <n v="43"/>
        <n v="46"/>
        <n v="74"/>
        <n v="56"/>
        <n v="39"/>
        <n v="36"/>
        <n v="62"/>
        <n v="55"/>
        <n v="52"/>
        <n v="82"/>
        <n v="50"/>
        <n v="29"/>
        <n v="57"/>
        <n v="61"/>
        <n v="48"/>
        <n v="47"/>
        <n v="70"/>
        <n v="59"/>
        <n v="37"/>
        <n v="77"/>
        <n v="67"/>
        <n v="53"/>
        <n v="65"/>
        <n v="80"/>
        <n v="34"/>
        <n v="63"/>
        <n v="72"/>
        <n v="64"/>
        <n v="69"/>
        <n v="33"/>
        <n v="125"/>
        <n v="132"/>
        <n v="35"/>
        <n v="78"/>
        <n v="126"/>
        <n v="32"/>
        <n v="31"/>
        <n v="84"/>
        <n v="81"/>
        <n v="30"/>
        <n v="85"/>
      </sharedItems>
      <fieldGroup base="14">
        <rangePr startNum="29" endNum="132" groupInterval="10"/>
        <groupItems count="13">
          <s v="&lt;29"/>
          <s v="29-38"/>
          <s v="39-48"/>
          <s v="49-58"/>
          <s v="59-68"/>
          <s v="69-78"/>
          <s v="79-88"/>
          <s v="89-98"/>
          <s v="99-108"/>
          <s v="109-118"/>
          <s v="119-128"/>
          <s v="129-138"/>
          <s v="&gt;139"/>
        </groupItems>
      </fieldGroup>
    </cacheField>
    <cacheField name="Total Amount" numFmtId="0">
      <sharedItems containsSemiMixedTypes="0" containsString="0" containsNumber="1" containsInteger="1" minValue="0" maxValue="378" count="259">
        <n v="176"/>
        <n v="2"/>
        <n v="70"/>
        <n v="7"/>
        <n v="84"/>
        <n v="114"/>
        <n v="11"/>
        <n v="3"/>
        <n v="1"/>
        <n v="17"/>
        <n v="173"/>
        <n v="15"/>
        <n v="90"/>
        <n v="18"/>
        <n v="96"/>
        <n v="41"/>
        <n v="40"/>
        <n v="0"/>
        <n v="32"/>
        <n v="9"/>
        <n v="16"/>
        <n v="10"/>
        <n v="264"/>
        <n v="23"/>
        <n v="166"/>
        <n v="6"/>
        <n v="39"/>
        <n v="34"/>
        <n v="102"/>
        <n v="25"/>
        <n v="57"/>
        <n v="254"/>
        <n v="13"/>
        <n v="194"/>
        <n v="88"/>
        <n v="86"/>
        <n v="204"/>
        <n v="160"/>
        <n v="33"/>
        <n v="171"/>
        <n v="155"/>
        <n v="5"/>
        <n v="36"/>
        <n v="21"/>
        <n v="162"/>
        <n v="38"/>
        <n v="131"/>
        <n v="144"/>
        <n v="12"/>
        <n v="129"/>
        <n v="210"/>
        <n v="193"/>
        <n v="79"/>
        <n v="65"/>
        <n v="8"/>
        <n v="26"/>
        <n v="107"/>
        <n v="304"/>
        <n v="121"/>
        <n v="216"/>
        <n v="150"/>
        <n v="68"/>
        <n v="64"/>
        <n v="181"/>
        <n v="14"/>
        <n v="120"/>
        <n v="4"/>
        <n v="99"/>
        <n v="61"/>
        <n v="133"/>
        <n v="31"/>
        <n v="147"/>
        <n v="136"/>
        <n v="58"/>
        <n v="122"/>
        <n v="20"/>
        <n v="49"/>
        <n v="50"/>
        <n v="30"/>
        <n v="24"/>
        <n v="37"/>
        <n v="238"/>
        <n v="27"/>
        <n v="142"/>
        <n v="43"/>
        <n v="106"/>
        <n v="135"/>
        <n v="22"/>
        <n v="190"/>
        <n v="222"/>
        <n v="161"/>
        <n v="130"/>
        <n v="205"/>
        <n v="80"/>
        <n v="28"/>
        <n v="124"/>
        <n v="97"/>
        <n v="137"/>
        <n v="214"/>
        <n v="224"/>
        <n v="76"/>
        <n v="172"/>
        <n v="98"/>
        <n v="320"/>
        <n v="67"/>
        <n v="168"/>
        <n v="223"/>
        <n v="117"/>
        <n v="29"/>
        <n v="151"/>
        <n v="44"/>
        <n v="324"/>
        <n v="69"/>
        <n v="294"/>
        <n v="56"/>
        <n v="72"/>
        <n v="45"/>
        <n v="92"/>
        <n v="250"/>
        <n v="208"/>
        <n v="35"/>
        <n v="187"/>
        <n v="293"/>
        <n v="66"/>
        <n v="91"/>
        <n v="192"/>
        <n v="326"/>
        <n v="42"/>
        <n v="48"/>
        <n v="52"/>
        <n v="100"/>
        <n v="268"/>
        <n v="243"/>
        <n v="203"/>
        <n v="251"/>
        <n v="159"/>
        <n v="240"/>
        <n v="104"/>
        <n v="63"/>
        <n v="19"/>
        <n v="346"/>
        <n v="73"/>
        <n v="85"/>
        <n v="89"/>
        <n v="218"/>
        <n v="191"/>
        <n v="51"/>
        <n v="47"/>
        <n v="75"/>
        <n v="111"/>
        <n v="95"/>
        <n v="198"/>
        <n v="110"/>
        <n v="164"/>
        <n v="141"/>
        <n v="221"/>
        <n v="81"/>
        <n v="87"/>
        <n v="46"/>
        <n v="118"/>
        <n v="108"/>
        <n v="211"/>
        <n v="126"/>
        <n v="153"/>
        <n v="314"/>
        <n v="287"/>
        <n v="94"/>
        <n v="140"/>
        <n v="220"/>
        <n v="74"/>
        <n v="101"/>
        <n v="202"/>
        <n v="134"/>
        <n v="112"/>
        <n v="265"/>
        <n v="200"/>
        <n v="163"/>
        <n v="332"/>
        <n v="215"/>
        <n v="157"/>
        <n v="62"/>
        <n v="123"/>
        <n v="59"/>
        <n v="174"/>
        <n v="230"/>
        <n v="115"/>
        <n v="244"/>
        <n v="182"/>
        <n v="296"/>
        <n v="234"/>
        <n v="275"/>
        <n v="246"/>
        <n v="109"/>
        <n v="82"/>
        <n v="113"/>
        <n v="165"/>
        <n v="307"/>
        <n v="55"/>
        <n v="103"/>
        <n v="248"/>
        <n v="93"/>
        <n v="71"/>
        <n v="274"/>
        <n v="148"/>
        <n v="178"/>
        <n v="266"/>
        <n v="149"/>
        <n v="316"/>
        <n v="125"/>
        <n v="119"/>
        <n v="322"/>
        <n v="146"/>
        <n v="60"/>
        <n v="277"/>
        <n v="226"/>
        <n v="132"/>
        <n v="78"/>
        <n v="183"/>
        <n v="252"/>
        <n v="53"/>
        <n v="152"/>
        <n v="189"/>
        <n v="184"/>
        <n v="217"/>
        <n v="128"/>
        <n v="257"/>
        <n v="54"/>
        <n v="180"/>
        <n v="273"/>
        <n v="195"/>
        <n v="291"/>
        <n v="154"/>
        <n v="255"/>
        <n v="349"/>
        <n v="213"/>
        <n v="239"/>
        <n v="185"/>
        <n v="319"/>
        <n v="281"/>
        <n v="259"/>
        <n v="143"/>
        <n v="177"/>
        <n v="303"/>
        <n v="219"/>
        <n v="338"/>
        <n v="207"/>
        <n v="169"/>
        <n v="158"/>
        <n v="279"/>
        <n v="206"/>
        <n v="378"/>
        <n v="232"/>
        <n v="170"/>
        <n v="286"/>
        <n v="237"/>
        <n v="186"/>
        <n v="138"/>
        <n v="175"/>
        <n v="336"/>
      </sharedItems>
      <fieldGroup base="15">
        <rangePr startNum="0" endNum="378" groupInterval="10"/>
        <groupItems count="40">
          <s v="&lt;0"/>
          <s v="0-9"/>
          <s v="10-19"/>
          <s v="20-29"/>
          <s v="30-39"/>
          <s v="40-49"/>
          <s v="50-59"/>
          <s v="60-69"/>
          <s v="70-79"/>
          <s v="80-89"/>
          <s v="90-99"/>
          <s v="100-109"/>
          <s v="110-119"/>
          <s v="120-129"/>
          <s v="130-139"/>
          <s v="140-149"/>
          <s v="150-159"/>
          <s v="160-169"/>
          <s v="170-179"/>
          <s v="180-189"/>
          <s v="190-199"/>
          <s v="200-209"/>
          <s v="210-219"/>
          <s v="220-229"/>
          <s v="230-239"/>
          <s v="240-249"/>
          <s v="250-259"/>
          <s v="260-269"/>
          <s v="270-279"/>
          <s v="280-289"/>
          <s v="290-299"/>
          <s v="300-309"/>
          <s v="310-319"/>
          <s v="320-329"/>
          <s v="330-339"/>
          <s v="340-349"/>
          <s v="350-359"/>
          <s v="360-369"/>
          <s v="370-379"/>
          <s v="&gt;380"/>
        </groupItems>
      </fieldGroup>
    </cacheField>
    <cacheField name="Total Purchases" numFmtId="0">
      <sharedItems containsSemiMixedTypes="0" containsString="0" containsNumber="1" containsInteger="1" minValue="0" maxValue="27" count="27">
        <n v="12"/>
        <n v="3"/>
        <n v="18"/>
        <n v="6"/>
        <n v="11"/>
        <n v="16"/>
        <n v="14"/>
        <n v="8"/>
        <n v="5"/>
        <n v="1"/>
        <n v="4"/>
        <n v="19"/>
        <n v="10"/>
        <n v="20"/>
        <n v="9"/>
        <n v="0"/>
        <n v="15"/>
        <n v="27"/>
        <n v="17"/>
        <n v="13"/>
        <n v="21"/>
        <n v="7"/>
        <n v="23"/>
        <n v="2"/>
        <n v="22"/>
        <n v="24"/>
        <n v="25"/>
      </sharedItems>
      <fieldGroup base="16">
        <rangePr startNum="0" endNum="27" groupInterval="3"/>
        <groupItems count="11">
          <s v="&lt;0"/>
          <s v="0-2"/>
          <s v="3-5"/>
          <s v="6-8"/>
          <s v="9-11"/>
          <s v="12-14"/>
          <s v="15-17"/>
          <s v="18-20"/>
          <s v="21-23"/>
          <s v="24-27"/>
          <s v="&gt;27"/>
        </groupItems>
      </fieldGroup>
    </cacheField>
    <cacheField name="Total Kids" numFmtId="0">
      <sharedItems containsSemiMixedTypes="0" containsString="0" containsNumber="1" containsInteger="1" minValue="0" maxValue="3" count="4">
        <n v="0"/>
        <n v="2"/>
        <n v="1"/>
        <n v="3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Asus" refreshedDate="45779.800214467592" createdVersion="8" refreshedVersion="8" minRefreshableVersion="3" recordCount="2240" xr:uid="{18BC77B1-111A-4A4A-9998-E71268A13998}">
  <cacheSource type="worksheet">
    <worksheetSource ref="A1:O2241" sheet="Customer"/>
  </cacheSource>
  <cacheFields count="15">
    <cacheField name="ID" numFmtId="0">
      <sharedItems containsSemiMixedTypes="0" containsString="0" containsNumber="1" containsInteger="1" minValue="0" maxValue="11191"/>
    </cacheField>
    <cacheField name="Year_Birth" numFmtId="0">
      <sharedItems containsSemiMixedTypes="0" containsString="0" containsNumber="1" containsInteger="1" minValue="1893" maxValue="1996"/>
    </cacheField>
    <cacheField name="Education" numFmtId="0">
      <sharedItems/>
    </cacheField>
    <cacheField name="Marital_Status" numFmtId="0">
      <sharedItems/>
    </cacheField>
    <cacheField name="Income" numFmtId="166">
      <sharedItems containsSemiMixedTypes="0" containsString="0" containsNumber="1" minValue="1730" maxValue="666666" count="1975">
        <n v="58138"/>
        <n v="46344"/>
        <n v="71613"/>
        <n v="26646"/>
        <n v="58293"/>
        <n v="62513"/>
        <n v="55635"/>
        <n v="33454"/>
        <n v="30351"/>
        <n v="5648"/>
        <n v="51381.5"/>
        <n v="7500"/>
        <n v="63033"/>
        <n v="59354"/>
        <n v="17323"/>
        <n v="82800"/>
        <n v="41850"/>
        <n v="37760"/>
        <n v="76995"/>
        <n v="33812"/>
        <n v="37040"/>
        <n v="2447"/>
        <n v="58607"/>
        <n v="65324"/>
        <n v="40689"/>
        <n v="18589"/>
        <n v="53359"/>
        <n v="38360"/>
        <n v="84618"/>
        <n v="10979"/>
        <n v="38620"/>
        <n v="40548"/>
        <n v="46610"/>
        <n v="68657"/>
        <n v="49389"/>
        <n v="67353"/>
        <n v="23718"/>
        <n v="42429"/>
        <n v="48948"/>
        <n v="80011"/>
        <n v="20559"/>
        <n v="21994"/>
        <n v="79941"/>
        <n v="41728"/>
        <n v="72550"/>
        <n v="65486"/>
        <n v="79143"/>
        <n v="35790"/>
        <n v="82582"/>
        <n v="66373"/>
        <n v="82384"/>
        <n v="70287"/>
        <n v="27938"/>
        <n v="55954"/>
        <n v="75777"/>
        <n v="66653"/>
        <n v="61823"/>
        <n v="67680"/>
        <n v="70666"/>
        <n v="25721"/>
        <n v="32474"/>
        <n v="88194"/>
        <n v="69096"/>
        <n v="74854"/>
        <n v="66991"/>
        <n v="65031"/>
        <n v="60631"/>
        <n v="28332"/>
        <n v="40246"/>
        <n v="75251"/>
        <n v="75825"/>
        <n v="26326"/>
        <n v="56046"/>
        <n v="29760"/>
        <n v="26304"/>
        <n v="23559"/>
        <n v="81361"/>
        <n v="29440"/>
        <n v="36138"/>
        <n v="50388"/>
        <n v="79593"/>
        <n v="54178"/>
        <n v="42394"/>
        <n v="23626"/>
        <n v="30096"/>
        <n v="47916"/>
        <n v="51813"/>
        <n v="78497"/>
        <n v="50150"/>
        <n v="47823"/>
        <n v="34554"/>
        <n v="85693"/>
        <n v="65846"/>
        <n v="87195"/>
        <n v="24594"/>
        <n v="49096"/>
        <n v="52413"/>
        <n v="38557"/>
        <n v="89058"/>
        <n v="77298"/>
        <n v="68126"/>
        <n v="57288"/>
        <n v="86037"/>
        <n v="43974"/>
        <n v="50785"/>
        <n v="90765"/>
        <n v="36550"/>
        <n v="30753"/>
        <n v="21918"/>
        <n v="56129"/>
        <n v="32557"/>
        <n v="19510"/>
        <n v="30992"/>
        <n v="101970"/>
        <n v="71488"/>
        <n v="79607"/>
        <n v="54348"/>
        <n v="77376"/>
        <n v="62998"/>
        <n v="61331"/>
        <n v="73448"/>
        <n v="41551"/>
        <n v="62981"/>
        <n v="9548"/>
        <n v="33762"/>
        <n v="35860"/>
        <n v="36921"/>
        <n v="92859"/>
        <n v="65104"/>
        <n v="86111"/>
        <n v="68352"/>
        <n v="41883"/>
        <n v="59809"/>
        <n v="23957"/>
        <n v="38547"/>
        <n v="35688"/>
        <n v="49605"/>
        <n v="65747"/>
        <n v="34176"/>
        <n v="61010"/>
        <n v="69372"/>
        <n v="49967"/>
        <n v="60199"/>
        <n v="55375"/>
        <n v="80317"/>
        <n v="30523"/>
        <n v="70356"/>
        <n v="23228"/>
        <n v="74165"/>
        <n v="157243"/>
        <n v="43482"/>
        <n v="62551"/>
        <n v="52332"/>
        <n v="66951"/>
        <n v="26091"/>
        <n v="33456"/>
        <n v="28718"/>
        <n v="50447"/>
        <n v="53537"/>
        <n v="52074"/>
        <n v="80427"/>
        <n v="83837"/>
        <n v="38853"/>
        <n v="38285"/>
        <n v="51650"/>
        <n v="16248"/>
        <n v="66835"/>
        <n v="30477"/>
        <n v="28249"/>
        <n v="25271"/>
        <n v="32303"/>
        <n v="61286"/>
        <n v="74068"/>
        <n v="45759"/>
        <n v="24882"/>
        <n v="66973"/>
        <n v="36640"/>
        <n v="38872"/>
        <n v="51148"/>
        <n v="31353"/>
        <n v="69661"/>
        <n v="80067"/>
        <n v="86718"/>
        <n v="46854"/>
        <n v="69142"/>
        <n v="75922"/>
        <n v="63693"/>
        <n v="102160"/>
        <n v="40637"/>
        <n v="18890"/>
        <n v="29604"/>
        <n v="48721"/>
        <n v="44794"/>
        <n v="64497"/>
        <n v="46097"/>
        <n v="77972"/>
        <n v="44377"/>
        <n v="46014"/>
        <n v="70951"/>
        <n v="41443"/>
        <n v="52195"/>
        <n v="83790"/>
        <n v="44551"/>
        <n v="69508"/>
        <n v="45204"/>
        <n v="72460"/>
        <n v="77622"/>
        <n v="30732"/>
        <n v="63887"/>
        <n v="42011"/>
        <n v="51369"/>
        <n v="51537"/>
        <n v="79930"/>
        <n v="34320"/>
        <n v="37070"/>
        <n v="81975"/>
        <n v="38590"/>
        <n v="15033"/>
        <n v="62745"/>
        <n v="22212"/>
        <n v="23661"/>
        <n v="79761"/>
        <n v="60182"/>
        <n v="73455"/>
        <n v="64961"/>
        <n v="22804"/>
        <n v="73687"/>
        <n v="61074"/>
        <n v="31686"/>
        <n v="80134"/>
        <n v="75027"/>
        <n v="67546"/>
        <n v="65176"/>
        <n v="31160"/>
        <n v="29938"/>
        <n v="102692"/>
        <n v="26490"/>
        <n v="75702"/>
        <n v="30899"/>
        <n v="63342"/>
        <n v="45989"/>
        <n v="18701"/>
        <n v="40737"/>
        <n v="15287"/>
        <n v="69674"/>
        <n v="44159"/>
        <n v="37717"/>
        <n v="43776"/>
        <n v="38179"/>
        <n v="80124"/>
        <n v="38097"/>
        <n v="72940"/>
        <n v="22070"/>
        <n v="69267"/>
        <n v="31788"/>
        <n v="61905"/>
        <n v="29315"/>
        <n v="33378"/>
        <n v="66313"/>
        <n v="60714"/>
        <n v="77882"/>
        <n v="69867"/>
        <n v="63841"/>
        <n v="24480"/>
        <n v="65640"/>
        <n v="44319"/>
        <n v="30631"/>
        <n v="75278"/>
        <n v="50898"/>
        <n v="79946"/>
        <n v="35416"/>
        <n v="32414"/>
        <n v="38361"/>
        <n v="82497"/>
        <n v="16626"/>
        <n v="29672"/>
        <n v="55951"/>
        <n v="35388"/>
        <n v="42386"/>
        <n v="68627"/>
        <n v="57912"/>
        <n v="35246"/>
        <n v="58821"/>
        <n v="46377"/>
        <n v="39747"/>
        <n v="23976"/>
        <n v="80950"/>
        <n v="27038"/>
        <n v="77457"/>
        <n v="64100"/>
        <n v="42670"/>
        <n v="12571"/>
        <n v="22574"/>
        <n v="70893"/>
        <n v="54198"/>
        <n v="28839"/>
        <n v="40321"/>
        <n v="66503"/>
        <n v="30833"/>
        <n v="64795"/>
        <n v="34421"/>
        <n v="47025"/>
        <n v="64325"/>
        <n v="40464"/>
        <n v="62187"/>
        <n v="14849"/>
        <n v="27255"/>
        <n v="54432"/>
        <n v="29999"/>
        <n v="24072"/>
        <n v="33996"/>
        <n v="66334"/>
        <n v="35178"/>
        <n v="22010"/>
        <n v="62204"/>
        <n v="75693"/>
        <n v="30675"/>
        <n v="83003"/>
        <n v="83532"/>
        <n v="68655"/>
        <n v="41411"/>
        <n v="55212"/>
        <n v="59292"/>
        <n v="27190"/>
        <n v="82623"/>
        <n v="44300"/>
        <n v="84835"/>
        <n v="30372"/>
        <n v="33181"/>
        <n v="71113"/>
        <n v="71952"/>
        <n v="69759"/>
        <n v="72099"/>
        <n v="60000"/>
        <n v="38643"/>
        <n v="50737"/>
        <n v="68462"/>
        <n v="65073"/>
        <n v="46681"/>
        <n v="78618"/>
        <n v="28442"/>
        <n v="51479"/>
        <n v="54803"/>
        <n v="79530"/>
        <n v="31615"/>
        <n v="72025"/>
        <n v="52614"/>
        <n v="35684"/>
        <n v="48178"/>
        <n v="29548"/>
        <n v="63810"/>
        <n v="38578"/>
        <n v="46098"/>
        <n v="22585"/>
        <n v="30279"/>
        <n v="66426"/>
        <n v="30822"/>
        <n v="33581"/>
        <n v="19986"/>
        <n v="27421"/>
        <n v="36143"/>
        <n v="10245"/>
        <n v="43795"/>
        <n v="63381"/>
        <n v="38823"/>
        <n v="83664"/>
        <n v="90300"/>
        <n v="62499"/>
        <n v="74293"/>
        <n v="51012"/>
        <n v="70777"/>
        <n v="68682"/>
        <n v="43824"/>
        <n v="15345"/>
        <n v="23442"/>
        <n v="14515"/>
        <n v="31395"/>
        <n v="75276"/>
        <n v="42373"/>
        <n v="30507"/>
        <n v="55521"/>
        <n v="48006"/>
        <n v="27213"/>
        <n v="65808"/>
        <n v="50437"/>
        <n v="23616"/>
        <n v="53858"/>
        <n v="66465"/>
        <n v="46923"/>
        <n v="75072"/>
        <n v="75865"/>
        <n v="19789"/>
        <n v="91065"/>
        <n v="49505"/>
        <n v="37401"/>
        <n v="18492"/>
        <n v="82584"/>
        <n v="93027"/>
        <n v="48686"/>
        <n v="92910"/>
        <n v="75433"/>
        <n v="10404"/>
        <n v="61314"/>
        <n v="84865"/>
        <n v="42387"/>
        <n v="67309"/>
        <n v="75236"/>
        <n v="30015"/>
        <n v="50943"/>
        <n v="67272"/>
        <n v="51529"/>
        <n v="32011"/>
        <n v="28691"/>
        <n v="56223"/>
        <n v="18100"/>
        <n v="20130"/>
        <n v="23295"/>
        <n v="42618"/>
        <n v="81246"/>
        <n v="24027"/>
        <n v="55707"/>
        <n v="57959"/>
        <n v="56796"/>
        <n v="36230"/>
        <n v="70829"/>
        <n v="65991"/>
        <n v="38988"/>
        <n v="89572"/>
        <n v="42207"/>
        <n v="50300"/>
        <n v="66664"/>
        <n v="60597"/>
        <n v="70165"/>
        <n v="50520"/>
        <n v="33183"/>
        <n v="66582"/>
        <n v="75261"/>
        <n v="31880"/>
        <n v="53790"/>
        <n v="49269"/>
        <n v="61456"/>
        <n v="37406"/>
        <n v="56937"/>
        <n v="38415"/>
        <n v="20518"/>
        <n v="62503"/>
        <n v="41644"/>
        <n v="55842"/>
        <n v="62010"/>
        <n v="41124"/>
        <n v="38961"/>
        <n v="32233"/>
        <n v="43057"/>
        <n v="83151"/>
        <n v="78825"/>
        <n v="60093"/>
        <n v="14045"/>
        <n v="28457"/>
        <n v="78952"/>
        <n v="46310"/>
        <n v="76005"/>
        <n v="58308"/>
        <n v="55614"/>
        <n v="59432"/>
        <n v="55563"/>
        <n v="78642"/>
        <n v="67911"/>
        <n v="65275"/>
        <n v="27203"/>
        <n v="48330"/>
        <n v="24279"/>
        <n v="64355"/>
        <n v="53653"/>
        <n v="65665"/>
        <n v="81217"/>
        <n v="34935"/>
        <n v="61250"/>
        <n v="39665"/>
        <n v="60152"/>
        <n v="48920"/>
        <n v="89120"/>
        <n v="44124"/>
        <n v="81169"/>
        <n v="36443"/>
        <n v="26095"/>
        <n v="71367"/>
        <n v="80184"/>
        <n v="30630"/>
        <n v="73454"/>
        <n v="42691"/>
        <n v="70503"/>
        <n v="25545"/>
        <n v="32880"/>
        <n v="77863"/>
        <n v="50353"/>
        <n v="61839"/>
        <n v="49154"/>
        <n v="47682"/>
        <n v="72679"/>
        <n v="57954"/>
        <n v="65316"/>
        <n v="28567"/>
        <n v="47352"/>
        <n v="44931"/>
        <n v="76982"/>
        <n v="57247"/>
        <n v="22944"/>
        <n v="25315"/>
        <n v="43638"/>
        <n v="42710"/>
        <n v="84169"/>
        <n v="54058"/>
        <n v="24683"/>
        <n v="85620"/>
        <n v="47850"/>
        <n v="19514"/>
        <n v="27159"/>
        <n v="39548"/>
        <n v="21474"/>
        <n v="60504"/>
        <n v="22419"/>
        <n v="81698"/>
        <n v="43462"/>
        <n v="54880"/>
        <n v="79908"/>
        <n v="15315"/>
        <n v="87771"/>
        <n v="33039"/>
        <n v="81741"/>
        <n v="71499"/>
        <n v="62466"/>
        <n v="48799"/>
        <n v="52157"/>
        <n v="66565"/>
        <n v="29298"/>
        <n v="47691"/>
        <n v="38200"/>
        <n v="44989"/>
        <n v="38443"/>
        <n v="38593"/>
        <n v="64413"/>
        <n v="36959"/>
        <n v="61996"/>
        <n v="51287"/>
        <n v="13260"/>
        <n v="47472"/>
        <n v="54603"/>
        <n v="45207"/>
        <n v="47821"/>
        <n v="27450"/>
        <n v="39453"/>
        <n v="26850"/>
        <n v="79800"/>
        <n v="61794"/>
        <n v="53863"/>
        <n v="24221"/>
        <n v="39684"/>
        <n v="92163"/>
        <n v="69882"/>
        <n v="33178"/>
        <n v="59973"/>
        <n v="17459"/>
        <n v="23910"/>
        <n v="42169"/>
        <n v="26224"/>
        <n v="31089"/>
        <n v="30081"/>
        <n v="62807"/>
        <n v="72906"/>
        <n v="61467"/>
        <n v="49618"/>
        <n v="21888"/>
        <n v="26150"/>
        <n v="30801"/>
        <n v="81168"/>
        <n v="26877"/>
        <n v="45006"/>
        <n v="18978"/>
        <n v="48240"/>
        <n v="45837"/>
        <n v="35791"/>
        <n v="162397"/>
        <n v="54162"/>
        <n v="30522"/>
        <n v="54456"/>
        <n v="31632"/>
        <n v="72298"/>
        <n v="36975"/>
        <n v="72635"/>
        <n v="13624"/>
        <n v="84196"/>
        <n v="70971"/>
        <n v="34487"/>
        <n v="28769"/>
        <n v="69084"/>
        <n v="65488"/>
        <n v="32218"/>
        <n v="83917"/>
        <n v="46102"/>
        <n v="84574"/>
        <n v="56181"/>
        <n v="63120"/>
        <n v="73691"/>
        <n v="76140"/>
        <n v="62859"/>
        <n v="45906"/>
        <n v="77632"/>
        <n v="46463"/>
        <n v="105471"/>
        <n v="55282"/>
        <n v="78710"/>
        <n v="66886"/>
        <n v="98777"/>
        <n v="29103"/>
        <n v="67445"/>
        <n v="50616"/>
        <n v="49431"/>
        <n v="153924"/>
        <n v="61278"/>
        <n v="73059"/>
        <n v="46734"/>
        <n v="56253"/>
        <n v="58330"/>
        <n v="25965"/>
        <n v="14661"/>
        <n v="18690"/>
        <n v="45068"/>
        <n v="21063"/>
        <n v="29187"/>
        <n v="54690"/>
        <n v="59304"/>
        <n v="59247"/>
        <n v="66731"/>
        <n v="77353"/>
        <n v="26751"/>
        <n v="81300"/>
        <n v="70337"/>
        <n v="36145"/>
        <n v="65295"/>
        <n v="68118"/>
        <n v="68743"/>
        <n v="41039"/>
        <n v="38946"/>
        <n v="65777"/>
        <n v="66476"/>
        <n v="86857"/>
        <n v="160803"/>
        <n v="77845"/>
        <n v="69476"/>
        <n v="50611"/>
        <n v="61209"/>
        <n v="42315"/>
        <n v="13084"/>
        <n v="47570"/>
        <n v="61923"/>
        <n v="34824"/>
        <n v="26518"/>
        <n v="45938"/>
        <n v="78468"/>
        <n v="78901"/>
        <n v="71427"/>
        <n v="71022"/>
        <n v="90247"/>
        <n v="41335"/>
        <n v="35682"/>
        <n v="43185"/>
        <n v="66375"/>
        <n v="25252"/>
        <n v="55250"/>
        <n v="33249"/>
        <n v="58398"/>
        <n v="50272"/>
        <n v="76618"/>
        <n v="87305"/>
        <n v="25851"/>
        <n v="58710"/>
        <n v="45160"/>
        <n v="74806"/>
        <n v="59111"/>
        <n v="18988"/>
        <n v="72190"/>
        <n v="80395"/>
        <n v="75012"/>
        <n v="56962"/>
        <n v="89891"/>
        <n v="35946"/>
        <n v="53593"/>
        <n v="45072"/>
        <n v="89694"/>
        <n v="67432"/>
        <n v="70545"/>
        <n v="17487"/>
        <n v="62882"/>
        <n v="64108"/>
        <n v="34941"/>
        <n v="48767"/>
        <n v="38702"/>
        <n v="82224"/>
        <n v="83844"/>
        <n v="17003"/>
        <n v="71163"/>
        <n v="33697"/>
        <n v="63564"/>
        <n v="83443"/>
        <n v="51518"/>
        <n v="80952"/>
        <n v="75507"/>
        <n v="63855"/>
        <n v="62220"/>
        <n v="58512"/>
        <n v="40662"/>
        <n v="38829"/>
        <n v="35523"/>
        <n v="79146"/>
        <n v="78285"/>
        <n v="31626"/>
        <n v="75127"/>
        <n v="48726"/>
        <n v="74985"/>
        <n v="67430"/>
        <n v="46891"/>
        <n v="62058"/>
        <n v="72063"/>
        <n v="78939"/>
        <n v="42720"/>
        <n v="33622"/>
        <n v="6835"/>
        <n v="41452"/>
        <n v="40760"/>
        <n v="74250"/>
        <n v="51124"/>
        <n v="72258"/>
        <n v="71466"/>
        <n v="36283"/>
        <n v="20587"/>
        <n v="30467"/>
        <n v="31590"/>
        <n v="20425"/>
        <n v="17144"/>
        <n v="42564"/>
        <n v="43783"/>
        <n v="40780"/>
        <n v="62847"/>
        <n v="82017"/>
        <n v="16813"/>
        <n v="51267"/>
        <n v="46524"/>
        <n v="45183"/>
        <n v="70421"/>
        <n v="60161"/>
        <n v="73926"/>
        <n v="19329"/>
        <n v="61872"/>
        <n v="46984"/>
        <n v="34838"/>
        <n v="82716"/>
        <n v="48192"/>
        <n v="49681"/>
        <n v="56850"/>
        <n v="55267"/>
        <n v="59666"/>
        <n v="72504"/>
        <n v="26872"/>
        <n v="21359"/>
        <n v="73170"/>
        <n v="52750"/>
        <n v="91820"/>
        <n v="65968"/>
        <n v="30772"/>
        <n v="22507"/>
        <n v="65685"/>
        <n v="25804"/>
        <n v="76412"/>
        <n v="22063"/>
        <n v="57091"/>
        <n v="78353"/>
        <n v="93404"/>
        <n v="37859"/>
        <n v="80995"/>
        <n v="16529"/>
        <n v="55412"/>
        <n v="48789"/>
        <n v="56575"/>
        <n v="25130"/>
        <n v="35441"/>
        <n v="71391"/>
        <n v="49494"/>
        <n v="81702"/>
        <n v="45889"/>
        <n v="56628"/>
        <n v="34026"/>
        <n v="40049"/>
        <n v="19419"/>
        <n v="82504"/>
        <n v="81205"/>
        <n v="61618"/>
        <n v="55284"/>
        <n v="49980"/>
        <n v="15072"/>
        <n v="49166"/>
        <n v="82347"/>
        <n v="30843"/>
        <n v="46374"/>
        <n v="60474"/>
        <n v="38576"/>
        <n v="55357"/>
        <n v="37758"/>
        <n v="85710"/>
        <n v="44602"/>
        <n v="38683"/>
        <n v="49514"/>
        <n v="57906"/>
        <n v="43456"/>
        <n v="19485"/>
        <n v="53172"/>
        <n v="30545"/>
        <n v="70123"/>
        <n v="62450"/>
        <n v="21675"/>
        <n v="42395"/>
        <n v="61346"/>
        <n v="80812"/>
        <n v="42835"/>
        <n v="39922"/>
        <n v="86424"/>
        <n v="17117"/>
        <n v="24762"/>
        <n v="35797"/>
        <n v="36627"/>
        <n v="51111"/>
        <n v="82072"/>
        <n v="46231"/>
        <n v="42243"/>
        <n v="51195"/>
        <n v="68092"/>
        <n v="31814"/>
        <n v="51390"/>
        <n v="76630"/>
        <n v="26868"/>
        <n v="55260"/>
        <n v="64090"/>
        <n v="78331"/>
        <n v="37087"/>
        <n v="21846"/>
        <n v="81320"/>
        <n v="54137"/>
        <n v="66825"/>
        <n v="57100"/>
        <n v="58917"/>
        <n v="85072"/>
        <n v="86429"/>
        <n v="45684"/>
        <n v="47889"/>
        <n v="45921"/>
        <n v="78420"/>
        <n v="75114"/>
        <n v="52278"/>
        <n v="35641"/>
        <n v="95529"/>
        <n v="62820"/>
        <n v="73113"/>
        <n v="42607"/>
        <n v="74637"/>
        <n v="46015"/>
        <n v="72354"/>
        <n v="39858"/>
        <n v="34469"/>
        <n v="83033"/>
        <n v="24401"/>
        <n v="77583"/>
        <n v="74116"/>
        <n v="68397"/>
        <n v="79632"/>
        <n v="46107"/>
        <n v="64950"/>
        <n v="25443"/>
        <n v="32892"/>
        <n v="71796"/>
        <n v="67536"/>
        <n v="55239"/>
        <n v="60554"/>
        <n v="64831"/>
        <n v="56067"/>
        <n v="82025"/>
        <n v="94384"/>
        <n v="14906"/>
        <n v="51563"/>
        <n v="57937"/>
        <n v="68274"/>
        <n v="39771"/>
        <n v="67893"/>
        <n v="27922"/>
        <n v="52190"/>
        <n v="44051"/>
        <n v="42767"/>
        <n v="46106"/>
        <n v="16927"/>
        <n v="59754"/>
        <n v="53700"/>
        <n v="59041"/>
        <n v="54237"/>
        <n v="70647"/>
        <n v="52597"/>
        <n v="41021"/>
        <n v="40233"/>
        <n v="50183"/>
        <n v="54753"/>
        <n v="92955"/>
        <n v="33471"/>
        <n v="34596"/>
        <n v="44010"/>
        <n v="84219"/>
        <n v="40706"/>
        <n v="15716"/>
        <n v="59052"/>
        <n v="80573"/>
        <n v="83715"/>
        <n v="82576"/>
        <n v="35704"/>
        <n v="53103"/>
        <n v="46779"/>
        <n v="4861"/>
        <n v="33462"/>
        <n v="80763"/>
        <n v="65352"/>
        <n v="82170"/>
        <n v="75759"/>
        <n v="79689"/>
        <n v="35340"/>
        <n v="85683"/>
        <n v="24884"/>
        <n v="42021"/>
        <n v="64449"/>
        <n v="64587"/>
        <n v="75437"/>
        <n v="52845"/>
        <n v="46086"/>
        <n v="78028"/>
        <n v="95169"/>
        <n v="56337"/>
        <n v="22434"/>
        <n v="36930"/>
        <n v="36130"/>
        <n v="65569"/>
        <n v="36736"/>
        <n v="77568"/>
        <n v="49187"/>
        <n v="30168"/>
        <n v="34053"/>
        <n v="38196"/>
        <n v="59412"/>
        <n v="70924"/>
        <n v="54165"/>
        <n v="32300"/>
        <n v="20180"/>
        <n v="34961"/>
        <n v="28440"/>
        <n v="64504"/>
        <n v="33564"/>
        <n v="17345"/>
        <n v="56320"/>
        <n v="28647"/>
        <n v="15038"/>
        <n v="32173"/>
        <n v="68316"/>
        <n v="74538"/>
        <n v="91700"/>
        <n v="68695"/>
        <n v="31056"/>
        <n v="28071"/>
        <n v="37334"/>
        <n v="46423"/>
        <n v="37126"/>
        <n v="47703"/>
        <n v="61180"/>
        <n v="38998"/>
        <n v="8028"/>
        <n v="76081"/>
        <n v="34728"/>
        <n v="33168"/>
        <n v="33585"/>
        <n v="77037"/>
        <n v="35196"/>
        <n v="44529"/>
        <n v="28764"/>
        <n v="69098"/>
        <n v="25959"/>
        <n v="27100"/>
        <n v="70596"/>
        <n v="42557"/>
        <n v="53312"/>
        <n v="72228"/>
        <n v="67605"/>
        <n v="62845"/>
        <n v="65196"/>
        <n v="42000"/>
        <n v="65526"/>
        <n v="16860"/>
        <n v="83528"/>
        <n v="64176"/>
        <n v="22304"/>
        <n v="67023"/>
        <n v="70713"/>
        <n v="59925"/>
        <n v="39722"/>
        <n v="88347"/>
        <n v="87171"/>
        <n v="26907"/>
        <n v="50014"/>
        <n v="41014"/>
        <n v="66294"/>
        <n v="36715"/>
        <n v="79456"/>
        <n v="40479"/>
        <n v="75345"/>
        <n v="54233"/>
        <n v="24163"/>
        <n v="84460"/>
        <n v="71691"/>
        <n v="85844"/>
        <n v="39190"/>
        <n v="57236"/>
        <n v="61825"/>
        <n v="79803"/>
        <n v="80910"/>
        <n v="27590"/>
        <n v="56775"/>
        <n v="83829"/>
        <n v="54210"/>
        <n v="38508"/>
        <n v="53187"/>
        <n v="30023"/>
        <n v="76045"/>
        <n v="50870"/>
        <n v="65463"/>
        <n v="66480"/>
        <n v="76773"/>
        <n v="54466"/>
        <n v="16269"/>
        <n v="71819"/>
        <n v="33569"/>
        <n v="36262"/>
        <n v="22634"/>
        <n v="70566"/>
        <n v="31605"/>
        <n v="52034"/>
        <n v="48526"/>
        <n v="39552"/>
        <n v="86358"/>
        <n v="46931"/>
        <n v="16581"/>
        <n v="63998"/>
        <n v="67381"/>
        <n v="25930"/>
        <n v="42693"/>
        <n v="85606"/>
        <n v="72903"/>
        <n v="49669"/>
        <n v="36778"/>
        <n v="85696"/>
        <n v="49678"/>
        <n v="37155"/>
        <n v="21282"/>
        <n v="33419"/>
        <n v="63285"/>
        <n v="21255"/>
        <n v="42162"/>
        <n v="54450"/>
        <n v="57744"/>
        <n v="26576"/>
        <n v="57513"/>
        <n v="68142"/>
        <n v="83145"/>
        <n v="54197"/>
        <n v="23091"/>
        <n v="46049"/>
        <n v="56715"/>
        <n v="79410"/>
        <n v="57304"/>
        <n v="44375"/>
        <n v="59594"/>
        <n v="80685"/>
        <n v="40344"/>
        <n v="62710"/>
        <n v="48985"/>
        <n v="35322"/>
        <n v="77142"/>
        <n v="81657"/>
        <n v="14421"/>
        <n v="74214"/>
        <n v="66726"/>
        <n v="23724"/>
        <n v="47353"/>
        <n v="33444"/>
        <n v="54386"/>
        <n v="28510"/>
        <n v="90638"/>
        <n v="48070"/>
        <n v="43140"/>
        <n v="54959"/>
        <n v="15056"/>
        <n v="26954"/>
        <n v="22327"/>
        <n v="44393"/>
        <n v="62000"/>
        <n v="31497"/>
        <n v="45894"/>
        <n v="78579"/>
        <n v="67369"/>
        <n v="58401"/>
        <n v="62307"/>
        <n v="43641"/>
        <n v="70091"/>
        <n v="78075"/>
        <n v="59184"/>
        <n v="54809"/>
        <n v="58113"/>
        <n v="51412"/>
        <n v="66636"/>
        <n v="50965"/>
        <n v="18351"/>
        <n v="40451"/>
        <n v="36317"/>
        <n v="42213"/>
        <n v="65748"/>
        <n v="77044"/>
        <n v="74918"/>
        <n v="56721"/>
        <n v="42160"/>
        <n v="61559"/>
        <n v="33629"/>
        <n v="34377"/>
        <n v="8940"/>
        <n v="26228"/>
        <n v="77297"/>
        <n v="40211"/>
        <n v="33438"/>
        <n v="75032"/>
        <n v="61284"/>
        <n v="22518"/>
        <n v="54730"/>
        <n v="38452"/>
        <n v="44421"/>
        <n v="38197"/>
        <n v="41986"/>
        <n v="28427"/>
        <n v="37395"/>
        <n v="64722"/>
        <n v="55249"/>
        <n v="84906"/>
        <n v="44213"/>
        <n v="25707"/>
        <n v="59062"/>
        <n v="76624"/>
        <n v="66000"/>
        <n v="27683"/>
        <n v="1730"/>
        <n v="40521"/>
        <n v="20427"/>
        <n v="65106"/>
        <n v="69969"/>
        <n v="67433"/>
        <n v="77766"/>
        <n v="74716"/>
        <n v="55158"/>
        <n v="62972"/>
        <n v="74190"/>
        <n v="39356"/>
        <n v="76653"/>
        <n v="90687"/>
        <n v="73450"/>
        <n v="31454"/>
        <n v="47139"/>
        <n v="53378"/>
        <n v="19656"/>
        <n v="45579"/>
        <n v="85485"/>
        <n v="55956"/>
        <n v="64191"/>
        <n v="38808"/>
        <n v="57183"/>
        <n v="23748"/>
        <n v="66303"/>
        <n v="37368"/>
        <n v="40800"/>
        <n v="71847"/>
        <n v="46149"/>
        <n v="78687"/>
        <n v="49118"/>
        <n v="37633"/>
        <n v="39767"/>
        <n v="26997"/>
        <n v="33986"/>
        <n v="46831"/>
        <n v="52531"/>
        <n v="15759"/>
        <n v="43050"/>
        <n v="42997"/>
        <n v="48918"/>
        <n v="60033"/>
        <n v="34043"/>
        <n v="57811"/>
        <n v="78569"/>
        <n v="157733"/>
        <n v="23148"/>
        <n v="44267"/>
        <n v="71626"/>
        <n v="60894"/>
        <n v="50200"/>
        <n v="81051"/>
        <n v="65169"/>
        <n v="59868"/>
        <n v="65695"/>
        <n v="64857"/>
        <n v="45143"/>
        <n v="74805"/>
        <n v="59060"/>
        <n v="27238"/>
        <n v="47009"/>
        <n v="46094"/>
        <n v="37235"/>
        <n v="81843"/>
        <n v="46692"/>
        <n v="77382"/>
        <n v="37774"/>
        <n v="18393"/>
        <n v="72828"/>
        <n v="24711"/>
        <n v="45503"/>
        <n v="6560"/>
        <n v="71604"/>
        <n v="27244"/>
        <n v="48752"/>
        <n v="71434"/>
        <n v="90842"/>
        <n v="88097"/>
        <n v="51948"/>
        <n v="71853"/>
        <n v="35876"/>
        <n v="39660"/>
        <n v="50127"/>
        <n v="43263"/>
        <n v="18929"/>
        <n v="24367"/>
        <n v="26887"/>
        <n v="62061"/>
        <n v="76542"/>
        <n v="70515"/>
        <n v="18227"/>
        <n v="69139"/>
        <n v="69109"/>
        <n v="69627"/>
        <n v="38136"/>
        <n v="62159"/>
        <n v="80695"/>
        <n v="33316"/>
        <n v="58554"/>
        <n v="17256"/>
        <n v="53034"/>
        <n v="52203"/>
        <n v="59601"/>
        <n v="75154"/>
        <n v="37971"/>
        <n v="67267"/>
        <n v="57338"/>
        <n v="50523"/>
        <n v="56242"/>
        <n v="48904"/>
        <n v="56243"/>
        <n v="21355"/>
        <n v="57420"/>
        <n v="46390"/>
        <n v="54342"/>
        <n v="20895"/>
        <n v="92344"/>
        <n v="44964"/>
        <n v="53761"/>
        <n v="22682"/>
        <n v="38887"/>
        <n v="41658"/>
        <n v="29791"/>
        <n v="63915"/>
        <n v="39996"/>
        <n v="26759"/>
        <n v="51039"/>
        <n v="60544"/>
        <n v="37716"/>
        <n v="36864"/>
        <n v="44511"/>
        <n v="36947"/>
        <n v="67087"/>
        <n v="57045"/>
        <n v="36957"/>
        <n v="69389"/>
        <n v="43142"/>
        <n v="80589"/>
        <n v="34412"/>
        <n v="57537"/>
        <n v="51315"/>
        <n v="36026"/>
        <n v="24639"/>
        <n v="34578"/>
        <n v="65704"/>
        <n v="54132"/>
        <n v="28164"/>
        <n v="43269"/>
        <n v="38741"/>
        <n v="31907"/>
        <n v="31163"/>
        <n v="92533"/>
        <n v="34853"/>
        <n v="70844"/>
        <n v="31086"/>
        <n v="20491"/>
        <n v="42523"/>
        <n v="33402"/>
        <n v="36408"/>
        <n v="21645"/>
        <n v="78427"/>
        <n v="82657"/>
        <n v="51876"/>
        <n v="78041"/>
        <n v="52852"/>
        <n v="70038"/>
        <n v="69401"/>
        <n v="46053"/>
        <n v="77343"/>
        <n v="73892"/>
        <n v="40304"/>
        <n v="32727"/>
        <n v="43300"/>
        <n v="26290"/>
        <n v="93790"/>
        <n v="38410"/>
        <n v="64866"/>
        <n v="57957"/>
        <n v="16531"/>
        <n v="28072"/>
        <n v="49476"/>
        <n v="50725"/>
        <n v="41145"/>
        <n v="67419"/>
        <n v="23162"/>
        <n v="34380"/>
        <n v="34704"/>
        <n v="94871"/>
        <n v="65148"/>
        <n v="39898"/>
        <n v="59892"/>
        <n v="41020"/>
        <n v="57072"/>
        <n v="19414"/>
        <n v="19107"/>
        <n v="75484"/>
        <n v="70379"/>
        <n v="79419"/>
        <n v="64014"/>
        <n v="76998"/>
        <n v="49854"/>
        <n v="60585"/>
        <n v="42873"/>
        <n v="87679"/>
        <n v="57867"/>
        <n v="35765"/>
        <n v="65492"/>
        <n v="32952"/>
        <n v="53374"/>
        <n v="71706"/>
        <n v="68487"/>
        <n v="53253"/>
        <n v="42014"/>
        <n v="54108"/>
        <n v="49667"/>
        <n v="63206"/>
        <n v="57136"/>
        <n v="46772"/>
        <n v="78931"/>
        <n v="53977"/>
        <n v="73538"/>
        <n v="79529"/>
        <n v="20981"/>
        <n v="51766"/>
        <n v="55759"/>
        <n v="37787"/>
        <n v="27242"/>
        <n v="87188"/>
        <n v="69930"/>
        <n v="37697"/>
        <n v="3502"/>
        <n v="58597"/>
        <n v="82032"/>
        <n v="28087"/>
        <n v="74004"/>
        <n v="19740"/>
        <n v="57036"/>
        <n v="53083"/>
        <n v="69283"/>
        <n v="23331"/>
        <n v="9255"/>
        <n v="67786"/>
        <n v="71969"/>
        <n v="59235"/>
        <n v="31928"/>
        <n v="74881"/>
        <n v="65819"/>
        <n v="51411"/>
        <n v="51983"/>
        <n v="30390"/>
        <n v="30983"/>
        <n v="66033"/>
        <n v="37284"/>
        <n v="57530"/>
        <n v="76800"/>
        <n v="63943"/>
        <n v="37054"/>
        <n v="47175"/>
        <n v="31859"/>
        <n v="27215"/>
        <n v="70179"/>
        <n v="24645"/>
        <n v="79865"/>
        <n v="44322"/>
        <n v="47958"/>
        <n v="63972"/>
        <n v="75315"/>
        <n v="55517"/>
        <n v="75283"/>
        <n v="27161"/>
        <n v="38201"/>
        <n v="45203"/>
        <n v="81574"/>
        <n v="60482"/>
        <n v="34633"/>
        <n v="78093"/>
        <n v="82460"/>
        <n v="45903"/>
        <n v="40442"/>
        <n v="61482"/>
        <n v="34968"/>
        <n v="75794"/>
        <n v="74268"/>
        <n v="13724"/>
        <n v="52569"/>
        <n v="48432"/>
        <n v="36108"/>
        <n v="76445"/>
        <n v="36663"/>
        <n v="53843"/>
        <n v="90226"/>
        <n v="70638"/>
        <n v="44512"/>
        <n v="27116"/>
        <n v="54072"/>
        <n v="71855"/>
        <n v="51250"/>
        <n v="60432"/>
        <n v="12393"/>
        <n v="64509"/>
        <n v="33955"/>
        <n v="55434"/>
        <n v="28359"/>
        <n v="52973"/>
        <n v="51717"/>
        <n v="18793"/>
        <n v="50664"/>
        <n v="54414"/>
        <n v="54549"/>
        <n v="47111"/>
        <n v="41003"/>
        <n v="19444"/>
        <n v="36301"/>
        <n v="42731"/>
        <n v="52854"/>
        <n v="22775"/>
        <n v="59821"/>
        <n v="50002"/>
        <n v="69755"/>
        <n v="44078"/>
        <n v="30560"/>
        <n v="35924"/>
        <n v="64140"/>
        <n v="56386"/>
        <n v="75774"/>
        <n v="39228"/>
        <n v="58494"/>
        <n v="58684"/>
        <n v="56551"/>
        <n v="22448"/>
        <n v="82014"/>
        <n v="34213"/>
        <n v="157146"/>
        <n v="25358"/>
        <n v="35544"/>
        <n v="36634"/>
        <n v="62670"/>
        <n v="50334"/>
        <n v="72066"/>
        <n v="50729"/>
        <n v="34916"/>
        <n v="64892"/>
        <n v="43602"/>
        <n v="41473"/>
        <n v="63246"/>
        <n v="36732"/>
        <n v="37929"/>
        <n v="86610"/>
        <n v="80141"/>
        <n v="69016"/>
        <n v="20193"/>
        <n v="27573"/>
        <n v="15862"/>
        <n v="49544"/>
        <n v="33228"/>
        <n v="70440"/>
        <n v="38232"/>
        <n v="22554"/>
        <n v="23536"/>
        <n v="49413"/>
        <n v="42231"/>
        <n v="78789"/>
        <n v="56534"/>
        <n v="58350"/>
        <n v="49090"/>
        <n v="61787"/>
        <n v="18169"/>
        <n v="24336"/>
        <n v="18222"/>
        <n v="62335"/>
        <n v="42033"/>
        <n v="86580"/>
        <n v="41437"/>
        <n v="73705"/>
        <n v="61064"/>
        <n v="18358"/>
        <n v="55012"/>
        <n v="9722"/>
        <n v="38175"/>
        <n v="58656"/>
        <n v="52117"/>
        <n v="64813"/>
        <n v="54222"/>
        <n v="83512"/>
        <n v="77520"/>
        <n v="41154"/>
        <n v="80398"/>
        <n v="18746"/>
        <n v="60230"/>
        <n v="22108"/>
        <n v="44392"/>
        <n v="55424"/>
        <n v="17688"/>
        <n v="92491"/>
        <n v="90273"/>
        <n v="82571"/>
        <n v="38513"/>
        <n v="16653"/>
        <n v="42586"/>
        <n v="23529"/>
        <n v="71107"/>
        <n v="46910"/>
        <n v="37244"/>
        <n v="82427"/>
        <n v="75342"/>
        <n v="70044"/>
        <n v="77437"/>
        <n v="54984"/>
        <n v="42403"/>
        <n v="55761"/>
        <n v="37292"/>
        <n v="45576"/>
        <n v="70321"/>
        <n v="58086"/>
        <n v="81795"/>
        <n v="28389"/>
        <n v="69901"/>
        <n v="80360"/>
        <n v="51569"/>
        <n v="16014"/>
        <n v="41120"/>
        <n v="39763"/>
        <n v="38725"/>
        <n v="77981"/>
        <n v="62905"/>
        <n v="13533"/>
        <n v="59481"/>
        <n v="72117"/>
        <n v="21955"/>
        <n v="67131"/>
        <n v="36802"/>
        <n v="47808"/>
        <n v="25509"/>
        <n v="85431"/>
        <n v="42664"/>
        <n v="28973"/>
        <n v="39435"/>
        <n v="65370"/>
        <n v="20194"/>
        <n v="42473"/>
        <n v="64590"/>
        <n v="71232"/>
        <n v="34600"/>
        <n v="46904"/>
        <n v="49094"/>
        <n v="36075"/>
        <n v="60839"/>
        <n v="82122"/>
        <n v="34074"/>
        <n v="28520"/>
        <n v="62535"/>
        <n v="36273"/>
        <n v="63404"/>
        <n v="78416"/>
        <n v="59385"/>
        <n v="44689"/>
        <n v="7144"/>
        <n v="90369"/>
        <n v="63159"/>
        <n v="46757"/>
        <n v="79734"/>
        <n v="63207"/>
        <n v="72071"/>
        <n v="21840"/>
        <n v="58582"/>
        <n v="72282"/>
        <n v="50387"/>
        <n v="32583"/>
        <n v="62568"/>
        <n v="44635"/>
        <n v="63967"/>
        <n v="52513"/>
        <n v="25293"/>
        <n v="54111"/>
        <n v="78394"/>
        <n v="80739"/>
        <n v="22669"/>
        <n v="29236"/>
        <n v="44911"/>
        <n v="54693"/>
        <n v="48186"/>
        <n v="41580"/>
        <n v="80336"/>
        <n v="47743"/>
        <n v="57333"/>
        <n v="32313"/>
        <n v="84953"/>
        <n v="27071"/>
        <n v="68148"/>
        <n v="65735"/>
        <n v="86836"/>
        <n v="4023"/>
        <n v="30093"/>
        <n v="57705"/>
        <n v="25008"/>
        <n v="83257"/>
        <n v="22280"/>
        <n v="72159"/>
        <n v="64260"/>
        <n v="82733"/>
        <n v="74290"/>
        <n v="58217"/>
        <n v="21024"/>
        <n v="70116"/>
        <n v="54006"/>
        <n v="69063"/>
        <n v="11448"/>
        <n v="70886"/>
        <n v="60208"/>
        <n v="32889"/>
        <n v="34738"/>
        <n v="30538"/>
        <n v="82326"/>
        <n v="26642"/>
        <n v="69932"/>
        <n v="44503"/>
        <n v="60200"/>
        <n v="49638"/>
        <n v="23830"/>
        <n v="33051"/>
        <n v="72905"/>
        <n v="69702"/>
        <n v="70300"/>
        <n v="70643"/>
        <n v="30396"/>
        <n v="62772"/>
        <n v="30298"/>
        <n v="44155"/>
        <n v="86979"/>
        <n v="76532"/>
        <n v="42081"/>
        <n v="88420"/>
        <n v="31158"/>
        <n v="61671"/>
        <n v="69719"/>
        <n v="49160"/>
        <n v="90933"/>
        <n v="113734"/>
        <n v="22148"/>
        <n v="73395"/>
        <n v="29819"/>
        <n v="45688"/>
        <n v="60491"/>
        <n v="33235"/>
        <n v="35701"/>
        <n v="31535"/>
        <n v="92556"/>
        <n v="67384"/>
        <n v="77870"/>
        <n v="57107"/>
        <n v="36038"/>
        <n v="34230"/>
        <n v="31878"/>
        <n v="70932"/>
        <n v="91249"/>
        <n v="77598"/>
        <n v="80982"/>
        <n v="22701"/>
        <n v="70617"/>
        <n v="64849"/>
        <n v="62694"/>
        <n v="61917"/>
        <n v="67472"/>
        <n v="21059"/>
        <n v="29543"/>
        <n v="75903"/>
        <n v="34984"/>
        <n v="54998"/>
        <n v="54356"/>
        <n v="34242"/>
        <n v="25410"/>
        <n v="73356"/>
        <n v="28320"/>
        <n v="23763"/>
        <n v="72570"/>
        <n v="34529"/>
        <n v="70792"/>
        <n v="63211"/>
        <n v="83891"/>
        <n v="36065"/>
        <n v="51141"/>
        <n v="56939"/>
        <n v="80872"/>
        <n v="72335"/>
        <n v="61798"/>
        <n v="76842"/>
        <n v="29478"/>
        <n v="46998"/>
        <n v="96843"/>
        <n v="70053"/>
        <n v="71670"/>
        <n v="44359"/>
        <n v="40887"/>
        <n v="48877"/>
        <n v="74485"/>
        <n v="64474"/>
        <n v="77226"/>
        <n v="72643"/>
        <n v="85738"/>
        <n v="55686"/>
        <n v="39062"/>
        <n v="40794"/>
        <n v="4428"/>
        <n v="32632"/>
        <n v="38236"/>
        <n v="36781"/>
        <n v="31385"/>
        <n v="24570"/>
        <n v="94642"/>
        <n v="58646"/>
        <n v="53201"/>
        <n v="57113"/>
        <n v="51373"/>
        <n v="23477"/>
        <n v="58116"/>
        <n v="72968"/>
        <n v="39791"/>
        <n v="91712"/>
        <n v="94472"/>
        <n v="13672"/>
        <n v="96547"/>
        <n v="79205"/>
        <n v="56559"/>
        <n v="32644"/>
        <n v="67506"/>
        <n v="24206"/>
        <n v="28420"/>
        <n v="22979"/>
        <n v="33279"/>
        <n v="30368"/>
        <n v="63684"/>
        <n v="41638"/>
        <n v="68805"/>
        <n v="65814"/>
        <n v="71964"/>
        <n v="39146"/>
        <n v="96876"/>
        <n v="34445"/>
        <n v="68281"/>
        <n v="36790"/>
        <n v="27943"/>
        <n v="22263"/>
        <n v="30261"/>
        <n v="28587"/>
        <n v="43815"/>
        <n v="48195"/>
        <n v="77027"/>
        <n v="71322"/>
        <n v="32765"/>
        <n v="23272"/>
        <n v="49912"/>
        <n v="68117"/>
        <n v="67225"/>
        <n v="17649"/>
        <n v="55914"/>
        <n v="40059"/>
        <n v="60905"/>
        <n v="75330"/>
        <n v="60689"/>
        <n v="38680"/>
        <n v="61416"/>
        <n v="49767"/>
        <n v="83273"/>
        <n v="29009"/>
        <n v="45057"/>
        <n v="37150"/>
        <n v="43020"/>
        <n v="53154"/>
        <n v="65308"/>
        <n v="76467"/>
        <n v="81044"/>
        <n v="32871"/>
        <n v="55801"/>
        <n v="76320"/>
        <n v="36927"/>
        <n v="48794"/>
        <n v="23478"/>
        <n v="71128"/>
        <n v="59462"/>
        <n v="42554"/>
        <n v="67046"/>
        <n v="42192"/>
        <n v="77610"/>
        <n v="31761"/>
        <n v="34350"/>
        <n v="54591"/>
        <n v="71866"/>
        <n v="69520"/>
        <n v="64713"/>
        <n v="27889"/>
        <n v="22123"/>
        <n v="27803"/>
        <n v="51651"/>
        <n v="87000"/>
        <n v="79823"/>
        <n v="30828"/>
        <n v="34109"/>
        <n v="53367"/>
        <n v="22390"/>
        <n v="79244"/>
        <n v="48699"/>
        <n v="80144"/>
        <n v="54252"/>
        <n v="81929"/>
        <n v="76068"/>
        <n v="53204"/>
        <n v="14796"/>
        <n v="78128"/>
        <n v="14188"/>
        <n v="72967"/>
        <n v="48150"/>
        <n v="82332"/>
        <n v="58275"/>
        <n v="44953"/>
        <n v="34587"/>
        <n v="43018"/>
        <n v="45736"/>
        <n v="27733"/>
        <n v="69805"/>
        <n v="72217"/>
        <n v="25818"/>
        <n v="37509"/>
        <n v="25176"/>
        <n v="43586"/>
        <n v="53230"/>
        <n v="50116"/>
        <n v="82333"/>
        <n v="65220"/>
        <n v="33590"/>
        <n v="72309"/>
        <n v="156924"/>
        <n v="16005"/>
        <n v="65487"/>
        <n v="58692"/>
        <n v="40590"/>
        <n v="62637"/>
        <n v="29435"/>
        <n v="19346"/>
        <n v="35788"/>
        <n v="36997"/>
        <n v="23539"/>
        <n v="65333"/>
        <n v="78499"/>
        <n v="29732"/>
        <n v="41275"/>
        <n v="63516"/>
        <n v="42769"/>
        <n v="49572"/>
        <n v="69209"/>
        <n v="17148"/>
        <n v="32146"/>
        <n v="41713"/>
        <n v="58482"/>
        <n v="59686"/>
        <n v="60896"/>
        <n v="62994"/>
        <n v="47320"/>
        <n v="74859"/>
        <n v="15253"/>
        <n v="31560"/>
        <n v="91172"/>
        <n v="90000"/>
        <n v="41967"/>
        <n v="69263"/>
        <n v="65706"/>
        <n v="60934"/>
        <n v="71965"/>
        <n v="65210"/>
        <n v="79174"/>
        <n v="81380"/>
        <n v="52914"/>
        <n v="26067"/>
        <n v="44325"/>
        <n v="26487"/>
        <n v="53233"/>
        <n v="67716"/>
        <n v="76234"/>
        <n v="84117"/>
        <n v="25224"/>
        <n v="89616"/>
        <n v="40851"/>
        <n v="27469"/>
        <n v="73803"/>
        <n v="8820"/>
        <n v="43322"/>
        <n v="55593"/>
        <n v="50501"/>
        <n v="37085"/>
        <n v="16185"/>
        <n v="57731"/>
        <n v="73807"/>
        <n v="35893"/>
        <n v="61014"/>
        <n v="32144"/>
        <n v="14918"/>
        <n v="45146"/>
        <n v="41769"/>
        <n v="88325"/>
        <n v="38054"/>
        <n v="80617"/>
        <n v="5305"/>
        <n v="36807"/>
        <n v="40101"/>
        <n v="58025"/>
        <n v="33562"/>
        <n v="57642"/>
        <n v="63777"/>
        <n v="57967"/>
        <n v="24434"/>
        <n v="11012"/>
        <n v="44802"/>
        <n v="26816"/>
        <n v="666666"/>
        <n v="61223"/>
        <n v="56981"/>
        <n v="69245"/>
        <n v="52869"/>
      </sharedItems>
      <fieldGroup base="4">
        <rangePr autoStart="0" autoEnd="0" startNum="0" endNum="100000" groupInterval="10000"/>
        <groupItems count="12">
          <s v="&lt;0"/>
          <s v="0-10000"/>
          <s v="10000-20000"/>
          <s v="20000-30000"/>
          <s v="30000-40000"/>
          <s v="40000-50000"/>
          <s v="50000-60000"/>
          <s v="60000-70000"/>
          <s v="70000-80000"/>
          <s v="80000-90000"/>
          <s v="90000-100000"/>
          <s v="&gt;100000"/>
        </groupItems>
      </fieldGroup>
    </cacheField>
    <cacheField name="Income (K)" numFmtId="167">
      <sharedItems containsSemiMixedTypes="0" containsString="0" containsNumber="1" minValue="1.73" maxValue="666.66600000000005" count="1975">
        <n v="58.137999999999998"/>
        <n v="46.344000000000001"/>
        <n v="71.613"/>
        <n v="26.646000000000001"/>
        <n v="58.292999999999999"/>
        <n v="62.512999999999998"/>
        <n v="55.634999999999998"/>
        <n v="33.454000000000001"/>
        <n v="30.350999999999999"/>
        <n v="5.6479999999999997"/>
        <n v="51.381500000000003"/>
        <n v="7.5"/>
        <n v="63.033000000000001"/>
        <n v="59.353999999999999"/>
        <n v="17.323"/>
        <n v="82.8"/>
        <n v="41.85"/>
        <n v="37.76"/>
        <n v="76.995000000000005"/>
        <n v="33.811999999999998"/>
        <n v="37.04"/>
        <n v="2.4470000000000001"/>
        <n v="58.606999999999999"/>
        <n v="65.323999999999998"/>
        <n v="40.689"/>
        <n v="18.588999999999999"/>
        <n v="53.359000000000002"/>
        <n v="38.36"/>
        <n v="84.617999999999995"/>
        <n v="10.978999999999999"/>
        <n v="38.619999999999997"/>
        <n v="40.548000000000002"/>
        <n v="46.61"/>
        <n v="68.656999999999996"/>
        <n v="49.389000000000003"/>
        <n v="67.352999999999994"/>
        <n v="23.718"/>
        <n v="42.429000000000002"/>
        <n v="48.948"/>
        <n v="80.010999999999996"/>
        <n v="20.559000000000001"/>
        <n v="21.994"/>
        <n v="79.941000000000003"/>
        <n v="41.728000000000002"/>
        <n v="72.55"/>
        <n v="65.486000000000004"/>
        <n v="79.143000000000001"/>
        <n v="35.79"/>
        <n v="82.581999999999994"/>
        <n v="66.373000000000005"/>
        <n v="82.384"/>
        <n v="70.287000000000006"/>
        <n v="27.937999999999999"/>
        <n v="55.954000000000001"/>
        <n v="75.777000000000001"/>
        <n v="66.653000000000006"/>
        <n v="61.823"/>
        <n v="67.680000000000007"/>
        <n v="70.665999999999997"/>
        <n v="25.721"/>
        <n v="32.473999999999997"/>
        <n v="88.194000000000003"/>
        <n v="69.096000000000004"/>
        <n v="74.853999999999999"/>
        <n v="66.991"/>
        <n v="65.031000000000006"/>
        <n v="60.631"/>
        <n v="28.332000000000001"/>
        <n v="40.246000000000002"/>
        <n v="75.251000000000005"/>
        <n v="75.825000000000003"/>
        <n v="26.326000000000001"/>
        <n v="56.045999999999999"/>
        <n v="29.76"/>
        <n v="26.303999999999998"/>
        <n v="23.559000000000001"/>
        <n v="81.361000000000004"/>
        <n v="29.44"/>
        <n v="36.137999999999998"/>
        <n v="50.387999999999998"/>
        <n v="79.593000000000004"/>
        <n v="54.177999999999997"/>
        <n v="42.393999999999998"/>
        <n v="23.626000000000001"/>
        <n v="30.096"/>
        <n v="47.915999999999997"/>
        <n v="51.813000000000002"/>
        <n v="78.497"/>
        <n v="50.15"/>
        <n v="47.823"/>
        <n v="34.554000000000002"/>
        <n v="85.692999999999998"/>
        <n v="65.846000000000004"/>
        <n v="87.194999999999993"/>
        <n v="24.594000000000001"/>
        <n v="49.095999999999997"/>
        <n v="52.412999999999997"/>
        <n v="38.557000000000002"/>
        <n v="89.058000000000007"/>
        <n v="77.298000000000002"/>
        <n v="68.126000000000005"/>
        <n v="57.287999999999997"/>
        <n v="86.037000000000006"/>
        <n v="43.973999999999997"/>
        <n v="50.784999999999997"/>
        <n v="90.765000000000001"/>
        <n v="36.549999999999997"/>
        <n v="30.753"/>
        <n v="21.917999999999999"/>
        <n v="56.128999999999998"/>
        <n v="32.557000000000002"/>
        <n v="19.510000000000002"/>
        <n v="30.992000000000001"/>
        <n v="101.97"/>
        <n v="71.488"/>
        <n v="79.606999999999999"/>
        <n v="54.347999999999999"/>
        <n v="77.376000000000005"/>
        <n v="62.997999999999998"/>
        <n v="61.331000000000003"/>
        <n v="73.447999999999993"/>
        <n v="41.551000000000002"/>
        <n v="62.981000000000002"/>
        <n v="9.548"/>
        <n v="33.762"/>
        <n v="35.86"/>
        <n v="36.920999999999999"/>
        <n v="92.858999999999995"/>
        <n v="65.103999999999999"/>
        <n v="86.111000000000004"/>
        <n v="68.352000000000004"/>
        <n v="41.883000000000003"/>
        <n v="59.808999999999997"/>
        <n v="23.957000000000001"/>
        <n v="38.546999999999997"/>
        <n v="35.688000000000002"/>
        <n v="49.604999999999997"/>
        <n v="65.747"/>
        <n v="34.176000000000002"/>
        <n v="61.01"/>
        <n v="69.372"/>
        <n v="49.966999999999999"/>
        <n v="60.198999999999998"/>
        <n v="55.375"/>
        <n v="80.316999999999993"/>
        <n v="30.523"/>
        <n v="70.355999999999995"/>
        <n v="23.228000000000002"/>
        <n v="74.165000000000006"/>
        <n v="157.24299999999999"/>
        <n v="43.481999999999999"/>
        <n v="62.551000000000002"/>
        <n v="52.332000000000001"/>
        <n v="66.950999999999993"/>
        <n v="26.091000000000001"/>
        <n v="33.456000000000003"/>
        <n v="28.718"/>
        <n v="50.447000000000003"/>
        <n v="53.536999999999999"/>
        <n v="52.073999999999998"/>
        <n v="80.427000000000007"/>
        <n v="83.837000000000003"/>
        <n v="38.853000000000002"/>
        <n v="38.284999999999997"/>
        <n v="51.65"/>
        <n v="16.248000000000001"/>
        <n v="66.834999999999994"/>
        <n v="30.477"/>
        <n v="28.248999999999999"/>
        <n v="25.271000000000001"/>
        <n v="32.302999999999997"/>
        <n v="61.286000000000001"/>
        <n v="74.067999999999998"/>
        <n v="45.759"/>
        <n v="24.882000000000001"/>
        <n v="66.972999999999999"/>
        <n v="36.64"/>
        <n v="38.872"/>
        <n v="51.148000000000003"/>
        <n v="31.353000000000002"/>
        <n v="69.661000000000001"/>
        <n v="80.066999999999993"/>
        <n v="86.718000000000004"/>
        <n v="46.853999999999999"/>
        <n v="69.141999999999996"/>
        <n v="75.921999999999997"/>
        <n v="63.692999999999998"/>
        <n v="102.16"/>
        <n v="40.637"/>
        <n v="18.89"/>
        <n v="29.603999999999999"/>
        <n v="48.720999999999997"/>
        <n v="44.793999999999997"/>
        <n v="64.497"/>
        <n v="46.097000000000001"/>
        <n v="77.971999999999994"/>
        <n v="44.377000000000002"/>
        <n v="46.014000000000003"/>
        <n v="70.950999999999993"/>
        <n v="41.442999999999998"/>
        <n v="52.195"/>
        <n v="83.79"/>
        <n v="44.551000000000002"/>
        <n v="69.507999999999996"/>
        <n v="45.204000000000001"/>
        <n v="72.459999999999994"/>
        <n v="77.622"/>
        <n v="30.731999999999999"/>
        <n v="63.887"/>
        <n v="42.011000000000003"/>
        <n v="51.369"/>
        <n v="51.536999999999999"/>
        <n v="79.930000000000007"/>
        <n v="34.32"/>
        <n v="37.07"/>
        <n v="81.974999999999994"/>
        <n v="38.590000000000003"/>
        <n v="15.032999999999999"/>
        <n v="62.744999999999997"/>
        <n v="22.212"/>
        <n v="23.661000000000001"/>
        <n v="79.760999999999996"/>
        <n v="60.182000000000002"/>
        <n v="73.454999999999998"/>
        <n v="64.960999999999999"/>
        <n v="22.803999999999998"/>
        <n v="73.686999999999998"/>
        <n v="61.073999999999998"/>
        <n v="31.686"/>
        <n v="80.134"/>
        <n v="75.027000000000001"/>
        <n v="67.546000000000006"/>
        <n v="65.176000000000002"/>
        <n v="31.16"/>
        <n v="29.937999999999999"/>
        <n v="102.69199999999999"/>
        <n v="26.49"/>
        <n v="75.701999999999998"/>
        <n v="30.899000000000001"/>
        <n v="63.341999999999999"/>
        <n v="45.988999999999997"/>
        <n v="18.701000000000001"/>
        <n v="40.737000000000002"/>
        <n v="15.287000000000001"/>
        <n v="69.674000000000007"/>
        <n v="44.158999999999999"/>
        <n v="37.716999999999999"/>
        <n v="43.776000000000003"/>
        <n v="38.179000000000002"/>
        <n v="80.123999999999995"/>
        <n v="38.097000000000001"/>
        <n v="72.94"/>
        <n v="22.07"/>
        <n v="69.266999999999996"/>
        <n v="31.788"/>
        <n v="61.905000000000001"/>
        <n v="29.315000000000001"/>
        <n v="33.378"/>
        <n v="66.313000000000002"/>
        <n v="60.713999999999999"/>
        <n v="77.882000000000005"/>
        <n v="69.867000000000004"/>
        <n v="63.841000000000001"/>
        <n v="24.48"/>
        <n v="65.64"/>
        <n v="44.319000000000003"/>
        <n v="30.631"/>
        <n v="75.278000000000006"/>
        <n v="50.898000000000003"/>
        <n v="79.945999999999998"/>
        <n v="35.415999999999997"/>
        <n v="32.414000000000001"/>
        <n v="38.360999999999997"/>
        <n v="82.497"/>
        <n v="16.626000000000001"/>
        <n v="29.672000000000001"/>
        <n v="55.951000000000001"/>
        <n v="35.387999999999998"/>
        <n v="42.386000000000003"/>
        <n v="68.626999999999995"/>
        <n v="57.911999999999999"/>
        <n v="35.246000000000002"/>
        <n v="58.820999999999998"/>
        <n v="46.377000000000002"/>
        <n v="39.747"/>
        <n v="23.975999999999999"/>
        <n v="80.95"/>
        <n v="27.038"/>
        <n v="77.456999999999994"/>
        <n v="64.099999999999994"/>
        <n v="42.67"/>
        <n v="12.571"/>
        <n v="22.574000000000002"/>
        <n v="70.893000000000001"/>
        <n v="54.198"/>
        <n v="28.838999999999999"/>
        <n v="40.320999999999998"/>
        <n v="66.503"/>
        <n v="30.832999999999998"/>
        <n v="64.795000000000002"/>
        <n v="34.420999999999999"/>
        <n v="47.024999999999999"/>
        <n v="64.325000000000003"/>
        <n v="40.463999999999999"/>
        <n v="62.186999999999998"/>
        <n v="14.849"/>
        <n v="27.254999999999999"/>
        <n v="54.432000000000002"/>
        <n v="29.998999999999999"/>
        <n v="24.071999999999999"/>
        <n v="33.996000000000002"/>
        <n v="66.334000000000003"/>
        <n v="35.177999999999997"/>
        <n v="22.01"/>
        <n v="62.204000000000001"/>
        <n v="75.692999999999998"/>
        <n v="30.675000000000001"/>
        <n v="83.003"/>
        <n v="83.531999999999996"/>
        <n v="68.655000000000001"/>
        <n v="41.411000000000001"/>
        <n v="55.212000000000003"/>
        <n v="59.292000000000002"/>
        <n v="27.19"/>
        <n v="82.623000000000005"/>
        <n v="44.3"/>
        <n v="84.834999999999994"/>
        <n v="30.372"/>
        <n v="33.180999999999997"/>
        <n v="71.113"/>
        <n v="71.951999999999998"/>
        <n v="69.759"/>
        <n v="72.099000000000004"/>
        <n v="60"/>
        <n v="38.643000000000001"/>
        <n v="50.737000000000002"/>
        <n v="68.462000000000003"/>
        <n v="65.072999999999993"/>
        <n v="46.680999999999997"/>
        <n v="78.617999999999995"/>
        <n v="28.442"/>
        <n v="51.478999999999999"/>
        <n v="54.802999999999997"/>
        <n v="79.53"/>
        <n v="31.614999999999998"/>
        <n v="72.025000000000006"/>
        <n v="52.613999999999997"/>
        <n v="35.683999999999997"/>
        <n v="48.177999999999997"/>
        <n v="29.547999999999998"/>
        <n v="63.81"/>
        <n v="38.578000000000003"/>
        <n v="46.097999999999999"/>
        <n v="22.585000000000001"/>
        <n v="30.279"/>
        <n v="66.426000000000002"/>
        <n v="30.821999999999999"/>
        <n v="33.581000000000003"/>
        <n v="19.986000000000001"/>
        <n v="27.420999999999999"/>
        <n v="36.143000000000001"/>
        <n v="10.244999999999999"/>
        <n v="43.795000000000002"/>
        <n v="63.381"/>
        <n v="38.823"/>
        <n v="83.664000000000001"/>
        <n v="90.3"/>
        <n v="62.499000000000002"/>
        <n v="74.293000000000006"/>
        <n v="51.012"/>
        <n v="70.777000000000001"/>
        <n v="68.682000000000002"/>
        <n v="43.823999999999998"/>
        <n v="15.345000000000001"/>
        <n v="23.442"/>
        <n v="14.515000000000001"/>
        <n v="31.395"/>
        <n v="75.275999999999996"/>
        <n v="42.372999999999998"/>
        <n v="30.507000000000001"/>
        <n v="55.521000000000001"/>
        <n v="48.006"/>
        <n v="27.213000000000001"/>
        <n v="65.808000000000007"/>
        <n v="50.436999999999998"/>
        <n v="23.616"/>
        <n v="53.857999999999997"/>
        <n v="66.465000000000003"/>
        <n v="46.923000000000002"/>
        <n v="75.072000000000003"/>
        <n v="75.864999999999995"/>
        <n v="19.789000000000001"/>
        <n v="91.064999999999998"/>
        <n v="49.505000000000003"/>
        <n v="37.401000000000003"/>
        <n v="18.492000000000001"/>
        <n v="82.584000000000003"/>
        <n v="93.027000000000001"/>
        <n v="48.686"/>
        <n v="92.91"/>
        <n v="75.433000000000007"/>
        <n v="10.404"/>
        <n v="61.314"/>
        <n v="84.864999999999995"/>
        <n v="42.387"/>
        <n v="67.308999999999997"/>
        <n v="75.236000000000004"/>
        <n v="30.015000000000001"/>
        <n v="50.942999999999998"/>
        <n v="67.272000000000006"/>
        <n v="51.529000000000003"/>
        <n v="32.011000000000003"/>
        <n v="28.690999999999999"/>
        <n v="56.222999999999999"/>
        <n v="18.100000000000001"/>
        <n v="20.13"/>
        <n v="23.295000000000002"/>
        <n v="42.618000000000002"/>
        <n v="81.245999999999995"/>
        <n v="24.027000000000001"/>
        <n v="55.707000000000001"/>
        <n v="57.959000000000003"/>
        <n v="56.795999999999999"/>
        <n v="36.229999999999997"/>
        <n v="70.828999999999994"/>
        <n v="65.991"/>
        <n v="38.988"/>
        <n v="89.572000000000003"/>
        <n v="42.207000000000001"/>
        <n v="50.3"/>
        <n v="66.664000000000001"/>
        <n v="60.597000000000001"/>
        <n v="70.165000000000006"/>
        <n v="50.52"/>
        <n v="33.183"/>
        <n v="66.581999999999994"/>
        <n v="75.260999999999996"/>
        <n v="31.88"/>
        <n v="53.79"/>
        <n v="49.268999999999998"/>
        <n v="61.456000000000003"/>
        <n v="37.405999999999999"/>
        <n v="56.936999999999998"/>
        <n v="38.414999999999999"/>
        <n v="20.518000000000001"/>
        <n v="62.503"/>
        <n v="41.643999999999998"/>
        <n v="55.841999999999999"/>
        <n v="62.01"/>
        <n v="41.124000000000002"/>
        <n v="38.960999999999999"/>
        <n v="32.232999999999997"/>
        <n v="43.057000000000002"/>
        <n v="83.150999999999996"/>
        <n v="78.825000000000003"/>
        <n v="60.093000000000004"/>
        <n v="14.045"/>
        <n v="28.457000000000001"/>
        <n v="78.951999999999998"/>
        <n v="46.31"/>
        <n v="76.004999999999995"/>
        <n v="58.308"/>
        <n v="55.613999999999997"/>
        <n v="59.432000000000002"/>
        <n v="55.563000000000002"/>
        <n v="78.641999999999996"/>
        <n v="67.911000000000001"/>
        <n v="65.275000000000006"/>
        <n v="27.202999999999999"/>
        <n v="48.33"/>
        <n v="24.279"/>
        <n v="64.355000000000004"/>
        <n v="53.652999999999999"/>
        <n v="65.665000000000006"/>
        <n v="81.216999999999999"/>
        <n v="34.935000000000002"/>
        <n v="61.25"/>
        <n v="39.664999999999999"/>
        <n v="60.152000000000001"/>
        <n v="48.92"/>
        <n v="89.12"/>
        <n v="44.124000000000002"/>
        <n v="81.168999999999997"/>
        <n v="36.442999999999998"/>
        <n v="26.094999999999999"/>
        <n v="71.367000000000004"/>
        <n v="80.183999999999997"/>
        <n v="30.63"/>
        <n v="73.453999999999994"/>
        <n v="42.691000000000003"/>
        <n v="70.503"/>
        <n v="25.545000000000002"/>
        <n v="32.880000000000003"/>
        <n v="77.863"/>
        <n v="50.353000000000002"/>
        <n v="61.838999999999999"/>
        <n v="49.154000000000003"/>
        <n v="47.682000000000002"/>
        <n v="72.679000000000002"/>
        <n v="57.954000000000001"/>
        <n v="65.316000000000003"/>
        <n v="28.567"/>
        <n v="47.351999999999997"/>
        <n v="44.930999999999997"/>
        <n v="76.981999999999999"/>
        <n v="57.247"/>
        <n v="22.943999999999999"/>
        <n v="25.315000000000001"/>
        <n v="43.637999999999998"/>
        <n v="42.71"/>
        <n v="84.168999999999997"/>
        <n v="54.058"/>
        <n v="24.683"/>
        <n v="85.62"/>
        <n v="47.85"/>
        <n v="19.513999999999999"/>
        <n v="27.158999999999999"/>
        <n v="39.548000000000002"/>
        <n v="21.474"/>
        <n v="60.503999999999998"/>
        <n v="22.419"/>
        <n v="81.697999999999993"/>
        <n v="43.462000000000003"/>
        <n v="54.88"/>
        <n v="79.908000000000001"/>
        <n v="15.315"/>
        <n v="87.771000000000001"/>
        <n v="33.039000000000001"/>
        <n v="81.741"/>
        <n v="71.498999999999995"/>
        <n v="62.466000000000001"/>
        <n v="48.798999999999999"/>
        <n v="52.156999999999996"/>
        <n v="66.564999999999998"/>
        <n v="29.297999999999998"/>
        <n v="47.691000000000003"/>
        <n v="38.200000000000003"/>
        <n v="44.988999999999997"/>
        <n v="38.442999999999998"/>
        <n v="38.593000000000004"/>
        <n v="64.412999999999997"/>
        <n v="36.959000000000003"/>
        <n v="61.996000000000002"/>
        <n v="51.286999999999999"/>
        <n v="13.26"/>
        <n v="47.472000000000001"/>
        <n v="54.603000000000002"/>
        <n v="45.207000000000001"/>
        <n v="47.820999999999998"/>
        <n v="27.45"/>
        <n v="39.453000000000003"/>
        <n v="26.85"/>
        <n v="79.8"/>
        <n v="61.793999999999997"/>
        <n v="53.863"/>
        <n v="24.221"/>
        <n v="39.683999999999997"/>
        <n v="92.162999999999997"/>
        <n v="69.882000000000005"/>
        <n v="33.177999999999997"/>
        <n v="59.972999999999999"/>
        <n v="17.459"/>
        <n v="23.91"/>
        <n v="42.168999999999997"/>
        <n v="26.224"/>
        <n v="31.088999999999999"/>
        <n v="30.081"/>
        <n v="62.807000000000002"/>
        <n v="72.906000000000006"/>
        <n v="61.466999999999999"/>
        <n v="49.618000000000002"/>
        <n v="21.888000000000002"/>
        <n v="26.15"/>
        <n v="30.800999999999998"/>
        <n v="81.168000000000006"/>
        <n v="26.876999999999999"/>
        <n v="45.006"/>
        <n v="18.978000000000002"/>
        <n v="48.24"/>
        <n v="45.837000000000003"/>
        <n v="35.790999999999997"/>
        <n v="162.39699999999999"/>
        <n v="54.161999999999999"/>
        <n v="30.521999999999998"/>
        <n v="54.456000000000003"/>
        <n v="31.632000000000001"/>
        <n v="72.298000000000002"/>
        <n v="36.975000000000001"/>
        <n v="72.635000000000005"/>
        <n v="13.624000000000001"/>
        <n v="84.195999999999998"/>
        <n v="70.971000000000004"/>
        <n v="34.487000000000002"/>
        <n v="28.768999999999998"/>
        <n v="69.084000000000003"/>
        <n v="65.488"/>
        <n v="32.218000000000004"/>
        <n v="83.917000000000002"/>
        <n v="46.101999999999997"/>
        <n v="84.573999999999998"/>
        <n v="56.180999999999997"/>
        <n v="63.12"/>
        <n v="73.691000000000003"/>
        <n v="76.14"/>
        <n v="62.859000000000002"/>
        <n v="45.905999999999999"/>
        <n v="77.632000000000005"/>
        <n v="46.463000000000001"/>
        <n v="105.471"/>
        <n v="55.281999999999996"/>
        <n v="78.709999999999994"/>
        <n v="66.885999999999996"/>
        <n v="98.777000000000001"/>
        <n v="29.103000000000002"/>
        <n v="67.444999999999993"/>
        <n v="50.616"/>
        <n v="49.430999999999997"/>
        <n v="153.92400000000001"/>
        <n v="61.277999999999999"/>
        <n v="73.058999999999997"/>
        <n v="46.734000000000002"/>
        <n v="56.253"/>
        <n v="58.33"/>
        <n v="25.965"/>
        <n v="14.661"/>
        <n v="18.690000000000001"/>
        <n v="45.067999999999998"/>
        <n v="21.062999999999999"/>
        <n v="29.187000000000001"/>
        <n v="54.69"/>
        <n v="59.304000000000002"/>
        <n v="59.247"/>
        <n v="66.730999999999995"/>
        <n v="77.352999999999994"/>
        <n v="26.751000000000001"/>
        <n v="81.3"/>
        <n v="70.337000000000003"/>
        <n v="36.145000000000003"/>
        <n v="65.295000000000002"/>
        <n v="68.117999999999995"/>
        <n v="68.742999999999995"/>
        <n v="41.039000000000001"/>
        <n v="38.945999999999998"/>
        <n v="65.777000000000001"/>
        <n v="66.475999999999999"/>
        <n v="86.856999999999999"/>
        <n v="160.803"/>
        <n v="77.844999999999999"/>
        <n v="69.475999999999999"/>
        <n v="50.610999999999997"/>
        <n v="61.209000000000003"/>
        <n v="42.314999999999998"/>
        <n v="13.084"/>
        <n v="47.57"/>
        <n v="61.923000000000002"/>
        <n v="34.823999999999998"/>
        <n v="26.518000000000001"/>
        <n v="45.938000000000002"/>
        <n v="78.468000000000004"/>
        <n v="78.900999999999996"/>
        <n v="71.427000000000007"/>
        <n v="71.022000000000006"/>
        <n v="90.247"/>
        <n v="41.335000000000001"/>
        <n v="35.682000000000002"/>
        <n v="43.185000000000002"/>
        <n v="66.375"/>
        <n v="25.251999999999999"/>
        <n v="55.25"/>
        <n v="33.249000000000002"/>
        <n v="58.398000000000003"/>
        <n v="50.271999999999998"/>
        <n v="76.617999999999995"/>
        <n v="87.305000000000007"/>
        <n v="25.850999999999999"/>
        <n v="58.71"/>
        <n v="45.16"/>
        <n v="74.805999999999997"/>
        <n v="59.110999999999997"/>
        <n v="18.988"/>
        <n v="72.19"/>
        <n v="80.394999999999996"/>
        <n v="75.012"/>
        <n v="56.962000000000003"/>
        <n v="89.891000000000005"/>
        <n v="35.945999999999998"/>
        <n v="53.593000000000004"/>
        <n v="45.072000000000003"/>
        <n v="89.694000000000003"/>
        <n v="67.432000000000002"/>
        <n v="70.545000000000002"/>
        <n v="17.486999999999998"/>
        <n v="62.881999999999998"/>
        <n v="64.108000000000004"/>
        <n v="34.941000000000003"/>
        <n v="48.767000000000003"/>
        <n v="38.701999999999998"/>
        <n v="82.224000000000004"/>
        <n v="83.843999999999994"/>
        <n v="17.003"/>
        <n v="71.162999999999997"/>
        <n v="33.697000000000003"/>
        <n v="63.564"/>
        <n v="83.442999999999998"/>
        <n v="51.518000000000001"/>
        <n v="80.951999999999998"/>
        <n v="75.507000000000005"/>
        <n v="63.854999999999997"/>
        <n v="62.22"/>
        <n v="58.512"/>
        <n v="40.661999999999999"/>
        <n v="38.829000000000001"/>
        <n v="35.523000000000003"/>
        <n v="79.146000000000001"/>
        <n v="78.284999999999997"/>
        <n v="31.626000000000001"/>
        <n v="75.126999999999995"/>
        <n v="48.725999999999999"/>
        <n v="74.984999999999999"/>
        <n v="67.430000000000007"/>
        <n v="46.890999999999998"/>
        <n v="62.058"/>
        <n v="72.063000000000002"/>
        <n v="78.938999999999993"/>
        <n v="42.72"/>
        <n v="33.622"/>
        <n v="6.835"/>
        <n v="41.451999999999998"/>
        <n v="40.76"/>
        <n v="74.25"/>
        <n v="51.124000000000002"/>
        <n v="72.257999999999996"/>
        <n v="71.465999999999994"/>
        <n v="36.283000000000001"/>
        <n v="20.587"/>
        <n v="30.466999999999999"/>
        <n v="31.59"/>
        <n v="20.425000000000001"/>
        <n v="17.143999999999998"/>
        <n v="42.564"/>
        <n v="43.783000000000001"/>
        <n v="40.78"/>
        <n v="62.847000000000001"/>
        <n v="82.016999999999996"/>
        <n v="16.812999999999999"/>
        <n v="51.267000000000003"/>
        <n v="46.524000000000001"/>
        <n v="45.183"/>
        <n v="70.421000000000006"/>
        <n v="60.161000000000001"/>
        <n v="73.926000000000002"/>
        <n v="19.329000000000001"/>
        <n v="61.872"/>
        <n v="46.984000000000002"/>
        <n v="34.838000000000001"/>
        <n v="82.715999999999994"/>
        <n v="48.192"/>
        <n v="49.680999999999997"/>
        <n v="56.85"/>
        <n v="55.267000000000003"/>
        <n v="59.665999999999997"/>
        <n v="72.504000000000005"/>
        <n v="26.872"/>
        <n v="21.359000000000002"/>
        <n v="73.17"/>
        <n v="52.75"/>
        <n v="91.82"/>
        <n v="65.968000000000004"/>
        <n v="30.771999999999998"/>
        <n v="22.507000000000001"/>
        <n v="65.685000000000002"/>
        <n v="25.803999999999998"/>
        <n v="76.412000000000006"/>
        <n v="22.062999999999999"/>
        <n v="57.091000000000001"/>
        <n v="78.352999999999994"/>
        <n v="93.403999999999996"/>
        <n v="37.859000000000002"/>
        <n v="80.995000000000005"/>
        <n v="16.529"/>
        <n v="55.411999999999999"/>
        <n v="48.789000000000001"/>
        <n v="56.575000000000003"/>
        <n v="25.13"/>
        <n v="35.441000000000003"/>
        <n v="71.391000000000005"/>
        <n v="49.494"/>
        <n v="81.701999999999998"/>
        <n v="45.889000000000003"/>
        <n v="56.628"/>
        <n v="34.026000000000003"/>
        <n v="40.048999999999999"/>
        <n v="19.419"/>
        <n v="82.504000000000005"/>
        <n v="81.204999999999998"/>
        <n v="61.618000000000002"/>
        <n v="55.283999999999999"/>
        <n v="49.98"/>
        <n v="15.071999999999999"/>
        <n v="49.165999999999997"/>
        <n v="82.346999999999994"/>
        <n v="30.843"/>
        <n v="46.374000000000002"/>
        <n v="60.473999999999997"/>
        <n v="38.576000000000001"/>
        <n v="55.356999999999999"/>
        <n v="37.758000000000003"/>
        <n v="85.71"/>
        <n v="44.601999999999997"/>
        <n v="38.683"/>
        <n v="49.514000000000003"/>
        <n v="57.905999999999999"/>
        <n v="43.456000000000003"/>
        <n v="19.484999999999999"/>
        <n v="53.171999999999997"/>
        <n v="30.545000000000002"/>
        <n v="70.123000000000005"/>
        <n v="62.45"/>
        <n v="21.675000000000001"/>
        <n v="42.395000000000003"/>
        <n v="61.345999999999997"/>
        <n v="80.811999999999998"/>
        <n v="42.835000000000001"/>
        <n v="39.921999999999997"/>
        <n v="86.424000000000007"/>
        <n v="17.117000000000001"/>
        <n v="24.762"/>
        <n v="35.796999999999997"/>
        <n v="36.627000000000002"/>
        <n v="51.110999999999997"/>
        <n v="82.072000000000003"/>
        <n v="46.231000000000002"/>
        <n v="42.243000000000002"/>
        <n v="51.195"/>
        <n v="68.091999999999999"/>
        <n v="31.814"/>
        <n v="51.39"/>
        <n v="76.63"/>
        <n v="26.867999999999999"/>
        <n v="55.26"/>
        <n v="64.09"/>
        <n v="78.331000000000003"/>
        <n v="37.087000000000003"/>
        <n v="21.846"/>
        <n v="81.319999999999993"/>
        <n v="54.137"/>
        <n v="66.825000000000003"/>
        <n v="57.1"/>
        <n v="58.917000000000002"/>
        <n v="85.072000000000003"/>
        <n v="86.429000000000002"/>
        <n v="45.683999999999997"/>
        <n v="47.889000000000003"/>
        <n v="45.920999999999999"/>
        <n v="78.42"/>
        <n v="75.114000000000004"/>
        <n v="52.277999999999999"/>
        <n v="35.640999999999998"/>
        <n v="95.528999999999996"/>
        <n v="62.82"/>
        <n v="73.113"/>
        <n v="42.606999999999999"/>
        <n v="74.637"/>
        <n v="46.015000000000001"/>
        <n v="72.353999999999999"/>
        <n v="39.857999999999997"/>
        <n v="34.469000000000001"/>
        <n v="83.033000000000001"/>
        <n v="24.401"/>
        <n v="77.582999999999998"/>
        <n v="74.116"/>
        <n v="68.397000000000006"/>
        <n v="79.632000000000005"/>
        <n v="46.106999999999999"/>
        <n v="64.95"/>
        <n v="25.443000000000001"/>
        <n v="32.892000000000003"/>
        <n v="71.796000000000006"/>
        <n v="67.536000000000001"/>
        <n v="55.238999999999997"/>
        <n v="60.554000000000002"/>
        <n v="64.831000000000003"/>
        <n v="56.067"/>
        <n v="82.025000000000006"/>
        <n v="94.384"/>
        <n v="14.906000000000001"/>
        <n v="51.563000000000002"/>
        <n v="57.936999999999998"/>
        <n v="68.274000000000001"/>
        <n v="39.771000000000001"/>
        <n v="67.893000000000001"/>
        <n v="27.922000000000001"/>
        <n v="52.19"/>
        <n v="44.051000000000002"/>
        <n v="42.767000000000003"/>
        <n v="46.106000000000002"/>
        <n v="16.927"/>
        <n v="59.753999999999998"/>
        <n v="53.7"/>
        <n v="59.040999999999997"/>
        <n v="54.237000000000002"/>
        <n v="70.647000000000006"/>
        <n v="52.597000000000001"/>
        <n v="41.021000000000001"/>
        <n v="40.232999999999997"/>
        <n v="50.183"/>
        <n v="54.753"/>
        <n v="92.954999999999998"/>
        <n v="33.470999999999997"/>
        <n v="34.595999999999997"/>
        <n v="44.01"/>
        <n v="84.218999999999994"/>
        <n v="40.706000000000003"/>
        <n v="15.715999999999999"/>
        <n v="59.052"/>
        <n v="80.572999999999993"/>
        <n v="83.715000000000003"/>
        <n v="82.575999999999993"/>
        <n v="35.704000000000001"/>
        <n v="53.103000000000002"/>
        <n v="46.779000000000003"/>
        <n v="4.8609999999999998"/>
        <n v="33.462000000000003"/>
        <n v="80.763000000000005"/>
        <n v="65.352000000000004"/>
        <n v="82.17"/>
        <n v="75.759"/>
        <n v="79.688999999999993"/>
        <n v="35.340000000000003"/>
        <n v="85.683000000000007"/>
        <n v="24.884"/>
        <n v="42.021000000000001"/>
        <n v="64.448999999999998"/>
        <n v="64.587000000000003"/>
        <n v="75.436999999999998"/>
        <n v="52.844999999999999"/>
        <n v="46.085999999999999"/>
        <n v="78.028000000000006"/>
        <n v="95.168999999999997"/>
        <n v="56.337000000000003"/>
        <n v="22.434000000000001"/>
        <n v="36.93"/>
        <n v="36.130000000000003"/>
        <n v="65.569000000000003"/>
        <n v="36.735999999999997"/>
        <n v="77.567999999999998"/>
        <n v="49.186999999999998"/>
        <n v="30.167999999999999"/>
        <n v="34.052999999999997"/>
        <n v="38.195999999999998"/>
        <n v="59.411999999999999"/>
        <n v="70.924000000000007"/>
        <n v="54.164999999999999"/>
        <n v="32.299999999999997"/>
        <n v="20.18"/>
        <n v="34.960999999999999"/>
        <n v="28.44"/>
        <n v="64.504000000000005"/>
        <n v="33.564"/>
        <n v="17.344999999999999"/>
        <n v="56.32"/>
        <n v="28.646999999999998"/>
        <n v="15.038"/>
        <n v="32.173000000000002"/>
        <n v="68.316000000000003"/>
        <n v="74.537999999999997"/>
        <n v="91.7"/>
        <n v="68.694999999999993"/>
        <n v="31.056000000000001"/>
        <n v="28.071000000000002"/>
        <n v="37.334000000000003"/>
        <n v="46.423000000000002"/>
        <n v="37.125999999999998"/>
        <n v="47.703000000000003"/>
        <n v="61.18"/>
        <n v="38.997999999999998"/>
        <n v="8.0280000000000005"/>
        <n v="76.081000000000003"/>
        <n v="34.728000000000002"/>
        <n v="33.167999999999999"/>
        <n v="33.585000000000001"/>
        <n v="77.037000000000006"/>
        <n v="35.195999999999998"/>
        <n v="44.529000000000003"/>
        <n v="28.763999999999999"/>
        <n v="69.097999999999999"/>
        <n v="25.959"/>
        <n v="27.1"/>
        <n v="70.596000000000004"/>
        <n v="42.557000000000002"/>
        <n v="53.311999999999998"/>
        <n v="72.227999999999994"/>
        <n v="67.605000000000004"/>
        <n v="62.844999999999999"/>
        <n v="65.195999999999998"/>
        <n v="42"/>
        <n v="65.525999999999996"/>
        <n v="16.86"/>
        <n v="83.528000000000006"/>
        <n v="64.176000000000002"/>
        <n v="22.303999999999998"/>
        <n v="67.022999999999996"/>
        <n v="70.712999999999994"/>
        <n v="59.924999999999997"/>
        <n v="39.722000000000001"/>
        <n v="88.346999999999994"/>
        <n v="87.171000000000006"/>
        <n v="26.907"/>
        <n v="50.014000000000003"/>
        <n v="41.014000000000003"/>
        <n v="66.293999999999997"/>
        <n v="36.715000000000003"/>
        <n v="79.456000000000003"/>
        <n v="40.478999999999999"/>
        <n v="75.344999999999999"/>
        <n v="54.232999999999997"/>
        <n v="24.163"/>
        <n v="84.46"/>
        <n v="71.691000000000003"/>
        <n v="85.843999999999994"/>
        <n v="39.19"/>
        <n v="57.235999999999997"/>
        <n v="61.825000000000003"/>
        <n v="79.802999999999997"/>
        <n v="80.91"/>
        <n v="27.59"/>
        <n v="56.774999999999999"/>
        <n v="83.828999999999994"/>
        <n v="54.21"/>
        <n v="38.508000000000003"/>
        <n v="53.186999999999998"/>
        <n v="30.023"/>
        <n v="76.045000000000002"/>
        <n v="50.87"/>
        <n v="65.462999999999994"/>
        <n v="66.48"/>
        <n v="76.772999999999996"/>
        <n v="54.466000000000001"/>
        <n v="16.268999999999998"/>
        <n v="71.819000000000003"/>
        <n v="33.569000000000003"/>
        <n v="36.262"/>
        <n v="22.634"/>
        <n v="70.566000000000003"/>
        <n v="31.605"/>
        <n v="52.033999999999999"/>
        <n v="48.526000000000003"/>
        <n v="39.552"/>
        <n v="86.358000000000004"/>
        <n v="46.930999999999997"/>
        <n v="16.581"/>
        <n v="63.997999999999998"/>
        <n v="67.381"/>
        <n v="25.93"/>
        <n v="42.692999999999998"/>
        <n v="85.605999999999995"/>
        <n v="72.903000000000006"/>
        <n v="49.668999999999997"/>
        <n v="36.777999999999999"/>
        <n v="85.695999999999998"/>
        <n v="49.677999999999997"/>
        <n v="37.155000000000001"/>
        <n v="21.282"/>
        <n v="33.418999999999997"/>
        <n v="63.284999999999997"/>
        <n v="21.254999999999999"/>
        <n v="42.161999999999999"/>
        <n v="54.45"/>
        <n v="57.744"/>
        <n v="26.576000000000001"/>
        <n v="57.512999999999998"/>
        <n v="68.141999999999996"/>
        <n v="83.144999999999996"/>
        <n v="54.197000000000003"/>
        <n v="23.091000000000001"/>
        <n v="46.048999999999999"/>
        <n v="56.715000000000003"/>
        <n v="79.41"/>
        <n v="57.304000000000002"/>
        <n v="44.375"/>
        <n v="59.594000000000001"/>
        <n v="80.685000000000002"/>
        <n v="40.344000000000001"/>
        <n v="62.71"/>
        <n v="48.984999999999999"/>
        <n v="35.322000000000003"/>
        <n v="77.141999999999996"/>
        <n v="81.656999999999996"/>
        <n v="14.420999999999999"/>
        <n v="74.213999999999999"/>
        <n v="66.725999999999999"/>
        <n v="23.724"/>
        <n v="47.353000000000002"/>
        <n v="33.444000000000003"/>
        <n v="54.386000000000003"/>
        <n v="28.51"/>
        <n v="90.638000000000005"/>
        <n v="48.07"/>
        <n v="43.14"/>
        <n v="54.959000000000003"/>
        <n v="15.055999999999999"/>
        <n v="26.954000000000001"/>
        <n v="22.327000000000002"/>
        <n v="44.393000000000001"/>
        <n v="62"/>
        <n v="31.497"/>
        <n v="45.893999999999998"/>
        <n v="78.578999999999994"/>
        <n v="67.369"/>
        <n v="58.401000000000003"/>
        <n v="62.307000000000002"/>
        <n v="43.640999999999998"/>
        <n v="70.090999999999994"/>
        <n v="78.075000000000003"/>
        <n v="59.183999999999997"/>
        <n v="54.808999999999997"/>
        <n v="58.113"/>
        <n v="51.411999999999999"/>
        <n v="66.635999999999996"/>
        <n v="50.965000000000003"/>
        <n v="18.350999999999999"/>
        <n v="40.451000000000001"/>
        <n v="36.317"/>
        <n v="42.213000000000001"/>
        <n v="65.748000000000005"/>
        <n v="77.043999999999997"/>
        <n v="74.918000000000006"/>
        <n v="56.720999999999997"/>
        <n v="42.16"/>
        <n v="61.558999999999997"/>
        <n v="33.628999999999998"/>
        <n v="34.377000000000002"/>
        <n v="8.94"/>
        <n v="26.228000000000002"/>
        <n v="77.296999999999997"/>
        <n v="40.210999999999999"/>
        <n v="33.438000000000002"/>
        <n v="75.031999999999996"/>
        <n v="61.283999999999999"/>
        <n v="22.518000000000001"/>
        <n v="54.73"/>
        <n v="38.451999999999998"/>
        <n v="44.420999999999999"/>
        <n v="38.197000000000003"/>
        <n v="41.985999999999997"/>
        <n v="28.427"/>
        <n v="37.395000000000003"/>
        <n v="64.721999999999994"/>
        <n v="55.249000000000002"/>
        <n v="84.906000000000006"/>
        <n v="44.213000000000001"/>
        <n v="25.707000000000001"/>
        <n v="59.061999999999998"/>
        <n v="76.623999999999995"/>
        <n v="66"/>
        <n v="27.683"/>
        <n v="1.73"/>
        <n v="40.521000000000001"/>
        <n v="20.427"/>
        <n v="65.105999999999995"/>
        <n v="69.968999999999994"/>
        <n v="67.433000000000007"/>
        <n v="77.766000000000005"/>
        <n v="74.715999999999994"/>
        <n v="55.158000000000001"/>
        <n v="62.972000000000001"/>
        <n v="74.19"/>
        <n v="39.356000000000002"/>
        <n v="76.653000000000006"/>
        <n v="90.686999999999998"/>
        <n v="73.45"/>
        <n v="31.454000000000001"/>
        <n v="47.139000000000003"/>
        <n v="53.378"/>
        <n v="19.655999999999999"/>
        <n v="45.579000000000001"/>
        <n v="85.484999999999999"/>
        <n v="55.956000000000003"/>
        <n v="64.191000000000003"/>
        <n v="38.808"/>
        <n v="57.183"/>
        <n v="23.748000000000001"/>
        <n v="66.302999999999997"/>
        <n v="37.368000000000002"/>
        <n v="40.799999999999997"/>
        <n v="71.846999999999994"/>
        <n v="46.149000000000001"/>
        <n v="78.686999999999998"/>
        <n v="49.118000000000002"/>
        <n v="37.633000000000003"/>
        <n v="39.767000000000003"/>
        <n v="26.997"/>
        <n v="33.985999999999997"/>
        <n v="46.831000000000003"/>
        <n v="52.530999999999999"/>
        <n v="15.759"/>
        <n v="43.05"/>
        <n v="42.997"/>
        <n v="48.917999999999999"/>
        <n v="60.033000000000001"/>
        <n v="34.042999999999999"/>
        <n v="57.811"/>
        <n v="78.569000000000003"/>
        <n v="157.733"/>
        <n v="23.148"/>
        <n v="44.267000000000003"/>
        <n v="71.626000000000005"/>
        <n v="60.893999999999998"/>
        <n v="50.2"/>
        <n v="81.051000000000002"/>
        <n v="65.168999999999997"/>
        <n v="59.868000000000002"/>
        <n v="65.694999999999993"/>
        <n v="64.856999999999999"/>
        <n v="45.143000000000001"/>
        <n v="74.805000000000007"/>
        <n v="59.06"/>
        <n v="27.238"/>
        <n v="47.009"/>
        <n v="46.094000000000001"/>
        <n v="37.234999999999999"/>
        <n v="81.843000000000004"/>
        <n v="46.692"/>
        <n v="77.382000000000005"/>
        <n v="37.774000000000001"/>
        <n v="18.393000000000001"/>
        <n v="72.828000000000003"/>
        <n v="24.710999999999999"/>
        <n v="45.503"/>
        <n v="6.56"/>
        <n v="71.603999999999999"/>
        <n v="27.244"/>
        <n v="48.752000000000002"/>
        <n v="71.433999999999997"/>
        <n v="90.841999999999999"/>
        <n v="88.096999999999994"/>
        <n v="51.948"/>
        <n v="71.852999999999994"/>
        <n v="35.875999999999998"/>
        <n v="39.659999999999997"/>
        <n v="50.127000000000002"/>
        <n v="43.262999999999998"/>
        <n v="18.928999999999998"/>
        <n v="24.367000000000001"/>
        <n v="26.887"/>
        <n v="62.061"/>
        <n v="76.542000000000002"/>
        <n v="70.515000000000001"/>
        <n v="18.227"/>
        <n v="69.138999999999996"/>
        <n v="69.108999999999995"/>
        <n v="69.626999999999995"/>
        <n v="38.136000000000003"/>
        <n v="62.158999999999999"/>
        <n v="80.694999999999993"/>
        <n v="33.316000000000003"/>
        <n v="58.554000000000002"/>
        <n v="17.256"/>
        <n v="53.033999999999999"/>
        <n v="52.203000000000003"/>
        <n v="59.600999999999999"/>
        <n v="75.153999999999996"/>
        <n v="37.970999999999997"/>
        <n v="67.266999999999996"/>
        <n v="57.338000000000001"/>
        <n v="50.523000000000003"/>
        <n v="56.241999999999997"/>
        <n v="48.904000000000003"/>
        <n v="56.243000000000002"/>
        <n v="21.355"/>
        <n v="57.42"/>
        <n v="46.39"/>
        <n v="54.341999999999999"/>
        <n v="20.895"/>
        <n v="92.343999999999994"/>
        <n v="44.963999999999999"/>
        <n v="53.761000000000003"/>
        <n v="22.681999999999999"/>
        <n v="38.887"/>
        <n v="41.658000000000001"/>
        <n v="29.791"/>
        <n v="63.914999999999999"/>
        <n v="39.996000000000002"/>
        <n v="26.759"/>
        <n v="51.039000000000001"/>
        <n v="60.543999999999997"/>
        <n v="37.716000000000001"/>
        <n v="36.863999999999997"/>
        <n v="44.511000000000003"/>
        <n v="36.947000000000003"/>
        <n v="67.087000000000003"/>
        <n v="57.045000000000002"/>
        <n v="36.957000000000001"/>
        <n v="69.388999999999996"/>
        <n v="43.142000000000003"/>
        <n v="80.588999999999999"/>
        <n v="34.411999999999999"/>
        <n v="57.536999999999999"/>
        <n v="51.314999999999998"/>
        <n v="36.026000000000003"/>
        <n v="24.638999999999999"/>
        <n v="34.578000000000003"/>
        <n v="65.703999999999994"/>
        <n v="54.131999999999998"/>
        <n v="28.164000000000001"/>
        <n v="43.268999999999998"/>
        <n v="38.741"/>
        <n v="31.907"/>
        <n v="31.163"/>
        <n v="92.533000000000001"/>
        <n v="34.853000000000002"/>
        <n v="70.843999999999994"/>
        <n v="31.085999999999999"/>
        <n v="20.491"/>
        <n v="42.523000000000003"/>
        <n v="33.402000000000001"/>
        <n v="36.408000000000001"/>
        <n v="21.645"/>
        <n v="78.427000000000007"/>
        <n v="82.656999999999996"/>
        <n v="51.875999999999998"/>
        <n v="78.040999999999997"/>
        <n v="52.851999999999997"/>
        <n v="70.037999999999997"/>
        <n v="69.400999999999996"/>
        <n v="46.052999999999997"/>
        <n v="77.343000000000004"/>
        <n v="73.891999999999996"/>
        <n v="40.304000000000002"/>
        <n v="32.726999999999997"/>
        <n v="43.3"/>
        <n v="26.29"/>
        <n v="93.79"/>
        <n v="38.409999999999997"/>
        <n v="64.866"/>
        <n v="57.957000000000001"/>
        <n v="16.530999999999999"/>
        <n v="28.071999999999999"/>
        <n v="49.475999999999999"/>
        <n v="50.725000000000001"/>
        <n v="41.145000000000003"/>
        <n v="67.418999999999997"/>
        <n v="23.161999999999999"/>
        <n v="34.380000000000003"/>
        <n v="34.704000000000001"/>
        <n v="94.870999999999995"/>
        <n v="65.147999999999996"/>
        <n v="39.898000000000003"/>
        <n v="59.892000000000003"/>
        <n v="41.02"/>
        <n v="57.072000000000003"/>
        <n v="19.414000000000001"/>
        <n v="19.106999999999999"/>
        <n v="75.483999999999995"/>
        <n v="70.379000000000005"/>
        <n v="79.418999999999997"/>
        <n v="64.013999999999996"/>
        <n v="76.998000000000005"/>
        <n v="49.853999999999999"/>
        <n v="60.585000000000001"/>
        <n v="42.872999999999998"/>
        <n v="87.679000000000002"/>
        <n v="57.866999999999997"/>
        <n v="35.765000000000001"/>
        <n v="65.492000000000004"/>
        <n v="32.951999999999998"/>
        <n v="53.374000000000002"/>
        <n v="71.706000000000003"/>
        <n v="68.486999999999995"/>
        <n v="53.253"/>
        <n v="42.014000000000003"/>
        <n v="54.107999999999997"/>
        <n v="49.667000000000002"/>
        <n v="63.206000000000003"/>
        <n v="57.136000000000003"/>
        <n v="46.771999999999998"/>
        <n v="78.930999999999997"/>
        <n v="53.976999999999997"/>
        <n v="73.537999999999997"/>
        <n v="79.528999999999996"/>
        <n v="20.981000000000002"/>
        <n v="51.765999999999998"/>
        <n v="55.759"/>
        <n v="37.786999999999999"/>
        <n v="27.242000000000001"/>
        <n v="87.188000000000002"/>
        <n v="69.930000000000007"/>
        <n v="37.697000000000003"/>
        <n v="3.5019999999999998"/>
        <n v="58.597000000000001"/>
        <n v="82.031999999999996"/>
        <n v="28.087"/>
        <n v="74.004000000000005"/>
        <n v="19.739999999999998"/>
        <n v="57.036000000000001"/>
        <n v="53.082999999999998"/>
        <n v="69.283000000000001"/>
        <n v="23.331"/>
        <n v="9.2550000000000008"/>
        <n v="67.786000000000001"/>
        <n v="71.968999999999994"/>
        <n v="59.234999999999999"/>
        <n v="31.928000000000001"/>
        <n v="74.881"/>
        <n v="65.819000000000003"/>
        <n v="51.411000000000001"/>
        <n v="51.982999999999997"/>
        <n v="30.39"/>
        <n v="30.983000000000001"/>
        <n v="66.033000000000001"/>
        <n v="37.283999999999999"/>
        <n v="57.53"/>
        <n v="76.8"/>
        <n v="63.942999999999998"/>
        <n v="37.054000000000002"/>
        <n v="47.174999999999997"/>
        <n v="31.859000000000002"/>
        <n v="27.215"/>
        <n v="70.179000000000002"/>
        <n v="24.645"/>
        <n v="79.864999999999995"/>
        <n v="44.322000000000003"/>
        <n v="47.957999999999998"/>
        <n v="63.972000000000001"/>
        <n v="75.314999999999998"/>
        <n v="55.517000000000003"/>
        <n v="75.283000000000001"/>
        <n v="27.161000000000001"/>
        <n v="38.201000000000001"/>
        <n v="45.203000000000003"/>
        <n v="81.573999999999998"/>
        <n v="60.481999999999999"/>
        <n v="34.633000000000003"/>
        <n v="78.093000000000004"/>
        <n v="82.46"/>
        <n v="45.902999999999999"/>
        <n v="40.442"/>
        <n v="61.481999999999999"/>
        <n v="34.968000000000004"/>
        <n v="75.793999999999997"/>
        <n v="74.268000000000001"/>
        <n v="13.724"/>
        <n v="52.569000000000003"/>
        <n v="48.432000000000002"/>
        <n v="36.107999999999997"/>
        <n v="76.444999999999993"/>
        <n v="36.662999999999997"/>
        <n v="53.843000000000004"/>
        <n v="90.225999999999999"/>
        <n v="70.638000000000005"/>
        <n v="44.512"/>
        <n v="27.116"/>
        <n v="54.072000000000003"/>
        <n v="71.855000000000004"/>
        <n v="51.25"/>
        <n v="60.432000000000002"/>
        <n v="12.393000000000001"/>
        <n v="64.509"/>
        <n v="33.954999999999998"/>
        <n v="55.433999999999997"/>
        <n v="28.359000000000002"/>
        <n v="52.972999999999999"/>
        <n v="51.716999999999999"/>
        <n v="18.792999999999999"/>
        <n v="50.664000000000001"/>
        <n v="54.414000000000001"/>
        <n v="54.548999999999999"/>
        <n v="47.110999999999997"/>
        <n v="41.003"/>
        <n v="19.443999999999999"/>
        <n v="36.301000000000002"/>
        <n v="42.731000000000002"/>
        <n v="52.853999999999999"/>
        <n v="22.774999999999999"/>
        <n v="59.820999999999998"/>
        <n v="50.002000000000002"/>
        <n v="69.754999999999995"/>
        <n v="44.078000000000003"/>
        <n v="30.56"/>
        <n v="35.923999999999999"/>
        <n v="64.14"/>
        <n v="56.386000000000003"/>
        <n v="75.774000000000001"/>
        <n v="39.228000000000002"/>
        <n v="58.494"/>
        <n v="58.683999999999997"/>
        <n v="56.551000000000002"/>
        <n v="22.448"/>
        <n v="82.013999999999996"/>
        <n v="34.213000000000001"/>
        <n v="157.14599999999999"/>
        <n v="25.358000000000001"/>
        <n v="35.543999999999997"/>
        <n v="36.634"/>
        <n v="62.67"/>
        <n v="50.334000000000003"/>
        <n v="72.066000000000003"/>
        <n v="50.728999999999999"/>
        <n v="34.915999999999997"/>
        <n v="64.891999999999996"/>
        <n v="43.601999999999997"/>
        <n v="41.472999999999999"/>
        <n v="63.246000000000002"/>
        <n v="36.731999999999999"/>
        <n v="37.929000000000002"/>
        <n v="86.61"/>
        <n v="80.141000000000005"/>
        <n v="69.016000000000005"/>
        <n v="20.193000000000001"/>
        <n v="27.573"/>
        <n v="15.862"/>
        <n v="49.543999999999997"/>
        <n v="33.228000000000002"/>
        <n v="70.44"/>
        <n v="38.231999999999999"/>
        <n v="22.553999999999998"/>
        <n v="23.536000000000001"/>
        <n v="49.412999999999997"/>
        <n v="42.231000000000002"/>
        <n v="78.789000000000001"/>
        <n v="56.533999999999999"/>
        <n v="58.35"/>
        <n v="49.09"/>
        <n v="61.786999999999999"/>
        <n v="18.169"/>
        <n v="24.335999999999999"/>
        <n v="18.222000000000001"/>
        <n v="62.335000000000001"/>
        <n v="42.033000000000001"/>
        <n v="86.58"/>
        <n v="41.436999999999998"/>
        <n v="73.704999999999998"/>
        <n v="61.064"/>
        <n v="18.358000000000001"/>
        <n v="55.012"/>
        <n v="9.7219999999999995"/>
        <n v="38.174999999999997"/>
        <n v="58.655999999999999"/>
        <n v="52.116999999999997"/>
        <n v="64.813000000000002"/>
        <n v="54.222000000000001"/>
        <n v="83.512"/>
        <n v="77.52"/>
        <n v="41.154000000000003"/>
        <n v="80.397999999999996"/>
        <n v="18.745999999999999"/>
        <n v="60.23"/>
        <n v="22.108000000000001"/>
        <n v="44.392000000000003"/>
        <n v="55.423999999999999"/>
        <n v="17.687999999999999"/>
        <n v="92.491"/>
        <n v="90.272999999999996"/>
        <n v="82.570999999999998"/>
        <n v="38.512999999999998"/>
        <n v="16.652999999999999"/>
        <n v="42.585999999999999"/>
        <n v="23.529"/>
        <n v="71.106999999999999"/>
        <n v="46.91"/>
        <n v="37.244"/>
        <n v="82.427000000000007"/>
        <n v="75.341999999999999"/>
        <n v="70.043999999999997"/>
        <n v="77.436999999999998"/>
        <n v="54.984000000000002"/>
        <n v="42.402999999999999"/>
        <n v="55.761000000000003"/>
        <n v="37.292000000000002"/>
        <n v="45.576000000000001"/>
        <n v="70.320999999999998"/>
        <n v="58.085999999999999"/>
        <n v="81.795000000000002"/>
        <n v="28.388999999999999"/>
        <n v="69.900999999999996"/>
        <n v="80.36"/>
        <n v="51.569000000000003"/>
        <n v="16.013999999999999"/>
        <n v="41.12"/>
        <n v="39.762999999999998"/>
        <n v="38.725000000000001"/>
        <n v="77.980999999999995"/>
        <n v="62.905000000000001"/>
        <n v="13.532999999999999"/>
        <n v="59.481000000000002"/>
        <n v="72.117000000000004"/>
        <n v="21.954999999999998"/>
        <n v="67.131"/>
        <n v="36.802"/>
        <n v="47.808"/>
        <n v="25.509"/>
        <n v="85.430999999999997"/>
        <n v="42.664000000000001"/>
        <n v="28.972999999999999"/>
        <n v="39.435000000000002"/>
        <n v="65.37"/>
        <n v="20.193999999999999"/>
        <n v="42.472999999999999"/>
        <n v="64.59"/>
        <n v="71.231999999999999"/>
        <n v="34.6"/>
        <n v="46.904000000000003"/>
        <n v="49.094000000000001"/>
        <n v="36.075000000000003"/>
        <n v="60.838999999999999"/>
        <n v="82.122"/>
        <n v="34.073999999999998"/>
        <n v="28.52"/>
        <n v="62.534999999999997"/>
        <n v="36.273000000000003"/>
        <n v="63.404000000000003"/>
        <n v="78.415999999999997"/>
        <n v="59.384999999999998"/>
        <n v="44.689"/>
        <n v="7.1440000000000001"/>
        <n v="90.369"/>
        <n v="63.158999999999999"/>
        <n v="46.756999999999998"/>
        <n v="79.733999999999995"/>
        <n v="63.207000000000001"/>
        <n v="72.070999999999998"/>
        <n v="21.84"/>
        <n v="58.582000000000001"/>
        <n v="72.281999999999996"/>
        <n v="50.387"/>
        <n v="32.582999999999998"/>
        <n v="62.567999999999998"/>
        <n v="44.634999999999998"/>
        <n v="63.966999999999999"/>
        <n v="52.512999999999998"/>
        <n v="25.292999999999999"/>
        <n v="54.110999999999997"/>
        <n v="78.394000000000005"/>
        <n v="80.739000000000004"/>
        <n v="22.669"/>
        <n v="29.236000000000001"/>
        <n v="44.911000000000001"/>
        <n v="54.692999999999998"/>
        <n v="48.186"/>
        <n v="41.58"/>
        <n v="80.335999999999999"/>
        <n v="47.743000000000002"/>
        <n v="57.332999999999998"/>
        <n v="32.313000000000002"/>
        <n v="84.953000000000003"/>
        <n v="27.071000000000002"/>
        <n v="68.147999999999996"/>
        <n v="65.734999999999999"/>
        <n v="86.835999999999999"/>
        <n v="4.0229999999999997"/>
        <n v="30.093"/>
        <n v="57.704999999999998"/>
        <n v="25.007999999999999"/>
        <n v="83.257000000000005"/>
        <n v="22.28"/>
        <n v="72.159000000000006"/>
        <n v="64.260000000000005"/>
        <n v="82.733000000000004"/>
        <n v="74.290000000000006"/>
        <n v="58.216999999999999"/>
        <n v="21.024000000000001"/>
        <n v="70.116"/>
        <n v="54.006"/>
        <n v="69.063000000000002"/>
        <n v="11.448"/>
        <n v="70.885999999999996"/>
        <n v="60.207999999999998"/>
        <n v="32.889000000000003"/>
        <n v="34.738"/>
        <n v="30.538"/>
        <n v="82.325999999999993"/>
        <n v="26.641999999999999"/>
        <n v="69.932000000000002"/>
        <n v="44.503"/>
        <n v="60.2"/>
        <n v="49.637999999999998"/>
        <n v="23.83"/>
        <n v="33.051000000000002"/>
        <n v="72.905000000000001"/>
        <n v="69.701999999999998"/>
        <n v="70.3"/>
        <n v="70.643000000000001"/>
        <n v="30.396000000000001"/>
        <n v="62.771999999999998"/>
        <n v="30.297999999999998"/>
        <n v="44.155000000000001"/>
        <n v="86.978999999999999"/>
        <n v="76.531999999999996"/>
        <n v="42.081000000000003"/>
        <n v="88.42"/>
        <n v="31.158000000000001"/>
        <n v="61.670999999999999"/>
        <n v="69.718999999999994"/>
        <n v="49.16"/>
        <n v="90.933000000000007"/>
        <n v="113.73399999999999"/>
        <n v="22.148"/>
        <n v="73.394999999999996"/>
        <n v="29.818999999999999"/>
        <n v="45.688000000000002"/>
        <n v="60.491"/>
        <n v="33.234999999999999"/>
        <n v="35.701000000000001"/>
        <n v="31.535"/>
        <n v="92.555999999999997"/>
        <n v="67.384"/>
        <n v="77.87"/>
        <n v="57.106999999999999"/>
        <n v="36.037999999999997"/>
        <n v="34.229999999999997"/>
        <n v="31.878"/>
        <n v="70.932000000000002"/>
        <n v="91.248999999999995"/>
        <n v="77.597999999999999"/>
        <n v="80.981999999999999"/>
        <n v="22.701000000000001"/>
        <n v="70.617000000000004"/>
        <n v="64.849000000000004"/>
        <n v="62.694000000000003"/>
        <n v="61.917000000000002"/>
        <n v="67.471999999999994"/>
        <n v="21.059000000000001"/>
        <n v="29.542999999999999"/>
        <n v="75.903000000000006"/>
        <n v="34.984000000000002"/>
        <n v="54.997999999999998"/>
        <n v="54.356000000000002"/>
        <n v="34.241999999999997"/>
        <n v="25.41"/>
        <n v="73.355999999999995"/>
        <n v="28.32"/>
        <n v="23.763000000000002"/>
        <n v="72.569999999999993"/>
        <n v="34.529000000000003"/>
        <n v="70.792000000000002"/>
        <n v="63.210999999999999"/>
        <n v="83.891000000000005"/>
        <n v="36.064999999999998"/>
        <n v="51.140999999999998"/>
        <n v="56.939"/>
        <n v="80.872"/>
        <n v="72.334999999999994"/>
        <n v="61.798000000000002"/>
        <n v="76.841999999999999"/>
        <n v="29.478000000000002"/>
        <n v="46.997999999999998"/>
        <n v="96.843000000000004"/>
        <n v="70.052999999999997"/>
        <n v="71.67"/>
        <n v="44.359000000000002"/>
        <n v="40.887"/>
        <n v="48.877000000000002"/>
        <n v="74.484999999999999"/>
        <n v="64.474000000000004"/>
        <n v="77.225999999999999"/>
        <n v="72.643000000000001"/>
        <n v="85.738"/>
        <n v="55.686"/>
        <n v="39.061999999999998"/>
        <n v="40.793999999999997"/>
        <n v="4.4279999999999999"/>
        <n v="32.631999999999998"/>
        <n v="38.235999999999997"/>
        <n v="36.780999999999999"/>
        <n v="31.385000000000002"/>
        <n v="24.57"/>
        <n v="94.641999999999996"/>
        <n v="58.646000000000001"/>
        <n v="53.201000000000001"/>
        <n v="57.113"/>
        <n v="51.372999999999998"/>
        <n v="23.477"/>
        <n v="58.116"/>
        <n v="72.968000000000004"/>
        <n v="39.790999999999997"/>
        <n v="91.712000000000003"/>
        <n v="94.471999999999994"/>
        <n v="13.672000000000001"/>
        <n v="96.546999999999997"/>
        <n v="79.204999999999998"/>
        <n v="56.558999999999997"/>
        <n v="32.643999999999998"/>
        <n v="67.506"/>
        <n v="24.206"/>
        <n v="28.42"/>
        <n v="22.978999999999999"/>
        <n v="33.279000000000003"/>
        <n v="30.367999999999999"/>
        <n v="63.683999999999997"/>
        <n v="41.637999999999998"/>
        <n v="68.805000000000007"/>
        <n v="65.813999999999993"/>
        <n v="71.963999999999999"/>
        <n v="39.146000000000001"/>
        <n v="96.876000000000005"/>
        <n v="34.445"/>
        <n v="68.281000000000006"/>
        <n v="36.79"/>
        <n v="27.943000000000001"/>
        <n v="22.263000000000002"/>
        <n v="30.260999999999999"/>
        <n v="28.587"/>
        <n v="43.814999999999998"/>
        <n v="48.195"/>
        <n v="77.027000000000001"/>
        <n v="71.322000000000003"/>
        <n v="32.765000000000001"/>
        <n v="23.271999999999998"/>
        <n v="49.911999999999999"/>
        <n v="68.117000000000004"/>
        <n v="67.224999999999994"/>
        <n v="17.649000000000001"/>
        <n v="55.914000000000001"/>
        <n v="40.058999999999997"/>
        <n v="60.905000000000001"/>
        <n v="75.33"/>
        <n v="60.689"/>
        <n v="38.68"/>
        <n v="61.415999999999997"/>
        <n v="49.767000000000003"/>
        <n v="83.272999999999996"/>
        <n v="29.009"/>
        <n v="45.057000000000002"/>
        <n v="37.15"/>
        <n v="43.02"/>
        <n v="53.154000000000003"/>
        <n v="65.308000000000007"/>
        <n v="76.466999999999999"/>
        <n v="81.043999999999997"/>
        <n v="32.871000000000002"/>
        <n v="55.801000000000002"/>
        <n v="76.319999999999993"/>
        <n v="36.927"/>
        <n v="48.793999999999997"/>
        <n v="23.478000000000002"/>
        <n v="71.128"/>
        <n v="59.462000000000003"/>
        <n v="42.554000000000002"/>
        <n v="67.046000000000006"/>
        <n v="42.192"/>
        <n v="77.61"/>
        <n v="31.760999999999999"/>
        <n v="34.35"/>
        <n v="54.591000000000001"/>
        <n v="71.866"/>
        <n v="69.52"/>
        <n v="64.712999999999994"/>
        <n v="27.888999999999999"/>
        <n v="22.123000000000001"/>
        <n v="27.803000000000001"/>
        <n v="51.651000000000003"/>
        <n v="87"/>
        <n v="79.822999999999993"/>
        <n v="30.827999999999999"/>
        <n v="34.109000000000002"/>
        <n v="53.366999999999997"/>
        <n v="22.39"/>
        <n v="79.244"/>
        <n v="48.698999999999998"/>
        <n v="80.144000000000005"/>
        <n v="54.252000000000002"/>
        <n v="81.929000000000002"/>
        <n v="76.067999999999998"/>
        <n v="53.204000000000001"/>
        <n v="14.795999999999999"/>
        <n v="78.128"/>
        <n v="14.188000000000001"/>
        <n v="72.966999999999999"/>
        <n v="48.15"/>
        <n v="82.331999999999994"/>
        <n v="58.274999999999999"/>
        <n v="44.953000000000003"/>
        <n v="34.587000000000003"/>
        <n v="43.018000000000001"/>
        <n v="45.735999999999997"/>
        <n v="27.733000000000001"/>
        <n v="69.805000000000007"/>
        <n v="72.216999999999999"/>
        <n v="25.818000000000001"/>
        <n v="37.509"/>
        <n v="25.175999999999998"/>
        <n v="43.585999999999999"/>
        <n v="53.23"/>
        <n v="50.116"/>
        <n v="82.332999999999998"/>
        <n v="65.22"/>
        <n v="33.590000000000003"/>
        <n v="72.308999999999997"/>
        <n v="156.92400000000001"/>
        <n v="16.004999999999999"/>
        <n v="65.486999999999995"/>
        <n v="58.692"/>
        <n v="40.590000000000003"/>
        <n v="62.637"/>
        <n v="29.434999999999999"/>
        <n v="19.346"/>
        <n v="35.787999999999997"/>
        <n v="36.997"/>
        <n v="23.539000000000001"/>
        <n v="65.332999999999998"/>
        <n v="78.498999999999995"/>
        <n v="29.731999999999999"/>
        <n v="41.274999999999999"/>
        <n v="63.515999999999998"/>
        <n v="42.768999999999998"/>
        <n v="49.572000000000003"/>
        <n v="69.209000000000003"/>
        <n v="17.148"/>
        <n v="32.146000000000001"/>
        <n v="41.713000000000001"/>
        <n v="58.481999999999999"/>
        <n v="59.686"/>
        <n v="60.896000000000001"/>
        <n v="62.994"/>
        <n v="47.32"/>
        <n v="74.858999999999995"/>
        <n v="15.253"/>
        <n v="31.56"/>
        <n v="91.171999999999997"/>
        <n v="90"/>
        <n v="41.966999999999999"/>
        <n v="69.263000000000005"/>
        <n v="65.706000000000003"/>
        <n v="60.933999999999997"/>
        <n v="71.965000000000003"/>
        <n v="65.209999999999994"/>
        <n v="79.174000000000007"/>
        <n v="81.38"/>
        <n v="52.914000000000001"/>
        <n v="26.067"/>
        <n v="44.325000000000003"/>
        <n v="26.486999999999998"/>
        <n v="53.232999999999997"/>
        <n v="67.715999999999994"/>
        <n v="76.233999999999995"/>
        <n v="84.117000000000004"/>
        <n v="25.224"/>
        <n v="89.616"/>
        <n v="40.850999999999999"/>
        <n v="27.469000000000001"/>
        <n v="73.802999999999997"/>
        <n v="8.82"/>
        <n v="43.322000000000003"/>
        <n v="55.593000000000004"/>
        <n v="50.500999999999998"/>
        <n v="37.085000000000001"/>
        <n v="16.184999999999999"/>
        <n v="57.731000000000002"/>
        <n v="73.807000000000002"/>
        <n v="35.893000000000001"/>
        <n v="61.014000000000003"/>
        <n v="32.143999999999998"/>
        <n v="14.917999999999999"/>
        <n v="45.146000000000001"/>
        <n v="41.768999999999998"/>
        <n v="88.325000000000003"/>
        <n v="38.054000000000002"/>
        <n v="80.617000000000004"/>
        <n v="5.3049999999999997"/>
        <n v="36.807000000000002"/>
        <n v="40.100999999999999"/>
        <n v="58.024999999999999"/>
        <n v="33.561999999999998"/>
        <n v="57.642000000000003"/>
        <n v="63.777000000000001"/>
        <n v="57.966999999999999"/>
        <n v="24.434000000000001"/>
        <n v="11.012"/>
        <n v="44.802"/>
        <n v="26.815999999999999"/>
        <n v="666.66600000000005"/>
        <n v="61.222999999999999"/>
        <n v="56.981000000000002"/>
        <n v="69.245000000000005"/>
        <n v="52.869"/>
      </sharedItems>
      <fieldGroup base="5">
        <rangePr autoStart="0" startNum="0" endNum="666.66600000000005" groupInterval="10"/>
        <groupItems count="69">
          <s v="&lt;0"/>
          <s v="0-10"/>
          <s v="10-20"/>
          <s v="20-30"/>
          <s v="30-40"/>
          <s v="40-50"/>
          <s v="50-60"/>
          <s v="60-70"/>
          <s v="70-80"/>
          <s v="80-90"/>
          <s v="90-100"/>
          <s v="100-110"/>
          <s v="110-120"/>
          <s v="120-130"/>
          <s v="130-140"/>
          <s v="140-150"/>
          <s v="150-160"/>
          <s v="160-170"/>
          <s v="170-180"/>
          <s v="180-190"/>
          <s v="190-200"/>
          <s v="200-210"/>
          <s v="210-220"/>
          <s v="220-230"/>
          <s v="230-240"/>
          <s v="240-250"/>
          <s v="250-260"/>
          <s v="260-270"/>
          <s v="270-280"/>
          <s v="280-290"/>
          <s v="290-300"/>
          <s v="300-310"/>
          <s v="310-320"/>
          <s v="320-330"/>
          <s v="330-340"/>
          <s v="340-350"/>
          <s v="350-360"/>
          <s v="360-370"/>
          <s v="370-380"/>
          <s v="380-390"/>
          <s v="390-400"/>
          <s v="400-410"/>
          <s v="410-420"/>
          <s v="420-430"/>
          <s v="430-440"/>
          <s v="440-450"/>
          <s v="450-460"/>
          <s v="460-470"/>
          <s v="470-480"/>
          <s v="480-490"/>
          <s v="490-500"/>
          <s v="500-510"/>
          <s v="510-520"/>
          <s v="520-530"/>
          <s v="530-540"/>
          <s v="540-550"/>
          <s v="550-560"/>
          <s v="560-570"/>
          <s v="570-580"/>
          <s v="580-590"/>
          <s v="590-600"/>
          <s v="600-610"/>
          <s v="610-620"/>
          <s v="620-630"/>
          <s v="630-640"/>
          <s v="640-650"/>
          <s v="650-660"/>
          <s v="660-670"/>
          <s v="&gt;670"/>
        </groupItems>
      </fieldGroup>
    </cacheField>
    <cacheField name="Kidhome" numFmtId="0">
      <sharedItems containsSemiMixedTypes="0" containsString="0" containsNumber="1" containsInteger="1" minValue="0" maxValue="2"/>
    </cacheField>
    <cacheField name="Teenhome" numFmtId="0">
      <sharedItems containsSemiMixedTypes="0" containsString="0" containsNumber="1" containsInteger="1" minValue="0" maxValue="2"/>
    </cacheField>
    <cacheField name="Dt_Customer" numFmtId="0">
      <sharedItems containsSemiMixedTypes="0" containsNonDate="0" containsDate="1" containsString="0" minDate="2012-07-30T00:00:00" maxDate="2014-06-30T00:00:00"/>
    </cacheField>
    <cacheField name="Recency" numFmtId="0">
      <sharedItems containsSemiMixedTypes="0" containsString="0" containsNumber="1" containsInteger="1" minValue="0" maxValue="99"/>
    </cacheField>
    <cacheField name="MntFruits" numFmtId="0">
      <sharedItems containsSemiMixedTypes="0" containsString="0" containsNumber="1" containsInteger="1" minValue="0" maxValue="199"/>
    </cacheField>
    <cacheField name="MntSweetProducts" numFmtId="0">
      <sharedItems containsSemiMixedTypes="0" containsString="0" containsNumber="1" containsInteger="1" minValue="0" maxValue="263"/>
    </cacheField>
    <cacheField name="NumWebPurchases" numFmtId="0">
      <sharedItems containsSemiMixedTypes="0" containsString="0" containsNumber="1" containsInteger="1" minValue="0" maxValue="27"/>
    </cacheField>
    <cacheField name="NumStorePurchases" numFmtId="0">
      <sharedItems containsSemiMixedTypes="0" containsString="0" containsNumber="1" containsInteger="1" minValue="0" maxValue="13"/>
    </cacheField>
    <cacheField name="Age" numFmtId="0">
      <sharedItems containsSemiMixedTypes="0" containsString="0" containsNumber="1" containsInteger="1" minValue="29" maxValue="132" count="59">
        <n v="68"/>
        <n v="71"/>
        <n v="60"/>
        <n v="41"/>
        <n v="44"/>
        <n v="58"/>
        <n v="54"/>
        <n v="40"/>
        <n v="51"/>
        <n v="75"/>
        <n v="42"/>
        <n v="49"/>
        <n v="66"/>
        <n v="73"/>
        <n v="38"/>
        <n v="79"/>
        <n v="45"/>
        <n v="76"/>
        <n v="43"/>
        <n v="46"/>
        <n v="74"/>
        <n v="56"/>
        <n v="39"/>
        <n v="36"/>
        <n v="62"/>
        <n v="55"/>
        <n v="52"/>
        <n v="82"/>
        <n v="50"/>
        <n v="29"/>
        <n v="57"/>
        <n v="61"/>
        <n v="48"/>
        <n v="47"/>
        <n v="70"/>
        <n v="59"/>
        <n v="37"/>
        <n v="77"/>
        <n v="67"/>
        <n v="53"/>
        <n v="65"/>
        <n v="80"/>
        <n v="34"/>
        <n v="63"/>
        <n v="72"/>
        <n v="64"/>
        <n v="69"/>
        <n v="33"/>
        <n v="125"/>
        <n v="132"/>
        <n v="35"/>
        <n v="78"/>
        <n v="126"/>
        <n v="32"/>
        <n v="31"/>
        <n v="84"/>
        <n v="81"/>
        <n v="30"/>
        <n v="85"/>
      </sharedItems>
      <fieldGroup base="14">
        <rangePr startNum="29" endNum="132" groupInterval="10"/>
        <groupItems count="13">
          <s v="&lt;29"/>
          <s v="29-38"/>
          <s v="39-48"/>
          <s v="49-58"/>
          <s v="59-68"/>
          <s v="69-78"/>
          <s v="79-88"/>
          <s v="89-98"/>
          <s v="99-108"/>
          <s v="109-118"/>
          <s v="119-128"/>
          <s v="129-138"/>
          <s v="&gt;139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40">
  <r>
    <n v="5524"/>
    <n v="1957"/>
    <s v="Graduation"/>
    <s v="Single"/>
    <x v="0"/>
    <n v="58.137999999999998"/>
    <n v="0"/>
    <n v="0"/>
    <d v="2012-09-04T00:00:00"/>
    <n v="58"/>
    <n v="88"/>
    <n v="88"/>
    <n v="8"/>
    <n v="4"/>
    <x v="0"/>
    <x v="0"/>
  </r>
  <r>
    <n v="2174"/>
    <n v="1954"/>
    <s v="Graduation"/>
    <s v="Single"/>
    <x v="1"/>
    <n v="46.344000000000001"/>
    <n v="1"/>
    <n v="1"/>
    <d v="2014-03-08T00:00:00"/>
    <n v="38"/>
    <n v="1"/>
    <n v="1"/>
    <n v="1"/>
    <n v="2"/>
    <x v="1"/>
    <x v="1"/>
  </r>
  <r>
    <n v="4141"/>
    <n v="1965"/>
    <s v="Graduation"/>
    <s v="Together"/>
    <x v="2"/>
    <n v="71.613"/>
    <n v="0"/>
    <n v="0"/>
    <d v="2013-08-21T00:00:00"/>
    <n v="26"/>
    <n v="49"/>
    <n v="21"/>
    <n v="8"/>
    <n v="10"/>
    <x v="2"/>
    <x v="2"/>
  </r>
  <r>
    <n v="6182"/>
    <n v="1984"/>
    <s v="Graduation"/>
    <s v="Together"/>
    <x v="3"/>
    <n v="26.646000000000001"/>
    <n v="1"/>
    <n v="0"/>
    <d v="2014-02-10T00:00:00"/>
    <n v="26"/>
    <n v="4"/>
    <n v="3"/>
    <n v="2"/>
    <n v="4"/>
    <x v="3"/>
    <x v="3"/>
  </r>
  <r>
    <n v="5324"/>
    <n v="1981"/>
    <s v="PhD"/>
    <s v="Married"/>
    <x v="4"/>
    <n v="58.292999999999999"/>
    <n v="1"/>
    <n v="0"/>
    <d v="2014-01-19T00:00:00"/>
    <n v="94"/>
    <n v="43"/>
    <n v="27"/>
    <n v="5"/>
    <n v="6"/>
    <x v="4"/>
    <x v="2"/>
  </r>
  <r>
    <n v="7446"/>
    <n v="1967"/>
    <s v="Master"/>
    <s v="Together"/>
    <x v="5"/>
    <n v="62.512999999999998"/>
    <n v="0"/>
    <n v="1"/>
    <d v="2013-09-09T00:00:00"/>
    <n v="16"/>
    <n v="42"/>
    <n v="42"/>
    <n v="6"/>
    <n v="10"/>
    <x v="5"/>
    <x v="4"/>
  </r>
  <r>
    <n v="965"/>
    <n v="1971"/>
    <s v="Graduation"/>
    <s v="Divorced"/>
    <x v="6"/>
    <n v="55.634999999999998"/>
    <n v="0"/>
    <n v="1"/>
    <d v="2012-11-13T00:00:00"/>
    <n v="34"/>
    <n v="65"/>
    <n v="49"/>
    <n v="7"/>
    <n v="7"/>
    <x v="6"/>
    <x v="5"/>
  </r>
  <r>
    <n v="6177"/>
    <n v="1985"/>
    <s v="PhD"/>
    <s v="Married"/>
    <x v="7"/>
    <n v="33.454000000000001"/>
    <n v="1"/>
    <n v="0"/>
    <d v="2013-05-08T00:00:00"/>
    <n v="32"/>
    <n v="10"/>
    <n v="1"/>
    <n v="4"/>
    <n v="4"/>
    <x v="7"/>
    <x v="6"/>
  </r>
  <r>
    <n v="4855"/>
    <n v="1974"/>
    <s v="PhD"/>
    <s v="Together"/>
    <x v="8"/>
    <n v="30.350999999999999"/>
    <n v="1"/>
    <n v="0"/>
    <d v="2013-06-06T00:00:00"/>
    <n v="19"/>
    <n v="0"/>
    <n v="3"/>
    <n v="3"/>
    <n v="2"/>
    <x v="8"/>
    <x v="7"/>
  </r>
  <r>
    <n v="5899"/>
    <n v="1950"/>
    <s v="PhD"/>
    <s v="Together"/>
    <x v="9"/>
    <n v="5.6479999999999997"/>
    <n v="1"/>
    <n v="1"/>
    <d v="2014-03-13T00:00:00"/>
    <n v="68"/>
    <n v="0"/>
    <n v="1"/>
    <n v="1"/>
    <n v="0"/>
    <x v="9"/>
    <x v="8"/>
  </r>
  <r>
    <n v="1994"/>
    <n v="1983"/>
    <s v="Graduation"/>
    <s v="Married"/>
    <x v="10"/>
    <n v="51.381500000000003"/>
    <n v="1"/>
    <n v="0"/>
    <d v="2013-11-15T00:00:00"/>
    <n v="11"/>
    <n v="5"/>
    <n v="2"/>
    <n v="1"/>
    <n v="2"/>
    <x v="10"/>
    <x v="3"/>
  </r>
  <r>
    <n v="387"/>
    <n v="1976"/>
    <s v="Basic"/>
    <s v="Married"/>
    <x v="11"/>
    <n v="7.5"/>
    <n v="0"/>
    <n v="0"/>
    <d v="2012-11-13T00:00:00"/>
    <n v="59"/>
    <n v="16"/>
    <n v="1"/>
    <n v="2"/>
    <n v="3"/>
    <x v="11"/>
    <x v="9"/>
  </r>
  <r>
    <n v="2125"/>
    <n v="1959"/>
    <s v="Graduation"/>
    <s v="Divorced"/>
    <x v="12"/>
    <n v="63.033000000000001"/>
    <n v="0"/>
    <n v="0"/>
    <d v="2013-11-15T00:00:00"/>
    <n v="82"/>
    <n v="61"/>
    <n v="112"/>
    <n v="3"/>
    <n v="8"/>
    <x v="12"/>
    <x v="10"/>
  </r>
  <r>
    <n v="8180"/>
    <n v="1952"/>
    <s v="Master"/>
    <s v="Divorced"/>
    <x v="13"/>
    <n v="59.353999999999999"/>
    <n v="1"/>
    <n v="1"/>
    <d v="2013-11-15T00:00:00"/>
    <n v="53"/>
    <n v="2"/>
    <n v="5"/>
    <n v="6"/>
    <n v="5"/>
    <x v="13"/>
    <x v="3"/>
  </r>
  <r>
    <n v="2569"/>
    <n v="1987"/>
    <s v="Graduation"/>
    <s v="Married"/>
    <x v="14"/>
    <n v="17.323"/>
    <n v="0"/>
    <n v="0"/>
    <d v="2012-10-10T00:00:00"/>
    <n v="38"/>
    <n v="14"/>
    <n v="1"/>
    <n v="1"/>
    <n v="3"/>
    <x v="14"/>
    <x v="11"/>
  </r>
  <r>
    <n v="2114"/>
    <n v="1946"/>
    <s v="PhD"/>
    <s v="Single"/>
    <x v="15"/>
    <n v="82.8"/>
    <n v="0"/>
    <n v="0"/>
    <d v="2012-11-24T00:00:00"/>
    <n v="23"/>
    <n v="22"/>
    <n v="68"/>
    <n v="7"/>
    <n v="12"/>
    <x v="15"/>
    <x v="12"/>
  </r>
  <r>
    <n v="9736"/>
    <n v="1980"/>
    <s v="Graduation"/>
    <s v="Married"/>
    <x v="16"/>
    <n v="41.85"/>
    <n v="1"/>
    <n v="1"/>
    <d v="2012-12-24T00:00:00"/>
    <n v="51"/>
    <n v="5"/>
    <n v="13"/>
    <n v="3"/>
    <n v="3"/>
    <x v="16"/>
    <x v="13"/>
  </r>
  <r>
    <n v="4939"/>
    <n v="1946"/>
    <s v="Graduation"/>
    <s v="Together"/>
    <x v="17"/>
    <n v="37.76"/>
    <n v="0"/>
    <n v="0"/>
    <d v="2012-08-31T00:00:00"/>
    <n v="20"/>
    <n v="5"/>
    <n v="12"/>
    <n v="4"/>
    <n v="6"/>
    <x v="15"/>
    <x v="9"/>
  </r>
  <r>
    <n v="6565"/>
    <n v="1949"/>
    <s v="Master"/>
    <s v="Married"/>
    <x v="18"/>
    <n v="76.995000000000005"/>
    <n v="0"/>
    <n v="1"/>
    <d v="2013-03-28T00:00:00"/>
    <n v="91"/>
    <n v="80"/>
    <n v="16"/>
    <n v="11"/>
    <n v="9"/>
    <x v="17"/>
    <x v="14"/>
  </r>
  <r>
    <n v="2278"/>
    <n v="1985"/>
    <s v="2n Cycle"/>
    <s v="Single"/>
    <x v="19"/>
    <n v="33.811999999999998"/>
    <n v="1"/>
    <n v="0"/>
    <d v="2012-11-03T00:00:00"/>
    <n v="86"/>
    <n v="17"/>
    <n v="24"/>
    <n v="2"/>
    <n v="3"/>
    <x v="7"/>
    <x v="15"/>
  </r>
  <r>
    <n v="9360"/>
    <n v="1982"/>
    <s v="Graduation"/>
    <s v="Married"/>
    <x v="20"/>
    <n v="37.04"/>
    <n v="0"/>
    <n v="0"/>
    <d v="2012-08-08T00:00:00"/>
    <n v="41"/>
    <n v="2"/>
    <n v="38"/>
    <n v="4"/>
    <n v="5"/>
    <x v="18"/>
    <x v="16"/>
  </r>
  <r>
    <n v="5376"/>
    <n v="1979"/>
    <s v="Graduation"/>
    <s v="Married"/>
    <x v="21"/>
    <n v="2.4470000000000001"/>
    <n v="1"/>
    <n v="0"/>
    <d v="2013-01-06T00:00:00"/>
    <n v="42"/>
    <n v="1"/>
    <n v="1"/>
    <n v="0"/>
    <n v="0"/>
    <x v="19"/>
    <x v="1"/>
  </r>
  <r>
    <n v="1993"/>
    <n v="1949"/>
    <s v="PhD"/>
    <s v="Married"/>
    <x v="22"/>
    <n v="58.606999999999999"/>
    <n v="0"/>
    <n v="1"/>
    <d v="2012-12-23T00:00:00"/>
    <n v="63"/>
    <n v="0"/>
    <n v="0"/>
    <n v="2"/>
    <n v="9"/>
    <x v="17"/>
    <x v="17"/>
  </r>
  <r>
    <n v="4047"/>
    <n v="1954"/>
    <s v="PhD"/>
    <s v="Married"/>
    <x v="23"/>
    <n v="65.323999999999998"/>
    <n v="0"/>
    <n v="1"/>
    <d v="2014-01-11T00:00:00"/>
    <n v="0"/>
    <n v="0"/>
    <n v="32"/>
    <n v="6"/>
    <n v="9"/>
    <x v="1"/>
    <x v="18"/>
  </r>
  <r>
    <n v="1409"/>
    <n v="1951"/>
    <s v="Graduation"/>
    <s v="Together"/>
    <x v="24"/>
    <n v="40.689"/>
    <n v="0"/>
    <n v="1"/>
    <d v="2013-03-18T00:00:00"/>
    <n v="69"/>
    <n v="3"/>
    <n v="6"/>
    <n v="7"/>
    <n v="5"/>
    <x v="20"/>
    <x v="19"/>
  </r>
  <r>
    <n v="7892"/>
    <n v="1969"/>
    <s v="Graduation"/>
    <s v="Single"/>
    <x v="25"/>
    <n v="18.588999999999999"/>
    <n v="0"/>
    <n v="0"/>
    <d v="2013-01-02T00:00:00"/>
    <n v="89"/>
    <n v="4"/>
    <n v="12"/>
    <n v="2"/>
    <n v="3"/>
    <x v="21"/>
    <x v="20"/>
  </r>
  <r>
    <n v="2404"/>
    <n v="1976"/>
    <s v="Graduation"/>
    <s v="Married"/>
    <x v="26"/>
    <n v="53.359000000000002"/>
    <n v="1"/>
    <n v="1"/>
    <d v="2013-05-27T00:00:00"/>
    <n v="4"/>
    <n v="4"/>
    <n v="6"/>
    <n v="5"/>
    <n v="4"/>
    <x v="11"/>
    <x v="21"/>
  </r>
  <r>
    <n v="5255"/>
    <n v="1986"/>
    <s v="Graduation"/>
    <s v="Single"/>
    <x v="10"/>
    <n v="51.381500000000003"/>
    <n v="1"/>
    <n v="0"/>
    <d v="2013-02-20T00:00:00"/>
    <n v="19"/>
    <n v="1"/>
    <n v="263"/>
    <n v="27"/>
    <n v="0"/>
    <x v="22"/>
    <x v="22"/>
  </r>
  <r>
    <n v="9422"/>
    <n v="1989"/>
    <s v="Graduation"/>
    <s v="Married"/>
    <x v="27"/>
    <n v="38.36"/>
    <n v="1"/>
    <n v="0"/>
    <d v="2013-05-31T00:00:00"/>
    <n v="26"/>
    <n v="2"/>
    <n v="21"/>
    <n v="2"/>
    <n v="4"/>
    <x v="23"/>
    <x v="23"/>
  </r>
  <r>
    <n v="1966"/>
    <n v="1965"/>
    <s v="PhD"/>
    <s v="Married"/>
    <x v="28"/>
    <n v="84.617999999999995"/>
    <n v="0"/>
    <n v="0"/>
    <d v="2013-11-22T00:00:00"/>
    <n v="96"/>
    <n v="100"/>
    <n v="66"/>
    <n v="6"/>
    <n v="10"/>
    <x v="2"/>
    <x v="24"/>
  </r>
  <r>
    <n v="6864"/>
    <n v="1989"/>
    <s v="Master"/>
    <s v="Divorced"/>
    <x v="29"/>
    <n v="10.978999999999999"/>
    <n v="0"/>
    <n v="0"/>
    <d v="2014-05-22T00:00:00"/>
    <n v="34"/>
    <n v="4"/>
    <n v="2"/>
    <n v="3"/>
    <n v="3"/>
    <x v="23"/>
    <x v="25"/>
  </r>
  <r>
    <n v="3033"/>
    <n v="1963"/>
    <s v="Master"/>
    <s v="Together"/>
    <x v="30"/>
    <n v="38.619999999999997"/>
    <n v="0"/>
    <n v="0"/>
    <d v="2013-05-11T00:00:00"/>
    <n v="56"/>
    <n v="17"/>
    <n v="22"/>
    <n v="2"/>
    <n v="3"/>
    <x v="24"/>
    <x v="26"/>
  </r>
  <r>
    <n v="5710"/>
    <n v="1970"/>
    <s v="Graduation"/>
    <s v="Together"/>
    <x v="31"/>
    <n v="40.548000000000002"/>
    <n v="0"/>
    <n v="1"/>
    <d v="2012-10-10T00:00:00"/>
    <n v="31"/>
    <n v="0"/>
    <n v="0"/>
    <n v="2"/>
    <n v="4"/>
    <x v="25"/>
    <x v="17"/>
  </r>
  <r>
    <n v="7373"/>
    <n v="1952"/>
    <s v="PhD"/>
    <s v="Divorced"/>
    <x v="32"/>
    <n v="46.61"/>
    <n v="0"/>
    <n v="2"/>
    <d v="2012-10-29T00:00:00"/>
    <n v="8"/>
    <n v="12"/>
    <n v="22"/>
    <n v="4"/>
    <n v="6"/>
    <x v="13"/>
    <x v="27"/>
  </r>
  <r>
    <n v="8755"/>
    <n v="1946"/>
    <s v="Master"/>
    <s v="Married"/>
    <x v="33"/>
    <n v="68.656999999999996"/>
    <n v="0"/>
    <n v="0"/>
    <d v="2013-02-20T00:00:00"/>
    <n v="4"/>
    <n v="34"/>
    <n v="68"/>
    <n v="3"/>
    <n v="9"/>
    <x v="15"/>
    <x v="28"/>
  </r>
  <r>
    <n v="10738"/>
    <n v="1951"/>
    <s v="Master"/>
    <s v="Single"/>
    <x v="34"/>
    <n v="49.389000000000003"/>
    <n v="1"/>
    <n v="1"/>
    <d v="2013-08-29T00:00:00"/>
    <n v="55"/>
    <n v="0"/>
    <n v="1"/>
    <n v="2"/>
    <n v="3"/>
    <x v="20"/>
    <x v="8"/>
  </r>
  <r>
    <n v="4339"/>
    <n v="1970"/>
    <s v="PhD"/>
    <s v="Married"/>
    <x v="35"/>
    <n v="67.352999999999994"/>
    <n v="0"/>
    <n v="1"/>
    <d v="2013-12-31T00:00:00"/>
    <n v="37"/>
    <n v="17"/>
    <n v="8"/>
    <n v="5"/>
    <n v="12"/>
    <x v="25"/>
    <x v="29"/>
  </r>
  <r>
    <n v="10755"/>
    <n v="1976"/>
    <s v="2n Cycle"/>
    <s v="Married"/>
    <x v="36"/>
    <n v="23.718"/>
    <n v="1"/>
    <n v="0"/>
    <d v="2013-09-02T00:00:00"/>
    <n v="76"/>
    <n v="3"/>
    <n v="7"/>
    <n v="3"/>
    <n v="2"/>
    <x v="11"/>
    <x v="21"/>
  </r>
  <r>
    <n v="8595"/>
    <n v="1973"/>
    <s v="Graduation"/>
    <s v="Widow"/>
    <x v="37"/>
    <n v="42.429000000000002"/>
    <n v="0"/>
    <n v="1"/>
    <d v="2014-02-11T00:00:00"/>
    <n v="99"/>
    <n v="0"/>
    <n v="0"/>
    <n v="1"/>
    <n v="3"/>
    <x v="26"/>
    <x v="17"/>
  </r>
  <r>
    <n v="2968"/>
    <n v="1943"/>
    <s v="PhD"/>
    <s v="Divorced"/>
    <x v="38"/>
    <n v="48.948"/>
    <n v="0"/>
    <n v="0"/>
    <d v="2013-02-01T00:00:00"/>
    <n v="53"/>
    <n v="8"/>
    <n v="49"/>
    <n v="7"/>
    <n v="5"/>
    <x v="27"/>
    <x v="30"/>
  </r>
  <r>
    <n v="8601"/>
    <n v="1980"/>
    <s v="Graduation"/>
    <s v="Married"/>
    <x v="39"/>
    <n v="80.010999999999996"/>
    <n v="0"/>
    <n v="1"/>
    <d v="2013-04-29T00:00:00"/>
    <n v="3"/>
    <n v="76"/>
    <n v="178"/>
    <n v="8"/>
    <n v="5"/>
    <x v="16"/>
    <x v="31"/>
  </r>
  <r>
    <n v="503"/>
    <n v="1985"/>
    <s v="Master"/>
    <s v="Married"/>
    <x v="40"/>
    <n v="20.559000000000001"/>
    <n v="1"/>
    <n v="0"/>
    <d v="2013-03-12T00:00:00"/>
    <n v="88"/>
    <n v="1"/>
    <n v="0"/>
    <n v="2"/>
    <n v="3"/>
    <x v="7"/>
    <x v="8"/>
  </r>
  <r>
    <n v="8430"/>
    <n v="1957"/>
    <s v="Graduation"/>
    <s v="Together"/>
    <x v="41"/>
    <n v="21.994"/>
    <n v="0"/>
    <n v="1"/>
    <d v="2012-12-24T00:00:00"/>
    <n v="4"/>
    <n v="0"/>
    <n v="1"/>
    <n v="0"/>
    <n v="3"/>
    <x v="0"/>
    <x v="8"/>
  </r>
  <r>
    <n v="7281"/>
    <n v="1959"/>
    <s v="PhD"/>
    <s v="Single"/>
    <x v="10"/>
    <n v="51.381500000000003"/>
    <n v="0"/>
    <n v="0"/>
    <d v="2013-11-05T00:00:00"/>
    <n v="80"/>
    <n v="11"/>
    <n v="2"/>
    <n v="1"/>
    <n v="4"/>
    <x v="12"/>
    <x v="32"/>
  </r>
  <r>
    <n v="2139"/>
    <n v="1975"/>
    <s v="Master"/>
    <s v="Married"/>
    <x v="11"/>
    <n v="7.5"/>
    <n v="1"/>
    <n v="0"/>
    <d v="2013-10-02T00:00:00"/>
    <n v="19"/>
    <n v="1"/>
    <n v="2"/>
    <n v="2"/>
    <n v="3"/>
    <x v="28"/>
    <x v="7"/>
  </r>
  <r>
    <n v="1371"/>
    <n v="1976"/>
    <s v="Graduation"/>
    <s v="Single"/>
    <x v="42"/>
    <n v="79.941000000000003"/>
    <n v="0"/>
    <n v="0"/>
    <d v="2014-06-28T00:00:00"/>
    <n v="72"/>
    <n v="164"/>
    <n v="30"/>
    <n v="2"/>
    <n v="9"/>
    <x v="11"/>
    <x v="33"/>
  </r>
  <r>
    <n v="9909"/>
    <n v="1996"/>
    <s v="2n Cycle"/>
    <s v="Married"/>
    <x v="11"/>
    <n v="7.5"/>
    <n v="0"/>
    <n v="0"/>
    <d v="2012-11-09T00:00:00"/>
    <n v="24"/>
    <n v="18"/>
    <n v="22"/>
    <n v="3"/>
    <n v="3"/>
    <x v="29"/>
    <x v="16"/>
  </r>
  <r>
    <n v="7286"/>
    <n v="1968"/>
    <s v="Graduation"/>
    <s v="Together"/>
    <x v="43"/>
    <n v="41.728000000000002"/>
    <n v="1"/>
    <n v="0"/>
    <d v="2013-05-24T00:00:00"/>
    <n v="92"/>
    <n v="6"/>
    <n v="5"/>
    <n v="2"/>
    <n v="2"/>
    <x v="30"/>
    <x v="6"/>
  </r>
  <r>
    <n v="7244"/>
    <n v="1951"/>
    <s v="Graduation"/>
    <s v="Single"/>
    <x v="10"/>
    <n v="51.381500000000003"/>
    <n v="2"/>
    <n v="1"/>
    <d v="2014-01-01T00:00:00"/>
    <n v="96"/>
    <n v="5"/>
    <n v="10"/>
    <n v="2"/>
    <n v="4"/>
    <x v="20"/>
    <x v="11"/>
  </r>
  <r>
    <n v="6566"/>
    <n v="1954"/>
    <s v="PhD"/>
    <s v="Married"/>
    <x v="44"/>
    <n v="72.55"/>
    <n v="1"/>
    <n v="1"/>
    <d v="2012-11-08T00:00:00"/>
    <n v="39"/>
    <n v="50"/>
    <n v="38"/>
    <n v="5"/>
    <n v="12"/>
    <x v="1"/>
    <x v="34"/>
  </r>
  <r>
    <n v="8614"/>
    <n v="1957"/>
    <s v="Graduation"/>
    <s v="Widow"/>
    <x v="45"/>
    <n v="65.486000000000004"/>
    <n v="0"/>
    <n v="1"/>
    <d v="2014-05-12T00:00:00"/>
    <n v="29"/>
    <n v="19"/>
    <n v="67"/>
    <n v="4"/>
    <n v="10"/>
    <x v="0"/>
    <x v="35"/>
  </r>
  <r>
    <n v="4114"/>
    <n v="1964"/>
    <s v="Master"/>
    <s v="Married"/>
    <x v="46"/>
    <n v="79.143000000000001"/>
    <n v="0"/>
    <n v="0"/>
    <d v="2012-08-11T00:00:00"/>
    <n v="2"/>
    <n v="37"/>
    <n v="167"/>
    <n v="6"/>
    <n v="13"/>
    <x v="31"/>
    <x v="36"/>
  </r>
  <r>
    <n v="1331"/>
    <n v="1977"/>
    <s v="Graduation"/>
    <s v="Single"/>
    <x v="47"/>
    <n v="35.79"/>
    <n v="1"/>
    <n v="0"/>
    <d v="2013-01-02T00:00:00"/>
    <n v="54"/>
    <n v="6"/>
    <n v="1"/>
    <n v="2"/>
    <n v="3"/>
    <x v="32"/>
    <x v="3"/>
  </r>
  <r>
    <n v="2225"/>
    <n v="1977"/>
    <s v="Graduation"/>
    <s v="Divorced"/>
    <x v="48"/>
    <n v="82.581999999999994"/>
    <n v="0"/>
    <n v="0"/>
    <d v="2014-06-07T00:00:00"/>
    <n v="54"/>
    <n v="120"/>
    <n v="40"/>
    <n v="4"/>
    <n v="7"/>
    <x v="32"/>
    <x v="37"/>
  </r>
  <r>
    <n v="9381"/>
    <n v="1978"/>
    <s v="Graduation"/>
    <s v="Married"/>
    <x v="49"/>
    <n v="66.373000000000005"/>
    <n v="1"/>
    <n v="1"/>
    <d v="2013-06-12T00:00:00"/>
    <n v="57"/>
    <n v="9"/>
    <n v="24"/>
    <n v="4"/>
    <n v="10"/>
    <x v="33"/>
    <x v="38"/>
  </r>
  <r>
    <n v="6260"/>
    <n v="1955"/>
    <s v="Master"/>
    <s v="Together"/>
    <x v="50"/>
    <n v="82.384"/>
    <n v="0"/>
    <n v="0"/>
    <d v="2012-11-19T00:00:00"/>
    <n v="55"/>
    <n v="51"/>
    <n v="120"/>
    <n v="3"/>
    <n v="13"/>
    <x v="34"/>
    <x v="39"/>
  </r>
  <r>
    <n v="10383"/>
    <n v="1966"/>
    <s v="Graduation"/>
    <s v="Divorced"/>
    <x v="51"/>
    <n v="70.287000000000006"/>
    <n v="0"/>
    <n v="0"/>
    <d v="2013-04-02T00:00:00"/>
    <n v="30"/>
    <n v="35"/>
    <n v="120"/>
    <n v="5"/>
    <n v="10"/>
    <x v="35"/>
    <x v="40"/>
  </r>
  <r>
    <n v="7437"/>
    <n v="1988"/>
    <s v="Graduation"/>
    <s v="Single"/>
    <x v="52"/>
    <n v="27.937999999999999"/>
    <n v="1"/>
    <n v="0"/>
    <d v="2014-04-28T00:00:00"/>
    <n v="31"/>
    <n v="0"/>
    <n v="1"/>
    <n v="1"/>
    <n v="4"/>
    <x v="36"/>
    <x v="8"/>
  </r>
  <r>
    <n v="8557"/>
    <n v="1982"/>
    <s v="Graduation"/>
    <s v="Single"/>
    <x v="10"/>
    <n v="51.381500000000003"/>
    <n v="1"/>
    <n v="0"/>
    <d v="2013-06-17T00:00:00"/>
    <n v="57"/>
    <n v="3"/>
    <n v="2"/>
    <n v="2"/>
    <n v="3"/>
    <x v="18"/>
    <x v="41"/>
  </r>
  <r>
    <n v="8375"/>
    <n v="1968"/>
    <s v="PhD"/>
    <s v="Married"/>
    <x v="53"/>
    <n v="55.954000000000001"/>
    <n v="0"/>
    <n v="1"/>
    <d v="2014-03-03T00:00:00"/>
    <n v="63"/>
    <n v="0"/>
    <n v="0"/>
    <n v="8"/>
    <n v="6"/>
    <x v="30"/>
    <x v="17"/>
  </r>
  <r>
    <n v="6853"/>
    <n v="1982"/>
    <s v="Master"/>
    <s v="Single"/>
    <x v="54"/>
    <n v="75.777000000000001"/>
    <n v="0"/>
    <n v="0"/>
    <d v="2013-07-04T00:00:00"/>
    <n v="12"/>
    <n v="26"/>
    <n v="13"/>
    <n v="3"/>
    <n v="11"/>
    <x v="18"/>
    <x v="26"/>
  </r>
  <r>
    <n v="3076"/>
    <n v="1975"/>
    <s v="Graduation"/>
    <s v="Together"/>
    <x v="55"/>
    <n v="66.653000000000006"/>
    <n v="1"/>
    <n v="1"/>
    <d v="2012-09-07T00:00:00"/>
    <n v="18"/>
    <n v="18"/>
    <n v="18"/>
    <n v="4"/>
    <n v="12"/>
    <x v="28"/>
    <x v="42"/>
  </r>
  <r>
    <n v="1012"/>
    <n v="1952"/>
    <s v="Graduation"/>
    <s v="Single"/>
    <x v="56"/>
    <n v="61.823"/>
    <n v="0"/>
    <n v="1"/>
    <d v="2013-02-18T00:00:00"/>
    <n v="26"/>
    <n v="7"/>
    <n v="14"/>
    <n v="8"/>
    <n v="10"/>
    <x v="13"/>
    <x v="43"/>
  </r>
  <r>
    <n v="6518"/>
    <n v="1951"/>
    <s v="PhD"/>
    <s v="Widow"/>
    <x v="57"/>
    <n v="67.680000000000007"/>
    <n v="0"/>
    <n v="1"/>
    <d v="2013-06-11T00:00:00"/>
    <n v="8"/>
    <n v="0"/>
    <n v="6"/>
    <n v="7"/>
    <n v="8"/>
    <x v="20"/>
    <x v="25"/>
  </r>
  <r>
    <n v="4137"/>
    <n v="1948"/>
    <s v="Graduation"/>
    <s v="Together"/>
    <x v="58"/>
    <n v="70.665999999999997"/>
    <n v="0"/>
    <n v="0"/>
    <d v="2013-12-06T00:00:00"/>
    <n v="29"/>
    <n v="40"/>
    <n v="122"/>
    <n v="7"/>
    <n v="4"/>
    <x v="37"/>
    <x v="44"/>
  </r>
  <r>
    <n v="8082"/>
    <n v="1971"/>
    <s v="Graduation"/>
    <s v="Married"/>
    <x v="59"/>
    <n v="25.721"/>
    <n v="1"/>
    <n v="0"/>
    <d v="2013-05-21T00:00:00"/>
    <n v="75"/>
    <n v="3"/>
    <n v="6"/>
    <n v="1"/>
    <n v="2"/>
    <x v="6"/>
    <x v="19"/>
  </r>
  <r>
    <n v="1386"/>
    <n v="1967"/>
    <s v="Graduation"/>
    <s v="Together"/>
    <x v="60"/>
    <n v="32.473999999999997"/>
    <n v="1"/>
    <n v="1"/>
    <d v="2014-05-11T00:00:00"/>
    <n v="0"/>
    <n v="0"/>
    <n v="0"/>
    <n v="1"/>
    <n v="2"/>
    <x v="5"/>
    <x v="17"/>
  </r>
  <r>
    <n v="9369"/>
    <n v="1979"/>
    <s v="2n Cycle"/>
    <s v="Single"/>
    <x v="61"/>
    <n v="88.194000000000003"/>
    <n v="0"/>
    <n v="1"/>
    <d v="2014-03-19T00:00:00"/>
    <n v="19"/>
    <n v="14"/>
    <n v="24"/>
    <n v="11"/>
    <n v="10"/>
    <x v="19"/>
    <x v="45"/>
  </r>
  <r>
    <n v="4477"/>
    <n v="1958"/>
    <s v="Graduation"/>
    <s v="Together"/>
    <x v="62"/>
    <n v="69.096000000000004"/>
    <n v="0"/>
    <n v="1"/>
    <d v="2013-09-27T00:00:00"/>
    <n v="4"/>
    <n v="49"/>
    <n v="82"/>
    <n v="5"/>
    <n v="10"/>
    <x v="38"/>
    <x v="46"/>
  </r>
  <r>
    <n v="1357"/>
    <n v="1970"/>
    <s v="Graduation"/>
    <s v="Together"/>
    <x v="63"/>
    <n v="74.853999999999999"/>
    <n v="1"/>
    <n v="2"/>
    <d v="2013-04-08T00:00:00"/>
    <n v="90"/>
    <n v="59"/>
    <n v="29"/>
    <n v="2"/>
    <n v="5"/>
    <x v="25"/>
    <x v="34"/>
  </r>
  <r>
    <n v="1402"/>
    <n v="1954"/>
    <s v="Master"/>
    <s v="Married"/>
    <x v="64"/>
    <n v="66.991"/>
    <n v="0"/>
    <n v="0"/>
    <d v="2012-09-11T00:00:00"/>
    <n v="1"/>
    <n v="36"/>
    <n v="60"/>
    <n v="4"/>
    <n v="6"/>
    <x v="1"/>
    <x v="14"/>
  </r>
  <r>
    <n v="10629"/>
    <n v="1973"/>
    <s v="2n Cycle"/>
    <s v="Married"/>
    <x v="10"/>
    <n v="51.381500000000003"/>
    <n v="1"/>
    <n v="0"/>
    <d v="2012-09-14T00:00:00"/>
    <n v="25"/>
    <n v="3"/>
    <n v="4"/>
    <n v="3"/>
    <n v="3"/>
    <x v="26"/>
    <x v="3"/>
  </r>
  <r>
    <n v="6312"/>
    <n v="1959"/>
    <s v="Graduation"/>
    <s v="Married"/>
    <x v="65"/>
    <n v="65.031000000000006"/>
    <n v="0"/>
    <n v="1"/>
    <d v="2013-03-17T00:00:00"/>
    <n v="29"/>
    <n v="107"/>
    <n v="37"/>
    <n v="10"/>
    <n v="13"/>
    <x v="12"/>
    <x v="47"/>
  </r>
  <r>
    <n v="8132"/>
    <n v="1975"/>
    <s v="PhD"/>
    <s v="Married"/>
    <x v="66"/>
    <n v="60.631"/>
    <n v="1"/>
    <n v="1"/>
    <d v="2013-04-05T00:00:00"/>
    <n v="88"/>
    <n v="6"/>
    <n v="6"/>
    <n v="9"/>
    <n v="8"/>
    <x v="28"/>
    <x v="48"/>
  </r>
  <r>
    <n v="1050"/>
    <n v="1952"/>
    <s v="Graduation"/>
    <s v="Married"/>
    <x v="67"/>
    <n v="28.332000000000001"/>
    <n v="0"/>
    <n v="0"/>
    <d v="2014-04-30T00:00:00"/>
    <n v="58"/>
    <n v="10"/>
    <n v="15"/>
    <n v="2"/>
    <n v="4"/>
    <x v="13"/>
    <x v="29"/>
  </r>
  <r>
    <n v="5846"/>
    <n v="1977"/>
    <s v="Graduation"/>
    <s v="Divorced"/>
    <x v="68"/>
    <n v="40.246000000000002"/>
    <n v="1"/>
    <n v="0"/>
    <d v="2012-12-19T00:00:00"/>
    <n v="68"/>
    <n v="1"/>
    <n v="1"/>
    <n v="1"/>
    <n v="2"/>
    <x v="32"/>
    <x v="1"/>
  </r>
  <r>
    <n v="1859"/>
    <n v="1972"/>
    <s v="Master"/>
    <s v="Married"/>
    <x v="69"/>
    <n v="75.251000000000005"/>
    <n v="0"/>
    <n v="0"/>
    <d v="2012-08-27T00:00:00"/>
    <n v="34"/>
    <n v="111"/>
    <n v="18"/>
    <n v="7"/>
    <n v="5"/>
    <x v="39"/>
    <x v="49"/>
  </r>
  <r>
    <n v="7503"/>
    <n v="1976"/>
    <s v="Graduation"/>
    <s v="Single"/>
    <x v="70"/>
    <n v="75.825000000000003"/>
    <n v="0"/>
    <n v="0"/>
    <d v="2012-10-12T00:00:00"/>
    <n v="40"/>
    <n v="105"/>
    <n v="105"/>
    <n v="5"/>
    <n v="9"/>
    <x v="11"/>
    <x v="50"/>
  </r>
  <r>
    <n v="10401"/>
    <n v="1976"/>
    <s v="2n Cycle"/>
    <s v="Together"/>
    <x v="71"/>
    <n v="26.326000000000001"/>
    <n v="0"/>
    <n v="0"/>
    <d v="2013-09-04T00:00:00"/>
    <n v="12"/>
    <n v="0"/>
    <n v="3"/>
    <n v="0"/>
    <n v="3"/>
    <x v="11"/>
    <x v="7"/>
  </r>
  <r>
    <n v="1618"/>
    <n v="1965"/>
    <s v="Graduation"/>
    <s v="Together"/>
    <x v="72"/>
    <n v="56.045999999999999"/>
    <n v="0"/>
    <n v="0"/>
    <d v="2013-01-02T00:00:00"/>
    <n v="9"/>
    <n v="0"/>
    <n v="0"/>
    <n v="10"/>
    <n v="8"/>
    <x v="2"/>
    <x v="17"/>
  </r>
  <r>
    <n v="3332"/>
    <n v="1985"/>
    <s v="Graduation"/>
    <s v="Single"/>
    <x v="73"/>
    <n v="29.76"/>
    <n v="1"/>
    <n v="0"/>
    <d v="2012-08-29T00:00:00"/>
    <n v="87"/>
    <n v="4"/>
    <n v="5"/>
    <n v="3"/>
    <n v="4"/>
    <x v="7"/>
    <x v="19"/>
  </r>
  <r>
    <n v="2261"/>
    <n v="1969"/>
    <s v="Graduation"/>
    <s v="Married"/>
    <x v="74"/>
    <n v="26.303999999999998"/>
    <n v="1"/>
    <n v="0"/>
    <d v="2013-06-23T00:00:00"/>
    <n v="5"/>
    <n v="1"/>
    <n v="0"/>
    <n v="1"/>
    <n v="2"/>
    <x v="21"/>
    <x v="8"/>
  </r>
  <r>
    <n v="5346"/>
    <n v="1973"/>
    <s v="2n Cycle"/>
    <s v="Married"/>
    <x v="75"/>
    <n v="23.559000000000001"/>
    <n v="1"/>
    <n v="0"/>
    <d v="2013-07-03T00:00:00"/>
    <n v="87"/>
    <n v="5"/>
    <n v="0"/>
    <n v="3"/>
    <n v="3"/>
    <x v="26"/>
    <x v="41"/>
  </r>
  <r>
    <n v="4119"/>
    <n v="1963"/>
    <s v="Master"/>
    <s v="Together"/>
    <x v="30"/>
    <n v="38.619999999999997"/>
    <n v="0"/>
    <n v="0"/>
    <d v="2013-05-11T00:00:00"/>
    <n v="56"/>
    <n v="17"/>
    <n v="22"/>
    <n v="2"/>
    <n v="3"/>
    <x v="24"/>
    <x v="26"/>
  </r>
  <r>
    <n v="535"/>
    <n v="1987"/>
    <s v="Graduation"/>
    <s v="Divorced"/>
    <x v="76"/>
    <n v="81.361000000000004"/>
    <n v="0"/>
    <n v="0"/>
    <d v="2014-02-25T00:00:00"/>
    <n v="18"/>
    <n v="23"/>
    <n v="65"/>
    <n v="3"/>
    <n v="13"/>
    <x v="14"/>
    <x v="34"/>
  </r>
  <r>
    <n v="5268"/>
    <n v="1960"/>
    <s v="Graduation"/>
    <s v="Married"/>
    <x v="77"/>
    <n v="29.44"/>
    <n v="1"/>
    <n v="1"/>
    <d v="2013-08-11T00:00:00"/>
    <n v="95"/>
    <n v="8"/>
    <n v="4"/>
    <n v="1"/>
    <n v="4"/>
    <x v="40"/>
    <x v="48"/>
  </r>
  <r>
    <n v="273"/>
    <n v="1970"/>
    <s v="Master"/>
    <s v="Married"/>
    <x v="78"/>
    <n v="36.137999999999998"/>
    <n v="1"/>
    <n v="1"/>
    <d v="2013-07-16T00:00:00"/>
    <n v="48"/>
    <n v="0"/>
    <n v="0"/>
    <n v="3"/>
    <n v="4"/>
    <x v="25"/>
    <x v="17"/>
  </r>
  <r>
    <n v="4452"/>
    <n v="1957"/>
    <s v="Graduation"/>
    <s v="Single"/>
    <x v="79"/>
    <n v="50.387999999999998"/>
    <n v="0"/>
    <n v="1"/>
    <d v="2014-05-28T00:00:00"/>
    <n v="3"/>
    <n v="6"/>
    <n v="3"/>
    <n v="6"/>
    <n v="6"/>
    <x v="0"/>
    <x v="19"/>
  </r>
  <r>
    <n v="8504"/>
    <n v="1973"/>
    <s v="Graduation"/>
    <s v="Married"/>
    <x v="80"/>
    <n v="79.593000000000004"/>
    <n v="0"/>
    <n v="0"/>
    <d v="2014-05-12T00:00:00"/>
    <n v="70"/>
    <n v="60"/>
    <n v="133"/>
    <n v="5"/>
    <n v="7"/>
    <x v="26"/>
    <x v="51"/>
  </r>
  <r>
    <n v="771"/>
    <n v="1967"/>
    <s v="Graduation"/>
    <s v="Together"/>
    <x v="81"/>
    <n v="54.177999999999997"/>
    <n v="0"/>
    <n v="1"/>
    <d v="2014-01-21T00:00:00"/>
    <n v="79"/>
    <n v="9"/>
    <n v="0"/>
    <n v="2"/>
    <n v="5"/>
    <x v="5"/>
    <x v="19"/>
  </r>
  <r>
    <n v="8996"/>
    <n v="1957"/>
    <s v="PhD"/>
    <s v="Married"/>
    <x v="10"/>
    <n v="51.381500000000003"/>
    <n v="2"/>
    <n v="1"/>
    <d v="2012-11-19T00:00:00"/>
    <n v="4"/>
    <n v="42"/>
    <n v="37"/>
    <n v="7"/>
    <n v="8"/>
    <x v="0"/>
    <x v="52"/>
  </r>
  <r>
    <n v="9235"/>
    <n v="1957"/>
    <s v="Graduation"/>
    <s v="Single"/>
    <x v="10"/>
    <n v="51.381500000000003"/>
    <n v="1"/>
    <n v="1"/>
    <d v="2014-05-27T00:00:00"/>
    <n v="45"/>
    <n v="0"/>
    <n v="0"/>
    <n v="1"/>
    <n v="2"/>
    <x v="0"/>
    <x v="17"/>
  </r>
  <r>
    <n v="5798"/>
    <n v="1973"/>
    <s v="Master"/>
    <s v="Together"/>
    <x v="10"/>
    <n v="51.381500000000003"/>
    <n v="0"/>
    <n v="0"/>
    <d v="2013-11-23T00:00:00"/>
    <n v="87"/>
    <n v="37"/>
    <n v="28"/>
    <n v="2"/>
    <n v="8"/>
    <x v="26"/>
    <x v="53"/>
  </r>
  <r>
    <n v="11178"/>
    <n v="1972"/>
    <s v="Master"/>
    <s v="Single"/>
    <x v="82"/>
    <n v="42.393999999999998"/>
    <n v="1"/>
    <n v="0"/>
    <d v="2014-03-23T00:00:00"/>
    <n v="69"/>
    <n v="2"/>
    <n v="1"/>
    <n v="1"/>
    <n v="3"/>
    <x v="39"/>
    <x v="7"/>
  </r>
  <r>
    <n v="2230"/>
    <n v="1970"/>
    <s v="PhD"/>
    <s v="Married"/>
    <x v="83"/>
    <n v="23.626000000000001"/>
    <n v="1"/>
    <n v="0"/>
    <d v="2014-05-24T00:00:00"/>
    <n v="84"/>
    <n v="2"/>
    <n v="0"/>
    <n v="3"/>
    <n v="3"/>
    <x v="25"/>
    <x v="1"/>
  </r>
  <r>
    <n v="7516"/>
    <n v="1983"/>
    <s v="Graduation"/>
    <s v="Married"/>
    <x v="84"/>
    <n v="30.096"/>
    <n v="1"/>
    <n v="0"/>
    <d v="2014-05-22T00:00:00"/>
    <n v="30"/>
    <n v="3"/>
    <n v="5"/>
    <n v="2"/>
    <n v="3"/>
    <x v="10"/>
    <x v="54"/>
  </r>
  <r>
    <n v="7247"/>
    <n v="1960"/>
    <s v="Graduation"/>
    <s v="Widow"/>
    <x v="85"/>
    <n v="47.915999999999997"/>
    <n v="0"/>
    <n v="1"/>
    <d v="2012-11-22T00:00:00"/>
    <n v="72"/>
    <n v="0"/>
    <n v="0"/>
    <n v="7"/>
    <n v="6"/>
    <x v="40"/>
    <x v="17"/>
  </r>
  <r>
    <n v="11100"/>
    <n v="1972"/>
    <s v="Graduation"/>
    <s v="Divorced"/>
    <x v="86"/>
    <n v="51.813000000000002"/>
    <n v="1"/>
    <n v="1"/>
    <d v="2013-04-11T00:00:00"/>
    <n v="37"/>
    <n v="2"/>
    <n v="1"/>
    <n v="2"/>
    <n v="3"/>
    <x v="39"/>
    <x v="7"/>
  </r>
  <r>
    <n v="4646"/>
    <n v="1951"/>
    <s v="2n Cycle"/>
    <s v="Married"/>
    <x v="87"/>
    <n v="78.497"/>
    <n v="0"/>
    <n v="0"/>
    <d v="2013-12-01T00:00:00"/>
    <n v="44"/>
    <n v="26"/>
    <n v="0"/>
    <n v="5"/>
    <n v="12"/>
    <x v="20"/>
    <x v="55"/>
  </r>
  <r>
    <n v="3037"/>
    <n v="1983"/>
    <s v="PhD"/>
    <s v="Married"/>
    <x v="88"/>
    <n v="50.15"/>
    <n v="0"/>
    <n v="0"/>
    <d v="2013-06-20T00:00:00"/>
    <n v="32"/>
    <n v="46"/>
    <n v="61"/>
    <n v="5"/>
    <n v="7"/>
    <x v="10"/>
    <x v="56"/>
  </r>
  <r>
    <n v="1473"/>
    <n v="1960"/>
    <s v="2n Cycle"/>
    <s v="Single"/>
    <x v="89"/>
    <n v="47.823"/>
    <n v="0"/>
    <n v="1"/>
    <d v="2013-07-23T00:00:00"/>
    <n v="0"/>
    <n v="1"/>
    <n v="1"/>
    <n v="2"/>
    <n v="3"/>
    <x v="40"/>
    <x v="1"/>
  </r>
  <r>
    <n v="1016"/>
    <n v="1959"/>
    <s v="PhD"/>
    <s v="Single"/>
    <x v="90"/>
    <n v="34.554000000000002"/>
    <n v="0"/>
    <n v="1"/>
    <d v="2014-03-30T00:00:00"/>
    <n v="43"/>
    <n v="1"/>
    <n v="0"/>
    <n v="2"/>
    <n v="3"/>
    <x v="12"/>
    <x v="8"/>
  </r>
  <r>
    <n v="4518"/>
    <n v="1979"/>
    <s v="Graduation"/>
    <s v="Together"/>
    <x v="91"/>
    <n v="85.692999999999998"/>
    <n v="0"/>
    <n v="1"/>
    <d v="2013-04-20T00:00:00"/>
    <n v="59"/>
    <n v="172"/>
    <n v="132"/>
    <n v="9"/>
    <n v="11"/>
    <x v="19"/>
    <x v="57"/>
  </r>
  <r>
    <n v="9370"/>
    <n v="1945"/>
    <s v="PhD"/>
    <s v="Married"/>
    <x v="92"/>
    <n v="65.846000000000004"/>
    <n v="0"/>
    <n v="0"/>
    <d v="2013-05-17T00:00:00"/>
    <n v="68"/>
    <n v="81"/>
    <n v="40"/>
    <n v="6"/>
    <n v="6"/>
    <x v="41"/>
    <x v="58"/>
  </r>
  <r>
    <n v="8908"/>
    <n v="1959"/>
    <s v="Graduation"/>
    <s v="Married"/>
    <x v="93"/>
    <n v="87.194999999999993"/>
    <n v="0"/>
    <n v="0"/>
    <d v="2014-05-08T00:00:00"/>
    <n v="35"/>
    <n v="76"/>
    <n v="26"/>
    <n v="3"/>
    <n v="5"/>
    <x v="12"/>
    <x v="28"/>
  </r>
  <r>
    <n v="8373"/>
    <n v="1979"/>
    <s v="Basic"/>
    <s v="Together"/>
    <x v="94"/>
    <n v="24.594000000000001"/>
    <n v="1"/>
    <n v="0"/>
    <d v="2013-12-10T00:00:00"/>
    <n v="94"/>
    <n v="3"/>
    <n v="0"/>
    <n v="1"/>
    <n v="3"/>
    <x v="19"/>
    <x v="7"/>
  </r>
  <r>
    <n v="7533"/>
    <n v="1964"/>
    <s v="Graduation"/>
    <s v="Married"/>
    <x v="95"/>
    <n v="49.095999999999997"/>
    <n v="1"/>
    <n v="1"/>
    <d v="2013-09-24T00:00:00"/>
    <n v="15"/>
    <n v="1"/>
    <n v="1"/>
    <n v="4"/>
    <n v="4"/>
    <x v="31"/>
    <x v="1"/>
  </r>
  <r>
    <n v="2683"/>
    <n v="1969"/>
    <s v="Graduation"/>
    <s v="Married"/>
    <x v="96"/>
    <n v="52.412999999999997"/>
    <n v="0"/>
    <n v="2"/>
    <d v="2013-02-02T00:00:00"/>
    <n v="56"/>
    <n v="106"/>
    <n v="98"/>
    <n v="6"/>
    <n v="12"/>
    <x v="21"/>
    <x v="36"/>
  </r>
  <r>
    <n v="3629"/>
    <n v="1978"/>
    <s v="Graduation"/>
    <s v="Single"/>
    <x v="97"/>
    <n v="38.557000000000002"/>
    <n v="1"/>
    <n v="0"/>
    <d v="2012-12-19T00:00:00"/>
    <n v="17"/>
    <n v="3"/>
    <n v="4"/>
    <n v="3"/>
    <n v="3"/>
    <x v="33"/>
    <x v="3"/>
  </r>
  <r>
    <n v="10991"/>
    <n v="1960"/>
    <s v="Master"/>
    <s v="Married"/>
    <x v="98"/>
    <n v="89.058000000000007"/>
    <n v="0"/>
    <n v="0"/>
    <d v="2012-12-07T00:00:00"/>
    <n v="18"/>
    <n v="194"/>
    <n v="22"/>
    <n v="5"/>
    <n v="4"/>
    <x v="40"/>
    <x v="59"/>
  </r>
  <r>
    <n v="5077"/>
    <n v="1979"/>
    <s v="Graduation"/>
    <s v="Together"/>
    <x v="99"/>
    <n v="77.298000000000002"/>
    <n v="0"/>
    <n v="1"/>
    <d v="2013-11-02T00:00:00"/>
    <n v="46"/>
    <n v="115"/>
    <n v="35"/>
    <n v="6"/>
    <n v="11"/>
    <x v="19"/>
    <x v="60"/>
  </r>
  <r>
    <n v="7431"/>
    <n v="1991"/>
    <s v="PhD"/>
    <s v="Single"/>
    <x v="100"/>
    <n v="68.126000000000005"/>
    <n v="0"/>
    <n v="0"/>
    <d v="2012-11-10T00:00:00"/>
    <n v="40"/>
    <n v="17"/>
    <n v="51"/>
    <n v="7"/>
    <n v="5"/>
    <x v="42"/>
    <x v="61"/>
  </r>
  <r>
    <n v="3267"/>
    <n v="1963"/>
    <s v="Master"/>
    <s v="Together"/>
    <x v="101"/>
    <n v="57.287999999999997"/>
    <n v="0"/>
    <n v="1"/>
    <d v="2014-06-25T00:00:00"/>
    <n v="27"/>
    <n v="0"/>
    <n v="0"/>
    <n v="8"/>
    <n v="8"/>
    <x v="24"/>
    <x v="17"/>
  </r>
  <r>
    <n v="999"/>
    <n v="1991"/>
    <s v="Graduation"/>
    <s v="Single"/>
    <x v="102"/>
    <n v="86.037000000000006"/>
    <n v="0"/>
    <n v="0"/>
    <d v="2013-01-02T00:00:00"/>
    <n v="95"/>
    <n v="44"/>
    <n v="20"/>
    <n v="6"/>
    <n v="11"/>
    <x v="42"/>
    <x v="62"/>
  </r>
  <r>
    <n v="9215"/>
    <n v="1980"/>
    <s v="PhD"/>
    <s v="Married"/>
    <x v="103"/>
    <n v="43.973999999999997"/>
    <n v="1"/>
    <n v="0"/>
    <d v="2012-12-12T00:00:00"/>
    <n v="19"/>
    <n v="0"/>
    <n v="0"/>
    <n v="6"/>
    <n v="6"/>
    <x v="16"/>
    <x v="17"/>
  </r>
  <r>
    <n v="2286"/>
    <n v="1962"/>
    <s v="Graduation"/>
    <s v="Single"/>
    <x v="104"/>
    <n v="50.784999999999997"/>
    <n v="1"/>
    <n v="1"/>
    <d v="2013-09-10T00:00:00"/>
    <n v="27"/>
    <n v="1"/>
    <n v="1"/>
    <n v="2"/>
    <n v="3"/>
    <x v="43"/>
    <x v="1"/>
  </r>
  <r>
    <n v="1592"/>
    <n v="1970"/>
    <s v="Graduation"/>
    <s v="Married"/>
    <x v="105"/>
    <n v="90.765000000000001"/>
    <n v="0"/>
    <n v="0"/>
    <d v="2014-01-24T00:00:00"/>
    <n v="25"/>
    <n v="99"/>
    <n v="82"/>
    <n v="4"/>
    <n v="5"/>
    <x v="25"/>
    <x v="63"/>
  </r>
  <r>
    <n v="367"/>
    <n v="1978"/>
    <s v="2n Cycle"/>
    <s v="Married"/>
    <x v="106"/>
    <n v="36.549999999999997"/>
    <n v="1"/>
    <n v="0"/>
    <d v="2013-02-19T00:00:00"/>
    <n v="74"/>
    <n v="90"/>
    <n v="103"/>
    <n v="9"/>
    <n v="5"/>
    <x v="33"/>
    <x v="51"/>
  </r>
  <r>
    <n v="5234"/>
    <n v="1967"/>
    <s v="2n Cycle"/>
    <s v="Together"/>
    <x v="107"/>
    <n v="30.753"/>
    <n v="1"/>
    <n v="1"/>
    <d v="2013-07-11T00:00:00"/>
    <n v="85"/>
    <n v="5"/>
    <n v="9"/>
    <n v="1"/>
    <n v="3"/>
    <x v="5"/>
    <x v="64"/>
  </r>
  <r>
    <n v="9862"/>
    <n v="1969"/>
    <s v="Graduation"/>
    <s v="Together"/>
    <x v="108"/>
    <n v="21.917999999999999"/>
    <n v="1"/>
    <n v="0"/>
    <d v="2013-11-14T00:00:00"/>
    <n v="37"/>
    <n v="6"/>
    <n v="5"/>
    <n v="2"/>
    <n v="3"/>
    <x v="21"/>
    <x v="6"/>
  </r>
  <r>
    <n v="9805"/>
    <n v="1953"/>
    <s v="Master"/>
    <s v="Together"/>
    <x v="109"/>
    <n v="56.128999999999998"/>
    <n v="0"/>
    <n v="1"/>
    <d v="2013-06-20T00:00:00"/>
    <n v="65"/>
    <n v="48"/>
    <n v="72"/>
    <n v="6"/>
    <n v="10"/>
    <x v="44"/>
    <x v="65"/>
  </r>
  <r>
    <n v="6205"/>
    <n v="1967"/>
    <s v="Master"/>
    <s v="Single"/>
    <x v="110"/>
    <n v="32.557000000000002"/>
    <n v="1"/>
    <n v="0"/>
    <d v="2014-02-24T00:00:00"/>
    <n v="13"/>
    <n v="3"/>
    <n v="4"/>
    <n v="2"/>
    <n v="3"/>
    <x v="5"/>
    <x v="3"/>
  </r>
  <r>
    <n v="8442"/>
    <n v="1985"/>
    <s v="Master"/>
    <s v="Married"/>
    <x v="111"/>
    <n v="19.510000000000002"/>
    <n v="2"/>
    <n v="0"/>
    <d v="2013-09-04T00:00:00"/>
    <n v="63"/>
    <n v="0"/>
    <n v="4"/>
    <n v="1"/>
    <n v="3"/>
    <x v="7"/>
    <x v="66"/>
  </r>
  <r>
    <n v="7386"/>
    <n v="1976"/>
    <s v="Graduation"/>
    <s v="Divorced"/>
    <x v="112"/>
    <n v="30.992000000000001"/>
    <n v="1"/>
    <n v="0"/>
    <d v="2013-04-22T00:00:00"/>
    <n v="83"/>
    <n v="0"/>
    <n v="3"/>
    <n v="1"/>
    <n v="3"/>
    <x v="11"/>
    <x v="7"/>
  </r>
  <r>
    <n v="7215"/>
    <n v="1983"/>
    <s v="Graduation"/>
    <s v="Single"/>
    <x v="113"/>
    <n v="101.97"/>
    <n v="0"/>
    <n v="0"/>
    <d v="2013-03-12T00:00:00"/>
    <n v="69"/>
    <n v="27"/>
    <n v="72"/>
    <n v="6"/>
    <n v="13"/>
    <x v="10"/>
    <x v="67"/>
  </r>
  <r>
    <n v="1491"/>
    <n v="1965"/>
    <s v="2n Cycle"/>
    <s v="Together"/>
    <x v="114"/>
    <n v="71.488"/>
    <n v="0"/>
    <n v="0"/>
    <d v="2013-02-18T00:00:00"/>
    <n v="87"/>
    <n v="33"/>
    <n v="28"/>
    <n v="3"/>
    <n v="7"/>
    <x v="2"/>
    <x v="68"/>
  </r>
  <r>
    <n v="11071"/>
    <n v="1984"/>
    <s v="Graduation"/>
    <s v="Single"/>
    <x v="115"/>
    <n v="79.606999999999999"/>
    <n v="0"/>
    <n v="0"/>
    <d v="2013-04-21T00:00:00"/>
    <n v="37"/>
    <n v="133"/>
    <n v="0"/>
    <n v="3"/>
    <n v="6"/>
    <x v="3"/>
    <x v="69"/>
  </r>
  <r>
    <n v="3381"/>
    <n v="1953"/>
    <s v="Master"/>
    <s v="Married"/>
    <x v="116"/>
    <n v="54.347999999999999"/>
    <n v="1"/>
    <n v="1"/>
    <d v="2014-06-08T00:00:00"/>
    <n v="51"/>
    <n v="0"/>
    <n v="0"/>
    <n v="2"/>
    <n v="4"/>
    <x v="44"/>
    <x v="17"/>
  </r>
  <r>
    <n v="8268"/>
    <n v="1961"/>
    <s v="PhD"/>
    <s v="Married"/>
    <x v="10"/>
    <n v="51.381500000000003"/>
    <n v="0"/>
    <n v="1"/>
    <d v="2013-07-11T00:00:00"/>
    <n v="23"/>
    <n v="0"/>
    <n v="0"/>
    <n v="6"/>
    <n v="7"/>
    <x v="45"/>
    <x v="17"/>
  </r>
  <r>
    <n v="11051"/>
    <n v="1956"/>
    <s v="PhD"/>
    <s v="Together"/>
    <x v="117"/>
    <n v="77.376000000000005"/>
    <n v="1"/>
    <n v="1"/>
    <d v="2014-05-10T00:00:00"/>
    <n v="72"/>
    <n v="19"/>
    <n v="12"/>
    <n v="6"/>
    <n v="10"/>
    <x v="46"/>
    <x v="70"/>
  </r>
  <r>
    <n v="8026"/>
    <n v="1952"/>
    <s v="Graduation"/>
    <s v="Married"/>
    <x v="118"/>
    <n v="62.997999999999998"/>
    <n v="0"/>
    <n v="1"/>
    <d v="2013-09-30T00:00:00"/>
    <n v="10"/>
    <n v="58"/>
    <n v="89"/>
    <n v="5"/>
    <n v="5"/>
    <x v="13"/>
    <x v="71"/>
  </r>
  <r>
    <n v="433"/>
    <n v="1958"/>
    <s v="Master"/>
    <s v="Alone"/>
    <x v="119"/>
    <n v="61.331000000000003"/>
    <n v="1"/>
    <n v="1"/>
    <d v="2013-03-10T00:00:00"/>
    <n v="42"/>
    <n v="5"/>
    <n v="5"/>
    <n v="11"/>
    <n v="6"/>
    <x v="38"/>
    <x v="21"/>
  </r>
  <r>
    <n v="9597"/>
    <n v="1969"/>
    <s v="Graduation"/>
    <s v="Married"/>
    <x v="120"/>
    <n v="73.447999999999993"/>
    <n v="0"/>
    <n v="0"/>
    <d v="2014-02-10T00:00:00"/>
    <n v="10"/>
    <n v="106"/>
    <n v="41"/>
    <n v="7"/>
    <n v="9"/>
    <x v="21"/>
    <x v="71"/>
  </r>
  <r>
    <n v="1295"/>
    <n v="1963"/>
    <s v="Graduation"/>
    <s v="Married"/>
    <x v="10"/>
    <n v="51.381500000000003"/>
    <n v="0"/>
    <n v="1"/>
    <d v="2013-08-11T00:00:00"/>
    <n v="96"/>
    <n v="65"/>
    <n v="71"/>
    <n v="6"/>
    <n v="7"/>
    <x v="24"/>
    <x v="72"/>
  </r>
  <r>
    <n v="5290"/>
    <n v="1964"/>
    <s v="PhD"/>
    <s v="Married"/>
    <x v="121"/>
    <n v="41.551000000000002"/>
    <n v="1"/>
    <n v="1"/>
    <d v="2013-08-14T00:00:00"/>
    <n v="51"/>
    <n v="0"/>
    <n v="0"/>
    <n v="5"/>
    <n v="5"/>
    <x v="31"/>
    <x v="17"/>
  </r>
  <r>
    <n v="1685"/>
    <n v="1967"/>
    <s v="PhD"/>
    <s v="Together"/>
    <x v="122"/>
    <n v="62.981000000000002"/>
    <n v="0"/>
    <n v="0"/>
    <d v="2013-03-17T00:00:00"/>
    <n v="21"/>
    <n v="14"/>
    <n v="44"/>
    <n v="4"/>
    <n v="13"/>
    <x v="5"/>
    <x v="73"/>
  </r>
  <r>
    <n v="5342"/>
    <n v="1976"/>
    <s v="Basic"/>
    <s v="Divorced"/>
    <x v="123"/>
    <n v="9.548"/>
    <n v="1"/>
    <n v="0"/>
    <d v="2012-08-08T00:00:00"/>
    <n v="31"/>
    <n v="1"/>
    <n v="6"/>
    <n v="1"/>
    <n v="3"/>
    <x v="11"/>
    <x v="3"/>
  </r>
  <r>
    <n v="9579"/>
    <n v="1959"/>
    <s v="PhD"/>
    <s v="Married"/>
    <x v="124"/>
    <n v="33.762"/>
    <n v="2"/>
    <n v="1"/>
    <d v="2013-07-07T00:00:00"/>
    <n v="61"/>
    <n v="1"/>
    <n v="0"/>
    <n v="2"/>
    <n v="2"/>
    <x v="12"/>
    <x v="8"/>
  </r>
  <r>
    <n v="7660"/>
    <n v="1973"/>
    <s v="PhD"/>
    <s v="Alone"/>
    <x v="125"/>
    <n v="35.86"/>
    <n v="1"/>
    <n v="1"/>
    <d v="2014-05-19T00:00:00"/>
    <n v="37"/>
    <n v="0"/>
    <n v="2"/>
    <n v="1"/>
    <n v="2"/>
    <x v="26"/>
    <x v="1"/>
  </r>
  <r>
    <n v="1461"/>
    <n v="1965"/>
    <s v="PhD"/>
    <s v="Divorced"/>
    <x v="126"/>
    <n v="36.920999999999999"/>
    <n v="1"/>
    <n v="1"/>
    <d v="2013-07-28T00:00:00"/>
    <n v="74"/>
    <n v="1"/>
    <n v="1"/>
    <n v="2"/>
    <n v="3"/>
    <x v="2"/>
    <x v="1"/>
  </r>
  <r>
    <n v="821"/>
    <n v="1992"/>
    <s v="Master"/>
    <s v="Single"/>
    <x v="127"/>
    <n v="92.858999999999995"/>
    <n v="0"/>
    <n v="0"/>
    <d v="2012-10-19T00:00:00"/>
    <n v="46"/>
    <n v="61"/>
    <n v="61"/>
    <n v="5"/>
    <n v="12"/>
    <x v="47"/>
    <x v="74"/>
  </r>
  <r>
    <n v="11084"/>
    <n v="1976"/>
    <s v="Master"/>
    <s v="Together"/>
    <x v="128"/>
    <n v="65.103999999999999"/>
    <n v="0"/>
    <n v="1"/>
    <d v="2013-11-14T00:00:00"/>
    <n v="4"/>
    <n v="0"/>
    <n v="20"/>
    <n v="3"/>
    <n v="7"/>
    <x v="11"/>
    <x v="75"/>
  </r>
  <r>
    <n v="8690"/>
    <n v="1962"/>
    <s v="Graduation"/>
    <s v="Married"/>
    <x v="129"/>
    <n v="86.111000000000004"/>
    <n v="0"/>
    <n v="0"/>
    <d v="2013-04-19T00:00:00"/>
    <n v="73"/>
    <n v="28"/>
    <n v="40"/>
    <n v="5"/>
    <n v="10"/>
    <x v="43"/>
    <x v="61"/>
  </r>
  <r>
    <n v="2937"/>
    <n v="1974"/>
    <s v="PhD"/>
    <s v="Single"/>
    <x v="130"/>
    <n v="68.352000000000004"/>
    <n v="0"/>
    <n v="1"/>
    <d v="2013-08-28T00:00:00"/>
    <n v="47"/>
    <n v="16"/>
    <n v="33"/>
    <n v="8"/>
    <n v="9"/>
    <x v="8"/>
    <x v="76"/>
  </r>
  <r>
    <n v="9701"/>
    <n v="1988"/>
    <s v="Graduation"/>
    <s v="Together"/>
    <x v="131"/>
    <n v="41.883000000000003"/>
    <n v="1"/>
    <n v="0"/>
    <d v="2013-03-19T00:00:00"/>
    <n v="13"/>
    <n v="34"/>
    <n v="16"/>
    <n v="4"/>
    <n v="3"/>
    <x v="36"/>
    <x v="77"/>
  </r>
  <r>
    <n v="9949"/>
    <n v="1976"/>
    <s v="Graduation"/>
    <s v="Married"/>
    <x v="132"/>
    <n v="59.808999999999997"/>
    <n v="0"/>
    <n v="2"/>
    <d v="2012-10-18T00:00:00"/>
    <n v="36"/>
    <n v="16"/>
    <n v="41"/>
    <n v="3"/>
    <n v="6"/>
    <x v="11"/>
    <x v="30"/>
  </r>
  <r>
    <n v="10837"/>
    <n v="1975"/>
    <s v="Graduation"/>
    <s v="Married"/>
    <x v="133"/>
    <n v="23.957000000000001"/>
    <n v="1"/>
    <n v="0"/>
    <d v="2012-10-28T00:00:00"/>
    <n v="47"/>
    <n v="1"/>
    <n v="11"/>
    <n v="2"/>
    <n v="3"/>
    <x v="28"/>
    <x v="48"/>
  </r>
  <r>
    <n v="3120"/>
    <n v="1981"/>
    <s v="Graduation"/>
    <s v="Together"/>
    <x v="134"/>
    <n v="38.546999999999997"/>
    <n v="1"/>
    <n v="0"/>
    <d v="2013-08-28T00:00:00"/>
    <n v="49"/>
    <n v="1"/>
    <n v="1"/>
    <n v="1"/>
    <n v="2"/>
    <x v="4"/>
    <x v="1"/>
  </r>
  <r>
    <n v="5885"/>
    <n v="1973"/>
    <s v="2n Cycle"/>
    <s v="Married"/>
    <x v="135"/>
    <n v="35.688000000000002"/>
    <n v="2"/>
    <n v="1"/>
    <d v="2012-08-22T00:00:00"/>
    <n v="94"/>
    <n v="3"/>
    <n v="1"/>
    <n v="4"/>
    <n v="4"/>
    <x v="26"/>
    <x v="66"/>
  </r>
  <r>
    <n v="4050"/>
    <n v="1966"/>
    <s v="Master"/>
    <s v="Married"/>
    <x v="136"/>
    <n v="49.604999999999997"/>
    <n v="0"/>
    <n v="0"/>
    <d v="2014-06-21T00:00:00"/>
    <n v="65"/>
    <n v="16"/>
    <n v="20"/>
    <n v="2"/>
    <n v="4"/>
    <x v="35"/>
    <x v="42"/>
  </r>
  <r>
    <n v="3830"/>
    <n v="1953"/>
    <s v="Master"/>
    <s v="Married"/>
    <x v="13"/>
    <n v="59.353999999999999"/>
    <n v="0"/>
    <n v="2"/>
    <d v="2014-04-24T00:00:00"/>
    <n v="59"/>
    <n v="21"/>
    <n v="13"/>
    <n v="4"/>
    <n v="7"/>
    <x v="44"/>
    <x v="27"/>
  </r>
  <r>
    <n v="7987"/>
    <n v="1969"/>
    <s v="Graduation"/>
    <s v="Married"/>
    <x v="137"/>
    <n v="65.747"/>
    <n v="0"/>
    <n v="1"/>
    <d v="2014-03-07T00:00:00"/>
    <n v="96"/>
    <n v="17"/>
    <n v="13"/>
    <n v="8"/>
    <n v="6"/>
    <x v="21"/>
    <x v="78"/>
  </r>
  <r>
    <n v="7798"/>
    <n v="1972"/>
    <s v="2n Cycle"/>
    <s v="Together"/>
    <x v="1"/>
    <n v="46.344000000000001"/>
    <n v="0"/>
    <n v="1"/>
    <d v="2012-12-14T00:00:00"/>
    <n v="28"/>
    <n v="20"/>
    <n v="20"/>
    <n v="7"/>
    <n v="5"/>
    <x v="39"/>
    <x v="16"/>
  </r>
  <r>
    <n v="92"/>
    <n v="1988"/>
    <s v="Graduation"/>
    <s v="Alone"/>
    <x v="138"/>
    <n v="34.176000000000002"/>
    <n v="1"/>
    <n v="0"/>
    <d v="2014-05-12T00:00:00"/>
    <n v="12"/>
    <n v="7"/>
    <n v="14"/>
    <n v="3"/>
    <n v="4"/>
    <x v="36"/>
    <x v="43"/>
  </r>
  <r>
    <n v="7055"/>
    <n v="1952"/>
    <s v="PhD"/>
    <s v="Together"/>
    <x v="139"/>
    <n v="61.01"/>
    <n v="0"/>
    <n v="1"/>
    <d v="2012-10-09T00:00:00"/>
    <n v="57"/>
    <n v="0"/>
    <n v="0"/>
    <n v="8"/>
    <n v="11"/>
    <x v="13"/>
    <x v="17"/>
  </r>
  <r>
    <n v="10240"/>
    <n v="1949"/>
    <s v="Graduation"/>
    <s v="Together"/>
    <x v="140"/>
    <n v="69.372"/>
    <n v="0"/>
    <n v="0"/>
    <d v="2013-02-19T00:00:00"/>
    <n v="10"/>
    <n v="26"/>
    <n v="13"/>
    <n v="10"/>
    <n v="6"/>
    <x v="17"/>
    <x v="26"/>
  </r>
  <r>
    <n v="3025"/>
    <n v="1958"/>
    <s v="Graduation"/>
    <s v="Single"/>
    <x v="141"/>
    <n v="49.966999999999999"/>
    <n v="0"/>
    <n v="1"/>
    <d v="2013-07-08T00:00:00"/>
    <n v="4"/>
    <n v="6"/>
    <n v="12"/>
    <n v="6"/>
    <n v="5"/>
    <x v="38"/>
    <x v="13"/>
  </r>
  <r>
    <n v="9283"/>
    <n v="1978"/>
    <s v="Graduation"/>
    <s v="Single"/>
    <x v="142"/>
    <n v="60.198999999999998"/>
    <n v="1"/>
    <n v="2"/>
    <d v="2013-09-12T00:00:00"/>
    <n v="49"/>
    <n v="1"/>
    <n v="0"/>
    <n v="0"/>
    <n v="3"/>
    <x v="33"/>
    <x v="8"/>
  </r>
  <r>
    <n v="9970"/>
    <n v="1977"/>
    <s v="Graduation"/>
    <s v="Together"/>
    <x v="143"/>
    <n v="55.375"/>
    <n v="0"/>
    <n v="1"/>
    <d v="2013-10-17T00:00:00"/>
    <n v="3"/>
    <n v="11"/>
    <n v="28"/>
    <n v="1"/>
    <n v="6"/>
    <x v="32"/>
    <x v="26"/>
  </r>
  <r>
    <n v="2730"/>
    <n v="1955"/>
    <s v="Graduation"/>
    <s v="Single"/>
    <x v="144"/>
    <n v="80.316999999999993"/>
    <n v="0"/>
    <n v="0"/>
    <d v="2013-08-20T00:00:00"/>
    <n v="64"/>
    <n v="11"/>
    <n v="91"/>
    <n v="3"/>
    <n v="10"/>
    <x v="34"/>
    <x v="28"/>
  </r>
  <r>
    <n v="2795"/>
    <n v="1958"/>
    <s v="Master"/>
    <s v="Single"/>
    <x v="145"/>
    <n v="30.523"/>
    <n v="2"/>
    <n v="1"/>
    <d v="2013-07-01T00:00:00"/>
    <n v="0"/>
    <n v="0"/>
    <n v="0"/>
    <n v="1"/>
    <n v="2"/>
    <x v="38"/>
    <x v="17"/>
  </r>
  <r>
    <n v="9260"/>
    <n v="1945"/>
    <s v="PhD"/>
    <s v="Married"/>
    <x v="146"/>
    <n v="70.355999999999995"/>
    <n v="0"/>
    <n v="0"/>
    <d v="2012-11-05T00:00:00"/>
    <n v="20"/>
    <n v="16"/>
    <n v="16"/>
    <n v="10"/>
    <n v="9"/>
    <x v="41"/>
    <x v="18"/>
  </r>
  <r>
    <n v="8182"/>
    <n v="1984"/>
    <s v="Graduation"/>
    <s v="Married"/>
    <x v="147"/>
    <n v="23.228000000000002"/>
    <n v="1"/>
    <n v="0"/>
    <d v="2014-01-05T00:00:00"/>
    <n v="91"/>
    <n v="3"/>
    <n v="4"/>
    <n v="3"/>
    <n v="4"/>
    <x v="3"/>
    <x v="3"/>
  </r>
  <r>
    <n v="10095"/>
    <n v="1975"/>
    <s v="PhD"/>
    <s v="Divorced"/>
    <x v="148"/>
    <n v="74.165000000000006"/>
    <n v="0"/>
    <n v="0"/>
    <d v="2013-05-01T00:00:00"/>
    <n v="9"/>
    <n v="12"/>
    <n v="12"/>
    <n v="5"/>
    <n v="10"/>
    <x v="28"/>
    <x v="79"/>
  </r>
  <r>
    <n v="8475"/>
    <n v="1973"/>
    <s v="PhD"/>
    <s v="Married"/>
    <x v="149"/>
    <n v="157.24299999999999"/>
    <n v="0"/>
    <n v="1"/>
    <d v="2014-03-01T00:00:00"/>
    <n v="98"/>
    <n v="2"/>
    <n v="2"/>
    <n v="0"/>
    <n v="0"/>
    <x v="26"/>
    <x v="66"/>
  </r>
  <r>
    <n v="4370"/>
    <n v="1966"/>
    <s v="Graduation"/>
    <s v="Together"/>
    <x v="150"/>
    <n v="43.481999999999999"/>
    <n v="2"/>
    <n v="1"/>
    <d v="2013-11-13T00:00:00"/>
    <n v="83"/>
    <n v="1"/>
    <n v="3"/>
    <n v="2"/>
    <n v="4"/>
    <x v="35"/>
    <x v="66"/>
  </r>
  <r>
    <n v="10573"/>
    <n v="1953"/>
    <s v="Graduation"/>
    <s v="Divorced"/>
    <x v="151"/>
    <n v="62.551000000000002"/>
    <n v="0"/>
    <n v="0"/>
    <d v="2013-11-18T00:00:00"/>
    <n v="27"/>
    <n v="16"/>
    <n v="21"/>
    <n v="6"/>
    <n v="4"/>
    <x v="44"/>
    <x v="80"/>
  </r>
  <r>
    <n v="3712"/>
    <n v="1959"/>
    <s v="Graduation"/>
    <s v="Divorced"/>
    <x v="152"/>
    <n v="52.332000000000001"/>
    <n v="0"/>
    <n v="0"/>
    <d v="2013-08-28T00:00:00"/>
    <n v="63"/>
    <n v="5"/>
    <n v="0"/>
    <n v="3"/>
    <n v="6"/>
    <x v="12"/>
    <x v="41"/>
  </r>
  <r>
    <n v="6637"/>
    <n v="1988"/>
    <s v="Graduation"/>
    <s v="Single"/>
    <x v="153"/>
    <n v="66.950999999999993"/>
    <n v="0"/>
    <n v="0"/>
    <d v="2013-11-02T00:00:00"/>
    <n v="46"/>
    <n v="162"/>
    <n v="76"/>
    <n v="3"/>
    <n v="7"/>
    <x v="36"/>
    <x v="81"/>
  </r>
  <r>
    <n v="3152"/>
    <n v="1957"/>
    <s v="Graduation"/>
    <s v="Together"/>
    <x v="154"/>
    <n v="26.091000000000001"/>
    <n v="1"/>
    <n v="1"/>
    <d v="2014-02-25T00:00:00"/>
    <n v="84"/>
    <n v="10"/>
    <n v="17"/>
    <n v="2"/>
    <n v="3"/>
    <x v="0"/>
    <x v="82"/>
  </r>
  <r>
    <n v="5610"/>
    <n v="1965"/>
    <s v="Graduation"/>
    <s v="Together"/>
    <x v="155"/>
    <n v="33.456000000000003"/>
    <n v="1"/>
    <n v="1"/>
    <d v="2014-04-21T00:00:00"/>
    <n v="58"/>
    <n v="3"/>
    <n v="1"/>
    <n v="1"/>
    <n v="3"/>
    <x v="2"/>
    <x v="66"/>
  </r>
  <r>
    <n v="6460"/>
    <n v="1982"/>
    <s v="Graduation"/>
    <s v="Married"/>
    <x v="156"/>
    <n v="28.718"/>
    <n v="1"/>
    <n v="0"/>
    <d v="2013-07-13T00:00:00"/>
    <n v="78"/>
    <n v="4"/>
    <n v="8"/>
    <n v="2"/>
    <n v="3"/>
    <x v="18"/>
    <x v="48"/>
  </r>
  <r>
    <n v="1349"/>
    <n v="1970"/>
    <s v="Graduation"/>
    <s v="Married"/>
    <x v="157"/>
    <n v="50.447000000000003"/>
    <n v="2"/>
    <n v="0"/>
    <d v="2014-04-21T00:00:00"/>
    <n v="4"/>
    <n v="7"/>
    <n v="3"/>
    <n v="3"/>
    <n v="3"/>
    <x v="25"/>
    <x v="21"/>
  </r>
  <r>
    <n v="1880"/>
    <n v="1959"/>
    <s v="PhD"/>
    <s v="Together"/>
    <x v="158"/>
    <n v="53.536999999999999"/>
    <n v="1"/>
    <n v="1"/>
    <d v="2014-01-30T00:00:00"/>
    <n v="17"/>
    <n v="0"/>
    <n v="0"/>
    <n v="2"/>
    <n v="3"/>
    <x v="12"/>
    <x v="17"/>
  </r>
  <r>
    <n v="641"/>
    <n v="1967"/>
    <s v="Graduation"/>
    <s v="Single"/>
    <x v="159"/>
    <n v="52.073999999999998"/>
    <n v="0"/>
    <n v="1"/>
    <d v="2014-04-04T00:00:00"/>
    <n v="77"/>
    <n v="0"/>
    <n v="0"/>
    <n v="2"/>
    <n v="2"/>
    <x v="5"/>
    <x v="17"/>
  </r>
  <r>
    <n v="8717"/>
    <n v="1975"/>
    <s v="PhD"/>
    <s v="Married"/>
    <x v="160"/>
    <n v="80.427000000000007"/>
    <n v="0"/>
    <n v="1"/>
    <d v="2012-09-12T00:00:00"/>
    <n v="56"/>
    <n v="71"/>
    <n v="71"/>
    <n v="11"/>
    <n v="8"/>
    <x v="28"/>
    <x v="83"/>
  </r>
  <r>
    <n v="10314"/>
    <n v="1948"/>
    <s v="PhD"/>
    <s v="Married"/>
    <x v="161"/>
    <n v="83.837000000000003"/>
    <n v="0"/>
    <n v="0"/>
    <d v="2012-12-16T00:00:00"/>
    <n v="79"/>
    <n v="66"/>
    <n v="89"/>
    <n v="9"/>
    <n v="5"/>
    <x v="37"/>
    <x v="40"/>
  </r>
  <r>
    <n v="10854"/>
    <n v="1970"/>
    <s v="PhD"/>
    <s v="Married"/>
    <x v="162"/>
    <n v="38.853000000000002"/>
    <n v="1"/>
    <n v="1"/>
    <d v="2014-05-23T00:00:00"/>
    <n v="90"/>
    <n v="0"/>
    <n v="0"/>
    <n v="2"/>
    <n v="3"/>
    <x v="25"/>
    <x v="17"/>
  </r>
  <r>
    <n v="10492"/>
    <n v="1959"/>
    <s v="Graduation"/>
    <s v="Together"/>
    <x v="163"/>
    <n v="38.284999999999997"/>
    <n v="2"/>
    <n v="1"/>
    <d v="2014-06-24T00:00:00"/>
    <n v="96"/>
    <n v="0"/>
    <n v="0"/>
    <n v="0"/>
    <n v="3"/>
    <x v="12"/>
    <x v="17"/>
  </r>
  <r>
    <n v="6935"/>
    <n v="1951"/>
    <s v="2n Cycle"/>
    <s v="Married"/>
    <x v="87"/>
    <n v="78.497"/>
    <n v="0"/>
    <n v="0"/>
    <d v="2013-12-01T00:00:00"/>
    <n v="44"/>
    <n v="26"/>
    <n v="0"/>
    <n v="5"/>
    <n v="12"/>
    <x v="20"/>
    <x v="55"/>
  </r>
  <r>
    <n v="7698"/>
    <n v="1976"/>
    <s v="PhD"/>
    <s v="Married"/>
    <x v="164"/>
    <n v="51.65"/>
    <n v="0"/>
    <n v="1"/>
    <d v="2014-05-11T00:00:00"/>
    <n v="81"/>
    <n v="3"/>
    <n v="5"/>
    <n v="4"/>
    <n v="4"/>
    <x v="11"/>
    <x v="54"/>
  </r>
  <r>
    <n v="3559"/>
    <n v="1988"/>
    <s v="2n Cycle"/>
    <s v="Married"/>
    <x v="165"/>
    <n v="16.248000000000001"/>
    <n v="1"/>
    <n v="0"/>
    <d v="2014-05-10T00:00:00"/>
    <n v="77"/>
    <n v="11"/>
    <n v="12"/>
    <n v="2"/>
    <n v="3"/>
    <x v="36"/>
    <x v="23"/>
  </r>
  <r>
    <n v="10562"/>
    <n v="1946"/>
    <s v="Master"/>
    <s v="Married"/>
    <x v="166"/>
    <n v="66.834999999999994"/>
    <n v="0"/>
    <n v="0"/>
    <d v="2013-09-28T00:00:00"/>
    <n v="21"/>
    <n v="26"/>
    <n v="17"/>
    <n v="6"/>
    <n v="13"/>
    <x v="15"/>
    <x v="84"/>
  </r>
  <r>
    <n v="10796"/>
    <n v="1984"/>
    <s v="Master"/>
    <s v="Married"/>
    <x v="167"/>
    <n v="30.477"/>
    <n v="1"/>
    <n v="0"/>
    <d v="2014-01-22T00:00:00"/>
    <n v="16"/>
    <n v="1"/>
    <n v="0"/>
    <n v="1"/>
    <n v="3"/>
    <x v="3"/>
    <x v="8"/>
  </r>
  <r>
    <n v="2563"/>
    <n v="1961"/>
    <s v="Basic"/>
    <s v="Married"/>
    <x v="168"/>
    <n v="28.248999999999999"/>
    <n v="0"/>
    <n v="0"/>
    <d v="2014-06-15T00:00:00"/>
    <n v="80"/>
    <n v="9"/>
    <n v="14"/>
    <n v="2"/>
    <n v="3"/>
    <x v="45"/>
    <x v="23"/>
  </r>
  <r>
    <n v="3518"/>
    <n v="1983"/>
    <s v="Graduation"/>
    <s v="Married"/>
    <x v="169"/>
    <n v="25.271000000000001"/>
    <n v="1"/>
    <n v="0"/>
    <d v="2012-12-05T00:00:00"/>
    <n v="45"/>
    <n v="1"/>
    <n v="4"/>
    <n v="1"/>
    <n v="2"/>
    <x v="10"/>
    <x v="41"/>
  </r>
  <r>
    <n v="5823"/>
    <n v="1970"/>
    <s v="PhD"/>
    <s v="Single"/>
    <x v="170"/>
    <n v="32.302999999999997"/>
    <n v="0"/>
    <n v="1"/>
    <d v="2014-03-08T00:00:00"/>
    <n v="63"/>
    <n v="0"/>
    <n v="0"/>
    <n v="1"/>
    <n v="4"/>
    <x v="25"/>
    <x v="17"/>
  </r>
  <r>
    <n v="3934"/>
    <n v="1966"/>
    <s v="Graduation"/>
    <s v="Married"/>
    <x v="171"/>
    <n v="61.286000000000001"/>
    <n v="0"/>
    <n v="1"/>
    <d v="2013-08-02T00:00:00"/>
    <n v="34"/>
    <n v="0"/>
    <n v="9"/>
    <n v="7"/>
    <n v="8"/>
    <x v="35"/>
    <x v="19"/>
  </r>
  <r>
    <n v="6982"/>
    <n v="1976"/>
    <s v="Graduation"/>
    <s v="Married"/>
    <x v="172"/>
    <n v="74.067999999999998"/>
    <n v="0"/>
    <n v="0"/>
    <d v="2013-03-19T00:00:00"/>
    <n v="14"/>
    <n v="30"/>
    <n v="76"/>
    <n v="4"/>
    <n v="9"/>
    <x v="11"/>
    <x v="85"/>
  </r>
  <r>
    <n v="6431"/>
    <n v="1964"/>
    <s v="PhD"/>
    <s v="Married"/>
    <x v="173"/>
    <n v="45.759"/>
    <n v="1"/>
    <n v="1"/>
    <d v="2013-02-23T00:00:00"/>
    <n v="13"/>
    <n v="1"/>
    <n v="0"/>
    <n v="2"/>
    <n v="3"/>
    <x v="31"/>
    <x v="8"/>
  </r>
  <r>
    <n v="9733"/>
    <n v="1978"/>
    <s v="Basic"/>
    <s v="Together"/>
    <x v="174"/>
    <n v="24.882000000000001"/>
    <n v="1"/>
    <n v="0"/>
    <d v="2012-09-09T00:00:00"/>
    <n v="52"/>
    <n v="4"/>
    <n v="0"/>
    <n v="1"/>
    <n v="2"/>
    <x v="33"/>
    <x v="66"/>
  </r>
  <r>
    <n v="5602"/>
    <n v="1989"/>
    <s v="PhD"/>
    <s v="Together"/>
    <x v="175"/>
    <n v="66.972999999999999"/>
    <n v="0"/>
    <n v="0"/>
    <d v="2013-05-17T00:00:00"/>
    <n v="98"/>
    <n v="22"/>
    <n v="113"/>
    <n v="8"/>
    <n v="12"/>
    <x v="23"/>
    <x v="86"/>
  </r>
  <r>
    <n v="7829"/>
    <n v="1900"/>
    <s v="2n Cycle"/>
    <s v="Divorced"/>
    <x v="176"/>
    <n v="36.64"/>
    <n v="1"/>
    <n v="0"/>
    <d v="2013-09-26T00:00:00"/>
    <n v="99"/>
    <n v="6"/>
    <n v="4"/>
    <n v="2"/>
    <n v="2"/>
    <x v="48"/>
    <x v="21"/>
  </r>
  <r>
    <n v="1324"/>
    <n v="1988"/>
    <s v="Graduation"/>
    <s v="Married"/>
    <x v="177"/>
    <n v="38.872"/>
    <n v="1"/>
    <n v="0"/>
    <d v="2013-05-30T00:00:00"/>
    <n v="93"/>
    <n v="3"/>
    <n v="19"/>
    <n v="3"/>
    <n v="3"/>
    <x v="36"/>
    <x v="87"/>
  </r>
  <r>
    <n v="326"/>
    <n v="1973"/>
    <s v="Graduation"/>
    <s v="Married"/>
    <x v="178"/>
    <n v="51.148000000000003"/>
    <n v="1"/>
    <n v="1"/>
    <d v="2013-02-18T00:00:00"/>
    <n v="38"/>
    <n v="6"/>
    <n v="9"/>
    <n v="5"/>
    <n v="6"/>
    <x v="26"/>
    <x v="11"/>
  </r>
  <r>
    <n v="7224"/>
    <n v="1977"/>
    <s v="Graduation"/>
    <s v="Married"/>
    <x v="179"/>
    <n v="31.353000000000002"/>
    <n v="1"/>
    <n v="1"/>
    <d v="2013-12-29T00:00:00"/>
    <n v="24"/>
    <n v="0"/>
    <n v="1"/>
    <n v="1"/>
    <n v="2"/>
    <x v="32"/>
    <x v="8"/>
  </r>
  <r>
    <n v="6999"/>
    <n v="1980"/>
    <s v="Master"/>
    <s v="Married"/>
    <x v="180"/>
    <n v="69.661000000000001"/>
    <n v="0"/>
    <n v="0"/>
    <d v="2014-05-13T00:00:00"/>
    <n v="80"/>
    <n v="16"/>
    <n v="16"/>
    <n v="7"/>
    <n v="12"/>
    <x v="16"/>
    <x v="18"/>
  </r>
  <r>
    <n v="9938"/>
    <n v="1954"/>
    <s v="Graduation"/>
    <s v="Married"/>
    <x v="181"/>
    <n v="80.066999999999993"/>
    <n v="0"/>
    <n v="0"/>
    <d v="2013-09-19T00:00:00"/>
    <n v="82"/>
    <n v="17"/>
    <n v="173"/>
    <n v="4"/>
    <n v="6"/>
    <x v="1"/>
    <x v="88"/>
  </r>
  <r>
    <n v="6422"/>
    <n v="1954"/>
    <s v="Graduation"/>
    <s v="Married"/>
    <x v="182"/>
    <n v="86.718000000000004"/>
    <n v="0"/>
    <n v="0"/>
    <d v="2013-01-17T00:00:00"/>
    <n v="20"/>
    <n v="189"/>
    <n v="33"/>
    <n v="5"/>
    <n v="5"/>
    <x v="1"/>
    <x v="89"/>
  </r>
  <r>
    <n v="3182"/>
    <n v="1973"/>
    <s v="PhD"/>
    <s v="Single"/>
    <x v="183"/>
    <n v="46.853999999999999"/>
    <n v="1"/>
    <n v="1"/>
    <d v="2014-03-31T00:00:00"/>
    <n v="81"/>
    <n v="1"/>
    <n v="1"/>
    <n v="5"/>
    <n v="3"/>
    <x v="26"/>
    <x v="1"/>
  </r>
  <r>
    <n v="7300"/>
    <n v="1952"/>
    <s v="Graduation"/>
    <s v="Divorced"/>
    <x v="184"/>
    <n v="69.141999999999996"/>
    <n v="0"/>
    <n v="1"/>
    <d v="2014-06-29T00:00:00"/>
    <n v="50"/>
    <n v="4"/>
    <n v="4"/>
    <n v="8"/>
    <n v="7"/>
    <x v="13"/>
    <x v="54"/>
  </r>
  <r>
    <n v="10424"/>
    <n v="1968"/>
    <s v="Graduation"/>
    <s v="Single"/>
    <x v="185"/>
    <n v="75.921999999999997"/>
    <n v="0"/>
    <n v="0"/>
    <d v="2013-12-09T00:00:00"/>
    <n v="60"/>
    <n v="138"/>
    <n v="23"/>
    <n v="4"/>
    <n v="9"/>
    <x v="30"/>
    <x v="90"/>
  </r>
  <r>
    <n v="8727"/>
    <n v="1978"/>
    <s v="Graduation"/>
    <s v="Divorced"/>
    <x v="186"/>
    <n v="63.692999999999998"/>
    <n v="0"/>
    <n v="1"/>
    <d v="2013-10-14T00:00:00"/>
    <n v="63"/>
    <n v="43"/>
    <n v="87"/>
    <n v="11"/>
    <n v="9"/>
    <x v="33"/>
    <x v="91"/>
  </r>
  <r>
    <n v="2798"/>
    <n v="1977"/>
    <s v="PhD"/>
    <s v="Together"/>
    <x v="187"/>
    <n v="102.16"/>
    <n v="0"/>
    <n v="0"/>
    <d v="2012-11-02T00:00:00"/>
    <n v="54"/>
    <n v="29"/>
    <n v="176"/>
    <n v="7"/>
    <n v="10"/>
    <x v="32"/>
    <x v="92"/>
  </r>
  <r>
    <n v="1030"/>
    <n v="1965"/>
    <s v="PhD"/>
    <s v="Single"/>
    <x v="188"/>
    <n v="40.637"/>
    <n v="1"/>
    <n v="1"/>
    <d v="2013-07-17T00:00:00"/>
    <n v="72"/>
    <n v="0"/>
    <n v="0"/>
    <n v="1"/>
    <n v="3"/>
    <x v="2"/>
    <x v="17"/>
  </r>
  <r>
    <n v="624"/>
    <n v="1984"/>
    <s v="Master"/>
    <s v="Single"/>
    <x v="189"/>
    <n v="18.89"/>
    <n v="0"/>
    <n v="0"/>
    <d v="2012-11-10T00:00:00"/>
    <n v="5"/>
    <n v="4"/>
    <n v="2"/>
    <n v="0"/>
    <n v="2"/>
    <x v="3"/>
    <x v="25"/>
  </r>
  <r>
    <n v="5176"/>
    <n v="1988"/>
    <s v="Graduation"/>
    <s v="Together"/>
    <x v="190"/>
    <n v="29.603999999999999"/>
    <n v="1"/>
    <n v="0"/>
    <d v="2013-12-08T00:00:00"/>
    <n v="88"/>
    <n v="6"/>
    <n v="6"/>
    <n v="1"/>
    <n v="3"/>
    <x v="36"/>
    <x v="48"/>
  </r>
  <r>
    <n v="5552"/>
    <n v="1963"/>
    <s v="Master"/>
    <s v="Divorced"/>
    <x v="191"/>
    <n v="48.720999999999997"/>
    <n v="1"/>
    <n v="1"/>
    <d v="2013-05-13T00:00:00"/>
    <n v="50"/>
    <n v="18"/>
    <n v="13"/>
    <n v="4"/>
    <n v="5"/>
    <x v="24"/>
    <x v="70"/>
  </r>
  <r>
    <n v="868"/>
    <n v="1966"/>
    <s v="Graduation"/>
    <s v="Married"/>
    <x v="192"/>
    <n v="44.793999999999997"/>
    <n v="0"/>
    <n v="1"/>
    <d v="2014-06-08T00:00:00"/>
    <n v="99"/>
    <n v="0"/>
    <n v="0"/>
    <n v="2"/>
    <n v="3"/>
    <x v="35"/>
    <x v="17"/>
  </r>
  <r>
    <n v="380"/>
    <n v="1954"/>
    <s v="Graduation"/>
    <s v="Divorced"/>
    <x v="193"/>
    <n v="64.497"/>
    <n v="0"/>
    <n v="1"/>
    <d v="2012-09-10T00:00:00"/>
    <n v="17"/>
    <n v="48"/>
    <n v="32"/>
    <n v="11"/>
    <n v="9"/>
    <x v="1"/>
    <x v="93"/>
  </r>
  <r>
    <n v="2677"/>
    <n v="1956"/>
    <s v="Graduation"/>
    <s v="Together"/>
    <x v="194"/>
    <n v="46.097000000000001"/>
    <n v="0"/>
    <n v="1"/>
    <d v="2013-03-31T00:00:00"/>
    <n v="11"/>
    <n v="24"/>
    <n v="4"/>
    <n v="3"/>
    <n v="6"/>
    <x v="46"/>
    <x v="94"/>
  </r>
  <r>
    <n v="6521"/>
    <n v="1954"/>
    <s v="Graduation"/>
    <s v="Together"/>
    <x v="195"/>
    <n v="77.971999999999994"/>
    <n v="0"/>
    <n v="0"/>
    <d v="2014-03-18T00:00:00"/>
    <n v="18"/>
    <n v="22"/>
    <n v="102"/>
    <n v="4"/>
    <n v="9"/>
    <x v="1"/>
    <x v="95"/>
  </r>
  <r>
    <n v="6927"/>
    <n v="1968"/>
    <s v="PhD"/>
    <s v="Married"/>
    <x v="196"/>
    <n v="44.377000000000002"/>
    <n v="1"/>
    <n v="1"/>
    <d v="2012-10-05T00:00:00"/>
    <n v="70"/>
    <n v="0"/>
    <n v="0"/>
    <n v="5"/>
    <n v="5"/>
    <x v="30"/>
    <x v="17"/>
  </r>
  <r>
    <n v="2877"/>
    <n v="1974"/>
    <s v="Master"/>
    <s v="Together"/>
    <x v="197"/>
    <n v="46.014000000000003"/>
    <n v="1"/>
    <n v="1"/>
    <d v="2013-01-21T00:00:00"/>
    <n v="21"/>
    <n v="0"/>
    <n v="9"/>
    <n v="7"/>
    <n v="8"/>
    <x v="8"/>
    <x v="19"/>
  </r>
  <r>
    <n v="0"/>
    <n v="1985"/>
    <s v="Graduation"/>
    <s v="Married"/>
    <x v="198"/>
    <n v="70.950999999999993"/>
    <n v="0"/>
    <n v="0"/>
    <d v="2013-05-04T00:00:00"/>
    <n v="66"/>
    <n v="10"/>
    <n v="87"/>
    <n v="3"/>
    <n v="9"/>
    <x v="7"/>
    <x v="96"/>
  </r>
  <r>
    <n v="1584"/>
    <n v="1977"/>
    <s v="Graduation"/>
    <s v="Married"/>
    <x v="199"/>
    <n v="41.442999999999998"/>
    <n v="1"/>
    <n v="0"/>
    <d v="2014-04-01T00:00:00"/>
    <n v="79"/>
    <n v="7"/>
    <n v="19"/>
    <n v="8"/>
    <n v="5"/>
    <x v="32"/>
    <x v="55"/>
  </r>
  <r>
    <n v="7264"/>
    <n v="1978"/>
    <s v="2n Cycle"/>
    <s v="Single"/>
    <x v="200"/>
    <n v="52.195"/>
    <n v="2"/>
    <n v="1"/>
    <d v="2014-05-12T00:00:00"/>
    <n v="2"/>
    <n v="0"/>
    <n v="0"/>
    <n v="1"/>
    <n v="2"/>
    <x v="33"/>
    <x v="17"/>
  </r>
  <r>
    <n v="6274"/>
    <n v="1948"/>
    <s v="Master"/>
    <s v="Married"/>
    <x v="201"/>
    <n v="83.79"/>
    <n v="0"/>
    <n v="0"/>
    <d v="2013-11-15T00:00:00"/>
    <n v="81"/>
    <n v="16"/>
    <n v="48"/>
    <n v="8"/>
    <n v="6"/>
    <x v="37"/>
    <x v="62"/>
  </r>
  <r>
    <n v="1377"/>
    <n v="1954"/>
    <s v="Master"/>
    <s v="Widow"/>
    <x v="202"/>
    <n v="44.551000000000002"/>
    <n v="0"/>
    <n v="1"/>
    <d v="2013-08-31T00:00:00"/>
    <n v="24"/>
    <n v="4"/>
    <n v="0"/>
    <n v="4"/>
    <n v="5"/>
    <x v="1"/>
    <x v="66"/>
  </r>
  <r>
    <n v="454"/>
    <n v="1980"/>
    <s v="Graduation"/>
    <s v="Together"/>
    <x v="203"/>
    <n v="69.507999999999996"/>
    <n v="1"/>
    <n v="0"/>
    <d v="2012-11-14T00:00:00"/>
    <n v="48"/>
    <n v="32"/>
    <n v="32"/>
    <n v="11"/>
    <n v="11"/>
    <x v="16"/>
    <x v="62"/>
  </r>
  <r>
    <n v="1755"/>
    <n v="1988"/>
    <s v="2n Cycle"/>
    <s v="Together"/>
    <x v="204"/>
    <n v="45.204000000000001"/>
    <n v="1"/>
    <n v="0"/>
    <d v="2014-04-11T00:00:00"/>
    <n v="93"/>
    <n v="11"/>
    <n v="1"/>
    <n v="1"/>
    <n v="4"/>
    <x v="36"/>
    <x v="48"/>
  </r>
  <r>
    <n v="2075"/>
    <n v="1969"/>
    <s v="Graduation"/>
    <s v="Married"/>
    <x v="205"/>
    <n v="72.459999999999994"/>
    <n v="0"/>
    <n v="0"/>
    <d v="2013-11-14T00:00:00"/>
    <n v="56"/>
    <n v="10"/>
    <n v="30"/>
    <n v="3"/>
    <n v="7"/>
    <x v="21"/>
    <x v="16"/>
  </r>
  <r>
    <n v="4785"/>
    <n v="1970"/>
    <s v="PhD"/>
    <s v="Together"/>
    <x v="206"/>
    <n v="77.622"/>
    <n v="0"/>
    <n v="2"/>
    <d v="2014-04-14T00:00:00"/>
    <n v="3"/>
    <n v="7"/>
    <n v="0"/>
    <n v="6"/>
    <n v="11"/>
    <x v="25"/>
    <x v="3"/>
  </r>
  <r>
    <n v="9076"/>
    <n v="1980"/>
    <s v="PhD"/>
    <s v="Married"/>
    <x v="207"/>
    <n v="30.731999999999999"/>
    <n v="1"/>
    <n v="0"/>
    <d v="2013-01-05T00:00:00"/>
    <n v="44"/>
    <n v="1"/>
    <n v="1"/>
    <n v="4"/>
    <n v="4"/>
    <x v="16"/>
    <x v="1"/>
  </r>
  <r>
    <n v="7079"/>
    <n v="1962"/>
    <s v="Graduation"/>
    <s v="Divorced"/>
    <x v="208"/>
    <n v="63.887"/>
    <n v="0"/>
    <n v="1"/>
    <d v="2012-09-08T00:00:00"/>
    <n v="38"/>
    <n v="23"/>
    <n v="11"/>
    <n v="9"/>
    <n v="12"/>
    <x v="43"/>
    <x v="27"/>
  </r>
  <r>
    <n v="4653"/>
    <n v="1978"/>
    <s v="Graduation"/>
    <s v="Together"/>
    <x v="209"/>
    <n v="42.011000000000003"/>
    <n v="1"/>
    <n v="0"/>
    <d v="2013-03-26T00:00:00"/>
    <n v="46"/>
    <n v="0"/>
    <n v="1"/>
    <n v="3"/>
    <n v="4"/>
    <x v="33"/>
    <x v="8"/>
  </r>
  <r>
    <n v="7375"/>
    <n v="1976"/>
    <s v="Graduation"/>
    <s v="Together"/>
    <x v="210"/>
    <n v="51.369"/>
    <n v="0"/>
    <n v="1"/>
    <d v="2012-10-25T00:00:00"/>
    <n v="84"/>
    <n v="7"/>
    <n v="11"/>
    <n v="8"/>
    <n v="4"/>
    <x v="11"/>
    <x v="13"/>
  </r>
  <r>
    <n v="709"/>
    <n v="1952"/>
    <s v="Graduation"/>
    <s v="Divorced"/>
    <x v="211"/>
    <n v="51.536999999999999"/>
    <n v="0"/>
    <n v="1"/>
    <d v="2012-12-09T00:00:00"/>
    <n v="27"/>
    <n v="20"/>
    <n v="0"/>
    <n v="2"/>
    <n v="11"/>
    <x v="13"/>
    <x v="75"/>
  </r>
  <r>
    <n v="460"/>
    <n v="1972"/>
    <s v="PhD"/>
    <s v="Married"/>
    <x v="212"/>
    <n v="79.930000000000007"/>
    <n v="0"/>
    <n v="0"/>
    <d v="2012-08-08T00:00:00"/>
    <n v="72"/>
    <n v="86"/>
    <n v="51"/>
    <n v="3"/>
    <n v="8"/>
    <x v="39"/>
    <x v="97"/>
  </r>
  <r>
    <n v="3726"/>
    <n v="1986"/>
    <s v="PhD"/>
    <s v="Together"/>
    <x v="213"/>
    <n v="34.32"/>
    <n v="1"/>
    <n v="0"/>
    <d v="2014-02-16T00:00:00"/>
    <n v="66"/>
    <n v="1"/>
    <n v="0"/>
    <n v="1"/>
    <n v="2"/>
    <x v="22"/>
    <x v="8"/>
  </r>
  <r>
    <n v="6798"/>
    <n v="1966"/>
    <s v="Graduation"/>
    <s v="Single"/>
    <x v="214"/>
    <n v="37.07"/>
    <n v="1"/>
    <n v="1"/>
    <d v="2013-03-20T00:00:00"/>
    <n v="30"/>
    <n v="7"/>
    <n v="15"/>
    <n v="5"/>
    <n v="8"/>
    <x v="35"/>
    <x v="87"/>
  </r>
  <r>
    <n v="5341"/>
    <n v="1962"/>
    <s v="2n Cycle"/>
    <s v="Divorced"/>
    <x v="215"/>
    <n v="81.974999999999994"/>
    <n v="0"/>
    <n v="1"/>
    <d v="2013-01-05T00:00:00"/>
    <n v="2"/>
    <n v="76"/>
    <n v="138"/>
    <n v="6"/>
    <n v="4"/>
    <x v="43"/>
    <x v="98"/>
  </r>
  <r>
    <n v="1606"/>
    <n v="1971"/>
    <s v="Graduation"/>
    <s v="Together"/>
    <x v="216"/>
    <n v="38.590000000000003"/>
    <n v="1"/>
    <n v="0"/>
    <d v="2013-05-15T00:00:00"/>
    <n v="65"/>
    <n v="1"/>
    <n v="3"/>
    <n v="1"/>
    <n v="2"/>
    <x v="6"/>
    <x v="66"/>
  </r>
  <r>
    <n v="9617"/>
    <n v="1951"/>
    <s v="Graduation"/>
    <s v="Single"/>
    <x v="217"/>
    <n v="15.032999999999999"/>
    <n v="0"/>
    <n v="0"/>
    <d v="2014-04-16T00:00:00"/>
    <n v="37"/>
    <n v="4"/>
    <n v="0"/>
    <n v="1"/>
    <n v="3"/>
    <x v="20"/>
    <x v="66"/>
  </r>
  <r>
    <n v="3233"/>
    <n v="1965"/>
    <s v="PhD"/>
    <s v="Married"/>
    <x v="218"/>
    <n v="62.744999999999997"/>
    <n v="0"/>
    <n v="1"/>
    <d v="2013-03-23T00:00:00"/>
    <n v="89"/>
    <n v="21"/>
    <n v="10"/>
    <n v="7"/>
    <n v="11"/>
    <x v="2"/>
    <x v="70"/>
  </r>
  <r>
    <n v="89"/>
    <n v="1975"/>
    <s v="2n Cycle"/>
    <s v="Married"/>
    <x v="219"/>
    <n v="22.212"/>
    <n v="1"/>
    <n v="0"/>
    <d v="2013-12-09T00:00:00"/>
    <n v="49"/>
    <n v="9"/>
    <n v="8"/>
    <n v="2"/>
    <n v="4"/>
    <x v="28"/>
    <x v="9"/>
  </r>
  <r>
    <n v="2936"/>
    <n v="1982"/>
    <s v="Master"/>
    <s v="Together"/>
    <x v="220"/>
    <n v="23.661000000000001"/>
    <n v="1"/>
    <n v="0"/>
    <d v="2013-12-04T00:00:00"/>
    <n v="46"/>
    <n v="0"/>
    <n v="0"/>
    <n v="1"/>
    <n v="3"/>
    <x v="18"/>
    <x v="17"/>
  </r>
  <r>
    <n v="9449"/>
    <n v="1958"/>
    <s v="PhD"/>
    <s v="Single"/>
    <x v="221"/>
    <n v="79.760999999999996"/>
    <n v="0"/>
    <n v="1"/>
    <d v="2013-10-04T00:00:00"/>
    <n v="32"/>
    <n v="5"/>
    <n v="35"/>
    <n v="5"/>
    <n v="11"/>
    <x v="38"/>
    <x v="16"/>
  </r>
  <r>
    <n v="7297"/>
    <n v="1973"/>
    <s v="Graduation"/>
    <s v="Single"/>
    <x v="11"/>
    <n v="7.5"/>
    <n v="1"/>
    <n v="0"/>
    <d v="2013-12-26T00:00:00"/>
    <n v="54"/>
    <n v="3"/>
    <n v="7"/>
    <n v="3"/>
    <n v="3"/>
    <x v="26"/>
    <x v="21"/>
  </r>
  <r>
    <n v="11004"/>
    <n v="1893"/>
    <s v="2n Cycle"/>
    <s v="Single"/>
    <x v="222"/>
    <n v="60.182000000000002"/>
    <n v="0"/>
    <n v="1"/>
    <d v="2014-05-17T00:00:00"/>
    <n v="23"/>
    <n v="0"/>
    <n v="0"/>
    <n v="1"/>
    <n v="2"/>
    <x v="49"/>
    <x v="17"/>
  </r>
  <r>
    <n v="313"/>
    <n v="1968"/>
    <s v="Graduation"/>
    <s v="Widow"/>
    <x v="223"/>
    <n v="73.454999999999998"/>
    <n v="0"/>
    <n v="0"/>
    <d v="2013-10-28T00:00:00"/>
    <n v="98"/>
    <n v="61"/>
    <n v="163"/>
    <n v="6"/>
    <n v="10"/>
    <x v="30"/>
    <x v="99"/>
  </r>
  <r>
    <n v="9940"/>
    <n v="1958"/>
    <s v="Graduation"/>
    <s v="Together"/>
    <x v="224"/>
    <n v="64.960999999999999"/>
    <n v="0"/>
    <n v="1"/>
    <d v="2012-12-23T00:00:00"/>
    <n v="97"/>
    <n v="114"/>
    <n v="124"/>
    <n v="6"/>
    <n v="4"/>
    <x v="38"/>
    <x v="81"/>
  </r>
  <r>
    <n v="10735"/>
    <n v="1971"/>
    <s v="Graduation"/>
    <s v="Single"/>
    <x v="225"/>
    <n v="22.803999999999998"/>
    <n v="1"/>
    <n v="0"/>
    <d v="2013-07-31T00:00:00"/>
    <n v="75"/>
    <n v="1"/>
    <n v="1"/>
    <n v="2"/>
    <n v="2"/>
    <x v="6"/>
    <x v="1"/>
  </r>
  <r>
    <n v="9529"/>
    <n v="1990"/>
    <s v="Graduation"/>
    <s v="Married"/>
    <x v="226"/>
    <n v="73.686999999999998"/>
    <n v="0"/>
    <n v="0"/>
    <d v="2013-11-28T00:00:00"/>
    <n v="8"/>
    <n v="153"/>
    <n v="13"/>
    <n v="3"/>
    <n v="9"/>
    <x v="50"/>
    <x v="24"/>
  </r>
  <r>
    <n v="6439"/>
    <n v="1958"/>
    <s v="Graduation"/>
    <s v="Married"/>
    <x v="227"/>
    <n v="61.073999999999998"/>
    <n v="0"/>
    <n v="1"/>
    <d v="2012-08-17T00:00:00"/>
    <n v="37"/>
    <n v="0"/>
    <n v="28"/>
    <n v="11"/>
    <n v="8"/>
    <x v="38"/>
    <x v="94"/>
  </r>
  <r>
    <n v="7411"/>
    <n v="1964"/>
    <s v="PhD"/>
    <s v="Married"/>
    <x v="228"/>
    <n v="31.686"/>
    <n v="1"/>
    <n v="1"/>
    <d v="2014-06-05T00:00:00"/>
    <n v="31"/>
    <n v="0"/>
    <n v="0"/>
    <n v="1"/>
    <n v="3"/>
    <x v="31"/>
    <x v="17"/>
  </r>
  <r>
    <n v="2176"/>
    <n v="1972"/>
    <s v="Graduation"/>
    <s v="Married"/>
    <x v="229"/>
    <n v="80.134"/>
    <n v="1"/>
    <n v="0"/>
    <d v="2013-05-20T00:00:00"/>
    <n v="40"/>
    <n v="16"/>
    <n v="0"/>
    <n v="5"/>
    <n v="6"/>
    <x v="39"/>
    <x v="20"/>
  </r>
  <r>
    <n v="9265"/>
    <n v="1953"/>
    <s v="Graduation"/>
    <s v="Married"/>
    <x v="230"/>
    <n v="75.027000000000001"/>
    <n v="0"/>
    <n v="1"/>
    <d v="2013-01-09T00:00:00"/>
    <n v="74"/>
    <n v="64"/>
    <n v="12"/>
    <n v="9"/>
    <n v="6"/>
    <x v="44"/>
    <x v="100"/>
  </r>
  <r>
    <n v="8867"/>
    <n v="1988"/>
    <s v="PhD"/>
    <s v="Married"/>
    <x v="231"/>
    <n v="67.546000000000006"/>
    <n v="0"/>
    <n v="0"/>
    <d v="2012-08-31T00:00:00"/>
    <n v="90"/>
    <n v="134"/>
    <n v="38"/>
    <n v="4"/>
    <n v="5"/>
    <x v="36"/>
    <x v="101"/>
  </r>
  <r>
    <n v="8932"/>
    <n v="1969"/>
    <s v="Master"/>
    <s v="Together"/>
    <x v="232"/>
    <n v="65.176000000000002"/>
    <n v="0"/>
    <n v="1"/>
    <d v="2012-10-29T00:00:00"/>
    <n v="57"/>
    <n v="28"/>
    <n v="70"/>
    <n v="9"/>
    <n v="6"/>
    <x v="21"/>
    <x v="102"/>
  </r>
  <r>
    <n v="10236"/>
    <n v="1975"/>
    <s v="Master"/>
    <s v="Single"/>
    <x v="233"/>
    <n v="31.16"/>
    <n v="1"/>
    <n v="0"/>
    <d v="2013-09-16T00:00:00"/>
    <n v="59"/>
    <n v="3"/>
    <n v="1"/>
    <n v="2"/>
    <n v="3"/>
    <x v="28"/>
    <x v="66"/>
  </r>
  <r>
    <n v="6340"/>
    <n v="1985"/>
    <s v="Graduation"/>
    <s v="Single"/>
    <x v="234"/>
    <n v="29.937999999999999"/>
    <n v="1"/>
    <n v="0"/>
    <d v="2013-10-27T00:00:00"/>
    <n v="52"/>
    <n v="3"/>
    <n v="2"/>
    <n v="1"/>
    <n v="3"/>
    <x v="7"/>
    <x v="41"/>
  </r>
  <r>
    <n v="10089"/>
    <n v="1974"/>
    <s v="Graduation"/>
    <s v="Divorced"/>
    <x v="235"/>
    <n v="102.69199999999999"/>
    <n v="0"/>
    <n v="0"/>
    <d v="2013-04-05T00:00:00"/>
    <n v="5"/>
    <n v="148"/>
    <n v="172"/>
    <n v="6"/>
    <n v="13"/>
    <x v="8"/>
    <x v="103"/>
  </r>
  <r>
    <n v="2227"/>
    <n v="1958"/>
    <s v="2n Cycle"/>
    <s v="Together"/>
    <x v="236"/>
    <n v="26.49"/>
    <n v="0"/>
    <n v="0"/>
    <d v="2012-09-22T00:00:00"/>
    <n v="92"/>
    <n v="47"/>
    <n v="20"/>
    <n v="3"/>
    <n v="5"/>
    <x v="38"/>
    <x v="104"/>
  </r>
  <r>
    <n v="10992"/>
    <n v="1967"/>
    <s v="Graduation"/>
    <s v="Together"/>
    <x v="237"/>
    <n v="75.701999999999998"/>
    <n v="1"/>
    <n v="1"/>
    <d v="2012-08-29T00:00:00"/>
    <n v="77"/>
    <n v="28"/>
    <n v="42"/>
    <n v="4"/>
    <n v="11"/>
    <x v="5"/>
    <x v="2"/>
  </r>
  <r>
    <n v="5304"/>
    <n v="1974"/>
    <s v="PhD"/>
    <s v="Single"/>
    <x v="238"/>
    <n v="30.899000000000001"/>
    <n v="1"/>
    <n v="0"/>
    <d v="2012-10-13T00:00:00"/>
    <n v="35"/>
    <n v="0"/>
    <n v="0"/>
    <n v="1"/>
    <n v="3"/>
    <x v="8"/>
    <x v="17"/>
  </r>
  <r>
    <n v="309"/>
    <n v="1961"/>
    <s v="PhD"/>
    <s v="Together"/>
    <x v="239"/>
    <n v="63.341999999999999"/>
    <n v="0"/>
    <n v="1"/>
    <d v="2012-10-16T00:00:00"/>
    <n v="48"/>
    <n v="21"/>
    <n v="10"/>
    <n v="8"/>
    <n v="5"/>
    <x v="45"/>
    <x v="70"/>
  </r>
  <r>
    <n v="3406"/>
    <n v="1964"/>
    <s v="Graduation"/>
    <s v="Single"/>
    <x v="240"/>
    <n v="45.988999999999997"/>
    <n v="0"/>
    <n v="1"/>
    <d v="2012-10-22T00:00:00"/>
    <n v="97"/>
    <n v="33"/>
    <n v="24"/>
    <n v="3"/>
    <n v="7"/>
    <x v="31"/>
    <x v="30"/>
  </r>
  <r>
    <n v="2661"/>
    <n v="1964"/>
    <s v="Graduation"/>
    <s v="Single"/>
    <x v="241"/>
    <n v="18.701000000000001"/>
    <n v="1"/>
    <n v="1"/>
    <d v="2013-06-04T00:00:00"/>
    <n v="95"/>
    <n v="4"/>
    <n v="6"/>
    <n v="2"/>
    <n v="4"/>
    <x v="31"/>
    <x v="21"/>
  </r>
  <r>
    <n v="3153"/>
    <n v="1957"/>
    <s v="PhD"/>
    <s v="Single"/>
    <x v="242"/>
    <n v="40.737000000000002"/>
    <n v="2"/>
    <n v="1"/>
    <d v="2013-12-08T00:00:00"/>
    <n v="24"/>
    <n v="0"/>
    <n v="0"/>
    <n v="1"/>
    <n v="2"/>
    <x v="0"/>
    <x v="17"/>
  </r>
  <r>
    <n v="10264"/>
    <n v="1979"/>
    <s v="Graduation"/>
    <s v="Divorced"/>
    <x v="243"/>
    <n v="15.287000000000001"/>
    <n v="1"/>
    <n v="0"/>
    <d v="2012-10-10T00:00:00"/>
    <n v="60"/>
    <n v="2"/>
    <n v="3"/>
    <n v="1"/>
    <n v="2"/>
    <x v="19"/>
    <x v="41"/>
  </r>
  <r>
    <n v="1184"/>
    <n v="1968"/>
    <s v="PhD"/>
    <s v="Divorced"/>
    <x v="244"/>
    <n v="69.674000000000007"/>
    <n v="0"/>
    <n v="2"/>
    <d v="2013-05-22T00:00:00"/>
    <n v="46"/>
    <n v="41"/>
    <n v="0"/>
    <n v="10"/>
    <n v="10"/>
    <x v="30"/>
    <x v="15"/>
  </r>
  <r>
    <n v="4200"/>
    <n v="1970"/>
    <s v="Master"/>
    <s v="Married"/>
    <x v="245"/>
    <n v="44.158999999999999"/>
    <n v="1"/>
    <n v="0"/>
    <d v="2014-06-17T00:00:00"/>
    <n v="85"/>
    <n v="2"/>
    <n v="13"/>
    <n v="4"/>
    <n v="6"/>
    <x v="25"/>
    <x v="11"/>
  </r>
  <r>
    <n v="9396"/>
    <n v="1978"/>
    <s v="PhD"/>
    <s v="Married"/>
    <x v="246"/>
    <n v="37.716999999999999"/>
    <n v="1"/>
    <n v="0"/>
    <d v="2012-11-23T00:00:00"/>
    <n v="31"/>
    <n v="0"/>
    <n v="1"/>
    <n v="1"/>
    <n v="2"/>
    <x v="33"/>
    <x v="8"/>
  </r>
  <r>
    <n v="2387"/>
    <n v="1952"/>
    <s v="Master"/>
    <s v="Together"/>
    <x v="247"/>
    <n v="43.776000000000003"/>
    <n v="1"/>
    <n v="1"/>
    <d v="2013-02-03T00:00:00"/>
    <n v="9"/>
    <n v="2"/>
    <n v="2"/>
    <n v="5"/>
    <n v="4"/>
    <x v="13"/>
    <x v="66"/>
  </r>
  <r>
    <n v="6690"/>
    <n v="1966"/>
    <s v="Master"/>
    <s v="Married"/>
    <x v="248"/>
    <n v="38.179000000000002"/>
    <n v="1"/>
    <n v="1"/>
    <d v="2013-03-14T00:00:00"/>
    <n v="30"/>
    <n v="4"/>
    <n v="2"/>
    <n v="3"/>
    <n v="3"/>
    <x v="35"/>
    <x v="25"/>
  </r>
  <r>
    <n v="1225"/>
    <n v="1963"/>
    <s v="Graduation"/>
    <s v="Married"/>
    <x v="249"/>
    <n v="80.123999999999995"/>
    <n v="0"/>
    <n v="0"/>
    <d v="2014-06-26T00:00:00"/>
    <n v="47"/>
    <n v="84"/>
    <n v="84"/>
    <n v="3"/>
    <n v="8"/>
    <x v="24"/>
    <x v="105"/>
  </r>
  <r>
    <n v="9703"/>
    <n v="1970"/>
    <s v="PhD"/>
    <s v="Married"/>
    <x v="250"/>
    <n v="38.097000000000001"/>
    <n v="1"/>
    <n v="1"/>
    <d v="2012-10-15T00:00:00"/>
    <n v="70"/>
    <n v="2"/>
    <n v="1"/>
    <n v="3"/>
    <n v="2"/>
    <x v="25"/>
    <x v="7"/>
  </r>
  <r>
    <n v="291"/>
    <n v="1970"/>
    <s v="Graduation"/>
    <s v="Married"/>
    <x v="251"/>
    <n v="72.94"/>
    <n v="0"/>
    <n v="0"/>
    <d v="2013-06-19T00:00:00"/>
    <n v="13"/>
    <n v="74"/>
    <n v="149"/>
    <n v="3"/>
    <n v="6"/>
    <x v="25"/>
    <x v="106"/>
  </r>
  <r>
    <n v="4557"/>
    <n v="1970"/>
    <s v="Graduation"/>
    <s v="Together"/>
    <x v="252"/>
    <n v="22.07"/>
    <n v="1"/>
    <n v="0"/>
    <d v="2013-10-04T00:00:00"/>
    <n v="11"/>
    <n v="7"/>
    <n v="2"/>
    <n v="2"/>
    <n v="2"/>
    <x v="25"/>
    <x v="19"/>
  </r>
  <r>
    <n v="2379"/>
    <n v="1953"/>
    <s v="Graduation"/>
    <s v="Single"/>
    <x v="253"/>
    <n v="69.266999999999996"/>
    <n v="0"/>
    <n v="0"/>
    <d v="2012-09-22T00:00:00"/>
    <n v="31"/>
    <n v="44"/>
    <n v="73"/>
    <n v="3"/>
    <n v="5"/>
    <x v="44"/>
    <x v="107"/>
  </r>
  <r>
    <n v="5726"/>
    <n v="1983"/>
    <s v="Master"/>
    <s v="Single"/>
    <x v="254"/>
    <n v="31.788"/>
    <n v="1"/>
    <n v="0"/>
    <d v="2014-03-20T00:00:00"/>
    <n v="15"/>
    <n v="7"/>
    <n v="8"/>
    <n v="3"/>
    <n v="4"/>
    <x v="10"/>
    <x v="11"/>
  </r>
  <r>
    <n v="3066"/>
    <n v="1975"/>
    <s v="PhD"/>
    <s v="Together"/>
    <x v="255"/>
    <n v="61.905000000000001"/>
    <n v="0"/>
    <n v="1"/>
    <d v="2014-02-04T00:00:00"/>
    <n v="2"/>
    <n v="0"/>
    <n v="2"/>
    <n v="4"/>
    <n v="4"/>
    <x v="28"/>
    <x v="1"/>
  </r>
  <r>
    <n v="6336"/>
    <n v="1960"/>
    <s v="Graduation"/>
    <s v="Married"/>
    <x v="256"/>
    <n v="29.315000000000001"/>
    <n v="1"/>
    <n v="1"/>
    <d v="2014-04-06T00:00:00"/>
    <n v="55"/>
    <n v="2"/>
    <n v="7"/>
    <n v="2"/>
    <n v="4"/>
    <x v="40"/>
    <x v="19"/>
  </r>
  <r>
    <n v="10967"/>
    <n v="1963"/>
    <s v="Graduation"/>
    <s v="Divorced"/>
    <x v="257"/>
    <n v="33.378"/>
    <n v="1"/>
    <n v="1"/>
    <d v="2013-02-06T00:00:00"/>
    <n v="38"/>
    <n v="6"/>
    <n v="7"/>
    <n v="2"/>
    <n v="4"/>
    <x v="24"/>
    <x v="32"/>
  </r>
  <r>
    <n v="2304"/>
    <n v="1963"/>
    <s v="PhD"/>
    <s v="Together"/>
    <x v="258"/>
    <n v="66.313000000000002"/>
    <n v="0"/>
    <n v="1"/>
    <d v="2013-09-16T00:00:00"/>
    <n v="86"/>
    <n v="7"/>
    <n v="22"/>
    <n v="6"/>
    <n v="12"/>
    <x v="24"/>
    <x v="108"/>
  </r>
  <r>
    <n v="3445"/>
    <n v="1956"/>
    <s v="Graduation"/>
    <s v="Single"/>
    <x v="259"/>
    <n v="60.713999999999999"/>
    <n v="0"/>
    <n v="0"/>
    <d v="2013-01-17T00:00:00"/>
    <n v="56"/>
    <n v="162"/>
    <n v="92"/>
    <n v="7"/>
    <n v="10"/>
    <x v="46"/>
    <x v="31"/>
  </r>
  <r>
    <n v="7828"/>
    <n v="1981"/>
    <s v="Master"/>
    <s v="Together"/>
    <x v="260"/>
    <n v="77.882000000000005"/>
    <n v="0"/>
    <n v="0"/>
    <d v="2014-04-30T00:00:00"/>
    <n v="29"/>
    <n v="129"/>
    <n v="22"/>
    <n v="3"/>
    <n v="5"/>
    <x v="4"/>
    <x v="109"/>
  </r>
  <r>
    <n v="3762"/>
    <n v="1986"/>
    <s v="PhD"/>
    <s v="Single"/>
    <x v="261"/>
    <n v="69.867000000000004"/>
    <n v="0"/>
    <n v="0"/>
    <d v="2013-04-02T00:00:00"/>
    <n v="30"/>
    <n v="0"/>
    <n v="130"/>
    <n v="3"/>
    <n v="8"/>
    <x v="22"/>
    <x v="91"/>
  </r>
  <r>
    <n v="4391"/>
    <n v="1968"/>
    <s v="Master"/>
    <s v="Divorced"/>
    <x v="262"/>
    <n v="63.841000000000001"/>
    <n v="0"/>
    <n v="1"/>
    <d v="2013-04-21T00:00:00"/>
    <n v="64"/>
    <n v="15"/>
    <n v="7"/>
    <n v="9"/>
    <n v="9"/>
    <x v="30"/>
    <x v="87"/>
  </r>
  <r>
    <n v="4669"/>
    <n v="1981"/>
    <s v="Basic"/>
    <s v="Married"/>
    <x v="263"/>
    <n v="24.48"/>
    <n v="1"/>
    <n v="0"/>
    <d v="2013-02-11T00:00:00"/>
    <n v="46"/>
    <n v="19"/>
    <n v="25"/>
    <n v="3"/>
    <n v="4"/>
    <x v="4"/>
    <x v="110"/>
  </r>
  <r>
    <n v="10144"/>
    <n v="1976"/>
    <s v="Graduation"/>
    <s v="Together"/>
    <x v="210"/>
    <n v="51.369"/>
    <n v="0"/>
    <n v="1"/>
    <d v="2012-10-25T00:00:00"/>
    <n v="84"/>
    <n v="7"/>
    <n v="11"/>
    <n v="8"/>
    <n v="4"/>
    <x v="11"/>
    <x v="13"/>
  </r>
  <r>
    <n v="8652"/>
    <n v="1946"/>
    <s v="Graduation"/>
    <s v="Together"/>
    <x v="17"/>
    <n v="37.76"/>
    <n v="0"/>
    <n v="0"/>
    <d v="2012-08-31T00:00:00"/>
    <n v="20"/>
    <n v="5"/>
    <n v="12"/>
    <n v="4"/>
    <n v="6"/>
    <x v="15"/>
    <x v="9"/>
  </r>
  <r>
    <n v="1672"/>
    <n v="1974"/>
    <s v="PhD"/>
    <s v="Together"/>
    <x v="264"/>
    <n v="65.64"/>
    <n v="0"/>
    <n v="1"/>
    <d v="2014-03-01T00:00:00"/>
    <n v="74"/>
    <n v="7"/>
    <n v="15"/>
    <n v="5"/>
    <n v="8"/>
    <x v="8"/>
    <x v="87"/>
  </r>
  <r>
    <n v="8962"/>
    <n v="1975"/>
    <s v="Master"/>
    <s v="Married"/>
    <x v="265"/>
    <n v="44.319000000000003"/>
    <n v="1"/>
    <n v="1"/>
    <d v="2014-04-17T00:00:00"/>
    <n v="18"/>
    <n v="0"/>
    <n v="0"/>
    <n v="2"/>
    <n v="3"/>
    <x v="28"/>
    <x v="17"/>
  </r>
  <r>
    <n v="9974"/>
    <n v="1974"/>
    <s v="Graduation"/>
    <s v="Married"/>
    <x v="266"/>
    <n v="30.631"/>
    <n v="1"/>
    <n v="0"/>
    <d v="2013-07-12T00:00:00"/>
    <n v="75"/>
    <n v="6"/>
    <n v="5"/>
    <n v="3"/>
    <n v="2"/>
    <x v="8"/>
    <x v="6"/>
  </r>
  <r>
    <n v="10983"/>
    <n v="1952"/>
    <s v="Graduation"/>
    <s v="Together"/>
    <x v="267"/>
    <n v="75.278000000000006"/>
    <n v="0"/>
    <n v="0"/>
    <d v="2013-01-29T00:00:00"/>
    <n v="17"/>
    <n v="98"/>
    <n v="74"/>
    <n v="6"/>
    <n v="13"/>
    <x v="13"/>
    <x v="101"/>
  </r>
  <r>
    <n v="8148"/>
    <n v="1956"/>
    <s v="Master"/>
    <s v="Together"/>
    <x v="268"/>
    <n v="50.898000000000003"/>
    <n v="1"/>
    <n v="1"/>
    <d v="2013-01-08T00:00:00"/>
    <n v="88"/>
    <n v="28"/>
    <n v="114"/>
    <n v="6"/>
    <n v="12"/>
    <x v="46"/>
    <x v="83"/>
  </r>
  <r>
    <n v="10102"/>
    <n v="1966"/>
    <s v="Graduation"/>
    <s v="Widow"/>
    <x v="269"/>
    <n v="79.945999999999998"/>
    <n v="0"/>
    <n v="0"/>
    <d v="2014-05-12T00:00:00"/>
    <n v="19"/>
    <n v="183"/>
    <n v="141"/>
    <n v="5"/>
    <n v="5"/>
    <x v="35"/>
    <x v="111"/>
  </r>
  <r>
    <n v="4697"/>
    <n v="1949"/>
    <s v="Master"/>
    <s v="Divorced"/>
    <x v="270"/>
    <n v="35.415999999999997"/>
    <n v="0"/>
    <n v="0"/>
    <d v="2013-06-13T00:00:00"/>
    <n v="62"/>
    <n v="3"/>
    <n v="3"/>
    <n v="7"/>
    <n v="5"/>
    <x v="17"/>
    <x v="25"/>
  </r>
  <r>
    <n v="9262"/>
    <n v="1984"/>
    <s v="2n Cycle"/>
    <s v="Together"/>
    <x v="271"/>
    <n v="32.414000000000001"/>
    <n v="0"/>
    <n v="0"/>
    <d v="2013-07-04T00:00:00"/>
    <n v="11"/>
    <n v="6"/>
    <n v="9"/>
    <n v="1"/>
    <n v="3"/>
    <x v="3"/>
    <x v="11"/>
  </r>
  <r>
    <n v="7254"/>
    <n v="1969"/>
    <s v="Graduation"/>
    <s v="Together"/>
    <x v="272"/>
    <n v="38.360999999999997"/>
    <n v="1"/>
    <n v="0"/>
    <d v="2013-12-27T00:00:00"/>
    <n v="74"/>
    <n v="0"/>
    <n v="8"/>
    <n v="3"/>
    <n v="3"/>
    <x v="21"/>
    <x v="54"/>
  </r>
  <r>
    <n v="4543"/>
    <n v="1980"/>
    <s v="Graduation"/>
    <s v="Married"/>
    <x v="273"/>
    <n v="82.497"/>
    <n v="0"/>
    <n v="0"/>
    <d v="2012-10-31T00:00:00"/>
    <n v="32"/>
    <n v="129"/>
    <n v="21"/>
    <n v="2"/>
    <n v="9"/>
    <x v="16"/>
    <x v="60"/>
  </r>
  <r>
    <n v="4927"/>
    <n v="1971"/>
    <s v="Graduation"/>
    <s v="Together"/>
    <x v="274"/>
    <n v="16.626000000000001"/>
    <n v="2"/>
    <n v="0"/>
    <d v="2014-01-15T00:00:00"/>
    <n v="76"/>
    <n v="3"/>
    <n v="1"/>
    <n v="3"/>
    <n v="3"/>
    <x v="6"/>
    <x v="66"/>
  </r>
  <r>
    <n v="10451"/>
    <n v="1965"/>
    <s v="Graduation"/>
    <s v="Together"/>
    <x v="275"/>
    <n v="29.672000000000001"/>
    <n v="1"/>
    <n v="1"/>
    <d v="2013-03-12T00:00:00"/>
    <n v="6"/>
    <n v="1"/>
    <n v="4"/>
    <n v="0"/>
    <n v="3"/>
    <x v="2"/>
    <x v="41"/>
  </r>
  <r>
    <n v="2926"/>
    <n v="1952"/>
    <s v="Master"/>
    <s v="Together"/>
    <x v="276"/>
    <n v="55.951000000000001"/>
    <n v="0"/>
    <n v="1"/>
    <d v="2012-08-23T00:00:00"/>
    <n v="62"/>
    <n v="0"/>
    <n v="13"/>
    <n v="3"/>
    <n v="11"/>
    <x v="13"/>
    <x v="32"/>
  </r>
  <r>
    <n v="2874"/>
    <n v="1988"/>
    <s v="2n Cycle"/>
    <s v="Divorced"/>
    <x v="277"/>
    <n v="35.387999999999998"/>
    <n v="1"/>
    <n v="0"/>
    <d v="2013-03-07T00:00:00"/>
    <n v="20"/>
    <n v="4"/>
    <n v="3"/>
    <n v="1"/>
    <n v="3"/>
    <x v="36"/>
    <x v="3"/>
  </r>
  <r>
    <n v="9738"/>
    <n v="1986"/>
    <s v="Master"/>
    <s v="Together"/>
    <x v="278"/>
    <n v="42.386000000000003"/>
    <n v="1"/>
    <n v="0"/>
    <d v="2013-01-13T00:00:00"/>
    <n v="43"/>
    <n v="4"/>
    <n v="4"/>
    <n v="3"/>
    <n v="3"/>
    <x v="22"/>
    <x v="54"/>
  </r>
  <r>
    <n v="7119"/>
    <n v="1982"/>
    <s v="Graduation"/>
    <s v="Single"/>
    <x v="279"/>
    <n v="68.626999999999995"/>
    <n v="0"/>
    <n v="0"/>
    <d v="2013-01-12T00:00:00"/>
    <n v="45"/>
    <n v="15"/>
    <n v="54"/>
    <n v="2"/>
    <n v="6"/>
    <x v="18"/>
    <x v="112"/>
  </r>
  <r>
    <n v="3924"/>
    <n v="1965"/>
    <s v="PhD"/>
    <s v="Divorced"/>
    <x v="280"/>
    <n v="57.911999999999999"/>
    <n v="0"/>
    <n v="1"/>
    <d v="2014-03-17T00:00:00"/>
    <n v="34"/>
    <n v="0"/>
    <n v="0"/>
    <n v="8"/>
    <n v="12"/>
    <x v="2"/>
    <x v="17"/>
  </r>
  <r>
    <n v="5827"/>
    <n v="1958"/>
    <s v="Graduation"/>
    <s v="Divorced"/>
    <x v="281"/>
    <n v="35.246000000000002"/>
    <n v="1"/>
    <n v="1"/>
    <d v="2014-04-16T00:00:00"/>
    <n v="53"/>
    <n v="0"/>
    <n v="2"/>
    <n v="3"/>
    <n v="3"/>
    <x v="38"/>
    <x v="1"/>
  </r>
  <r>
    <n v="5596"/>
    <n v="1956"/>
    <s v="2n Cycle"/>
    <s v="Together"/>
    <x v="282"/>
    <n v="58.820999999999998"/>
    <n v="0"/>
    <n v="1"/>
    <d v="2013-10-12T00:00:00"/>
    <n v="44"/>
    <n v="14"/>
    <n v="0"/>
    <n v="9"/>
    <n v="9"/>
    <x v="46"/>
    <x v="64"/>
  </r>
  <r>
    <n v="10812"/>
    <n v="1978"/>
    <s v="PhD"/>
    <s v="Married"/>
    <x v="283"/>
    <n v="46.377000000000002"/>
    <n v="1"/>
    <n v="0"/>
    <d v="2014-03-01T00:00:00"/>
    <n v="89"/>
    <n v="0"/>
    <n v="3"/>
    <n v="2"/>
    <n v="3"/>
    <x v="33"/>
    <x v="7"/>
  </r>
  <r>
    <n v="1717"/>
    <n v="1988"/>
    <s v="Graduation"/>
    <s v="Single"/>
    <x v="284"/>
    <n v="39.747"/>
    <n v="1"/>
    <n v="0"/>
    <d v="2014-04-13T00:00:00"/>
    <n v="43"/>
    <n v="15"/>
    <n v="13"/>
    <n v="5"/>
    <n v="4"/>
    <x v="36"/>
    <x v="94"/>
  </r>
  <r>
    <n v="9491"/>
    <n v="1984"/>
    <s v="Graduation"/>
    <s v="Together"/>
    <x v="285"/>
    <n v="23.975999999999999"/>
    <n v="1"/>
    <n v="0"/>
    <d v="2013-12-27T00:00:00"/>
    <n v="68"/>
    <n v="1"/>
    <n v="3"/>
    <n v="3"/>
    <n v="3"/>
    <x v="3"/>
    <x v="66"/>
  </r>
  <r>
    <n v="9274"/>
    <n v="1961"/>
    <s v="Master"/>
    <s v="Married"/>
    <x v="286"/>
    <n v="80.95"/>
    <n v="0"/>
    <n v="0"/>
    <d v="2013-03-28T00:00:00"/>
    <n v="44"/>
    <n v="147"/>
    <n v="147"/>
    <n v="6"/>
    <n v="9"/>
    <x v="45"/>
    <x v="113"/>
  </r>
  <r>
    <n v="6609"/>
    <n v="1966"/>
    <s v="Graduation"/>
    <s v="Widow"/>
    <x v="287"/>
    <n v="27.038"/>
    <n v="0"/>
    <n v="0"/>
    <d v="2012-09-18T00:00:00"/>
    <n v="64"/>
    <n v="26"/>
    <n v="23"/>
    <n v="3"/>
    <n v="3"/>
    <x v="35"/>
    <x v="76"/>
  </r>
  <r>
    <n v="6963"/>
    <n v="1947"/>
    <s v="Graduation"/>
    <s v="Single"/>
    <x v="288"/>
    <n v="77.456999999999994"/>
    <n v="0"/>
    <n v="0"/>
    <d v="2014-03-05T00:00:00"/>
    <n v="85"/>
    <n v="11"/>
    <n v="45"/>
    <n v="2"/>
    <n v="10"/>
    <x v="51"/>
    <x v="114"/>
  </r>
  <r>
    <n v="4440"/>
    <n v="1964"/>
    <s v="Master"/>
    <s v="Married"/>
    <x v="289"/>
    <n v="64.099999999999994"/>
    <n v="0"/>
    <n v="1"/>
    <d v="2013-09-10T00:00:00"/>
    <n v="93"/>
    <n v="0"/>
    <n v="0"/>
    <n v="8"/>
    <n v="6"/>
    <x v="31"/>
    <x v="17"/>
  </r>
  <r>
    <n v="1379"/>
    <n v="1992"/>
    <s v="Master"/>
    <s v="Together"/>
    <x v="290"/>
    <n v="42.67"/>
    <n v="0"/>
    <n v="0"/>
    <d v="2013-04-27T00:00:00"/>
    <n v="12"/>
    <n v="2"/>
    <n v="4"/>
    <n v="4"/>
    <n v="4"/>
    <x v="47"/>
    <x v="25"/>
  </r>
  <r>
    <n v="10032"/>
    <n v="1976"/>
    <s v="Graduation"/>
    <s v="Divorced"/>
    <x v="291"/>
    <n v="12.571"/>
    <n v="1"/>
    <n v="0"/>
    <d v="2014-01-18T00:00:00"/>
    <n v="86"/>
    <n v="5"/>
    <n v="12"/>
    <n v="3"/>
    <n v="3"/>
    <x v="11"/>
    <x v="9"/>
  </r>
  <r>
    <n v="2826"/>
    <n v="1967"/>
    <s v="Graduation"/>
    <s v="Married"/>
    <x v="292"/>
    <n v="22.574000000000002"/>
    <n v="2"/>
    <n v="1"/>
    <d v="2013-10-28T00:00:00"/>
    <n v="28"/>
    <n v="0"/>
    <n v="0"/>
    <n v="2"/>
    <n v="3"/>
    <x v="5"/>
    <x v="17"/>
  </r>
  <r>
    <n v="2437"/>
    <n v="1989"/>
    <s v="Graduation"/>
    <s v="Married"/>
    <x v="10"/>
    <n v="51.381500000000003"/>
    <n v="0"/>
    <n v="0"/>
    <d v="2013-06-03T00:00:00"/>
    <n v="69"/>
    <n v="138"/>
    <n v="30"/>
    <n v="6"/>
    <n v="12"/>
    <x v="23"/>
    <x v="105"/>
  </r>
  <r>
    <n v="6320"/>
    <n v="1976"/>
    <s v="Master"/>
    <s v="Single"/>
    <x v="293"/>
    <n v="70.893000000000001"/>
    <n v="0"/>
    <n v="0"/>
    <d v="2013-02-06T00:00:00"/>
    <n v="42"/>
    <n v="44"/>
    <n v="44"/>
    <n v="6"/>
    <n v="10"/>
    <x v="11"/>
    <x v="34"/>
  </r>
  <r>
    <n v="3050"/>
    <n v="1966"/>
    <s v="Graduation"/>
    <s v="Married"/>
    <x v="294"/>
    <n v="54.198"/>
    <n v="1"/>
    <n v="1"/>
    <d v="2013-12-17T00:00:00"/>
    <n v="13"/>
    <n v="0"/>
    <n v="2"/>
    <n v="3"/>
    <n v="6"/>
    <x v="35"/>
    <x v="1"/>
  </r>
  <r>
    <n v="231"/>
    <n v="1956"/>
    <s v="Master"/>
    <s v="Together"/>
    <x v="295"/>
    <n v="28.838999999999999"/>
    <n v="1"/>
    <n v="1"/>
    <d v="2014-03-11T00:00:00"/>
    <n v="86"/>
    <n v="0"/>
    <n v="0"/>
    <n v="2"/>
    <n v="3"/>
    <x v="46"/>
    <x v="17"/>
  </r>
  <r>
    <n v="2392"/>
    <n v="1972"/>
    <s v="Graduation"/>
    <s v="Married"/>
    <x v="296"/>
    <n v="40.320999999999998"/>
    <n v="1"/>
    <n v="1"/>
    <d v="2013-07-29T00:00:00"/>
    <n v="59"/>
    <n v="4"/>
    <n v="0"/>
    <n v="3"/>
    <n v="3"/>
    <x v="39"/>
    <x v="66"/>
  </r>
  <r>
    <n v="9478"/>
    <n v="1985"/>
    <s v="Graduation"/>
    <s v="Single"/>
    <x v="297"/>
    <n v="66.503"/>
    <n v="1"/>
    <n v="0"/>
    <d v="2012-08-14T00:00:00"/>
    <n v="30"/>
    <n v="64"/>
    <n v="3"/>
    <n v="4"/>
    <n v="6"/>
    <x v="7"/>
    <x v="104"/>
  </r>
  <r>
    <n v="113"/>
    <n v="1951"/>
    <s v="Graduation"/>
    <s v="Married"/>
    <x v="298"/>
    <n v="30.832999999999998"/>
    <n v="1"/>
    <n v="1"/>
    <d v="2013-07-16T00:00:00"/>
    <n v="33"/>
    <n v="0"/>
    <n v="1"/>
    <n v="1"/>
    <n v="3"/>
    <x v="20"/>
    <x v="8"/>
  </r>
  <r>
    <n v="2863"/>
    <n v="1970"/>
    <s v="Graduation"/>
    <s v="Single"/>
    <x v="10"/>
    <n v="51.381500000000003"/>
    <n v="1"/>
    <n v="2"/>
    <d v="2013-08-23T00:00:00"/>
    <n v="67"/>
    <n v="20"/>
    <n v="50"/>
    <n v="2"/>
    <n v="10"/>
    <x v="25"/>
    <x v="2"/>
  </r>
  <r>
    <n v="1802"/>
    <n v="1971"/>
    <s v="Graduation"/>
    <s v="Married"/>
    <x v="299"/>
    <n v="64.795000000000002"/>
    <n v="0"/>
    <n v="1"/>
    <d v="2013-01-17T00:00:00"/>
    <n v="23"/>
    <n v="5"/>
    <n v="29"/>
    <n v="3"/>
    <n v="12"/>
    <x v="6"/>
    <x v="27"/>
  </r>
  <r>
    <n v="520"/>
    <n v="1974"/>
    <s v="Graduation"/>
    <s v="Married"/>
    <x v="300"/>
    <n v="34.420999999999999"/>
    <n v="1"/>
    <n v="0"/>
    <d v="2013-07-01T00:00:00"/>
    <n v="81"/>
    <n v="3"/>
    <n v="2"/>
    <n v="1"/>
    <n v="2"/>
    <x v="8"/>
    <x v="41"/>
  </r>
  <r>
    <n v="8275"/>
    <n v="1965"/>
    <s v="PhD"/>
    <s v="Divorced"/>
    <x v="301"/>
    <n v="47.024999999999999"/>
    <n v="1"/>
    <n v="1"/>
    <d v="2014-02-09T00:00:00"/>
    <n v="6"/>
    <n v="0"/>
    <n v="0"/>
    <n v="1"/>
    <n v="2"/>
    <x v="2"/>
    <x v="17"/>
  </r>
  <r>
    <n v="9750"/>
    <n v="1961"/>
    <s v="PhD"/>
    <s v="Divorced"/>
    <x v="302"/>
    <n v="64.325000000000003"/>
    <n v="0"/>
    <n v="1"/>
    <d v="2013-02-07T00:00:00"/>
    <n v="41"/>
    <n v="60"/>
    <n v="12"/>
    <n v="10"/>
    <n v="5"/>
    <x v="45"/>
    <x v="115"/>
  </r>
  <r>
    <n v="2607"/>
    <n v="1953"/>
    <s v="Graduation"/>
    <s v="Single"/>
    <x v="303"/>
    <n v="40.463999999999999"/>
    <n v="0"/>
    <n v="1"/>
    <d v="2013-01-11T00:00:00"/>
    <n v="78"/>
    <n v="17"/>
    <n v="23"/>
    <n v="8"/>
    <n v="8"/>
    <x v="44"/>
    <x v="16"/>
  </r>
  <r>
    <n v="7214"/>
    <n v="1957"/>
    <s v="Graduation"/>
    <s v="Married"/>
    <x v="304"/>
    <n v="62.186999999999998"/>
    <n v="0"/>
    <n v="0"/>
    <d v="2013-07-05T00:00:00"/>
    <n v="49"/>
    <n v="0"/>
    <n v="45"/>
    <n v="4"/>
    <n v="5"/>
    <x v="0"/>
    <x v="116"/>
  </r>
  <r>
    <n v="5835"/>
    <n v="1976"/>
    <s v="PhD"/>
    <s v="Divorced"/>
    <x v="305"/>
    <n v="14.849"/>
    <n v="1"/>
    <n v="0"/>
    <d v="2013-07-02T00:00:00"/>
    <n v="39"/>
    <n v="2"/>
    <n v="2"/>
    <n v="2"/>
    <n v="4"/>
    <x v="11"/>
    <x v="66"/>
  </r>
  <r>
    <n v="3896"/>
    <n v="1984"/>
    <s v="Graduation"/>
    <s v="Married"/>
    <x v="306"/>
    <n v="27.254999999999999"/>
    <n v="1"/>
    <n v="0"/>
    <d v="2013-11-07T00:00:00"/>
    <n v="3"/>
    <n v="1"/>
    <n v="1"/>
    <n v="1"/>
    <n v="3"/>
    <x v="3"/>
    <x v="1"/>
  </r>
  <r>
    <n v="10350"/>
    <n v="1950"/>
    <s v="PhD"/>
    <s v="Married"/>
    <x v="307"/>
    <n v="54.432000000000002"/>
    <n v="2"/>
    <n v="1"/>
    <d v="2013-05-09T00:00:00"/>
    <n v="37"/>
    <n v="0"/>
    <n v="0"/>
    <n v="1"/>
    <n v="3"/>
    <x v="9"/>
    <x v="17"/>
  </r>
  <r>
    <n v="7786"/>
    <n v="1986"/>
    <s v="PhD"/>
    <s v="Single"/>
    <x v="308"/>
    <n v="29.998999999999999"/>
    <n v="1"/>
    <n v="0"/>
    <d v="2013-02-13T00:00:00"/>
    <n v="22"/>
    <n v="7"/>
    <n v="5"/>
    <n v="3"/>
    <n v="4"/>
    <x v="22"/>
    <x v="48"/>
  </r>
  <r>
    <n v="2861"/>
    <n v="1983"/>
    <s v="Graduation"/>
    <s v="Single"/>
    <x v="309"/>
    <n v="24.071999999999999"/>
    <n v="1"/>
    <n v="0"/>
    <d v="2013-04-16T00:00:00"/>
    <n v="79"/>
    <n v="1"/>
    <n v="0"/>
    <n v="1"/>
    <n v="2"/>
    <x v="10"/>
    <x v="8"/>
  </r>
  <r>
    <n v="663"/>
    <n v="1989"/>
    <s v="PhD"/>
    <s v="Single"/>
    <x v="310"/>
    <n v="33.996000000000002"/>
    <n v="0"/>
    <n v="0"/>
    <d v="2013-09-11T00:00:00"/>
    <n v="46"/>
    <n v="2"/>
    <n v="0"/>
    <n v="1"/>
    <n v="3"/>
    <x v="23"/>
    <x v="1"/>
  </r>
  <r>
    <n v="10675"/>
    <n v="1956"/>
    <s v="PhD"/>
    <s v="Married"/>
    <x v="311"/>
    <n v="66.334000000000003"/>
    <n v="0"/>
    <n v="1"/>
    <d v="2013-04-03T00:00:00"/>
    <n v="82"/>
    <n v="11"/>
    <n v="0"/>
    <n v="9"/>
    <n v="5"/>
    <x v="46"/>
    <x v="6"/>
  </r>
  <r>
    <n v="2521"/>
    <n v="1971"/>
    <s v="Master"/>
    <s v="Married"/>
    <x v="312"/>
    <n v="35.177999999999997"/>
    <n v="1"/>
    <n v="0"/>
    <d v="2013-01-10T00:00:00"/>
    <n v="10"/>
    <n v="1"/>
    <n v="2"/>
    <n v="1"/>
    <n v="2"/>
    <x v="6"/>
    <x v="7"/>
  </r>
  <r>
    <n v="9592"/>
    <n v="1983"/>
    <s v="Graduation"/>
    <s v="Together"/>
    <x v="313"/>
    <n v="22.01"/>
    <n v="1"/>
    <n v="0"/>
    <d v="2013-06-30T00:00:00"/>
    <n v="51"/>
    <n v="2"/>
    <n v="0"/>
    <n v="2"/>
    <n v="3"/>
    <x v="10"/>
    <x v="1"/>
  </r>
  <r>
    <n v="10151"/>
    <n v="1960"/>
    <s v="Graduation"/>
    <s v="Divorced"/>
    <x v="314"/>
    <n v="62.204000000000001"/>
    <n v="0"/>
    <n v="2"/>
    <d v="2012-09-12T00:00:00"/>
    <n v="38"/>
    <n v="46"/>
    <n v="46"/>
    <n v="4"/>
    <n v="12"/>
    <x v="40"/>
    <x v="117"/>
  </r>
  <r>
    <n v="7381"/>
    <n v="1968"/>
    <s v="Graduation"/>
    <s v="Divorced"/>
    <x v="315"/>
    <n v="75.692999999999998"/>
    <n v="0"/>
    <n v="0"/>
    <d v="2012-12-06T00:00:00"/>
    <n v="10"/>
    <n v="153"/>
    <n v="97"/>
    <n v="11"/>
    <n v="6"/>
    <x v="30"/>
    <x v="118"/>
  </r>
  <r>
    <n v="4099"/>
    <n v="1972"/>
    <s v="Graduation"/>
    <s v="Married"/>
    <x v="316"/>
    <n v="30.675000000000001"/>
    <n v="1"/>
    <n v="0"/>
    <d v="2012-11-12T00:00:00"/>
    <n v="14"/>
    <n v="2"/>
    <n v="2"/>
    <n v="1"/>
    <n v="3"/>
    <x v="39"/>
    <x v="66"/>
  </r>
  <r>
    <n v="9560"/>
    <n v="1965"/>
    <s v="Graduation"/>
    <s v="Together"/>
    <x v="317"/>
    <n v="83.003"/>
    <n v="0"/>
    <n v="0"/>
    <d v="2013-03-03T00:00:00"/>
    <n v="18"/>
    <n v="61"/>
    <n v="25"/>
    <n v="7"/>
    <n v="8"/>
    <x v="2"/>
    <x v="35"/>
  </r>
  <r>
    <n v="1150"/>
    <n v="1899"/>
    <s v="PhD"/>
    <s v="Together"/>
    <x v="318"/>
    <n v="83.531999999999996"/>
    <n v="0"/>
    <n v="0"/>
    <d v="2013-09-26T00:00:00"/>
    <n v="36"/>
    <n v="144"/>
    <n v="64"/>
    <n v="4"/>
    <n v="4"/>
    <x v="52"/>
    <x v="119"/>
  </r>
  <r>
    <n v="10172"/>
    <n v="1988"/>
    <s v="Graduation"/>
    <s v="Single"/>
    <x v="319"/>
    <n v="68.655000000000001"/>
    <n v="0"/>
    <n v="0"/>
    <d v="2012-08-10T00:00:00"/>
    <n v="95"/>
    <n v="19"/>
    <n v="118"/>
    <n v="4"/>
    <n v="11"/>
    <x v="36"/>
    <x v="97"/>
  </r>
  <r>
    <n v="11191"/>
    <n v="1986"/>
    <s v="Graduation"/>
    <s v="Divorced"/>
    <x v="320"/>
    <n v="41.411000000000001"/>
    <n v="0"/>
    <n v="0"/>
    <d v="2013-12-07T00:00:00"/>
    <n v="11"/>
    <n v="32"/>
    <n v="3"/>
    <n v="2"/>
    <n v="4"/>
    <x v="22"/>
    <x v="120"/>
  </r>
  <r>
    <n v="9707"/>
    <n v="1969"/>
    <s v="PhD"/>
    <s v="Married"/>
    <x v="321"/>
    <n v="55.212000000000003"/>
    <n v="0"/>
    <n v="1"/>
    <d v="2012-11-23T00:00:00"/>
    <n v="65"/>
    <n v="0"/>
    <n v="0"/>
    <n v="4"/>
    <n v="11"/>
    <x v="21"/>
    <x v="17"/>
  </r>
  <r>
    <n v="6245"/>
    <n v="1950"/>
    <s v="PhD"/>
    <s v="Together"/>
    <x v="322"/>
    <n v="59.292000000000002"/>
    <n v="0"/>
    <n v="1"/>
    <d v="2013-06-13T00:00:00"/>
    <n v="71"/>
    <n v="14"/>
    <n v="14"/>
    <n v="3"/>
    <n v="8"/>
    <x v="9"/>
    <x v="94"/>
  </r>
  <r>
    <n v="8234"/>
    <n v="1973"/>
    <s v="Basic"/>
    <s v="Together"/>
    <x v="323"/>
    <n v="27.19"/>
    <n v="1"/>
    <n v="0"/>
    <d v="2013-08-15T00:00:00"/>
    <n v="13"/>
    <n v="6"/>
    <n v="1"/>
    <n v="1"/>
    <n v="2"/>
    <x v="26"/>
    <x v="3"/>
  </r>
  <r>
    <n v="1411"/>
    <n v="1952"/>
    <s v="Graduation"/>
    <s v="Divorced"/>
    <x v="324"/>
    <n v="82.623000000000005"/>
    <n v="0"/>
    <n v="0"/>
    <d v="2013-11-10T00:00:00"/>
    <n v="58"/>
    <n v="34"/>
    <n v="153"/>
    <n v="2"/>
    <n v="4"/>
    <x v="13"/>
    <x v="121"/>
  </r>
  <r>
    <n v="8553"/>
    <n v="1965"/>
    <s v="Graduation"/>
    <s v="Married"/>
    <x v="325"/>
    <n v="44.3"/>
    <n v="1"/>
    <n v="1"/>
    <d v="2013-06-23T00:00:00"/>
    <n v="65"/>
    <n v="0"/>
    <n v="0"/>
    <n v="1"/>
    <n v="3"/>
    <x v="2"/>
    <x v="17"/>
  </r>
  <r>
    <n v="1826"/>
    <n v="1970"/>
    <s v="Graduation"/>
    <s v="Divorced"/>
    <x v="326"/>
    <n v="84.834999999999994"/>
    <n v="0"/>
    <n v="0"/>
    <d v="2014-06-16T00:00:00"/>
    <n v="0"/>
    <n v="104"/>
    <n v="189"/>
    <n v="4"/>
    <n v="6"/>
    <x v="25"/>
    <x v="122"/>
  </r>
  <r>
    <n v="8842"/>
    <n v="1971"/>
    <s v="Graduation"/>
    <s v="Widow"/>
    <x v="327"/>
    <n v="30.372"/>
    <n v="1"/>
    <n v="1"/>
    <d v="2012-12-25T00:00:00"/>
    <n v="33"/>
    <n v="0"/>
    <n v="3"/>
    <n v="2"/>
    <n v="3"/>
    <x v="6"/>
    <x v="7"/>
  </r>
  <r>
    <n v="11030"/>
    <n v="1976"/>
    <s v="Master"/>
    <s v="Married"/>
    <x v="328"/>
    <n v="33.180999999999997"/>
    <n v="1"/>
    <n v="0"/>
    <d v="2014-01-03T00:00:00"/>
    <n v="90"/>
    <n v="0"/>
    <n v="0"/>
    <n v="1"/>
    <n v="2"/>
    <x v="11"/>
    <x v="17"/>
  </r>
  <r>
    <n v="2579"/>
    <n v="1957"/>
    <s v="Graduation"/>
    <s v="Married"/>
    <x v="329"/>
    <n v="71.113"/>
    <n v="0"/>
    <n v="1"/>
    <d v="2013-12-17T00:00:00"/>
    <n v="95"/>
    <n v="33"/>
    <n v="33"/>
    <n v="6"/>
    <n v="9"/>
    <x v="0"/>
    <x v="123"/>
  </r>
  <r>
    <n v="175"/>
    <n v="1986"/>
    <s v="Graduation"/>
    <s v="Married"/>
    <x v="330"/>
    <n v="71.951999999999998"/>
    <n v="1"/>
    <n v="0"/>
    <d v="2013-01-10T00:00:00"/>
    <n v="93"/>
    <n v="80"/>
    <n v="107"/>
    <n v="8"/>
    <n v="8"/>
    <x v="22"/>
    <x v="121"/>
  </r>
  <r>
    <n v="9185"/>
    <n v="1966"/>
    <s v="PhD"/>
    <s v="Single"/>
    <x v="331"/>
    <n v="69.759"/>
    <n v="0"/>
    <n v="0"/>
    <d v="2013-10-28T00:00:00"/>
    <n v="38"/>
    <n v="20"/>
    <n v="30"/>
    <n v="4"/>
    <n v="5"/>
    <x v="35"/>
    <x v="77"/>
  </r>
  <r>
    <n v="11056"/>
    <n v="1974"/>
    <s v="Graduation"/>
    <s v="Married"/>
    <x v="332"/>
    <n v="72.099000000000004"/>
    <n v="0"/>
    <n v="0"/>
    <d v="2012-10-27T00:00:00"/>
    <n v="18"/>
    <n v="91"/>
    <n v="0"/>
    <n v="3"/>
    <n v="10"/>
    <x v="8"/>
    <x v="124"/>
  </r>
  <r>
    <n v="9365"/>
    <n v="1976"/>
    <s v="PhD"/>
    <s v="Single"/>
    <x v="333"/>
    <n v="60"/>
    <n v="0"/>
    <n v="1"/>
    <d v="2012-12-22T00:00:00"/>
    <n v="57"/>
    <n v="0"/>
    <n v="0"/>
    <n v="11"/>
    <n v="5"/>
    <x v="11"/>
    <x v="17"/>
  </r>
  <r>
    <n v="6201"/>
    <n v="1978"/>
    <s v="Graduation"/>
    <s v="Single"/>
    <x v="334"/>
    <n v="38.643000000000001"/>
    <n v="1"/>
    <n v="1"/>
    <d v="2013-11-29T00:00:00"/>
    <n v="45"/>
    <n v="2"/>
    <n v="1"/>
    <n v="2"/>
    <n v="3"/>
    <x v="33"/>
    <x v="7"/>
  </r>
  <r>
    <n v="2061"/>
    <n v="1955"/>
    <s v="Graduation"/>
    <s v="Married"/>
    <x v="335"/>
    <n v="50.737000000000002"/>
    <n v="0"/>
    <n v="1"/>
    <d v="2013-05-11T00:00:00"/>
    <n v="61"/>
    <n v="0"/>
    <n v="0"/>
    <n v="2"/>
    <n v="4"/>
    <x v="34"/>
    <x v="17"/>
  </r>
  <r>
    <n v="6184"/>
    <n v="1969"/>
    <s v="PhD"/>
    <s v="Married"/>
    <x v="336"/>
    <n v="68.462000000000003"/>
    <n v="0"/>
    <n v="0"/>
    <d v="2012-12-12T00:00:00"/>
    <n v="6"/>
    <n v="64"/>
    <n v="128"/>
    <n v="3"/>
    <n v="8"/>
    <x v="21"/>
    <x v="125"/>
  </r>
  <r>
    <n v="6142"/>
    <n v="1943"/>
    <s v="Master"/>
    <s v="Married"/>
    <x v="337"/>
    <n v="65.072999999999993"/>
    <n v="0"/>
    <n v="0"/>
    <d v="2013-08-20T00:00:00"/>
    <n v="65"/>
    <n v="17"/>
    <n v="0"/>
    <n v="5"/>
    <n v="5"/>
    <x v="27"/>
    <x v="9"/>
  </r>
  <r>
    <n v="4107"/>
    <n v="1948"/>
    <s v="PhD"/>
    <s v="Together"/>
    <x v="338"/>
    <n v="46.680999999999997"/>
    <n v="0"/>
    <n v="2"/>
    <d v="2013-10-08T00:00:00"/>
    <n v="52"/>
    <n v="15"/>
    <n v="19"/>
    <n v="4"/>
    <n v="4"/>
    <x v="37"/>
    <x v="27"/>
  </r>
  <r>
    <n v="7274"/>
    <n v="1957"/>
    <s v="Graduation"/>
    <s v="Married"/>
    <x v="339"/>
    <n v="78.617999999999995"/>
    <n v="0"/>
    <n v="0"/>
    <d v="2012-09-28T00:00:00"/>
    <n v="87"/>
    <n v="163"/>
    <n v="163"/>
    <n v="4"/>
    <n v="10"/>
    <x v="0"/>
    <x v="126"/>
  </r>
  <r>
    <n v="9336"/>
    <n v="1969"/>
    <s v="PhD"/>
    <s v="Widow"/>
    <x v="304"/>
    <n v="62.186999999999998"/>
    <n v="0"/>
    <n v="1"/>
    <d v="2014-03-22T00:00:00"/>
    <n v="38"/>
    <n v="0"/>
    <n v="0"/>
    <n v="6"/>
    <n v="10"/>
    <x v="21"/>
    <x v="17"/>
  </r>
  <r>
    <n v="2958"/>
    <n v="1978"/>
    <s v="Graduation"/>
    <s v="Married"/>
    <x v="340"/>
    <n v="28.442"/>
    <n v="2"/>
    <n v="0"/>
    <d v="2014-02-24T00:00:00"/>
    <n v="53"/>
    <n v="3"/>
    <n v="8"/>
    <n v="2"/>
    <n v="4"/>
    <x v="33"/>
    <x v="6"/>
  </r>
  <r>
    <n v="933"/>
    <n v="1978"/>
    <s v="PhD"/>
    <s v="Married"/>
    <x v="246"/>
    <n v="37.716999999999999"/>
    <n v="1"/>
    <n v="0"/>
    <d v="2012-11-23T00:00:00"/>
    <n v="31"/>
    <n v="0"/>
    <n v="1"/>
    <n v="1"/>
    <n v="2"/>
    <x v="33"/>
    <x v="8"/>
  </r>
  <r>
    <n v="5837"/>
    <n v="1967"/>
    <s v="Graduation"/>
    <s v="Married"/>
    <x v="341"/>
    <n v="51.478999999999999"/>
    <n v="1"/>
    <n v="1"/>
    <d v="2012-12-28T00:00:00"/>
    <n v="67"/>
    <n v="8"/>
    <n v="8"/>
    <n v="6"/>
    <n v="6"/>
    <x v="5"/>
    <x v="20"/>
  </r>
  <r>
    <n v="10704"/>
    <n v="1969"/>
    <s v="Graduation"/>
    <s v="Single"/>
    <x v="342"/>
    <n v="54.802999999999997"/>
    <n v="0"/>
    <n v="1"/>
    <d v="2012-08-21T00:00:00"/>
    <n v="65"/>
    <n v="0"/>
    <n v="27"/>
    <n v="6"/>
    <n v="9"/>
    <x v="21"/>
    <x v="82"/>
  </r>
  <r>
    <n v="5125"/>
    <n v="1960"/>
    <s v="Graduation"/>
    <s v="Married"/>
    <x v="343"/>
    <n v="79.53"/>
    <n v="0"/>
    <n v="0"/>
    <d v="2013-05-17T00:00:00"/>
    <n v="64"/>
    <n v="0"/>
    <n v="42"/>
    <n v="4"/>
    <n v="11"/>
    <x v="40"/>
    <x v="127"/>
  </r>
  <r>
    <n v="4432"/>
    <n v="1976"/>
    <s v="Graduation"/>
    <s v="Divorced"/>
    <x v="344"/>
    <n v="31.614999999999998"/>
    <n v="1"/>
    <n v="0"/>
    <d v="2013-03-16T00:00:00"/>
    <n v="82"/>
    <n v="3"/>
    <n v="11"/>
    <n v="2"/>
    <n v="3"/>
    <x v="11"/>
    <x v="64"/>
  </r>
  <r>
    <n v="5955"/>
    <n v="1962"/>
    <s v="Graduation"/>
    <s v="Together"/>
    <x v="345"/>
    <n v="72.025000000000006"/>
    <n v="0"/>
    <n v="0"/>
    <d v="2012-11-17T00:00:00"/>
    <n v="27"/>
    <n v="33"/>
    <n v="133"/>
    <n v="4"/>
    <n v="8"/>
    <x v="43"/>
    <x v="24"/>
  </r>
  <r>
    <n v="2928"/>
    <n v="1975"/>
    <s v="PhD"/>
    <s v="Single"/>
    <x v="346"/>
    <n v="52.613999999999997"/>
    <n v="0"/>
    <n v="1"/>
    <d v="2012-12-01T00:00:00"/>
    <n v="63"/>
    <n v="0"/>
    <n v="9"/>
    <n v="2"/>
    <n v="8"/>
    <x v="28"/>
    <x v="19"/>
  </r>
  <r>
    <n v="5680"/>
    <n v="1984"/>
    <s v="2n Cycle"/>
    <s v="Married"/>
    <x v="347"/>
    <n v="35.683999999999997"/>
    <n v="1"/>
    <n v="0"/>
    <d v="2014-04-22T00:00:00"/>
    <n v="66"/>
    <n v="4"/>
    <n v="6"/>
    <n v="1"/>
    <n v="3"/>
    <x v="3"/>
    <x v="21"/>
  </r>
  <r>
    <n v="10313"/>
    <n v="1975"/>
    <s v="Graduation"/>
    <s v="Married"/>
    <x v="348"/>
    <n v="48.177999999999997"/>
    <n v="1"/>
    <n v="1"/>
    <d v="2012-10-28T00:00:00"/>
    <n v="69"/>
    <n v="4"/>
    <n v="2"/>
    <n v="5"/>
    <n v="4"/>
    <x v="28"/>
    <x v="25"/>
  </r>
  <r>
    <n v="2557"/>
    <n v="1970"/>
    <s v="Master"/>
    <s v="Single"/>
    <x v="349"/>
    <n v="29.547999999999998"/>
    <n v="1"/>
    <n v="0"/>
    <d v="2013-08-29T00:00:00"/>
    <n v="52"/>
    <n v="1"/>
    <n v="1"/>
    <n v="1"/>
    <n v="2"/>
    <x v="25"/>
    <x v="1"/>
  </r>
  <r>
    <n v="1245"/>
    <n v="1966"/>
    <s v="Graduation"/>
    <s v="Single"/>
    <x v="350"/>
    <n v="63.81"/>
    <n v="0"/>
    <n v="1"/>
    <d v="2012-11-11T00:00:00"/>
    <n v="45"/>
    <n v="12"/>
    <n v="12"/>
    <n v="4"/>
    <n v="12"/>
    <x v="35"/>
    <x v="79"/>
  </r>
  <r>
    <n v="1519"/>
    <n v="1972"/>
    <s v="PhD"/>
    <s v="Single"/>
    <x v="351"/>
    <n v="38.578000000000003"/>
    <n v="1"/>
    <n v="1"/>
    <d v="2013-06-22T00:00:00"/>
    <n v="2"/>
    <n v="4"/>
    <n v="3"/>
    <n v="3"/>
    <n v="3"/>
    <x v="39"/>
    <x v="3"/>
  </r>
  <r>
    <n v="10703"/>
    <n v="1975"/>
    <s v="Master"/>
    <s v="Single"/>
    <x v="352"/>
    <n v="46.097999999999999"/>
    <n v="1"/>
    <n v="1"/>
    <d v="2012-08-18T00:00:00"/>
    <n v="86"/>
    <n v="0"/>
    <n v="0"/>
    <n v="3"/>
    <n v="2"/>
    <x v="28"/>
    <x v="17"/>
  </r>
  <r>
    <n v="1726"/>
    <n v="1970"/>
    <s v="Graduation"/>
    <s v="Single"/>
    <x v="353"/>
    <n v="22.585000000000001"/>
    <n v="0"/>
    <n v="0"/>
    <d v="2013-03-18T00:00:00"/>
    <n v="23"/>
    <n v="9"/>
    <n v="2"/>
    <n v="1"/>
    <n v="2"/>
    <x v="25"/>
    <x v="6"/>
  </r>
  <r>
    <n v="4459"/>
    <n v="1989"/>
    <s v="Graduation"/>
    <s v="Single"/>
    <x v="354"/>
    <n v="30.279"/>
    <n v="1"/>
    <n v="0"/>
    <d v="2012-12-30T00:00:00"/>
    <n v="13"/>
    <n v="4"/>
    <n v="4"/>
    <n v="1"/>
    <n v="3"/>
    <x v="23"/>
    <x v="54"/>
  </r>
  <r>
    <n v="1729"/>
    <n v="1961"/>
    <s v="PhD"/>
    <s v="Together"/>
    <x v="355"/>
    <n v="66.426000000000002"/>
    <n v="0"/>
    <n v="1"/>
    <d v="2013-10-02T00:00:00"/>
    <n v="14"/>
    <n v="24"/>
    <n v="24"/>
    <n v="3"/>
    <n v="10"/>
    <x v="45"/>
    <x v="128"/>
  </r>
  <r>
    <n v="1517"/>
    <n v="1969"/>
    <s v="Graduation"/>
    <s v="Single"/>
    <x v="356"/>
    <n v="30.821999999999999"/>
    <n v="1"/>
    <n v="0"/>
    <d v="2013-06-14T00:00:00"/>
    <n v="92"/>
    <n v="9"/>
    <n v="12"/>
    <n v="1"/>
    <n v="3"/>
    <x v="21"/>
    <x v="43"/>
  </r>
  <r>
    <n v="2098"/>
    <n v="1969"/>
    <s v="PhD"/>
    <s v="Married"/>
    <x v="357"/>
    <n v="33.581000000000003"/>
    <n v="2"/>
    <n v="0"/>
    <d v="2013-01-08T00:00:00"/>
    <n v="38"/>
    <n v="0"/>
    <n v="0"/>
    <n v="1"/>
    <n v="2"/>
    <x v="21"/>
    <x v="17"/>
  </r>
  <r>
    <n v="9543"/>
    <n v="1985"/>
    <s v="Graduation"/>
    <s v="Married"/>
    <x v="358"/>
    <n v="19.986000000000001"/>
    <n v="1"/>
    <n v="0"/>
    <d v="2013-11-14T00:00:00"/>
    <n v="74"/>
    <n v="6"/>
    <n v="2"/>
    <n v="0"/>
    <n v="3"/>
    <x v="7"/>
    <x v="54"/>
  </r>
  <r>
    <n v="6878"/>
    <n v="1954"/>
    <s v="Graduation"/>
    <s v="Widow"/>
    <x v="359"/>
    <n v="27.420999999999999"/>
    <n v="0"/>
    <n v="0"/>
    <d v="2012-12-12T00:00:00"/>
    <n v="14"/>
    <n v="12"/>
    <n v="40"/>
    <n v="4"/>
    <n v="6"/>
    <x v="1"/>
    <x v="129"/>
  </r>
  <r>
    <n v="3310"/>
    <n v="1973"/>
    <s v="2n Cycle"/>
    <s v="Married"/>
    <x v="135"/>
    <n v="35.688000000000002"/>
    <n v="2"/>
    <n v="1"/>
    <d v="2012-08-22T00:00:00"/>
    <n v="94"/>
    <n v="3"/>
    <n v="1"/>
    <n v="4"/>
    <n v="4"/>
    <x v="26"/>
    <x v="66"/>
  </r>
  <r>
    <n v="2724"/>
    <n v="1981"/>
    <s v="Master"/>
    <s v="Single"/>
    <x v="360"/>
    <n v="36.143000000000001"/>
    <n v="1"/>
    <n v="0"/>
    <d v="2014-03-30T00:00:00"/>
    <n v="33"/>
    <n v="0"/>
    <n v="0"/>
    <n v="0"/>
    <n v="2"/>
    <x v="4"/>
    <x v="17"/>
  </r>
  <r>
    <n v="948"/>
    <n v="1971"/>
    <s v="Graduation"/>
    <s v="Single"/>
    <x v="361"/>
    <n v="10.244999999999999"/>
    <n v="1"/>
    <n v="0"/>
    <d v="2013-05-15T00:00:00"/>
    <n v="32"/>
    <n v="7"/>
    <n v="4"/>
    <n v="1"/>
    <n v="2"/>
    <x v="6"/>
    <x v="6"/>
  </r>
  <r>
    <n v="6720"/>
    <n v="1968"/>
    <s v="Master"/>
    <s v="Together"/>
    <x v="362"/>
    <n v="43.795000000000002"/>
    <n v="0"/>
    <n v="1"/>
    <d v="2013-10-16T00:00:00"/>
    <n v="11"/>
    <n v="11"/>
    <n v="3"/>
    <n v="7"/>
    <n v="4"/>
    <x v="30"/>
    <x v="64"/>
  </r>
  <r>
    <n v="6202"/>
    <n v="1960"/>
    <s v="Graduation"/>
    <s v="Together"/>
    <x v="363"/>
    <n v="63.381"/>
    <n v="0"/>
    <n v="1"/>
    <d v="2012-10-05T00:00:00"/>
    <n v="78"/>
    <n v="50"/>
    <n v="50"/>
    <n v="4"/>
    <n v="13"/>
    <x v="40"/>
    <x v="130"/>
  </r>
  <r>
    <n v="2066"/>
    <n v="1949"/>
    <s v="Graduation"/>
    <s v="Together"/>
    <x v="364"/>
    <n v="38.823"/>
    <n v="0"/>
    <n v="1"/>
    <d v="2012-08-30T00:00:00"/>
    <n v="56"/>
    <n v="0"/>
    <n v="8"/>
    <n v="2"/>
    <n v="3"/>
    <x v="17"/>
    <x v="54"/>
  </r>
  <r>
    <n v="9799"/>
    <n v="1968"/>
    <s v="PhD"/>
    <s v="Divorced"/>
    <x v="365"/>
    <n v="83.664000000000001"/>
    <n v="1"/>
    <n v="1"/>
    <d v="2013-05-08T00:00:00"/>
    <n v="57"/>
    <n v="21"/>
    <n v="21"/>
    <n v="2"/>
    <n v="12"/>
    <x v="30"/>
    <x v="127"/>
  </r>
  <r>
    <n v="8318"/>
    <n v="1979"/>
    <s v="Graduation"/>
    <s v="Together"/>
    <x v="366"/>
    <n v="90.3"/>
    <n v="0"/>
    <n v="0"/>
    <d v="2014-01-03T00:00:00"/>
    <n v="7"/>
    <n v="134"/>
    <n v="134"/>
    <n v="5"/>
    <n v="8"/>
    <x v="19"/>
    <x v="131"/>
  </r>
  <r>
    <n v="5642"/>
    <n v="1979"/>
    <s v="Master"/>
    <s v="Together"/>
    <x v="367"/>
    <n v="62.499000000000002"/>
    <n v="1"/>
    <n v="0"/>
    <d v="2013-12-09T00:00:00"/>
    <n v="0"/>
    <n v="4"/>
    <n v="13"/>
    <n v="3"/>
    <n v="6"/>
    <x v="19"/>
    <x v="9"/>
  </r>
  <r>
    <n v="2669"/>
    <n v="1993"/>
    <s v="Graduation"/>
    <s v="Single"/>
    <x v="368"/>
    <n v="74.293000000000006"/>
    <n v="0"/>
    <n v="0"/>
    <d v="2014-05-04T00:00:00"/>
    <n v="66"/>
    <n v="152"/>
    <n v="91"/>
    <n v="5"/>
    <n v="6"/>
    <x v="53"/>
    <x v="132"/>
  </r>
  <r>
    <n v="455"/>
    <n v="1946"/>
    <s v="PhD"/>
    <s v="Married"/>
    <x v="369"/>
    <n v="51.012"/>
    <n v="0"/>
    <n v="0"/>
    <d v="2013-04-18T00:00:00"/>
    <n v="86"/>
    <n v="9"/>
    <n v="9"/>
    <n v="4"/>
    <n v="4"/>
    <x v="15"/>
    <x v="13"/>
  </r>
  <r>
    <n v="7683"/>
    <n v="1968"/>
    <s v="Master"/>
    <s v="Married"/>
    <x v="370"/>
    <n v="70.777000000000001"/>
    <n v="0"/>
    <n v="1"/>
    <d v="2014-02-25T00:00:00"/>
    <n v="80"/>
    <n v="35"/>
    <n v="7"/>
    <n v="5"/>
    <n v="12"/>
    <x v="30"/>
    <x v="127"/>
  </r>
  <r>
    <n v="3428"/>
    <n v="1991"/>
    <s v="PhD"/>
    <s v="Together"/>
    <x v="371"/>
    <n v="68.682000000000002"/>
    <n v="0"/>
    <n v="0"/>
    <d v="2013-10-06T00:00:00"/>
    <n v="56"/>
    <n v="0"/>
    <n v="30"/>
    <n v="4"/>
    <n v="10"/>
    <x v="42"/>
    <x v="78"/>
  </r>
  <r>
    <n v="7414"/>
    <n v="1971"/>
    <s v="Graduation"/>
    <s v="Married"/>
    <x v="372"/>
    <n v="43.823999999999998"/>
    <n v="1"/>
    <n v="1"/>
    <d v="2012-09-15T00:00:00"/>
    <n v="18"/>
    <n v="1"/>
    <n v="3"/>
    <n v="3"/>
    <n v="4"/>
    <x v="6"/>
    <x v="66"/>
  </r>
  <r>
    <n v="6354"/>
    <n v="1984"/>
    <s v="Graduation"/>
    <s v="Together"/>
    <x v="373"/>
    <n v="15.345000000000001"/>
    <n v="1"/>
    <n v="0"/>
    <d v="2012-08-31T00:00:00"/>
    <n v="51"/>
    <n v="2"/>
    <n v="2"/>
    <n v="1"/>
    <n v="2"/>
    <x v="3"/>
    <x v="66"/>
  </r>
  <r>
    <n v="798"/>
    <n v="1987"/>
    <s v="Graduation"/>
    <s v="Single"/>
    <x v="374"/>
    <n v="23.442"/>
    <n v="1"/>
    <n v="0"/>
    <d v="2012-12-24T00:00:00"/>
    <n v="71"/>
    <n v="0"/>
    <n v="6"/>
    <n v="1"/>
    <n v="3"/>
    <x v="14"/>
    <x v="25"/>
  </r>
  <r>
    <n v="8213"/>
    <n v="1980"/>
    <s v="2n Cycle"/>
    <s v="Together"/>
    <x v="375"/>
    <n v="14.515000000000001"/>
    <n v="1"/>
    <n v="0"/>
    <d v="2012-11-09T00:00:00"/>
    <n v="71"/>
    <n v="4"/>
    <n v="36"/>
    <n v="2"/>
    <n v="3"/>
    <x v="16"/>
    <x v="16"/>
  </r>
  <r>
    <n v="2488"/>
    <n v="1956"/>
    <s v="2n Cycle"/>
    <s v="Divorced"/>
    <x v="376"/>
    <n v="31.395"/>
    <n v="1"/>
    <n v="1"/>
    <d v="2013-03-23T00:00:00"/>
    <n v="80"/>
    <n v="1"/>
    <n v="8"/>
    <n v="2"/>
    <n v="3"/>
    <x v="46"/>
    <x v="19"/>
  </r>
  <r>
    <n v="9999"/>
    <n v="1965"/>
    <s v="Graduation"/>
    <s v="Together"/>
    <x v="377"/>
    <n v="75.275999999999996"/>
    <n v="0"/>
    <n v="0"/>
    <d v="2012-09-27T00:00:00"/>
    <n v="2"/>
    <n v="105"/>
    <n v="42"/>
    <n v="9"/>
    <n v="9"/>
    <x v="2"/>
    <x v="71"/>
  </r>
  <r>
    <n v="7617"/>
    <n v="1974"/>
    <s v="Graduation"/>
    <s v="Single"/>
    <x v="378"/>
    <n v="42.372999999999998"/>
    <n v="1"/>
    <n v="1"/>
    <d v="2013-08-15T00:00:00"/>
    <n v="83"/>
    <n v="5"/>
    <n v="8"/>
    <n v="2"/>
    <n v="5"/>
    <x v="8"/>
    <x v="32"/>
  </r>
  <r>
    <n v="615"/>
    <n v="1960"/>
    <s v="Graduation"/>
    <s v="Together"/>
    <x v="379"/>
    <n v="30.507000000000001"/>
    <n v="0"/>
    <n v="0"/>
    <d v="2013-03-11T00:00:00"/>
    <n v="29"/>
    <n v="36"/>
    <n v="20"/>
    <n v="5"/>
    <n v="4"/>
    <x v="40"/>
    <x v="114"/>
  </r>
  <r>
    <n v="2552"/>
    <n v="1955"/>
    <s v="PhD"/>
    <s v="Single"/>
    <x v="380"/>
    <n v="55.521000000000001"/>
    <n v="1"/>
    <n v="2"/>
    <d v="2013-10-22T00:00:00"/>
    <n v="11"/>
    <n v="0"/>
    <n v="0"/>
    <n v="6"/>
    <n v="6"/>
    <x v="34"/>
    <x v="17"/>
  </r>
  <r>
    <n v="194"/>
    <n v="1965"/>
    <s v="Graduation"/>
    <s v="Married"/>
    <x v="381"/>
    <n v="48.006"/>
    <n v="1"/>
    <n v="1"/>
    <d v="2014-06-09T00:00:00"/>
    <n v="55"/>
    <n v="0"/>
    <n v="2"/>
    <n v="1"/>
    <n v="3"/>
    <x v="2"/>
    <x v="1"/>
  </r>
  <r>
    <n v="3645"/>
    <n v="1972"/>
    <s v="PhD"/>
    <s v="Single"/>
    <x v="382"/>
    <n v="27.213000000000001"/>
    <n v="1"/>
    <n v="0"/>
    <d v="2012-08-30T00:00:00"/>
    <n v="19"/>
    <n v="3"/>
    <n v="9"/>
    <n v="2"/>
    <n v="4"/>
    <x v="39"/>
    <x v="48"/>
  </r>
  <r>
    <n v="8890"/>
    <n v="1971"/>
    <s v="PhD"/>
    <s v="Divorced"/>
    <x v="383"/>
    <n v="65.808000000000007"/>
    <n v="1"/>
    <n v="1"/>
    <d v="2014-05-30T00:00:00"/>
    <n v="1"/>
    <n v="7"/>
    <n v="7"/>
    <n v="5"/>
    <n v="5"/>
    <x v="6"/>
    <x v="64"/>
  </r>
  <r>
    <n v="5049"/>
    <n v="1974"/>
    <s v="PhD"/>
    <s v="Together"/>
    <x v="8"/>
    <n v="30.350999999999999"/>
    <n v="1"/>
    <n v="0"/>
    <d v="2013-06-06T00:00:00"/>
    <n v="19"/>
    <n v="0"/>
    <n v="3"/>
    <n v="3"/>
    <n v="2"/>
    <x v="8"/>
    <x v="7"/>
  </r>
  <r>
    <n v="9973"/>
    <n v="1963"/>
    <s v="Graduation"/>
    <s v="Married"/>
    <x v="384"/>
    <n v="50.436999999999998"/>
    <n v="0"/>
    <n v="2"/>
    <d v="2012-10-17T00:00:00"/>
    <n v="28"/>
    <n v="9"/>
    <n v="9"/>
    <n v="7"/>
    <n v="8"/>
    <x v="24"/>
    <x v="13"/>
  </r>
  <r>
    <n v="7301"/>
    <n v="1982"/>
    <s v="2n Cycle"/>
    <s v="Single"/>
    <x v="385"/>
    <n v="23.616"/>
    <n v="1"/>
    <n v="0"/>
    <d v="2012-11-17T00:00:00"/>
    <n v="76"/>
    <n v="22"/>
    <n v="7"/>
    <n v="3"/>
    <n v="3"/>
    <x v="18"/>
    <x v="108"/>
  </r>
  <r>
    <n v="10882"/>
    <n v="1976"/>
    <s v="Graduation"/>
    <s v="Married"/>
    <x v="386"/>
    <n v="53.857999999999997"/>
    <n v="0"/>
    <n v="1"/>
    <d v="2012-11-09T00:00:00"/>
    <n v="50"/>
    <n v="53"/>
    <n v="150"/>
    <n v="4"/>
    <n v="6"/>
    <x v="11"/>
    <x v="133"/>
  </r>
  <r>
    <n v="7030"/>
    <n v="1955"/>
    <s v="PhD"/>
    <s v="Married"/>
    <x v="387"/>
    <n v="66.465000000000003"/>
    <n v="0"/>
    <n v="1"/>
    <d v="2013-03-30T00:00:00"/>
    <n v="1"/>
    <n v="0"/>
    <n v="29"/>
    <n v="11"/>
    <n v="12"/>
    <x v="34"/>
    <x v="108"/>
  </r>
  <r>
    <n v="7422"/>
    <n v="1987"/>
    <s v="Graduation"/>
    <s v="Single"/>
    <x v="388"/>
    <n v="46.923000000000002"/>
    <n v="1"/>
    <n v="0"/>
    <d v="2012-08-22T00:00:00"/>
    <n v="90"/>
    <n v="44"/>
    <n v="78"/>
    <n v="5"/>
    <n v="7"/>
    <x v="14"/>
    <x v="74"/>
  </r>
  <r>
    <n v="3523"/>
    <n v="1962"/>
    <s v="Graduation"/>
    <s v="Together"/>
    <x v="389"/>
    <n v="75.072000000000003"/>
    <n v="0"/>
    <n v="1"/>
    <d v="2013-01-23T00:00:00"/>
    <n v="83"/>
    <n v="34"/>
    <n v="22"/>
    <n v="5"/>
    <n v="8"/>
    <x v="43"/>
    <x v="114"/>
  </r>
  <r>
    <n v="7106"/>
    <n v="1943"/>
    <s v="PhD"/>
    <s v="Married"/>
    <x v="390"/>
    <n v="75.864999999999995"/>
    <n v="0"/>
    <n v="0"/>
    <d v="2014-03-31T00:00:00"/>
    <n v="73"/>
    <n v="0"/>
    <n v="0"/>
    <n v="3"/>
    <n v="10"/>
    <x v="27"/>
    <x v="17"/>
  </r>
  <r>
    <n v="6504"/>
    <n v="1975"/>
    <s v="2n Cycle"/>
    <s v="Together"/>
    <x v="391"/>
    <n v="19.789000000000001"/>
    <n v="1"/>
    <n v="0"/>
    <d v="2013-11-20T00:00:00"/>
    <n v="24"/>
    <n v="5"/>
    <n v="6"/>
    <n v="2"/>
    <n v="3"/>
    <x v="28"/>
    <x v="6"/>
  </r>
  <r>
    <n v="5067"/>
    <n v="1994"/>
    <s v="Graduation"/>
    <s v="Together"/>
    <x v="229"/>
    <n v="80.134"/>
    <n v="0"/>
    <n v="0"/>
    <d v="2014-02-14T00:00:00"/>
    <n v="11"/>
    <n v="26"/>
    <n v="26"/>
    <n v="2"/>
    <n v="11"/>
    <x v="54"/>
    <x v="129"/>
  </r>
  <r>
    <n v="4216"/>
    <n v="1981"/>
    <s v="Graduation"/>
    <s v="Single"/>
    <x v="392"/>
    <n v="91.064999999999998"/>
    <n v="0"/>
    <n v="0"/>
    <d v="2013-02-22T00:00:00"/>
    <n v="33"/>
    <n v="114"/>
    <n v="137"/>
    <n v="7"/>
    <n v="9"/>
    <x v="4"/>
    <x v="134"/>
  </r>
  <r>
    <n v="8581"/>
    <n v="1971"/>
    <s v="Master"/>
    <s v="Married"/>
    <x v="393"/>
    <n v="49.505000000000003"/>
    <n v="1"/>
    <n v="1"/>
    <d v="2013-03-05T00:00:00"/>
    <n v="4"/>
    <n v="0"/>
    <n v="0"/>
    <n v="10"/>
    <n v="8"/>
    <x v="6"/>
    <x v="17"/>
  </r>
  <r>
    <n v="5929"/>
    <n v="1973"/>
    <s v="PhD"/>
    <s v="Married"/>
    <x v="394"/>
    <n v="37.401000000000003"/>
    <n v="1"/>
    <n v="0"/>
    <d v="2014-05-06T00:00:00"/>
    <n v="14"/>
    <n v="3"/>
    <n v="1"/>
    <n v="2"/>
    <n v="3"/>
    <x v="26"/>
    <x v="66"/>
  </r>
  <r>
    <n v="3129"/>
    <n v="1983"/>
    <s v="Graduation"/>
    <s v="Married"/>
    <x v="84"/>
    <n v="30.096"/>
    <n v="1"/>
    <n v="0"/>
    <d v="2014-05-22T00:00:00"/>
    <n v="30"/>
    <n v="3"/>
    <n v="5"/>
    <n v="2"/>
    <n v="3"/>
    <x v="10"/>
    <x v="54"/>
  </r>
  <r>
    <n v="6528"/>
    <n v="1982"/>
    <s v="Master"/>
    <s v="Together"/>
    <x v="395"/>
    <n v="18.492000000000001"/>
    <n v="1"/>
    <n v="0"/>
    <d v="2014-06-05T00:00:00"/>
    <n v="75"/>
    <n v="2"/>
    <n v="1"/>
    <n v="1"/>
    <n v="2"/>
    <x v="18"/>
    <x v="7"/>
  </r>
  <r>
    <n v="1361"/>
    <n v="1974"/>
    <s v="Master"/>
    <s v="Married"/>
    <x v="396"/>
    <n v="82.584000000000003"/>
    <n v="0"/>
    <n v="0"/>
    <d v="2013-06-04T00:00:00"/>
    <n v="26"/>
    <n v="68"/>
    <n v="91"/>
    <n v="3"/>
    <n v="8"/>
    <x v="8"/>
    <x v="135"/>
  </r>
  <r>
    <n v="6932"/>
    <n v="1941"/>
    <s v="PhD"/>
    <s v="Married"/>
    <x v="397"/>
    <n v="93.027000000000001"/>
    <n v="0"/>
    <n v="0"/>
    <d v="2013-04-13T00:00:00"/>
    <n v="77"/>
    <n v="42"/>
    <n v="0"/>
    <n v="7"/>
    <n v="5"/>
    <x v="55"/>
    <x v="127"/>
  </r>
  <r>
    <n v="7284"/>
    <n v="1953"/>
    <s v="Graduation"/>
    <s v="Married"/>
    <x v="398"/>
    <n v="48.686"/>
    <n v="1"/>
    <n v="2"/>
    <d v="2013-12-04T00:00:00"/>
    <n v="8"/>
    <n v="0"/>
    <n v="0"/>
    <n v="1"/>
    <n v="2"/>
    <x v="44"/>
    <x v="17"/>
  </r>
  <r>
    <n v="1340"/>
    <n v="1986"/>
    <s v="Graduation"/>
    <s v="Married"/>
    <x v="399"/>
    <n v="92.91"/>
    <n v="0"/>
    <n v="0"/>
    <d v="2014-04-24T00:00:00"/>
    <n v="42"/>
    <n v="137"/>
    <n v="103"/>
    <n v="6"/>
    <n v="13"/>
    <x v="22"/>
    <x v="136"/>
  </r>
  <r>
    <n v="8746"/>
    <n v="1989"/>
    <s v="Graduation"/>
    <s v="Married"/>
    <x v="400"/>
    <n v="75.433000000000007"/>
    <n v="1"/>
    <n v="0"/>
    <d v="2014-04-05T00:00:00"/>
    <n v="28"/>
    <n v="0"/>
    <n v="34"/>
    <n v="2"/>
    <n v="10"/>
    <x v="23"/>
    <x v="27"/>
  </r>
  <r>
    <n v="5987"/>
    <n v="1989"/>
    <s v="2n Cycle"/>
    <s v="Together"/>
    <x v="401"/>
    <n v="10.404"/>
    <n v="1"/>
    <n v="0"/>
    <d v="2014-05-04T00:00:00"/>
    <n v="52"/>
    <n v="2"/>
    <n v="6"/>
    <n v="1"/>
    <n v="4"/>
    <x v="23"/>
    <x v="54"/>
  </r>
  <r>
    <n v="3767"/>
    <n v="1968"/>
    <s v="Graduation"/>
    <s v="Married"/>
    <x v="402"/>
    <n v="61.314"/>
    <n v="0"/>
    <n v="1"/>
    <d v="2013-04-25T00:00:00"/>
    <n v="1"/>
    <n v="0"/>
    <n v="172"/>
    <n v="5"/>
    <n v="12"/>
    <x v="30"/>
    <x v="101"/>
  </r>
  <r>
    <n v="3725"/>
    <n v="1961"/>
    <s v="PhD"/>
    <s v="Single"/>
    <x v="403"/>
    <n v="84.864999999999995"/>
    <n v="0"/>
    <n v="0"/>
    <d v="2013-05-09T00:00:00"/>
    <n v="1"/>
    <n v="16"/>
    <n v="16"/>
    <n v="2"/>
    <n v="9"/>
    <x v="45"/>
    <x v="18"/>
  </r>
  <r>
    <n v="4324"/>
    <n v="1989"/>
    <s v="Graduation"/>
    <s v="Married"/>
    <x v="404"/>
    <n v="42.387"/>
    <n v="1"/>
    <n v="0"/>
    <d v="2012-10-29T00:00:00"/>
    <n v="42"/>
    <n v="0"/>
    <n v="4"/>
    <n v="8"/>
    <n v="7"/>
    <x v="23"/>
    <x v="66"/>
  </r>
  <r>
    <n v="238"/>
    <n v="1967"/>
    <s v="2n Cycle"/>
    <s v="Together"/>
    <x v="405"/>
    <n v="67.308999999999997"/>
    <n v="1"/>
    <n v="1"/>
    <d v="2013-01-23T00:00:00"/>
    <n v="76"/>
    <n v="47"/>
    <n v="95"/>
    <n v="9"/>
    <n v="9"/>
    <x v="5"/>
    <x v="83"/>
  </r>
  <r>
    <n v="6694"/>
    <n v="1964"/>
    <s v="Graduation"/>
    <s v="Married"/>
    <x v="406"/>
    <n v="75.236000000000004"/>
    <n v="0"/>
    <n v="1"/>
    <d v="2013-11-25T00:00:00"/>
    <n v="27"/>
    <n v="66"/>
    <n v="38"/>
    <n v="8"/>
    <n v="13"/>
    <x v="31"/>
    <x v="137"/>
  </r>
  <r>
    <n v="498"/>
    <n v="1970"/>
    <s v="Graduation"/>
    <s v="Single"/>
    <x v="407"/>
    <n v="30.015000000000001"/>
    <n v="1"/>
    <n v="0"/>
    <d v="2014-02-02T00:00:00"/>
    <n v="28"/>
    <n v="0"/>
    <n v="3"/>
    <n v="1"/>
    <n v="4"/>
    <x v="25"/>
    <x v="7"/>
  </r>
  <r>
    <n v="9347"/>
    <n v="1956"/>
    <s v="Master"/>
    <s v="Together"/>
    <x v="408"/>
    <n v="50.942999999999998"/>
    <n v="0"/>
    <n v="1"/>
    <d v="2013-06-21T00:00:00"/>
    <n v="49"/>
    <n v="0"/>
    <n v="0"/>
    <n v="1"/>
    <n v="3"/>
    <x v="46"/>
    <x v="17"/>
  </r>
  <r>
    <n v="9699"/>
    <n v="1966"/>
    <s v="Graduation"/>
    <s v="Divorced"/>
    <x v="409"/>
    <n v="67.272000000000006"/>
    <n v="0"/>
    <n v="1"/>
    <d v="2013-12-21T00:00:00"/>
    <n v="12"/>
    <n v="35"/>
    <n v="28"/>
    <n v="6"/>
    <n v="12"/>
    <x v="35"/>
    <x v="138"/>
  </r>
  <r>
    <n v="10664"/>
    <n v="1949"/>
    <s v="Master"/>
    <s v="Widow"/>
    <x v="410"/>
    <n v="51.529000000000003"/>
    <n v="0"/>
    <n v="1"/>
    <d v="2013-09-07T00:00:00"/>
    <n v="14"/>
    <n v="4"/>
    <n v="0"/>
    <n v="9"/>
    <n v="5"/>
    <x v="17"/>
    <x v="66"/>
  </r>
  <r>
    <n v="5455"/>
    <n v="1971"/>
    <s v="PhD"/>
    <s v="Married"/>
    <x v="411"/>
    <n v="32.011000000000003"/>
    <n v="1"/>
    <n v="0"/>
    <d v="2013-08-22T00:00:00"/>
    <n v="89"/>
    <n v="0"/>
    <n v="1"/>
    <n v="2"/>
    <n v="4"/>
    <x v="6"/>
    <x v="8"/>
  </r>
  <r>
    <n v="456"/>
    <n v="1986"/>
    <s v="2n Cycle"/>
    <s v="Married"/>
    <x v="11"/>
    <n v="7.5"/>
    <n v="1"/>
    <n v="0"/>
    <d v="2013-02-07T00:00:00"/>
    <n v="96"/>
    <n v="11"/>
    <n v="6"/>
    <n v="2"/>
    <n v="3"/>
    <x v="22"/>
    <x v="9"/>
  </r>
  <r>
    <n v="5012"/>
    <n v="1989"/>
    <s v="Graduation"/>
    <s v="Married"/>
    <x v="412"/>
    <n v="28.690999999999999"/>
    <n v="1"/>
    <n v="0"/>
    <d v="2013-07-04T00:00:00"/>
    <n v="56"/>
    <n v="4"/>
    <n v="0"/>
    <n v="1"/>
    <n v="3"/>
    <x v="23"/>
    <x v="66"/>
  </r>
  <r>
    <n v="7495"/>
    <n v="1948"/>
    <s v="PhD"/>
    <s v="Married"/>
    <x v="413"/>
    <n v="56.222999999999999"/>
    <n v="0"/>
    <n v="1"/>
    <d v="2013-12-20T00:00:00"/>
    <n v="72"/>
    <n v="28"/>
    <n v="0"/>
    <n v="2"/>
    <n v="5"/>
    <x v="37"/>
    <x v="94"/>
  </r>
  <r>
    <n v="5029"/>
    <n v="1946"/>
    <s v="Graduation"/>
    <s v="Married"/>
    <x v="414"/>
    <n v="18.100000000000001"/>
    <n v="0"/>
    <n v="0"/>
    <d v="2013-08-06T00:00:00"/>
    <n v="14"/>
    <n v="1"/>
    <n v="3"/>
    <n v="0"/>
    <n v="3"/>
    <x v="15"/>
    <x v="66"/>
  </r>
  <r>
    <n v="10642"/>
    <n v="1989"/>
    <s v="Graduation"/>
    <s v="Single"/>
    <x v="354"/>
    <n v="30.279"/>
    <n v="1"/>
    <n v="0"/>
    <d v="2012-12-30T00:00:00"/>
    <n v="13"/>
    <n v="4"/>
    <n v="4"/>
    <n v="1"/>
    <n v="3"/>
    <x v="23"/>
    <x v="54"/>
  </r>
  <r>
    <n v="2106"/>
    <n v="1974"/>
    <s v="2n Cycle"/>
    <s v="Married"/>
    <x v="415"/>
    <n v="20.13"/>
    <n v="0"/>
    <n v="0"/>
    <d v="2014-03-17T00:00:00"/>
    <n v="99"/>
    <n v="6"/>
    <n v="6"/>
    <n v="1"/>
    <n v="3"/>
    <x v="8"/>
    <x v="48"/>
  </r>
  <r>
    <n v="10364"/>
    <n v="1959"/>
    <s v="Graduation"/>
    <s v="Divorced"/>
    <x v="416"/>
    <n v="23.295000000000002"/>
    <n v="0"/>
    <n v="0"/>
    <d v="2013-07-13T00:00:00"/>
    <n v="72"/>
    <n v="0"/>
    <n v="12"/>
    <n v="1"/>
    <n v="2"/>
    <x v="12"/>
    <x v="48"/>
  </r>
  <r>
    <n v="5954"/>
    <n v="1972"/>
    <s v="Master"/>
    <s v="Divorced"/>
    <x v="417"/>
    <n v="42.618000000000002"/>
    <n v="1"/>
    <n v="0"/>
    <d v="2013-10-09T00:00:00"/>
    <n v="92"/>
    <n v="14"/>
    <n v="5"/>
    <n v="5"/>
    <n v="4"/>
    <x v="39"/>
    <x v="139"/>
  </r>
  <r>
    <n v="1137"/>
    <n v="1964"/>
    <s v="Graduation"/>
    <s v="Single"/>
    <x v="418"/>
    <n v="81.245999999999995"/>
    <n v="0"/>
    <n v="0"/>
    <d v="2013-12-29T00:00:00"/>
    <n v="87"/>
    <n v="190"/>
    <n v="156"/>
    <n v="4"/>
    <n v="7"/>
    <x v="31"/>
    <x v="140"/>
  </r>
  <r>
    <n v="2541"/>
    <n v="1976"/>
    <s v="Graduation"/>
    <s v="Married"/>
    <x v="419"/>
    <n v="24.027000000000001"/>
    <n v="1"/>
    <n v="0"/>
    <d v="2013-06-09T00:00:00"/>
    <n v="7"/>
    <n v="7"/>
    <n v="0"/>
    <n v="2"/>
    <n v="3"/>
    <x v="11"/>
    <x v="3"/>
  </r>
  <r>
    <n v="1142"/>
    <n v="1953"/>
    <s v="PhD"/>
    <s v="Married"/>
    <x v="420"/>
    <n v="55.707000000000001"/>
    <n v="0"/>
    <n v="1"/>
    <d v="2013-12-22T00:00:00"/>
    <n v="91"/>
    <n v="7"/>
    <n v="66"/>
    <n v="3"/>
    <n v="9"/>
    <x v="44"/>
    <x v="141"/>
  </r>
  <r>
    <n v="2276"/>
    <n v="1955"/>
    <s v="Graduation"/>
    <s v="Single"/>
    <x v="421"/>
    <n v="57.959000000000003"/>
    <n v="0"/>
    <n v="1"/>
    <d v="2013-05-02T00:00:00"/>
    <n v="71"/>
    <n v="16"/>
    <n v="24"/>
    <n v="4"/>
    <n v="11"/>
    <x v="34"/>
    <x v="16"/>
  </r>
  <r>
    <n v="2807"/>
    <n v="1969"/>
    <s v="Graduation"/>
    <s v="Married"/>
    <x v="422"/>
    <n v="56.795999999999999"/>
    <n v="0"/>
    <n v="1"/>
    <d v="2013-02-16T00:00:00"/>
    <n v="24"/>
    <n v="38"/>
    <n v="47"/>
    <n v="8"/>
    <n v="7"/>
    <x v="21"/>
    <x v="142"/>
  </r>
  <r>
    <n v="6471"/>
    <n v="1971"/>
    <s v="Master"/>
    <s v="Single"/>
    <x v="423"/>
    <n v="36.229999999999997"/>
    <n v="1"/>
    <n v="0"/>
    <d v="2013-10-17T00:00:00"/>
    <n v="17"/>
    <n v="2"/>
    <n v="2"/>
    <n v="2"/>
    <n v="4"/>
    <x v="6"/>
    <x v="66"/>
  </r>
  <r>
    <n v="6131"/>
    <n v="1980"/>
    <s v="2n Cycle"/>
    <s v="Married"/>
    <x v="424"/>
    <n v="70.828999999999994"/>
    <n v="1"/>
    <n v="1"/>
    <d v="2013-12-01T00:00:00"/>
    <n v="87"/>
    <n v="70"/>
    <n v="19"/>
    <n v="4"/>
    <n v="8"/>
    <x v="16"/>
    <x v="143"/>
  </r>
  <r>
    <n v="6233"/>
    <n v="1976"/>
    <s v="Graduation"/>
    <s v="Married"/>
    <x v="425"/>
    <n v="65.991"/>
    <n v="0"/>
    <n v="1"/>
    <d v="2012-09-07T00:00:00"/>
    <n v="21"/>
    <n v="19"/>
    <n v="47"/>
    <n v="9"/>
    <n v="10"/>
    <x v="11"/>
    <x v="123"/>
  </r>
  <r>
    <n v="4148"/>
    <n v="1972"/>
    <s v="Graduation"/>
    <s v="Married"/>
    <x v="426"/>
    <n v="38.988"/>
    <n v="1"/>
    <n v="2"/>
    <d v="2012-08-20T00:00:00"/>
    <n v="90"/>
    <n v="24"/>
    <n v="3"/>
    <n v="5"/>
    <n v="6"/>
    <x v="39"/>
    <x v="82"/>
  </r>
  <r>
    <n v="4947"/>
    <n v="1966"/>
    <s v="2n Cycle"/>
    <s v="Single"/>
    <x v="427"/>
    <n v="89.572000000000003"/>
    <n v="0"/>
    <n v="0"/>
    <d v="2012-09-15T00:00:00"/>
    <n v="44"/>
    <n v="24"/>
    <n v="194"/>
    <n v="7"/>
    <n v="9"/>
    <x v="35"/>
    <x v="144"/>
  </r>
  <r>
    <n v="3225"/>
    <n v="1984"/>
    <s v="Master"/>
    <s v="Married"/>
    <x v="428"/>
    <n v="42.207000000000001"/>
    <n v="1"/>
    <n v="0"/>
    <d v="2013-04-01T00:00:00"/>
    <n v="71"/>
    <n v="11"/>
    <n v="17"/>
    <n v="4"/>
    <n v="5"/>
    <x v="3"/>
    <x v="94"/>
  </r>
  <r>
    <n v="7540"/>
    <n v="1952"/>
    <s v="Graduation"/>
    <s v="Married"/>
    <x v="429"/>
    <n v="50.3"/>
    <n v="0"/>
    <n v="1"/>
    <d v="2014-05-25T00:00:00"/>
    <n v="52"/>
    <n v="15"/>
    <n v="23"/>
    <n v="2"/>
    <n v="8"/>
    <x v="13"/>
    <x v="45"/>
  </r>
  <r>
    <n v="10648"/>
    <n v="1982"/>
    <s v="2n Cycle"/>
    <s v="Together"/>
    <x v="430"/>
    <n v="66.664000000000001"/>
    <n v="0"/>
    <n v="0"/>
    <d v="2012-09-25T00:00:00"/>
    <n v="78"/>
    <n v="96"/>
    <n v="96"/>
    <n v="5"/>
    <n v="6"/>
    <x v="18"/>
    <x v="125"/>
  </r>
  <r>
    <n v="1992"/>
    <n v="1964"/>
    <s v="Graduation"/>
    <s v="Married"/>
    <x v="431"/>
    <n v="60.597000000000001"/>
    <n v="0"/>
    <n v="1"/>
    <d v="2014-01-01T00:00:00"/>
    <n v="2"/>
    <n v="0"/>
    <n v="16"/>
    <n v="2"/>
    <n v="8"/>
    <x v="31"/>
    <x v="20"/>
  </r>
  <r>
    <n v="7851"/>
    <n v="1949"/>
    <s v="Graduation"/>
    <s v="Widow"/>
    <x v="432"/>
    <n v="70.165000000000006"/>
    <n v="0"/>
    <n v="0"/>
    <d v="2013-09-22T00:00:00"/>
    <n v="60"/>
    <n v="0"/>
    <n v="191"/>
    <n v="3"/>
    <n v="11"/>
    <x v="17"/>
    <x v="145"/>
  </r>
  <r>
    <n v="8594"/>
    <n v="1958"/>
    <s v="PhD"/>
    <s v="Widow"/>
    <x v="433"/>
    <n v="50.52"/>
    <n v="0"/>
    <n v="1"/>
    <d v="2014-01-28T00:00:00"/>
    <n v="25"/>
    <n v="0"/>
    <n v="1"/>
    <n v="3"/>
    <n v="3"/>
    <x v="38"/>
    <x v="8"/>
  </r>
  <r>
    <n v="7059"/>
    <n v="1963"/>
    <s v="Graduation"/>
    <s v="Married"/>
    <x v="249"/>
    <n v="80.123999999999995"/>
    <n v="0"/>
    <n v="0"/>
    <d v="2014-06-26T00:00:00"/>
    <n v="47"/>
    <n v="84"/>
    <n v="84"/>
    <n v="3"/>
    <n v="8"/>
    <x v="24"/>
    <x v="105"/>
  </r>
  <r>
    <n v="2815"/>
    <n v="1975"/>
    <s v="Graduation"/>
    <s v="Married"/>
    <x v="434"/>
    <n v="33.183"/>
    <n v="1"/>
    <n v="0"/>
    <d v="2014-02-24T00:00:00"/>
    <n v="46"/>
    <n v="5"/>
    <n v="15"/>
    <n v="4"/>
    <n v="3"/>
    <x v="28"/>
    <x v="75"/>
  </r>
  <r>
    <n v="2416"/>
    <n v="1969"/>
    <s v="PhD"/>
    <s v="Single"/>
    <x v="435"/>
    <n v="66.581999999999994"/>
    <n v="0"/>
    <n v="0"/>
    <d v="2014-03-03T00:00:00"/>
    <n v="83"/>
    <n v="25"/>
    <n v="38"/>
    <n v="2"/>
    <n v="9"/>
    <x v="21"/>
    <x v="138"/>
  </r>
  <r>
    <n v="7999"/>
    <n v="1955"/>
    <s v="PhD"/>
    <s v="Together"/>
    <x v="436"/>
    <n v="75.260999999999996"/>
    <n v="0"/>
    <n v="0"/>
    <d v="2013-04-23T00:00:00"/>
    <n v="17"/>
    <n v="17"/>
    <n v="34"/>
    <n v="5"/>
    <n v="5"/>
    <x v="34"/>
    <x v="146"/>
  </r>
  <r>
    <n v="9213"/>
    <n v="1970"/>
    <s v="Graduation"/>
    <s v="Widow"/>
    <x v="437"/>
    <n v="31.88"/>
    <n v="1"/>
    <n v="0"/>
    <d v="2012-10-31T00:00:00"/>
    <n v="13"/>
    <n v="1"/>
    <n v="0"/>
    <n v="1"/>
    <n v="2"/>
    <x v="25"/>
    <x v="8"/>
  </r>
  <r>
    <n v="9697"/>
    <n v="1951"/>
    <s v="Graduation"/>
    <s v="Married"/>
    <x v="438"/>
    <n v="53.79"/>
    <n v="0"/>
    <n v="2"/>
    <d v="2014-03-06T00:00:00"/>
    <n v="86"/>
    <n v="42"/>
    <n v="5"/>
    <n v="7"/>
    <n v="8"/>
    <x v="20"/>
    <x v="147"/>
  </r>
  <r>
    <n v="3916"/>
    <n v="1971"/>
    <s v="PhD"/>
    <s v="Together"/>
    <x v="439"/>
    <n v="49.268999999999998"/>
    <n v="1"/>
    <n v="0"/>
    <d v="2012-08-15T00:00:00"/>
    <n v="92"/>
    <n v="8"/>
    <n v="8"/>
    <n v="7"/>
    <n v="12"/>
    <x v="6"/>
    <x v="20"/>
  </r>
  <r>
    <n v="2021"/>
    <n v="1975"/>
    <s v="Graduation"/>
    <s v="Married"/>
    <x v="440"/>
    <n v="61.456000000000003"/>
    <n v="0"/>
    <n v="1"/>
    <d v="2013-03-27T00:00:00"/>
    <n v="47"/>
    <n v="76"/>
    <n v="192"/>
    <n v="6"/>
    <n v="13"/>
    <x v="28"/>
    <x v="131"/>
  </r>
  <r>
    <n v="1581"/>
    <n v="1980"/>
    <s v="Graduation"/>
    <s v="Married"/>
    <x v="441"/>
    <n v="37.405999999999999"/>
    <n v="1"/>
    <n v="0"/>
    <d v="2013-10-10T00:00:00"/>
    <n v="18"/>
    <n v="0"/>
    <n v="2"/>
    <n v="1"/>
    <n v="2"/>
    <x v="16"/>
    <x v="1"/>
  </r>
  <r>
    <n v="564"/>
    <n v="1981"/>
    <s v="PhD"/>
    <s v="Together"/>
    <x v="442"/>
    <n v="56.936999999999998"/>
    <n v="1"/>
    <n v="0"/>
    <d v="2012-08-04T00:00:00"/>
    <n v="81"/>
    <n v="8"/>
    <n v="8"/>
    <n v="8"/>
    <n v="9"/>
    <x v="4"/>
    <x v="20"/>
  </r>
  <r>
    <n v="6619"/>
    <n v="1978"/>
    <s v="Graduation"/>
    <s v="Married"/>
    <x v="443"/>
    <n v="38.414999999999999"/>
    <n v="1"/>
    <n v="1"/>
    <d v="2013-01-02T00:00:00"/>
    <n v="91"/>
    <n v="1"/>
    <n v="0"/>
    <n v="1"/>
    <n v="3"/>
    <x v="33"/>
    <x v="8"/>
  </r>
  <r>
    <n v="9081"/>
    <n v="1988"/>
    <s v="Graduation"/>
    <s v="Single"/>
    <x v="444"/>
    <n v="20.518000000000001"/>
    <n v="1"/>
    <n v="0"/>
    <d v="2014-05-18T00:00:00"/>
    <n v="58"/>
    <n v="1"/>
    <n v="1"/>
    <n v="1"/>
    <n v="2"/>
    <x v="36"/>
    <x v="1"/>
  </r>
  <r>
    <n v="178"/>
    <n v="1956"/>
    <s v="Graduation"/>
    <s v="Married"/>
    <x v="445"/>
    <n v="62.503"/>
    <n v="0"/>
    <n v="1"/>
    <d v="2013-02-18T00:00:00"/>
    <n v="40"/>
    <n v="0"/>
    <n v="75"/>
    <n v="8"/>
    <n v="11"/>
    <x v="46"/>
    <x v="148"/>
  </r>
  <r>
    <n v="916"/>
    <n v="1972"/>
    <s v="PhD"/>
    <s v="Single"/>
    <x v="446"/>
    <n v="41.643999999999998"/>
    <n v="1"/>
    <n v="1"/>
    <d v="2014-05-09T00:00:00"/>
    <n v="67"/>
    <n v="3"/>
    <n v="0"/>
    <n v="1"/>
    <n v="3"/>
    <x v="39"/>
    <x v="7"/>
  </r>
  <r>
    <n v="5512"/>
    <n v="1977"/>
    <s v="Master"/>
    <s v="Married"/>
    <x v="447"/>
    <n v="55.841999999999999"/>
    <n v="0"/>
    <n v="1"/>
    <d v="2014-05-23T00:00:00"/>
    <n v="19"/>
    <n v="0"/>
    <n v="4"/>
    <n v="7"/>
    <n v="8"/>
    <x v="32"/>
    <x v="66"/>
  </r>
  <r>
    <n v="8970"/>
    <n v="1972"/>
    <s v="PhD"/>
    <s v="Married"/>
    <x v="448"/>
    <n v="62.01"/>
    <n v="0"/>
    <n v="1"/>
    <d v="2012-10-23T00:00:00"/>
    <n v="93"/>
    <n v="22"/>
    <n v="0"/>
    <n v="6"/>
    <n v="7"/>
    <x v="39"/>
    <x v="87"/>
  </r>
  <r>
    <n v="10581"/>
    <n v="1977"/>
    <s v="Graduation"/>
    <s v="Married"/>
    <x v="449"/>
    <n v="41.124000000000002"/>
    <n v="1"/>
    <n v="0"/>
    <d v="2012-10-31T00:00:00"/>
    <n v="41"/>
    <n v="7"/>
    <n v="0"/>
    <n v="7"/>
    <n v="4"/>
    <x v="32"/>
    <x v="3"/>
  </r>
  <r>
    <n v="5300"/>
    <n v="1973"/>
    <s v="Master"/>
    <s v="Married"/>
    <x v="450"/>
    <n v="38.960999999999999"/>
    <n v="1"/>
    <n v="0"/>
    <d v="2013-12-30T00:00:00"/>
    <n v="60"/>
    <n v="7"/>
    <n v="1"/>
    <n v="2"/>
    <n v="2"/>
    <x v="26"/>
    <x v="54"/>
  </r>
  <r>
    <n v="5154"/>
    <n v="1972"/>
    <s v="Master"/>
    <s v="Divorced"/>
    <x v="17"/>
    <n v="37.76"/>
    <n v="1"/>
    <n v="0"/>
    <d v="2013-08-11T00:00:00"/>
    <n v="54"/>
    <n v="3"/>
    <n v="10"/>
    <n v="2"/>
    <n v="3"/>
    <x v="39"/>
    <x v="32"/>
  </r>
  <r>
    <n v="8346"/>
    <n v="1974"/>
    <s v="Graduation"/>
    <s v="Single"/>
    <x v="451"/>
    <n v="32.232999999999997"/>
    <n v="1"/>
    <n v="0"/>
    <d v="2012-08-19T00:00:00"/>
    <n v="26"/>
    <n v="15"/>
    <n v="11"/>
    <n v="6"/>
    <n v="2"/>
    <x v="8"/>
    <x v="55"/>
  </r>
  <r>
    <n v="1676"/>
    <n v="1975"/>
    <s v="Graduation"/>
    <s v="Married"/>
    <x v="452"/>
    <n v="43.057000000000002"/>
    <n v="0"/>
    <n v="1"/>
    <d v="2013-10-30T00:00:00"/>
    <n v="30"/>
    <n v="2"/>
    <n v="2"/>
    <n v="4"/>
    <n v="5"/>
    <x v="28"/>
    <x v="66"/>
  </r>
  <r>
    <n v="9286"/>
    <n v="1960"/>
    <s v="Master"/>
    <s v="Together"/>
    <x v="453"/>
    <n v="83.150999999999996"/>
    <n v="0"/>
    <n v="0"/>
    <d v="2012-10-10T00:00:00"/>
    <n v="93"/>
    <n v="28"/>
    <n v="74"/>
    <n v="5"/>
    <n v="4"/>
    <x v="40"/>
    <x v="28"/>
  </r>
  <r>
    <n v="2426"/>
    <n v="1964"/>
    <s v="PhD"/>
    <s v="Divorced"/>
    <x v="454"/>
    <n v="78.825000000000003"/>
    <n v="0"/>
    <n v="0"/>
    <d v="2012-09-14T00:00:00"/>
    <n v="35"/>
    <n v="74"/>
    <n v="37"/>
    <n v="5"/>
    <n v="13"/>
    <x v="31"/>
    <x v="149"/>
  </r>
  <r>
    <n v="5172"/>
    <n v="1976"/>
    <s v="Master"/>
    <s v="Together"/>
    <x v="128"/>
    <n v="65.103999999999999"/>
    <n v="0"/>
    <n v="1"/>
    <d v="2013-11-14T00:00:00"/>
    <n v="4"/>
    <n v="0"/>
    <n v="20"/>
    <n v="3"/>
    <n v="7"/>
    <x v="11"/>
    <x v="75"/>
  </r>
  <r>
    <n v="5562"/>
    <n v="1974"/>
    <s v="Graduation"/>
    <s v="Married"/>
    <x v="455"/>
    <n v="60.093000000000004"/>
    <n v="0"/>
    <n v="1"/>
    <d v="2013-06-26T00:00:00"/>
    <n v="92"/>
    <n v="12"/>
    <n v="6"/>
    <n v="7"/>
    <n v="10"/>
    <x v="8"/>
    <x v="13"/>
  </r>
  <r>
    <n v="3436"/>
    <n v="1969"/>
    <s v="Graduation"/>
    <s v="Married"/>
    <x v="456"/>
    <n v="14.045"/>
    <n v="1"/>
    <n v="0"/>
    <d v="2014-01-26T00:00:00"/>
    <n v="24"/>
    <n v="0"/>
    <n v="1"/>
    <n v="1"/>
    <n v="3"/>
    <x v="21"/>
    <x v="8"/>
  </r>
  <r>
    <n v="3921"/>
    <n v="1952"/>
    <s v="2n Cycle"/>
    <s v="Widow"/>
    <x v="457"/>
    <n v="28.457000000000001"/>
    <n v="0"/>
    <n v="0"/>
    <d v="2012-10-28T00:00:00"/>
    <n v="96"/>
    <n v="1"/>
    <n v="29"/>
    <n v="4"/>
    <n v="4"/>
    <x v="13"/>
    <x v="78"/>
  </r>
  <r>
    <n v="3403"/>
    <n v="1958"/>
    <s v="PhD"/>
    <s v="Together"/>
    <x v="458"/>
    <n v="78.951999999999998"/>
    <n v="0"/>
    <n v="1"/>
    <d v="2012-09-24T00:00:00"/>
    <n v="11"/>
    <n v="19"/>
    <n v="76"/>
    <n v="2"/>
    <n v="12"/>
    <x v="38"/>
    <x v="150"/>
  </r>
  <r>
    <n v="22"/>
    <n v="1976"/>
    <s v="Graduation"/>
    <s v="Divorced"/>
    <x v="459"/>
    <n v="46.31"/>
    <n v="1"/>
    <n v="0"/>
    <d v="2012-12-03T00:00:00"/>
    <n v="99"/>
    <n v="2"/>
    <n v="5"/>
    <n v="6"/>
    <n v="5"/>
    <x v="11"/>
    <x v="3"/>
  </r>
  <r>
    <n v="10965"/>
    <n v="1955"/>
    <s v="Graduation"/>
    <s v="Together"/>
    <x v="460"/>
    <n v="76.004999999999995"/>
    <n v="0"/>
    <n v="0"/>
    <d v="2013-02-22T00:00:00"/>
    <n v="72"/>
    <n v="20"/>
    <n v="50"/>
    <n v="3"/>
    <n v="13"/>
    <x v="34"/>
    <x v="2"/>
  </r>
  <r>
    <n v="9426"/>
    <n v="1964"/>
    <s v="Master"/>
    <s v="Single"/>
    <x v="461"/>
    <n v="58.308"/>
    <n v="0"/>
    <n v="1"/>
    <d v="2013-01-12T00:00:00"/>
    <n v="77"/>
    <n v="0"/>
    <n v="0"/>
    <n v="2"/>
    <n v="3"/>
    <x v="31"/>
    <x v="17"/>
  </r>
  <r>
    <n v="6605"/>
    <n v="1944"/>
    <s v="PhD"/>
    <s v="Divorced"/>
    <x v="462"/>
    <n v="55.613999999999997"/>
    <n v="0"/>
    <n v="0"/>
    <d v="2013-11-27T00:00:00"/>
    <n v="85"/>
    <n v="13"/>
    <n v="0"/>
    <n v="9"/>
    <n v="6"/>
    <x v="56"/>
    <x v="32"/>
  </r>
  <r>
    <n v="3136"/>
    <n v="1962"/>
    <s v="Master"/>
    <s v="Divorced"/>
    <x v="463"/>
    <n v="59.432000000000002"/>
    <n v="0"/>
    <n v="1"/>
    <d v="2013-04-13T00:00:00"/>
    <n v="88"/>
    <n v="25"/>
    <n v="19"/>
    <n v="5"/>
    <n v="11"/>
    <x v="43"/>
    <x v="110"/>
  </r>
  <r>
    <n v="8737"/>
    <n v="1978"/>
    <s v="Graduation"/>
    <s v="Divorced"/>
    <x v="464"/>
    <n v="55.563000000000002"/>
    <n v="0"/>
    <n v="1"/>
    <d v="2014-04-05T00:00:00"/>
    <n v="22"/>
    <n v="1"/>
    <n v="0"/>
    <n v="2"/>
    <n v="3"/>
    <x v="33"/>
    <x v="8"/>
  </r>
  <r>
    <n v="11088"/>
    <n v="1971"/>
    <s v="PhD"/>
    <s v="Together"/>
    <x v="465"/>
    <n v="78.641999999999996"/>
    <n v="0"/>
    <n v="1"/>
    <d v="2013-04-21T00:00:00"/>
    <n v="83"/>
    <n v="0"/>
    <n v="35"/>
    <n v="4"/>
    <n v="4"/>
    <x v="6"/>
    <x v="120"/>
  </r>
  <r>
    <n v="716"/>
    <n v="1949"/>
    <s v="PhD"/>
    <s v="Together"/>
    <x v="466"/>
    <n v="67.911000000000001"/>
    <n v="0"/>
    <n v="1"/>
    <d v="2014-05-22T00:00:00"/>
    <n v="63"/>
    <n v="0"/>
    <n v="28"/>
    <n v="6"/>
    <n v="11"/>
    <x v="17"/>
    <x v="94"/>
  </r>
  <r>
    <n v="466"/>
    <n v="1944"/>
    <s v="Graduation"/>
    <s v="Married"/>
    <x v="467"/>
    <n v="65.275000000000006"/>
    <n v="0"/>
    <n v="0"/>
    <d v="2013-04-03T00:00:00"/>
    <n v="9"/>
    <n v="14"/>
    <n v="14"/>
    <n v="4"/>
    <n v="13"/>
    <x v="56"/>
    <x v="94"/>
  </r>
  <r>
    <n v="9135"/>
    <n v="1950"/>
    <s v="Graduation"/>
    <s v="Together"/>
    <x v="468"/>
    <n v="27.202999999999999"/>
    <n v="1"/>
    <n v="1"/>
    <d v="2012-08-06T00:00:00"/>
    <n v="92"/>
    <n v="2"/>
    <n v="0"/>
    <n v="1"/>
    <n v="2"/>
    <x v="9"/>
    <x v="1"/>
  </r>
  <r>
    <n v="10623"/>
    <n v="1961"/>
    <s v="Master"/>
    <s v="Together"/>
    <x v="469"/>
    <n v="48.33"/>
    <n v="0"/>
    <n v="1"/>
    <d v="2013-11-15T00:00:00"/>
    <n v="2"/>
    <n v="0"/>
    <n v="0"/>
    <n v="1"/>
    <n v="3"/>
    <x v="45"/>
    <x v="17"/>
  </r>
  <r>
    <n v="8151"/>
    <n v="1990"/>
    <s v="Basic"/>
    <s v="Married"/>
    <x v="470"/>
    <n v="24.279"/>
    <n v="0"/>
    <n v="0"/>
    <d v="2012-12-29T00:00:00"/>
    <n v="6"/>
    <n v="36"/>
    <n v="62"/>
    <n v="4"/>
    <n v="3"/>
    <x v="50"/>
    <x v="102"/>
  </r>
  <r>
    <n v="5140"/>
    <n v="1985"/>
    <s v="PhD"/>
    <s v="Married"/>
    <x v="471"/>
    <n v="64.355000000000004"/>
    <n v="1"/>
    <n v="0"/>
    <d v="2012-08-24T00:00:00"/>
    <n v="66"/>
    <n v="0"/>
    <n v="38"/>
    <n v="4"/>
    <n v="12"/>
    <x v="7"/>
    <x v="45"/>
  </r>
  <r>
    <n v="10160"/>
    <n v="1956"/>
    <s v="Master"/>
    <s v="Together"/>
    <x v="408"/>
    <n v="50.942999999999998"/>
    <n v="0"/>
    <n v="1"/>
    <d v="2013-06-21T00:00:00"/>
    <n v="49"/>
    <n v="0"/>
    <n v="0"/>
    <n v="1"/>
    <n v="3"/>
    <x v="46"/>
    <x v="17"/>
  </r>
  <r>
    <n v="4945"/>
    <n v="1953"/>
    <s v="Graduation"/>
    <s v="Widow"/>
    <x v="472"/>
    <n v="53.652999999999999"/>
    <n v="0"/>
    <n v="0"/>
    <d v="2012-11-07T00:00:00"/>
    <n v="29"/>
    <n v="10"/>
    <n v="10"/>
    <n v="10"/>
    <n v="12"/>
    <x v="44"/>
    <x v="75"/>
  </r>
  <r>
    <n v="10584"/>
    <n v="1976"/>
    <s v="Graduation"/>
    <s v="Married"/>
    <x v="473"/>
    <n v="65.665000000000006"/>
    <n v="0"/>
    <n v="1"/>
    <d v="2013-12-02T00:00:00"/>
    <n v="77"/>
    <n v="162"/>
    <n v="36"/>
    <n v="5"/>
    <n v="8"/>
    <x v="11"/>
    <x v="151"/>
  </r>
  <r>
    <n v="6071"/>
    <n v="1989"/>
    <s v="Graduation"/>
    <s v="Single"/>
    <x v="474"/>
    <n v="81.216999999999999"/>
    <n v="0"/>
    <n v="0"/>
    <d v="2013-07-19T00:00:00"/>
    <n v="77"/>
    <n v="70"/>
    <n v="40"/>
    <n v="3"/>
    <n v="11"/>
    <x v="23"/>
    <x v="152"/>
  </r>
  <r>
    <n v="3386"/>
    <n v="1992"/>
    <s v="Graduation"/>
    <s v="Married"/>
    <x v="475"/>
    <n v="34.935000000000002"/>
    <n v="0"/>
    <n v="0"/>
    <d v="2013-06-21T00:00:00"/>
    <n v="71"/>
    <n v="4"/>
    <n v="10"/>
    <n v="2"/>
    <n v="4"/>
    <x v="47"/>
    <x v="64"/>
  </r>
  <r>
    <n v="8939"/>
    <n v="1959"/>
    <s v="Graduation"/>
    <s v="Divorced"/>
    <x v="476"/>
    <n v="61.25"/>
    <n v="0"/>
    <n v="1"/>
    <d v="2012-12-16T00:00:00"/>
    <n v="49"/>
    <n v="138"/>
    <n v="26"/>
    <n v="5"/>
    <n v="12"/>
    <x v="12"/>
    <x v="153"/>
  </r>
  <r>
    <n v="9925"/>
    <n v="1981"/>
    <s v="PhD"/>
    <s v="Together"/>
    <x v="477"/>
    <n v="39.664999999999999"/>
    <n v="1"/>
    <n v="0"/>
    <d v="2013-05-25T00:00:00"/>
    <n v="97"/>
    <n v="1"/>
    <n v="1"/>
    <n v="4"/>
    <n v="3"/>
    <x v="4"/>
    <x v="1"/>
  </r>
  <r>
    <n v="4320"/>
    <n v="1979"/>
    <s v="Graduation"/>
    <s v="Single"/>
    <x v="478"/>
    <n v="60.152000000000001"/>
    <n v="0"/>
    <n v="1"/>
    <d v="2013-03-28T00:00:00"/>
    <n v="6"/>
    <n v="83"/>
    <n v="58"/>
    <n v="6"/>
    <n v="12"/>
    <x v="19"/>
    <x v="154"/>
  </r>
  <r>
    <n v="5389"/>
    <n v="1964"/>
    <s v="Graduation"/>
    <s v="Married"/>
    <x v="479"/>
    <n v="48.92"/>
    <n v="0"/>
    <n v="2"/>
    <d v="2013-10-20T00:00:00"/>
    <n v="93"/>
    <n v="17"/>
    <n v="10"/>
    <n v="6"/>
    <n v="5"/>
    <x v="31"/>
    <x v="82"/>
  </r>
  <r>
    <n v="6036"/>
    <n v="1959"/>
    <s v="Master"/>
    <s v="Together"/>
    <x v="480"/>
    <n v="89.12"/>
    <n v="0"/>
    <n v="0"/>
    <d v="2014-03-17T00:00:00"/>
    <n v="78"/>
    <n v="92"/>
    <n v="129"/>
    <n v="5"/>
    <n v="7"/>
    <x v="12"/>
    <x v="155"/>
  </r>
  <r>
    <n v="182"/>
    <n v="1946"/>
    <s v="PhD"/>
    <s v="Together"/>
    <x v="481"/>
    <n v="44.124000000000002"/>
    <n v="0"/>
    <n v="1"/>
    <d v="2013-05-11T00:00:00"/>
    <n v="62"/>
    <n v="0"/>
    <n v="6"/>
    <n v="6"/>
    <n v="5"/>
    <x v="15"/>
    <x v="25"/>
  </r>
  <r>
    <n v="203"/>
    <n v="1975"/>
    <s v="Master"/>
    <s v="Single"/>
    <x v="482"/>
    <n v="81.168999999999997"/>
    <n v="0"/>
    <n v="0"/>
    <d v="2013-04-14T00:00:00"/>
    <n v="47"/>
    <n v="20"/>
    <n v="61"/>
    <n v="5"/>
    <n v="9"/>
    <x v="28"/>
    <x v="156"/>
  </r>
  <r>
    <n v="11025"/>
    <n v="1961"/>
    <s v="Graduation"/>
    <s v="Married"/>
    <x v="483"/>
    <n v="36.442999999999998"/>
    <n v="1"/>
    <n v="1"/>
    <d v="2013-02-03T00:00:00"/>
    <n v="9"/>
    <n v="0"/>
    <n v="3"/>
    <n v="3"/>
    <n v="3"/>
    <x v="45"/>
    <x v="7"/>
  </r>
  <r>
    <n v="10203"/>
    <n v="1990"/>
    <s v="Graduation"/>
    <s v="Single"/>
    <x v="484"/>
    <n v="26.094999999999999"/>
    <n v="1"/>
    <n v="0"/>
    <d v="2013-06-30T00:00:00"/>
    <n v="77"/>
    <n v="7"/>
    <n v="1"/>
    <n v="1"/>
    <n v="3"/>
    <x v="50"/>
    <x v="54"/>
  </r>
  <r>
    <n v="4607"/>
    <n v="1959"/>
    <s v="Graduation"/>
    <s v="Together"/>
    <x v="485"/>
    <n v="71.367000000000004"/>
    <n v="0"/>
    <n v="0"/>
    <d v="2013-08-23T00:00:00"/>
    <n v="24"/>
    <n v="23"/>
    <n v="21"/>
    <n v="4"/>
    <n v="7"/>
    <x v="12"/>
    <x v="110"/>
  </r>
  <r>
    <n v="3711"/>
    <n v="1944"/>
    <s v="Master"/>
    <s v="Married"/>
    <x v="486"/>
    <n v="80.183999999999997"/>
    <n v="0"/>
    <n v="0"/>
    <d v="2014-03-01T00:00:00"/>
    <n v="19"/>
    <n v="134"/>
    <n v="38"/>
    <n v="6"/>
    <n v="10"/>
    <x v="56"/>
    <x v="101"/>
  </r>
  <r>
    <n v="3696"/>
    <n v="1965"/>
    <s v="Graduation"/>
    <s v="Divorced"/>
    <x v="487"/>
    <n v="30.63"/>
    <n v="1"/>
    <n v="1"/>
    <d v="2014-01-27T00:00:00"/>
    <n v="67"/>
    <n v="1"/>
    <n v="0"/>
    <n v="2"/>
    <n v="3"/>
    <x v="2"/>
    <x v="8"/>
  </r>
  <r>
    <n v="2532"/>
    <n v="1987"/>
    <s v="Master"/>
    <s v="Single"/>
    <x v="488"/>
    <n v="73.453999999999994"/>
    <n v="0"/>
    <n v="0"/>
    <d v="2014-03-01T00:00:00"/>
    <n v="95"/>
    <n v="73"/>
    <n v="14"/>
    <n v="2"/>
    <n v="6"/>
    <x v="14"/>
    <x v="157"/>
  </r>
  <r>
    <n v="9214"/>
    <n v="1991"/>
    <s v="Graduation"/>
    <s v="Married"/>
    <x v="489"/>
    <n v="42.691000000000003"/>
    <n v="0"/>
    <n v="0"/>
    <d v="2013-08-16T00:00:00"/>
    <n v="48"/>
    <n v="2"/>
    <n v="17"/>
    <n v="5"/>
    <n v="6"/>
    <x v="42"/>
    <x v="139"/>
  </r>
  <r>
    <n v="4943"/>
    <n v="1953"/>
    <s v="Graduation"/>
    <s v="Married"/>
    <x v="490"/>
    <n v="70.503"/>
    <n v="0"/>
    <n v="0"/>
    <d v="2012-09-30T00:00:00"/>
    <n v="73"/>
    <n v="33"/>
    <n v="33"/>
    <n v="2"/>
    <n v="9"/>
    <x v="44"/>
    <x v="123"/>
  </r>
  <r>
    <n v="35"/>
    <n v="1987"/>
    <s v="Graduation"/>
    <s v="Married"/>
    <x v="491"/>
    <n v="25.545000000000002"/>
    <n v="1"/>
    <n v="0"/>
    <d v="2012-09-08T00:00:00"/>
    <n v="35"/>
    <n v="1"/>
    <n v="12"/>
    <n v="2"/>
    <n v="3"/>
    <x v="14"/>
    <x v="32"/>
  </r>
  <r>
    <n v="2258"/>
    <n v="1986"/>
    <s v="Graduation"/>
    <s v="Married"/>
    <x v="492"/>
    <n v="32.880000000000003"/>
    <n v="1"/>
    <n v="0"/>
    <d v="2012-12-04T00:00:00"/>
    <n v="76"/>
    <n v="4"/>
    <n v="6"/>
    <n v="1"/>
    <n v="3"/>
    <x v="22"/>
    <x v="21"/>
  </r>
  <r>
    <n v="4322"/>
    <n v="1958"/>
    <s v="PhD"/>
    <s v="Together"/>
    <x v="493"/>
    <n v="77.863"/>
    <n v="0"/>
    <n v="0"/>
    <d v="2013-11-27T00:00:00"/>
    <n v="20"/>
    <n v="38"/>
    <n v="25"/>
    <n v="4"/>
    <n v="10"/>
    <x v="38"/>
    <x v="138"/>
  </r>
  <r>
    <n v="713"/>
    <n v="1977"/>
    <s v="Master"/>
    <s v="Married"/>
    <x v="494"/>
    <n v="50.353000000000002"/>
    <n v="0"/>
    <n v="0"/>
    <d v="2014-06-08T00:00:00"/>
    <n v="72"/>
    <n v="15"/>
    <n v="31"/>
    <n v="4"/>
    <n v="6"/>
    <x v="32"/>
    <x v="158"/>
  </r>
  <r>
    <n v="4702"/>
    <n v="1964"/>
    <s v="Graduation"/>
    <s v="Single"/>
    <x v="495"/>
    <n v="61.838999999999999"/>
    <n v="0"/>
    <n v="0"/>
    <d v="2012-08-12T00:00:00"/>
    <n v="20"/>
    <n v="155"/>
    <n v="17"/>
    <n v="4"/>
    <n v="4"/>
    <x v="31"/>
    <x v="101"/>
  </r>
  <r>
    <n v="3281"/>
    <n v="1960"/>
    <s v="PhD"/>
    <s v="Married"/>
    <x v="496"/>
    <n v="49.154000000000003"/>
    <n v="1"/>
    <n v="1"/>
    <d v="2013-11-03T00:00:00"/>
    <n v="69"/>
    <n v="10"/>
    <n v="27"/>
    <n v="4"/>
    <n v="8"/>
    <x v="40"/>
    <x v="80"/>
  </r>
  <r>
    <n v="702"/>
    <n v="1975"/>
    <s v="2n Cycle"/>
    <s v="Widow"/>
    <x v="497"/>
    <n v="47.682000000000002"/>
    <n v="0"/>
    <n v="1"/>
    <d v="2013-02-15T00:00:00"/>
    <n v="80"/>
    <n v="61"/>
    <n v="57"/>
    <n v="4"/>
    <n v="8"/>
    <x v="28"/>
    <x v="159"/>
  </r>
  <r>
    <n v="2004"/>
    <n v="1969"/>
    <s v="Graduation"/>
    <s v="Single"/>
    <x v="498"/>
    <n v="72.679000000000002"/>
    <n v="0"/>
    <n v="1"/>
    <d v="2013-09-18T00:00:00"/>
    <n v="65"/>
    <n v="54"/>
    <n v="54"/>
    <n v="4"/>
    <n v="5"/>
    <x v="21"/>
    <x v="160"/>
  </r>
  <r>
    <n v="4769"/>
    <n v="1977"/>
    <s v="Master"/>
    <s v="Together"/>
    <x v="499"/>
    <n v="57.954000000000001"/>
    <n v="1"/>
    <n v="1"/>
    <d v="2014-06-18T00:00:00"/>
    <n v="52"/>
    <n v="4"/>
    <n v="0"/>
    <n v="8"/>
    <n v="6"/>
    <x v="32"/>
    <x v="66"/>
  </r>
  <r>
    <n v="4437"/>
    <n v="1962"/>
    <s v="Graduation"/>
    <s v="Married"/>
    <x v="500"/>
    <n v="65.316000000000003"/>
    <n v="1"/>
    <n v="1"/>
    <d v="2013-04-24T00:00:00"/>
    <n v="65"/>
    <n v="6"/>
    <n v="9"/>
    <n v="3"/>
    <n v="5"/>
    <x v="43"/>
    <x v="11"/>
  </r>
  <r>
    <n v="8724"/>
    <n v="1982"/>
    <s v="Graduation"/>
    <s v="Single"/>
    <x v="501"/>
    <n v="28.567"/>
    <n v="1"/>
    <n v="0"/>
    <d v="2013-06-17T00:00:00"/>
    <n v="57"/>
    <n v="3"/>
    <n v="2"/>
    <n v="2"/>
    <n v="3"/>
    <x v="18"/>
    <x v="41"/>
  </r>
  <r>
    <n v="10741"/>
    <n v="1951"/>
    <s v="Master"/>
    <s v="Together"/>
    <x v="502"/>
    <n v="47.351999999999997"/>
    <n v="0"/>
    <n v="1"/>
    <d v="2013-04-11T00:00:00"/>
    <n v="70"/>
    <n v="12"/>
    <n v="0"/>
    <n v="6"/>
    <n v="5"/>
    <x v="20"/>
    <x v="48"/>
  </r>
  <r>
    <n v="1991"/>
    <n v="1967"/>
    <s v="Graduation"/>
    <s v="Together"/>
    <x v="503"/>
    <n v="44.930999999999997"/>
    <n v="0"/>
    <n v="1"/>
    <d v="2014-01-18T00:00:00"/>
    <n v="0"/>
    <n v="0"/>
    <n v="0"/>
    <n v="2"/>
    <n v="3"/>
    <x v="5"/>
    <x v="17"/>
  </r>
  <r>
    <n v="6931"/>
    <n v="1967"/>
    <s v="Graduation"/>
    <s v="Divorced"/>
    <x v="504"/>
    <n v="76.981999999999999"/>
    <n v="0"/>
    <n v="0"/>
    <d v="2014-02-15T00:00:00"/>
    <n v="19"/>
    <n v="151"/>
    <n v="60"/>
    <n v="8"/>
    <n v="4"/>
    <x v="5"/>
    <x v="161"/>
  </r>
  <r>
    <n v="11096"/>
    <n v="1952"/>
    <s v="2n Cycle"/>
    <s v="Together"/>
    <x v="505"/>
    <n v="57.247"/>
    <n v="0"/>
    <n v="1"/>
    <d v="2013-08-08T00:00:00"/>
    <n v="50"/>
    <n v="4"/>
    <n v="54"/>
    <n v="2"/>
    <n v="7"/>
    <x v="13"/>
    <x v="73"/>
  </r>
  <r>
    <n v="304"/>
    <n v="1981"/>
    <s v="Master"/>
    <s v="Single"/>
    <x v="506"/>
    <n v="22.943999999999999"/>
    <n v="1"/>
    <n v="0"/>
    <d v="2013-12-23T00:00:00"/>
    <n v="67"/>
    <n v="3"/>
    <n v="5"/>
    <n v="3"/>
    <n v="3"/>
    <x v="4"/>
    <x v="54"/>
  </r>
  <r>
    <n v="3665"/>
    <n v="1977"/>
    <s v="2n Cycle"/>
    <s v="Together"/>
    <x v="507"/>
    <n v="25.315000000000001"/>
    <n v="1"/>
    <n v="0"/>
    <d v="2013-11-07T00:00:00"/>
    <n v="46"/>
    <n v="9"/>
    <n v="3"/>
    <n v="3"/>
    <n v="3"/>
    <x v="32"/>
    <x v="48"/>
  </r>
  <r>
    <n v="10591"/>
    <n v="1969"/>
    <s v="Graduation"/>
    <s v="Widow"/>
    <x v="508"/>
    <n v="43.637999999999998"/>
    <n v="0"/>
    <n v="1"/>
    <d v="2012-08-06T00:00:00"/>
    <n v="37"/>
    <n v="10"/>
    <n v="19"/>
    <n v="4"/>
    <n v="4"/>
    <x v="21"/>
    <x v="108"/>
  </r>
  <r>
    <n v="5036"/>
    <n v="1984"/>
    <s v="PhD"/>
    <s v="Single"/>
    <x v="509"/>
    <n v="42.71"/>
    <n v="1"/>
    <n v="0"/>
    <d v="2012-11-28T00:00:00"/>
    <n v="38"/>
    <n v="3"/>
    <n v="3"/>
    <n v="4"/>
    <n v="3"/>
    <x v="3"/>
    <x v="25"/>
  </r>
  <r>
    <n v="5547"/>
    <n v="1982"/>
    <s v="PhD"/>
    <s v="Married"/>
    <x v="510"/>
    <n v="84.168999999999997"/>
    <n v="0"/>
    <n v="0"/>
    <d v="2013-08-07T00:00:00"/>
    <n v="9"/>
    <n v="19"/>
    <n v="19"/>
    <n v="7"/>
    <n v="6"/>
    <x v="18"/>
    <x v="45"/>
  </r>
  <r>
    <n v="7822"/>
    <n v="1976"/>
    <s v="Graduation"/>
    <s v="Together"/>
    <x v="511"/>
    <n v="54.058"/>
    <n v="0"/>
    <n v="1"/>
    <d v="2013-06-04T00:00:00"/>
    <n v="56"/>
    <n v="18"/>
    <n v="108"/>
    <n v="4"/>
    <n v="8"/>
    <x v="11"/>
    <x v="162"/>
  </r>
  <r>
    <n v="8541"/>
    <n v="1990"/>
    <s v="2n Cycle"/>
    <s v="Married"/>
    <x v="512"/>
    <n v="24.683"/>
    <n v="1"/>
    <n v="0"/>
    <d v="2014-03-08T00:00:00"/>
    <n v="98"/>
    <n v="4"/>
    <n v="7"/>
    <n v="2"/>
    <n v="4"/>
    <x v="50"/>
    <x v="6"/>
  </r>
  <r>
    <n v="10955"/>
    <n v="1964"/>
    <s v="Graduation"/>
    <s v="Widow"/>
    <x v="513"/>
    <n v="85.62"/>
    <n v="0"/>
    <n v="0"/>
    <d v="2014-01-07T00:00:00"/>
    <n v="68"/>
    <n v="46"/>
    <n v="107"/>
    <n v="3"/>
    <n v="4"/>
    <x v="31"/>
    <x v="163"/>
  </r>
  <r>
    <n v="4368"/>
    <n v="1980"/>
    <s v="Graduation"/>
    <s v="Married"/>
    <x v="514"/>
    <n v="47.85"/>
    <n v="1"/>
    <n v="0"/>
    <d v="2013-12-03T00:00:00"/>
    <n v="72"/>
    <n v="7"/>
    <n v="12"/>
    <n v="3"/>
    <n v="4"/>
    <x v="16"/>
    <x v="139"/>
  </r>
  <r>
    <n v="9671"/>
    <n v="1968"/>
    <s v="Graduation"/>
    <s v="Married"/>
    <x v="515"/>
    <n v="19.513999999999999"/>
    <n v="1"/>
    <n v="1"/>
    <d v="2014-01-26T00:00:00"/>
    <n v="47"/>
    <n v="3"/>
    <n v="1"/>
    <n v="3"/>
    <n v="2"/>
    <x v="30"/>
    <x v="66"/>
  </r>
  <r>
    <n v="2256"/>
    <n v="1973"/>
    <s v="Master"/>
    <s v="Married"/>
    <x v="516"/>
    <n v="27.158999999999999"/>
    <n v="1"/>
    <n v="1"/>
    <d v="2014-03-29T00:00:00"/>
    <n v="33"/>
    <n v="0"/>
    <n v="0"/>
    <n v="1"/>
    <n v="3"/>
    <x v="26"/>
    <x v="17"/>
  </r>
  <r>
    <n v="4279"/>
    <n v="1963"/>
    <s v="2n Cycle"/>
    <s v="Single"/>
    <x v="517"/>
    <n v="39.548000000000002"/>
    <n v="1"/>
    <n v="1"/>
    <d v="2014-03-31T00:00:00"/>
    <n v="87"/>
    <n v="4"/>
    <n v="4"/>
    <n v="1"/>
    <n v="3"/>
    <x v="24"/>
    <x v="54"/>
  </r>
  <r>
    <n v="5371"/>
    <n v="1989"/>
    <s v="Graduation"/>
    <s v="Single"/>
    <x v="518"/>
    <n v="21.474"/>
    <n v="1"/>
    <n v="0"/>
    <d v="2014-04-08T00:00:00"/>
    <n v="0"/>
    <n v="16"/>
    <n v="0"/>
    <n v="3"/>
    <n v="2"/>
    <x v="23"/>
    <x v="20"/>
  </r>
  <r>
    <n v="9240"/>
    <n v="1971"/>
    <s v="PhD"/>
    <s v="Single"/>
    <x v="519"/>
    <n v="60.503999999999998"/>
    <n v="0"/>
    <n v="1"/>
    <d v="2014-02-07T00:00:00"/>
    <n v="73"/>
    <n v="0"/>
    <n v="4"/>
    <n v="6"/>
    <n v="8"/>
    <x v="6"/>
    <x v="66"/>
  </r>
  <r>
    <n v="9460"/>
    <n v="1963"/>
    <s v="Graduation"/>
    <s v="Married"/>
    <x v="520"/>
    <n v="22.419"/>
    <n v="0"/>
    <n v="0"/>
    <d v="2013-04-18T00:00:00"/>
    <n v="74"/>
    <n v="3"/>
    <n v="21"/>
    <n v="3"/>
    <n v="2"/>
    <x v="24"/>
    <x v="79"/>
  </r>
  <r>
    <n v="9504"/>
    <n v="1949"/>
    <s v="Master"/>
    <s v="Married"/>
    <x v="521"/>
    <n v="81.697999999999993"/>
    <n v="0"/>
    <n v="0"/>
    <d v="2013-11-06T00:00:00"/>
    <n v="4"/>
    <n v="28"/>
    <n v="123"/>
    <n v="3"/>
    <n v="13"/>
    <x v="17"/>
    <x v="109"/>
  </r>
  <r>
    <n v="8692"/>
    <n v="1952"/>
    <s v="Graduation"/>
    <s v="Together"/>
    <x v="522"/>
    <n v="43.462000000000003"/>
    <n v="1"/>
    <n v="1"/>
    <d v="2012-09-12T00:00:00"/>
    <n v="50"/>
    <n v="17"/>
    <n v="6"/>
    <n v="4"/>
    <n v="5"/>
    <x v="13"/>
    <x v="23"/>
  </r>
  <r>
    <n v="448"/>
    <n v="1978"/>
    <s v="PhD"/>
    <s v="Single"/>
    <x v="523"/>
    <n v="54.88"/>
    <n v="1"/>
    <n v="0"/>
    <d v="2013-03-01T00:00:00"/>
    <n v="57"/>
    <n v="85"/>
    <n v="45"/>
    <n v="6"/>
    <n v="11"/>
    <x v="33"/>
    <x v="91"/>
  </r>
  <r>
    <n v="8314"/>
    <n v="1982"/>
    <s v="Graduation"/>
    <s v="Married"/>
    <x v="524"/>
    <n v="79.908000000000001"/>
    <n v="0"/>
    <n v="0"/>
    <d v="2013-04-05T00:00:00"/>
    <n v="30"/>
    <n v="129"/>
    <n v="185"/>
    <n v="5"/>
    <n v="7"/>
    <x v="18"/>
    <x v="164"/>
  </r>
  <r>
    <n v="8420"/>
    <n v="1970"/>
    <s v="2n Cycle"/>
    <s v="Married"/>
    <x v="525"/>
    <n v="15.315"/>
    <n v="0"/>
    <n v="0"/>
    <d v="2013-08-03T00:00:00"/>
    <n v="27"/>
    <n v="4"/>
    <n v="8"/>
    <n v="2"/>
    <n v="4"/>
    <x v="25"/>
    <x v="48"/>
  </r>
  <r>
    <n v="3174"/>
    <n v="1959"/>
    <s v="Graduation"/>
    <s v="Together"/>
    <x v="526"/>
    <n v="87.771000000000001"/>
    <n v="0"/>
    <n v="1"/>
    <d v="2013-05-22T00:00:00"/>
    <n v="61"/>
    <n v="38"/>
    <n v="57"/>
    <n v="5"/>
    <n v="4"/>
    <x v="12"/>
    <x v="150"/>
  </r>
  <r>
    <n v="7685"/>
    <n v="1978"/>
    <s v="Graduation"/>
    <s v="Married"/>
    <x v="527"/>
    <n v="33.039000000000001"/>
    <n v="1"/>
    <n v="0"/>
    <d v="2013-09-09T00:00:00"/>
    <n v="4"/>
    <n v="8"/>
    <n v="8"/>
    <n v="2"/>
    <n v="4"/>
    <x v="33"/>
    <x v="20"/>
  </r>
  <r>
    <n v="3179"/>
    <n v="1980"/>
    <s v="Graduation"/>
    <s v="Single"/>
    <x v="528"/>
    <n v="81.741"/>
    <n v="0"/>
    <n v="0"/>
    <d v="2013-06-16T00:00:00"/>
    <n v="75"/>
    <n v="153"/>
    <n v="134"/>
    <n v="6"/>
    <n v="7"/>
    <x v="16"/>
    <x v="165"/>
  </r>
  <r>
    <n v="9780"/>
    <n v="1971"/>
    <s v="Master"/>
    <s v="Together"/>
    <x v="529"/>
    <n v="71.498999999999995"/>
    <n v="0"/>
    <n v="1"/>
    <d v="2013-06-25T00:00:00"/>
    <n v="12"/>
    <n v="25"/>
    <n v="0"/>
    <n v="8"/>
    <n v="13"/>
    <x v="6"/>
    <x v="29"/>
  </r>
  <r>
    <n v="10681"/>
    <n v="1970"/>
    <s v="2n Cycle"/>
    <s v="Married"/>
    <x v="530"/>
    <n v="62.466000000000001"/>
    <n v="0"/>
    <n v="1"/>
    <d v="2014-01-15T00:00:00"/>
    <n v="13"/>
    <n v="129"/>
    <n v="121"/>
    <n v="6"/>
    <n v="12"/>
    <x v="25"/>
    <x v="118"/>
  </r>
  <r>
    <n v="10232"/>
    <n v="1963"/>
    <s v="PhD"/>
    <s v="Divorced"/>
    <x v="531"/>
    <n v="48.798999999999999"/>
    <n v="0"/>
    <n v="1"/>
    <d v="2013-11-05T00:00:00"/>
    <n v="9"/>
    <n v="18"/>
    <n v="6"/>
    <n v="3"/>
    <n v="7"/>
    <x v="24"/>
    <x v="79"/>
  </r>
  <r>
    <n v="4184"/>
    <n v="1950"/>
    <s v="PhD"/>
    <s v="Together"/>
    <x v="532"/>
    <n v="52.156999999999996"/>
    <n v="0"/>
    <n v="1"/>
    <d v="2014-06-07T00:00:00"/>
    <n v="48"/>
    <n v="2"/>
    <n v="2"/>
    <n v="3"/>
    <n v="5"/>
    <x v="9"/>
    <x v="66"/>
  </r>
  <r>
    <n v="9120"/>
    <n v="1962"/>
    <s v="Graduation"/>
    <s v="Single"/>
    <x v="533"/>
    <n v="66.564999999999998"/>
    <n v="0"/>
    <n v="1"/>
    <d v="2012-12-05T00:00:00"/>
    <n v="80"/>
    <n v="10"/>
    <n v="40"/>
    <n v="4"/>
    <n v="9"/>
    <x v="43"/>
    <x v="77"/>
  </r>
  <r>
    <n v="891"/>
    <n v="1951"/>
    <s v="Master"/>
    <s v="Together"/>
    <x v="534"/>
    <n v="29.297999999999998"/>
    <n v="1"/>
    <n v="1"/>
    <d v="2013-09-07T00:00:00"/>
    <n v="60"/>
    <n v="0"/>
    <n v="0"/>
    <n v="1"/>
    <n v="2"/>
    <x v="20"/>
    <x v="17"/>
  </r>
  <r>
    <n v="10381"/>
    <n v="1979"/>
    <s v="Graduation"/>
    <s v="Single"/>
    <x v="535"/>
    <n v="47.691000000000003"/>
    <n v="0"/>
    <n v="1"/>
    <d v="2013-07-05T00:00:00"/>
    <n v="43"/>
    <n v="0"/>
    <n v="0"/>
    <n v="1"/>
    <n v="2"/>
    <x v="19"/>
    <x v="17"/>
  </r>
  <r>
    <n v="3525"/>
    <n v="1970"/>
    <s v="Graduation"/>
    <s v="Together"/>
    <x v="536"/>
    <n v="38.200000000000003"/>
    <n v="1"/>
    <n v="1"/>
    <d v="2012-12-07T00:00:00"/>
    <n v="19"/>
    <n v="0"/>
    <n v="0"/>
    <n v="1"/>
    <n v="2"/>
    <x v="25"/>
    <x v="17"/>
  </r>
  <r>
    <n v="6818"/>
    <n v="1974"/>
    <s v="Graduation"/>
    <s v="Married"/>
    <x v="537"/>
    <n v="44.988999999999997"/>
    <n v="0"/>
    <n v="1"/>
    <d v="2012-09-12T00:00:00"/>
    <n v="26"/>
    <n v="0"/>
    <n v="10"/>
    <n v="5"/>
    <n v="5"/>
    <x v="8"/>
    <x v="21"/>
  </r>
  <r>
    <n v="3526"/>
    <n v="1968"/>
    <s v="PhD"/>
    <s v="Married"/>
    <x v="538"/>
    <n v="38.442999999999998"/>
    <n v="1"/>
    <n v="1"/>
    <d v="2014-01-27T00:00:00"/>
    <n v="58"/>
    <n v="0"/>
    <n v="0"/>
    <n v="1"/>
    <n v="3"/>
    <x v="30"/>
    <x v="17"/>
  </r>
  <r>
    <n v="8181"/>
    <n v="1978"/>
    <s v="2n Cycle"/>
    <s v="Single"/>
    <x v="539"/>
    <n v="38.593000000000004"/>
    <n v="1"/>
    <n v="0"/>
    <d v="2013-09-13T00:00:00"/>
    <n v="42"/>
    <n v="12"/>
    <n v="24"/>
    <n v="4"/>
    <n v="3"/>
    <x v="33"/>
    <x v="42"/>
  </r>
  <r>
    <n v="1029"/>
    <n v="1970"/>
    <s v="PhD"/>
    <s v="Together"/>
    <x v="540"/>
    <n v="64.412999999999997"/>
    <n v="0"/>
    <n v="1"/>
    <d v="2013-08-01T00:00:00"/>
    <n v="27"/>
    <n v="5"/>
    <n v="10"/>
    <n v="5"/>
    <n v="5"/>
    <x v="25"/>
    <x v="11"/>
  </r>
  <r>
    <n v="7369"/>
    <n v="1981"/>
    <s v="Master"/>
    <s v="Married"/>
    <x v="541"/>
    <n v="36.959000000000003"/>
    <n v="1"/>
    <n v="0"/>
    <d v="2013-10-02T00:00:00"/>
    <n v="56"/>
    <n v="6"/>
    <n v="0"/>
    <n v="2"/>
    <n v="3"/>
    <x v="4"/>
    <x v="25"/>
  </r>
  <r>
    <n v="2574"/>
    <n v="1977"/>
    <s v="PhD"/>
    <s v="Married"/>
    <x v="542"/>
    <n v="61.996000000000002"/>
    <n v="0"/>
    <n v="1"/>
    <d v="2013-01-31T00:00:00"/>
    <n v="27"/>
    <n v="12"/>
    <n v="0"/>
    <n v="6"/>
    <n v="8"/>
    <x v="32"/>
    <x v="48"/>
  </r>
  <r>
    <n v="8159"/>
    <n v="1968"/>
    <s v="Graduation"/>
    <s v="Married"/>
    <x v="543"/>
    <n v="51.286999999999999"/>
    <n v="1"/>
    <n v="1"/>
    <d v="2014-04-01T00:00:00"/>
    <n v="10"/>
    <n v="0"/>
    <n v="0"/>
    <n v="4"/>
    <n v="3"/>
    <x v="30"/>
    <x v="17"/>
  </r>
  <r>
    <n v="1160"/>
    <n v="1970"/>
    <s v="Graduation"/>
    <s v="Married"/>
    <x v="544"/>
    <n v="13.26"/>
    <n v="1"/>
    <n v="1"/>
    <d v="2013-08-23T00:00:00"/>
    <n v="48"/>
    <n v="4"/>
    <n v="2"/>
    <n v="3"/>
    <n v="3"/>
    <x v="25"/>
    <x v="25"/>
  </r>
  <r>
    <n v="10242"/>
    <n v="1966"/>
    <s v="PhD"/>
    <s v="Together"/>
    <x v="545"/>
    <n v="47.472000000000001"/>
    <n v="1"/>
    <n v="1"/>
    <d v="2013-09-16T00:00:00"/>
    <n v="39"/>
    <n v="0"/>
    <n v="0"/>
    <n v="2"/>
    <n v="4"/>
    <x v="35"/>
    <x v="17"/>
  </r>
  <r>
    <n v="5253"/>
    <n v="1956"/>
    <s v="Master"/>
    <s v="Together"/>
    <x v="546"/>
    <n v="54.603000000000002"/>
    <n v="1"/>
    <n v="1"/>
    <d v="2013-07-09T00:00:00"/>
    <n v="85"/>
    <n v="13"/>
    <n v="2"/>
    <n v="4"/>
    <n v="4"/>
    <x v="46"/>
    <x v="11"/>
  </r>
  <r>
    <n v="5966"/>
    <n v="1974"/>
    <s v="PhD"/>
    <s v="Married"/>
    <x v="547"/>
    <n v="45.207000000000001"/>
    <n v="1"/>
    <n v="1"/>
    <d v="2012-11-10T00:00:00"/>
    <n v="64"/>
    <n v="0"/>
    <n v="0"/>
    <n v="3"/>
    <n v="6"/>
    <x v="8"/>
    <x v="17"/>
  </r>
  <r>
    <n v="5314"/>
    <n v="1951"/>
    <s v="Graduation"/>
    <s v="Together"/>
    <x v="24"/>
    <n v="40.689"/>
    <n v="0"/>
    <n v="1"/>
    <d v="2013-03-18T00:00:00"/>
    <n v="69"/>
    <n v="3"/>
    <n v="6"/>
    <n v="7"/>
    <n v="5"/>
    <x v="20"/>
    <x v="19"/>
  </r>
  <r>
    <n v="5081"/>
    <n v="1967"/>
    <s v="2n Cycle"/>
    <s v="Together"/>
    <x v="548"/>
    <n v="47.820999999999998"/>
    <n v="1"/>
    <n v="1"/>
    <d v="2013-10-20T00:00:00"/>
    <n v="54"/>
    <n v="0"/>
    <n v="6"/>
    <n v="1"/>
    <n v="3"/>
    <x v="5"/>
    <x v="25"/>
  </r>
  <r>
    <n v="5123"/>
    <n v="1951"/>
    <s v="Master"/>
    <s v="Married"/>
    <x v="549"/>
    <n v="27.45"/>
    <n v="0"/>
    <n v="0"/>
    <d v="2013-04-15T00:00:00"/>
    <n v="57"/>
    <n v="12"/>
    <n v="11"/>
    <n v="2"/>
    <n v="3"/>
    <x v="20"/>
    <x v="23"/>
  </r>
  <r>
    <n v="5756"/>
    <n v="1983"/>
    <s v="Graduation"/>
    <s v="Together"/>
    <x v="550"/>
    <n v="39.453000000000003"/>
    <n v="1"/>
    <n v="0"/>
    <d v="2014-04-03T00:00:00"/>
    <n v="64"/>
    <n v="0"/>
    <n v="0"/>
    <n v="2"/>
    <n v="3"/>
    <x v="10"/>
    <x v="17"/>
  </r>
  <r>
    <n v="8036"/>
    <n v="1971"/>
    <s v="2n Cycle"/>
    <s v="Together"/>
    <x v="551"/>
    <n v="26.85"/>
    <n v="1"/>
    <n v="1"/>
    <d v="2014-04-18T00:00:00"/>
    <n v="10"/>
    <n v="1"/>
    <n v="2"/>
    <n v="2"/>
    <n v="4"/>
    <x v="6"/>
    <x v="7"/>
  </r>
  <r>
    <n v="9058"/>
    <n v="1955"/>
    <s v="Graduation"/>
    <s v="Widow"/>
    <x v="552"/>
    <n v="79.8"/>
    <n v="0"/>
    <n v="0"/>
    <d v="2012-09-23T00:00:00"/>
    <n v="65"/>
    <n v="21"/>
    <n v="0"/>
    <n v="5"/>
    <n v="5"/>
    <x v="34"/>
    <x v="43"/>
  </r>
  <r>
    <n v="5057"/>
    <n v="1961"/>
    <s v="Master"/>
    <s v="Married"/>
    <x v="553"/>
    <n v="61.793999999999997"/>
    <n v="0"/>
    <n v="1"/>
    <d v="2013-09-14T00:00:00"/>
    <n v="74"/>
    <n v="47"/>
    <n v="47"/>
    <n v="4"/>
    <n v="10"/>
    <x v="45"/>
    <x v="166"/>
  </r>
  <r>
    <n v="254"/>
    <n v="1955"/>
    <s v="Graduation"/>
    <s v="Together"/>
    <x v="554"/>
    <n v="53.863"/>
    <n v="0"/>
    <n v="1"/>
    <d v="2014-05-17T00:00:00"/>
    <n v="4"/>
    <n v="4"/>
    <n v="4"/>
    <n v="7"/>
    <n v="7"/>
    <x v="34"/>
    <x v="54"/>
  </r>
  <r>
    <n v="4179"/>
    <n v="1959"/>
    <s v="Graduation"/>
    <s v="Together"/>
    <x v="555"/>
    <n v="24.221"/>
    <n v="0"/>
    <n v="0"/>
    <d v="2013-08-20T00:00:00"/>
    <n v="94"/>
    <n v="9"/>
    <n v="5"/>
    <n v="1"/>
    <n v="3"/>
    <x v="12"/>
    <x v="64"/>
  </r>
  <r>
    <n v="3710"/>
    <n v="1984"/>
    <s v="PhD"/>
    <s v="Single"/>
    <x v="556"/>
    <n v="39.683999999999997"/>
    <n v="1"/>
    <n v="0"/>
    <d v="2012-10-12T00:00:00"/>
    <n v="41"/>
    <n v="0"/>
    <n v="4"/>
    <n v="2"/>
    <n v="2"/>
    <x v="3"/>
    <x v="66"/>
  </r>
  <r>
    <n v="7627"/>
    <n v="1975"/>
    <s v="Master"/>
    <s v="Married"/>
    <x v="557"/>
    <n v="92.162999999999997"/>
    <n v="0"/>
    <n v="0"/>
    <d v="2012-12-12T00:00:00"/>
    <n v="25"/>
    <n v="183"/>
    <n v="163"/>
    <n v="5"/>
    <n v="5"/>
    <x v="28"/>
    <x v="140"/>
  </r>
  <r>
    <n v="4501"/>
    <n v="1965"/>
    <s v="Master"/>
    <s v="Single"/>
    <x v="558"/>
    <n v="69.882000000000005"/>
    <n v="0"/>
    <n v="0"/>
    <d v="2013-11-10T00:00:00"/>
    <n v="94"/>
    <n v="127"/>
    <n v="127"/>
    <n v="3"/>
    <n v="9"/>
    <x v="2"/>
    <x v="31"/>
  </r>
  <r>
    <n v="6424"/>
    <n v="1977"/>
    <s v="Graduation"/>
    <s v="Together"/>
    <x v="559"/>
    <n v="33.177999999999997"/>
    <n v="1"/>
    <n v="0"/>
    <d v="2014-01-30T00:00:00"/>
    <n v="9"/>
    <n v="6"/>
    <n v="2"/>
    <n v="1"/>
    <n v="3"/>
    <x v="32"/>
    <x v="54"/>
  </r>
  <r>
    <n v="3075"/>
    <n v="1972"/>
    <s v="PhD"/>
    <s v="Married"/>
    <x v="560"/>
    <n v="59.972999999999999"/>
    <n v="0"/>
    <n v="0"/>
    <d v="2013-09-11T00:00:00"/>
    <n v="47"/>
    <n v="30"/>
    <n v="34"/>
    <n v="3"/>
    <n v="7"/>
    <x v="39"/>
    <x v="62"/>
  </r>
  <r>
    <n v="4992"/>
    <n v="1975"/>
    <s v="Master"/>
    <s v="Together"/>
    <x v="561"/>
    <n v="17.459"/>
    <n v="1"/>
    <n v="0"/>
    <d v="2013-09-19T00:00:00"/>
    <n v="12"/>
    <n v="4"/>
    <n v="10"/>
    <n v="3"/>
    <n v="2"/>
    <x v="28"/>
    <x v="64"/>
  </r>
  <r>
    <n v="5252"/>
    <n v="1969"/>
    <s v="Graduation"/>
    <s v="Divorced"/>
    <x v="562"/>
    <n v="23.91"/>
    <n v="1"/>
    <n v="0"/>
    <d v="2012-10-26T00:00:00"/>
    <n v="80"/>
    <n v="12"/>
    <n v="1"/>
    <n v="2"/>
    <n v="3"/>
    <x v="21"/>
    <x v="32"/>
  </r>
  <r>
    <n v="7444"/>
    <n v="1969"/>
    <s v="Master"/>
    <s v="Married"/>
    <x v="563"/>
    <n v="42.168999999999997"/>
    <n v="1"/>
    <n v="1"/>
    <d v="2013-10-19T00:00:00"/>
    <n v="20"/>
    <n v="0"/>
    <n v="0"/>
    <n v="1"/>
    <n v="3"/>
    <x v="21"/>
    <x v="17"/>
  </r>
  <r>
    <n v="6919"/>
    <n v="1978"/>
    <s v="2n Cycle"/>
    <s v="Married"/>
    <x v="564"/>
    <n v="26.224"/>
    <n v="1"/>
    <n v="0"/>
    <d v="2013-06-04T00:00:00"/>
    <n v="39"/>
    <n v="7"/>
    <n v="9"/>
    <n v="2"/>
    <n v="3"/>
    <x v="33"/>
    <x v="20"/>
  </r>
  <r>
    <n v="3537"/>
    <n v="1981"/>
    <s v="Graduation"/>
    <s v="Together"/>
    <x v="565"/>
    <n v="31.088999999999999"/>
    <n v="1"/>
    <n v="0"/>
    <d v="2012-08-17T00:00:00"/>
    <n v="57"/>
    <n v="3"/>
    <n v="8"/>
    <n v="3"/>
    <n v="4"/>
    <x v="4"/>
    <x v="6"/>
  </r>
  <r>
    <n v="10277"/>
    <n v="1961"/>
    <s v="Graduation"/>
    <s v="Single"/>
    <x v="566"/>
    <n v="30.081"/>
    <n v="0"/>
    <n v="1"/>
    <d v="2013-02-21T00:00:00"/>
    <n v="27"/>
    <n v="0"/>
    <n v="0"/>
    <n v="1"/>
    <n v="3"/>
    <x v="45"/>
    <x v="17"/>
  </r>
  <r>
    <n v="2453"/>
    <n v="1960"/>
    <s v="Graduation"/>
    <s v="Together"/>
    <x v="567"/>
    <n v="62.807000000000002"/>
    <n v="0"/>
    <n v="1"/>
    <d v="2012-08-31T00:00:00"/>
    <n v="83"/>
    <n v="28"/>
    <n v="21"/>
    <n v="5"/>
    <n v="12"/>
    <x v="40"/>
    <x v="76"/>
  </r>
  <r>
    <n v="7972"/>
    <n v="1955"/>
    <s v="Graduation"/>
    <s v="Single"/>
    <x v="568"/>
    <n v="72.906000000000006"/>
    <n v="0"/>
    <n v="0"/>
    <d v="2013-09-17T00:00:00"/>
    <n v="79"/>
    <n v="32"/>
    <n v="75"/>
    <n v="3"/>
    <n v="9"/>
    <x v="34"/>
    <x v="56"/>
  </r>
  <r>
    <n v="895"/>
    <n v="1948"/>
    <s v="PhD"/>
    <s v="Married"/>
    <x v="569"/>
    <n v="61.466999999999999"/>
    <n v="0"/>
    <n v="2"/>
    <d v="2012-12-09T00:00:00"/>
    <n v="69"/>
    <n v="16"/>
    <n v="5"/>
    <n v="5"/>
    <n v="10"/>
    <x v="37"/>
    <x v="43"/>
  </r>
  <r>
    <n v="1177"/>
    <n v="1966"/>
    <s v="Master"/>
    <s v="Together"/>
    <x v="570"/>
    <n v="49.618000000000002"/>
    <n v="1"/>
    <n v="1"/>
    <d v="2013-01-26T00:00:00"/>
    <n v="77"/>
    <n v="3"/>
    <n v="2"/>
    <n v="3"/>
    <n v="3"/>
    <x v="35"/>
    <x v="41"/>
  </r>
  <r>
    <n v="7141"/>
    <n v="1986"/>
    <s v="Master"/>
    <s v="Single"/>
    <x v="571"/>
    <n v="21.888000000000002"/>
    <n v="1"/>
    <n v="0"/>
    <d v="2012-12-29T00:00:00"/>
    <n v="15"/>
    <n v="10"/>
    <n v="3"/>
    <n v="5"/>
    <n v="2"/>
    <x v="22"/>
    <x v="32"/>
  </r>
  <r>
    <n v="7232"/>
    <n v="1973"/>
    <s v="Graduation"/>
    <s v="Widow"/>
    <x v="37"/>
    <n v="42.429000000000002"/>
    <n v="0"/>
    <n v="1"/>
    <d v="2014-02-11T00:00:00"/>
    <n v="99"/>
    <n v="0"/>
    <n v="0"/>
    <n v="1"/>
    <n v="3"/>
    <x v="26"/>
    <x v="17"/>
  </r>
  <r>
    <n v="8477"/>
    <n v="1956"/>
    <s v="Graduation"/>
    <s v="Divorced"/>
    <x v="572"/>
    <n v="26.15"/>
    <n v="2"/>
    <n v="1"/>
    <d v="2013-03-11T00:00:00"/>
    <n v="61"/>
    <n v="1"/>
    <n v="5"/>
    <n v="1"/>
    <n v="3"/>
    <x v="46"/>
    <x v="25"/>
  </r>
  <r>
    <n v="2457"/>
    <n v="1975"/>
    <s v="Basic"/>
    <s v="Married"/>
    <x v="573"/>
    <n v="30.800999999999998"/>
    <n v="0"/>
    <n v="1"/>
    <d v="2012-10-26T00:00:00"/>
    <n v="23"/>
    <n v="4"/>
    <n v="2"/>
    <n v="1"/>
    <n v="3"/>
    <x v="28"/>
    <x v="25"/>
  </r>
  <r>
    <n v="988"/>
    <n v="1965"/>
    <s v="Graduation"/>
    <s v="Married"/>
    <x v="574"/>
    <n v="81.168000000000006"/>
    <n v="0"/>
    <n v="0"/>
    <d v="2014-05-07T00:00:00"/>
    <n v="84"/>
    <n v="0"/>
    <n v="22"/>
    <n v="6"/>
    <n v="7"/>
    <x v="2"/>
    <x v="87"/>
  </r>
  <r>
    <n v="7930"/>
    <n v="1969"/>
    <s v="Master"/>
    <s v="Single"/>
    <x v="575"/>
    <n v="26.876999999999999"/>
    <n v="0"/>
    <n v="0"/>
    <d v="2013-08-19T00:00:00"/>
    <n v="74"/>
    <n v="13"/>
    <n v="18"/>
    <n v="3"/>
    <n v="6"/>
    <x v="21"/>
    <x v="70"/>
  </r>
  <r>
    <n v="4587"/>
    <n v="1944"/>
    <s v="Master"/>
    <s v="Widow"/>
    <x v="576"/>
    <n v="45.006"/>
    <n v="0"/>
    <n v="0"/>
    <d v="2013-07-18T00:00:00"/>
    <n v="90"/>
    <n v="25"/>
    <n v="0"/>
    <n v="3"/>
    <n v="7"/>
    <x v="56"/>
    <x v="29"/>
  </r>
  <r>
    <n v="6682"/>
    <n v="1973"/>
    <s v="Basic"/>
    <s v="Married"/>
    <x v="577"/>
    <n v="18.978000000000002"/>
    <n v="1"/>
    <n v="0"/>
    <d v="2012-12-11T00:00:00"/>
    <n v="41"/>
    <n v="8"/>
    <n v="7"/>
    <n v="1"/>
    <n v="3"/>
    <x v="26"/>
    <x v="11"/>
  </r>
  <r>
    <n v="6222"/>
    <n v="1967"/>
    <s v="Graduation"/>
    <s v="Married"/>
    <x v="292"/>
    <n v="22.574000000000002"/>
    <n v="2"/>
    <n v="1"/>
    <d v="2013-10-28T00:00:00"/>
    <n v="28"/>
    <n v="0"/>
    <n v="0"/>
    <n v="2"/>
    <n v="3"/>
    <x v="5"/>
    <x v="17"/>
  </r>
  <r>
    <n v="10299"/>
    <n v="1969"/>
    <s v="PhD"/>
    <s v="Single"/>
    <x v="578"/>
    <n v="48.24"/>
    <n v="0"/>
    <n v="0"/>
    <d v="2012-11-09T00:00:00"/>
    <n v="73"/>
    <n v="91"/>
    <n v="49"/>
    <n v="6"/>
    <n v="13"/>
    <x v="21"/>
    <x v="167"/>
  </r>
  <r>
    <n v="3083"/>
    <n v="1974"/>
    <s v="Graduation"/>
    <s v="Married"/>
    <x v="579"/>
    <n v="45.837000000000003"/>
    <n v="1"/>
    <n v="1"/>
    <d v="2013-07-26T00:00:00"/>
    <n v="88"/>
    <n v="13"/>
    <n v="17"/>
    <n v="6"/>
    <n v="5"/>
    <x v="8"/>
    <x v="78"/>
  </r>
  <r>
    <n v="8953"/>
    <n v="1965"/>
    <s v="Master"/>
    <s v="Single"/>
    <x v="580"/>
    <n v="35.790999999999997"/>
    <n v="2"/>
    <n v="1"/>
    <d v="2013-05-06T00:00:00"/>
    <n v="94"/>
    <n v="0"/>
    <n v="0"/>
    <n v="1"/>
    <n v="3"/>
    <x v="2"/>
    <x v="17"/>
  </r>
  <r>
    <n v="1503"/>
    <n v="1976"/>
    <s v="PhD"/>
    <s v="Together"/>
    <x v="581"/>
    <n v="162.39699999999999"/>
    <n v="1"/>
    <n v="1"/>
    <d v="2013-06-03T00:00:00"/>
    <n v="31"/>
    <n v="1"/>
    <n v="1"/>
    <n v="0"/>
    <n v="1"/>
    <x v="11"/>
    <x v="1"/>
  </r>
  <r>
    <n v="8650"/>
    <n v="1978"/>
    <s v="Graduation"/>
    <s v="Widow"/>
    <x v="582"/>
    <n v="54.161999999999999"/>
    <n v="1"/>
    <n v="1"/>
    <d v="2013-03-18T00:00:00"/>
    <n v="31"/>
    <n v="6"/>
    <n v="5"/>
    <n v="1"/>
    <n v="3"/>
    <x v="33"/>
    <x v="6"/>
  </r>
  <r>
    <n v="10862"/>
    <n v="1960"/>
    <s v="Master"/>
    <s v="Married"/>
    <x v="583"/>
    <n v="30.521999999999998"/>
    <n v="0"/>
    <n v="1"/>
    <d v="2012-08-17T00:00:00"/>
    <n v="6"/>
    <n v="8"/>
    <n v="11"/>
    <n v="1"/>
    <n v="9"/>
    <x v="40"/>
    <x v="139"/>
  </r>
  <r>
    <n v="2782"/>
    <n v="1961"/>
    <s v="PhD"/>
    <s v="Married"/>
    <x v="584"/>
    <n v="54.456000000000003"/>
    <n v="0"/>
    <n v="1"/>
    <d v="2013-07-11T00:00:00"/>
    <n v="23"/>
    <n v="0"/>
    <n v="0"/>
    <n v="6"/>
    <n v="7"/>
    <x v="45"/>
    <x v="17"/>
  </r>
  <r>
    <n v="6941"/>
    <n v="1971"/>
    <s v="Graduation"/>
    <s v="Single"/>
    <x v="585"/>
    <n v="31.632000000000001"/>
    <n v="0"/>
    <n v="0"/>
    <d v="2013-07-14T00:00:00"/>
    <n v="92"/>
    <n v="8"/>
    <n v="15"/>
    <n v="2"/>
    <n v="2"/>
    <x v="6"/>
    <x v="23"/>
  </r>
  <r>
    <n v="10972"/>
    <n v="1949"/>
    <s v="Graduation"/>
    <s v="Widow"/>
    <x v="586"/>
    <n v="72.298000000000002"/>
    <n v="0"/>
    <n v="0"/>
    <d v="2014-03-10T00:00:00"/>
    <n v="52"/>
    <n v="35"/>
    <n v="17"/>
    <n v="4"/>
    <n v="6"/>
    <x v="17"/>
    <x v="129"/>
  </r>
  <r>
    <n v="10708"/>
    <n v="1978"/>
    <s v="2n Cycle"/>
    <s v="Single"/>
    <x v="587"/>
    <n v="36.975000000000001"/>
    <n v="1"/>
    <n v="0"/>
    <d v="2013-12-28T00:00:00"/>
    <n v="50"/>
    <n v="6"/>
    <n v="4"/>
    <n v="1"/>
    <n v="3"/>
    <x v="33"/>
    <x v="21"/>
  </r>
  <r>
    <n v="6583"/>
    <n v="1955"/>
    <s v="2n Cycle"/>
    <s v="Married"/>
    <x v="588"/>
    <n v="72.635000000000005"/>
    <n v="0"/>
    <n v="0"/>
    <d v="2013-06-03T00:00:00"/>
    <n v="54"/>
    <n v="22"/>
    <n v="35"/>
    <n v="6"/>
    <n v="6"/>
    <x v="34"/>
    <x v="30"/>
  </r>
  <r>
    <n v="3641"/>
    <n v="1976"/>
    <s v="Graduation"/>
    <s v="Married"/>
    <x v="589"/>
    <n v="13.624000000000001"/>
    <n v="1"/>
    <n v="0"/>
    <d v="2013-01-20T00:00:00"/>
    <n v="93"/>
    <n v="2"/>
    <n v="1"/>
    <n v="2"/>
    <n v="3"/>
    <x v="11"/>
    <x v="7"/>
  </r>
  <r>
    <n v="10156"/>
    <n v="1975"/>
    <s v="Graduation"/>
    <s v="Single"/>
    <x v="590"/>
    <n v="84.195999999999998"/>
    <n v="0"/>
    <n v="1"/>
    <d v="2013-06-03T00:00:00"/>
    <n v="56"/>
    <n v="63"/>
    <n v="31"/>
    <n v="8"/>
    <n v="7"/>
    <x v="28"/>
    <x v="166"/>
  </r>
  <r>
    <n v="4299"/>
    <n v="1960"/>
    <s v="Graduation"/>
    <s v="Together"/>
    <x v="591"/>
    <n v="70.971000000000004"/>
    <n v="0"/>
    <n v="1"/>
    <d v="2012-09-21T00:00:00"/>
    <n v="28"/>
    <n v="17"/>
    <n v="125"/>
    <n v="11"/>
    <n v="5"/>
    <x v="40"/>
    <x v="83"/>
  </r>
  <r>
    <n v="3469"/>
    <n v="1977"/>
    <s v="PhD"/>
    <s v="Divorced"/>
    <x v="592"/>
    <n v="34.487000000000002"/>
    <n v="1"/>
    <n v="1"/>
    <d v="2012-09-06T00:00:00"/>
    <n v="94"/>
    <n v="18"/>
    <n v="1"/>
    <n v="3"/>
    <n v="3"/>
    <x v="32"/>
    <x v="139"/>
  </r>
  <r>
    <n v="5063"/>
    <n v="1977"/>
    <s v="Graduation"/>
    <s v="Single"/>
    <x v="593"/>
    <n v="28.768999999999998"/>
    <n v="1"/>
    <n v="0"/>
    <d v="2012-12-18T00:00:00"/>
    <n v="76"/>
    <n v="5"/>
    <n v="3"/>
    <n v="4"/>
    <n v="4"/>
    <x v="32"/>
    <x v="54"/>
  </r>
  <r>
    <n v="10727"/>
    <n v="1970"/>
    <s v="PhD"/>
    <s v="Married"/>
    <x v="594"/>
    <n v="69.084000000000003"/>
    <n v="1"/>
    <n v="0"/>
    <d v="2013-11-19T00:00:00"/>
    <n v="43"/>
    <n v="107"/>
    <n v="30"/>
    <n v="7"/>
    <n v="13"/>
    <x v="25"/>
    <x v="97"/>
  </r>
  <r>
    <n v="9624"/>
    <n v="1958"/>
    <s v="PhD"/>
    <s v="Together"/>
    <x v="595"/>
    <n v="65.488"/>
    <n v="0"/>
    <n v="0"/>
    <d v="2014-06-13T00:00:00"/>
    <n v="46"/>
    <n v="45"/>
    <n v="18"/>
    <n v="3"/>
    <n v="6"/>
    <x v="38"/>
    <x v="138"/>
  </r>
  <r>
    <n v="5156"/>
    <n v="1970"/>
    <s v="2n Cycle"/>
    <s v="Married"/>
    <x v="530"/>
    <n v="62.466000000000001"/>
    <n v="0"/>
    <n v="1"/>
    <d v="2014-01-15T00:00:00"/>
    <n v="13"/>
    <n v="129"/>
    <n v="121"/>
    <n v="6"/>
    <n v="12"/>
    <x v="25"/>
    <x v="118"/>
  </r>
  <r>
    <n v="4376"/>
    <n v="1960"/>
    <s v="2n Cycle"/>
    <s v="Single"/>
    <x v="596"/>
    <n v="32.218000000000004"/>
    <n v="0"/>
    <n v="0"/>
    <d v="2014-02-15T00:00:00"/>
    <n v="27"/>
    <n v="24"/>
    <n v="1"/>
    <n v="2"/>
    <n v="3"/>
    <x v="40"/>
    <x v="29"/>
  </r>
  <r>
    <n v="8923"/>
    <n v="1973"/>
    <s v="Graduation"/>
    <s v="Single"/>
    <x v="597"/>
    <n v="83.917000000000002"/>
    <n v="0"/>
    <n v="0"/>
    <d v="2013-04-18T00:00:00"/>
    <n v="12"/>
    <n v="22"/>
    <n v="198"/>
    <n v="6"/>
    <n v="7"/>
    <x v="26"/>
    <x v="168"/>
  </r>
  <r>
    <n v="8461"/>
    <n v="1962"/>
    <s v="Graduation"/>
    <s v="Divorced"/>
    <x v="598"/>
    <n v="46.101999999999997"/>
    <n v="2"/>
    <n v="1"/>
    <d v="2014-03-10T00:00:00"/>
    <n v="3"/>
    <n v="0"/>
    <n v="0"/>
    <n v="1"/>
    <n v="2"/>
    <x v="43"/>
    <x v="17"/>
  </r>
  <r>
    <n v="6945"/>
    <n v="1952"/>
    <s v="Graduation"/>
    <s v="Single"/>
    <x v="599"/>
    <n v="84.573999999999998"/>
    <n v="0"/>
    <n v="0"/>
    <d v="2013-06-04T00:00:00"/>
    <n v="72"/>
    <n v="20"/>
    <n v="54"/>
    <n v="9"/>
    <n v="11"/>
    <x v="13"/>
    <x v="169"/>
  </r>
  <r>
    <n v="944"/>
    <n v="1962"/>
    <s v="Graduation"/>
    <s v="Married"/>
    <x v="600"/>
    <n v="56.180999999999997"/>
    <n v="0"/>
    <n v="1"/>
    <d v="2013-01-08T00:00:00"/>
    <n v="6"/>
    <n v="103"/>
    <n v="44"/>
    <n v="4"/>
    <n v="7"/>
    <x v="43"/>
    <x v="71"/>
  </r>
  <r>
    <n v="1907"/>
    <n v="1950"/>
    <s v="Master"/>
    <s v="Divorced"/>
    <x v="601"/>
    <n v="63.12"/>
    <n v="0"/>
    <n v="1"/>
    <d v="2012-09-28T00:00:00"/>
    <n v="53"/>
    <n v="69"/>
    <n v="41"/>
    <n v="8"/>
    <n v="9"/>
    <x v="9"/>
    <x v="152"/>
  </r>
  <r>
    <n v="701"/>
    <n v="1971"/>
    <s v="Graduation"/>
    <s v="Married"/>
    <x v="602"/>
    <n v="73.691000000000003"/>
    <n v="0"/>
    <n v="1"/>
    <d v="2013-11-06T00:00:00"/>
    <n v="58"/>
    <n v="21"/>
    <n v="43"/>
    <n v="6"/>
    <n v="8"/>
    <x v="6"/>
    <x v="62"/>
  </r>
  <r>
    <n v="3856"/>
    <n v="1960"/>
    <s v="Graduation"/>
    <s v="Together"/>
    <x v="363"/>
    <n v="63.381"/>
    <n v="0"/>
    <n v="1"/>
    <d v="2012-10-05T00:00:00"/>
    <n v="78"/>
    <n v="50"/>
    <n v="50"/>
    <n v="4"/>
    <n v="13"/>
    <x v="40"/>
    <x v="130"/>
  </r>
  <r>
    <n v="4149"/>
    <n v="1948"/>
    <s v="PhD"/>
    <s v="Together"/>
    <x v="603"/>
    <n v="76.14"/>
    <n v="0"/>
    <n v="0"/>
    <d v="2014-05-13T00:00:00"/>
    <n v="57"/>
    <n v="66"/>
    <n v="0"/>
    <n v="5"/>
    <n v="6"/>
    <x v="37"/>
    <x v="123"/>
  </r>
  <r>
    <n v="2131"/>
    <n v="1959"/>
    <s v="PhD"/>
    <s v="Divorced"/>
    <x v="604"/>
    <n v="62.859000000000002"/>
    <n v="0"/>
    <n v="1"/>
    <d v="2012-12-30T00:00:00"/>
    <n v="37"/>
    <n v="89"/>
    <n v="12"/>
    <n v="9"/>
    <n v="6"/>
    <x v="12"/>
    <x v="170"/>
  </r>
  <r>
    <n v="2942"/>
    <n v="1964"/>
    <s v="Graduation"/>
    <s v="Single"/>
    <x v="605"/>
    <n v="45.905999999999999"/>
    <n v="0"/>
    <n v="1"/>
    <d v="2013-05-07T00:00:00"/>
    <n v="20"/>
    <n v="3"/>
    <n v="3"/>
    <n v="5"/>
    <n v="4"/>
    <x v="31"/>
    <x v="25"/>
  </r>
  <r>
    <n v="1173"/>
    <n v="1947"/>
    <s v="Master"/>
    <s v="Together"/>
    <x v="606"/>
    <n v="77.632000000000005"/>
    <n v="0"/>
    <n v="0"/>
    <d v="2013-03-10T00:00:00"/>
    <n v="73"/>
    <n v="105"/>
    <n v="42"/>
    <n v="4"/>
    <n v="6"/>
    <x v="51"/>
    <x v="71"/>
  </r>
  <r>
    <n v="4381"/>
    <n v="1971"/>
    <s v="PhD"/>
    <s v="Married"/>
    <x v="607"/>
    <n v="46.463000000000001"/>
    <n v="1"/>
    <n v="1"/>
    <d v="2013-08-18T00:00:00"/>
    <n v="56"/>
    <n v="2"/>
    <n v="11"/>
    <n v="3"/>
    <n v="6"/>
    <x v="6"/>
    <x v="32"/>
  </r>
  <r>
    <n v="4611"/>
    <n v="1970"/>
    <s v="Graduation"/>
    <s v="Together"/>
    <x v="608"/>
    <n v="105.471"/>
    <n v="0"/>
    <n v="0"/>
    <d v="2013-01-21T00:00:00"/>
    <n v="36"/>
    <n v="181"/>
    <n v="21"/>
    <n v="9"/>
    <n v="13"/>
    <x v="25"/>
    <x v="171"/>
  </r>
  <r>
    <n v="3376"/>
    <n v="1970"/>
    <s v="Master"/>
    <s v="Divorced"/>
    <x v="609"/>
    <n v="55.281999999999996"/>
    <n v="1"/>
    <n v="0"/>
    <d v="2013-12-13T00:00:00"/>
    <n v="9"/>
    <n v="6"/>
    <n v="4"/>
    <n v="3"/>
    <n v="6"/>
    <x v="25"/>
    <x v="21"/>
  </r>
  <r>
    <n v="4679"/>
    <n v="1977"/>
    <s v="Master"/>
    <s v="Married"/>
    <x v="610"/>
    <n v="78.709999999999994"/>
    <n v="0"/>
    <n v="1"/>
    <d v="2014-05-23T00:00:00"/>
    <n v="42"/>
    <n v="0"/>
    <n v="50"/>
    <n v="7"/>
    <n v="12"/>
    <x v="32"/>
    <x v="77"/>
  </r>
  <r>
    <n v="10928"/>
    <n v="1958"/>
    <s v="Graduation"/>
    <s v="Together"/>
    <x v="611"/>
    <n v="66.885999999999996"/>
    <n v="0"/>
    <n v="1"/>
    <d v="2013-09-16T00:00:00"/>
    <n v="28"/>
    <n v="4"/>
    <n v="31"/>
    <n v="7"/>
    <n v="7"/>
    <x v="38"/>
    <x v="120"/>
  </r>
  <r>
    <n v="4248"/>
    <n v="1960"/>
    <s v="Master"/>
    <s v="Single"/>
    <x v="612"/>
    <n v="98.777000000000001"/>
    <n v="0"/>
    <n v="0"/>
    <d v="2014-02-17T00:00:00"/>
    <n v="23"/>
    <n v="19"/>
    <n v="115"/>
    <n v="4"/>
    <n v="9"/>
    <x v="40"/>
    <x v="172"/>
  </r>
  <r>
    <n v="6728"/>
    <n v="1985"/>
    <s v="Graduation"/>
    <s v="Together"/>
    <x v="613"/>
    <n v="29.103000000000002"/>
    <n v="1"/>
    <n v="0"/>
    <d v="2012-08-27T00:00:00"/>
    <n v="38"/>
    <n v="0"/>
    <n v="3"/>
    <n v="1"/>
    <n v="3"/>
    <x v="7"/>
    <x v="7"/>
  </r>
  <r>
    <n v="6661"/>
    <n v="1974"/>
    <s v="Graduation"/>
    <s v="Married"/>
    <x v="614"/>
    <n v="67.444999999999993"/>
    <n v="0"/>
    <n v="1"/>
    <d v="2012-08-12T00:00:00"/>
    <n v="63"/>
    <n v="80"/>
    <n v="80"/>
    <n v="9"/>
    <n v="12"/>
    <x v="8"/>
    <x v="37"/>
  </r>
  <r>
    <n v="4725"/>
    <n v="1950"/>
    <s v="PhD"/>
    <s v="Together"/>
    <x v="615"/>
    <n v="50.616"/>
    <n v="0"/>
    <n v="1"/>
    <d v="2014-04-13T00:00:00"/>
    <n v="71"/>
    <n v="2"/>
    <n v="1"/>
    <n v="1"/>
    <n v="4"/>
    <x v="9"/>
    <x v="7"/>
  </r>
  <r>
    <n v="3277"/>
    <n v="1955"/>
    <s v="Graduation"/>
    <s v="Divorced"/>
    <x v="616"/>
    <n v="49.430999999999997"/>
    <n v="0"/>
    <n v="1"/>
    <d v="2012-08-03T00:00:00"/>
    <n v="9"/>
    <n v="3"/>
    <n v="0"/>
    <n v="7"/>
    <n v="5"/>
    <x v="34"/>
    <x v="7"/>
  </r>
  <r>
    <n v="5555"/>
    <n v="1975"/>
    <s v="Graduation"/>
    <s v="Divorced"/>
    <x v="617"/>
    <n v="153.92400000000001"/>
    <n v="0"/>
    <n v="0"/>
    <d v="2014-02-07T00:00:00"/>
    <n v="81"/>
    <n v="1"/>
    <n v="1"/>
    <n v="0"/>
    <n v="0"/>
    <x v="28"/>
    <x v="1"/>
  </r>
  <r>
    <n v="2564"/>
    <n v="1953"/>
    <s v="Graduation"/>
    <s v="Together"/>
    <x v="618"/>
    <n v="61.277999999999999"/>
    <n v="0"/>
    <n v="1"/>
    <d v="2014-01-04T00:00:00"/>
    <n v="87"/>
    <n v="3"/>
    <n v="6"/>
    <n v="3"/>
    <n v="4"/>
    <x v="44"/>
    <x v="19"/>
  </r>
  <r>
    <n v="946"/>
    <n v="1958"/>
    <s v="2n Cycle"/>
    <s v="Together"/>
    <x v="236"/>
    <n v="26.49"/>
    <n v="0"/>
    <n v="0"/>
    <d v="2012-09-22T00:00:00"/>
    <n v="92"/>
    <n v="47"/>
    <n v="20"/>
    <n v="3"/>
    <n v="5"/>
    <x v="38"/>
    <x v="104"/>
  </r>
  <r>
    <n v="3867"/>
    <n v="1947"/>
    <s v="PhD"/>
    <s v="Together"/>
    <x v="619"/>
    <n v="73.058999999999997"/>
    <n v="0"/>
    <n v="1"/>
    <d v="2013-08-31T00:00:00"/>
    <n v="36"/>
    <n v="112"/>
    <n v="82"/>
    <n v="9"/>
    <n v="13"/>
    <x v="51"/>
    <x v="33"/>
  </r>
  <r>
    <n v="6940"/>
    <n v="1966"/>
    <s v="PhD"/>
    <s v="Single"/>
    <x v="620"/>
    <n v="46.734000000000002"/>
    <n v="1"/>
    <n v="2"/>
    <d v="2013-10-21T00:00:00"/>
    <n v="86"/>
    <n v="1"/>
    <n v="1"/>
    <n v="3"/>
    <n v="3"/>
    <x v="35"/>
    <x v="1"/>
  </r>
  <r>
    <n v="55"/>
    <n v="1963"/>
    <s v="Graduation"/>
    <s v="Together"/>
    <x v="621"/>
    <n v="56.253"/>
    <n v="0"/>
    <n v="1"/>
    <d v="2012-12-07T00:00:00"/>
    <n v="83"/>
    <n v="0"/>
    <n v="11"/>
    <n v="7"/>
    <n v="9"/>
    <x v="24"/>
    <x v="6"/>
  </r>
  <r>
    <n v="7093"/>
    <n v="1985"/>
    <s v="Graduation"/>
    <s v="Married"/>
    <x v="358"/>
    <n v="19.986000000000001"/>
    <n v="1"/>
    <n v="0"/>
    <d v="2013-11-14T00:00:00"/>
    <n v="74"/>
    <n v="6"/>
    <n v="2"/>
    <n v="0"/>
    <n v="3"/>
    <x v="7"/>
    <x v="54"/>
  </r>
  <r>
    <n v="5084"/>
    <n v="1975"/>
    <s v="Graduation"/>
    <s v="Widow"/>
    <x v="622"/>
    <n v="58.33"/>
    <n v="0"/>
    <n v="1"/>
    <d v="2013-12-25T00:00:00"/>
    <n v="87"/>
    <n v="53"/>
    <n v="98"/>
    <n v="6"/>
    <n v="13"/>
    <x v="28"/>
    <x v="109"/>
  </r>
  <r>
    <n v="1777"/>
    <n v="1980"/>
    <s v="Basic"/>
    <s v="Married"/>
    <x v="623"/>
    <n v="25.965"/>
    <n v="0"/>
    <n v="0"/>
    <d v="2012-09-07T00:00:00"/>
    <n v="29"/>
    <n v="2"/>
    <n v="7"/>
    <n v="2"/>
    <n v="3"/>
    <x v="16"/>
    <x v="19"/>
  </r>
  <r>
    <n v="8162"/>
    <n v="1956"/>
    <s v="Master"/>
    <s v="Together"/>
    <x v="624"/>
    <n v="14.661"/>
    <n v="0"/>
    <n v="0"/>
    <d v="2013-01-01T00:00:00"/>
    <n v="88"/>
    <n v="1"/>
    <n v="2"/>
    <n v="1"/>
    <n v="3"/>
    <x v="46"/>
    <x v="7"/>
  </r>
  <r>
    <n v="10826"/>
    <n v="1959"/>
    <s v="Graduation"/>
    <s v="Married"/>
    <x v="625"/>
    <n v="18.690000000000001"/>
    <n v="0"/>
    <n v="0"/>
    <d v="2012-12-28T00:00:00"/>
    <n v="77"/>
    <n v="1"/>
    <n v="4"/>
    <n v="1"/>
    <n v="2"/>
    <x v="12"/>
    <x v="41"/>
  </r>
  <r>
    <n v="8754"/>
    <n v="1974"/>
    <s v="PhD"/>
    <s v="Together"/>
    <x v="626"/>
    <n v="45.067999999999998"/>
    <n v="0"/>
    <n v="1"/>
    <d v="2013-05-16T00:00:00"/>
    <n v="25"/>
    <n v="0"/>
    <n v="0"/>
    <n v="1"/>
    <n v="2"/>
    <x v="8"/>
    <x v="17"/>
  </r>
  <r>
    <n v="1987"/>
    <n v="1987"/>
    <s v="Basic"/>
    <s v="Single"/>
    <x v="627"/>
    <n v="21.062999999999999"/>
    <n v="1"/>
    <n v="0"/>
    <d v="2013-09-25T00:00:00"/>
    <n v="34"/>
    <n v="10"/>
    <n v="3"/>
    <n v="2"/>
    <n v="3"/>
    <x v="14"/>
    <x v="32"/>
  </r>
  <r>
    <n v="11007"/>
    <n v="1968"/>
    <s v="PhD"/>
    <s v="Married"/>
    <x v="628"/>
    <n v="29.187000000000001"/>
    <n v="1"/>
    <n v="0"/>
    <d v="2013-05-09T00:00:00"/>
    <n v="43"/>
    <n v="0"/>
    <n v="0"/>
    <n v="1"/>
    <n v="3"/>
    <x v="30"/>
    <x v="17"/>
  </r>
  <r>
    <n v="7426"/>
    <n v="1971"/>
    <s v="2n Cycle"/>
    <s v="Married"/>
    <x v="629"/>
    <n v="54.69"/>
    <n v="1"/>
    <n v="1"/>
    <d v="2013-11-07T00:00:00"/>
    <n v="76"/>
    <n v="16"/>
    <n v="9"/>
    <n v="3"/>
    <n v="5"/>
    <x v="6"/>
    <x v="29"/>
  </r>
  <r>
    <n v="9153"/>
    <n v="1964"/>
    <s v="PhD"/>
    <s v="Married"/>
    <x v="630"/>
    <n v="59.304000000000002"/>
    <n v="0"/>
    <n v="1"/>
    <d v="2013-07-29T00:00:00"/>
    <n v="81"/>
    <n v="61"/>
    <n v="51"/>
    <n v="7"/>
    <n v="10"/>
    <x v="31"/>
    <x v="173"/>
  </r>
  <r>
    <n v="10379"/>
    <n v="1962"/>
    <s v="Master"/>
    <s v="Single"/>
    <x v="631"/>
    <n v="59.247"/>
    <n v="0"/>
    <n v="2"/>
    <d v="2013-11-08T00:00:00"/>
    <n v="87"/>
    <n v="9"/>
    <n v="14"/>
    <n v="5"/>
    <n v="9"/>
    <x v="43"/>
    <x v="23"/>
  </r>
  <r>
    <n v="9204"/>
    <n v="1970"/>
    <s v="Graduation"/>
    <s v="Widow"/>
    <x v="632"/>
    <n v="66.730999999999995"/>
    <n v="0"/>
    <n v="1"/>
    <d v="2012-09-12T00:00:00"/>
    <n v="33"/>
    <n v="159"/>
    <n v="106"/>
    <n v="4"/>
    <n v="6"/>
    <x v="25"/>
    <x v="174"/>
  </r>
  <r>
    <n v="3197"/>
    <n v="1980"/>
    <s v="Graduation"/>
    <s v="Married"/>
    <x v="633"/>
    <n v="77.352999999999994"/>
    <n v="0"/>
    <n v="1"/>
    <d v="2013-12-16T00:00:00"/>
    <n v="38"/>
    <n v="59"/>
    <n v="101"/>
    <n v="6"/>
    <n v="8"/>
    <x v="16"/>
    <x v="37"/>
  </r>
  <r>
    <n v="2920"/>
    <n v="1975"/>
    <s v="PhD"/>
    <s v="Single"/>
    <x v="346"/>
    <n v="52.613999999999997"/>
    <n v="0"/>
    <n v="1"/>
    <d v="2012-12-01T00:00:00"/>
    <n v="63"/>
    <n v="0"/>
    <n v="9"/>
    <n v="2"/>
    <n v="8"/>
    <x v="28"/>
    <x v="19"/>
  </r>
  <r>
    <n v="6961"/>
    <n v="1974"/>
    <s v="Graduation"/>
    <s v="Married"/>
    <x v="634"/>
    <n v="26.751000000000001"/>
    <n v="2"/>
    <n v="0"/>
    <d v="2014-05-22T00:00:00"/>
    <n v="26"/>
    <n v="1"/>
    <n v="3"/>
    <n v="1"/>
    <n v="2"/>
    <x v="8"/>
    <x v="66"/>
  </r>
  <r>
    <n v="4673"/>
    <n v="1963"/>
    <s v="PhD"/>
    <s v="Married"/>
    <x v="635"/>
    <n v="81.3"/>
    <n v="0"/>
    <n v="1"/>
    <d v="2012-10-30T00:00:00"/>
    <n v="17"/>
    <n v="12"/>
    <n v="12"/>
    <n v="10"/>
    <n v="5"/>
    <x v="24"/>
    <x v="79"/>
  </r>
  <r>
    <n v="9937"/>
    <n v="1979"/>
    <s v="Graduation"/>
    <s v="Single"/>
    <x v="636"/>
    <n v="70.337000000000003"/>
    <n v="0"/>
    <n v="0"/>
    <d v="2014-01-02T00:00:00"/>
    <n v="75"/>
    <n v="81"/>
    <n v="43"/>
    <n v="2"/>
    <n v="12"/>
    <x v="19"/>
    <x v="95"/>
  </r>
  <r>
    <n v="8779"/>
    <n v="1985"/>
    <s v="2n Cycle"/>
    <s v="Married"/>
    <x v="637"/>
    <n v="36.145000000000003"/>
    <n v="1"/>
    <n v="0"/>
    <d v="2013-06-16T00:00:00"/>
    <n v="13"/>
    <n v="4"/>
    <n v="1"/>
    <n v="4"/>
    <n v="3"/>
    <x v="7"/>
    <x v="41"/>
  </r>
  <r>
    <n v="9596"/>
    <n v="1980"/>
    <s v="PhD"/>
    <s v="Single"/>
    <x v="638"/>
    <n v="65.295000000000002"/>
    <n v="0"/>
    <n v="0"/>
    <d v="2013-12-23T00:00:00"/>
    <n v="19"/>
    <n v="32"/>
    <n v="110"/>
    <n v="3"/>
    <n v="13"/>
    <x v="16"/>
    <x v="83"/>
  </r>
  <r>
    <n v="2891"/>
    <n v="1963"/>
    <s v="Graduation"/>
    <s v="Divorced"/>
    <x v="639"/>
    <n v="68.117999999999995"/>
    <n v="0"/>
    <n v="1"/>
    <d v="2013-10-18T00:00:00"/>
    <n v="51"/>
    <n v="23"/>
    <n v="23"/>
    <n v="8"/>
    <n v="4"/>
    <x v="24"/>
    <x v="158"/>
  </r>
  <r>
    <n v="4910"/>
    <n v="1967"/>
    <s v="Graduation"/>
    <s v="Divorced"/>
    <x v="640"/>
    <n v="68.742999999999995"/>
    <n v="0"/>
    <n v="0"/>
    <d v="2012-08-30T00:00:00"/>
    <n v="81"/>
    <n v="134"/>
    <n v="134"/>
    <n v="11"/>
    <n v="13"/>
    <x v="5"/>
    <x v="131"/>
  </r>
  <r>
    <n v="75"/>
    <n v="1982"/>
    <s v="2n Cycle"/>
    <s v="Together"/>
    <x v="641"/>
    <n v="41.039000000000001"/>
    <n v="0"/>
    <n v="0"/>
    <d v="2013-07-25T00:00:00"/>
    <n v="32"/>
    <n v="11"/>
    <n v="61"/>
    <n v="8"/>
    <n v="5"/>
    <x v="18"/>
    <x v="115"/>
  </r>
  <r>
    <n v="10120"/>
    <n v="1955"/>
    <s v="Graduation"/>
    <s v="Together"/>
    <x v="642"/>
    <n v="38.945999999999998"/>
    <n v="0"/>
    <n v="1"/>
    <d v="2013-10-24T00:00:00"/>
    <n v="84"/>
    <n v="6"/>
    <n v="6"/>
    <n v="3"/>
    <n v="6"/>
    <x v="34"/>
    <x v="48"/>
  </r>
  <r>
    <n v="6327"/>
    <n v="1967"/>
    <s v="Graduation"/>
    <s v="Together"/>
    <x v="643"/>
    <n v="65.777000000000001"/>
    <n v="0"/>
    <n v="0"/>
    <d v="2013-12-19T00:00:00"/>
    <n v="87"/>
    <n v="32"/>
    <n v="32"/>
    <n v="2"/>
    <n v="6"/>
    <x v="5"/>
    <x v="62"/>
  </r>
  <r>
    <n v="10142"/>
    <n v="1976"/>
    <s v="PhD"/>
    <s v="Divorced"/>
    <x v="644"/>
    <n v="66.475999999999999"/>
    <n v="0"/>
    <n v="1"/>
    <d v="2013-03-07T00:00:00"/>
    <n v="99"/>
    <n v="18"/>
    <n v="48"/>
    <n v="5"/>
    <n v="11"/>
    <x v="11"/>
    <x v="123"/>
  </r>
  <r>
    <n v="9826"/>
    <n v="1972"/>
    <s v="PhD"/>
    <s v="Single"/>
    <x v="645"/>
    <n v="86.856999999999999"/>
    <n v="0"/>
    <n v="0"/>
    <d v="2012-09-12T00:00:00"/>
    <n v="96"/>
    <n v="102"/>
    <n v="102"/>
    <n v="5"/>
    <n v="10"/>
    <x v="39"/>
    <x v="36"/>
  </r>
  <r>
    <n v="1501"/>
    <n v="1982"/>
    <s v="PhD"/>
    <s v="Married"/>
    <x v="646"/>
    <n v="160.803"/>
    <n v="0"/>
    <n v="0"/>
    <d v="2012-08-04T00:00:00"/>
    <n v="21"/>
    <n v="16"/>
    <n v="3"/>
    <n v="0"/>
    <n v="1"/>
    <x v="18"/>
    <x v="139"/>
  </r>
  <r>
    <n v="10767"/>
    <n v="1989"/>
    <s v="PhD"/>
    <s v="Together"/>
    <x v="647"/>
    <n v="77.844999999999999"/>
    <n v="0"/>
    <n v="0"/>
    <d v="2014-05-16T00:00:00"/>
    <n v="40"/>
    <n v="40"/>
    <n v="40"/>
    <n v="3"/>
    <n v="12"/>
    <x v="23"/>
    <x v="93"/>
  </r>
  <r>
    <n v="7279"/>
    <n v="1969"/>
    <s v="PhD"/>
    <s v="Together"/>
    <x v="648"/>
    <n v="69.475999999999999"/>
    <n v="0"/>
    <n v="0"/>
    <d v="2013-09-30T00:00:00"/>
    <n v="3"/>
    <n v="86"/>
    <n v="9"/>
    <n v="4"/>
    <n v="4"/>
    <x v="21"/>
    <x v="150"/>
  </r>
  <r>
    <n v="7230"/>
    <n v="1960"/>
    <s v="PhD"/>
    <s v="Divorced"/>
    <x v="649"/>
    <n v="50.610999999999997"/>
    <n v="0"/>
    <n v="1"/>
    <d v="2012-10-04T00:00:00"/>
    <n v="98"/>
    <n v="0"/>
    <n v="0"/>
    <n v="4"/>
    <n v="7"/>
    <x v="40"/>
    <x v="17"/>
  </r>
  <r>
    <n v="143"/>
    <n v="1970"/>
    <s v="Graduation"/>
    <s v="Single"/>
    <x v="650"/>
    <n v="61.209000000000003"/>
    <n v="0"/>
    <n v="0"/>
    <d v="2013-08-25T00:00:00"/>
    <n v="73"/>
    <n v="0"/>
    <n v="49"/>
    <n v="5"/>
    <n v="4"/>
    <x v="25"/>
    <x v="76"/>
  </r>
  <r>
    <n v="450"/>
    <n v="1958"/>
    <s v="Master"/>
    <s v="Together"/>
    <x v="651"/>
    <n v="42.314999999999998"/>
    <n v="0"/>
    <n v="1"/>
    <d v="2013-07-12T00:00:00"/>
    <n v="90"/>
    <n v="15"/>
    <n v="11"/>
    <n v="1"/>
    <n v="4"/>
    <x v="38"/>
    <x v="55"/>
  </r>
  <r>
    <n v="9316"/>
    <n v="1952"/>
    <s v="Basic"/>
    <s v="Together"/>
    <x v="652"/>
    <n v="13.084"/>
    <n v="0"/>
    <n v="0"/>
    <d v="2013-11-02T00:00:00"/>
    <n v="29"/>
    <n v="0"/>
    <n v="7"/>
    <n v="1"/>
    <n v="3"/>
    <x v="13"/>
    <x v="3"/>
  </r>
  <r>
    <n v="6379"/>
    <n v="1949"/>
    <s v="Master"/>
    <s v="Widow"/>
    <x v="653"/>
    <n v="47.57"/>
    <n v="1"/>
    <n v="1"/>
    <d v="2013-05-29T00:00:00"/>
    <n v="3"/>
    <n v="1"/>
    <n v="2"/>
    <n v="2"/>
    <n v="2"/>
    <x v="17"/>
    <x v="7"/>
  </r>
  <r>
    <n v="9239"/>
    <n v="1961"/>
    <s v="Master"/>
    <s v="Married"/>
    <x v="654"/>
    <n v="61.923000000000002"/>
    <n v="0"/>
    <n v="2"/>
    <d v="2013-07-26T00:00:00"/>
    <n v="94"/>
    <n v="4"/>
    <n v="3"/>
    <n v="2"/>
    <n v="4"/>
    <x v="45"/>
    <x v="3"/>
  </r>
  <r>
    <n v="8315"/>
    <n v="1995"/>
    <s v="Graduation"/>
    <s v="Single"/>
    <x v="655"/>
    <n v="34.823999999999998"/>
    <n v="0"/>
    <n v="0"/>
    <d v="2014-03-26T00:00:00"/>
    <n v="65"/>
    <n v="2"/>
    <n v="0"/>
    <n v="1"/>
    <n v="2"/>
    <x v="57"/>
    <x v="1"/>
  </r>
  <r>
    <n v="2868"/>
    <n v="1949"/>
    <s v="PhD"/>
    <s v="Single"/>
    <x v="656"/>
    <n v="26.518000000000001"/>
    <n v="1"/>
    <n v="1"/>
    <d v="2013-04-08T00:00:00"/>
    <n v="33"/>
    <n v="1"/>
    <n v="3"/>
    <n v="2"/>
    <n v="3"/>
    <x v="17"/>
    <x v="66"/>
  </r>
  <r>
    <n v="10888"/>
    <n v="1961"/>
    <s v="Graduation"/>
    <s v="Single"/>
    <x v="657"/>
    <n v="45.938000000000002"/>
    <n v="0"/>
    <n v="0"/>
    <d v="2013-11-03T00:00:00"/>
    <n v="46"/>
    <n v="11"/>
    <n v="83"/>
    <n v="8"/>
    <n v="6"/>
    <x v="45"/>
    <x v="166"/>
  </r>
  <r>
    <n v="1277"/>
    <n v="1960"/>
    <s v="Graduation"/>
    <s v="Together"/>
    <x v="658"/>
    <n v="78.468000000000004"/>
    <n v="0"/>
    <n v="0"/>
    <d v="2014-04-09T00:00:00"/>
    <n v="29"/>
    <n v="22"/>
    <n v="22"/>
    <n v="10"/>
    <n v="10"/>
    <x v="40"/>
    <x v="110"/>
  </r>
  <r>
    <n v="9977"/>
    <n v="1973"/>
    <s v="Graduation"/>
    <s v="Divorced"/>
    <x v="659"/>
    <n v="78.900999999999996"/>
    <n v="0"/>
    <n v="1"/>
    <d v="2013-09-17T00:00:00"/>
    <n v="99"/>
    <n v="11"/>
    <n v="26"/>
    <n v="9"/>
    <n v="5"/>
    <x v="26"/>
    <x v="80"/>
  </r>
  <r>
    <n v="10196"/>
    <n v="1978"/>
    <s v="Graduation"/>
    <s v="Married"/>
    <x v="660"/>
    <n v="71.427000000000007"/>
    <n v="2"/>
    <n v="0"/>
    <d v="2014-03-12T00:00:00"/>
    <n v="26"/>
    <n v="123"/>
    <n v="64"/>
    <n v="8"/>
    <n v="8"/>
    <x v="33"/>
    <x v="121"/>
  </r>
  <r>
    <n v="6384"/>
    <n v="1978"/>
    <s v="Graduation"/>
    <s v="Divorced"/>
    <x v="661"/>
    <n v="71.022000000000006"/>
    <n v="0"/>
    <n v="1"/>
    <d v="2014-02-11T00:00:00"/>
    <n v="30"/>
    <n v="12"/>
    <n v="12"/>
    <n v="5"/>
    <n v="11"/>
    <x v="33"/>
    <x v="79"/>
  </r>
  <r>
    <n v="8029"/>
    <n v="1988"/>
    <s v="Master"/>
    <s v="Single"/>
    <x v="662"/>
    <n v="90.247"/>
    <n v="0"/>
    <n v="0"/>
    <d v="2014-04-29T00:00:00"/>
    <n v="27"/>
    <n v="32"/>
    <n v="16"/>
    <n v="3"/>
    <n v="7"/>
    <x v="36"/>
    <x v="128"/>
  </r>
  <r>
    <n v="968"/>
    <n v="1968"/>
    <s v="Master"/>
    <s v="Divorced"/>
    <x v="663"/>
    <n v="41.335000000000001"/>
    <n v="1"/>
    <n v="0"/>
    <d v="2013-12-26T00:00:00"/>
    <n v="24"/>
    <n v="19"/>
    <n v="14"/>
    <n v="4"/>
    <n v="4"/>
    <x v="30"/>
    <x v="38"/>
  </r>
  <r>
    <n v="6988"/>
    <n v="1986"/>
    <s v="Graduation"/>
    <s v="Married"/>
    <x v="330"/>
    <n v="71.951999999999998"/>
    <n v="1"/>
    <n v="0"/>
    <d v="2013-01-10T00:00:00"/>
    <n v="93"/>
    <n v="80"/>
    <n v="107"/>
    <n v="8"/>
    <n v="8"/>
    <x v="22"/>
    <x v="121"/>
  </r>
  <r>
    <n v="4472"/>
    <n v="1970"/>
    <s v="PhD"/>
    <s v="Divorced"/>
    <x v="664"/>
    <n v="35.682000000000002"/>
    <n v="1"/>
    <n v="0"/>
    <d v="2014-06-27T00:00:00"/>
    <n v="34"/>
    <n v="0"/>
    <n v="2"/>
    <n v="1"/>
    <n v="3"/>
    <x v="25"/>
    <x v="1"/>
  </r>
  <r>
    <n v="6991"/>
    <n v="1951"/>
    <s v="Graduation"/>
    <s v="Divorced"/>
    <x v="665"/>
    <n v="43.185000000000002"/>
    <n v="0"/>
    <n v="1"/>
    <d v="2013-04-10T00:00:00"/>
    <n v="88"/>
    <n v="6"/>
    <n v="6"/>
    <n v="9"/>
    <n v="6"/>
    <x v="20"/>
    <x v="48"/>
  </r>
  <r>
    <n v="3336"/>
    <n v="1948"/>
    <s v="PhD"/>
    <s v="Together"/>
    <x v="666"/>
    <n v="66.375"/>
    <n v="0"/>
    <n v="1"/>
    <d v="2013-11-21T00:00:00"/>
    <n v="96"/>
    <n v="0"/>
    <n v="0"/>
    <n v="2"/>
    <n v="5"/>
    <x v="37"/>
    <x v="17"/>
  </r>
  <r>
    <n v="4301"/>
    <n v="1971"/>
    <s v="Master"/>
    <s v="Married"/>
    <x v="312"/>
    <n v="35.177999999999997"/>
    <n v="1"/>
    <n v="0"/>
    <d v="2013-01-10T00:00:00"/>
    <n v="10"/>
    <n v="1"/>
    <n v="2"/>
    <n v="1"/>
    <n v="2"/>
    <x v="6"/>
    <x v="7"/>
  </r>
  <r>
    <n v="1940"/>
    <n v="1986"/>
    <s v="Graduation"/>
    <s v="Married"/>
    <x v="667"/>
    <n v="25.251999999999999"/>
    <n v="1"/>
    <n v="0"/>
    <d v="2013-07-12T00:00:00"/>
    <n v="26"/>
    <n v="3"/>
    <n v="2"/>
    <n v="1"/>
    <n v="2"/>
    <x v="22"/>
    <x v="41"/>
  </r>
  <r>
    <n v="1272"/>
    <n v="1965"/>
    <s v="Master"/>
    <s v="Single"/>
    <x v="668"/>
    <n v="55.25"/>
    <n v="0"/>
    <n v="1"/>
    <d v="2012-10-21T00:00:00"/>
    <n v="49"/>
    <n v="58"/>
    <n v="0"/>
    <n v="7"/>
    <n v="10"/>
    <x v="2"/>
    <x v="73"/>
  </r>
  <r>
    <n v="1388"/>
    <n v="1975"/>
    <s v="Graduation"/>
    <s v="Single"/>
    <x v="669"/>
    <n v="33.249000000000002"/>
    <n v="1"/>
    <n v="0"/>
    <d v="2013-02-20T00:00:00"/>
    <n v="11"/>
    <n v="10"/>
    <n v="14"/>
    <n v="2"/>
    <n v="3"/>
    <x v="28"/>
    <x v="79"/>
  </r>
  <r>
    <n v="1044"/>
    <n v="1953"/>
    <s v="Graduation"/>
    <s v="Together"/>
    <x v="670"/>
    <n v="58.398000000000003"/>
    <n v="0"/>
    <n v="0"/>
    <d v="2013-05-14T00:00:00"/>
    <n v="44"/>
    <n v="5"/>
    <n v="21"/>
    <n v="5"/>
    <n v="8"/>
    <x v="44"/>
    <x v="55"/>
  </r>
  <r>
    <n v="6969"/>
    <n v="1982"/>
    <s v="Graduation"/>
    <s v="Together"/>
    <x v="671"/>
    <n v="50.271999999999998"/>
    <n v="1"/>
    <n v="0"/>
    <d v="2013-08-07T00:00:00"/>
    <n v="75"/>
    <n v="13"/>
    <n v="8"/>
    <n v="4"/>
    <n v="5"/>
    <x v="18"/>
    <x v="43"/>
  </r>
  <r>
    <n v="10479"/>
    <n v="1975"/>
    <s v="PhD"/>
    <s v="Married"/>
    <x v="672"/>
    <n v="76.617999999999995"/>
    <n v="0"/>
    <n v="0"/>
    <d v="2012-12-07T00:00:00"/>
    <n v="64"/>
    <n v="40"/>
    <n v="160"/>
    <n v="3"/>
    <n v="5"/>
    <x v="28"/>
    <x v="175"/>
  </r>
  <r>
    <n v="3619"/>
    <n v="1960"/>
    <s v="2n Cycle"/>
    <s v="Divorced"/>
    <x v="673"/>
    <n v="87.305000000000007"/>
    <n v="0"/>
    <n v="0"/>
    <d v="2012-09-23T00:00:00"/>
    <n v="19"/>
    <n v="25"/>
    <n v="138"/>
    <n v="5"/>
    <n v="8"/>
    <x v="40"/>
    <x v="176"/>
  </r>
  <r>
    <n v="1715"/>
    <n v="1978"/>
    <s v="Graduation"/>
    <s v="Together"/>
    <x v="674"/>
    <n v="25.850999999999999"/>
    <n v="1"/>
    <n v="0"/>
    <d v="2013-02-11T00:00:00"/>
    <n v="45"/>
    <n v="4"/>
    <n v="5"/>
    <n v="2"/>
    <n v="3"/>
    <x v="33"/>
    <x v="19"/>
  </r>
  <r>
    <n v="10159"/>
    <n v="1970"/>
    <s v="Graduation"/>
    <s v="Divorced"/>
    <x v="675"/>
    <n v="58.71"/>
    <n v="0"/>
    <n v="1"/>
    <d v="2013-03-31T00:00:00"/>
    <n v="77"/>
    <n v="81"/>
    <n v="122"/>
    <n v="11"/>
    <n v="9"/>
    <x v="25"/>
    <x v="133"/>
  </r>
  <r>
    <n v="1463"/>
    <n v="1958"/>
    <s v="Graduation"/>
    <s v="Single"/>
    <x v="676"/>
    <n v="45.16"/>
    <n v="1"/>
    <n v="1"/>
    <d v="2014-03-29T00:00:00"/>
    <n v="9"/>
    <n v="2"/>
    <n v="0"/>
    <n v="1"/>
    <n v="2"/>
    <x v="38"/>
    <x v="1"/>
  </r>
  <r>
    <n v="5114"/>
    <n v="1965"/>
    <s v="Master"/>
    <s v="Married"/>
    <x v="677"/>
    <n v="74.805999999999997"/>
    <n v="0"/>
    <n v="1"/>
    <d v="2012-12-19T00:00:00"/>
    <n v="1"/>
    <n v="9"/>
    <n v="28"/>
    <n v="5"/>
    <n v="5"/>
    <x v="2"/>
    <x v="80"/>
  </r>
  <r>
    <n v="4990"/>
    <n v="1954"/>
    <s v="Graduation"/>
    <s v="Married"/>
    <x v="678"/>
    <n v="59.110999999999997"/>
    <n v="0"/>
    <n v="0"/>
    <d v="2013-05-02T00:00:00"/>
    <n v="90"/>
    <n v="0"/>
    <n v="28"/>
    <n v="11"/>
    <n v="8"/>
    <x v="1"/>
    <x v="94"/>
  </r>
  <r>
    <n v="4329"/>
    <n v="1984"/>
    <s v="PhD"/>
    <s v="Married"/>
    <x v="679"/>
    <n v="18.988"/>
    <n v="1"/>
    <n v="0"/>
    <d v="2014-05-23T00:00:00"/>
    <n v="43"/>
    <n v="0"/>
    <n v="1"/>
    <n v="1"/>
    <n v="3"/>
    <x v="3"/>
    <x v="8"/>
  </r>
  <r>
    <n v="10936"/>
    <n v="1965"/>
    <s v="Graduation"/>
    <s v="Married"/>
    <x v="680"/>
    <n v="72.19"/>
    <n v="0"/>
    <n v="0"/>
    <d v="2013-02-13T00:00:00"/>
    <n v="79"/>
    <n v="166"/>
    <n v="166"/>
    <n v="5"/>
    <n v="4"/>
    <x v="2"/>
    <x v="177"/>
  </r>
  <r>
    <n v="4692"/>
    <n v="1976"/>
    <s v="Graduation"/>
    <s v="Married"/>
    <x v="11"/>
    <n v="7.5"/>
    <n v="1"/>
    <n v="0"/>
    <d v="2012-08-01T00:00:00"/>
    <n v="19"/>
    <n v="0"/>
    <n v="7"/>
    <n v="4"/>
    <n v="2"/>
    <x v="11"/>
    <x v="3"/>
  </r>
  <r>
    <n v="7212"/>
    <n v="1966"/>
    <s v="Graduation"/>
    <s v="Married"/>
    <x v="192"/>
    <n v="44.793999999999997"/>
    <n v="0"/>
    <n v="1"/>
    <d v="2014-06-08T00:00:00"/>
    <n v="99"/>
    <n v="0"/>
    <n v="0"/>
    <n v="2"/>
    <n v="3"/>
    <x v="35"/>
    <x v="17"/>
  </r>
  <r>
    <n v="6086"/>
    <n v="1955"/>
    <s v="Graduation"/>
    <s v="Married"/>
    <x v="681"/>
    <n v="80.394999999999996"/>
    <n v="0"/>
    <n v="0"/>
    <d v="2013-11-23T00:00:00"/>
    <n v="62"/>
    <n v="25"/>
    <n v="76"/>
    <n v="6"/>
    <n v="12"/>
    <x v="34"/>
    <x v="170"/>
  </r>
  <r>
    <n v="437"/>
    <n v="1976"/>
    <s v="Master"/>
    <s v="Divorced"/>
    <x v="682"/>
    <n v="75.012"/>
    <n v="0"/>
    <n v="0"/>
    <d v="2014-01-25T00:00:00"/>
    <n v="41"/>
    <n v="142"/>
    <n v="58"/>
    <n v="3"/>
    <n v="11"/>
    <x v="11"/>
    <x v="175"/>
  </r>
  <r>
    <n v="11171"/>
    <n v="1965"/>
    <s v="Master"/>
    <s v="Married"/>
    <x v="683"/>
    <n v="56.962000000000003"/>
    <n v="2"/>
    <n v="1"/>
    <d v="2013-10-11T00:00:00"/>
    <n v="60"/>
    <n v="3"/>
    <n v="3"/>
    <n v="6"/>
    <n v="5"/>
    <x v="2"/>
    <x v="25"/>
  </r>
  <r>
    <n v="11101"/>
    <n v="1991"/>
    <s v="Graduation"/>
    <s v="Together"/>
    <x v="684"/>
    <n v="89.891000000000005"/>
    <n v="0"/>
    <n v="0"/>
    <d v="2013-04-15T00:00:00"/>
    <n v="17"/>
    <n v="22"/>
    <n v="28"/>
    <n v="11"/>
    <n v="8"/>
    <x v="42"/>
    <x v="77"/>
  </r>
  <r>
    <n v="5329"/>
    <n v="1949"/>
    <s v="PhD"/>
    <s v="Divorced"/>
    <x v="685"/>
    <n v="35.945999999999998"/>
    <n v="1"/>
    <n v="1"/>
    <d v="2013-09-27T00:00:00"/>
    <n v="24"/>
    <n v="0"/>
    <n v="0"/>
    <n v="0"/>
    <n v="3"/>
    <x v="17"/>
    <x v="17"/>
  </r>
  <r>
    <n v="610"/>
    <n v="1953"/>
    <s v="PhD"/>
    <s v="Together"/>
    <x v="686"/>
    <n v="53.593000000000004"/>
    <n v="1"/>
    <n v="1"/>
    <d v="2012-08-07T00:00:00"/>
    <n v="60"/>
    <n v="4"/>
    <n v="0"/>
    <n v="7"/>
    <n v="6"/>
    <x v="44"/>
    <x v="66"/>
  </r>
  <r>
    <n v="9384"/>
    <n v="1978"/>
    <s v="Graduation"/>
    <s v="Married"/>
    <x v="49"/>
    <n v="66.373000000000005"/>
    <n v="1"/>
    <n v="1"/>
    <d v="2013-06-12T00:00:00"/>
    <n v="57"/>
    <n v="9"/>
    <n v="24"/>
    <n v="4"/>
    <n v="10"/>
    <x v="33"/>
    <x v="38"/>
  </r>
  <r>
    <n v="5956"/>
    <n v="1948"/>
    <s v="PhD"/>
    <s v="Divorced"/>
    <x v="687"/>
    <n v="45.072000000000003"/>
    <n v="1"/>
    <n v="2"/>
    <d v="2013-10-16T00:00:00"/>
    <n v="74"/>
    <n v="2"/>
    <n v="2"/>
    <n v="6"/>
    <n v="4"/>
    <x v="37"/>
    <x v="66"/>
  </r>
  <r>
    <n v="10430"/>
    <n v="1973"/>
    <s v="Graduation"/>
    <s v="Divorced"/>
    <x v="688"/>
    <n v="89.694000000000003"/>
    <n v="1"/>
    <n v="1"/>
    <d v="2013-10-09T00:00:00"/>
    <n v="22"/>
    <n v="28"/>
    <n v="28"/>
    <n v="4"/>
    <n v="4"/>
    <x v="26"/>
    <x v="114"/>
  </r>
  <r>
    <n v="7875"/>
    <n v="1949"/>
    <s v="Graduation"/>
    <s v="Married"/>
    <x v="345"/>
    <n v="72.025000000000006"/>
    <n v="0"/>
    <n v="0"/>
    <d v="2014-04-29T00:00:00"/>
    <n v="46"/>
    <n v="0"/>
    <n v="50"/>
    <n v="4"/>
    <n v="13"/>
    <x v="17"/>
    <x v="77"/>
  </r>
  <r>
    <n v="7072"/>
    <n v="1973"/>
    <s v="Graduation"/>
    <s v="Married"/>
    <x v="689"/>
    <n v="67.432000000000002"/>
    <n v="0"/>
    <n v="1"/>
    <d v="2013-03-29T00:00:00"/>
    <n v="69"/>
    <n v="79"/>
    <n v="136"/>
    <n v="8"/>
    <n v="4"/>
    <x v="26"/>
    <x v="178"/>
  </r>
  <r>
    <n v="6255"/>
    <n v="1952"/>
    <s v="Master"/>
    <s v="Together"/>
    <x v="690"/>
    <n v="70.545000000000002"/>
    <n v="0"/>
    <n v="1"/>
    <d v="2014-06-03T00:00:00"/>
    <n v="29"/>
    <n v="39"/>
    <n v="18"/>
    <n v="4"/>
    <n v="7"/>
    <x v="13"/>
    <x v="30"/>
  </r>
  <r>
    <n v="6516"/>
    <n v="1989"/>
    <s v="Basic"/>
    <s v="Married"/>
    <x v="691"/>
    <n v="17.486999999999998"/>
    <n v="1"/>
    <n v="0"/>
    <d v="2013-03-18T00:00:00"/>
    <n v="37"/>
    <n v="0"/>
    <n v="4"/>
    <n v="1"/>
    <n v="2"/>
    <x v="23"/>
    <x v="66"/>
  </r>
  <r>
    <n v="5564"/>
    <n v="1969"/>
    <s v="Graduation"/>
    <s v="Together"/>
    <x v="692"/>
    <n v="62.881999999999998"/>
    <n v="0"/>
    <n v="1"/>
    <d v="2012-08-09T00:00:00"/>
    <n v="26"/>
    <n v="133"/>
    <n v="24"/>
    <n v="7"/>
    <n v="6"/>
    <x v="21"/>
    <x v="179"/>
  </r>
  <r>
    <n v="5682"/>
    <n v="1953"/>
    <s v="PhD"/>
    <s v="Single"/>
    <x v="693"/>
    <n v="64.108000000000004"/>
    <n v="0"/>
    <n v="1"/>
    <d v="2013-03-23T00:00:00"/>
    <n v="8"/>
    <n v="10"/>
    <n v="21"/>
    <n v="6"/>
    <n v="11"/>
    <x v="44"/>
    <x v="70"/>
  </r>
  <r>
    <n v="7458"/>
    <n v="1956"/>
    <s v="Master"/>
    <s v="Together"/>
    <x v="694"/>
    <n v="34.941000000000003"/>
    <n v="1"/>
    <n v="1"/>
    <d v="2013-03-06T00:00:00"/>
    <n v="26"/>
    <n v="2"/>
    <n v="3"/>
    <n v="3"/>
    <n v="3"/>
    <x v="46"/>
    <x v="41"/>
  </r>
  <r>
    <n v="5237"/>
    <n v="1950"/>
    <s v="PhD"/>
    <s v="Single"/>
    <x v="695"/>
    <n v="48.767000000000003"/>
    <n v="1"/>
    <n v="2"/>
    <d v="2014-01-01T00:00:00"/>
    <n v="79"/>
    <n v="1"/>
    <n v="0"/>
    <n v="2"/>
    <n v="3"/>
    <x v="9"/>
    <x v="8"/>
  </r>
  <r>
    <n v="7761"/>
    <n v="1978"/>
    <s v="2n Cycle"/>
    <s v="Together"/>
    <x v="696"/>
    <n v="38.701999999999998"/>
    <n v="1"/>
    <n v="0"/>
    <d v="2013-08-01T00:00:00"/>
    <n v="71"/>
    <n v="11"/>
    <n v="8"/>
    <n v="3"/>
    <n v="4"/>
    <x v="33"/>
    <x v="139"/>
  </r>
  <r>
    <n v="5278"/>
    <n v="1964"/>
    <s v="Graduation"/>
    <s v="Married"/>
    <x v="697"/>
    <n v="82.224000000000004"/>
    <n v="0"/>
    <n v="0"/>
    <d v="2014-01-25T00:00:00"/>
    <n v="83"/>
    <n v="26"/>
    <n v="31"/>
    <n v="6"/>
    <n v="5"/>
    <x v="31"/>
    <x v="30"/>
  </r>
  <r>
    <n v="3560"/>
    <n v="1952"/>
    <s v="Graduation"/>
    <s v="Together"/>
    <x v="698"/>
    <n v="83.843999999999994"/>
    <n v="0"/>
    <n v="0"/>
    <d v="2013-05-12T00:00:00"/>
    <n v="57"/>
    <n v="31"/>
    <n v="31"/>
    <n v="4"/>
    <n v="11"/>
    <x v="13"/>
    <x v="180"/>
  </r>
  <r>
    <n v="7235"/>
    <n v="1975"/>
    <s v="2n Cycle"/>
    <s v="Married"/>
    <x v="699"/>
    <n v="17.003"/>
    <n v="1"/>
    <n v="0"/>
    <d v="2013-12-09T00:00:00"/>
    <n v="37"/>
    <n v="5"/>
    <n v="8"/>
    <n v="2"/>
    <n v="4"/>
    <x v="28"/>
    <x v="32"/>
  </r>
  <r>
    <n v="10548"/>
    <n v="1995"/>
    <s v="Graduation"/>
    <s v="Single"/>
    <x v="700"/>
    <n v="71.162999999999997"/>
    <n v="0"/>
    <n v="0"/>
    <d v="2014-03-09T00:00:00"/>
    <n v="30"/>
    <n v="17"/>
    <n v="106"/>
    <n v="3"/>
    <n v="12"/>
    <x v="57"/>
    <x v="181"/>
  </r>
  <r>
    <n v="2281"/>
    <n v="1970"/>
    <s v="Graduation"/>
    <s v="Single"/>
    <x v="701"/>
    <n v="33.697000000000003"/>
    <n v="1"/>
    <n v="0"/>
    <d v="2013-09-15T00:00:00"/>
    <n v="34"/>
    <n v="3"/>
    <n v="3"/>
    <n v="1"/>
    <n v="2"/>
    <x v="25"/>
    <x v="25"/>
  </r>
  <r>
    <n v="4073"/>
    <n v="1954"/>
    <s v="2n Cycle"/>
    <s v="Married"/>
    <x v="702"/>
    <n v="63.564"/>
    <n v="0"/>
    <n v="0"/>
    <d v="2014-01-29T00:00:00"/>
    <n v="0"/>
    <n v="80"/>
    <n v="34"/>
    <n v="10"/>
    <n v="7"/>
    <x v="1"/>
    <x v="5"/>
  </r>
  <r>
    <n v="6974"/>
    <n v="1972"/>
    <s v="PhD"/>
    <s v="Together"/>
    <x v="703"/>
    <n v="83.442999999999998"/>
    <n v="0"/>
    <n v="0"/>
    <d v="2013-12-31T00:00:00"/>
    <n v="89"/>
    <n v="42"/>
    <n v="56"/>
    <n v="6"/>
    <n v="5"/>
    <x v="39"/>
    <x v="102"/>
  </r>
  <r>
    <n v="7938"/>
    <n v="1958"/>
    <s v="PhD"/>
    <s v="Together"/>
    <x v="704"/>
    <n v="51.518000000000001"/>
    <n v="0"/>
    <n v="1"/>
    <d v="2013-10-03T00:00:00"/>
    <n v="92"/>
    <n v="8"/>
    <n v="4"/>
    <n v="3"/>
    <n v="10"/>
    <x v="38"/>
    <x v="48"/>
  </r>
  <r>
    <n v="7094"/>
    <n v="1975"/>
    <s v="Graduation"/>
    <s v="Widow"/>
    <x v="622"/>
    <n v="58.33"/>
    <n v="0"/>
    <n v="1"/>
    <d v="2013-12-25T00:00:00"/>
    <n v="87"/>
    <n v="53"/>
    <n v="98"/>
    <n v="6"/>
    <n v="13"/>
    <x v="28"/>
    <x v="109"/>
  </r>
  <r>
    <n v="3667"/>
    <n v="1969"/>
    <s v="Graduation"/>
    <s v="Married"/>
    <x v="705"/>
    <n v="80.951999999999998"/>
    <n v="0"/>
    <n v="0"/>
    <d v="2013-02-28T00:00:00"/>
    <n v="20"/>
    <n v="178"/>
    <n v="27"/>
    <n v="8"/>
    <n v="11"/>
    <x v="21"/>
    <x v="92"/>
  </r>
  <r>
    <n v="7723"/>
    <n v="1979"/>
    <s v="Graduation"/>
    <s v="Together"/>
    <x v="706"/>
    <n v="75.507000000000005"/>
    <n v="0"/>
    <n v="0"/>
    <d v="2014-05-02T00:00:00"/>
    <n v="56"/>
    <n v="93"/>
    <n v="80"/>
    <n v="8"/>
    <n v="6"/>
    <x v="19"/>
    <x v="10"/>
  </r>
  <r>
    <n v="3870"/>
    <n v="1978"/>
    <s v="2n Cycle"/>
    <s v="Together"/>
    <x v="707"/>
    <n v="63.854999999999997"/>
    <n v="0"/>
    <n v="0"/>
    <d v="2013-02-09T00:00:00"/>
    <n v="28"/>
    <n v="35"/>
    <n v="116"/>
    <n v="7"/>
    <n v="13"/>
    <x v="33"/>
    <x v="109"/>
  </r>
  <r>
    <n v="4012"/>
    <n v="1972"/>
    <s v="PhD"/>
    <s v="Together"/>
    <x v="708"/>
    <n v="62.22"/>
    <n v="0"/>
    <n v="1"/>
    <d v="2012-08-11T00:00:00"/>
    <n v="55"/>
    <n v="12"/>
    <n v="12"/>
    <n v="7"/>
    <n v="5"/>
    <x v="39"/>
    <x v="79"/>
  </r>
  <r>
    <n v="5909"/>
    <n v="1964"/>
    <s v="Graduation"/>
    <s v="Married"/>
    <x v="709"/>
    <n v="58.512"/>
    <n v="0"/>
    <n v="1"/>
    <d v="2013-09-19T00:00:00"/>
    <n v="25"/>
    <n v="10"/>
    <n v="0"/>
    <n v="3"/>
    <n v="8"/>
    <x v="31"/>
    <x v="21"/>
  </r>
  <r>
    <n v="10470"/>
    <n v="1979"/>
    <s v="Master"/>
    <s v="Married"/>
    <x v="710"/>
    <n v="40.661999999999999"/>
    <n v="1"/>
    <n v="0"/>
    <d v="2013-03-15T00:00:00"/>
    <n v="0"/>
    <n v="2"/>
    <n v="4"/>
    <n v="2"/>
    <n v="3"/>
    <x v="19"/>
    <x v="25"/>
  </r>
  <r>
    <n v="6488"/>
    <n v="1959"/>
    <s v="PhD"/>
    <s v="Married"/>
    <x v="711"/>
    <n v="38.829000000000001"/>
    <n v="0"/>
    <n v="1"/>
    <d v="2014-04-06T00:00:00"/>
    <n v="86"/>
    <n v="0"/>
    <n v="0"/>
    <n v="3"/>
    <n v="2"/>
    <x v="12"/>
    <x v="17"/>
  </r>
  <r>
    <n v="10270"/>
    <n v="1981"/>
    <s v="2n Cycle"/>
    <s v="Married"/>
    <x v="712"/>
    <n v="35.523000000000003"/>
    <n v="1"/>
    <n v="0"/>
    <d v="2013-10-03T00:00:00"/>
    <n v="8"/>
    <n v="5"/>
    <n v="5"/>
    <n v="3"/>
    <n v="3"/>
    <x v="4"/>
    <x v="21"/>
  </r>
  <r>
    <n v="6887"/>
    <n v="1967"/>
    <s v="Graduation"/>
    <s v="Single"/>
    <x v="713"/>
    <n v="79.146000000000001"/>
    <n v="1"/>
    <n v="1"/>
    <d v="2014-04-24T00:00:00"/>
    <n v="33"/>
    <n v="16"/>
    <n v="43"/>
    <n v="8"/>
    <n v="8"/>
    <x v="5"/>
    <x v="182"/>
  </r>
  <r>
    <n v="6406"/>
    <n v="1988"/>
    <s v="Master"/>
    <s v="Married"/>
    <x v="714"/>
    <n v="78.284999999999997"/>
    <n v="0"/>
    <n v="0"/>
    <d v="2013-10-28T00:00:00"/>
    <n v="13"/>
    <n v="107"/>
    <n v="67"/>
    <n v="6"/>
    <n v="10"/>
    <x v="36"/>
    <x v="183"/>
  </r>
  <r>
    <n v="7573"/>
    <n v="1978"/>
    <s v="PhD"/>
    <s v="Single"/>
    <x v="715"/>
    <n v="31.626000000000001"/>
    <n v="1"/>
    <n v="0"/>
    <d v="2013-05-10T00:00:00"/>
    <n v="12"/>
    <n v="1"/>
    <n v="1"/>
    <n v="2"/>
    <n v="2"/>
    <x v="33"/>
    <x v="1"/>
  </r>
  <r>
    <n v="4508"/>
    <n v="1952"/>
    <s v="Graduation"/>
    <s v="Single"/>
    <x v="716"/>
    <n v="75.126999999999995"/>
    <n v="0"/>
    <n v="0"/>
    <d v="2014-05-22T00:00:00"/>
    <n v="92"/>
    <n v="35"/>
    <n v="17"/>
    <n v="2"/>
    <n v="5"/>
    <x v="13"/>
    <x v="129"/>
  </r>
  <r>
    <n v="221"/>
    <n v="1955"/>
    <s v="Graduation"/>
    <s v="Married"/>
    <x v="717"/>
    <n v="48.725999999999999"/>
    <n v="0"/>
    <n v="1"/>
    <d v="2013-04-27T00:00:00"/>
    <n v="90"/>
    <n v="3"/>
    <n v="0"/>
    <n v="3"/>
    <n v="4"/>
    <x v="34"/>
    <x v="7"/>
  </r>
  <r>
    <n v="5331"/>
    <n v="1977"/>
    <s v="Graduation"/>
    <s v="Married"/>
    <x v="718"/>
    <n v="74.984999999999999"/>
    <n v="0"/>
    <n v="0"/>
    <d v="2012-09-11T00:00:00"/>
    <n v="8"/>
    <n v="51"/>
    <n v="0"/>
    <n v="3"/>
    <n v="7"/>
    <x v="32"/>
    <x v="146"/>
  </r>
  <r>
    <n v="1911"/>
    <n v="1987"/>
    <s v="Graduation"/>
    <s v="Together"/>
    <x v="719"/>
    <n v="67.430000000000007"/>
    <n v="0"/>
    <n v="0"/>
    <d v="2012-09-05T00:00:00"/>
    <n v="6"/>
    <n v="97"/>
    <n v="133"/>
    <n v="11"/>
    <n v="12"/>
    <x v="14"/>
    <x v="184"/>
  </r>
  <r>
    <n v="20"/>
    <n v="1965"/>
    <s v="2n Cycle"/>
    <s v="Married"/>
    <x v="720"/>
    <n v="46.890999999999998"/>
    <n v="0"/>
    <n v="1"/>
    <d v="2013-09-01T00:00:00"/>
    <n v="91"/>
    <n v="12"/>
    <n v="15"/>
    <n v="2"/>
    <n v="4"/>
    <x v="2"/>
    <x v="82"/>
  </r>
  <r>
    <n v="8786"/>
    <n v="1956"/>
    <s v="Master"/>
    <s v="Married"/>
    <x v="721"/>
    <n v="62.058"/>
    <n v="0"/>
    <n v="1"/>
    <d v="2013-05-26T00:00:00"/>
    <n v="52"/>
    <n v="7"/>
    <n v="0"/>
    <n v="6"/>
    <n v="7"/>
    <x v="46"/>
    <x v="3"/>
  </r>
  <r>
    <n v="10582"/>
    <n v="1979"/>
    <s v="Graduation"/>
    <s v="Married"/>
    <x v="722"/>
    <n v="72.063000000000002"/>
    <n v="0"/>
    <n v="1"/>
    <d v="2013-07-03T00:00:00"/>
    <n v="3"/>
    <n v="32"/>
    <n v="32"/>
    <n v="5"/>
    <n v="12"/>
    <x v="19"/>
    <x v="62"/>
  </r>
  <r>
    <n v="1915"/>
    <n v="1951"/>
    <s v="PhD"/>
    <s v="Married"/>
    <x v="723"/>
    <n v="78.938999999999993"/>
    <n v="0"/>
    <n v="0"/>
    <d v="2013-12-12T00:00:00"/>
    <n v="57"/>
    <n v="115"/>
    <n v="0"/>
    <n v="8"/>
    <n v="6"/>
    <x v="20"/>
    <x v="185"/>
  </r>
  <r>
    <n v="8897"/>
    <n v="1965"/>
    <s v="Graduation"/>
    <s v="Single"/>
    <x v="724"/>
    <n v="42.72"/>
    <n v="1"/>
    <n v="1"/>
    <d v="2013-04-24T00:00:00"/>
    <n v="9"/>
    <n v="5"/>
    <n v="26"/>
    <n v="7"/>
    <n v="7"/>
    <x v="2"/>
    <x v="70"/>
  </r>
  <r>
    <n v="2371"/>
    <n v="1972"/>
    <s v="Graduation"/>
    <s v="Married"/>
    <x v="725"/>
    <n v="33.622"/>
    <n v="1"/>
    <n v="1"/>
    <d v="2013-04-13T00:00:00"/>
    <n v="22"/>
    <n v="1"/>
    <n v="4"/>
    <n v="2"/>
    <n v="4"/>
    <x v="39"/>
    <x v="41"/>
  </r>
  <r>
    <n v="4303"/>
    <n v="1957"/>
    <s v="PhD"/>
    <s v="Together"/>
    <x v="726"/>
    <n v="6.835"/>
    <n v="0"/>
    <n v="1"/>
    <d v="2012-12-08T00:00:00"/>
    <n v="76"/>
    <n v="2"/>
    <n v="2"/>
    <n v="0"/>
    <n v="1"/>
    <x v="0"/>
    <x v="66"/>
  </r>
  <r>
    <n v="6825"/>
    <n v="1953"/>
    <s v="Graduation"/>
    <s v="Together"/>
    <x v="727"/>
    <n v="41.451999999999998"/>
    <n v="1"/>
    <n v="1"/>
    <d v="2013-03-06T00:00:00"/>
    <n v="86"/>
    <n v="0"/>
    <n v="0"/>
    <n v="1"/>
    <n v="2"/>
    <x v="44"/>
    <x v="17"/>
  </r>
  <r>
    <n v="1072"/>
    <n v="1965"/>
    <s v="PhD"/>
    <s v="Single"/>
    <x v="728"/>
    <n v="40.76"/>
    <n v="0"/>
    <n v="1"/>
    <d v="2013-08-30T00:00:00"/>
    <n v="64"/>
    <n v="0"/>
    <n v="0"/>
    <n v="2"/>
    <n v="3"/>
    <x v="2"/>
    <x v="17"/>
  </r>
  <r>
    <n v="4964"/>
    <n v="1958"/>
    <s v="PhD"/>
    <s v="Together"/>
    <x v="729"/>
    <n v="74.25"/>
    <n v="0"/>
    <n v="0"/>
    <d v="2014-01-26T00:00:00"/>
    <n v="90"/>
    <n v="11"/>
    <n v="0"/>
    <n v="2"/>
    <n v="4"/>
    <x v="38"/>
    <x v="6"/>
  </r>
  <r>
    <n v="2461"/>
    <n v="1955"/>
    <s v="Master"/>
    <s v="Single"/>
    <x v="730"/>
    <n v="51.124000000000002"/>
    <n v="1"/>
    <n v="1"/>
    <d v="2013-12-18T00:00:00"/>
    <n v="79"/>
    <n v="1"/>
    <n v="1"/>
    <n v="1"/>
    <n v="3"/>
    <x v="34"/>
    <x v="1"/>
  </r>
  <r>
    <n v="10736"/>
    <n v="1971"/>
    <s v="Graduation"/>
    <s v="Single"/>
    <x v="731"/>
    <n v="72.257999999999996"/>
    <n v="0"/>
    <n v="1"/>
    <d v="2013-09-12T00:00:00"/>
    <n v="28"/>
    <n v="0"/>
    <n v="120"/>
    <n v="6"/>
    <n v="5"/>
    <x v="6"/>
    <x v="65"/>
  </r>
  <r>
    <n v="3194"/>
    <n v="1974"/>
    <s v="PhD"/>
    <s v="Single"/>
    <x v="732"/>
    <n v="71.465999999999994"/>
    <n v="0"/>
    <n v="0"/>
    <d v="2014-04-05T00:00:00"/>
    <n v="86"/>
    <n v="12"/>
    <n v="182"/>
    <n v="4"/>
    <n v="10"/>
    <x v="8"/>
    <x v="33"/>
  </r>
  <r>
    <n v="10839"/>
    <n v="1976"/>
    <s v="Graduation"/>
    <s v="Together"/>
    <x v="733"/>
    <n v="36.283000000000001"/>
    <n v="1"/>
    <n v="1"/>
    <d v="2014-04-14T00:00:00"/>
    <n v="42"/>
    <n v="5"/>
    <n v="0"/>
    <n v="1"/>
    <n v="3"/>
    <x v="11"/>
    <x v="41"/>
  </r>
  <r>
    <n v="49"/>
    <n v="1970"/>
    <s v="Graduation"/>
    <s v="Single"/>
    <x v="734"/>
    <n v="20.587"/>
    <n v="1"/>
    <n v="0"/>
    <d v="2014-05-11T00:00:00"/>
    <n v="39"/>
    <n v="3"/>
    <n v="1"/>
    <n v="1"/>
    <n v="2"/>
    <x v="25"/>
    <x v="66"/>
  </r>
  <r>
    <n v="4290"/>
    <n v="1972"/>
    <s v="Graduation"/>
    <s v="Married"/>
    <x v="735"/>
    <n v="30.466999999999999"/>
    <n v="1"/>
    <n v="0"/>
    <d v="2014-03-19T00:00:00"/>
    <n v="8"/>
    <n v="3"/>
    <n v="5"/>
    <n v="1"/>
    <n v="2"/>
    <x v="39"/>
    <x v="54"/>
  </r>
  <r>
    <n v="10219"/>
    <n v="1972"/>
    <s v="Graduation"/>
    <s v="Together"/>
    <x v="736"/>
    <n v="31.59"/>
    <n v="1"/>
    <n v="0"/>
    <d v="2013-06-18T00:00:00"/>
    <n v="40"/>
    <n v="2"/>
    <n v="6"/>
    <n v="1"/>
    <n v="3"/>
    <x v="39"/>
    <x v="54"/>
  </r>
  <r>
    <n v="4211"/>
    <n v="1986"/>
    <s v="Basic"/>
    <s v="Married"/>
    <x v="737"/>
    <n v="20.425000000000001"/>
    <n v="1"/>
    <n v="0"/>
    <d v="2012-10-29T00:00:00"/>
    <n v="5"/>
    <n v="12"/>
    <n v="16"/>
    <n v="2"/>
    <n v="3"/>
    <x v="22"/>
    <x v="94"/>
  </r>
  <r>
    <n v="1135"/>
    <n v="1960"/>
    <s v="Master"/>
    <s v="Together"/>
    <x v="738"/>
    <n v="17.143999999999998"/>
    <n v="1"/>
    <n v="1"/>
    <d v="2014-02-15T00:00:00"/>
    <n v="96"/>
    <n v="2"/>
    <n v="2"/>
    <n v="3"/>
    <n v="4"/>
    <x v="40"/>
    <x v="66"/>
  </r>
  <r>
    <n v="6299"/>
    <n v="1968"/>
    <s v="PhD"/>
    <s v="Divorced"/>
    <x v="739"/>
    <n v="42.564"/>
    <n v="0"/>
    <n v="1"/>
    <d v="2013-01-02T00:00:00"/>
    <n v="28"/>
    <n v="48"/>
    <n v="18"/>
    <n v="6"/>
    <n v="4"/>
    <x v="30"/>
    <x v="123"/>
  </r>
  <r>
    <n v="10846"/>
    <n v="1978"/>
    <s v="Master"/>
    <s v="Married"/>
    <x v="740"/>
    <n v="43.783000000000001"/>
    <n v="1"/>
    <n v="0"/>
    <d v="2014-05-29T00:00:00"/>
    <n v="22"/>
    <n v="9"/>
    <n v="4"/>
    <n v="7"/>
    <n v="8"/>
    <x v="33"/>
    <x v="32"/>
  </r>
  <r>
    <n v="347"/>
    <n v="1976"/>
    <s v="Graduation"/>
    <s v="Divorced"/>
    <x v="741"/>
    <n v="40.78"/>
    <n v="0"/>
    <n v="1"/>
    <d v="2012-09-08T00:00:00"/>
    <n v="30"/>
    <n v="27"/>
    <n v="3"/>
    <n v="7"/>
    <n v="5"/>
    <x v="11"/>
    <x v="78"/>
  </r>
  <r>
    <n v="6543"/>
    <n v="1945"/>
    <s v="Master"/>
    <s v="Together"/>
    <x v="742"/>
    <n v="62.847000000000001"/>
    <n v="0"/>
    <n v="0"/>
    <d v="2013-01-15T00:00:00"/>
    <n v="45"/>
    <n v="168"/>
    <n v="76"/>
    <n v="3"/>
    <n v="4"/>
    <x v="41"/>
    <x v="186"/>
  </r>
  <r>
    <n v="10446"/>
    <n v="1957"/>
    <s v="PhD"/>
    <s v="Married"/>
    <x v="743"/>
    <n v="82.016999999999996"/>
    <n v="0"/>
    <n v="0"/>
    <d v="2012-11-07T00:00:00"/>
    <n v="58"/>
    <n v="23"/>
    <n v="23"/>
    <n v="5"/>
    <n v="7"/>
    <x v="0"/>
    <x v="158"/>
  </r>
  <r>
    <n v="3479"/>
    <n v="1950"/>
    <s v="Graduation"/>
    <s v="Single"/>
    <x v="744"/>
    <n v="16.812999999999999"/>
    <n v="0"/>
    <n v="0"/>
    <d v="2013-07-19T00:00:00"/>
    <n v="49"/>
    <n v="8"/>
    <n v="2"/>
    <n v="2"/>
    <n v="3"/>
    <x v="9"/>
    <x v="21"/>
  </r>
  <r>
    <n v="11075"/>
    <n v="1978"/>
    <s v="Graduation"/>
    <s v="Married"/>
    <x v="745"/>
    <n v="51.267000000000003"/>
    <n v="1"/>
    <n v="1"/>
    <d v="2013-10-29T00:00:00"/>
    <n v="37"/>
    <n v="2"/>
    <n v="2"/>
    <n v="3"/>
    <n v="5"/>
    <x v="33"/>
    <x v="66"/>
  </r>
  <r>
    <n v="4442"/>
    <n v="1961"/>
    <s v="Graduation"/>
    <s v="Single"/>
    <x v="746"/>
    <n v="46.524000000000001"/>
    <n v="0"/>
    <n v="1"/>
    <d v="2013-04-05T00:00:00"/>
    <n v="70"/>
    <n v="19"/>
    <n v="14"/>
    <n v="1"/>
    <n v="5"/>
    <x v="45"/>
    <x v="38"/>
  </r>
  <r>
    <n v="199"/>
    <n v="1962"/>
    <s v="Master"/>
    <s v="Single"/>
    <x v="747"/>
    <n v="45.183"/>
    <n v="0"/>
    <n v="0"/>
    <d v="2013-01-20T00:00:00"/>
    <n v="33"/>
    <n v="3"/>
    <n v="9"/>
    <n v="4"/>
    <n v="7"/>
    <x v="43"/>
    <x v="48"/>
  </r>
  <r>
    <n v="6722"/>
    <n v="1954"/>
    <s v="PhD"/>
    <s v="Married"/>
    <x v="748"/>
    <n v="70.421000000000006"/>
    <n v="0"/>
    <n v="1"/>
    <d v="2014-06-28T00:00:00"/>
    <n v="98"/>
    <n v="28"/>
    <n v="14"/>
    <n v="10"/>
    <n v="7"/>
    <x v="1"/>
    <x v="127"/>
  </r>
  <r>
    <n v="796"/>
    <n v="1965"/>
    <s v="2n Cycle"/>
    <s v="Divorced"/>
    <x v="749"/>
    <n v="60.161000000000001"/>
    <n v="0"/>
    <n v="1"/>
    <d v="2012-10-23T00:00:00"/>
    <n v="17"/>
    <n v="44"/>
    <n v="8"/>
    <n v="11"/>
    <n v="8"/>
    <x v="2"/>
    <x v="129"/>
  </r>
  <r>
    <n v="3749"/>
    <n v="1973"/>
    <s v="Graduation"/>
    <s v="Together"/>
    <x v="750"/>
    <n v="73.926000000000002"/>
    <n v="0"/>
    <n v="0"/>
    <d v="2013-03-02T00:00:00"/>
    <n v="54"/>
    <n v="91"/>
    <n v="91"/>
    <n v="6"/>
    <n v="12"/>
    <x v="26"/>
    <x v="187"/>
  </r>
  <r>
    <n v="8523"/>
    <n v="1968"/>
    <s v="Graduation"/>
    <s v="Married"/>
    <x v="751"/>
    <n v="19.329000000000001"/>
    <n v="1"/>
    <n v="0"/>
    <d v="2013-12-14T00:00:00"/>
    <n v="39"/>
    <n v="1"/>
    <n v="2"/>
    <n v="4"/>
    <n v="3"/>
    <x v="30"/>
    <x v="7"/>
  </r>
  <r>
    <n v="310"/>
    <n v="1970"/>
    <s v="Master"/>
    <s v="Married"/>
    <x v="752"/>
    <n v="61.872"/>
    <n v="0"/>
    <n v="1"/>
    <d v="2013-12-13T00:00:00"/>
    <n v="81"/>
    <n v="5"/>
    <n v="27"/>
    <n v="4"/>
    <n v="9"/>
    <x v="25"/>
    <x v="18"/>
  </r>
  <r>
    <n v="8629"/>
    <n v="1956"/>
    <s v="Graduation"/>
    <s v="Widow"/>
    <x v="753"/>
    <n v="46.984000000000002"/>
    <n v="1"/>
    <n v="1"/>
    <d v="2013-03-26T00:00:00"/>
    <n v="71"/>
    <n v="1"/>
    <n v="1"/>
    <n v="1"/>
    <n v="3"/>
    <x v="46"/>
    <x v="1"/>
  </r>
  <r>
    <n v="236"/>
    <n v="1951"/>
    <s v="Graduation"/>
    <s v="Married"/>
    <x v="754"/>
    <n v="34.838000000000001"/>
    <n v="1"/>
    <n v="1"/>
    <d v="2013-01-19T00:00:00"/>
    <n v="62"/>
    <n v="23"/>
    <n v="14"/>
    <n v="2"/>
    <n v="4"/>
    <x v="20"/>
    <x v="80"/>
  </r>
  <r>
    <n v="9930"/>
    <n v="1944"/>
    <s v="PhD"/>
    <s v="Single"/>
    <x v="755"/>
    <n v="82.715999999999994"/>
    <n v="0"/>
    <n v="0"/>
    <d v="2013-11-05T00:00:00"/>
    <n v="8"/>
    <n v="148"/>
    <n v="148"/>
    <n v="6"/>
    <n v="13"/>
    <x v="56"/>
    <x v="188"/>
  </r>
  <r>
    <n v="3483"/>
    <n v="1958"/>
    <s v="Graduation"/>
    <s v="Married"/>
    <x v="756"/>
    <n v="48.192"/>
    <n v="0"/>
    <n v="0"/>
    <d v="2013-04-06T00:00:00"/>
    <n v="76"/>
    <n v="43"/>
    <n v="58"/>
    <n v="2"/>
    <n v="12"/>
    <x v="38"/>
    <x v="170"/>
  </r>
  <r>
    <n v="4599"/>
    <n v="1976"/>
    <s v="Master"/>
    <s v="Married"/>
    <x v="757"/>
    <n v="49.680999999999997"/>
    <n v="0"/>
    <n v="2"/>
    <d v="2013-11-04T00:00:00"/>
    <n v="66"/>
    <n v="0"/>
    <n v="0"/>
    <n v="7"/>
    <n v="7"/>
    <x v="11"/>
    <x v="17"/>
  </r>
  <r>
    <n v="7326"/>
    <n v="1971"/>
    <s v="Master"/>
    <s v="Married"/>
    <x v="758"/>
    <n v="56.85"/>
    <n v="0"/>
    <n v="1"/>
    <d v="2014-03-23T00:00:00"/>
    <n v="83"/>
    <n v="1"/>
    <n v="7"/>
    <n v="1"/>
    <n v="3"/>
    <x v="6"/>
    <x v="54"/>
  </r>
  <r>
    <n v="7352"/>
    <n v="1957"/>
    <s v="Graduation"/>
    <s v="Married"/>
    <x v="759"/>
    <n v="55.267000000000003"/>
    <n v="0"/>
    <n v="1"/>
    <d v="2013-10-21T00:00:00"/>
    <n v="28"/>
    <n v="28"/>
    <n v="3"/>
    <n v="3"/>
    <n v="6"/>
    <x v="0"/>
    <x v="70"/>
  </r>
  <r>
    <n v="2350"/>
    <n v="1972"/>
    <s v="Graduation"/>
    <s v="Married"/>
    <x v="760"/>
    <n v="59.665999999999997"/>
    <n v="1"/>
    <n v="1"/>
    <d v="2013-03-22T00:00:00"/>
    <n v="87"/>
    <n v="53"/>
    <n v="17"/>
    <n v="3"/>
    <n v="8"/>
    <x v="39"/>
    <x v="2"/>
  </r>
  <r>
    <n v="9145"/>
    <n v="1972"/>
    <s v="Graduation"/>
    <s v="Single"/>
    <x v="761"/>
    <n v="72.504000000000005"/>
    <n v="0"/>
    <n v="1"/>
    <d v="2013-04-06T00:00:00"/>
    <n v="43"/>
    <n v="26"/>
    <n v="161"/>
    <n v="5"/>
    <n v="6"/>
    <x v="39"/>
    <x v="121"/>
  </r>
  <r>
    <n v="2964"/>
    <n v="1981"/>
    <s v="Graduation"/>
    <s v="Married"/>
    <x v="762"/>
    <n v="26.872"/>
    <n v="0"/>
    <n v="0"/>
    <d v="2013-10-16T00:00:00"/>
    <n v="0"/>
    <n v="10"/>
    <n v="16"/>
    <n v="1"/>
    <n v="2"/>
    <x v="4"/>
    <x v="55"/>
  </r>
  <r>
    <n v="5585"/>
    <n v="1972"/>
    <s v="Graduation"/>
    <s v="Single"/>
    <x v="763"/>
    <n v="21.359000000000002"/>
    <n v="1"/>
    <n v="0"/>
    <d v="2013-04-20T00:00:00"/>
    <n v="1"/>
    <n v="2"/>
    <n v="1"/>
    <n v="2"/>
    <n v="3"/>
    <x v="39"/>
    <x v="7"/>
  </r>
  <r>
    <n v="9687"/>
    <n v="1975"/>
    <s v="Graduation"/>
    <s v="Single"/>
    <x v="764"/>
    <n v="73.17"/>
    <n v="0"/>
    <n v="0"/>
    <d v="2014-05-31T00:00:00"/>
    <n v="1"/>
    <n v="174"/>
    <n v="30"/>
    <n v="5"/>
    <n v="6"/>
    <x v="28"/>
    <x v="36"/>
  </r>
  <r>
    <n v="3732"/>
    <n v="1955"/>
    <s v="Master"/>
    <s v="Married"/>
    <x v="765"/>
    <n v="52.75"/>
    <n v="0"/>
    <n v="1"/>
    <d v="2013-02-04T00:00:00"/>
    <n v="72"/>
    <n v="0"/>
    <n v="69"/>
    <n v="5"/>
    <n v="9"/>
    <x v="34"/>
    <x v="112"/>
  </r>
  <r>
    <n v="6303"/>
    <n v="1986"/>
    <s v="PhD"/>
    <s v="Together"/>
    <x v="766"/>
    <n v="91.82"/>
    <n v="0"/>
    <n v="0"/>
    <d v="2013-11-23T00:00:00"/>
    <n v="72"/>
    <n v="73"/>
    <n v="161"/>
    <n v="5"/>
    <n v="12"/>
    <x v="22"/>
    <x v="189"/>
  </r>
  <r>
    <n v="11176"/>
    <n v="1970"/>
    <s v="PhD"/>
    <s v="Together"/>
    <x v="767"/>
    <n v="65.968000000000004"/>
    <n v="0"/>
    <n v="1"/>
    <d v="2014-05-12T00:00:00"/>
    <n v="12"/>
    <n v="9"/>
    <n v="4"/>
    <n v="5"/>
    <n v="7"/>
    <x v="25"/>
    <x v="32"/>
  </r>
  <r>
    <n v="2986"/>
    <n v="1976"/>
    <s v="Graduation"/>
    <s v="Married"/>
    <x v="768"/>
    <n v="30.771999999999998"/>
    <n v="1"/>
    <n v="1"/>
    <d v="2014-03-12T00:00:00"/>
    <n v="89"/>
    <n v="2"/>
    <n v="1"/>
    <n v="1"/>
    <n v="2"/>
    <x v="11"/>
    <x v="7"/>
  </r>
  <r>
    <n v="7462"/>
    <n v="1954"/>
    <s v="Graduation"/>
    <s v="Single"/>
    <x v="769"/>
    <n v="22.507000000000001"/>
    <n v="0"/>
    <n v="0"/>
    <d v="2012-11-24T00:00:00"/>
    <n v="67"/>
    <n v="0"/>
    <n v="157"/>
    <n v="10"/>
    <n v="4"/>
    <x v="1"/>
    <x v="179"/>
  </r>
  <r>
    <n v="3900"/>
    <n v="1972"/>
    <s v="Graduation"/>
    <s v="Married"/>
    <x v="770"/>
    <n v="65.685000000000002"/>
    <n v="0"/>
    <n v="1"/>
    <d v="2014-03-29T00:00:00"/>
    <n v="54"/>
    <n v="14"/>
    <n v="7"/>
    <n v="9"/>
    <n v="9"/>
    <x v="39"/>
    <x v="43"/>
  </r>
  <r>
    <n v="7034"/>
    <n v="1978"/>
    <s v="2n Cycle"/>
    <s v="Married"/>
    <x v="771"/>
    <n v="25.803999999999998"/>
    <n v="1"/>
    <n v="0"/>
    <d v="2013-09-01T00:00:00"/>
    <n v="34"/>
    <n v="7"/>
    <n v="6"/>
    <n v="2"/>
    <n v="3"/>
    <x v="33"/>
    <x v="32"/>
  </r>
  <r>
    <n v="9493"/>
    <n v="1980"/>
    <s v="PhD"/>
    <s v="Single"/>
    <x v="772"/>
    <n v="76.412000000000006"/>
    <n v="0"/>
    <n v="0"/>
    <d v="2013-05-05T00:00:00"/>
    <n v="15"/>
    <n v="53"/>
    <n v="71"/>
    <n v="5"/>
    <n v="8"/>
    <x v="16"/>
    <x v="95"/>
  </r>
  <r>
    <n v="1143"/>
    <n v="1972"/>
    <s v="Graduation"/>
    <s v="Married"/>
    <x v="773"/>
    <n v="22.062999999999999"/>
    <n v="1"/>
    <n v="0"/>
    <d v="2013-08-08T00:00:00"/>
    <n v="43"/>
    <n v="10"/>
    <n v="11"/>
    <n v="2"/>
    <n v="3"/>
    <x v="39"/>
    <x v="43"/>
  </r>
  <r>
    <n v="1"/>
    <n v="1961"/>
    <s v="Graduation"/>
    <s v="Single"/>
    <x v="774"/>
    <n v="57.091000000000001"/>
    <n v="0"/>
    <n v="0"/>
    <d v="2014-06-15T00:00:00"/>
    <n v="0"/>
    <n v="5"/>
    <n v="0"/>
    <n v="7"/>
    <n v="7"/>
    <x v="45"/>
    <x v="41"/>
  </r>
  <r>
    <n v="3855"/>
    <n v="1963"/>
    <s v="Graduation"/>
    <s v="Married"/>
    <x v="520"/>
    <n v="22.419"/>
    <n v="0"/>
    <n v="0"/>
    <d v="2013-04-18T00:00:00"/>
    <n v="74"/>
    <n v="3"/>
    <n v="21"/>
    <n v="3"/>
    <n v="2"/>
    <x v="24"/>
    <x v="79"/>
  </r>
  <r>
    <n v="5536"/>
    <n v="1959"/>
    <s v="Graduation"/>
    <s v="Together"/>
    <x v="526"/>
    <n v="87.771000000000001"/>
    <n v="0"/>
    <n v="1"/>
    <d v="2013-05-22T00:00:00"/>
    <n v="61"/>
    <n v="38"/>
    <n v="57"/>
    <n v="5"/>
    <n v="4"/>
    <x v="12"/>
    <x v="150"/>
  </r>
  <r>
    <n v="5989"/>
    <n v="1959"/>
    <s v="2n Cycle"/>
    <s v="Divorced"/>
    <x v="775"/>
    <n v="78.352999999999994"/>
    <n v="0"/>
    <n v="1"/>
    <d v="2013-04-16T00:00:00"/>
    <n v="51"/>
    <n v="122"/>
    <n v="153"/>
    <n v="10"/>
    <n v="11"/>
    <x v="12"/>
    <x v="190"/>
  </r>
  <r>
    <n v="9499"/>
    <n v="1954"/>
    <s v="Graduation"/>
    <s v="Married"/>
    <x v="776"/>
    <n v="93.403999999999996"/>
    <n v="1"/>
    <n v="2"/>
    <d v="2013-05-07T00:00:00"/>
    <n v="97"/>
    <n v="15"/>
    <n v="0"/>
    <n v="3"/>
    <n v="7"/>
    <x v="1"/>
    <x v="11"/>
  </r>
  <r>
    <n v="6768"/>
    <n v="1962"/>
    <s v="Graduation"/>
    <s v="Divorced"/>
    <x v="777"/>
    <n v="37.859000000000002"/>
    <n v="1"/>
    <n v="2"/>
    <d v="2013-01-12T00:00:00"/>
    <n v="75"/>
    <n v="1"/>
    <n v="1"/>
    <n v="1"/>
    <n v="3"/>
    <x v="43"/>
    <x v="1"/>
  </r>
  <r>
    <n v="2150"/>
    <n v="1958"/>
    <s v="PhD"/>
    <s v="Widow"/>
    <x v="778"/>
    <n v="80.995000000000005"/>
    <n v="0"/>
    <n v="1"/>
    <d v="2013-05-11T00:00:00"/>
    <n v="83"/>
    <n v="28"/>
    <n v="56"/>
    <n v="8"/>
    <n v="4"/>
    <x v="38"/>
    <x v="4"/>
  </r>
  <r>
    <n v="6646"/>
    <n v="1984"/>
    <s v="Graduation"/>
    <s v="Together"/>
    <x v="779"/>
    <n v="16.529"/>
    <n v="1"/>
    <n v="0"/>
    <d v="2014-03-01T00:00:00"/>
    <n v="23"/>
    <n v="0"/>
    <n v="0"/>
    <n v="1"/>
    <n v="3"/>
    <x v="3"/>
    <x v="17"/>
  </r>
  <r>
    <n v="4887"/>
    <n v="1976"/>
    <s v="PhD"/>
    <s v="Divorced"/>
    <x v="780"/>
    <n v="55.411999999999999"/>
    <n v="1"/>
    <n v="1"/>
    <d v="2013-11-22T00:00:00"/>
    <n v="65"/>
    <n v="5"/>
    <n v="1"/>
    <n v="2"/>
    <n v="3"/>
    <x v="11"/>
    <x v="25"/>
  </r>
  <r>
    <n v="8560"/>
    <n v="1992"/>
    <s v="Graduation"/>
    <s v="Single"/>
    <x v="781"/>
    <n v="48.789000000000001"/>
    <n v="0"/>
    <n v="0"/>
    <d v="2012-09-10T00:00:00"/>
    <n v="94"/>
    <n v="16"/>
    <n v="5"/>
    <n v="6"/>
    <n v="7"/>
    <x v="47"/>
    <x v="43"/>
  </r>
  <r>
    <n v="3321"/>
    <n v="1967"/>
    <s v="PhD"/>
    <s v="Together"/>
    <x v="782"/>
    <n v="56.575000000000003"/>
    <n v="0"/>
    <n v="2"/>
    <d v="2013-05-05T00:00:00"/>
    <n v="42"/>
    <n v="5"/>
    <n v="16"/>
    <n v="7"/>
    <n v="7"/>
    <x v="5"/>
    <x v="43"/>
  </r>
  <r>
    <n v="11003"/>
    <n v="1980"/>
    <s v="2n Cycle"/>
    <s v="Together"/>
    <x v="783"/>
    <n v="25.13"/>
    <n v="1"/>
    <n v="0"/>
    <d v="2013-10-02T00:00:00"/>
    <n v="10"/>
    <n v="5"/>
    <n v="18"/>
    <n v="2"/>
    <n v="3"/>
    <x v="16"/>
    <x v="23"/>
  </r>
  <r>
    <n v="10402"/>
    <n v="1967"/>
    <s v="Graduation"/>
    <s v="Married"/>
    <x v="784"/>
    <n v="35.441000000000003"/>
    <n v="1"/>
    <n v="1"/>
    <d v="2013-02-14T00:00:00"/>
    <n v="94"/>
    <n v="1"/>
    <n v="1"/>
    <n v="1"/>
    <n v="3"/>
    <x v="5"/>
    <x v="1"/>
  </r>
  <r>
    <n v="9904"/>
    <n v="1956"/>
    <s v="Graduation"/>
    <s v="Married"/>
    <x v="785"/>
    <n v="71.391000000000005"/>
    <n v="0"/>
    <n v="1"/>
    <d v="2013-03-29T00:00:00"/>
    <n v="50"/>
    <n v="123"/>
    <n v="123"/>
    <n v="6"/>
    <n v="12"/>
    <x v="46"/>
    <x v="191"/>
  </r>
  <r>
    <n v="6141"/>
    <n v="1972"/>
    <s v="Master"/>
    <s v="Single"/>
    <x v="786"/>
    <n v="49.494"/>
    <n v="1"/>
    <n v="0"/>
    <d v="2013-04-25T00:00:00"/>
    <n v="46"/>
    <n v="9"/>
    <n v="6"/>
    <n v="6"/>
    <n v="5"/>
    <x v="39"/>
    <x v="11"/>
  </r>
  <r>
    <n v="5687"/>
    <n v="1980"/>
    <s v="Graduation"/>
    <s v="Divorced"/>
    <x v="787"/>
    <n v="81.701999999999998"/>
    <n v="0"/>
    <n v="0"/>
    <d v="2012-09-23T00:00:00"/>
    <n v="98"/>
    <n v="50"/>
    <n v="31"/>
    <n v="7"/>
    <n v="12"/>
    <x v="16"/>
    <x v="156"/>
  </r>
  <r>
    <n v="10856"/>
    <n v="1980"/>
    <s v="2n Cycle"/>
    <s v="Single"/>
    <x v="788"/>
    <n v="45.889000000000003"/>
    <n v="0"/>
    <n v="1"/>
    <d v="2013-07-02T00:00:00"/>
    <n v="42"/>
    <n v="0"/>
    <n v="1"/>
    <n v="1"/>
    <n v="3"/>
    <x v="16"/>
    <x v="8"/>
  </r>
  <r>
    <n v="5121"/>
    <n v="1977"/>
    <s v="Graduation"/>
    <s v="Single"/>
    <x v="789"/>
    <n v="56.628"/>
    <n v="0"/>
    <n v="1"/>
    <d v="2014-03-21T00:00:00"/>
    <n v="30"/>
    <n v="5"/>
    <n v="17"/>
    <n v="7"/>
    <n v="5"/>
    <x v="32"/>
    <x v="87"/>
  </r>
  <r>
    <n v="4186"/>
    <n v="1950"/>
    <s v="Graduation"/>
    <s v="Together"/>
    <x v="790"/>
    <n v="34.026000000000003"/>
    <n v="1"/>
    <n v="1"/>
    <d v="2013-08-05T00:00:00"/>
    <n v="11"/>
    <n v="6"/>
    <n v="8"/>
    <n v="2"/>
    <n v="3"/>
    <x v="9"/>
    <x v="64"/>
  </r>
  <r>
    <n v="368"/>
    <n v="1974"/>
    <s v="Graduation"/>
    <s v="Married"/>
    <x v="791"/>
    <n v="40.048999999999999"/>
    <n v="0"/>
    <n v="1"/>
    <d v="2012-11-29T00:00:00"/>
    <n v="61"/>
    <n v="65"/>
    <n v="44"/>
    <n v="3"/>
    <n v="6"/>
    <x v="8"/>
    <x v="192"/>
  </r>
  <r>
    <n v="3312"/>
    <n v="1988"/>
    <s v="Graduation"/>
    <s v="Single"/>
    <x v="138"/>
    <n v="34.176000000000002"/>
    <n v="1"/>
    <n v="0"/>
    <d v="2014-05-12T00:00:00"/>
    <n v="12"/>
    <n v="7"/>
    <n v="14"/>
    <n v="3"/>
    <n v="4"/>
    <x v="36"/>
    <x v="43"/>
  </r>
  <r>
    <n v="11121"/>
    <n v="1981"/>
    <s v="Graduation"/>
    <s v="Married"/>
    <x v="792"/>
    <n v="19.419"/>
    <n v="1"/>
    <n v="0"/>
    <d v="2012-11-10T00:00:00"/>
    <n v="76"/>
    <n v="14"/>
    <n v="3"/>
    <n v="4"/>
    <n v="3"/>
    <x v="4"/>
    <x v="9"/>
  </r>
  <r>
    <n v="5332"/>
    <n v="1960"/>
    <s v="2n Cycle"/>
    <s v="Married"/>
    <x v="793"/>
    <n v="82.504000000000005"/>
    <n v="0"/>
    <n v="0"/>
    <d v="2013-07-27T00:00:00"/>
    <n v="2"/>
    <n v="50"/>
    <n v="35"/>
    <n v="3"/>
    <n v="7"/>
    <x v="40"/>
    <x v="142"/>
  </r>
  <r>
    <n v="5848"/>
    <n v="1970"/>
    <s v="Graduation"/>
    <s v="Together"/>
    <x v="794"/>
    <n v="81.204999999999998"/>
    <n v="0"/>
    <n v="0"/>
    <d v="2014-01-13T00:00:00"/>
    <n v="43"/>
    <n v="74"/>
    <n v="55"/>
    <n v="5"/>
    <n v="7"/>
    <x v="25"/>
    <x v="49"/>
  </r>
  <r>
    <n v="10343"/>
    <n v="1991"/>
    <s v="2n Cycle"/>
    <s v="Single"/>
    <x v="795"/>
    <n v="61.618000000000002"/>
    <n v="0"/>
    <n v="0"/>
    <d v="2012-09-29T00:00:00"/>
    <n v="27"/>
    <n v="91"/>
    <n v="45"/>
    <n v="3"/>
    <n v="8"/>
    <x v="42"/>
    <x v="72"/>
  </r>
  <r>
    <n v="5935"/>
    <n v="1956"/>
    <s v="Master"/>
    <s v="Single"/>
    <x v="796"/>
    <n v="55.283999999999999"/>
    <n v="0"/>
    <n v="1"/>
    <d v="2012-12-24T00:00:00"/>
    <n v="60"/>
    <n v="7"/>
    <n v="7"/>
    <n v="7"/>
    <n v="8"/>
    <x v="46"/>
    <x v="64"/>
  </r>
  <r>
    <n v="2895"/>
    <n v="1963"/>
    <s v="Graduation"/>
    <s v="Single"/>
    <x v="797"/>
    <n v="49.98"/>
    <n v="0"/>
    <n v="1"/>
    <d v="2013-10-23T00:00:00"/>
    <n v="79"/>
    <n v="1"/>
    <n v="9"/>
    <n v="3"/>
    <n v="5"/>
    <x v="24"/>
    <x v="21"/>
  </r>
  <r>
    <n v="10262"/>
    <n v="1980"/>
    <s v="Graduation"/>
    <s v="Married"/>
    <x v="798"/>
    <n v="15.071999999999999"/>
    <n v="2"/>
    <n v="0"/>
    <d v="2013-05-10T00:00:00"/>
    <n v="96"/>
    <n v="2"/>
    <n v="10"/>
    <n v="3"/>
    <n v="3"/>
    <x v="16"/>
    <x v="48"/>
  </r>
  <r>
    <n v="7848"/>
    <n v="1974"/>
    <s v="Graduation"/>
    <s v="Single"/>
    <x v="799"/>
    <n v="49.165999999999997"/>
    <n v="0"/>
    <n v="1"/>
    <d v="2013-06-13T00:00:00"/>
    <n v="17"/>
    <n v="2"/>
    <n v="0"/>
    <n v="5"/>
    <n v="3"/>
    <x v="8"/>
    <x v="1"/>
  </r>
  <r>
    <n v="9477"/>
    <n v="1954"/>
    <s v="PhD"/>
    <s v="Married"/>
    <x v="23"/>
    <n v="65.323999999999998"/>
    <n v="0"/>
    <n v="1"/>
    <d v="2014-01-11T00:00:00"/>
    <n v="0"/>
    <n v="0"/>
    <n v="32"/>
    <n v="6"/>
    <n v="9"/>
    <x v="1"/>
    <x v="18"/>
  </r>
  <r>
    <n v="4856"/>
    <n v="1957"/>
    <s v="2n Cycle"/>
    <s v="Married"/>
    <x v="800"/>
    <n v="82.346999999999994"/>
    <n v="0"/>
    <n v="0"/>
    <d v="2012-11-06T00:00:00"/>
    <n v="38"/>
    <n v="54"/>
    <n v="133"/>
    <n v="7"/>
    <n v="10"/>
    <x v="0"/>
    <x v="121"/>
  </r>
  <r>
    <n v="7186"/>
    <n v="1966"/>
    <s v="PhD"/>
    <s v="Together"/>
    <x v="801"/>
    <n v="30.843"/>
    <n v="1"/>
    <n v="1"/>
    <d v="2014-05-26T00:00:00"/>
    <n v="43"/>
    <n v="0"/>
    <n v="0"/>
    <n v="1"/>
    <n v="2"/>
    <x v="35"/>
    <x v="17"/>
  </r>
  <r>
    <n v="5794"/>
    <n v="1974"/>
    <s v="PhD"/>
    <s v="Married"/>
    <x v="802"/>
    <n v="46.374000000000002"/>
    <n v="0"/>
    <n v="1"/>
    <d v="2014-03-17T00:00:00"/>
    <n v="1"/>
    <n v="0"/>
    <n v="0"/>
    <n v="7"/>
    <n v="7"/>
    <x v="8"/>
    <x v="17"/>
  </r>
  <r>
    <n v="1456"/>
    <n v="1979"/>
    <s v="Graduation"/>
    <s v="Single"/>
    <x v="803"/>
    <n v="60.473999999999997"/>
    <n v="0"/>
    <n v="1"/>
    <d v="2013-04-01T00:00:00"/>
    <n v="25"/>
    <n v="199"/>
    <n v="9"/>
    <n v="10"/>
    <n v="12"/>
    <x v="19"/>
    <x v="119"/>
  </r>
  <r>
    <n v="4877"/>
    <n v="1973"/>
    <s v="Master"/>
    <s v="Married"/>
    <x v="804"/>
    <n v="38.576000000000001"/>
    <n v="0"/>
    <n v="1"/>
    <d v="2014-03-04T00:00:00"/>
    <n v="2"/>
    <n v="0"/>
    <n v="0"/>
    <n v="1"/>
    <n v="3"/>
    <x v="26"/>
    <x v="17"/>
  </r>
  <r>
    <n v="425"/>
    <n v="1985"/>
    <s v="Graduation"/>
    <s v="Married"/>
    <x v="805"/>
    <n v="55.356999999999999"/>
    <n v="2"/>
    <n v="0"/>
    <d v="2013-02-19T00:00:00"/>
    <n v="66"/>
    <n v="64"/>
    <n v="25"/>
    <n v="6"/>
    <n v="11"/>
    <x v="7"/>
    <x v="143"/>
  </r>
  <r>
    <n v="3007"/>
    <n v="1966"/>
    <s v="Graduation"/>
    <s v="Together"/>
    <x v="806"/>
    <n v="37.758000000000003"/>
    <n v="1"/>
    <n v="1"/>
    <d v="2012-10-04T00:00:00"/>
    <n v="49"/>
    <n v="2"/>
    <n v="0"/>
    <n v="1"/>
    <n v="3"/>
    <x v="35"/>
    <x v="1"/>
  </r>
  <r>
    <n v="1031"/>
    <n v="1989"/>
    <s v="2n Cycle"/>
    <s v="Married"/>
    <x v="807"/>
    <n v="85.71"/>
    <n v="0"/>
    <n v="0"/>
    <d v="2013-05-05T00:00:00"/>
    <n v="5"/>
    <n v="20"/>
    <n v="30"/>
    <n v="6"/>
    <n v="10"/>
    <x v="23"/>
    <x v="77"/>
  </r>
  <r>
    <n v="4297"/>
    <n v="1969"/>
    <s v="Graduation"/>
    <s v="Together"/>
    <x v="147"/>
    <n v="23.228000000000002"/>
    <n v="1"/>
    <n v="0"/>
    <d v="2014-01-26T00:00:00"/>
    <n v="71"/>
    <n v="2"/>
    <n v="1"/>
    <n v="2"/>
    <n v="3"/>
    <x v="21"/>
    <x v="7"/>
  </r>
  <r>
    <n v="807"/>
    <n v="1969"/>
    <s v="Master"/>
    <s v="Together"/>
    <x v="808"/>
    <n v="44.601999999999997"/>
    <n v="1"/>
    <n v="1"/>
    <d v="2014-02-15T00:00:00"/>
    <n v="35"/>
    <n v="2"/>
    <n v="0"/>
    <n v="6"/>
    <n v="4"/>
    <x v="21"/>
    <x v="1"/>
  </r>
  <r>
    <n v="9553"/>
    <n v="1987"/>
    <s v="Graduation"/>
    <s v="Married"/>
    <x v="11"/>
    <n v="7.5"/>
    <n v="0"/>
    <n v="0"/>
    <d v="2013-01-09T00:00:00"/>
    <n v="94"/>
    <n v="2"/>
    <n v="1"/>
    <n v="0"/>
    <n v="3"/>
    <x v="14"/>
    <x v="7"/>
  </r>
  <r>
    <n v="4271"/>
    <n v="1989"/>
    <s v="2n Cycle"/>
    <s v="Together"/>
    <x v="809"/>
    <n v="38.683"/>
    <n v="1"/>
    <n v="0"/>
    <d v="2012-10-04T00:00:00"/>
    <n v="80"/>
    <n v="35"/>
    <n v="41"/>
    <n v="4"/>
    <n v="6"/>
    <x v="23"/>
    <x v="100"/>
  </r>
  <r>
    <n v="4120"/>
    <n v="1975"/>
    <s v="2n Cycle"/>
    <s v="Single"/>
    <x v="810"/>
    <n v="49.514000000000003"/>
    <n v="1"/>
    <n v="0"/>
    <d v="2013-12-17T00:00:00"/>
    <n v="61"/>
    <n v="39"/>
    <n v="13"/>
    <n v="6"/>
    <n v="4"/>
    <x v="28"/>
    <x v="129"/>
  </r>
  <r>
    <n v="2036"/>
    <n v="1973"/>
    <s v="PhD"/>
    <s v="Together"/>
    <x v="811"/>
    <n v="57.905999999999999"/>
    <n v="0"/>
    <n v="1"/>
    <d v="2013-06-11T00:00:00"/>
    <n v="29"/>
    <n v="11"/>
    <n v="3"/>
    <n v="4"/>
    <n v="8"/>
    <x v="26"/>
    <x v="64"/>
  </r>
  <r>
    <n v="115"/>
    <n v="1966"/>
    <s v="Master"/>
    <s v="Single"/>
    <x v="812"/>
    <n v="43.456000000000003"/>
    <n v="0"/>
    <n v="1"/>
    <d v="2013-03-26T00:00:00"/>
    <n v="0"/>
    <n v="11"/>
    <n v="7"/>
    <n v="5"/>
    <n v="8"/>
    <x v="35"/>
    <x v="13"/>
  </r>
  <r>
    <n v="4259"/>
    <n v="1986"/>
    <s v="Master"/>
    <s v="Single"/>
    <x v="813"/>
    <n v="19.484999999999999"/>
    <n v="2"/>
    <n v="0"/>
    <d v="2013-09-24T00:00:00"/>
    <n v="80"/>
    <n v="0"/>
    <n v="0"/>
    <n v="1"/>
    <n v="2"/>
    <x v="22"/>
    <x v="17"/>
  </r>
  <r>
    <n v="8687"/>
    <n v="1978"/>
    <s v="Graduation"/>
    <s v="Together"/>
    <x v="814"/>
    <n v="53.171999999999997"/>
    <n v="0"/>
    <n v="1"/>
    <d v="2013-05-06T00:00:00"/>
    <n v="54"/>
    <n v="62"/>
    <n v="20"/>
    <n v="2"/>
    <n v="8"/>
    <x v="33"/>
    <x v="193"/>
  </r>
  <r>
    <n v="2447"/>
    <n v="1979"/>
    <s v="Graduation"/>
    <s v="Together"/>
    <x v="815"/>
    <n v="30.545000000000002"/>
    <n v="1"/>
    <n v="0"/>
    <d v="2012-10-17T00:00:00"/>
    <n v="71"/>
    <n v="12"/>
    <n v="7"/>
    <n v="2"/>
    <n v="3"/>
    <x v="19"/>
    <x v="139"/>
  </r>
  <r>
    <n v="10140"/>
    <n v="1983"/>
    <s v="PhD"/>
    <s v="Together"/>
    <x v="816"/>
    <n v="70.123000000000005"/>
    <n v="0"/>
    <n v="0"/>
    <d v="2013-09-28T00:00:00"/>
    <n v="27"/>
    <n v="0"/>
    <n v="0"/>
    <n v="5"/>
    <n v="4"/>
    <x v="10"/>
    <x v="17"/>
  </r>
  <r>
    <n v="9353"/>
    <n v="1959"/>
    <s v="Graduation"/>
    <s v="Single"/>
    <x v="817"/>
    <n v="62.45"/>
    <n v="0"/>
    <n v="1"/>
    <d v="2014-01-06T00:00:00"/>
    <n v="61"/>
    <n v="47"/>
    <n v="66"/>
    <n v="5"/>
    <n v="4"/>
    <x v="12"/>
    <x v="194"/>
  </r>
  <r>
    <n v="3623"/>
    <n v="1976"/>
    <s v="Graduation"/>
    <s v="Together"/>
    <x v="818"/>
    <n v="21.675000000000001"/>
    <n v="1"/>
    <n v="0"/>
    <d v="2014-06-11T00:00:00"/>
    <n v="55"/>
    <n v="0"/>
    <n v="4"/>
    <n v="4"/>
    <n v="3"/>
    <x v="11"/>
    <x v="66"/>
  </r>
  <r>
    <n v="738"/>
    <n v="1981"/>
    <s v="2n Cycle"/>
    <s v="Single"/>
    <x v="819"/>
    <n v="42.395000000000003"/>
    <n v="1"/>
    <n v="1"/>
    <d v="2014-04-04T00:00:00"/>
    <n v="35"/>
    <n v="13"/>
    <n v="15"/>
    <n v="3"/>
    <n v="4"/>
    <x v="4"/>
    <x v="94"/>
  </r>
  <r>
    <n v="7631"/>
    <n v="1978"/>
    <s v="Master"/>
    <s v="Together"/>
    <x v="820"/>
    <n v="61.345999999999997"/>
    <n v="1"/>
    <n v="0"/>
    <d v="2013-10-06T00:00:00"/>
    <n v="34"/>
    <n v="58"/>
    <n v="16"/>
    <n v="5"/>
    <n v="10"/>
    <x v="33"/>
    <x v="169"/>
  </r>
  <r>
    <n v="4789"/>
    <n v="1953"/>
    <s v="Graduation"/>
    <s v="Together"/>
    <x v="821"/>
    <n v="80.811999999999998"/>
    <n v="0"/>
    <n v="0"/>
    <d v="2013-09-17T00:00:00"/>
    <n v="95"/>
    <n v="22"/>
    <n v="143"/>
    <n v="4"/>
    <n v="5"/>
    <x v="44"/>
    <x v="195"/>
  </r>
  <r>
    <n v="773"/>
    <n v="1971"/>
    <s v="Master"/>
    <s v="Divorced"/>
    <x v="822"/>
    <n v="42.835000000000001"/>
    <n v="1"/>
    <n v="1"/>
    <d v="2013-06-30T00:00:00"/>
    <n v="64"/>
    <n v="4"/>
    <n v="9"/>
    <n v="6"/>
    <n v="4"/>
    <x v="6"/>
    <x v="32"/>
  </r>
  <r>
    <n v="10602"/>
    <n v="1983"/>
    <s v="Graduation"/>
    <s v="Married"/>
    <x v="823"/>
    <n v="39.921999999999997"/>
    <n v="1"/>
    <n v="0"/>
    <d v="2013-02-14T00:00:00"/>
    <n v="30"/>
    <n v="12"/>
    <n v="1"/>
    <n v="3"/>
    <n v="4"/>
    <x v="10"/>
    <x v="32"/>
  </r>
  <r>
    <n v="1446"/>
    <n v="1956"/>
    <s v="Master"/>
    <s v="Single"/>
    <x v="824"/>
    <n v="86.424000000000007"/>
    <n v="0"/>
    <n v="0"/>
    <d v="2014-04-05T00:00:00"/>
    <n v="12"/>
    <n v="68"/>
    <n v="45"/>
    <n v="6"/>
    <n v="12"/>
    <x v="46"/>
    <x v="194"/>
  </r>
  <r>
    <n v="3270"/>
    <n v="1978"/>
    <s v="2n Cycle"/>
    <s v="Together"/>
    <x v="825"/>
    <n v="17.117000000000001"/>
    <n v="1"/>
    <n v="0"/>
    <d v="2013-01-17T00:00:00"/>
    <n v="96"/>
    <n v="23"/>
    <n v="18"/>
    <n v="3"/>
    <n v="3"/>
    <x v="33"/>
    <x v="15"/>
  </r>
  <r>
    <n v="8443"/>
    <n v="1972"/>
    <s v="Graduation"/>
    <s v="Single"/>
    <x v="826"/>
    <n v="24.762"/>
    <n v="1"/>
    <n v="0"/>
    <d v="2014-02-10T00:00:00"/>
    <n v="16"/>
    <n v="10"/>
    <n v="15"/>
    <n v="3"/>
    <n v="2"/>
    <x v="39"/>
    <x v="29"/>
  </r>
  <r>
    <n v="9653"/>
    <n v="1975"/>
    <s v="Graduation"/>
    <s v="Married"/>
    <x v="827"/>
    <n v="35.796999999999997"/>
    <n v="0"/>
    <n v="1"/>
    <d v="2012-10-16T00:00:00"/>
    <n v="16"/>
    <n v="1"/>
    <n v="1"/>
    <n v="2"/>
    <n v="3"/>
    <x v="28"/>
    <x v="1"/>
  </r>
  <r>
    <n v="8916"/>
    <n v="1975"/>
    <s v="Graduation"/>
    <s v="Divorced"/>
    <x v="828"/>
    <n v="36.627000000000002"/>
    <n v="2"/>
    <n v="0"/>
    <d v="2013-07-23T00:00:00"/>
    <n v="78"/>
    <n v="1"/>
    <n v="0"/>
    <n v="0"/>
    <n v="3"/>
    <x v="28"/>
    <x v="8"/>
  </r>
  <r>
    <n v="8017"/>
    <n v="1981"/>
    <s v="2n Cycle"/>
    <s v="Married"/>
    <x v="829"/>
    <n v="51.110999999999997"/>
    <n v="1"/>
    <n v="1"/>
    <d v="2014-06-19T00:00:00"/>
    <n v="83"/>
    <n v="0"/>
    <n v="5"/>
    <n v="2"/>
    <n v="3"/>
    <x v="4"/>
    <x v="41"/>
  </r>
  <r>
    <n v="5830"/>
    <n v="1972"/>
    <s v="PhD"/>
    <s v="Single"/>
    <x v="645"/>
    <n v="86.856999999999999"/>
    <n v="0"/>
    <n v="0"/>
    <d v="2012-09-12T00:00:00"/>
    <n v="96"/>
    <n v="102"/>
    <n v="102"/>
    <n v="5"/>
    <n v="10"/>
    <x v="39"/>
    <x v="36"/>
  </r>
  <r>
    <n v="4597"/>
    <n v="1970"/>
    <s v="PhD"/>
    <s v="Together"/>
    <x v="830"/>
    <n v="82.072000000000003"/>
    <n v="0"/>
    <n v="0"/>
    <d v="2013-07-02T00:00:00"/>
    <n v="67"/>
    <n v="55"/>
    <n v="92"/>
    <n v="3"/>
    <n v="13"/>
    <x v="25"/>
    <x v="71"/>
  </r>
  <r>
    <n v="7023"/>
    <n v="1953"/>
    <s v="PhD"/>
    <s v="Single"/>
    <x v="831"/>
    <n v="46.231000000000002"/>
    <n v="2"/>
    <n v="1"/>
    <d v="2012-11-26T00:00:00"/>
    <n v="87"/>
    <n v="2"/>
    <n v="5"/>
    <n v="6"/>
    <n v="4"/>
    <x v="44"/>
    <x v="3"/>
  </r>
  <r>
    <n v="8086"/>
    <n v="1959"/>
    <s v="Graduation"/>
    <s v="Married"/>
    <x v="832"/>
    <n v="42.243000000000002"/>
    <n v="1"/>
    <n v="1"/>
    <d v="2013-12-11T00:00:00"/>
    <n v="34"/>
    <n v="0"/>
    <n v="0"/>
    <n v="2"/>
    <n v="3"/>
    <x v="12"/>
    <x v="17"/>
  </r>
  <r>
    <n v="8825"/>
    <n v="1962"/>
    <s v="Graduation"/>
    <s v="Together"/>
    <x v="833"/>
    <n v="51.195"/>
    <n v="1"/>
    <n v="1"/>
    <d v="2013-04-01T00:00:00"/>
    <n v="46"/>
    <n v="14"/>
    <n v="24"/>
    <n v="9"/>
    <n v="5"/>
    <x v="43"/>
    <x v="45"/>
  </r>
  <r>
    <n v="2930"/>
    <n v="1978"/>
    <s v="Master"/>
    <s v="Single"/>
    <x v="834"/>
    <n v="68.091999999999999"/>
    <n v="0"/>
    <n v="0"/>
    <d v="2013-12-16T00:00:00"/>
    <n v="7"/>
    <n v="60"/>
    <n v="36"/>
    <n v="2"/>
    <n v="10"/>
    <x v="33"/>
    <x v="14"/>
  </r>
  <r>
    <n v="1928"/>
    <n v="1973"/>
    <s v="Graduation"/>
    <s v="Married"/>
    <x v="835"/>
    <n v="31.814"/>
    <n v="1"/>
    <n v="0"/>
    <d v="2013-02-09T00:00:00"/>
    <n v="73"/>
    <n v="3"/>
    <n v="1"/>
    <n v="2"/>
    <n v="3"/>
    <x v="26"/>
    <x v="66"/>
  </r>
  <r>
    <n v="7108"/>
    <n v="1965"/>
    <s v="Master"/>
    <s v="Widow"/>
    <x v="836"/>
    <n v="51.39"/>
    <n v="1"/>
    <n v="1"/>
    <d v="2012-09-08T00:00:00"/>
    <n v="54"/>
    <n v="20"/>
    <n v="2"/>
    <n v="5"/>
    <n v="5"/>
    <x v="2"/>
    <x v="87"/>
  </r>
  <r>
    <n v="10925"/>
    <n v="1983"/>
    <s v="Graduation"/>
    <s v="Married"/>
    <x v="837"/>
    <n v="76.63"/>
    <n v="0"/>
    <n v="0"/>
    <d v="2014-01-14T00:00:00"/>
    <n v="93"/>
    <n v="31"/>
    <n v="56"/>
    <n v="3"/>
    <n v="11"/>
    <x v="10"/>
    <x v="157"/>
  </r>
  <r>
    <n v="9960"/>
    <n v="1991"/>
    <s v="Basic"/>
    <s v="Single"/>
    <x v="838"/>
    <n v="26.867999999999999"/>
    <n v="1"/>
    <n v="0"/>
    <d v="2014-04-30T00:00:00"/>
    <n v="52"/>
    <n v="0"/>
    <n v="3"/>
    <n v="1"/>
    <n v="2"/>
    <x v="42"/>
    <x v="7"/>
  </r>
  <r>
    <n v="8800"/>
    <n v="1943"/>
    <s v="PhD"/>
    <s v="Divorced"/>
    <x v="38"/>
    <n v="48.948"/>
    <n v="0"/>
    <n v="0"/>
    <d v="2013-02-01T00:00:00"/>
    <n v="53"/>
    <n v="8"/>
    <n v="49"/>
    <n v="7"/>
    <n v="5"/>
    <x v="27"/>
    <x v="30"/>
  </r>
  <r>
    <n v="9224"/>
    <n v="1972"/>
    <s v="PhD"/>
    <s v="Single"/>
    <x v="839"/>
    <n v="55.26"/>
    <n v="0"/>
    <n v="1"/>
    <d v="2012-12-12T00:00:00"/>
    <n v="81"/>
    <n v="8"/>
    <n v="0"/>
    <n v="8"/>
    <n v="5"/>
    <x v="39"/>
    <x v="54"/>
  </r>
  <r>
    <n v="5519"/>
    <n v="1956"/>
    <s v="Graduation"/>
    <s v="Together"/>
    <x v="840"/>
    <n v="64.09"/>
    <n v="0"/>
    <n v="1"/>
    <d v="2013-08-07T00:00:00"/>
    <n v="8"/>
    <n v="58"/>
    <n v="51"/>
    <n v="6"/>
    <n v="4"/>
    <x v="46"/>
    <x v="192"/>
  </r>
  <r>
    <n v="5046"/>
    <n v="1958"/>
    <s v="Graduation"/>
    <s v="Divorced"/>
    <x v="841"/>
    <n v="78.331000000000003"/>
    <n v="0"/>
    <n v="1"/>
    <d v="2014-01-23T00:00:00"/>
    <n v="97"/>
    <n v="138"/>
    <n v="169"/>
    <n v="10"/>
    <n v="7"/>
    <x v="38"/>
    <x v="196"/>
  </r>
  <r>
    <n v="7037"/>
    <n v="1974"/>
    <s v="PhD"/>
    <s v="Married"/>
    <x v="842"/>
    <n v="37.087000000000003"/>
    <n v="1"/>
    <n v="0"/>
    <d v="2013-08-11T00:00:00"/>
    <n v="50"/>
    <n v="55"/>
    <n v="0"/>
    <n v="4"/>
    <n v="8"/>
    <x v="8"/>
    <x v="197"/>
  </r>
  <r>
    <n v="905"/>
    <n v="1986"/>
    <s v="Graduation"/>
    <s v="Divorced"/>
    <x v="843"/>
    <n v="21.846"/>
    <n v="1"/>
    <n v="0"/>
    <d v="2013-10-22T00:00:00"/>
    <n v="38"/>
    <n v="17"/>
    <n v="10"/>
    <n v="4"/>
    <n v="3"/>
    <x v="22"/>
    <x v="82"/>
  </r>
  <r>
    <n v="8624"/>
    <n v="1958"/>
    <s v="Graduation"/>
    <s v="Married"/>
    <x v="844"/>
    <n v="81.319999999999993"/>
    <n v="0"/>
    <n v="0"/>
    <d v="2013-02-06T00:00:00"/>
    <n v="61"/>
    <n v="33"/>
    <n v="103"/>
    <n v="4"/>
    <n v="10"/>
    <x v="38"/>
    <x v="72"/>
  </r>
  <r>
    <n v="8945"/>
    <n v="1970"/>
    <s v="Graduation"/>
    <s v="Divorced"/>
    <x v="845"/>
    <n v="54.137"/>
    <n v="0"/>
    <n v="1"/>
    <d v="2013-08-16T00:00:00"/>
    <n v="46"/>
    <n v="0"/>
    <n v="1"/>
    <n v="4"/>
    <n v="4"/>
    <x v="25"/>
    <x v="8"/>
  </r>
  <r>
    <n v="6445"/>
    <n v="1967"/>
    <s v="Graduation"/>
    <s v="Together"/>
    <x v="846"/>
    <n v="66.825000000000003"/>
    <n v="0"/>
    <n v="0"/>
    <d v="2013-07-14T00:00:00"/>
    <n v="73"/>
    <n v="101"/>
    <n v="40"/>
    <n v="4"/>
    <n v="6"/>
    <x v="5"/>
    <x v="154"/>
  </r>
  <r>
    <n v="2727"/>
    <n v="1973"/>
    <s v="Graduation"/>
    <s v="Together"/>
    <x v="847"/>
    <n v="57.1"/>
    <n v="0"/>
    <n v="0"/>
    <d v="2013-12-04T00:00:00"/>
    <n v="19"/>
    <n v="21"/>
    <n v="3"/>
    <n v="3"/>
    <n v="6"/>
    <x v="26"/>
    <x v="79"/>
  </r>
  <r>
    <n v="6404"/>
    <n v="1969"/>
    <s v="Graduation"/>
    <s v="Together"/>
    <x v="848"/>
    <n v="58.917000000000002"/>
    <n v="1"/>
    <n v="2"/>
    <d v="2013-03-24T00:00:00"/>
    <n v="10"/>
    <n v="7"/>
    <n v="7"/>
    <n v="4"/>
    <n v="6"/>
    <x v="21"/>
    <x v="64"/>
  </r>
  <r>
    <n v="11074"/>
    <n v="1977"/>
    <s v="Graduation"/>
    <s v="Single"/>
    <x v="849"/>
    <n v="85.072000000000003"/>
    <n v="0"/>
    <n v="0"/>
    <d v="2014-04-09T00:00:00"/>
    <n v="94"/>
    <n v="92"/>
    <n v="11"/>
    <n v="3"/>
    <n v="10"/>
    <x v="32"/>
    <x v="198"/>
  </r>
  <r>
    <n v="10150"/>
    <n v="1961"/>
    <s v="Graduation"/>
    <s v="Single"/>
    <x v="850"/>
    <n v="86.429000000000002"/>
    <n v="0"/>
    <n v="0"/>
    <d v="2013-11-21T00:00:00"/>
    <n v="10"/>
    <n v="28"/>
    <n v="18"/>
    <n v="7"/>
    <n v="7"/>
    <x v="45"/>
    <x v="158"/>
  </r>
  <r>
    <n v="1968"/>
    <n v="1971"/>
    <s v="Graduation"/>
    <s v="Widow"/>
    <x v="851"/>
    <n v="45.683999999999997"/>
    <n v="1"/>
    <n v="0"/>
    <d v="2013-12-02T00:00:00"/>
    <n v="37"/>
    <n v="1"/>
    <n v="0"/>
    <n v="1"/>
    <n v="2"/>
    <x v="6"/>
    <x v="8"/>
  </r>
  <r>
    <n v="6534"/>
    <n v="1974"/>
    <s v="Graduation"/>
    <s v="Together"/>
    <x v="852"/>
    <n v="47.889000000000003"/>
    <n v="1"/>
    <n v="0"/>
    <d v="2014-01-04T00:00:00"/>
    <n v="94"/>
    <n v="0"/>
    <n v="5"/>
    <n v="2"/>
    <n v="3"/>
    <x v="8"/>
    <x v="41"/>
  </r>
  <r>
    <n v="9485"/>
    <n v="1986"/>
    <s v="PhD"/>
    <s v="Married"/>
    <x v="853"/>
    <n v="45.920999999999999"/>
    <n v="0"/>
    <n v="0"/>
    <d v="2014-03-10T00:00:00"/>
    <n v="23"/>
    <n v="9"/>
    <n v="3"/>
    <n v="2"/>
    <n v="6"/>
    <x v="22"/>
    <x v="48"/>
  </r>
  <r>
    <n v="7053"/>
    <n v="1966"/>
    <s v="PhD"/>
    <s v="Single"/>
    <x v="854"/>
    <n v="78.42"/>
    <n v="0"/>
    <n v="0"/>
    <d v="2013-06-29T00:00:00"/>
    <n v="75"/>
    <n v="28"/>
    <n v="28"/>
    <n v="3"/>
    <n v="8"/>
    <x v="35"/>
    <x v="114"/>
  </r>
  <r>
    <n v="4654"/>
    <n v="1992"/>
    <s v="Graduation"/>
    <s v="Together"/>
    <x v="855"/>
    <n v="75.114000000000004"/>
    <n v="0"/>
    <n v="0"/>
    <d v="2013-11-07T00:00:00"/>
    <n v="40"/>
    <n v="12"/>
    <n v="60"/>
    <n v="3"/>
    <n v="5"/>
    <x v="47"/>
    <x v="115"/>
  </r>
  <r>
    <n v="9760"/>
    <n v="1963"/>
    <s v="PhD"/>
    <s v="Widow"/>
    <x v="856"/>
    <n v="52.277999999999999"/>
    <n v="0"/>
    <n v="1"/>
    <d v="2013-01-25T00:00:00"/>
    <n v="24"/>
    <n v="0"/>
    <n v="0"/>
    <n v="10"/>
    <n v="10"/>
    <x v="24"/>
    <x v="17"/>
  </r>
  <r>
    <n v="1048"/>
    <n v="1972"/>
    <s v="Master"/>
    <s v="Married"/>
    <x v="857"/>
    <n v="35.640999999999998"/>
    <n v="1"/>
    <n v="0"/>
    <d v="2013-07-14T00:00:00"/>
    <n v="11"/>
    <n v="3"/>
    <n v="9"/>
    <n v="3"/>
    <n v="4"/>
    <x v="39"/>
    <x v="48"/>
  </r>
  <r>
    <n v="10619"/>
    <n v="1994"/>
    <s v="Graduation"/>
    <s v="Single"/>
    <x v="858"/>
    <n v="95.528999999999996"/>
    <n v="0"/>
    <n v="0"/>
    <d v="2012-12-03T00:00:00"/>
    <n v="29"/>
    <n v="29"/>
    <n v="27"/>
    <n v="7"/>
    <n v="7"/>
    <x v="54"/>
    <x v="114"/>
  </r>
  <r>
    <n v="9308"/>
    <n v="1954"/>
    <s v="Graduation"/>
    <s v="Married"/>
    <x v="859"/>
    <n v="62.82"/>
    <n v="0"/>
    <n v="0"/>
    <d v="2013-05-11T00:00:00"/>
    <n v="51"/>
    <n v="61"/>
    <n v="61"/>
    <n v="3"/>
    <n v="6"/>
    <x v="1"/>
    <x v="74"/>
  </r>
  <r>
    <n v="10505"/>
    <n v="1960"/>
    <s v="Master"/>
    <s v="Together"/>
    <x v="860"/>
    <n v="73.113"/>
    <n v="0"/>
    <n v="0"/>
    <d v="2013-12-26T00:00:00"/>
    <n v="86"/>
    <n v="19"/>
    <n v="9"/>
    <n v="3"/>
    <n v="7"/>
    <x v="40"/>
    <x v="94"/>
  </r>
  <r>
    <n v="8362"/>
    <n v="1982"/>
    <s v="PhD"/>
    <s v="Married"/>
    <x v="510"/>
    <n v="84.168999999999997"/>
    <n v="0"/>
    <n v="0"/>
    <d v="2013-08-07T00:00:00"/>
    <n v="9"/>
    <n v="19"/>
    <n v="19"/>
    <n v="7"/>
    <n v="6"/>
    <x v="18"/>
    <x v="45"/>
  </r>
  <r>
    <n v="2625"/>
    <n v="1954"/>
    <s v="2n Cycle"/>
    <s v="Single"/>
    <x v="861"/>
    <n v="42.606999999999999"/>
    <n v="0"/>
    <n v="1"/>
    <d v="2013-11-17T00:00:00"/>
    <n v="30"/>
    <n v="29"/>
    <n v="32"/>
    <n v="3"/>
    <n v="7"/>
    <x v="1"/>
    <x v="68"/>
  </r>
  <r>
    <n v="4637"/>
    <n v="1954"/>
    <s v="PhD"/>
    <s v="Single"/>
    <x v="862"/>
    <n v="74.637"/>
    <n v="0"/>
    <n v="0"/>
    <d v="2013-05-18T00:00:00"/>
    <n v="73"/>
    <n v="64"/>
    <n v="0"/>
    <n v="6"/>
    <n v="9"/>
    <x v="1"/>
    <x v="62"/>
  </r>
  <r>
    <n v="9972"/>
    <n v="1955"/>
    <s v="PhD"/>
    <s v="Together"/>
    <x v="863"/>
    <n v="46.015000000000001"/>
    <n v="1"/>
    <n v="1"/>
    <d v="2014-04-13T00:00:00"/>
    <n v="25"/>
    <n v="0"/>
    <n v="0"/>
    <n v="1"/>
    <n v="3"/>
    <x v="34"/>
    <x v="17"/>
  </r>
  <r>
    <n v="4483"/>
    <n v="1993"/>
    <s v="Graduation"/>
    <s v="Single"/>
    <x v="864"/>
    <n v="72.353999999999999"/>
    <n v="0"/>
    <n v="0"/>
    <d v="2013-04-17T00:00:00"/>
    <n v="67"/>
    <n v="26"/>
    <n v="12"/>
    <n v="2"/>
    <n v="6"/>
    <x v="53"/>
    <x v="45"/>
  </r>
  <r>
    <n v="4487"/>
    <n v="1969"/>
    <s v="Master"/>
    <s v="Single"/>
    <x v="865"/>
    <n v="39.857999999999997"/>
    <n v="1"/>
    <n v="0"/>
    <d v="2013-01-24T00:00:00"/>
    <n v="67"/>
    <n v="20"/>
    <n v="7"/>
    <n v="2"/>
    <n v="4"/>
    <x v="21"/>
    <x v="82"/>
  </r>
  <r>
    <n v="4988"/>
    <n v="1948"/>
    <s v="PhD"/>
    <s v="Married"/>
    <x v="866"/>
    <n v="34.469000000000001"/>
    <n v="1"/>
    <n v="1"/>
    <d v="2014-05-04T00:00:00"/>
    <n v="58"/>
    <n v="6"/>
    <n v="5"/>
    <n v="1"/>
    <n v="4"/>
    <x v="37"/>
    <x v="6"/>
  </r>
  <r>
    <n v="8931"/>
    <n v="1986"/>
    <s v="Graduation"/>
    <s v="Together"/>
    <x v="867"/>
    <n v="83.033000000000001"/>
    <n v="1"/>
    <n v="0"/>
    <d v="2014-05-18T00:00:00"/>
    <n v="82"/>
    <n v="99"/>
    <n v="149"/>
    <n v="11"/>
    <n v="10"/>
    <x v="22"/>
    <x v="199"/>
  </r>
  <r>
    <n v="5871"/>
    <n v="1979"/>
    <s v="Master"/>
    <s v="Together"/>
    <x v="868"/>
    <n v="24.401"/>
    <n v="0"/>
    <n v="0"/>
    <d v="2012-08-31T00:00:00"/>
    <n v="98"/>
    <n v="28"/>
    <n v="24"/>
    <n v="6"/>
    <n v="6"/>
    <x v="19"/>
    <x v="129"/>
  </r>
  <r>
    <n v="2008"/>
    <n v="1978"/>
    <s v="Graduation"/>
    <s v="Married"/>
    <x v="869"/>
    <n v="77.582999999999998"/>
    <n v="0"/>
    <n v="0"/>
    <d v="2014-02-10T00:00:00"/>
    <n v="93"/>
    <n v="23"/>
    <n v="12"/>
    <n v="4"/>
    <n v="9"/>
    <x v="33"/>
    <x v="120"/>
  </r>
  <r>
    <n v="3139"/>
    <n v="1982"/>
    <s v="2n Cycle"/>
    <s v="Single"/>
    <x v="870"/>
    <n v="74.116"/>
    <n v="0"/>
    <n v="0"/>
    <d v="2013-12-30T00:00:00"/>
    <n v="53"/>
    <n v="111"/>
    <n v="55"/>
    <n v="4"/>
    <n v="10"/>
    <x v="18"/>
    <x v="24"/>
  </r>
  <r>
    <n v="10037"/>
    <n v="1993"/>
    <s v="Graduation"/>
    <s v="Single"/>
    <x v="368"/>
    <n v="74.293000000000006"/>
    <n v="0"/>
    <n v="0"/>
    <d v="2014-05-04T00:00:00"/>
    <n v="66"/>
    <n v="152"/>
    <n v="91"/>
    <n v="5"/>
    <n v="6"/>
    <x v="53"/>
    <x v="132"/>
  </r>
  <r>
    <n v="10673"/>
    <n v="1976"/>
    <s v="PhD"/>
    <s v="Married"/>
    <x v="871"/>
    <n v="68.397000000000006"/>
    <n v="0"/>
    <n v="1"/>
    <d v="2013-11-17T00:00:00"/>
    <n v="6"/>
    <n v="80"/>
    <n v="13"/>
    <n v="6"/>
    <n v="5"/>
    <x v="11"/>
    <x v="200"/>
  </r>
  <r>
    <n v="5303"/>
    <n v="1974"/>
    <s v="PhD"/>
    <s v="Together"/>
    <x v="872"/>
    <n v="79.632000000000005"/>
    <n v="0"/>
    <n v="0"/>
    <d v="2014-04-08T00:00:00"/>
    <n v="42"/>
    <n v="0"/>
    <n v="21"/>
    <n v="6"/>
    <n v="9"/>
    <x v="8"/>
    <x v="43"/>
  </r>
  <r>
    <n v="538"/>
    <n v="1989"/>
    <s v="Graduation"/>
    <s v="Single"/>
    <x v="873"/>
    <n v="46.106999999999999"/>
    <n v="1"/>
    <n v="0"/>
    <d v="2014-02-10T00:00:00"/>
    <n v="78"/>
    <n v="9"/>
    <n v="9"/>
    <n v="1"/>
    <n v="4"/>
    <x v="23"/>
    <x v="13"/>
  </r>
  <r>
    <n v="7922"/>
    <n v="1951"/>
    <s v="PhD"/>
    <s v="Single"/>
    <x v="874"/>
    <n v="64.95"/>
    <n v="0"/>
    <n v="1"/>
    <d v="2012-08-12T00:00:00"/>
    <n v="29"/>
    <n v="0"/>
    <n v="0"/>
    <n v="11"/>
    <n v="10"/>
    <x v="20"/>
    <x v="17"/>
  </r>
  <r>
    <n v="5692"/>
    <n v="1989"/>
    <s v="Basic"/>
    <s v="Married"/>
    <x v="875"/>
    <n v="25.443000000000001"/>
    <n v="1"/>
    <n v="0"/>
    <d v="2012-12-22T00:00:00"/>
    <n v="82"/>
    <n v="4"/>
    <n v="9"/>
    <n v="1"/>
    <n v="3"/>
    <x v="23"/>
    <x v="32"/>
  </r>
  <r>
    <n v="4843"/>
    <n v="1952"/>
    <s v="Graduation"/>
    <s v="Single"/>
    <x v="716"/>
    <n v="75.126999999999995"/>
    <n v="0"/>
    <n v="0"/>
    <d v="2014-05-22T00:00:00"/>
    <n v="92"/>
    <n v="35"/>
    <n v="17"/>
    <n v="2"/>
    <n v="5"/>
    <x v="13"/>
    <x v="129"/>
  </r>
  <r>
    <n v="6383"/>
    <n v="1971"/>
    <s v="PhD"/>
    <s v="Together"/>
    <x v="876"/>
    <n v="32.892000000000003"/>
    <n v="1"/>
    <n v="0"/>
    <d v="2014-05-25T00:00:00"/>
    <n v="78"/>
    <n v="0"/>
    <n v="1"/>
    <n v="3"/>
    <n v="3"/>
    <x v="6"/>
    <x v="8"/>
  </r>
  <r>
    <n v="1628"/>
    <n v="1971"/>
    <s v="Graduation"/>
    <s v="Together"/>
    <x v="877"/>
    <n v="71.796000000000006"/>
    <n v="0"/>
    <n v="0"/>
    <d v="2013-10-24T00:00:00"/>
    <n v="54"/>
    <n v="21"/>
    <n v="75"/>
    <n v="9"/>
    <n v="4"/>
    <x v="6"/>
    <x v="14"/>
  </r>
  <r>
    <n v="1204"/>
    <n v="1970"/>
    <s v="PhD"/>
    <s v="Married"/>
    <x v="878"/>
    <n v="67.536000000000001"/>
    <n v="0"/>
    <n v="1"/>
    <d v="2013-05-22T00:00:00"/>
    <n v="45"/>
    <n v="0"/>
    <n v="71"/>
    <n v="11"/>
    <n v="11"/>
    <x v="25"/>
    <x v="201"/>
  </r>
  <r>
    <n v="3673"/>
    <n v="1971"/>
    <s v="Graduation"/>
    <s v="Single"/>
    <x v="879"/>
    <n v="55.238999999999997"/>
    <n v="0"/>
    <n v="1"/>
    <d v="2013-07-14T00:00:00"/>
    <n v="59"/>
    <n v="17"/>
    <n v="24"/>
    <n v="7"/>
    <n v="11"/>
    <x v="6"/>
    <x v="15"/>
  </r>
  <r>
    <n v="760"/>
    <n v="1975"/>
    <s v="PhD"/>
    <s v="Divorced"/>
    <x v="880"/>
    <n v="60.554000000000002"/>
    <n v="1"/>
    <n v="0"/>
    <d v="2013-08-09T00:00:00"/>
    <n v="8"/>
    <n v="7"/>
    <n v="15"/>
    <n v="8"/>
    <n v="9"/>
    <x v="28"/>
    <x v="87"/>
  </r>
  <r>
    <n v="8957"/>
    <n v="1952"/>
    <s v="2n Cycle"/>
    <s v="Single"/>
    <x v="881"/>
    <n v="64.831000000000003"/>
    <n v="1"/>
    <n v="1"/>
    <d v="2013-06-10T00:00:00"/>
    <n v="51"/>
    <n v="86"/>
    <n v="86"/>
    <n v="6"/>
    <n v="5"/>
    <x v="13"/>
    <x v="101"/>
  </r>
  <r>
    <n v="4128"/>
    <n v="1962"/>
    <s v="PhD"/>
    <s v="Together"/>
    <x v="882"/>
    <n v="56.067"/>
    <n v="0"/>
    <n v="1"/>
    <d v="2013-07-20T00:00:00"/>
    <n v="51"/>
    <n v="12"/>
    <n v="6"/>
    <n v="7"/>
    <n v="7"/>
    <x v="43"/>
    <x v="13"/>
  </r>
  <r>
    <n v="6810"/>
    <n v="1983"/>
    <s v="Graduation"/>
    <s v="Divorced"/>
    <x v="883"/>
    <n v="82.025000000000006"/>
    <n v="0"/>
    <n v="0"/>
    <d v="2013-05-28T00:00:00"/>
    <n v="76"/>
    <n v="98"/>
    <n v="70"/>
    <n v="3"/>
    <n v="6"/>
    <x v="10"/>
    <x v="105"/>
  </r>
  <r>
    <n v="5386"/>
    <n v="1953"/>
    <s v="Graduation"/>
    <s v="Together"/>
    <x v="884"/>
    <n v="94.384"/>
    <n v="0"/>
    <n v="0"/>
    <d v="2013-03-04T00:00:00"/>
    <n v="62"/>
    <n v="24"/>
    <n v="45"/>
    <n v="5"/>
    <n v="5"/>
    <x v="44"/>
    <x v="112"/>
  </r>
  <r>
    <n v="8700"/>
    <n v="1986"/>
    <s v="Basic"/>
    <s v="Single"/>
    <x v="885"/>
    <n v="14.906000000000001"/>
    <n v="0"/>
    <n v="0"/>
    <d v="2012-12-22T00:00:00"/>
    <n v="86"/>
    <n v="7"/>
    <n v="16"/>
    <n v="2"/>
    <n v="3"/>
    <x v="22"/>
    <x v="23"/>
  </r>
  <r>
    <n v="3202"/>
    <n v="1987"/>
    <s v="PhD"/>
    <s v="Married"/>
    <x v="886"/>
    <n v="51.563000000000002"/>
    <n v="0"/>
    <n v="0"/>
    <d v="2012-10-01T00:00:00"/>
    <n v="60"/>
    <n v="0"/>
    <n v="0"/>
    <n v="4"/>
    <n v="10"/>
    <x v="14"/>
    <x v="17"/>
  </r>
  <r>
    <n v="1328"/>
    <n v="1982"/>
    <s v="2n Cycle"/>
    <s v="Married"/>
    <x v="887"/>
    <n v="57.936999999999998"/>
    <n v="0"/>
    <n v="1"/>
    <d v="2014-02-16T00:00:00"/>
    <n v="56"/>
    <n v="42"/>
    <n v="48"/>
    <n v="4"/>
    <n v="9"/>
    <x v="18"/>
    <x v="12"/>
  </r>
  <r>
    <n v="8405"/>
    <n v="1979"/>
    <s v="Graduation"/>
    <s v="Divorced"/>
    <x v="888"/>
    <n v="68.274000000000001"/>
    <n v="1"/>
    <n v="1"/>
    <d v="2013-09-30T00:00:00"/>
    <n v="83"/>
    <n v="25"/>
    <n v="25"/>
    <n v="4"/>
    <n v="5"/>
    <x v="19"/>
    <x v="77"/>
  </r>
  <r>
    <n v="6515"/>
    <n v="1977"/>
    <s v="Graduation"/>
    <s v="Together"/>
    <x v="889"/>
    <n v="39.771000000000001"/>
    <n v="1"/>
    <n v="0"/>
    <d v="2013-12-06T00:00:00"/>
    <n v="92"/>
    <n v="2"/>
    <n v="8"/>
    <n v="2"/>
    <n v="3"/>
    <x v="32"/>
    <x v="21"/>
  </r>
  <r>
    <n v="2882"/>
    <n v="1975"/>
    <s v="2n Cycle"/>
    <s v="Divorced"/>
    <x v="890"/>
    <n v="67.893000000000001"/>
    <n v="0"/>
    <n v="1"/>
    <d v="2012-10-01T00:00:00"/>
    <n v="31"/>
    <n v="28"/>
    <n v="18"/>
    <n v="3"/>
    <n v="9"/>
    <x v="28"/>
    <x v="158"/>
  </r>
  <r>
    <n v="7574"/>
    <n v="1979"/>
    <s v="PhD"/>
    <s v="Together"/>
    <x v="891"/>
    <n v="27.922000000000001"/>
    <n v="1"/>
    <n v="0"/>
    <d v="2014-05-10T00:00:00"/>
    <n v="80"/>
    <n v="0"/>
    <n v="4"/>
    <n v="2"/>
    <n v="3"/>
    <x v="19"/>
    <x v="66"/>
  </r>
  <r>
    <n v="6387"/>
    <n v="1976"/>
    <s v="PhD"/>
    <s v="Together"/>
    <x v="892"/>
    <n v="52.19"/>
    <n v="1"/>
    <n v="1"/>
    <d v="2014-05-08T00:00:00"/>
    <n v="39"/>
    <n v="0"/>
    <n v="0"/>
    <n v="2"/>
    <n v="3"/>
    <x v="11"/>
    <x v="17"/>
  </r>
  <r>
    <n v="5320"/>
    <n v="1973"/>
    <s v="Master"/>
    <s v="Divorced"/>
    <x v="893"/>
    <n v="44.051000000000002"/>
    <n v="1"/>
    <n v="1"/>
    <d v="2013-01-29T00:00:00"/>
    <n v="20"/>
    <n v="7"/>
    <n v="3"/>
    <n v="3"/>
    <n v="4"/>
    <x v="26"/>
    <x v="21"/>
  </r>
  <r>
    <n v="5048"/>
    <n v="1971"/>
    <s v="PhD"/>
    <s v="Single"/>
    <x v="894"/>
    <n v="42.767000000000003"/>
    <n v="2"/>
    <n v="0"/>
    <d v="2013-05-11T00:00:00"/>
    <n v="53"/>
    <n v="6"/>
    <n v="5"/>
    <n v="3"/>
    <n v="2"/>
    <x v="6"/>
    <x v="6"/>
  </r>
  <r>
    <n v="8146"/>
    <n v="1976"/>
    <s v="Master"/>
    <s v="Together"/>
    <x v="895"/>
    <n v="46.106000000000002"/>
    <n v="1"/>
    <n v="1"/>
    <d v="2014-05-11T00:00:00"/>
    <n v="84"/>
    <n v="0"/>
    <n v="0"/>
    <n v="1"/>
    <n v="2"/>
    <x v="11"/>
    <x v="17"/>
  </r>
  <r>
    <n v="10031"/>
    <n v="1976"/>
    <s v="PhD"/>
    <s v="Married"/>
    <x v="896"/>
    <n v="16.927"/>
    <n v="1"/>
    <n v="1"/>
    <d v="2013-02-10T00:00:00"/>
    <n v="50"/>
    <n v="2"/>
    <n v="1"/>
    <n v="3"/>
    <n v="4"/>
    <x v="11"/>
    <x v="7"/>
  </r>
  <r>
    <n v="5748"/>
    <n v="1965"/>
    <s v="Graduation"/>
    <s v="Married"/>
    <x v="897"/>
    <n v="59.753999999999998"/>
    <n v="0"/>
    <n v="1"/>
    <d v="2012-12-01T00:00:00"/>
    <n v="96"/>
    <n v="27"/>
    <n v="146"/>
    <n v="5"/>
    <n v="6"/>
    <x v="2"/>
    <x v="10"/>
  </r>
  <r>
    <n v="2134"/>
    <n v="1952"/>
    <s v="Graduation"/>
    <s v="Single"/>
    <x v="898"/>
    <n v="53.7"/>
    <n v="0"/>
    <n v="1"/>
    <d v="2012-08-17T00:00:00"/>
    <n v="94"/>
    <n v="5"/>
    <n v="41"/>
    <n v="5"/>
    <n v="8"/>
    <x v="13"/>
    <x v="158"/>
  </r>
  <r>
    <n v="1523"/>
    <n v="1973"/>
    <s v="Graduation"/>
    <s v="Married"/>
    <x v="899"/>
    <n v="59.040999999999997"/>
    <n v="1"/>
    <n v="1"/>
    <d v="2014-05-07T00:00:00"/>
    <n v="25"/>
    <n v="2"/>
    <n v="2"/>
    <n v="2"/>
    <n v="4"/>
    <x v="26"/>
    <x v="66"/>
  </r>
  <r>
    <n v="9665"/>
    <n v="1957"/>
    <s v="PhD"/>
    <s v="Divorced"/>
    <x v="900"/>
    <n v="54.237000000000002"/>
    <n v="0"/>
    <n v="1"/>
    <d v="2013-04-27T00:00:00"/>
    <n v="48"/>
    <n v="3"/>
    <n v="0"/>
    <n v="5"/>
    <n v="5"/>
    <x v="0"/>
    <x v="7"/>
  </r>
  <r>
    <n v="4640"/>
    <n v="1967"/>
    <s v="Graduation"/>
    <s v="Divorced"/>
    <x v="901"/>
    <n v="70.647000000000006"/>
    <n v="0"/>
    <n v="1"/>
    <d v="2012-09-21T00:00:00"/>
    <n v="65"/>
    <n v="85"/>
    <n v="123"/>
    <n v="4"/>
    <n v="13"/>
    <x v="5"/>
    <x v="119"/>
  </r>
  <r>
    <n v="3635"/>
    <n v="1962"/>
    <s v="PhD"/>
    <s v="Single"/>
    <x v="902"/>
    <n v="52.597000000000001"/>
    <n v="0"/>
    <n v="1"/>
    <d v="2014-05-07T00:00:00"/>
    <n v="69"/>
    <n v="0"/>
    <n v="0"/>
    <n v="6"/>
    <n v="8"/>
    <x v="43"/>
    <x v="17"/>
  </r>
  <r>
    <n v="3547"/>
    <n v="1969"/>
    <s v="Master"/>
    <s v="Together"/>
    <x v="903"/>
    <n v="41.021000000000001"/>
    <n v="1"/>
    <n v="0"/>
    <d v="2012-12-30T00:00:00"/>
    <n v="12"/>
    <n v="7"/>
    <n v="16"/>
    <n v="2"/>
    <n v="3"/>
    <x v="21"/>
    <x v="23"/>
  </r>
  <r>
    <n v="2456"/>
    <n v="1975"/>
    <s v="PhD"/>
    <s v="Married"/>
    <x v="904"/>
    <n v="40.232999999999997"/>
    <n v="0"/>
    <n v="1"/>
    <d v="2013-10-14T00:00:00"/>
    <n v="84"/>
    <n v="4"/>
    <n v="17"/>
    <n v="2"/>
    <n v="5"/>
    <x v="28"/>
    <x v="43"/>
  </r>
  <r>
    <n v="5633"/>
    <n v="1980"/>
    <s v="Graduation"/>
    <s v="Married"/>
    <x v="905"/>
    <n v="50.183"/>
    <n v="1"/>
    <n v="1"/>
    <d v="2014-06-25T00:00:00"/>
    <n v="47"/>
    <n v="12"/>
    <n v="10"/>
    <n v="3"/>
    <n v="6"/>
    <x v="16"/>
    <x v="87"/>
  </r>
  <r>
    <n v="7801"/>
    <n v="1959"/>
    <s v="Graduation"/>
    <s v="Together"/>
    <x v="906"/>
    <n v="54.753"/>
    <n v="0"/>
    <n v="1"/>
    <d v="2013-09-12T00:00:00"/>
    <n v="87"/>
    <n v="107"/>
    <n v="59"/>
    <n v="5"/>
    <n v="11"/>
    <x v="12"/>
    <x v="24"/>
  </r>
  <r>
    <n v="10489"/>
    <n v="1973"/>
    <s v="Graduation"/>
    <s v="Married"/>
    <x v="907"/>
    <n v="92.954999999999998"/>
    <n v="0"/>
    <n v="0"/>
    <d v="2013-08-19T00:00:00"/>
    <n v="35"/>
    <n v="21"/>
    <n v="24"/>
    <n v="6"/>
    <n v="9"/>
    <x v="26"/>
    <x v="116"/>
  </r>
  <r>
    <n v="7011"/>
    <n v="1973"/>
    <s v="Graduation"/>
    <s v="Married"/>
    <x v="908"/>
    <n v="33.470999999999997"/>
    <n v="1"/>
    <n v="0"/>
    <d v="2012-10-12T00:00:00"/>
    <n v="47"/>
    <n v="2"/>
    <n v="9"/>
    <n v="3"/>
    <n v="4"/>
    <x v="26"/>
    <x v="6"/>
  </r>
  <r>
    <n v="2620"/>
    <n v="1974"/>
    <s v="PhD"/>
    <s v="Married"/>
    <x v="909"/>
    <n v="34.595999999999997"/>
    <n v="1"/>
    <n v="0"/>
    <d v="2013-04-13T00:00:00"/>
    <n v="48"/>
    <n v="0"/>
    <n v="0"/>
    <n v="1"/>
    <n v="2"/>
    <x v="8"/>
    <x v="17"/>
  </r>
  <r>
    <n v="3933"/>
    <n v="1980"/>
    <s v="Graduation"/>
    <s v="Together"/>
    <x v="910"/>
    <n v="44.01"/>
    <n v="1"/>
    <n v="0"/>
    <d v="2012-10-13T00:00:00"/>
    <n v="46"/>
    <n v="36"/>
    <n v="72"/>
    <n v="10"/>
    <n v="6"/>
    <x v="16"/>
    <x v="160"/>
  </r>
  <r>
    <n v="10981"/>
    <n v="1988"/>
    <s v="Graduation"/>
    <s v="Married"/>
    <x v="911"/>
    <n v="84.218999999999994"/>
    <n v="0"/>
    <n v="0"/>
    <d v="2014-02-02T00:00:00"/>
    <n v="27"/>
    <n v="137"/>
    <n v="137"/>
    <n v="3"/>
    <n v="10"/>
    <x v="36"/>
    <x v="202"/>
  </r>
  <r>
    <n v="1734"/>
    <n v="1968"/>
    <s v="PhD"/>
    <s v="Together"/>
    <x v="912"/>
    <n v="40.706000000000003"/>
    <n v="2"/>
    <n v="1"/>
    <d v="2013-01-17T00:00:00"/>
    <n v="37"/>
    <n v="0"/>
    <n v="2"/>
    <n v="3"/>
    <n v="4"/>
    <x v="30"/>
    <x v="1"/>
  </r>
  <r>
    <n v="10995"/>
    <n v="1988"/>
    <s v="2n Cycle"/>
    <s v="Married"/>
    <x v="913"/>
    <n v="15.715999999999999"/>
    <n v="1"/>
    <n v="0"/>
    <d v="2012-11-12T00:00:00"/>
    <n v="8"/>
    <n v="5"/>
    <n v="7"/>
    <n v="3"/>
    <n v="4"/>
    <x v="36"/>
    <x v="48"/>
  </r>
  <r>
    <n v="6357"/>
    <n v="1959"/>
    <s v="2n Cycle"/>
    <s v="Divorced"/>
    <x v="914"/>
    <n v="59.052"/>
    <n v="0"/>
    <n v="1"/>
    <d v="2013-11-17T00:00:00"/>
    <n v="29"/>
    <n v="35"/>
    <n v="57"/>
    <n v="7"/>
    <n v="7"/>
    <x v="12"/>
    <x v="117"/>
  </r>
  <r>
    <n v="9209"/>
    <n v="1971"/>
    <s v="Master"/>
    <s v="Together"/>
    <x v="915"/>
    <n v="80.572999999999993"/>
    <n v="0"/>
    <n v="0"/>
    <d v="2012-10-14T00:00:00"/>
    <n v="85"/>
    <n v="138"/>
    <n v="92"/>
    <n v="4"/>
    <n v="13"/>
    <x v="6"/>
    <x v="184"/>
  </r>
  <r>
    <n v="10286"/>
    <n v="1962"/>
    <s v="Graduation"/>
    <s v="Married"/>
    <x v="916"/>
    <n v="83.715000000000003"/>
    <n v="0"/>
    <n v="0"/>
    <d v="2014-02-03T00:00:00"/>
    <n v="2"/>
    <n v="8"/>
    <n v="35"/>
    <n v="2"/>
    <n v="13"/>
    <x v="43"/>
    <x v="84"/>
  </r>
  <r>
    <n v="2611"/>
    <n v="1959"/>
    <s v="Master"/>
    <s v="Together"/>
    <x v="917"/>
    <n v="82.575999999999993"/>
    <n v="0"/>
    <n v="0"/>
    <d v="2012-08-01T00:00:00"/>
    <n v="66"/>
    <n v="55"/>
    <n v="18"/>
    <n v="2"/>
    <n v="12"/>
    <x v="12"/>
    <x v="141"/>
  </r>
  <r>
    <n v="1600"/>
    <n v="1965"/>
    <s v="Master"/>
    <s v="Married"/>
    <x v="683"/>
    <n v="56.962000000000003"/>
    <n v="2"/>
    <n v="1"/>
    <d v="2013-10-11T00:00:00"/>
    <n v="60"/>
    <n v="3"/>
    <n v="3"/>
    <n v="6"/>
    <n v="5"/>
    <x v="2"/>
    <x v="25"/>
  </r>
  <r>
    <n v="3308"/>
    <n v="1952"/>
    <s v="Graduation"/>
    <s v="Married"/>
    <x v="918"/>
    <n v="35.704000000000001"/>
    <n v="1"/>
    <n v="1"/>
    <d v="2014-01-03T00:00:00"/>
    <n v="54"/>
    <n v="9"/>
    <n v="11"/>
    <n v="2"/>
    <n v="4"/>
    <x v="13"/>
    <x v="75"/>
  </r>
  <r>
    <n v="5407"/>
    <n v="1954"/>
    <s v="Graduation"/>
    <s v="Together"/>
    <x v="919"/>
    <n v="53.103000000000002"/>
    <n v="0"/>
    <n v="1"/>
    <d v="2013-09-12T00:00:00"/>
    <n v="70"/>
    <n v="17"/>
    <n v="0"/>
    <n v="10"/>
    <n v="7"/>
    <x v="1"/>
    <x v="9"/>
  </r>
  <r>
    <n v="2166"/>
    <n v="1960"/>
    <s v="2n Cycle"/>
    <s v="Widow"/>
    <x v="920"/>
    <n v="46.779000000000003"/>
    <n v="1"/>
    <n v="1"/>
    <d v="2013-07-12T00:00:00"/>
    <n v="55"/>
    <n v="1"/>
    <n v="0"/>
    <n v="0"/>
    <n v="2"/>
    <x v="40"/>
    <x v="8"/>
  </r>
  <r>
    <n v="3955"/>
    <n v="1965"/>
    <s v="Graduation"/>
    <s v="Divorced"/>
    <x v="921"/>
    <n v="4.8609999999999998"/>
    <n v="0"/>
    <n v="0"/>
    <d v="2014-06-22T00:00:00"/>
    <n v="20"/>
    <n v="1"/>
    <n v="0"/>
    <n v="0"/>
    <n v="0"/>
    <x v="2"/>
    <x v="8"/>
  </r>
  <r>
    <n v="6634"/>
    <n v="1979"/>
    <s v="Master"/>
    <s v="Divorced"/>
    <x v="922"/>
    <n v="33.462000000000003"/>
    <n v="1"/>
    <n v="0"/>
    <d v="2013-08-07T00:00:00"/>
    <n v="78"/>
    <n v="3"/>
    <n v="0"/>
    <n v="2"/>
    <n v="3"/>
    <x v="19"/>
    <x v="7"/>
  </r>
  <r>
    <n v="3056"/>
    <n v="1978"/>
    <s v="Graduation"/>
    <s v="Divorced"/>
    <x v="186"/>
    <n v="63.692999999999998"/>
    <n v="0"/>
    <n v="1"/>
    <d v="2013-10-14T00:00:00"/>
    <n v="63"/>
    <n v="43"/>
    <n v="87"/>
    <n v="11"/>
    <n v="9"/>
    <x v="33"/>
    <x v="91"/>
  </r>
  <r>
    <n v="5718"/>
    <n v="1950"/>
    <s v="Graduation"/>
    <s v="Married"/>
    <x v="923"/>
    <n v="80.763000000000005"/>
    <n v="0"/>
    <n v="0"/>
    <d v="2013-08-15T00:00:00"/>
    <n v="17"/>
    <n v="168"/>
    <n v="42"/>
    <n v="5"/>
    <n v="6"/>
    <x v="9"/>
    <x v="50"/>
  </r>
  <r>
    <n v="6872"/>
    <n v="1974"/>
    <s v="PhD"/>
    <s v="Married"/>
    <x v="924"/>
    <n v="65.352000000000004"/>
    <n v="0"/>
    <n v="1"/>
    <d v="2013-08-21T00:00:00"/>
    <n v="43"/>
    <n v="3"/>
    <n v="7"/>
    <n v="4"/>
    <n v="8"/>
    <x v="8"/>
    <x v="21"/>
  </r>
  <r>
    <n v="8164"/>
    <n v="1978"/>
    <s v="PhD"/>
    <s v="Married"/>
    <x v="925"/>
    <n v="82.17"/>
    <n v="0"/>
    <n v="0"/>
    <d v="2013-11-25T00:00:00"/>
    <n v="13"/>
    <n v="93"/>
    <n v="55"/>
    <n v="5"/>
    <n v="7"/>
    <x v="33"/>
    <x v="203"/>
  </r>
  <r>
    <n v="4580"/>
    <n v="1969"/>
    <s v="Graduation"/>
    <s v="Married"/>
    <x v="926"/>
    <n v="75.759"/>
    <n v="0"/>
    <n v="0"/>
    <d v="2013-10-25T00:00:00"/>
    <n v="46"/>
    <n v="22"/>
    <n v="91"/>
    <n v="9"/>
    <n v="9"/>
    <x v="21"/>
    <x v="194"/>
  </r>
  <r>
    <n v="9305"/>
    <n v="1976"/>
    <s v="2n Cycle"/>
    <s v="Single"/>
    <x v="927"/>
    <n v="79.688999999999993"/>
    <n v="0"/>
    <n v="0"/>
    <d v="2013-05-12T00:00:00"/>
    <n v="65"/>
    <n v="26"/>
    <n v="37"/>
    <n v="4"/>
    <n v="13"/>
    <x v="11"/>
    <x v="138"/>
  </r>
  <r>
    <n v="453"/>
    <n v="1956"/>
    <s v="PhD"/>
    <s v="Widow"/>
    <x v="928"/>
    <n v="35.340000000000003"/>
    <n v="1"/>
    <n v="1"/>
    <d v="2014-06-29T00:00:00"/>
    <n v="1"/>
    <n v="0"/>
    <n v="1"/>
    <n v="2"/>
    <n v="3"/>
    <x v="46"/>
    <x v="8"/>
  </r>
  <r>
    <n v="8545"/>
    <n v="1954"/>
    <s v="Graduation"/>
    <s v="Divorced"/>
    <x v="929"/>
    <n v="85.683000000000007"/>
    <n v="0"/>
    <n v="0"/>
    <d v="2014-03-21T00:00:00"/>
    <n v="6"/>
    <n v="17"/>
    <n v="69"/>
    <n v="2"/>
    <n v="10"/>
    <x v="1"/>
    <x v="35"/>
  </r>
  <r>
    <n v="9850"/>
    <n v="1972"/>
    <s v="2n Cycle"/>
    <s v="Married"/>
    <x v="930"/>
    <n v="24.884"/>
    <n v="1"/>
    <n v="0"/>
    <d v="2012-11-29T00:00:00"/>
    <n v="32"/>
    <n v="6"/>
    <n v="0"/>
    <n v="0"/>
    <n v="3"/>
    <x v="39"/>
    <x v="25"/>
  </r>
  <r>
    <n v="7378"/>
    <n v="1981"/>
    <s v="Master"/>
    <s v="Together"/>
    <x v="931"/>
    <n v="42.021000000000001"/>
    <n v="1"/>
    <n v="0"/>
    <d v="2012-08-31T00:00:00"/>
    <n v="34"/>
    <n v="5"/>
    <n v="5"/>
    <n v="10"/>
    <n v="6"/>
    <x v="4"/>
    <x v="21"/>
  </r>
  <r>
    <n v="7646"/>
    <n v="1989"/>
    <s v="Graduation"/>
    <s v="Single"/>
    <x v="932"/>
    <n v="64.448999999999998"/>
    <n v="1"/>
    <n v="0"/>
    <d v="2014-02-18T00:00:00"/>
    <n v="70"/>
    <n v="63"/>
    <n v="35"/>
    <n v="5"/>
    <n v="12"/>
    <x v="23"/>
    <x v="102"/>
  </r>
  <r>
    <n v="1640"/>
    <n v="1954"/>
    <s v="Graduation"/>
    <s v="Divorced"/>
    <x v="933"/>
    <n v="64.587000000000003"/>
    <n v="1"/>
    <n v="1"/>
    <d v="2014-06-22T00:00:00"/>
    <n v="49"/>
    <n v="0"/>
    <n v="6"/>
    <n v="1"/>
    <n v="4"/>
    <x v="1"/>
    <x v="25"/>
  </r>
  <r>
    <n v="5184"/>
    <n v="1995"/>
    <s v="Graduation"/>
    <s v="Single"/>
    <x v="655"/>
    <n v="34.823999999999998"/>
    <n v="0"/>
    <n v="0"/>
    <d v="2014-03-26T00:00:00"/>
    <n v="65"/>
    <n v="2"/>
    <n v="0"/>
    <n v="1"/>
    <n v="2"/>
    <x v="57"/>
    <x v="1"/>
  </r>
  <r>
    <n v="8492"/>
    <n v="1978"/>
    <s v="Graduation"/>
    <s v="Together"/>
    <x v="934"/>
    <n v="75.436999999999998"/>
    <n v="0"/>
    <n v="0"/>
    <d v="2013-11-09T00:00:00"/>
    <n v="25"/>
    <n v="0"/>
    <n v="58"/>
    <n v="8"/>
    <n v="10"/>
    <x v="33"/>
    <x v="73"/>
  </r>
  <r>
    <n v="11188"/>
    <n v="1957"/>
    <s v="Graduation"/>
    <s v="Together"/>
    <x v="154"/>
    <n v="26.091000000000001"/>
    <n v="1"/>
    <n v="1"/>
    <d v="2014-02-25T00:00:00"/>
    <n v="84"/>
    <n v="10"/>
    <n v="17"/>
    <n v="2"/>
    <n v="3"/>
    <x v="0"/>
    <x v="82"/>
  </r>
  <r>
    <n v="1212"/>
    <n v="1973"/>
    <s v="Graduation"/>
    <s v="Married"/>
    <x v="935"/>
    <n v="52.844999999999999"/>
    <n v="1"/>
    <n v="0"/>
    <d v="2013-08-13T00:00:00"/>
    <n v="7"/>
    <n v="25"/>
    <n v="41"/>
    <n v="8"/>
    <n v="6"/>
    <x v="26"/>
    <x v="123"/>
  </r>
  <r>
    <n v="9097"/>
    <n v="1956"/>
    <s v="Graduation"/>
    <s v="Divorced"/>
    <x v="936"/>
    <n v="46.085999999999999"/>
    <n v="0"/>
    <n v="1"/>
    <d v="2013-11-03T00:00:00"/>
    <n v="34"/>
    <n v="8"/>
    <n v="2"/>
    <n v="3"/>
    <n v="8"/>
    <x v="46"/>
    <x v="21"/>
  </r>
  <r>
    <n v="10473"/>
    <n v="1956"/>
    <s v="PhD"/>
    <s v="Widow"/>
    <x v="937"/>
    <n v="78.028000000000006"/>
    <n v="0"/>
    <n v="1"/>
    <d v="2012-09-10T00:00:00"/>
    <n v="38"/>
    <n v="19"/>
    <n v="0"/>
    <n v="6"/>
    <n v="9"/>
    <x v="46"/>
    <x v="139"/>
  </r>
  <r>
    <n v="7962"/>
    <n v="1987"/>
    <s v="PhD"/>
    <s v="Single"/>
    <x v="938"/>
    <n v="95.168999999999997"/>
    <n v="0"/>
    <n v="0"/>
    <d v="2013-10-09T00:00:00"/>
    <n v="1"/>
    <n v="21"/>
    <n v="20"/>
    <n v="4"/>
    <n v="4"/>
    <x v="14"/>
    <x v="15"/>
  </r>
  <r>
    <n v="9984"/>
    <n v="1981"/>
    <s v="2n Cycle"/>
    <s v="Married"/>
    <x v="939"/>
    <n v="56.337000000000003"/>
    <n v="1"/>
    <n v="1"/>
    <d v="2013-03-27T00:00:00"/>
    <n v="25"/>
    <n v="16"/>
    <n v="5"/>
    <n v="8"/>
    <n v="4"/>
    <x v="4"/>
    <x v="43"/>
  </r>
  <r>
    <n v="5527"/>
    <n v="1987"/>
    <s v="Graduation"/>
    <s v="Together"/>
    <x v="940"/>
    <n v="22.434000000000001"/>
    <n v="1"/>
    <n v="0"/>
    <d v="2013-02-13T00:00:00"/>
    <n v="25"/>
    <n v="12"/>
    <n v="13"/>
    <n v="2"/>
    <n v="3"/>
    <x v="14"/>
    <x v="29"/>
  </r>
  <r>
    <n v="6374"/>
    <n v="1954"/>
    <s v="PhD"/>
    <s v="Married"/>
    <x v="941"/>
    <n v="36.93"/>
    <n v="0"/>
    <n v="1"/>
    <d v="2013-05-17T00:00:00"/>
    <n v="50"/>
    <n v="2"/>
    <n v="2"/>
    <n v="5"/>
    <n v="4"/>
    <x v="1"/>
    <x v="66"/>
  </r>
  <r>
    <n v="7453"/>
    <n v="1954"/>
    <s v="Graduation"/>
    <s v="Single"/>
    <x v="942"/>
    <n v="36.130000000000003"/>
    <n v="0"/>
    <n v="1"/>
    <d v="2013-02-02T00:00:00"/>
    <n v="46"/>
    <n v="43"/>
    <n v="56"/>
    <n v="3"/>
    <n v="4"/>
    <x v="1"/>
    <x v="67"/>
  </r>
  <r>
    <n v="8952"/>
    <n v="1953"/>
    <s v="Master"/>
    <s v="Married"/>
    <x v="943"/>
    <n v="65.569000000000003"/>
    <n v="0"/>
    <n v="1"/>
    <d v="2012-11-05T00:00:00"/>
    <n v="96"/>
    <n v="46"/>
    <n v="38"/>
    <n v="6"/>
    <n v="10"/>
    <x v="44"/>
    <x v="4"/>
  </r>
  <r>
    <n v="241"/>
    <n v="1952"/>
    <s v="Graduation"/>
    <s v="Together"/>
    <x v="698"/>
    <n v="83.843999999999994"/>
    <n v="0"/>
    <n v="0"/>
    <d v="2013-05-12T00:00:00"/>
    <n v="57"/>
    <n v="31"/>
    <n v="31"/>
    <n v="4"/>
    <n v="11"/>
    <x v="13"/>
    <x v="180"/>
  </r>
  <r>
    <n v="8975"/>
    <n v="1968"/>
    <s v="Graduation"/>
    <s v="Married"/>
    <x v="515"/>
    <n v="19.513999999999999"/>
    <n v="1"/>
    <n v="1"/>
    <d v="2014-01-26T00:00:00"/>
    <n v="47"/>
    <n v="3"/>
    <n v="1"/>
    <n v="3"/>
    <n v="2"/>
    <x v="30"/>
    <x v="66"/>
  </r>
  <r>
    <n v="6119"/>
    <n v="1963"/>
    <s v="PhD"/>
    <s v="Single"/>
    <x v="944"/>
    <n v="36.735999999999997"/>
    <n v="1"/>
    <n v="1"/>
    <d v="2013-05-10T00:00:00"/>
    <n v="52"/>
    <n v="0"/>
    <n v="0"/>
    <n v="1"/>
    <n v="2"/>
    <x v="24"/>
    <x v="17"/>
  </r>
  <r>
    <n v="5236"/>
    <n v="1979"/>
    <s v="Graduation"/>
    <s v="Together"/>
    <x v="945"/>
    <n v="77.567999999999998"/>
    <n v="0"/>
    <n v="1"/>
    <d v="2012-08-25T00:00:00"/>
    <n v="30"/>
    <n v="0"/>
    <n v="178"/>
    <n v="10"/>
    <n v="8"/>
    <x v="19"/>
    <x v="204"/>
  </r>
  <r>
    <n v="5723"/>
    <n v="1976"/>
    <s v="PhD"/>
    <s v="Together"/>
    <x v="946"/>
    <n v="49.186999999999998"/>
    <n v="0"/>
    <n v="1"/>
    <d v="2014-01-11T00:00:00"/>
    <n v="63"/>
    <n v="1"/>
    <n v="1"/>
    <n v="1"/>
    <n v="5"/>
    <x v="11"/>
    <x v="1"/>
  </r>
  <r>
    <n v="1710"/>
    <n v="1978"/>
    <s v="Graduation"/>
    <s v="Single"/>
    <x v="947"/>
    <n v="30.167999999999999"/>
    <n v="1"/>
    <n v="0"/>
    <d v="2013-03-07T00:00:00"/>
    <n v="51"/>
    <n v="20"/>
    <n v="12"/>
    <n v="6"/>
    <n v="4"/>
    <x v="33"/>
    <x v="18"/>
  </r>
  <r>
    <n v="1970"/>
    <n v="1968"/>
    <s v="Master"/>
    <s v="Together"/>
    <x v="948"/>
    <n v="34.052999999999997"/>
    <n v="0"/>
    <n v="1"/>
    <d v="2012-09-10T00:00:00"/>
    <n v="14"/>
    <n v="0"/>
    <n v="0"/>
    <n v="3"/>
    <n v="3"/>
    <x v="30"/>
    <x v="17"/>
  </r>
  <r>
    <n v="5313"/>
    <n v="1971"/>
    <s v="Master"/>
    <s v="Married"/>
    <x v="949"/>
    <n v="38.195999999999998"/>
    <n v="1"/>
    <n v="1"/>
    <d v="2014-04-18T00:00:00"/>
    <n v="20"/>
    <n v="0"/>
    <n v="0"/>
    <n v="2"/>
    <n v="4"/>
    <x v="6"/>
    <x v="17"/>
  </r>
  <r>
    <n v="10634"/>
    <n v="1951"/>
    <s v="Master"/>
    <s v="Married"/>
    <x v="950"/>
    <n v="59.411999999999999"/>
    <n v="0"/>
    <n v="0"/>
    <d v="2014-04-19T00:00:00"/>
    <n v="56"/>
    <n v="67"/>
    <n v="43"/>
    <n v="4"/>
    <n v="8"/>
    <x v="20"/>
    <x v="152"/>
  </r>
  <r>
    <n v="7010"/>
    <n v="1965"/>
    <s v="2n Cycle"/>
    <s v="Married"/>
    <x v="951"/>
    <n v="70.924000000000007"/>
    <n v="0"/>
    <n v="0"/>
    <d v="2014-04-07T00:00:00"/>
    <n v="41"/>
    <n v="114"/>
    <n v="152"/>
    <n v="6"/>
    <n v="7"/>
    <x v="2"/>
    <x v="205"/>
  </r>
  <r>
    <n v="8562"/>
    <n v="1969"/>
    <s v="Graduation"/>
    <s v="Together"/>
    <x v="952"/>
    <n v="54.164999999999999"/>
    <n v="0"/>
    <n v="0"/>
    <d v="2013-05-28T00:00:00"/>
    <n v="72"/>
    <n v="4"/>
    <n v="6"/>
    <n v="2"/>
    <n v="7"/>
    <x v="21"/>
    <x v="21"/>
  </r>
  <r>
    <n v="3158"/>
    <n v="1973"/>
    <s v="Graduation"/>
    <s v="Married"/>
    <x v="953"/>
    <n v="32.299999999999997"/>
    <n v="1"/>
    <n v="0"/>
    <d v="2013-01-03T00:00:00"/>
    <n v="1"/>
    <n v="3"/>
    <n v="5"/>
    <n v="1"/>
    <n v="3"/>
    <x v="26"/>
    <x v="54"/>
  </r>
  <r>
    <n v="4436"/>
    <n v="1976"/>
    <s v="Graduation"/>
    <s v="Single"/>
    <x v="954"/>
    <n v="20.18"/>
    <n v="0"/>
    <n v="0"/>
    <d v="2013-02-20T00:00:00"/>
    <n v="27"/>
    <n v="42"/>
    <n v="20"/>
    <n v="2"/>
    <n v="4"/>
    <x v="11"/>
    <x v="180"/>
  </r>
  <r>
    <n v="5287"/>
    <n v="1973"/>
    <s v="Graduation"/>
    <s v="Married"/>
    <x v="955"/>
    <n v="34.960999999999999"/>
    <n v="1"/>
    <n v="0"/>
    <d v="2014-06-19T00:00:00"/>
    <n v="77"/>
    <n v="2"/>
    <n v="1"/>
    <n v="3"/>
    <n v="3"/>
    <x v="26"/>
    <x v="7"/>
  </r>
  <r>
    <n v="2445"/>
    <n v="1974"/>
    <s v="PhD"/>
    <s v="Together"/>
    <x v="956"/>
    <n v="28.44"/>
    <n v="1"/>
    <n v="0"/>
    <d v="2013-07-07T00:00:00"/>
    <n v="87"/>
    <n v="1"/>
    <n v="0"/>
    <n v="2"/>
    <n v="3"/>
    <x v="8"/>
    <x v="8"/>
  </r>
  <r>
    <n v="6059"/>
    <n v="1953"/>
    <s v="PhD"/>
    <s v="Together"/>
    <x v="957"/>
    <n v="64.504000000000005"/>
    <n v="1"/>
    <n v="2"/>
    <d v="2013-03-04T00:00:00"/>
    <n v="81"/>
    <n v="36"/>
    <n v="0"/>
    <n v="11"/>
    <n v="4"/>
    <x v="44"/>
    <x v="42"/>
  </r>
  <r>
    <n v="4550"/>
    <n v="1966"/>
    <s v="Master"/>
    <s v="Together"/>
    <x v="958"/>
    <n v="33.564"/>
    <n v="0"/>
    <n v="1"/>
    <d v="2014-06-24T00:00:00"/>
    <n v="51"/>
    <n v="0"/>
    <n v="0"/>
    <n v="1"/>
    <n v="3"/>
    <x v="35"/>
    <x v="17"/>
  </r>
  <r>
    <n v="4240"/>
    <n v="1978"/>
    <s v="Graduation"/>
    <s v="Married"/>
    <x v="959"/>
    <n v="17.344999999999999"/>
    <n v="1"/>
    <n v="0"/>
    <d v="2012-11-03T00:00:00"/>
    <n v="79"/>
    <n v="9"/>
    <n v="0"/>
    <n v="2"/>
    <n v="2"/>
    <x v="33"/>
    <x v="19"/>
  </r>
  <r>
    <n v="8911"/>
    <n v="1967"/>
    <s v="PhD"/>
    <s v="Married"/>
    <x v="960"/>
    <n v="56.32"/>
    <n v="0"/>
    <n v="1"/>
    <d v="2013-04-08T00:00:00"/>
    <n v="11"/>
    <n v="53"/>
    <n v="77"/>
    <n v="5"/>
    <n v="9"/>
    <x v="5"/>
    <x v="91"/>
  </r>
  <r>
    <n v="3706"/>
    <n v="1978"/>
    <s v="Graduation"/>
    <s v="Single"/>
    <x v="961"/>
    <n v="28.646999999999998"/>
    <n v="1"/>
    <n v="0"/>
    <d v="2013-08-21T00:00:00"/>
    <n v="54"/>
    <n v="8"/>
    <n v="12"/>
    <n v="2"/>
    <n v="2"/>
    <x v="33"/>
    <x v="75"/>
  </r>
  <r>
    <n v="3628"/>
    <n v="1987"/>
    <s v="Basic"/>
    <s v="Single"/>
    <x v="962"/>
    <n v="15.038"/>
    <n v="1"/>
    <n v="0"/>
    <d v="2013-01-29T00:00:00"/>
    <n v="93"/>
    <n v="8"/>
    <n v="12"/>
    <n v="2"/>
    <n v="2"/>
    <x v="14"/>
    <x v="75"/>
  </r>
  <r>
    <n v="10175"/>
    <n v="1958"/>
    <s v="PhD"/>
    <s v="Divorced"/>
    <x v="963"/>
    <n v="32.173000000000002"/>
    <n v="0"/>
    <n v="1"/>
    <d v="2013-08-01T00:00:00"/>
    <n v="0"/>
    <n v="0"/>
    <n v="0"/>
    <n v="1"/>
    <n v="3"/>
    <x v="38"/>
    <x v="17"/>
  </r>
  <r>
    <n v="8985"/>
    <n v="1964"/>
    <s v="2n Cycle"/>
    <s v="Together"/>
    <x v="964"/>
    <n v="68.316000000000003"/>
    <n v="0"/>
    <n v="1"/>
    <d v="2012-11-04T00:00:00"/>
    <n v="54"/>
    <n v="80"/>
    <n v="11"/>
    <n v="10"/>
    <n v="10"/>
    <x v="31"/>
    <x v="124"/>
  </r>
  <r>
    <n v="5204"/>
    <n v="1971"/>
    <s v="Graduation"/>
    <s v="Together"/>
    <x v="965"/>
    <n v="74.537999999999997"/>
    <n v="0"/>
    <n v="0"/>
    <d v="2013-06-29T00:00:00"/>
    <n v="21"/>
    <n v="98"/>
    <n v="112"/>
    <n v="8"/>
    <n v="5"/>
    <x v="6"/>
    <x v="50"/>
  </r>
  <r>
    <n v="9220"/>
    <n v="1971"/>
    <s v="Graduation"/>
    <s v="Single"/>
    <x v="966"/>
    <n v="91.7"/>
    <n v="0"/>
    <n v="0"/>
    <d v="2013-01-17T00:00:00"/>
    <n v="58"/>
    <n v="172"/>
    <n v="115"/>
    <n v="8"/>
    <n v="5"/>
    <x v="6"/>
    <x v="165"/>
  </r>
  <r>
    <n v="9888"/>
    <n v="1969"/>
    <s v="Graduation"/>
    <s v="Together"/>
    <x v="967"/>
    <n v="68.694999999999993"/>
    <n v="0"/>
    <n v="0"/>
    <d v="2014-06-25T00:00:00"/>
    <n v="3"/>
    <n v="81"/>
    <n v="50"/>
    <n v="4"/>
    <n v="7"/>
    <x v="21"/>
    <x v="46"/>
  </r>
  <r>
    <n v="5263"/>
    <n v="1977"/>
    <s v="2n Cycle"/>
    <s v="Married"/>
    <x v="968"/>
    <n v="31.056000000000001"/>
    <n v="1"/>
    <n v="0"/>
    <d v="2013-01-22T00:00:00"/>
    <n v="99"/>
    <n v="10"/>
    <n v="8"/>
    <n v="1"/>
    <n v="3"/>
    <x v="32"/>
    <x v="13"/>
  </r>
  <r>
    <n v="1020"/>
    <n v="1973"/>
    <s v="Graduation"/>
    <s v="Married"/>
    <x v="80"/>
    <n v="79.593000000000004"/>
    <n v="0"/>
    <n v="0"/>
    <d v="2014-05-12T00:00:00"/>
    <n v="70"/>
    <n v="60"/>
    <n v="133"/>
    <n v="5"/>
    <n v="7"/>
    <x v="26"/>
    <x v="51"/>
  </r>
  <r>
    <n v="9503"/>
    <n v="1980"/>
    <s v="Graduation"/>
    <s v="Single"/>
    <x v="969"/>
    <n v="28.071000000000002"/>
    <n v="0"/>
    <n v="0"/>
    <d v="2012-08-29T00:00:00"/>
    <n v="65"/>
    <n v="33"/>
    <n v="26"/>
    <n v="5"/>
    <n v="5"/>
    <x v="16"/>
    <x v="182"/>
  </r>
  <r>
    <n v="10613"/>
    <n v="1958"/>
    <s v="PhD"/>
    <s v="Together"/>
    <x v="970"/>
    <n v="37.334000000000003"/>
    <n v="1"/>
    <n v="1"/>
    <d v="2014-02-26T00:00:00"/>
    <n v="44"/>
    <n v="1"/>
    <n v="2"/>
    <n v="3"/>
    <n v="4"/>
    <x v="38"/>
    <x v="7"/>
  </r>
  <r>
    <n v="67"/>
    <n v="1972"/>
    <s v="Master"/>
    <s v="Single"/>
    <x v="971"/>
    <n v="46.423000000000002"/>
    <n v="1"/>
    <n v="1"/>
    <d v="2013-09-18T00:00:00"/>
    <n v="6"/>
    <n v="0"/>
    <n v="0"/>
    <n v="2"/>
    <n v="4"/>
    <x v="39"/>
    <x v="17"/>
  </r>
  <r>
    <n v="6019"/>
    <n v="1971"/>
    <s v="PhD"/>
    <s v="Married"/>
    <x v="972"/>
    <n v="37.125999999999998"/>
    <n v="1"/>
    <n v="0"/>
    <d v="2014-03-30T00:00:00"/>
    <n v="9"/>
    <n v="3"/>
    <n v="4"/>
    <n v="1"/>
    <n v="2"/>
    <x v="6"/>
    <x v="3"/>
  </r>
  <r>
    <n v="5863"/>
    <n v="1953"/>
    <s v="Graduation"/>
    <s v="Married"/>
    <x v="973"/>
    <n v="47.703000000000003"/>
    <n v="0"/>
    <n v="1"/>
    <d v="2013-05-29T00:00:00"/>
    <n v="95"/>
    <n v="0"/>
    <n v="26"/>
    <n v="6"/>
    <n v="8"/>
    <x v="44"/>
    <x v="55"/>
  </r>
  <r>
    <n v="3717"/>
    <n v="1959"/>
    <s v="Graduation"/>
    <s v="Married"/>
    <x v="974"/>
    <n v="61.18"/>
    <n v="0"/>
    <n v="1"/>
    <d v="2014-04-23T00:00:00"/>
    <n v="70"/>
    <n v="24"/>
    <n v="24"/>
    <n v="5"/>
    <n v="6"/>
    <x v="12"/>
    <x v="128"/>
  </r>
  <r>
    <n v="6730"/>
    <n v="1954"/>
    <s v="Graduation"/>
    <s v="Married"/>
    <x v="975"/>
    <n v="38.997999999999998"/>
    <n v="1"/>
    <n v="1"/>
    <d v="2012-11-03T00:00:00"/>
    <n v="92"/>
    <n v="1"/>
    <n v="0"/>
    <n v="2"/>
    <n v="3"/>
    <x v="1"/>
    <x v="8"/>
  </r>
  <r>
    <n v="10749"/>
    <n v="1991"/>
    <s v="Graduation"/>
    <s v="Single"/>
    <x v="976"/>
    <n v="8.0280000000000005"/>
    <n v="0"/>
    <n v="0"/>
    <d v="2012-09-18T00:00:00"/>
    <n v="62"/>
    <n v="18"/>
    <n v="12"/>
    <n v="0"/>
    <n v="0"/>
    <x v="42"/>
    <x v="78"/>
  </r>
  <r>
    <n v="4998"/>
    <n v="1962"/>
    <s v="Graduation"/>
    <s v="Together"/>
    <x v="977"/>
    <n v="76.081000000000003"/>
    <n v="0"/>
    <n v="0"/>
    <d v="2014-05-23T00:00:00"/>
    <n v="85"/>
    <n v="30"/>
    <n v="33"/>
    <n v="4"/>
    <n v="4"/>
    <x v="43"/>
    <x v="138"/>
  </r>
  <r>
    <n v="6287"/>
    <n v="1986"/>
    <s v="Graduation"/>
    <s v="Together"/>
    <x v="978"/>
    <n v="34.728000000000002"/>
    <n v="1"/>
    <n v="0"/>
    <d v="2013-07-30T00:00:00"/>
    <n v="2"/>
    <n v="0"/>
    <n v="0"/>
    <n v="1"/>
    <n v="2"/>
    <x v="22"/>
    <x v="17"/>
  </r>
  <r>
    <n v="5985"/>
    <n v="1965"/>
    <s v="Master"/>
    <s v="Single"/>
    <x v="979"/>
    <n v="33.167999999999999"/>
    <n v="0"/>
    <n v="1"/>
    <d v="2012-10-13T00:00:00"/>
    <n v="0"/>
    <n v="1"/>
    <n v="1"/>
    <n v="2"/>
    <n v="4"/>
    <x v="2"/>
    <x v="1"/>
  </r>
  <r>
    <n v="4754"/>
    <n v="1966"/>
    <s v="Master"/>
    <s v="Married"/>
    <x v="980"/>
    <n v="33.585000000000001"/>
    <n v="0"/>
    <n v="1"/>
    <d v="2013-09-25T00:00:00"/>
    <n v="91"/>
    <n v="11"/>
    <n v="6"/>
    <n v="2"/>
    <n v="4"/>
    <x v="35"/>
    <x v="9"/>
  </r>
  <r>
    <n v="4002"/>
    <n v="1960"/>
    <s v="PhD"/>
    <s v="Married"/>
    <x v="981"/>
    <n v="77.037000000000006"/>
    <n v="0"/>
    <n v="1"/>
    <d v="2013-10-13T00:00:00"/>
    <n v="3"/>
    <n v="96"/>
    <n v="53"/>
    <n v="7"/>
    <n v="12"/>
    <x v="40"/>
    <x v="206"/>
  </r>
  <r>
    <n v="8870"/>
    <n v="1984"/>
    <s v="Graduation"/>
    <s v="Together"/>
    <x v="982"/>
    <n v="35.195999999999998"/>
    <n v="1"/>
    <n v="0"/>
    <d v="2012-11-13T00:00:00"/>
    <n v="68"/>
    <n v="12"/>
    <n v="39"/>
    <n v="6"/>
    <n v="5"/>
    <x v="3"/>
    <x v="146"/>
  </r>
  <r>
    <n v="966"/>
    <n v="1966"/>
    <s v="Graduation"/>
    <s v="Married"/>
    <x v="983"/>
    <n v="44.529000000000003"/>
    <n v="0"/>
    <n v="1"/>
    <d v="2013-07-05T00:00:00"/>
    <n v="98"/>
    <n v="13"/>
    <n v="6"/>
    <n v="6"/>
    <n v="11"/>
    <x v="35"/>
    <x v="139"/>
  </r>
  <r>
    <n v="4767"/>
    <n v="1965"/>
    <s v="2n Cycle"/>
    <s v="Married"/>
    <x v="951"/>
    <n v="70.924000000000007"/>
    <n v="0"/>
    <n v="0"/>
    <d v="2014-04-07T00:00:00"/>
    <n v="41"/>
    <n v="114"/>
    <n v="152"/>
    <n v="6"/>
    <n v="7"/>
    <x v="2"/>
    <x v="205"/>
  </r>
  <r>
    <n v="9725"/>
    <n v="1966"/>
    <s v="PhD"/>
    <s v="Together"/>
    <x v="984"/>
    <n v="28.763999999999999"/>
    <n v="1"/>
    <n v="1"/>
    <d v="2014-06-05T00:00:00"/>
    <n v="16"/>
    <n v="0"/>
    <n v="0"/>
    <n v="1"/>
    <n v="2"/>
    <x v="35"/>
    <x v="17"/>
  </r>
  <r>
    <n v="4475"/>
    <n v="1949"/>
    <s v="PhD"/>
    <s v="Married"/>
    <x v="985"/>
    <n v="69.097999999999999"/>
    <n v="0"/>
    <n v="0"/>
    <d v="2013-02-16T00:00:00"/>
    <n v="82"/>
    <n v="22"/>
    <n v="0"/>
    <n v="7"/>
    <n v="9"/>
    <x v="17"/>
    <x v="87"/>
  </r>
  <r>
    <n v="5740"/>
    <n v="1970"/>
    <s v="2n Cycle"/>
    <s v="Divorced"/>
    <x v="986"/>
    <n v="25.959"/>
    <n v="1"/>
    <n v="1"/>
    <d v="2013-02-14T00:00:00"/>
    <n v="1"/>
    <n v="2"/>
    <n v="5"/>
    <n v="1"/>
    <n v="2"/>
    <x v="25"/>
    <x v="3"/>
  </r>
  <r>
    <n v="5731"/>
    <n v="1983"/>
    <s v="Master"/>
    <s v="Married"/>
    <x v="987"/>
    <n v="27.1"/>
    <n v="1"/>
    <n v="0"/>
    <d v="2013-04-05T00:00:00"/>
    <n v="64"/>
    <n v="0"/>
    <n v="0"/>
    <n v="1"/>
    <n v="3"/>
    <x v="10"/>
    <x v="17"/>
  </r>
  <r>
    <n v="7290"/>
    <n v="1985"/>
    <s v="Graduation"/>
    <s v="Single"/>
    <x v="988"/>
    <n v="70.596000000000004"/>
    <n v="0"/>
    <n v="0"/>
    <d v="2012-10-05T00:00:00"/>
    <n v="68"/>
    <n v="44"/>
    <n v="0"/>
    <n v="3"/>
    <n v="12"/>
    <x v="7"/>
    <x v="110"/>
  </r>
  <r>
    <n v="3846"/>
    <n v="1974"/>
    <s v="Graduation"/>
    <s v="Married"/>
    <x v="989"/>
    <n v="42.557000000000002"/>
    <n v="0"/>
    <n v="1"/>
    <d v="2012-08-29T00:00:00"/>
    <n v="98"/>
    <n v="5"/>
    <n v="5"/>
    <n v="6"/>
    <n v="4"/>
    <x v="8"/>
    <x v="21"/>
  </r>
  <r>
    <n v="8104"/>
    <n v="1951"/>
    <s v="PhD"/>
    <s v="Married"/>
    <x v="990"/>
    <n v="53.311999999999998"/>
    <n v="0"/>
    <n v="0"/>
    <d v="2013-08-09T00:00:00"/>
    <n v="32"/>
    <n v="0"/>
    <n v="0"/>
    <n v="5"/>
    <n v="5"/>
    <x v="20"/>
    <x v="17"/>
  </r>
  <r>
    <n v="4507"/>
    <n v="1952"/>
    <s v="Graduation"/>
    <s v="Single"/>
    <x v="991"/>
    <n v="72.227999999999994"/>
    <n v="0"/>
    <n v="0"/>
    <d v="2012-11-27T00:00:00"/>
    <n v="87"/>
    <n v="28"/>
    <n v="14"/>
    <n v="6"/>
    <n v="8"/>
    <x v="13"/>
    <x v="127"/>
  </r>
  <r>
    <n v="11013"/>
    <n v="1987"/>
    <s v="Graduation"/>
    <s v="Together"/>
    <x v="992"/>
    <n v="67.605000000000004"/>
    <n v="0"/>
    <n v="0"/>
    <d v="2013-03-31T00:00:00"/>
    <n v="84"/>
    <n v="28"/>
    <n v="54"/>
    <n v="2"/>
    <n v="6"/>
    <x v="14"/>
    <x v="193"/>
  </r>
  <r>
    <n v="4491"/>
    <n v="1949"/>
    <s v="Master"/>
    <s v="Married"/>
    <x v="993"/>
    <n v="62.844999999999999"/>
    <n v="1"/>
    <n v="1"/>
    <d v="2012-10-01T00:00:00"/>
    <n v="3"/>
    <n v="0"/>
    <n v="0"/>
    <n v="3"/>
    <n v="10"/>
    <x v="17"/>
    <x v="17"/>
  </r>
  <r>
    <n v="3759"/>
    <n v="1958"/>
    <s v="Graduation"/>
    <s v="Together"/>
    <x v="994"/>
    <n v="65.195999999999998"/>
    <n v="0"/>
    <n v="2"/>
    <d v="2013-07-25T00:00:00"/>
    <n v="34"/>
    <n v="19"/>
    <n v="0"/>
    <n v="7"/>
    <n v="11"/>
    <x v="38"/>
    <x v="139"/>
  </r>
  <r>
    <n v="1162"/>
    <n v="1987"/>
    <s v="PhD"/>
    <s v="Single"/>
    <x v="995"/>
    <n v="42"/>
    <n v="0"/>
    <n v="0"/>
    <d v="2013-01-10T00:00:00"/>
    <n v="23"/>
    <n v="83"/>
    <n v="59"/>
    <n v="5"/>
    <n v="11"/>
    <x v="14"/>
    <x v="83"/>
  </r>
  <r>
    <n v="2055"/>
    <n v="1973"/>
    <s v="PhD"/>
    <s v="Divorced"/>
    <x v="125"/>
    <n v="35.86"/>
    <n v="1"/>
    <n v="1"/>
    <d v="2014-05-19T00:00:00"/>
    <n v="37"/>
    <n v="0"/>
    <n v="2"/>
    <n v="1"/>
    <n v="2"/>
    <x v="26"/>
    <x v="1"/>
  </r>
  <r>
    <n v="10766"/>
    <n v="1964"/>
    <s v="PhD"/>
    <s v="Married"/>
    <x v="996"/>
    <n v="65.525999999999996"/>
    <n v="0"/>
    <n v="1"/>
    <d v="2014-04-11T00:00:00"/>
    <n v="22"/>
    <n v="19"/>
    <n v="0"/>
    <n v="4"/>
    <n v="8"/>
    <x v="31"/>
    <x v="139"/>
  </r>
  <r>
    <n v="4415"/>
    <n v="1961"/>
    <s v="Graduation"/>
    <s v="Married"/>
    <x v="997"/>
    <n v="16.86"/>
    <n v="1"/>
    <n v="1"/>
    <d v="2012-09-12T00:00:00"/>
    <n v="19"/>
    <n v="4"/>
    <n v="3"/>
    <n v="1"/>
    <n v="3"/>
    <x v="45"/>
    <x v="3"/>
  </r>
  <r>
    <n v="3005"/>
    <n v="1992"/>
    <s v="Graduation"/>
    <s v="Single"/>
    <x v="998"/>
    <n v="83.528000000000006"/>
    <n v="0"/>
    <n v="0"/>
    <d v="2014-05-01T00:00:00"/>
    <n v="7"/>
    <n v="117"/>
    <n v="44"/>
    <n v="4"/>
    <n v="8"/>
    <x v="47"/>
    <x v="90"/>
  </r>
  <r>
    <n v="2223"/>
    <n v="1965"/>
    <s v="2n Cycle"/>
    <s v="Divorced"/>
    <x v="999"/>
    <n v="64.176000000000002"/>
    <n v="0"/>
    <n v="1"/>
    <d v="2012-08-03T00:00:00"/>
    <n v="52"/>
    <n v="33"/>
    <n v="116"/>
    <n v="8"/>
    <n v="8"/>
    <x v="2"/>
    <x v="206"/>
  </r>
  <r>
    <n v="4817"/>
    <n v="1956"/>
    <s v="Graduation"/>
    <s v="Divorced"/>
    <x v="1000"/>
    <n v="22.303999999999998"/>
    <n v="0"/>
    <n v="0"/>
    <d v="2012-08-04T00:00:00"/>
    <n v="91"/>
    <n v="2"/>
    <n v="4"/>
    <n v="1"/>
    <n v="2"/>
    <x v="46"/>
    <x v="25"/>
  </r>
  <r>
    <n v="2875"/>
    <n v="1978"/>
    <s v="Graduation"/>
    <s v="Married"/>
    <x v="1001"/>
    <n v="67.022999999999996"/>
    <n v="0"/>
    <n v="0"/>
    <d v="2014-03-04T00:00:00"/>
    <n v="93"/>
    <n v="44"/>
    <n v="8"/>
    <n v="3"/>
    <n v="13"/>
    <x v="33"/>
    <x v="129"/>
  </r>
  <r>
    <n v="10536"/>
    <n v="1971"/>
    <s v="PhD"/>
    <s v="Together"/>
    <x v="876"/>
    <n v="32.892000000000003"/>
    <n v="1"/>
    <n v="0"/>
    <d v="2014-05-25T00:00:00"/>
    <n v="78"/>
    <n v="0"/>
    <n v="1"/>
    <n v="3"/>
    <n v="3"/>
    <x v="6"/>
    <x v="8"/>
  </r>
  <r>
    <n v="11112"/>
    <n v="1966"/>
    <s v="Graduation"/>
    <s v="Together"/>
    <x v="1002"/>
    <n v="70.712999999999994"/>
    <n v="0"/>
    <n v="1"/>
    <d v="2012-12-03T00:00:00"/>
    <n v="23"/>
    <n v="114"/>
    <n v="76"/>
    <n v="5"/>
    <n v="8"/>
    <x v="35"/>
    <x v="88"/>
  </r>
  <r>
    <n v="3807"/>
    <n v="1955"/>
    <s v="Graduation"/>
    <s v="Together"/>
    <x v="1003"/>
    <n v="59.924999999999997"/>
    <n v="0"/>
    <n v="1"/>
    <d v="2012-11-30T00:00:00"/>
    <n v="83"/>
    <n v="21"/>
    <n v="21"/>
    <n v="9"/>
    <n v="9"/>
    <x v="34"/>
    <x v="127"/>
  </r>
  <r>
    <n v="9197"/>
    <n v="1953"/>
    <s v="Graduation"/>
    <s v="Married"/>
    <x v="1004"/>
    <n v="39.722000000000001"/>
    <n v="0"/>
    <n v="1"/>
    <d v="2014-02-24T00:00:00"/>
    <n v="92"/>
    <n v="0"/>
    <n v="0"/>
    <n v="2"/>
    <n v="3"/>
    <x v="44"/>
    <x v="17"/>
  </r>
  <r>
    <n v="10832"/>
    <n v="1958"/>
    <s v="Graduation"/>
    <s v="Together"/>
    <x v="32"/>
    <n v="46.61"/>
    <n v="0"/>
    <n v="0"/>
    <d v="2013-07-18T00:00:00"/>
    <n v="4"/>
    <n v="10"/>
    <n v="10"/>
    <n v="6"/>
    <n v="6"/>
    <x v="38"/>
    <x v="75"/>
  </r>
  <r>
    <n v="6421"/>
    <n v="1961"/>
    <s v="Graduation"/>
    <s v="Together"/>
    <x v="1005"/>
    <n v="88.346999999999994"/>
    <n v="0"/>
    <n v="0"/>
    <d v="2013-07-03T00:00:00"/>
    <n v="32"/>
    <n v="178"/>
    <n v="138"/>
    <n v="4"/>
    <n v="9"/>
    <x v="45"/>
    <x v="207"/>
  </r>
  <r>
    <n v="4207"/>
    <n v="1981"/>
    <s v="PhD"/>
    <s v="Married"/>
    <x v="1006"/>
    <n v="87.171000000000006"/>
    <n v="0"/>
    <n v="0"/>
    <d v="2013-05-01T00:00:00"/>
    <n v="27"/>
    <n v="44"/>
    <n v="44"/>
    <n v="6"/>
    <n v="11"/>
    <x v="4"/>
    <x v="34"/>
  </r>
  <r>
    <n v="577"/>
    <n v="1976"/>
    <s v="2n Cycle"/>
    <s v="Together"/>
    <x v="1007"/>
    <n v="26.907"/>
    <n v="1"/>
    <n v="1"/>
    <d v="2013-08-20T00:00:00"/>
    <n v="10"/>
    <n v="1"/>
    <n v="3"/>
    <n v="1"/>
    <n v="3"/>
    <x v="11"/>
    <x v="66"/>
  </r>
  <r>
    <n v="10855"/>
    <n v="1968"/>
    <s v="Master"/>
    <s v="Single"/>
    <x v="1008"/>
    <n v="50.014000000000003"/>
    <n v="1"/>
    <n v="0"/>
    <d v="2014-01-22T00:00:00"/>
    <n v="9"/>
    <n v="14"/>
    <n v="10"/>
    <n v="4"/>
    <n v="8"/>
    <x v="30"/>
    <x v="79"/>
  </r>
  <r>
    <n v="3081"/>
    <n v="1978"/>
    <s v="PhD"/>
    <s v="Married"/>
    <x v="1009"/>
    <n v="41.014000000000003"/>
    <n v="1"/>
    <n v="0"/>
    <d v="2013-04-22T00:00:00"/>
    <n v="65"/>
    <n v="2"/>
    <n v="0"/>
    <n v="1"/>
    <n v="2"/>
    <x v="33"/>
    <x v="1"/>
  </r>
  <r>
    <n v="3535"/>
    <n v="1965"/>
    <s v="Graduation"/>
    <s v="Single"/>
    <x v="1010"/>
    <n v="66.293999999999997"/>
    <n v="0"/>
    <n v="0"/>
    <d v="2014-03-17T00:00:00"/>
    <n v="68"/>
    <n v="108"/>
    <n v="92"/>
    <n v="4"/>
    <n v="5"/>
    <x v="2"/>
    <x v="175"/>
  </r>
  <r>
    <n v="247"/>
    <n v="1971"/>
    <s v="Graduation"/>
    <s v="Married"/>
    <x v="1011"/>
    <n v="36.715000000000003"/>
    <n v="1"/>
    <n v="0"/>
    <d v="2012-11-17T00:00:00"/>
    <n v="16"/>
    <n v="10"/>
    <n v="13"/>
    <n v="7"/>
    <n v="4"/>
    <x v="6"/>
    <x v="23"/>
  </r>
  <r>
    <n v="8707"/>
    <n v="1956"/>
    <s v="Graduation"/>
    <s v="Married"/>
    <x v="1012"/>
    <n v="79.456000000000003"/>
    <n v="0"/>
    <n v="0"/>
    <d v="2012-08-22T00:00:00"/>
    <n v="12"/>
    <n v="42"/>
    <n v="83"/>
    <n v="5"/>
    <n v="4"/>
    <x v="46"/>
    <x v="208"/>
  </r>
  <r>
    <n v="9523"/>
    <n v="1982"/>
    <s v="Graduation"/>
    <s v="Together"/>
    <x v="1013"/>
    <n v="40.478999999999999"/>
    <n v="1"/>
    <n v="0"/>
    <d v="2013-08-17T00:00:00"/>
    <n v="95"/>
    <n v="0"/>
    <n v="0"/>
    <n v="0"/>
    <n v="3"/>
    <x v="18"/>
    <x v="17"/>
  </r>
  <r>
    <n v="6072"/>
    <n v="1970"/>
    <s v="Master"/>
    <s v="Single"/>
    <x v="1014"/>
    <n v="75.344999999999999"/>
    <n v="0"/>
    <n v="0"/>
    <d v="2013-02-02T00:00:00"/>
    <n v="16"/>
    <n v="57"/>
    <n v="38"/>
    <n v="5"/>
    <n v="6"/>
    <x v="25"/>
    <x v="150"/>
  </r>
  <r>
    <n v="6295"/>
    <n v="1977"/>
    <s v="Graduation"/>
    <s v="Married"/>
    <x v="1015"/>
    <n v="54.232999999999997"/>
    <n v="0"/>
    <n v="1"/>
    <d v="2013-02-04T00:00:00"/>
    <n v="46"/>
    <n v="8"/>
    <n v="0"/>
    <n v="11"/>
    <n v="5"/>
    <x v="32"/>
    <x v="54"/>
  </r>
  <r>
    <n v="10914"/>
    <n v="1970"/>
    <s v="Graduation"/>
    <s v="Single"/>
    <x v="1016"/>
    <n v="24.163"/>
    <n v="1"/>
    <n v="1"/>
    <d v="2013-10-12T00:00:00"/>
    <n v="3"/>
    <n v="1"/>
    <n v="1"/>
    <n v="1"/>
    <n v="3"/>
    <x v="25"/>
    <x v="1"/>
  </r>
  <r>
    <n v="1509"/>
    <n v="1958"/>
    <s v="PhD"/>
    <s v="Together"/>
    <x v="1017"/>
    <n v="84.46"/>
    <n v="0"/>
    <n v="0"/>
    <d v="2013-01-04T00:00:00"/>
    <n v="80"/>
    <n v="27"/>
    <n v="54"/>
    <n v="9"/>
    <n v="4"/>
    <x v="38"/>
    <x v="156"/>
  </r>
  <r>
    <n v="5577"/>
    <n v="1983"/>
    <s v="Graduation"/>
    <s v="Together"/>
    <x v="247"/>
    <n v="43.776000000000003"/>
    <n v="1"/>
    <n v="0"/>
    <d v="2014-05-03T00:00:00"/>
    <n v="77"/>
    <n v="0"/>
    <n v="1"/>
    <n v="1"/>
    <n v="2"/>
    <x v="10"/>
    <x v="8"/>
  </r>
  <r>
    <n v="7348"/>
    <n v="1958"/>
    <s v="PhD"/>
    <s v="Single"/>
    <x v="1018"/>
    <n v="71.691000000000003"/>
    <n v="0"/>
    <n v="0"/>
    <d v="2014-03-17T00:00:00"/>
    <n v="0"/>
    <n v="130"/>
    <n v="32"/>
    <n v="4"/>
    <n v="5"/>
    <x v="38"/>
    <x v="44"/>
  </r>
  <r>
    <n v="1127"/>
    <n v="1973"/>
    <s v="PhD"/>
    <s v="Married"/>
    <x v="1019"/>
    <n v="85.843999999999994"/>
    <n v="0"/>
    <n v="0"/>
    <d v="2014-05-29T00:00:00"/>
    <n v="62"/>
    <n v="19"/>
    <n v="95"/>
    <n v="6"/>
    <n v="7"/>
    <x v="26"/>
    <x v="5"/>
  </r>
  <r>
    <n v="1833"/>
    <n v="1974"/>
    <s v="PhD"/>
    <s v="Single"/>
    <x v="1020"/>
    <n v="39.19"/>
    <n v="1"/>
    <n v="0"/>
    <d v="2014-04-26T00:00:00"/>
    <n v="91"/>
    <n v="8"/>
    <n v="8"/>
    <n v="2"/>
    <n v="4"/>
    <x v="8"/>
    <x v="20"/>
  </r>
  <r>
    <n v="4944"/>
    <n v="1959"/>
    <s v="Graduation"/>
    <s v="Together"/>
    <x v="485"/>
    <n v="71.367000000000004"/>
    <n v="0"/>
    <n v="0"/>
    <d v="2013-08-23T00:00:00"/>
    <n v="24"/>
    <n v="23"/>
    <n v="21"/>
    <n v="4"/>
    <n v="7"/>
    <x v="12"/>
    <x v="110"/>
  </r>
  <r>
    <n v="9080"/>
    <n v="1972"/>
    <s v="PhD"/>
    <s v="Single"/>
    <x v="351"/>
    <n v="38.578000000000003"/>
    <n v="1"/>
    <n v="1"/>
    <d v="2013-06-22T00:00:00"/>
    <n v="2"/>
    <n v="4"/>
    <n v="3"/>
    <n v="3"/>
    <n v="3"/>
    <x v="39"/>
    <x v="3"/>
  </r>
  <r>
    <n v="6466"/>
    <n v="1965"/>
    <s v="PhD"/>
    <s v="Married"/>
    <x v="1021"/>
    <n v="57.235999999999997"/>
    <n v="1"/>
    <n v="1"/>
    <d v="2014-03-12T00:00:00"/>
    <n v="22"/>
    <n v="0"/>
    <n v="1"/>
    <n v="2"/>
    <n v="4"/>
    <x v="2"/>
    <x v="8"/>
  </r>
  <r>
    <n v="9964"/>
    <n v="1979"/>
    <s v="Graduation"/>
    <s v="Single"/>
    <x v="1022"/>
    <n v="61.825000000000003"/>
    <n v="0"/>
    <n v="1"/>
    <d v="2013-08-07T00:00:00"/>
    <n v="56"/>
    <n v="50"/>
    <n v="30"/>
    <n v="4"/>
    <n v="8"/>
    <x v="19"/>
    <x v="93"/>
  </r>
  <r>
    <n v="4790"/>
    <n v="1958"/>
    <s v="Graduation"/>
    <s v="Divorced"/>
    <x v="1023"/>
    <n v="79.802999999999997"/>
    <n v="0"/>
    <n v="1"/>
    <d v="2014-06-02T00:00:00"/>
    <n v="54"/>
    <n v="8"/>
    <n v="16"/>
    <n v="4"/>
    <n v="5"/>
    <x v="38"/>
    <x v="79"/>
  </r>
  <r>
    <n v="10245"/>
    <n v="1986"/>
    <s v="2n Cycle"/>
    <s v="Single"/>
    <x v="1024"/>
    <n v="80.91"/>
    <n v="0"/>
    <n v="0"/>
    <d v="2012-10-31T00:00:00"/>
    <n v="71"/>
    <n v="80"/>
    <n v="39"/>
    <n v="3"/>
    <n v="8"/>
    <x v="22"/>
    <x v="209"/>
  </r>
  <r>
    <n v="1109"/>
    <n v="1982"/>
    <s v="Master"/>
    <s v="Together"/>
    <x v="1025"/>
    <n v="27.59"/>
    <n v="1"/>
    <n v="0"/>
    <d v="2013-04-23T00:00:00"/>
    <n v="38"/>
    <n v="0"/>
    <n v="0"/>
    <n v="1"/>
    <n v="2"/>
    <x v="18"/>
    <x v="17"/>
  </r>
  <r>
    <n v="6001"/>
    <n v="1979"/>
    <s v="Graduation"/>
    <s v="Married"/>
    <x v="1026"/>
    <n v="56.774999999999999"/>
    <n v="0"/>
    <n v="1"/>
    <d v="2013-01-02T00:00:00"/>
    <n v="62"/>
    <n v="35"/>
    <n v="35"/>
    <n v="5"/>
    <n v="10"/>
    <x v="19"/>
    <x v="2"/>
  </r>
  <r>
    <n v="5538"/>
    <n v="1975"/>
    <s v="Graduation"/>
    <s v="Divorced"/>
    <x v="1027"/>
    <n v="83.828999999999994"/>
    <n v="0"/>
    <n v="0"/>
    <d v="2013-10-08T00:00:00"/>
    <n v="78"/>
    <n v="161"/>
    <n v="161"/>
    <n v="4"/>
    <n v="6"/>
    <x v="28"/>
    <x v="210"/>
  </r>
  <r>
    <n v="10552"/>
    <n v="1979"/>
    <s v="2n Cycle"/>
    <s v="Married"/>
    <x v="1028"/>
    <n v="54.21"/>
    <n v="0"/>
    <n v="1"/>
    <d v="2013-05-20T00:00:00"/>
    <n v="18"/>
    <n v="54"/>
    <n v="9"/>
    <n v="4"/>
    <n v="7"/>
    <x v="19"/>
    <x v="138"/>
  </r>
  <r>
    <n v="1545"/>
    <n v="1986"/>
    <s v="Graduation"/>
    <s v="Married"/>
    <x v="1029"/>
    <n v="38.508000000000003"/>
    <n v="1"/>
    <n v="0"/>
    <d v="2013-08-02T00:00:00"/>
    <n v="95"/>
    <n v="19"/>
    <n v="19"/>
    <n v="7"/>
    <n v="5"/>
    <x v="22"/>
    <x v="45"/>
  </r>
  <r>
    <n v="7409"/>
    <n v="1970"/>
    <s v="Graduation"/>
    <s v="Together"/>
    <x v="1030"/>
    <n v="53.186999999999998"/>
    <n v="1"/>
    <n v="0"/>
    <d v="2013-10-26T00:00:00"/>
    <n v="66"/>
    <n v="2"/>
    <n v="7"/>
    <n v="4"/>
    <n v="6"/>
    <x v="25"/>
    <x v="19"/>
  </r>
  <r>
    <n v="4444"/>
    <n v="1972"/>
    <s v="Graduation"/>
    <s v="Married"/>
    <x v="1031"/>
    <n v="30.023"/>
    <n v="1"/>
    <n v="0"/>
    <d v="2014-03-24T00:00:00"/>
    <n v="28"/>
    <n v="0"/>
    <n v="6"/>
    <n v="2"/>
    <n v="3"/>
    <x v="39"/>
    <x v="25"/>
  </r>
  <r>
    <n v="146"/>
    <n v="1960"/>
    <s v="PhD"/>
    <s v="Single"/>
    <x v="1032"/>
    <n v="76.045000000000002"/>
    <n v="0"/>
    <n v="0"/>
    <d v="2013-11-15T00:00:00"/>
    <n v="78"/>
    <n v="53"/>
    <n v="93"/>
    <n v="4"/>
    <n v="11"/>
    <x v="40"/>
    <x v="211"/>
  </r>
  <r>
    <n v="6271"/>
    <n v="1952"/>
    <s v="PhD"/>
    <s v="Married"/>
    <x v="1033"/>
    <n v="50.87"/>
    <n v="0"/>
    <n v="1"/>
    <d v="2014-06-19T00:00:00"/>
    <n v="13"/>
    <n v="0"/>
    <n v="0"/>
    <n v="2"/>
    <n v="3"/>
    <x v="13"/>
    <x v="17"/>
  </r>
  <r>
    <n v="10065"/>
    <n v="1970"/>
    <s v="2n Cycle"/>
    <s v="Married"/>
    <x v="525"/>
    <n v="15.315"/>
    <n v="0"/>
    <n v="0"/>
    <d v="2013-08-03T00:00:00"/>
    <n v="27"/>
    <n v="4"/>
    <n v="8"/>
    <n v="2"/>
    <n v="4"/>
    <x v="25"/>
    <x v="48"/>
  </r>
  <r>
    <n v="4741"/>
    <n v="1974"/>
    <s v="2n Cycle"/>
    <s v="Married"/>
    <x v="1034"/>
    <n v="65.462999999999994"/>
    <n v="1"/>
    <n v="0"/>
    <d v="2014-01-30T00:00:00"/>
    <n v="17"/>
    <n v="32"/>
    <n v="32"/>
    <n v="6"/>
    <n v="9"/>
    <x v="8"/>
    <x v="62"/>
  </r>
  <r>
    <n v="246"/>
    <n v="1965"/>
    <s v="Graduation"/>
    <s v="Married"/>
    <x v="1035"/>
    <n v="66.48"/>
    <n v="1"/>
    <n v="1"/>
    <d v="2014-05-31T00:00:00"/>
    <n v="71"/>
    <n v="9"/>
    <n v="21"/>
    <n v="4"/>
    <n v="7"/>
    <x v="2"/>
    <x v="78"/>
  </r>
  <r>
    <n v="375"/>
    <n v="1954"/>
    <s v="Graduation"/>
    <s v="Divorced"/>
    <x v="1036"/>
    <n v="76.772999999999996"/>
    <n v="0"/>
    <n v="0"/>
    <d v="2013-02-25T00:00:00"/>
    <n v="79"/>
    <n v="56"/>
    <n v="33"/>
    <n v="2"/>
    <n v="11"/>
    <x v="1"/>
    <x v="143"/>
  </r>
  <r>
    <n v="1524"/>
    <n v="1983"/>
    <s v="2n Cycle"/>
    <s v="Single"/>
    <x v="521"/>
    <n v="81.697999999999993"/>
    <n v="0"/>
    <n v="0"/>
    <d v="2013-03-01T00:00:00"/>
    <n v="1"/>
    <n v="45"/>
    <n v="160"/>
    <n v="8"/>
    <n v="5"/>
    <x v="10"/>
    <x v="92"/>
  </r>
  <r>
    <n v="10022"/>
    <n v="1973"/>
    <s v="PhD"/>
    <s v="Single"/>
    <x v="1037"/>
    <n v="54.466000000000001"/>
    <n v="1"/>
    <n v="1"/>
    <d v="2014-02-09T00:00:00"/>
    <n v="78"/>
    <n v="0"/>
    <n v="0"/>
    <n v="1"/>
    <n v="2"/>
    <x v="26"/>
    <x v="17"/>
  </r>
  <r>
    <n v="7451"/>
    <n v="1960"/>
    <s v="Master"/>
    <s v="Single"/>
    <x v="612"/>
    <n v="98.777000000000001"/>
    <n v="0"/>
    <n v="0"/>
    <d v="2014-02-17T00:00:00"/>
    <n v="23"/>
    <n v="19"/>
    <n v="115"/>
    <n v="4"/>
    <n v="9"/>
    <x v="40"/>
    <x v="172"/>
  </r>
  <r>
    <n v="11010"/>
    <n v="1984"/>
    <s v="PhD"/>
    <s v="Single"/>
    <x v="1038"/>
    <n v="16.268999999999998"/>
    <n v="1"/>
    <n v="0"/>
    <d v="2013-08-30T00:00:00"/>
    <n v="75"/>
    <n v="3"/>
    <n v="1"/>
    <n v="3"/>
    <n v="3"/>
    <x v="3"/>
    <x v="66"/>
  </r>
  <r>
    <n v="4356"/>
    <n v="1971"/>
    <s v="Graduation"/>
    <s v="Together"/>
    <x v="1039"/>
    <n v="71.819000000000003"/>
    <n v="0"/>
    <n v="1"/>
    <d v="2013-08-28T00:00:00"/>
    <n v="70"/>
    <n v="28"/>
    <n v="14"/>
    <n v="3"/>
    <n v="5"/>
    <x v="6"/>
    <x v="127"/>
  </r>
  <r>
    <n v="3885"/>
    <n v="1983"/>
    <s v="PhD"/>
    <s v="Married"/>
    <x v="1040"/>
    <n v="33.569000000000003"/>
    <n v="1"/>
    <n v="0"/>
    <d v="2013-10-16T00:00:00"/>
    <n v="10"/>
    <n v="2"/>
    <n v="0"/>
    <n v="1"/>
    <n v="2"/>
    <x v="10"/>
    <x v="1"/>
  </r>
  <r>
    <n v="1175"/>
    <n v="1983"/>
    <s v="Master"/>
    <s v="Married"/>
    <x v="1041"/>
    <n v="36.262"/>
    <n v="0"/>
    <n v="0"/>
    <d v="2013-09-20T00:00:00"/>
    <n v="24"/>
    <n v="39"/>
    <n v="28"/>
    <n v="3"/>
    <n v="3"/>
    <x v="10"/>
    <x v="104"/>
  </r>
  <r>
    <n v="880"/>
    <n v="1966"/>
    <s v="Basic"/>
    <s v="Together"/>
    <x v="1042"/>
    <n v="22.634"/>
    <n v="0"/>
    <n v="0"/>
    <d v="2013-01-16T00:00:00"/>
    <n v="47"/>
    <n v="23"/>
    <n v="6"/>
    <n v="2"/>
    <n v="2"/>
    <x v="35"/>
    <x v="108"/>
  </r>
  <r>
    <n v="2320"/>
    <n v="1978"/>
    <s v="2n Cycle"/>
    <s v="Married"/>
    <x v="301"/>
    <n v="47.024999999999999"/>
    <n v="0"/>
    <n v="1"/>
    <d v="2013-09-12T00:00:00"/>
    <n v="98"/>
    <n v="11"/>
    <n v="5"/>
    <n v="11"/>
    <n v="6"/>
    <x v="33"/>
    <x v="20"/>
  </r>
  <r>
    <n v="850"/>
    <n v="1968"/>
    <s v="Graduation"/>
    <s v="Single"/>
    <x v="1043"/>
    <n v="70.566000000000003"/>
    <n v="0"/>
    <n v="1"/>
    <d v="2013-10-06T00:00:00"/>
    <n v="4"/>
    <n v="28"/>
    <n v="28"/>
    <n v="6"/>
    <n v="9"/>
    <x v="30"/>
    <x v="114"/>
  </r>
  <r>
    <n v="4713"/>
    <n v="1979"/>
    <s v="PhD"/>
    <s v="Married"/>
    <x v="1044"/>
    <n v="31.605"/>
    <n v="1"/>
    <n v="0"/>
    <d v="2012-11-22T00:00:00"/>
    <n v="15"/>
    <n v="0"/>
    <n v="1"/>
    <n v="2"/>
    <n v="4"/>
    <x v="19"/>
    <x v="8"/>
  </r>
  <r>
    <n v="675"/>
    <n v="1973"/>
    <s v="Master"/>
    <s v="Divorced"/>
    <x v="1045"/>
    <n v="52.033999999999999"/>
    <n v="1"/>
    <n v="1"/>
    <d v="2013-05-17T00:00:00"/>
    <n v="67"/>
    <n v="0"/>
    <n v="13"/>
    <n v="4"/>
    <n v="5"/>
    <x v="26"/>
    <x v="32"/>
  </r>
  <r>
    <n v="5025"/>
    <n v="1979"/>
    <s v="Graduation"/>
    <s v="Single"/>
    <x v="1046"/>
    <n v="48.526000000000003"/>
    <n v="1"/>
    <n v="0"/>
    <d v="2013-12-24T00:00:00"/>
    <n v="32"/>
    <n v="17"/>
    <n v="20"/>
    <n v="2"/>
    <n v="4"/>
    <x v="19"/>
    <x v="80"/>
  </r>
  <r>
    <n v="2308"/>
    <n v="1954"/>
    <s v="Graduation"/>
    <s v="Married"/>
    <x v="620"/>
    <n v="46.734000000000002"/>
    <n v="0"/>
    <n v="1"/>
    <d v="2012-11-18T00:00:00"/>
    <n v="40"/>
    <n v="5"/>
    <n v="23"/>
    <n v="6"/>
    <n v="5"/>
    <x v="1"/>
    <x v="94"/>
  </r>
  <r>
    <n v="5995"/>
    <n v="1962"/>
    <s v="Graduation"/>
    <s v="Divorced"/>
    <x v="1047"/>
    <n v="39.552"/>
    <n v="1"/>
    <n v="1"/>
    <d v="2012-12-18T00:00:00"/>
    <n v="54"/>
    <n v="3"/>
    <n v="24"/>
    <n v="6"/>
    <n v="5"/>
    <x v="43"/>
    <x v="82"/>
  </r>
  <r>
    <n v="6749"/>
    <n v="1966"/>
    <s v="Graduation"/>
    <s v="Single"/>
    <x v="1048"/>
    <n v="86.358000000000004"/>
    <n v="1"/>
    <n v="1"/>
    <d v="2012-08-08T00:00:00"/>
    <n v="78"/>
    <n v="47"/>
    <n v="47"/>
    <n v="5"/>
    <n v="6"/>
    <x v="35"/>
    <x v="166"/>
  </r>
  <r>
    <n v="1010"/>
    <n v="1977"/>
    <s v="Graduation"/>
    <s v="Together"/>
    <x v="1049"/>
    <n v="46.930999999999997"/>
    <n v="2"/>
    <n v="1"/>
    <d v="2014-04-24T00:00:00"/>
    <n v="94"/>
    <n v="0"/>
    <n v="1"/>
    <n v="1"/>
    <n v="3"/>
    <x v="32"/>
    <x v="8"/>
  </r>
  <r>
    <n v="8977"/>
    <n v="1985"/>
    <s v="Basic"/>
    <s v="Single"/>
    <x v="1050"/>
    <n v="16.581"/>
    <n v="0"/>
    <n v="0"/>
    <d v="2013-01-12T00:00:00"/>
    <n v="51"/>
    <n v="3"/>
    <n v="3"/>
    <n v="0"/>
    <n v="3"/>
    <x v="7"/>
    <x v="25"/>
  </r>
  <r>
    <n v="4756"/>
    <n v="1952"/>
    <s v="2n Cycle"/>
    <s v="Divorced"/>
    <x v="1051"/>
    <n v="63.997999999999998"/>
    <n v="0"/>
    <n v="0"/>
    <d v="2013-12-20T00:00:00"/>
    <n v="42"/>
    <n v="29"/>
    <n v="33"/>
    <n v="7"/>
    <n v="11"/>
    <x v="13"/>
    <x v="180"/>
  </r>
  <r>
    <n v="3412"/>
    <n v="1951"/>
    <s v="Master"/>
    <s v="Married"/>
    <x v="1052"/>
    <n v="67.381"/>
    <n v="0"/>
    <n v="1"/>
    <d v="2013-01-15T00:00:00"/>
    <n v="67"/>
    <n v="8"/>
    <n v="0"/>
    <n v="2"/>
    <n v="9"/>
    <x v="20"/>
    <x v="54"/>
  </r>
  <r>
    <n v="606"/>
    <n v="1967"/>
    <s v="Graduation"/>
    <s v="Single"/>
    <x v="1053"/>
    <n v="25.93"/>
    <n v="1"/>
    <n v="1"/>
    <d v="2013-10-10T00:00:00"/>
    <n v="87"/>
    <n v="1"/>
    <n v="0"/>
    <n v="1"/>
    <n v="2"/>
    <x v="5"/>
    <x v="8"/>
  </r>
  <r>
    <n v="5961"/>
    <n v="1978"/>
    <s v="Graduation"/>
    <s v="Married"/>
    <x v="1054"/>
    <n v="42.692999999999998"/>
    <n v="1"/>
    <n v="0"/>
    <d v="2014-06-07T00:00:00"/>
    <n v="29"/>
    <n v="4"/>
    <n v="3"/>
    <n v="1"/>
    <n v="3"/>
    <x v="33"/>
    <x v="3"/>
  </r>
  <r>
    <n v="2975"/>
    <n v="1976"/>
    <s v="Graduation"/>
    <s v="Together"/>
    <x v="1055"/>
    <n v="85.605999999999995"/>
    <n v="0"/>
    <n v="1"/>
    <d v="2012-11-12T00:00:00"/>
    <n v="89"/>
    <n v="42"/>
    <n v="30"/>
    <n v="6"/>
    <n v="9"/>
    <x v="11"/>
    <x v="115"/>
  </r>
  <r>
    <n v="2894"/>
    <n v="1985"/>
    <s v="Graduation"/>
    <s v="Single"/>
    <x v="1056"/>
    <n v="72.903000000000006"/>
    <n v="0"/>
    <n v="0"/>
    <d v="2013-10-29T00:00:00"/>
    <n v="74"/>
    <n v="138"/>
    <n v="19"/>
    <n v="7"/>
    <n v="8"/>
    <x v="7"/>
    <x v="179"/>
  </r>
  <r>
    <n v="7613"/>
    <n v="1974"/>
    <s v="2n Cycle"/>
    <s v="Together"/>
    <x v="1057"/>
    <n v="49.668999999999997"/>
    <n v="1"/>
    <n v="0"/>
    <d v="2014-05-24T00:00:00"/>
    <n v="97"/>
    <n v="5"/>
    <n v="8"/>
    <n v="5"/>
    <n v="6"/>
    <x v="8"/>
    <x v="32"/>
  </r>
  <r>
    <n v="10542"/>
    <n v="1968"/>
    <s v="PhD"/>
    <s v="Married"/>
    <x v="1058"/>
    <n v="36.777999999999999"/>
    <n v="1"/>
    <n v="1"/>
    <d v="2012-08-05T00:00:00"/>
    <n v="63"/>
    <n v="4"/>
    <n v="4"/>
    <n v="3"/>
    <n v="3"/>
    <x v="30"/>
    <x v="54"/>
  </r>
  <r>
    <n v="8015"/>
    <n v="1962"/>
    <s v="PhD"/>
    <s v="Divorced"/>
    <x v="1059"/>
    <n v="85.695999999999998"/>
    <n v="0"/>
    <n v="0"/>
    <d v="2013-05-03T00:00:00"/>
    <n v="88"/>
    <n v="76"/>
    <n v="0"/>
    <n v="4"/>
    <n v="9"/>
    <x v="43"/>
    <x v="100"/>
  </r>
  <r>
    <n v="10617"/>
    <n v="1989"/>
    <s v="Master"/>
    <s v="Divorced"/>
    <x v="29"/>
    <n v="10.978999999999999"/>
    <n v="0"/>
    <n v="0"/>
    <d v="2014-05-22T00:00:00"/>
    <n v="34"/>
    <n v="4"/>
    <n v="2"/>
    <n v="3"/>
    <n v="3"/>
    <x v="23"/>
    <x v="25"/>
  </r>
  <r>
    <n v="11166"/>
    <n v="1961"/>
    <s v="Graduation"/>
    <s v="Married"/>
    <x v="1060"/>
    <n v="49.677999999999997"/>
    <n v="0"/>
    <n v="1"/>
    <d v="2013-02-02T00:00:00"/>
    <n v="81"/>
    <n v="5"/>
    <n v="2"/>
    <n v="6"/>
    <n v="4"/>
    <x v="45"/>
    <x v="3"/>
  </r>
  <r>
    <n v="849"/>
    <n v="1953"/>
    <s v="Master"/>
    <s v="Together"/>
    <x v="109"/>
    <n v="56.128999999999998"/>
    <n v="0"/>
    <n v="1"/>
    <d v="2013-06-20T00:00:00"/>
    <n v="65"/>
    <n v="48"/>
    <n v="72"/>
    <n v="6"/>
    <n v="10"/>
    <x v="44"/>
    <x v="65"/>
  </r>
  <r>
    <n v="523"/>
    <n v="1989"/>
    <s v="Graduation"/>
    <s v="Married"/>
    <x v="1061"/>
    <n v="37.155000000000001"/>
    <n v="1"/>
    <n v="0"/>
    <d v="2013-01-31T00:00:00"/>
    <n v="51"/>
    <n v="0"/>
    <n v="15"/>
    <n v="2"/>
    <n v="4"/>
    <x v="23"/>
    <x v="11"/>
  </r>
  <r>
    <n v="4066"/>
    <n v="1978"/>
    <s v="2n Cycle"/>
    <s v="Divorced"/>
    <x v="1062"/>
    <n v="21.282"/>
    <n v="1"/>
    <n v="0"/>
    <d v="2014-05-11T00:00:00"/>
    <n v="76"/>
    <n v="5"/>
    <n v="8"/>
    <n v="2"/>
    <n v="2"/>
    <x v="33"/>
    <x v="32"/>
  </r>
  <r>
    <n v="8414"/>
    <n v="1962"/>
    <s v="PhD"/>
    <s v="Single"/>
    <x v="1063"/>
    <n v="33.418999999999997"/>
    <n v="0"/>
    <n v="1"/>
    <d v="2013-08-17T00:00:00"/>
    <n v="76"/>
    <n v="0"/>
    <n v="0"/>
    <n v="2"/>
    <n v="4"/>
    <x v="43"/>
    <x v="17"/>
  </r>
  <r>
    <n v="819"/>
    <n v="1945"/>
    <s v="Graduation"/>
    <s v="Widow"/>
    <x v="1064"/>
    <n v="63.284999999999997"/>
    <n v="0"/>
    <n v="0"/>
    <d v="2013-11-05T00:00:00"/>
    <n v="84"/>
    <n v="124"/>
    <n v="38"/>
    <n v="6"/>
    <n v="13"/>
    <x v="41"/>
    <x v="44"/>
  </r>
  <r>
    <n v="4961"/>
    <n v="1974"/>
    <s v="Master"/>
    <s v="Together"/>
    <x v="1065"/>
    <n v="21.254999999999999"/>
    <n v="1"/>
    <n v="0"/>
    <d v="2014-01-21T00:00:00"/>
    <n v="56"/>
    <n v="0"/>
    <n v="2"/>
    <n v="2"/>
    <n v="4"/>
    <x v="8"/>
    <x v="1"/>
  </r>
  <r>
    <n v="749"/>
    <n v="1981"/>
    <s v="Graduation"/>
    <s v="Together"/>
    <x v="1066"/>
    <n v="42.161999999999999"/>
    <n v="1"/>
    <n v="0"/>
    <d v="2013-11-19T00:00:00"/>
    <n v="31"/>
    <n v="7"/>
    <n v="4"/>
    <n v="3"/>
    <n v="3"/>
    <x v="4"/>
    <x v="6"/>
  </r>
  <r>
    <n v="5430"/>
    <n v="1956"/>
    <s v="Graduation"/>
    <s v="Together"/>
    <x v="1067"/>
    <n v="54.45"/>
    <n v="1"/>
    <n v="1"/>
    <d v="2012-09-14T00:00:00"/>
    <n v="0"/>
    <n v="0"/>
    <n v="19"/>
    <n v="9"/>
    <n v="8"/>
    <x v="46"/>
    <x v="139"/>
  </r>
  <r>
    <n v="7755"/>
    <n v="1954"/>
    <s v="PhD"/>
    <s v="Married"/>
    <x v="1068"/>
    <n v="57.744"/>
    <n v="0"/>
    <n v="1"/>
    <d v="2013-11-12T00:00:00"/>
    <n v="91"/>
    <n v="3"/>
    <n v="0"/>
    <n v="9"/>
    <n v="4"/>
    <x v="1"/>
    <x v="7"/>
  </r>
  <r>
    <n v="10525"/>
    <n v="1986"/>
    <s v="Graduation"/>
    <s v="Single"/>
    <x v="1069"/>
    <n v="26.576000000000001"/>
    <n v="1"/>
    <n v="0"/>
    <d v="2012-10-13T00:00:00"/>
    <n v="40"/>
    <n v="0"/>
    <n v="0"/>
    <n v="1"/>
    <n v="2"/>
    <x v="22"/>
    <x v="17"/>
  </r>
  <r>
    <n v="1453"/>
    <n v="1943"/>
    <s v="PhD"/>
    <s v="Widow"/>
    <x v="1070"/>
    <n v="57.512999999999998"/>
    <n v="0"/>
    <n v="0"/>
    <d v="2013-07-06T00:00:00"/>
    <n v="59"/>
    <n v="40"/>
    <n v="20"/>
    <n v="9"/>
    <n v="13"/>
    <x v="27"/>
    <x v="212"/>
  </r>
  <r>
    <n v="8310"/>
    <n v="1964"/>
    <s v="Graduation"/>
    <s v="Together"/>
    <x v="1071"/>
    <n v="68.141999999999996"/>
    <n v="0"/>
    <n v="1"/>
    <d v="2012-08-29T00:00:00"/>
    <n v="96"/>
    <n v="126"/>
    <n v="112"/>
    <n v="10"/>
    <n v="7"/>
    <x v="31"/>
    <x v="81"/>
  </r>
  <r>
    <n v="10710"/>
    <n v="1979"/>
    <s v="Graduation"/>
    <s v="Married"/>
    <x v="11"/>
    <n v="7.5"/>
    <n v="0"/>
    <n v="1"/>
    <d v="2012-08-29T00:00:00"/>
    <n v="61"/>
    <n v="2"/>
    <n v="0"/>
    <n v="1"/>
    <n v="2"/>
    <x v="19"/>
    <x v="1"/>
  </r>
  <r>
    <n v="5031"/>
    <n v="1974"/>
    <s v="Graduation"/>
    <s v="Together"/>
    <x v="1072"/>
    <n v="83.144999999999996"/>
    <n v="0"/>
    <n v="0"/>
    <d v="2012-09-22T00:00:00"/>
    <n v="14"/>
    <n v="35"/>
    <n v="137"/>
    <n v="5"/>
    <n v="11"/>
    <x v="8"/>
    <x v="101"/>
  </r>
  <r>
    <n v="2613"/>
    <n v="1960"/>
    <s v="Master"/>
    <s v="Married"/>
    <x v="1073"/>
    <n v="54.197000000000003"/>
    <n v="0"/>
    <n v="1"/>
    <d v="2014-04-03T00:00:00"/>
    <n v="16"/>
    <n v="6"/>
    <n v="13"/>
    <n v="1"/>
    <n v="6"/>
    <x v="40"/>
    <x v="139"/>
  </r>
  <r>
    <n v="213"/>
    <n v="1963"/>
    <s v="PhD"/>
    <s v="Single"/>
    <x v="1074"/>
    <n v="23.091000000000001"/>
    <n v="1"/>
    <n v="1"/>
    <d v="2014-05-28T00:00:00"/>
    <n v="98"/>
    <n v="0"/>
    <n v="0"/>
    <n v="2"/>
    <n v="3"/>
    <x v="24"/>
    <x v="17"/>
  </r>
  <r>
    <n v="967"/>
    <n v="1976"/>
    <s v="Graduation"/>
    <s v="Married"/>
    <x v="1075"/>
    <n v="46.048999999999999"/>
    <n v="1"/>
    <n v="1"/>
    <d v="2013-07-21T00:00:00"/>
    <n v="11"/>
    <n v="9"/>
    <n v="14"/>
    <n v="5"/>
    <n v="9"/>
    <x v="11"/>
    <x v="23"/>
  </r>
  <r>
    <n v="1077"/>
    <n v="1974"/>
    <s v="Graduation"/>
    <s v="Together"/>
    <x v="1076"/>
    <n v="56.715000000000003"/>
    <n v="0"/>
    <n v="0"/>
    <d v="2012-12-05T00:00:00"/>
    <n v="52"/>
    <n v="105"/>
    <n v="172"/>
    <n v="7"/>
    <n v="4"/>
    <x v="8"/>
    <x v="213"/>
  </r>
  <r>
    <n v="7959"/>
    <n v="1961"/>
    <s v="Graduation"/>
    <s v="Married"/>
    <x v="1077"/>
    <n v="79.41"/>
    <n v="0"/>
    <n v="0"/>
    <d v="2014-05-29T00:00:00"/>
    <n v="19"/>
    <n v="80"/>
    <n v="13"/>
    <n v="3"/>
    <n v="5"/>
    <x v="45"/>
    <x v="200"/>
  </r>
  <r>
    <n v="640"/>
    <n v="1951"/>
    <s v="Graduation"/>
    <s v="Married"/>
    <x v="1078"/>
    <n v="57.304000000000002"/>
    <n v="0"/>
    <n v="1"/>
    <d v="2013-03-11T00:00:00"/>
    <n v="61"/>
    <n v="80"/>
    <n v="17"/>
    <n v="7"/>
    <n v="10"/>
    <x v="20"/>
    <x v="96"/>
  </r>
  <r>
    <n v="4252"/>
    <n v="1965"/>
    <s v="Graduation"/>
    <s v="Married"/>
    <x v="1079"/>
    <n v="44.375"/>
    <n v="0"/>
    <n v="1"/>
    <d v="2014-03-23T00:00:00"/>
    <n v="73"/>
    <n v="5"/>
    <n v="7"/>
    <n v="4"/>
    <n v="6"/>
    <x v="2"/>
    <x v="48"/>
  </r>
  <r>
    <n v="8432"/>
    <n v="1956"/>
    <s v="Graduation"/>
    <s v="Together"/>
    <x v="1067"/>
    <n v="54.45"/>
    <n v="1"/>
    <n v="1"/>
    <d v="2012-09-14T00:00:00"/>
    <n v="0"/>
    <n v="0"/>
    <n v="19"/>
    <n v="9"/>
    <n v="8"/>
    <x v="46"/>
    <x v="139"/>
  </r>
  <r>
    <n v="6218"/>
    <n v="1965"/>
    <s v="Graduation"/>
    <s v="Married"/>
    <x v="1080"/>
    <n v="59.594000000000001"/>
    <n v="0"/>
    <n v="1"/>
    <d v="2012-10-20T00:00:00"/>
    <n v="74"/>
    <n v="4"/>
    <n v="0"/>
    <n v="8"/>
    <n v="7"/>
    <x v="2"/>
    <x v="66"/>
  </r>
  <r>
    <n v="6905"/>
    <n v="1994"/>
    <s v="Graduation"/>
    <s v="Together"/>
    <x v="1081"/>
    <n v="80.685000000000002"/>
    <n v="0"/>
    <n v="0"/>
    <d v="2012-08-22T00:00:00"/>
    <n v="55"/>
    <n v="45"/>
    <n v="26"/>
    <n v="6"/>
    <n v="10"/>
    <x v="54"/>
    <x v="201"/>
  </r>
  <r>
    <n v="5922"/>
    <n v="1974"/>
    <s v="PhD"/>
    <s v="Married"/>
    <x v="1082"/>
    <n v="40.344000000000001"/>
    <n v="0"/>
    <n v="1"/>
    <d v="2013-10-13T00:00:00"/>
    <n v="48"/>
    <n v="0"/>
    <n v="0"/>
    <n v="4"/>
    <n v="5"/>
    <x v="8"/>
    <x v="17"/>
  </r>
  <r>
    <n v="3598"/>
    <n v="1972"/>
    <s v="Graduation"/>
    <s v="Married"/>
    <x v="1083"/>
    <n v="62.71"/>
    <n v="0"/>
    <n v="1"/>
    <d v="2013-05-23T00:00:00"/>
    <n v="53"/>
    <n v="35"/>
    <n v="29"/>
    <n v="4"/>
    <n v="12"/>
    <x v="39"/>
    <x v="62"/>
  </r>
  <r>
    <n v="6116"/>
    <n v="1968"/>
    <s v="2n Cycle"/>
    <s v="Married"/>
    <x v="1084"/>
    <n v="48.984999999999999"/>
    <n v="0"/>
    <n v="1"/>
    <d v="2013-07-05T00:00:00"/>
    <n v="13"/>
    <n v="13"/>
    <n v="7"/>
    <n v="1"/>
    <n v="3"/>
    <x v="30"/>
    <x v="75"/>
  </r>
  <r>
    <n v="6263"/>
    <n v="1968"/>
    <s v="Graduation"/>
    <s v="Together"/>
    <x v="1085"/>
    <n v="35.322000000000003"/>
    <n v="1"/>
    <n v="2"/>
    <d v="2012-08-22T00:00:00"/>
    <n v="34"/>
    <n v="9"/>
    <n v="7"/>
    <n v="2"/>
    <n v="4"/>
    <x v="30"/>
    <x v="20"/>
  </r>
  <r>
    <n v="10486"/>
    <n v="1948"/>
    <s v="Graduation"/>
    <s v="Married"/>
    <x v="1086"/>
    <n v="77.141999999999996"/>
    <n v="0"/>
    <n v="0"/>
    <d v="2013-05-29T00:00:00"/>
    <n v="54"/>
    <n v="75"/>
    <n v="151"/>
    <n v="4"/>
    <n v="8"/>
    <x v="37"/>
    <x v="214"/>
  </r>
  <r>
    <n v="2410"/>
    <n v="1969"/>
    <s v="Graduation"/>
    <s v="Single"/>
    <x v="1087"/>
    <n v="81.656999999999996"/>
    <n v="0"/>
    <n v="0"/>
    <d v="2014-01-22T00:00:00"/>
    <n v="69"/>
    <n v="40"/>
    <n v="60"/>
    <n v="3"/>
    <n v="8"/>
    <x v="21"/>
    <x v="130"/>
  </r>
  <r>
    <n v="193"/>
    <n v="1996"/>
    <s v="Basic"/>
    <s v="Married"/>
    <x v="1088"/>
    <n v="14.420999999999999"/>
    <n v="0"/>
    <n v="0"/>
    <d v="2014-02-17T00:00:00"/>
    <n v="81"/>
    <n v="0"/>
    <n v="3"/>
    <n v="1"/>
    <n v="2"/>
    <x v="29"/>
    <x v="7"/>
  </r>
  <r>
    <n v="3363"/>
    <n v="1974"/>
    <s v="2n Cycle"/>
    <s v="Married"/>
    <x v="415"/>
    <n v="20.13"/>
    <n v="0"/>
    <n v="0"/>
    <d v="2014-03-17T00:00:00"/>
    <n v="99"/>
    <n v="6"/>
    <n v="6"/>
    <n v="1"/>
    <n v="3"/>
    <x v="8"/>
    <x v="48"/>
  </r>
  <r>
    <n v="8278"/>
    <n v="1990"/>
    <s v="PhD"/>
    <s v="Married"/>
    <x v="1089"/>
    <n v="74.213999999999999"/>
    <n v="0"/>
    <n v="0"/>
    <d v="2012-08-26T00:00:00"/>
    <n v="3"/>
    <n v="83"/>
    <n v="99"/>
    <n v="8"/>
    <n v="5"/>
    <x v="50"/>
    <x v="187"/>
  </r>
  <r>
    <n v="10660"/>
    <n v="1957"/>
    <s v="Master"/>
    <s v="Married"/>
    <x v="1090"/>
    <n v="66.725999999999999"/>
    <n v="1"/>
    <n v="1"/>
    <d v="2014-01-12T00:00:00"/>
    <n v="61"/>
    <n v="7"/>
    <n v="0"/>
    <n v="8"/>
    <n v="4"/>
    <x v="0"/>
    <x v="3"/>
  </r>
  <r>
    <n v="8686"/>
    <n v="1979"/>
    <s v="Basic"/>
    <s v="Together"/>
    <x v="1091"/>
    <n v="23.724"/>
    <n v="1"/>
    <n v="0"/>
    <d v="2013-01-08T00:00:00"/>
    <n v="65"/>
    <n v="23"/>
    <n v="18"/>
    <n v="2"/>
    <n v="3"/>
    <x v="19"/>
    <x v="15"/>
  </r>
  <r>
    <n v="1604"/>
    <n v="1960"/>
    <s v="Master"/>
    <s v="Married"/>
    <x v="1092"/>
    <n v="47.353000000000002"/>
    <n v="0"/>
    <n v="1"/>
    <d v="2013-11-13T00:00:00"/>
    <n v="93"/>
    <n v="2"/>
    <n v="8"/>
    <n v="2"/>
    <n v="6"/>
    <x v="40"/>
    <x v="21"/>
  </r>
  <r>
    <n v="5907"/>
    <n v="1952"/>
    <s v="Master"/>
    <s v="Married"/>
    <x v="1093"/>
    <n v="33.444000000000003"/>
    <n v="1"/>
    <n v="1"/>
    <d v="2012-11-03T00:00:00"/>
    <n v="24"/>
    <n v="0"/>
    <n v="0"/>
    <n v="1"/>
    <n v="2"/>
    <x v="13"/>
    <x v="17"/>
  </r>
  <r>
    <n v="10669"/>
    <n v="1981"/>
    <s v="Graduation"/>
    <s v="Married"/>
    <x v="1094"/>
    <n v="54.386000000000003"/>
    <n v="0"/>
    <n v="1"/>
    <d v="2013-05-17T00:00:00"/>
    <n v="8"/>
    <n v="21"/>
    <n v="21"/>
    <n v="3"/>
    <n v="10"/>
    <x v="4"/>
    <x v="127"/>
  </r>
  <r>
    <n v="2918"/>
    <n v="1981"/>
    <s v="Graduation"/>
    <s v="Divorced"/>
    <x v="1095"/>
    <n v="28.51"/>
    <n v="1"/>
    <n v="1"/>
    <d v="2013-04-13T00:00:00"/>
    <n v="72"/>
    <n v="5"/>
    <n v="4"/>
    <n v="2"/>
    <n v="4"/>
    <x v="4"/>
    <x v="19"/>
  </r>
  <r>
    <n v="5735"/>
    <n v="1991"/>
    <s v="Master"/>
    <s v="Single"/>
    <x v="1096"/>
    <n v="90.638000000000005"/>
    <n v="0"/>
    <n v="0"/>
    <d v="2014-02-13T00:00:00"/>
    <n v="29"/>
    <n v="120"/>
    <n v="144"/>
    <n v="3"/>
    <n v="10"/>
    <x v="42"/>
    <x v="22"/>
  </r>
  <r>
    <n v="359"/>
    <n v="1950"/>
    <s v="Graduation"/>
    <s v="Together"/>
    <x v="1097"/>
    <n v="48.07"/>
    <n v="0"/>
    <n v="1"/>
    <d v="2013-01-13T00:00:00"/>
    <n v="33"/>
    <n v="14"/>
    <n v="9"/>
    <n v="8"/>
    <n v="6"/>
    <x v="9"/>
    <x v="23"/>
  </r>
  <r>
    <n v="8387"/>
    <n v="1957"/>
    <s v="Graduation"/>
    <s v="Married"/>
    <x v="1098"/>
    <n v="43.14"/>
    <n v="0"/>
    <n v="1"/>
    <d v="2013-01-05T00:00:00"/>
    <n v="68"/>
    <n v="8"/>
    <n v="0"/>
    <n v="4"/>
    <n v="5"/>
    <x v="0"/>
    <x v="54"/>
  </r>
  <r>
    <n v="1829"/>
    <n v="1961"/>
    <s v="PhD"/>
    <s v="Divorced"/>
    <x v="1099"/>
    <n v="54.959000000000003"/>
    <n v="0"/>
    <n v="1"/>
    <d v="2013-01-19T00:00:00"/>
    <n v="55"/>
    <n v="0"/>
    <n v="0"/>
    <n v="9"/>
    <n v="4"/>
    <x v="45"/>
    <x v="17"/>
  </r>
  <r>
    <n v="3839"/>
    <n v="1958"/>
    <s v="Basic"/>
    <s v="Single"/>
    <x v="1100"/>
    <n v="15.055999999999999"/>
    <n v="1"/>
    <n v="1"/>
    <d v="2013-05-03T00:00:00"/>
    <n v="76"/>
    <n v="12"/>
    <n v="6"/>
    <n v="2"/>
    <n v="3"/>
    <x v="38"/>
    <x v="13"/>
  </r>
  <r>
    <n v="9392"/>
    <n v="1971"/>
    <s v="Graduation"/>
    <s v="Single"/>
    <x v="1101"/>
    <n v="26.954000000000001"/>
    <n v="1"/>
    <n v="0"/>
    <d v="2014-05-08T00:00:00"/>
    <n v="17"/>
    <n v="1"/>
    <n v="0"/>
    <n v="1"/>
    <n v="2"/>
    <x v="6"/>
    <x v="8"/>
  </r>
  <r>
    <n v="2292"/>
    <n v="1985"/>
    <s v="Graduation"/>
    <s v="Single"/>
    <x v="1102"/>
    <n v="22.327000000000002"/>
    <n v="1"/>
    <n v="0"/>
    <d v="2013-08-02T00:00:00"/>
    <n v="94"/>
    <n v="4"/>
    <n v="0"/>
    <n v="1"/>
    <n v="3"/>
    <x v="7"/>
    <x v="66"/>
  </r>
  <r>
    <n v="10466"/>
    <n v="1965"/>
    <s v="Graduation"/>
    <s v="Married"/>
    <x v="1103"/>
    <n v="44.393000000000001"/>
    <n v="1"/>
    <n v="1"/>
    <d v="2013-08-22T00:00:00"/>
    <n v="86"/>
    <n v="2"/>
    <n v="2"/>
    <n v="1"/>
    <n v="4"/>
    <x v="2"/>
    <x v="66"/>
  </r>
  <r>
    <n v="9855"/>
    <n v="1952"/>
    <s v="PhD"/>
    <s v="Single"/>
    <x v="1104"/>
    <n v="62"/>
    <n v="0"/>
    <n v="1"/>
    <d v="2013-08-25T00:00:00"/>
    <n v="25"/>
    <n v="0"/>
    <n v="0"/>
    <n v="6"/>
    <n v="13"/>
    <x v="13"/>
    <x v="17"/>
  </r>
  <r>
    <n v="4088"/>
    <n v="1962"/>
    <s v="PhD"/>
    <s v="Together"/>
    <x v="1105"/>
    <n v="31.497"/>
    <n v="0"/>
    <n v="1"/>
    <d v="2012-12-06T00:00:00"/>
    <n v="22"/>
    <n v="1"/>
    <n v="1"/>
    <n v="3"/>
    <n v="4"/>
    <x v="43"/>
    <x v="1"/>
  </r>
  <r>
    <n v="5231"/>
    <n v="1974"/>
    <s v="2n Cycle"/>
    <s v="Married"/>
    <x v="1106"/>
    <n v="45.893999999999998"/>
    <n v="0"/>
    <n v="2"/>
    <d v="2014-02-27T00:00:00"/>
    <n v="15"/>
    <n v="2"/>
    <n v="2"/>
    <n v="1"/>
    <n v="3"/>
    <x v="8"/>
    <x v="66"/>
  </r>
  <r>
    <n v="590"/>
    <n v="1970"/>
    <s v="Master"/>
    <s v="Divorced"/>
    <x v="1107"/>
    <n v="78.578999999999994"/>
    <n v="0"/>
    <n v="0"/>
    <d v="2012-12-22T00:00:00"/>
    <n v="35"/>
    <n v="66"/>
    <n v="66"/>
    <n v="5"/>
    <n v="4"/>
    <x v="25"/>
    <x v="215"/>
  </r>
  <r>
    <n v="8732"/>
    <n v="1969"/>
    <s v="Master"/>
    <s v="Widow"/>
    <x v="1108"/>
    <n v="67.369"/>
    <n v="0"/>
    <n v="1"/>
    <d v="2012-11-17T00:00:00"/>
    <n v="81"/>
    <n v="0"/>
    <n v="14"/>
    <n v="7"/>
    <n v="10"/>
    <x v="21"/>
    <x v="64"/>
  </r>
  <r>
    <n v="2315"/>
    <n v="1960"/>
    <s v="Graduation"/>
    <s v="Divorced"/>
    <x v="1109"/>
    <n v="58.401000000000003"/>
    <n v="0"/>
    <n v="1"/>
    <d v="2014-04-20T00:00:00"/>
    <n v="55"/>
    <n v="0"/>
    <n v="29"/>
    <n v="1"/>
    <n v="2"/>
    <x v="40"/>
    <x v="108"/>
  </r>
  <r>
    <n v="3515"/>
    <n v="1952"/>
    <s v="Graduation"/>
    <s v="Single"/>
    <x v="1110"/>
    <n v="62.307000000000002"/>
    <n v="0"/>
    <n v="1"/>
    <d v="2014-02-17T00:00:00"/>
    <n v="94"/>
    <n v="13"/>
    <n v="6"/>
    <n v="4"/>
    <n v="4"/>
    <x v="13"/>
    <x v="139"/>
  </r>
  <r>
    <n v="2245"/>
    <n v="1969"/>
    <s v="Master"/>
    <s v="Married"/>
    <x v="1111"/>
    <n v="43.640999999999998"/>
    <n v="1"/>
    <n v="1"/>
    <d v="2013-04-22T00:00:00"/>
    <n v="50"/>
    <n v="2"/>
    <n v="2"/>
    <n v="2"/>
    <n v="4"/>
    <x v="21"/>
    <x v="66"/>
  </r>
  <r>
    <n v="6283"/>
    <n v="1968"/>
    <s v="Master"/>
    <s v="Divorced"/>
    <x v="262"/>
    <n v="63.841000000000001"/>
    <n v="0"/>
    <n v="1"/>
    <d v="2013-04-21T00:00:00"/>
    <n v="64"/>
    <n v="15"/>
    <n v="7"/>
    <n v="9"/>
    <n v="9"/>
    <x v="30"/>
    <x v="87"/>
  </r>
  <r>
    <n v="2246"/>
    <n v="1965"/>
    <s v="2n Cycle"/>
    <s v="Married"/>
    <x v="720"/>
    <n v="46.890999999999998"/>
    <n v="0"/>
    <n v="1"/>
    <d v="2013-09-01T00:00:00"/>
    <n v="91"/>
    <n v="12"/>
    <n v="15"/>
    <n v="2"/>
    <n v="4"/>
    <x v="2"/>
    <x v="82"/>
  </r>
  <r>
    <n v="6606"/>
    <n v="1969"/>
    <s v="Master"/>
    <s v="Married"/>
    <x v="1112"/>
    <n v="70.090999999999994"/>
    <n v="1"/>
    <n v="0"/>
    <d v="2013-03-31T00:00:00"/>
    <n v="11"/>
    <n v="34"/>
    <n v="0"/>
    <n v="5"/>
    <n v="10"/>
    <x v="21"/>
    <x v="27"/>
  </r>
  <r>
    <n v="5545"/>
    <n v="1972"/>
    <s v="PhD"/>
    <s v="Married"/>
    <x v="1113"/>
    <n v="78.075000000000003"/>
    <n v="0"/>
    <n v="0"/>
    <d v="2014-04-05T00:00:00"/>
    <n v="72"/>
    <n v="8"/>
    <n v="35"/>
    <n v="3"/>
    <n v="5"/>
    <x v="39"/>
    <x v="84"/>
  </r>
  <r>
    <n v="7342"/>
    <n v="1961"/>
    <s v="2n Cycle"/>
    <s v="Widow"/>
    <x v="1114"/>
    <n v="59.183999999999997"/>
    <n v="0"/>
    <n v="1"/>
    <d v="2012-09-09T00:00:00"/>
    <n v="6"/>
    <n v="142"/>
    <n v="151"/>
    <n v="6"/>
    <n v="12"/>
    <x v="45"/>
    <x v="122"/>
  </r>
  <r>
    <n v="837"/>
    <n v="1977"/>
    <s v="Graduation"/>
    <s v="Married"/>
    <x v="1115"/>
    <n v="54.808999999999997"/>
    <n v="1"/>
    <n v="1"/>
    <d v="2013-09-11T00:00:00"/>
    <n v="0"/>
    <n v="6"/>
    <n v="13"/>
    <n v="2"/>
    <n v="5"/>
    <x v="32"/>
    <x v="139"/>
  </r>
  <r>
    <n v="9500"/>
    <n v="1959"/>
    <s v="Graduation"/>
    <s v="Married"/>
    <x v="1116"/>
    <n v="58.113"/>
    <n v="0"/>
    <n v="1"/>
    <d v="2013-01-25T00:00:00"/>
    <n v="66"/>
    <n v="104"/>
    <n v="78"/>
    <n v="9"/>
    <n v="8"/>
    <x v="12"/>
    <x v="187"/>
  </r>
  <r>
    <n v="3602"/>
    <n v="1958"/>
    <s v="Master"/>
    <s v="Married"/>
    <x v="1117"/>
    <n v="51.411999999999999"/>
    <n v="0"/>
    <n v="1"/>
    <d v="2013-12-31T00:00:00"/>
    <n v="42"/>
    <n v="3"/>
    <n v="5"/>
    <n v="3"/>
    <n v="4"/>
    <x v="38"/>
    <x v="54"/>
  </r>
  <r>
    <n v="234"/>
    <n v="1979"/>
    <s v="Graduation"/>
    <s v="Divorced"/>
    <x v="243"/>
    <n v="15.287000000000001"/>
    <n v="1"/>
    <n v="0"/>
    <d v="2012-10-10T00:00:00"/>
    <n v="60"/>
    <n v="2"/>
    <n v="3"/>
    <n v="1"/>
    <n v="2"/>
    <x v="19"/>
    <x v="41"/>
  </r>
  <r>
    <n v="2995"/>
    <n v="1957"/>
    <s v="Master"/>
    <s v="Together"/>
    <x v="1118"/>
    <n v="66.635999999999996"/>
    <n v="0"/>
    <n v="0"/>
    <d v="2013-08-17T00:00:00"/>
    <n v="64"/>
    <n v="10"/>
    <n v="10"/>
    <n v="3"/>
    <n v="9"/>
    <x v="0"/>
    <x v="75"/>
  </r>
  <r>
    <n v="1118"/>
    <n v="1956"/>
    <s v="Master"/>
    <s v="Married"/>
    <x v="1119"/>
    <n v="50.965000000000003"/>
    <n v="0"/>
    <n v="1"/>
    <d v="2013-02-20T00:00:00"/>
    <n v="87"/>
    <n v="13"/>
    <n v="6"/>
    <n v="10"/>
    <n v="5"/>
    <x v="46"/>
    <x v="139"/>
  </r>
  <r>
    <n v="7789"/>
    <n v="1965"/>
    <s v="PhD"/>
    <s v="Married"/>
    <x v="28"/>
    <n v="84.617999999999995"/>
    <n v="0"/>
    <n v="0"/>
    <d v="2013-11-22T00:00:00"/>
    <n v="96"/>
    <n v="100"/>
    <n v="66"/>
    <n v="6"/>
    <n v="10"/>
    <x v="2"/>
    <x v="24"/>
  </r>
  <r>
    <n v="3068"/>
    <n v="1990"/>
    <s v="Graduation"/>
    <s v="Married"/>
    <x v="1120"/>
    <n v="18.350999999999999"/>
    <n v="0"/>
    <n v="0"/>
    <d v="2013-10-29T00:00:00"/>
    <n v="1"/>
    <n v="12"/>
    <n v="14"/>
    <n v="2"/>
    <n v="3"/>
    <x v="50"/>
    <x v="55"/>
  </r>
  <r>
    <n v="8955"/>
    <n v="1957"/>
    <s v="PhD"/>
    <s v="Together"/>
    <x v="1121"/>
    <n v="40.451000000000001"/>
    <n v="0"/>
    <n v="2"/>
    <d v="2014-02-16T00:00:00"/>
    <n v="54"/>
    <n v="0"/>
    <n v="0"/>
    <n v="1"/>
    <n v="2"/>
    <x v="0"/>
    <x v="17"/>
  </r>
  <r>
    <n v="945"/>
    <n v="1965"/>
    <s v="Graduation"/>
    <s v="Together"/>
    <x v="1122"/>
    <n v="36.317"/>
    <n v="0"/>
    <n v="1"/>
    <d v="2013-05-22T00:00:00"/>
    <n v="53"/>
    <n v="3"/>
    <n v="2"/>
    <n v="3"/>
    <n v="4"/>
    <x v="2"/>
    <x v="41"/>
  </r>
  <r>
    <n v="5644"/>
    <n v="1957"/>
    <s v="Graduation"/>
    <s v="Together"/>
    <x v="1123"/>
    <n v="42.213000000000001"/>
    <n v="0"/>
    <n v="1"/>
    <d v="2013-10-12T00:00:00"/>
    <n v="96"/>
    <n v="3"/>
    <n v="3"/>
    <n v="5"/>
    <n v="7"/>
    <x v="0"/>
    <x v="25"/>
  </r>
  <r>
    <n v="7192"/>
    <n v="1955"/>
    <s v="Graduation"/>
    <s v="Together"/>
    <x v="1124"/>
    <n v="65.748000000000005"/>
    <n v="0"/>
    <n v="1"/>
    <d v="2013-04-15T00:00:00"/>
    <n v="58"/>
    <n v="73"/>
    <n v="78"/>
    <n v="2"/>
    <n v="10"/>
    <x v="34"/>
    <x v="109"/>
  </r>
  <r>
    <n v="2324"/>
    <n v="1972"/>
    <s v="Graduation"/>
    <s v="Together"/>
    <x v="1125"/>
    <n v="77.043999999999997"/>
    <n v="0"/>
    <n v="1"/>
    <d v="2013-10-27T00:00:00"/>
    <n v="12"/>
    <n v="38"/>
    <n v="34"/>
    <n v="7"/>
    <n v="11"/>
    <x v="39"/>
    <x v="115"/>
  </r>
  <r>
    <n v="697"/>
    <n v="1969"/>
    <s v="Graduation"/>
    <s v="Together"/>
    <x v="1126"/>
    <n v="74.918000000000006"/>
    <n v="0"/>
    <n v="0"/>
    <d v="2013-03-12T00:00:00"/>
    <n v="78"/>
    <n v="59"/>
    <n v="19"/>
    <n v="5"/>
    <n v="6"/>
    <x v="21"/>
    <x v="216"/>
  </r>
  <r>
    <n v="3439"/>
    <n v="1972"/>
    <s v="Graduation"/>
    <s v="Married"/>
    <x v="1127"/>
    <n v="56.720999999999997"/>
    <n v="1"/>
    <n v="1"/>
    <d v="2012-10-31T00:00:00"/>
    <n v="64"/>
    <n v="6"/>
    <n v="13"/>
    <n v="4"/>
    <n v="5"/>
    <x v="39"/>
    <x v="139"/>
  </r>
  <r>
    <n v="1506"/>
    <n v="1975"/>
    <s v="Graduation"/>
    <s v="Single"/>
    <x v="1128"/>
    <n v="42.16"/>
    <n v="1"/>
    <n v="1"/>
    <d v="2013-06-28T00:00:00"/>
    <n v="26"/>
    <n v="9"/>
    <n v="15"/>
    <n v="2"/>
    <n v="4"/>
    <x v="28"/>
    <x v="79"/>
  </r>
  <r>
    <n v="232"/>
    <n v="1965"/>
    <s v="Graduation"/>
    <s v="Single"/>
    <x v="1129"/>
    <n v="61.558999999999997"/>
    <n v="0"/>
    <n v="1"/>
    <d v="2013-07-17T00:00:00"/>
    <n v="8"/>
    <n v="83"/>
    <n v="14"/>
    <n v="4"/>
    <n v="10"/>
    <x v="2"/>
    <x v="96"/>
  </r>
  <r>
    <n v="8876"/>
    <n v="1963"/>
    <s v="PhD"/>
    <s v="Together"/>
    <x v="1130"/>
    <n v="33.628999999999998"/>
    <n v="1"/>
    <n v="1"/>
    <d v="2012-08-08T00:00:00"/>
    <n v="49"/>
    <n v="0"/>
    <n v="0"/>
    <n v="3"/>
    <n v="4"/>
    <x v="24"/>
    <x v="17"/>
  </r>
  <r>
    <n v="4500"/>
    <n v="1991"/>
    <s v="PhD"/>
    <s v="Together"/>
    <x v="371"/>
    <n v="68.682000000000002"/>
    <n v="0"/>
    <n v="0"/>
    <d v="2013-10-06T00:00:00"/>
    <n v="56"/>
    <n v="0"/>
    <n v="30"/>
    <n v="4"/>
    <n v="10"/>
    <x v="42"/>
    <x v="78"/>
  </r>
  <r>
    <n v="9739"/>
    <n v="1963"/>
    <s v="Graduation"/>
    <s v="Single"/>
    <x v="1131"/>
    <n v="34.377000000000002"/>
    <n v="0"/>
    <n v="1"/>
    <d v="2013-01-19T00:00:00"/>
    <n v="55"/>
    <n v="0"/>
    <n v="1"/>
    <n v="2"/>
    <n v="2"/>
    <x v="24"/>
    <x v="8"/>
  </r>
  <r>
    <n v="10395"/>
    <n v="1986"/>
    <s v="Basic"/>
    <s v="Single"/>
    <x v="1132"/>
    <n v="8.94"/>
    <n v="1"/>
    <n v="0"/>
    <d v="2012-08-22T00:00:00"/>
    <n v="25"/>
    <n v="45"/>
    <n v="6"/>
    <n v="3"/>
    <n v="3"/>
    <x v="22"/>
    <x v="146"/>
  </r>
  <r>
    <n v="1176"/>
    <n v="1973"/>
    <s v="Graduation"/>
    <s v="Married"/>
    <x v="1133"/>
    <n v="26.228000000000002"/>
    <n v="1"/>
    <n v="0"/>
    <d v="2013-09-22T00:00:00"/>
    <n v="50"/>
    <n v="6"/>
    <n v="1"/>
    <n v="1"/>
    <n v="2"/>
    <x v="26"/>
    <x v="3"/>
  </r>
  <r>
    <n v="1627"/>
    <n v="1957"/>
    <s v="2n Cycle"/>
    <s v="Divorced"/>
    <x v="1134"/>
    <n v="77.296999999999997"/>
    <n v="0"/>
    <n v="0"/>
    <d v="2013-01-26T00:00:00"/>
    <n v="84"/>
    <n v="61"/>
    <n v="122"/>
    <n v="5"/>
    <n v="9"/>
    <x v="0"/>
    <x v="217"/>
  </r>
  <r>
    <n v="938"/>
    <n v="1981"/>
    <s v="Graduation"/>
    <s v="Married"/>
    <x v="1135"/>
    <n v="40.210999999999999"/>
    <n v="1"/>
    <n v="1"/>
    <d v="2013-07-30T00:00:00"/>
    <n v="30"/>
    <n v="1"/>
    <n v="1"/>
    <n v="2"/>
    <n v="2"/>
    <x v="4"/>
    <x v="1"/>
  </r>
  <r>
    <n v="2740"/>
    <n v="1958"/>
    <s v="PhD"/>
    <s v="Widow"/>
    <x v="1136"/>
    <n v="33.438000000000002"/>
    <n v="1"/>
    <n v="1"/>
    <d v="2013-09-22T00:00:00"/>
    <n v="81"/>
    <n v="1"/>
    <n v="2"/>
    <n v="2"/>
    <n v="4"/>
    <x v="38"/>
    <x v="7"/>
  </r>
  <r>
    <n v="257"/>
    <n v="1959"/>
    <s v="PhD"/>
    <s v="Married"/>
    <x v="1137"/>
    <n v="75.031999999999996"/>
    <n v="0"/>
    <n v="1"/>
    <d v="2013-04-28T00:00:00"/>
    <n v="74"/>
    <n v="12"/>
    <n v="12"/>
    <n v="5"/>
    <n v="9"/>
    <x v="12"/>
    <x v="79"/>
  </r>
  <r>
    <n v="4058"/>
    <n v="1955"/>
    <s v="PhD"/>
    <s v="Single"/>
    <x v="1138"/>
    <n v="61.283999999999999"/>
    <n v="0"/>
    <n v="0"/>
    <d v="2013-10-12T00:00:00"/>
    <n v="76"/>
    <n v="15"/>
    <n v="7"/>
    <n v="11"/>
    <n v="8"/>
    <x v="34"/>
    <x v="87"/>
  </r>
  <r>
    <n v="7736"/>
    <n v="1986"/>
    <s v="Graduation"/>
    <s v="Married"/>
    <x v="1139"/>
    <n v="22.518000000000001"/>
    <n v="1"/>
    <n v="0"/>
    <d v="2012-10-22T00:00:00"/>
    <n v="36"/>
    <n v="7"/>
    <n v="2"/>
    <n v="2"/>
    <n v="2"/>
    <x v="22"/>
    <x v="19"/>
  </r>
  <r>
    <n v="8210"/>
    <n v="1975"/>
    <s v="Master"/>
    <s v="Married"/>
    <x v="1140"/>
    <n v="54.73"/>
    <n v="0"/>
    <n v="1"/>
    <d v="2013-08-15T00:00:00"/>
    <n v="64"/>
    <n v="3"/>
    <n v="7"/>
    <n v="4"/>
    <n v="8"/>
    <x v="28"/>
    <x v="21"/>
  </r>
  <r>
    <n v="833"/>
    <n v="1955"/>
    <s v="Master"/>
    <s v="Married"/>
    <x v="1141"/>
    <n v="38.451999999999998"/>
    <n v="1"/>
    <n v="1"/>
    <d v="2014-03-30T00:00:00"/>
    <n v="62"/>
    <n v="0"/>
    <n v="0"/>
    <n v="3"/>
    <n v="3"/>
    <x v="34"/>
    <x v="17"/>
  </r>
  <r>
    <n v="6230"/>
    <n v="1971"/>
    <s v="Graduation"/>
    <s v="Divorced"/>
    <x v="1142"/>
    <n v="44.420999999999999"/>
    <n v="1"/>
    <n v="1"/>
    <d v="2013-02-15T00:00:00"/>
    <n v="53"/>
    <n v="5"/>
    <n v="1"/>
    <n v="5"/>
    <n v="4"/>
    <x v="6"/>
    <x v="25"/>
  </r>
  <r>
    <n v="7325"/>
    <n v="1986"/>
    <s v="PhD"/>
    <s v="Together"/>
    <x v="1143"/>
    <n v="38.197000000000003"/>
    <n v="1"/>
    <n v="0"/>
    <d v="2013-06-29T00:00:00"/>
    <n v="86"/>
    <n v="0"/>
    <n v="1"/>
    <n v="1"/>
    <n v="3"/>
    <x v="22"/>
    <x v="8"/>
  </r>
  <r>
    <n v="1307"/>
    <n v="1978"/>
    <s v="Graduation"/>
    <s v="Divorced"/>
    <x v="1144"/>
    <n v="41.985999999999997"/>
    <n v="0"/>
    <n v="1"/>
    <d v="2014-02-09T00:00:00"/>
    <n v="15"/>
    <n v="5"/>
    <n v="3"/>
    <n v="3"/>
    <n v="4"/>
    <x v="33"/>
    <x v="54"/>
  </r>
  <r>
    <n v="1502"/>
    <n v="1983"/>
    <s v="Graduation"/>
    <s v="Together"/>
    <x v="1145"/>
    <n v="28.427"/>
    <n v="1"/>
    <n v="0"/>
    <d v="2013-03-21T00:00:00"/>
    <n v="67"/>
    <n v="3"/>
    <n v="3"/>
    <n v="2"/>
    <n v="3"/>
    <x v="10"/>
    <x v="25"/>
  </r>
  <r>
    <n v="6211"/>
    <n v="1976"/>
    <s v="PhD"/>
    <s v="Together"/>
    <x v="1146"/>
    <n v="37.395000000000003"/>
    <n v="1"/>
    <n v="0"/>
    <d v="2014-05-02T00:00:00"/>
    <n v="47"/>
    <n v="0"/>
    <n v="1"/>
    <n v="1"/>
    <n v="3"/>
    <x v="11"/>
    <x v="8"/>
  </r>
  <r>
    <n v="843"/>
    <n v="1971"/>
    <s v="Graduation"/>
    <s v="Married"/>
    <x v="1147"/>
    <n v="64.721999999999994"/>
    <n v="1"/>
    <n v="0"/>
    <d v="2014-05-26T00:00:00"/>
    <n v="47"/>
    <n v="0"/>
    <n v="147"/>
    <n v="8"/>
    <n v="11"/>
    <x v="6"/>
    <x v="71"/>
  </r>
  <r>
    <n v="4174"/>
    <n v="1956"/>
    <s v="Master"/>
    <s v="Together"/>
    <x v="1148"/>
    <n v="55.249000000000002"/>
    <n v="0"/>
    <n v="1"/>
    <d v="2014-04-17T00:00:00"/>
    <n v="81"/>
    <n v="1"/>
    <n v="0"/>
    <n v="2"/>
    <n v="4"/>
    <x v="46"/>
    <x v="8"/>
  </r>
  <r>
    <n v="9757"/>
    <n v="1972"/>
    <s v="Graduation"/>
    <s v="Together"/>
    <x v="1149"/>
    <n v="84.906000000000006"/>
    <n v="0"/>
    <n v="0"/>
    <d v="2013-10-04T00:00:00"/>
    <n v="98"/>
    <n v="15"/>
    <n v="30"/>
    <n v="5"/>
    <n v="12"/>
    <x v="39"/>
    <x v="116"/>
  </r>
  <r>
    <n v="6918"/>
    <n v="1989"/>
    <s v="Graduation"/>
    <s v="Married"/>
    <x v="412"/>
    <n v="28.690999999999999"/>
    <n v="1"/>
    <n v="0"/>
    <d v="2013-07-04T00:00:00"/>
    <n v="56"/>
    <n v="4"/>
    <n v="0"/>
    <n v="1"/>
    <n v="3"/>
    <x v="23"/>
    <x v="66"/>
  </r>
  <r>
    <n v="286"/>
    <n v="1952"/>
    <s v="Graduation"/>
    <s v="Single"/>
    <x v="1150"/>
    <n v="44.213000000000001"/>
    <n v="1"/>
    <n v="1"/>
    <d v="2013-11-29T00:00:00"/>
    <n v="48"/>
    <n v="11"/>
    <n v="4"/>
    <n v="2"/>
    <n v="5"/>
    <x v="13"/>
    <x v="11"/>
  </r>
  <r>
    <n v="11086"/>
    <n v="1984"/>
    <s v="Basic"/>
    <s v="Single"/>
    <x v="1151"/>
    <n v="25.707000000000001"/>
    <n v="1"/>
    <n v="0"/>
    <d v="2014-01-18T00:00:00"/>
    <n v="18"/>
    <n v="6"/>
    <n v="6"/>
    <n v="1"/>
    <n v="3"/>
    <x v="3"/>
    <x v="48"/>
  </r>
  <r>
    <n v="1921"/>
    <n v="1967"/>
    <s v="PhD"/>
    <s v="Married"/>
    <x v="1152"/>
    <n v="59.061999999999998"/>
    <n v="2"/>
    <n v="1"/>
    <d v="2013-10-03T00:00:00"/>
    <n v="74"/>
    <n v="1"/>
    <n v="0"/>
    <n v="2"/>
    <n v="3"/>
    <x v="5"/>
    <x v="8"/>
  </r>
  <r>
    <n v="4138"/>
    <n v="1962"/>
    <s v="Graduation"/>
    <s v="Single"/>
    <x v="1153"/>
    <n v="76.623999999999995"/>
    <n v="0"/>
    <n v="1"/>
    <d v="2014-05-24T00:00:00"/>
    <n v="68"/>
    <n v="106"/>
    <n v="115"/>
    <n v="5"/>
    <n v="7"/>
    <x v="43"/>
    <x v="155"/>
  </r>
  <r>
    <n v="7718"/>
    <n v="1947"/>
    <s v="Master"/>
    <s v="Together"/>
    <x v="1154"/>
    <n v="66"/>
    <n v="0"/>
    <n v="0"/>
    <d v="2014-04-20T00:00:00"/>
    <n v="36"/>
    <n v="51"/>
    <n v="0"/>
    <n v="1"/>
    <n v="5"/>
    <x v="51"/>
    <x v="146"/>
  </r>
  <r>
    <n v="1291"/>
    <n v="1978"/>
    <s v="PhD"/>
    <s v="Together"/>
    <x v="1155"/>
    <n v="27.683"/>
    <n v="1"/>
    <n v="0"/>
    <d v="2012-08-04T00:00:00"/>
    <n v="90"/>
    <n v="9"/>
    <n v="12"/>
    <n v="6"/>
    <n v="4"/>
    <x v="33"/>
    <x v="43"/>
  </r>
  <r>
    <n v="6862"/>
    <n v="1971"/>
    <s v="Graduation"/>
    <s v="Divorced"/>
    <x v="1156"/>
    <n v="1.73"/>
    <n v="0"/>
    <n v="0"/>
    <d v="2014-05-18T00:00:00"/>
    <n v="65"/>
    <n v="1"/>
    <n v="1"/>
    <n v="0"/>
    <n v="0"/>
    <x v="6"/>
    <x v="1"/>
  </r>
  <r>
    <n v="4136"/>
    <n v="1992"/>
    <s v="Basic"/>
    <s v="Single"/>
    <x v="11"/>
    <n v="7.5"/>
    <n v="1"/>
    <n v="0"/>
    <d v="2012-12-03T00:00:00"/>
    <n v="63"/>
    <n v="17"/>
    <n v="26"/>
    <n v="3"/>
    <n v="2"/>
    <x v="47"/>
    <x v="84"/>
  </r>
  <r>
    <n v="803"/>
    <n v="1968"/>
    <s v="Graduation"/>
    <s v="Together"/>
    <x v="1157"/>
    <n v="40.521000000000001"/>
    <n v="1"/>
    <n v="1"/>
    <d v="2013-04-05T00:00:00"/>
    <n v="82"/>
    <n v="0"/>
    <n v="0"/>
    <n v="0"/>
    <n v="2"/>
    <x v="30"/>
    <x v="17"/>
  </r>
  <r>
    <n v="4298"/>
    <n v="1973"/>
    <s v="PhD"/>
    <s v="Together"/>
    <x v="1158"/>
    <n v="20.427"/>
    <n v="1"/>
    <n v="0"/>
    <d v="2014-03-24T00:00:00"/>
    <n v="63"/>
    <n v="0"/>
    <n v="0"/>
    <n v="1"/>
    <n v="2"/>
    <x v="26"/>
    <x v="17"/>
  </r>
  <r>
    <n v="10833"/>
    <n v="1975"/>
    <s v="Graduation"/>
    <s v="Married"/>
    <x v="1159"/>
    <n v="65.105999999999995"/>
    <n v="0"/>
    <n v="1"/>
    <d v="2014-05-24T00:00:00"/>
    <n v="55"/>
    <n v="19"/>
    <n v="0"/>
    <n v="8"/>
    <n v="13"/>
    <x v="28"/>
    <x v="139"/>
  </r>
  <r>
    <n v="9606"/>
    <n v="1965"/>
    <s v="PhD"/>
    <s v="Married"/>
    <x v="1160"/>
    <n v="69.968999999999994"/>
    <n v="0"/>
    <n v="0"/>
    <d v="2013-08-27T00:00:00"/>
    <n v="64"/>
    <n v="29"/>
    <n v="29"/>
    <n v="4"/>
    <n v="6"/>
    <x v="2"/>
    <x v="73"/>
  </r>
  <r>
    <n v="8534"/>
    <n v="1952"/>
    <s v="Graduation"/>
    <s v="Married"/>
    <x v="1161"/>
    <n v="67.433000000000007"/>
    <n v="0"/>
    <n v="2"/>
    <d v="2013-07-16T00:00:00"/>
    <n v="51"/>
    <n v="28"/>
    <n v="48"/>
    <n v="6"/>
    <n v="13"/>
    <x v="13"/>
    <x v="100"/>
  </r>
  <r>
    <n v="5153"/>
    <n v="1967"/>
    <s v="PhD"/>
    <s v="Married"/>
    <x v="1162"/>
    <n v="77.766000000000005"/>
    <n v="0"/>
    <n v="1"/>
    <d v="2013-02-22T00:00:00"/>
    <n v="97"/>
    <n v="59"/>
    <n v="59"/>
    <n v="11"/>
    <n v="11"/>
    <x v="5"/>
    <x v="159"/>
  </r>
  <r>
    <n v="961"/>
    <n v="1972"/>
    <s v="Graduation"/>
    <s v="Married"/>
    <x v="1163"/>
    <n v="74.715999999999994"/>
    <n v="0"/>
    <n v="1"/>
    <d v="2013-09-12T00:00:00"/>
    <n v="92"/>
    <n v="27"/>
    <n v="195"/>
    <n v="7"/>
    <n v="5"/>
    <x v="39"/>
    <x v="89"/>
  </r>
  <r>
    <n v="5011"/>
    <n v="1963"/>
    <s v="Graduation"/>
    <s v="Divorced"/>
    <x v="639"/>
    <n v="68.117999999999995"/>
    <n v="0"/>
    <n v="1"/>
    <d v="2013-10-18T00:00:00"/>
    <n v="51"/>
    <n v="23"/>
    <n v="23"/>
    <n v="8"/>
    <n v="4"/>
    <x v="24"/>
    <x v="158"/>
  </r>
  <r>
    <n v="6653"/>
    <n v="1970"/>
    <s v="PhD"/>
    <s v="Married"/>
    <x v="1164"/>
    <n v="55.158000000000001"/>
    <n v="1"/>
    <n v="1"/>
    <d v="2012-07-30T00:00:00"/>
    <n v="72"/>
    <n v="0"/>
    <n v="11"/>
    <n v="7"/>
    <n v="5"/>
    <x v="25"/>
    <x v="6"/>
  </r>
  <r>
    <n v="9094"/>
    <n v="1955"/>
    <s v="2n Cycle"/>
    <s v="Married"/>
    <x v="1165"/>
    <n v="62.972000000000001"/>
    <n v="0"/>
    <n v="1"/>
    <d v="2012-08-03T00:00:00"/>
    <n v="39"/>
    <n v="15"/>
    <n v="0"/>
    <n v="7"/>
    <n v="3"/>
    <x v="34"/>
    <x v="11"/>
  </r>
  <r>
    <n v="810"/>
    <n v="1975"/>
    <s v="Graduation"/>
    <s v="Married"/>
    <x v="1166"/>
    <n v="74.19"/>
    <n v="0"/>
    <n v="1"/>
    <d v="2014-05-12T00:00:00"/>
    <n v="49"/>
    <n v="81"/>
    <n v="91"/>
    <n v="4"/>
    <n v="11"/>
    <x v="28"/>
    <x v="101"/>
  </r>
  <r>
    <n v="5493"/>
    <n v="1976"/>
    <s v="Graduation"/>
    <s v="Married"/>
    <x v="1167"/>
    <n v="39.356000000000002"/>
    <n v="1"/>
    <n v="1"/>
    <d v="2014-03-19T00:00:00"/>
    <n v="21"/>
    <n v="0"/>
    <n v="0"/>
    <n v="1"/>
    <n v="2"/>
    <x v="11"/>
    <x v="17"/>
  </r>
  <r>
    <n v="2147"/>
    <n v="1969"/>
    <s v="Graduation"/>
    <s v="Together"/>
    <x v="1168"/>
    <n v="76.653000000000006"/>
    <n v="0"/>
    <n v="0"/>
    <d v="2013-08-16T00:00:00"/>
    <n v="91"/>
    <n v="63"/>
    <n v="189"/>
    <n v="4"/>
    <n v="11"/>
    <x v="21"/>
    <x v="218"/>
  </r>
  <r>
    <n v="5107"/>
    <n v="1973"/>
    <s v="PhD"/>
    <s v="Divorced"/>
    <x v="125"/>
    <n v="35.86"/>
    <n v="1"/>
    <n v="1"/>
    <d v="2014-05-19T00:00:00"/>
    <n v="37"/>
    <n v="0"/>
    <n v="2"/>
    <n v="1"/>
    <n v="2"/>
    <x v="26"/>
    <x v="1"/>
  </r>
  <r>
    <n v="3979"/>
    <n v="1983"/>
    <s v="PhD"/>
    <s v="Divorced"/>
    <x v="1169"/>
    <n v="90.686999999999998"/>
    <n v="0"/>
    <n v="0"/>
    <d v="2013-05-22T00:00:00"/>
    <n v="98"/>
    <n v="17"/>
    <n v="34"/>
    <n v="6"/>
    <n v="8"/>
    <x v="10"/>
    <x v="146"/>
  </r>
  <r>
    <n v="6049"/>
    <n v="1982"/>
    <s v="Master"/>
    <s v="Together"/>
    <x v="1170"/>
    <n v="73.45"/>
    <n v="0"/>
    <n v="0"/>
    <d v="2013-12-05T00:00:00"/>
    <n v="85"/>
    <n v="51"/>
    <n v="69"/>
    <n v="7"/>
    <n v="11"/>
    <x v="18"/>
    <x v="65"/>
  </r>
  <r>
    <n v="8147"/>
    <n v="1960"/>
    <s v="Graduation"/>
    <s v="Married"/>
    <x v="1171"/>
    <n v="31.454000000000001"/>
    <n v="1"/>
    <n v="1"/>
    <d v="2013-07-06T00:00:00"/>
    <n v="40"/>
    <n v="0"/>
    <n v="0"/>
    <n v="2"/>
    <n v="3"/>
    <x v="40"/>
    <x v="17"/>
  </r>
  <r>
    <n v="1857"/>
    <n v="1952"/>
    <s v="Graduation"/>
    <s v="Single"/>
    <x v="1172"/>
    <n v="47.139000000000003"/>
    <n v="1"/>
    <n v="1"/>
    <d v="2014-03-06T00:00:00"/>
    <n v="2"/>
    <n v="0"/>
    <n v="2"/>
    <n v="2"/>
    <n v="2"/>
    <x v="13"/>
    <x v="1"/>
  </r>
  <r>
    <n v="3910"/>
    <n v="1975"/>
    <s v="Graduation"/>
    <s v="Divorced"/>
    <x v="1027"/>
    <n v="83.828999999999994"/>
    <n v="0"/>
    <n v="0"/>
    <d v="2013-10-08T00:00:00"/>
    <n v="78"/>
    <n v="161"/>
    <n v="161"/>
    <n v="4"/>
    <n v="6"/>
    <x v="28"/>
    <x v="210"/>
  </r>
  <r>
    <n v="5207"/>
    <n v="1963"/>
    <s v="PhD"/>
    <s v="Married"/>
    <x v="1173"/>
    <n v="53.378"/>
    <n v="1"/>
    <n v="1"/>
    <d v="2012-09-24T00:00:00"/>
    <n v="41"/>
    <n v="6"/>
    <n v="6"/>
    <n v="9"/>
    <n v="6"/>
    <x v="24"/>
    <x v="48"/>
  </r>
  <r>
    <n v="11114"/>
    <n v="1970"/>
    <s v="Graduation"/>
    <s v="Together"/>
    <x v="1174"/>
    <n v="19.655999999999999"/>
    <n v="1"/>
    <n v="0"/>
    <d v="2013-02-08T00:00:00"/>
    <n v="94"/>
    <n v="4"/>
    <n v="8"/>
    <n v="2"/>
    <n v="3"/>
    <x v="25"/>
    <x v="48"/>
  </r>
  <r>
    <n v="5429"/>
    <n v="1948"/>
    <s v="PhD"/>
    <s v="Married"/>
    <x v="1175"/>
    <n v="45.579000000000001"/>
    <n v="0"/>
    <n v="1"/>
    <d v="2013-08-20T00:00:00"/>
    <n v="10"/>
    <n v="1"/>
    <n v="1"/>
    <n v="4"/>
    <n v="4"/>
    <x v="37"/>
    <x v="1"/>
  </r>
  <r>
    <n v="9400"/>
    <n v="1958"/>
    <s v="2n Cycle"/>
    <s v="Single"/>
    <x v="1176"/>
    <n v="85.484999999999999"/>
    <n v="0"/>
    <n v="0"/>
    <d v="2014-06-21T00:00:00"/>
    <n v="73"/>
    <n v="26"/>
    <n v="18"/>
    <n v="6"/>
    <n v="6"/>
    <x v="38"/>
    <x v="110"/>
  </r>
  <r>
    <n v="1740"/>
    <n v="1944"/>
    <s v="Graduation"/>
    <s v="Married"/>
    <x v="1177"/>
    <n v="55.956000000000003"/>
    <n v="0"/>
    <n v="0"/>
    <d v="2014-04-07T00:00:00"/>
    <n v="22"/>
    <n v="38"/>
    <n v="9"/>
    <n v="7"/>
    <n v="4"/>
    <x v="56"/>
    <x v="147"/>
  </r>
  <r>
    <n v="7488"/>
    <n v="1963"/>
    <s v="Master"/>
    <s v="Single"/>
    <x v="1178"/>
    <n v="64.191000000000003"/>
    <n v="0"/>
    <n v="1"/>
    <d v="2013-01-22T00:00:00"/>
    <n v="30"/>
    <n v="15"/>
    <n v="38"/>
    <n v="5"/>
    <n v="13"/>
    <x v="24"/>
    <x v="219"/>
  </r>
  <r>
    <n v="195"/>
    <n v="1972"/>
    <s v="Graduation"/>
    <s v="Single"/>
    <x v="1179"/>
    <n v="38.808"/>
    <n v="1"/>
    <n v="0"/>
    <d v="2012-08-26T00:00:00"/>
    <n v="21"/>
    <n v="17"/>
    <n v="19"/>
    <n v="5"/>
    <n v="4"/>
    <x v="39"/>
    <x v="42"/>
  </r>
  <r>
    <n v="635"/>
    <n v="1966"/>
    <s v="Master"/>
    <s v="Married"/>
    <x v="1180"/>
    <n v="57.183"/>
    <n v="1"/>
    <n v="1"/>
    <d v="2013-03-19T00:00:00"/>
    <n v="51"/>
    <n v="5"/>
    <n v="0"/>
    <n v="9"/>
    <n v="7"/>
    <x v="35"/>
    <x v="41"/>
  </r>
  <r>
    <n v="7527"/>
    <n v="1968"/>
    <s v="Master"/>
    <s v="Divorced"/>
    <x v="1181"/>
    <n v="23.748000000000001"/>
    <n v="1"/>
    <n v="0"/>
    <d v="2012-11-21T00:00:00"/>
    <n v="97"/>
    <n v="6"/>
    <n v="15"/>
    <n v="2"/>
    <n v="3"/>
    <x v="30"/>
    <x v="43"/>
  </r>
  <r>
    <n v="10319"/>
    <n v="1971"/>
    <s v="Graduation"/>
    <s v="Married"/>
    <x v="1182"/>
    <n v="66.302999999999997"/>
    <n v="0"/>
    <n v="1"/>
    <d v="2013-02-26T00:00:00"/>
    <n v="56"/>
    <n v="12"/>
    <n v="12"/>
    <n v="3"/>
    <n v="11"/>
    <x v="6"/>
    <x v="79"/>
  </r>
  <r>
    <n v="2296"/>
    <n v="1975"/>
    <s v="Master"/>
    <s v="Married"/>
    <x v="1183"/>
    <n v="37.368000000000002"/>
    <n v="1"/>
    <n v="0"/>
    <d v="2013-12-16T00:00:00"/>
    <n v="4"/>
    <n v="2"/>
    <n v="2"/>
    <n v="1"/>
    <n v="2"/>
    <x v="28"/>
    <x v="66"/>
  </r>
  <r>
    <n v="10637"/>
    <n v="1964"/>
    <s v="Graduation"/>
    <s v="Married"/>
    <x v="1184"/>
    <n v="40.799999999999997"/>
    <n v="1"/>
    <n v="2"/>
    <d v="2013-01-01T00:00:00"/>
    <n v="77"/>
    <n v="0"/>
    <n v="30"/>
    <n v="3"/>
    <n v="3"/>
    <x v="31"/>
    <x v="78"/>
  </r>
  <r>
    <n v="2931"/>
    <n v="1978"/>
    <s v="Graduation"/>
    <s v="Divorced"/>
    <x v="1185"/>
    <n v="71.846999999999994"/>
    <n v="0"/>
    <n v="0"/>
    <d v="2012-09-21T00:00:00"/>
    <n v="95"/>
    <n v="21"/>
    <n v="63"/>
    <n v="6"/>
    <n v="9"/>
    <x v="33"/>
    <x v="4"/>
  </r>
  <r>
    <n v="907"/>
    <n v="1975"/>
    <s v="Graduation"/>
    <s v="Married"/>
    <x v="1186"/>
    <n v="46.149000000000001"/>
    <n v="0"/>
    <n v="1"/>
    <d v="2013-11-29T00:00:00"/>
    <n v="36"/>
    <n v="6"/>
    <n v="0"/>
    <n v="5"/>
    <n v="7"/>
    <x v="28"/>
    <x v="25"/>
  </r>
  <r>
    <n v="3698"/>
    <n v="1983"/>
    <s v="Graduation"/>
    <s v="Together"/>
    <x v="1187"/>
    <n v="78.686999999999998"/>
    <n v="0"/>
    <n v="0"/>
    <d v="2012-08-09T00:00:00"/>
    <n v="13"/>
    <n v="185"/>
    <n v="55"/>
    <n v="4"/>
    <n v="8"/>
    <x v="10"/>
    <x v="136"/>
  </r>
  <r>
    <n v="9516"/>
    <n v="1971"/>
    <s v="2n Cycle"/>
    <s v="Divorced"/>
    <x v="1188"/>
    <n v="49.118000000000002"/>
    <n v="0"/>
    <n v="0"/>
    <d v="2012-08-18T00:00:00"/>
    <n v="90"/>
    <n v="54"/>
    <n v="98"/>
    <n v="9"/>
    <n v="10"/>
    <x v="6"/>
    <x v="220"/>
  </r>
  <r>
    <n v="679"/>
    <n v="1957"/>
    <s v="PhD"/>
    <s v="Married"/>
    <x v="1189"/>
    <n v="37.633000000000003"/>
    <n v="1"/>
    <n v="1"/>
    <d v="2012-09-20T00:00:00"/>
    <n v="49"/>
    <n v="4"/>
    <n v="0"/>
    <n v="1"/>
    <n v="3"/>
    <x v="0"/>
    <x v="66"/>
  </r>
  <r>
    <n v="7384"/>
    <n v="1951"/>
    <s v="Master"/>
    <s v="Together"/>
    <x v="1190"/>
    <n v="39.767000000000003"/>
    <n v="0"/>
    <n v="0"/>
    <d v="2013-07-21T00:00:00"/>
    <n v="18"/>
    <n v="61"/>
    <n v="26"/>
    <n v="7"/>
    <n v="7"/>
    <x v="20"/>
    <x v="157"/>
  </r>
  <r>
    <n v="5043"/>
    <n v="1951"/>
    <s v="Basic"/>
    <s v="Married"/>
    <x v="1191"/>
    <n v="26.997"/>
    <n v="0"/>
    <n v="0"/>
    <d v="2012-11-05T00:00:00"/>
    <n v="89"/>
    <n v="23"/>
    <n v="49"/>
    <n v="4"/>
    <n v="5"/>
    <x v="20"/>
    <x v="115"/>
  </r>
  <r>
    <n v="5267"/>
    <n v="1970"/>
    <s v="Graduation"/>
    <s v="Divorced"/>
    <x v="1192"/>
    <n v="33.985999999999997"/>
    <n v="1"/>
    <n v="0"/>
    <d v="2013-03-14T00:00:00"/>
    <n v="43"/>
    <n v="2"/>
    <n v="1"/>
    <n v="1"/>
    <n v="3"/>
    <x v="25"/>
    <x v="7"/>
  </r>
  <r>
    <n v="339"/>
    <n v="1972"/>
    <s v="PhD"/>
    <s v="Married"/>
    <x v="774"/>
    <n v="57.091000000000001"/>
    <n v="0"/>
    <n v="1"/>
    <d v="2012-11-23T00:00:00"/>
    <n v="82"/>
    <n v="0"/>
    <n v="0"/>
    <n v="9"/>
    <n v="5"/>
    <x v="39"/>
    <x v="17"/>
  </r>
  <r>
    <n v="2516"/>
    <n v="1969"/>
    <s v="2n Cycle"/>
    <s v="Married"/>
    <x v="1193"/>
    <n v="46.831000000000003"/>
    <n v="1"/>
    <n v="1"/>
    <d v="2013-06-08T00:00:00"/>
    <n v="84"/>
    <n v="2"/>
    <n v="4"/>
    <n v="1"/>
    <n v="2"/>
    <x v="21"/>
    <x v="25"/>
  </r>
  <r>
    <n v="9010"/>
    <n v="1972"/>
    <s v="Master"/>
    <s v="Married"/>
    <x v="453"/>
    <n v="83.150999999999996"/>
    <n v="0"/>
    <n v="0"/>
    <d v="2013-02-10T00:00:00"/>
    <n v="80"/>
    <n v="147"/>
    <n v="42"/>
    <n v="5"/>
    <n v="10"/>
    <x v="39"/>
    <x v="221"/>
  </r>
  <r>
    <n v="378"/>
    <n v="1971"/>
    <s v="Graduation"/>
    <s v="Married"/>
    <x v="1194"/>
    <n v="52.530999999999999"/>
    <n v="0"/>
    <n v="0"/>
    <d v="2012-12-30T00:00:00"/>
    <n v="68"/>
    <n v="112"/>
    <n v="72"/>
    <n v="7"/>
    <n v="10"/>
    <x v="6"/>
    <x v="222"/>
  </r>
  <r>
    <n v="4808"/>
    <n v="1956"/>
    <s v="Graduation"/>
    <s v="Married"/>
    <x v="1195"/>
    <n v="15.759"/>
    <n v="0"/>
    <n v="0"/>
    <d v="2013-09-05T00:00:00"/>
    <n v="12"/>
    <n v="2"/>
    <n v="0"/>
    <n v="1"/>
    <n v="2"/>
    <x v="46"/>
    <x v="1"/>
  </r>
  <r>
    <n v="5068"/>
    <n v="1971"/>
    <s v="Graduation"/>
    <s v="Single"/>
    <x v="225"/>
    <n v="22.803999999999998"/>
    <n v="1"/>
    <n v="0"/>
    <d v="2013-07-31T00:00:00"/>
    <n v="75"/>
    <n v="1"/>
    <n v="1"/>
    <n v="2"/>
    <n v="2"/>
    <x v="6"/>
    <x v="1"/>
  </r>
  <r>
    <n v="7628"/>
    <n v="1973"/>
    <s v="2n Cycle"/>
    <s v="Married"/>
    <x v="1196"/>
    <n v="43.05"/>
    <n v="1"/>
    <n v="0"/>
    <d v="2014-03-18T00:00:00"/>
    <n v="10"/>
    <n v="5"/>
    <n v="3"/>
    <n v="2"/>
    <n v="4"/>
    <x v="26"/>
    <x v="54"/>
  </r>
  <r>
    <n v="7128"/>
    <n v="1977"/>
    <s v="PhD"/>
    <s v="Single"/>
    <x v="1197"/>
    <n v="42.997"/>
    <n v="1"/>
    <n v="1"/>
    <d v="2013-12-07T00:00:00"/>
    <n v="91"/>
    <n v="0"/>
    <n v="1"/>
    <n v="1"/>
    <n v="2"/>
    <x v="32"/>
    <x v="8"/>
  </r>
  <r>
    <n v="2811"/>
    <n v="1963"/>
    <s v="PhD"/>
    <s v="Single"/>
    <x v="1198"/>
    <n v="48.917999999999999"/>
    <n v="1"/>
    <n v="1"/>
    <d v="2014-04-12T00:00:00"/>
    <n v="21"/>
    <n v="0"/>
    <n v="0"/>
    <n v="1"/>
    <n v="4"/>
    <x v="24"/>
    <x v="17"/>
  </r>
  <r>
    <n v="3551"/>
    <n v="1954"/>
    <s v="Master"/>
    <s v="Together"/>
    <x v="1199"/>
    <n v="60.033000000000001"/>
    <n v="0"/>
    <n v="1"/>
    <d v="2014-03-29T00:00:00"/>
    <n v="28"/>
    <n v="1"/>
    <n v="11"/>
    <n v="2"/>
    <n v="5"/>
    <x v="1"/>
    <x v="48"/>
  </r>
  <r>
    <n v="1663"/>
    <n v="1978"/>
    <s v="PhD"/>
    <s v="Together"/>
    <x v="1200"/>
    <n v="34.042999999999999"/>
    <n v="1"/>
    <n v="0"/>
    <d v="2013-10-25T00:00:00"/>
    <n v="97"/>
    <n v="2"/>
    <n v="0"/>
    <n v="2"/>
    <n v="2"/>
    <x v="33"/>
    <x v="1"/>
  </r>
  <r>
    <n v="5543"/>
    <n v="1966"/>
    <s v="Graduation"/>
    <s v="Together"/>
    <x v="1201"/>
    <n v="57.811"/>
    <n v="0"/>
    <n v="1"/>
    <d v="2013-06-24T00:00:00"/>
    <n v="49"/>
    <n v="7"/>
    <n v="21"/>
    <n v="7"/>
    <n v="11"/>
    <x v="35"/>
    <x v="94"/>
  </r>
  <r>
    <n v="1577"/>
    <n v="1946"/>
    <s v="Graduation"/>
    <s v="Married"/>
    <x v="1202"/>
    <n v="78.569000000000003"/>
    <n v="0"/>
    <n v="0"/>
    <d v="2014-02-19T00:00:00"/>
    <n v="14"/>
    <n v="79"/>
    <n v="175"/>
    <n v="4"/>
    <n v="4"/>
    <x v="15"/>
    <x v="31"/>
  </r>
  <r>
    <n v="10641"/>
    <n v="1978"/>
    <s v="Graduation"/>
    <s v="Single"/>
    <x v="11"/>
    <n v="7.5"/>
    <n v="1"/>
    <n v="1"/>
    <d v="2012-12-27T00:00:00"/>
    <n v="5"/>
    <n v="5"/>
    <n v="4"/>
    <n v="2"/>
    <n v="3"/>
    <x v="33"/>
    <x v="19"/>
  </r>
  <r>
    <n v="5336"/>
    <n v="1971"/>
    <s v="Master"/>
    <s v="Together"/>
    <x v="1203"/>
    <n v="157.733"/>
    <n v="1"/>
    <n v="0"/>
    <d v="2013-06-04T00:00:00"/>
    <n v="37"/>
    <n v="1"/>
    <n v="0"/>
    <n v="1"/>
    <n v="1"/>
    <x v="6"/>
    <x v="8"/>
  </r>
  <r>
    <n v="6024"/>
    <n v="1953"/>
    <s v="Graduation"/>
    <s v="Together"/>
    <x v="884"/>
    <n v="94.384"/>
    <n v="0"/>
    <n v="0"/>
    <d v="2013-03-04T00:00:00"/>
    <n v="62"/>
    <n v="24"/>
    <n v="45"/>
    <n v="5"/>
    <n v="5"/>
    <x v="44"/>
    <x v="112"/>
  </r>
  <r>
    <n v="1878"/>
    <n v="1985"/>
    <s v="2n Cycle"/>
    <s v="Married"/>
    <x v="1204"/>
    <n v="23.148"/>
    <n v="0"/>
    <n v="0"/>
    <d v="2014-02-18T00:00:00"/>
    <n v="83"/>
    <n v="6"/>
    <n v="3"/>
    <n v="2"/>
    <n v="3"/>
    <x v="7"/>
    <x v="19"/>
  </r>
  <r>
    <n v="3099"/>
    <n v="1970"/>
    <s v="Graduation"/>
    <s v="Divorced"/>
    <x v="1205"/>
    <n v="44.267000000000003"/>
    <n v="1"/>
    <n v="1"/>
    <d v="2013-02-25T00:00:00"/>
    <n v="48"/>
    <n v="5"/>
    <n v="5"/>
    <n v="5"/>
    <n v="4"/>
    <x v="25"/>
    <x v="21"/>
  </r>
  <r>
    <n v="6055"/>
    <n v="1979"/>
    <s v="Graduation"/>
    <s v="Married"/>
    <x v="1206"/>
    <n v="71.626000000000005"/>
    <n v="0"/>
    <n v="0"/>
    <d v="2012-11-01T00:00:00"/>
    <n v="94"/>
    <n v="72"/>
    <n v="145"/>
    <n v="5"/>
    <n v="8"/>
    <x v="19"/>
    <x v="223"/>
  </r>
  <r>
    <n v="5841"/>
    <n v="1966"/>
    <s v="Graduation"/>
    <s v="Together"/>
    <x v="1207"/>
    <n v="60.893999999999998"/>
    <n v="0"/>
    <n v="1"/>
    <d v="2013-06-28T00:00:00"/>
    <n v="61"/>
    <n v="7"/>
    <n v="0"/>
    <n v="10"/>
    <n v="8"/>
    <x v="35"/>
    <x v="3"/>
  </r>
  <r>
    <n v="3972"/>
    <n v="1976"/>
    <s v="Graduation"/>
    <s v="Together"/>
    <x v="1208"/>
    <n v="50.2"/>
    <n v="1"/>
    <n v="1"/>
    <d v="2013-04-03T00:00:00"/>
    <n v="70"/>
    <n v="6"/>
    <n v="6"/>
    <n v="7"/>
    <n v="5"/>
    <x v="11"/>
    <x v="48"/>
  </r>
  <r>
    <n v="4394"/>
    <n v="1965"/>
    <s v="PhD"/>
    <s v="Married"/>
    <x v="1209"/>
    <n v="81.051000000000002"/>
    <n v="0"/>
    <n v="0"/>
    <d v="2014-05-23T00:00:00"/>
    <n v="43"/>
    <n v="29"/>
    <n v="29"/>
    <n v="5"/>
    <n v="12"/>
    <x v="2"/>
    <x v="73"/>
  </r>
  <r>
    <n v="5758"/>
    <n v="1982"/>
    <s v="Graduation"/>
    <s v="Married"/>
    <x v="1210"/>
    <n v="65.168999999999997"/>
    <n v="0"/>
    <n v="0"/>
    <d v="2014-01-14T00:00:00"/>
    <n v="23"/>
    <n v="0"/>
    <n v="0"/>
    <n v="10"/>
    <n v="13"/>
    <x v="18"/>
    <x v="17"/>
  </r>
  <r>
    <n v="6658"/>
    <n v="1972"/>
    <s v="Graduation"/>
    <s v="Together"/>
    <x v="1211"/>
    <n v="59.868000000000002"/>
    <n v="0"/>
    <n v="1"/>
    <d v="2013-07-22T00:00:00"/>
    <n v="37"/>
    <n v="51"/>
    <n v="10"/>
    <n v="11"/>
    <n v="12"/>
    <x v="39"/>
    <x v="68"/>
  </r>
  <r>
    <n v="4603"/>
    <n v="1960"/>
    <s v="PhD"/>
    <s v="Married"/>
    <x v="1212"/>
    <n v="65.694999999999993"/>
    <n v="0"/>
    <n v="1"/>
    <d v="2014-01-31T00:00:00"/>
    <n v="50"/>
    <n v="32"/>
    <n v="58"/>
    <n v="5"/>
    <n v="10"/>
    <x v="40"/>
    <x v="12"/>
  </r>
  <r>
    <n v="8427"/>
    <n v="1956"/>
    <s v="Master"/>
    <s v="Single"/>
    <x v="1213"/>
    <n v="64.856999999999999"/>
    <n v="0"/>
    <n v="0"/>
    <d v="2012-11-23T00:00:00"/>
    <n v="78"/>
    <n v="14"/>
    <n v="0"/>
    <n v="7"/>
    <n v="10"/>
    <x v="46"/>
    <x v="64"/>
  </r>
  <r>
    <n v="10260"/>
    <n v="1965"/>
    <s v="Master"/>
    <s v="Together"/>
    <x v="1214"/>
    <n v="45.143000000000001"/>
    <n v="0"/>
    <n v="1"/>
    <d v="2013-08-26T00:00:00"/>
    <n v="74"/>
    <n v="5"/>
    <n v="5"/>
    <n v="6"/>
    <n v="5"/>
    <x v="2"/>
    <x v="21"/>
  </r>
  <r>
    <n v="7143"/>
    <n v="1955"/>
    <s v="2n Cycle"/>
    <s v="Together"/>
    <x v="1215"/>
    <n v="74.805000000000007"/>
    <n v="0"/>
    <n v="1"/>
    <d v="2013-11-06T00:00:00"/>
    <n v="14"/>
    <n v="162"/>
    <n v="162"/>
    <n v="4"/>
    <n v="10"/>
    <x v="34"/>
    <x v="111"/>
  </r>
  <r>
    <n v="8789"/>
    <n v="1989"/>
    <s v="2n Cycle"/>
    <s v="Married"/>
    <x v="1216"/>
    <n v="59.06"/>
    <n v="1"/>
    <n v="0"/>
    <d v="2014-01-11T00:00:00"/>
    <n v="77"/>
    <n v="40"/>
    <n v="40"/>
    <n v="3"/>
    <n v="7"/>
    <x v="23"/>
    <x v="93"/>
  </r>
  <r>
    <n v="6197"/>
    <n v="1962"/>
    <s v="PhD"/>
    <s v="Single"/>
    <x v="1217"/>
    <n v="27.238"/>
    <n v="1"/>
    <n v="1"/>
    <d v="2013-04-20T00:00:00"/>
    <n v="39"/>
    <n v="0"/>
    <n v="0"/>
    <n v="3"/>
    <n v="3"/>
    <x v="43"/>
    <x v="17"/>
  </r>
  <r>
    <n v="4554"/>
    <n v="1965"/>
    <s v="Graduation"/>
    <s v="Together"/>
    <x v="1218"/>
    <n v="47.009"/>
    <n v="0"/>
    <n v="1"/>
    <d v="2013-10-01T00:00:00"/>
    <n v="89"/>
    <n v="45"/>
    <n v="10"/>
    <n v="3"/>
    <n v="8"/>
    <x v="2"/>
    <x v="197"/>
  </r>
  <r>
    <n v="4937"/>
    <n v="1973"/>
    <s v="2n Cycle"/>
    <s v="Married"/>
    <x v="1219"/>
    <n v="46.094000000000001"/>
    <n v="1"/>
    <n v="1"/>
    <d v="2014-06-10T00:00:00"/>
    <n v="62"/>
    <n v="2"/>
    <n v="2"/>
    <n v="1"/>
    <n v="3"/>
    <x v="26"/>
    <x v="66"/>
  </r>
  <r>
    <n v="1920"/>
    <n v="1972"/>
    <s v="Graduation"/>
    <s v="Married"/>
    <x v="296"/>
    <n v="40.320999999999998"/>
    <n v="1"/>
    <n v="1"/>
    <d v="2013-07-29T00:00:00"/>
    <n v="59"/>
    <n v="4"/>
    <n v="0"/>
    <n v="3"/>
    <n v="3"/>
    <x v="39"/>
    <x v="66"/>
  </r>
  <r>
    <n v="8749"/>
    <n v="1984"/>
    <s v="Graduation"/>
    <s v="Together"/>
    <x v="1220"/>
    <n v="37.234999999999999"/>
    <n v="1"/>
    <n v="0"/>
    <d v="2014-02-01T00:00:00"/>
    <n v="68"/>
    <n v="2"/>
    <n v="6"/>
    <n v="1"/>
    <n v="2"/>
    <x v="3"/>
    <x v="54"/>
  </r>
  <r>
    <n v="1650"/>
    <n v="1960"/>
    <s v="Master"/>
    <s v="Married"/>
    <x v="1221"/>
    <n v="81.843000000000004"/>
    <n v="0"/>
    <n v="0"/>
    <d v="2013-04-22T00:00:00"/>
    <n v="13"/>
    <n v="86"/>
    <n v="69"/>
    <n v="5"/>
    <n v="12"/>
    <x v="40"/>
    <x v="40"/>
  </r>
  <r>
    <n v="10377"/>
    <n v="1958"/>
    <s v="Master"/>
    <s v="Together"/>
    <x v="1222"/>
    <n v="46.692"/>
    <n v="0"/>
    <n v="1"/>
    <d v="2013-06-06T00:00:00"/>
    <n v="37"/>
    <n v="6"/>
    <n v="12"/>
    <n v="6"/>
    <n v="5"/>
    <x v="38"/>
    <x v="13"/>
  </r>
  <r>
    <n v="9206"/>
    <n v="1968"/>
    <s v="Graduation"/>
    <s v="Together"/>
    <x v="1223"/>
    <n v="77.382000000000005"/>
    <n v="0"/>
    <n v="1"/>
    <d v="2014-01-07T00:00:00"/>
    <n v="36"/>
    <n v="48"/>
    <n v="105"/>
    <n v="5"/>
    <n v="12"/>
    <x v="30"/>
    <x v="163"/>
  </r>
  <r>
    <n v="10971"/>
    <n v="1977"/>
    <s v="Graduation"/>
    <s v="Single"/>
    <x v="1224"/>
    <n v="37.774000000000001"/>
    <n v="2"/>
    <n v="0"/>
    <d v="2012-09-03T00:00:00"/>
    <n v="28"/>
    <n v="8"/>
    <n v="2"/>
    <n v="7"/>
    <n v="3"/>
    <x v="32"/>
    <x v="21"/>
  </r>
  <r>
    <n v="6398"/>
    <n v="1974"/>
    <s v="Basic"/>
    <s v="Married"/>
    <x v="1225"/>
    <n v="18.393000000000001"/>
    <n v="1"/>
    <n v="0"/>
    <d v="2014-03-29T00:00:00"/>
    <n v="2"/>
    <n v="10"/>
    <n v="0"/>
    <n v="3"/>
    <n v="3"/>
    <x v="8"/>
    <x v="21"/>
  </r>
  <r>
    <n v="9212"/>
    <n v="1962"/>
    <s v="Master"/>
    <s v="Married"/>
    <x v="1226"/>
    <n v="72.828000000000003"/>
    <n v="0"/>
    <n v="1"/>
    <d v="2013-02-14T00:00:00"/>
    <n v="17"/>
    <n v="0"/>
    <n v="14"/>
    <n v="6"/>
    <n v="13"/>
    <x v="43"/>
    <x v="64"/>
  </r>
  <r>
    <n v="7937"/>
    <n v="1982"/>
    <s v="Graduation"/>
    <s v="Married"/>
    <x v="1227"/>
    <n v="24.710999999999999"/>
    <n v="0"/>
    <n v="0"/>
    <d v="2014-04-18T00:00:00"/>
    <n v="86"/>
    <n v="7"/>
    <n v="3"/>
    <n v="3"/>
    <n v="3"/>
    <x v="18"/>
    <x v="21"/>
  </r>
  <r>
    <n v="839"/>
    <n v="1975"/>
    <s v="PhD"/>
    <s v="Married"/>
    <x v="1228"/>
    <n v="45.503"/>
    <n v="1"/>
    <n v="0"/>
    <d v="2013-09-25T00:00:00"/>
    <n v="54"/>
    <n v="4"/>
    <n v="1"/>
    <n v="3"/>
    <n v="4"/>
    <x v="28"/>
    <x v="41"/>
  </r>
  <r>
    <n v="4246"/>
    <n v="1982"/>
    <s v="Master"/>
    <s v="Single"/>
    <x v="1229"/>
    <n v="6.56"/>
    <n v="0"/>
    <n v="0"/>
    <d v="2013-12-12T00:00:00"/>
    <n v="2"/>
    <n v="11"/>
    <n v="3"/>
    <n v="1"/>
    <n v="1"/>
    <x v="18"/>
    <x v="64"/>
  </r>
  <r>
    <n v="158"/>
    <n v="1945"/>
    <s v="PhD"/>
    <s v="Together"/>
    <x v="1230"/>
    <n v="71.603999999999999"/>
    <n v="0"/>
    <n v="0"/>
    <d v="2013-11-17T00:00:00"/>
    <n v="3"/>
    <n v="53"/>
    <n v="75"/>
    <n v="8"/>
    <n v="5"/>
    <x v="41"/>
    <x v="224"/>
  </r>
  <r>
    <n v="4832"/>
    <n v="1979"/>
    <s v="Graduation"/>
    <s v="Married"/>
    <x v="1231"/>
    <n v="27.244"/>
    <n v="1"/>
    <n v="0"/>
    <d v="2014-03-07T00:00:00"/>
    <n v="84"/>
    <n v="5"/>
    <n v="24"/>
    <n v="2"/>
    <n v="2"/>
    <x v="19"/>
    <x v="108"/>
  </r>
  <r>
    <n v="5621"/>
    <n v="1969"/>
    <s v="Graduation"/>
    <s v="Married"/>
    <x v="1232"/>
    <n v="48.752000000000002"/>
    <n v="1"/>
    <n v="1"/>
    <d v="2012-12-12T00:00:00"/>
    <n v="8"/>
    <n v="57"/>
    <n v="15"/>
    <n v="6"/>
    <n v="5"/>
    <x v="21"/>
    <x v="115"/>
  </r>
  <r>
    <n v="1945"/>
    <n v="1962"/>
    <s v="Graduation"/>
    <s v="Married"/>
    <x v="1233"/>
    <n v="71.433999999999997"/>
    <n v="0"/>
    <n v="1"/>
    <d v="2013-09-18T00:00:00"/>
    <n v="4"/>
    <n v="36"/>
    <n v="96"/>
    <n v="7"/>
    <n v="7"/>
    <x v="43"/>
    <x v="215"/>
  </r>
  <r>
    <n v="5147"/>
    <n v="1948"/>
    <s v="Graduation"/>
    <s v="Single"/>
    <x v="1234"/>
    <n v="90.841999999999999"/>
    <n v="0"/>
    <n v="0"/>
    <d v="2013-07-29T00:00:00"/>
    <n v="57"/>
    <n v="70"/>
    <n v="187"/>
    <n v="4"/>
    <n v="13"/>
    <x v="37"/>
    <x v="225"/>
  </r>
  <r>
    <n v="2535"/>
    <n v="1978"/>
    <s v="Master"/>
    <s v="Married"/>
    <x v="1235"/>
    <n v="88.096999999999994"/>
    <n v="1"/>
    <n v="0"/>
    <d v="2012-08-18T00:00:00"/>
    <n v="24"/>
    <n v="0"/>
    <n v="126"/>
    <n v="6"/>
    <n v="8"/>
    <x v="33"/>
    <x v="162"/>
  </r>
  <r>
    <n v="11039"/>
    <n v="1975"/>
    <s v="Graduation"/>
    <s v="Married"/>
    <x v="1236"/>
    <n v="51.948"/>
    <n v="0"/>
    <n v="1"/>
    <d v="2013-09-17T00:00:00"/>
    <n v="51"/>
    <n v="33"/>
    <n v="30"/>
    <n v="5"/>
    <n v="4"/>
    <x v="28"/>
    <x v="138"/>
  </r>
  <r>
    <n v="9495"/>
    <n v="1982"/>
    <s v="Graduation"/>
    <s v="Together"/>
    <x v="1237"/>
    <n v="71.852999999999994"/>
    <n v="0"/>
    <n v="0"/>
    <d v="2013-05-08T00:00:00"/>
    <n v="29"/>
    <n v="108"/>
    <n v="97"/>
    <n v="2"/>
    <n v="6"/>
    <x v="18"/>
    <x v="92"/>
  </r>
  <r>
    <n v="9635"/>
    <n v="1983"/>
    <s v="Master"/>
    <s v="Married"/>
    <x v="1238"/>
    <n v="35.875999999999998"/>
    <n v="0"/>
    <n v="0"/>
    <d v="2014-04-20T00:00:00"/>
    <n v="13"/>
    <n v="2"/>
    <n v="3"/>
    <n v="3"/>
    <n v="3"/>
    <x v="10"/>
    <x v="41"/>
  </r>
  <r>
    <n v="2173"/>
    <n v="1952"/>
    <s v="Graduation"/>
    <s v="Widow"/>
    <x v="791"/>
    <n v="40.048999999999999"/>
    <n v="0"/>
    <n v="1"/>
    <d v="2013-10-16T00:00:00"/>
    <n v="23"/>
    <n v="6"/>
    <n v="3"/>
    <n v="1"/>
    <n v="3"/>
    <x v="13"/>
    <x v="19"/>
  </r>
  <r>
    <n v="942"/>
    <n v="1982"/>
    <s v="Graduation"/>
    <s v="Single"/>
    <x v="1239"/>
    <n v="39.659999999999997"/>
    <n v="1"/>
    <n v="0"/>
    <d v="2012-08-08T00:00:00"/>
    <n v="36"/>
    <n v="13"/>
    <n v="13"/>
    <n v="7"/>
    <n v="3"/>
    <x v="18"/>
    <x v="55"/>
  </r>
  <r>
    <n v="9386"/>
    <n v="1962"/>
    <s v="Graduation"/>
    <s v="Together"/>
    <x v="1240"/>
    <n v="50.127000000000002"/>
    <n v="0"/>
    <n v="1"/>
    <d v="2014-05-29T00:00:00"/>
    <n v="88"/>
    <n v="0"/>
    <n v="6"/>
    <n v="5"/>
    <n v="6"/>
    <x v="43"/>
    <x v="25"/>
  </r>
  <r>
    <n v="5510"/>
    <n v="1977"/>
    <s v="Master"/>
    <s v="Married"/>
    <x v="1241"/>
    <n v="43.262999999999998"/>
    <n v="0"/>
    <n v="1"/>
    <d v="2012-11-21T00:00:00"/>
    <n v="2"/>
    <n v="6"/>
    <n v="10"/>
    <n v="5"/>
    <n v="6"/>
    <x v="32"/>
    <x v="20"/>
  </r>
  <r>
    <n v="873"/>
    <n v="1949"/>
    <s v="Master"/>
    <s v="Married"/>
    <x v="993"/>
    <n v="62.844999999999999"/>
    <n v="1"/>
    <n v="1"/>
    <d v="2012-10-01T00:00:00"/>
    <n v="3"/>
    <n v="0"/>
    <n v="0"/>
    <n v="3"/>
    <n v="10"/>
    <x v="17"/>
    <x v="17"/>
  </r>
  <r>
    <n v="2253"/>
    <n v="1990"/>
    <s v="Graduation"/>
    <s v="Married"/>
    <x v="1242"/>
    <n v="18.928999999999998"/>
    <n v="0"/>
    <n v="0"/>
    <d v="2013-02-16T00:00:00"/>
    <n v="15"/>
    <n v="0"/>
    <n v="4"/>
    <n v="1"/>
    <n v="4"/>
    <x v="50"/>
    <x v="66"/>
  </r>
  <r>
    <n v="5181"/>
    <n v="1982"/>
    <s v="Basic"/>
    <s v="Single"/>
    <x v="1243"/>
    <n v="24.367000000000001"/>
    <n v="1"/>
    <n v="0"/>
    <d v="2013-03-20T00:00:00"/>
    <n v="58"/>
    <n v="4"/>
    <n v="11"/>
    <n v="1"/>
    <n v="2"/>
    <x v="18"/>
    <x v="11"/>
  </r>
  <r>
    <n v="979"/>
    <n v="1975"/>
    <s v="Graduation"/>
    <s v="Single"/>
    <x v="669"/>
    <n v="33.249000000000002"/>
    <n v="1"/>
    <n v="0"/>
    <d v="2013-02-20T00:00:00"/>
    <n v="11"/>
    <n v="10"/>
    <n v="14"/>
    <n v="2"/>
    <n v="3"/>
    <x v="28"/>
    <x v="79"/>
  </r>
  <r>
    <n v="10390"/>
    <n v="1959"/>
    <s v="2n Cycle"/>
    <s v="Married"/>
    <x v="1244"/>
    <n v="26.887"/>
    <n v="0"/>
    <n v="1"/>
    <d v="2013-02-10T00:00:00"/>
    <n v="27"/>
    <n v="7"/>
    <n v="4"/>
    <n v="1"/>
    <n v="3"/>
    <x v="12"/>
    <x v="6"/>
  </r>
  <r>
    <n v="4698"/>
    <n v="1983"/>
    <s v="PhD"/>
    <s v="Married"/>
    <x v="88"/>
    <n v="50.15"/>
    <n v="0"/>
    <n v="0"/>
    <d v="2013-06-20T00:00:00"/>
    <n v="32"/>
    <n v="46"/>
    <n v="61"/>
    <n v="5"/>
    <n v="7"/>
    <x v="10"/>
    <x v="56"/>
  </r>
  <r>
    <n v="7793"/>
    <n v="1976"/>
    <s v="Graduation"/>
    <s v="Together"/>
    <x v="1245"/>
    <n v="62.061"/>
    <n v="0"/>
    <n v="1"/>
    <d v="2013-08-31T00:00:00"/>
    <n v="12"/>
    <n v="7"/>
    <n v="30"/>
    <n v="10"/>
    <n v="7"/>
    <x v="11"/>
    <x v="80"/>
  </r>
  <r>
    <n v="1745"/>
    <n v="1962"/>
    <s v="PhD"/>
    <s v="Divorced"/>
    <x v="1059"/>
    <n v="85.695999999999998"/>
    <n v="0"/>
    <n v="0"/>
    <d v="2013-05-03T00:00:00"/>
    <n v="88"/>
    <n v="76"/>
    <n v="0"/>
    <n v="4"/>
    <n v="9"/>
    <x v="43"/>
    <x v="100"/>
  </r>
  <r>
    <n v="10590"/>
    <n v="1956"/>
    <s v="PhD"/>
    <s v="Together"/>
    <x v="1246"/>
    <n v="76.542000000000002"/>
    <n v="0"/>
    <n v="0"/>
    <d v="2013-03-30T00:00:00"/>
    <n v="91"/>
    <n v="73"/>
    <n v="29"/>
    <n v="4"/>
    <n v="10"/>
    <x v="46"/>
    <x v="28"/>
  </r>
  <r>
    <n v="5080"/>
    <n v="1993"/>
    <s v="Graduation"/>
    <s v="Single"/>
    <x v="1247"/>
    <n v="70.515000000000001"/>
    <n v="0"/>
    <n v="0"/>
    <d v="2013-10-21T00:00:00"/>
    <n v="12"/>
    <n v="0"/>
    <n v="64"/>
    <n v="6"/>
    <n v="4"/>
    <x v="53"/>
    <x v="62"/>
  </r>
  <r>
    <n v="8369"/>
    <n v="1987"/>
    <s v="Graduation"/>
    <s v="Together"/>
    <x v="1248"/>
    <n v="18.227"/>
    <n v="1"/>
    <n v="0"/>
    <d v="2012-11-08T00:00:00"/>
    <n v="21"/>
    <n v="2"/>
    <n v="3"/>
    <n v="0"/>
    <n v="2"/>
    <x v="14"/>
    <x v="41"/>
  </r>
  <r>
    <n v="5232"/>
    <n v="1965"/>
    <s v="Graduation"/>
    <s v="Married"/>
    <x v="1249"/>
    <n v="69.138999999999996"/>
    <n v="0"/>
    <n v="1"/>
    <d v="2014-01-27T00:00:00"/>
    <n v="23"/>
    <n v="12"/>
    <n v="15"/>
    <n v="4"/>
    <n v="5"/>
    <x v="2"/>
    <x v="82"/>
  </r>
  <r>
    <n v="2407"/>
    <n v="1982"/>
    <s v="Graduation"/>
    <s v="Married"/>
    <x v="1250"/>
    <n v="69.108999999999995"/>
    <n v="0"/>
    <n v="0"/>
    <d v="2012-11-09T00:00:00"/>
    <n v="10"/>
    <n v="25"/>
    <n v="29"/>
    <n v="6"/>
    <n v="7"/>
    <x v="18"/>
    <x v="226"/>
  </r>
  <r>
    <n v="3834"/>
    <n v="1962"/>
    <s v="Graduation"/>
    <s v="Single"/>
    <x v="1251"/>
    <n v="69.626999999999995"/>
    <n v="0"/>
    <n v="1"/>
    <d v="2013-03-17T00:00:00"/>
    <n v="35"/>
    <n v="161"/>
    <n v="30"/>
    <n v="8"/>
    <n v="11"/>
    <x v="43"/>
    <x v="145"/>
  </r>
  <r>
    <n v="7912"/>
    <n v="1978"/>
    <s v="Graduation"/>
    <s v="Married"/>
    <x v="1252"/>
    <n v="38.136000000000003"/>
    <n v="1"/>
    <n v="0"/>
    <d v="2013-04-22T00:00:00"/>
    <n v="69"/>
    <n v="15"/>
    <n v="20"/>
    <n v="3"/>
    <n v="2"/>
    <x v="33"/>
    <x v="120"/>
  </r>
  <r>
    <n v="7712"/>
    <n v="1946"/>
    <s v="PhD"/>
    <s v="Single"/>
    <x v="1253"/>
    <n v="62.158999999999999"/>
    <n v="0"/>
    <n v="0"/>
    <d v="2014-04-28T00:00:00"/>
    <n v="68"/>
    <n v="17"/>
    <n v="70"/>
    <n v="6"/>
    <n v="10"/>
    <x v="15"/>
    <x v="157"/>
  </r>
  <r>
    <n v="1065"/>
    <n v="1963"/>
    <s v="Graduation"/>
    <s v="Single"/>
    <x v="1254"/>
    <n v="80.694999999999993"/>
    <n v="0"/>
    <n v="0"/>
    <d v="2013-12-29T00:00:00"/>
    <n v="85"/>
    <n v="129"/>
    <n v="37"/>
    <n v="5"/>
    <n v="5"/>
    <x v="24"/>
    <x v="24"/>
  </r>
  <r>
    <n v="7275"/>
    <n v="1971"/>
    <s v="Master"/>
    <s v="Single"/>
    <x v="1255"/>
    <n v="33.316000000000003"/>
    <n v="1"/>
    <n v="1"/>
    <d v="2013-10-04T00:00:00"/>
    <n v="34"/>
    <n v="1"/>
    <n v="4"/>
    <n v="2"/>
    <n v="4"/>
    <x v="6"/>
    <x v="41"/>
  </r>
  <r>
    <n v="1343"/>
    <n v="1968"/>
    <s v="Graduation"/>
    <s v="Together"/>
    <x v="1256"/>
    <n v="58.554000000000002"/>
    <n v="1"/>
    <n v="1"/>
    <d v="2012-09-26T00:00:00"/>
    <n v="55"/>
    <n v="24"/>
    <n v="0"/>
    <n v="8"/>
    <n v="6"/>
    <x v="30"/>
    <x v="79"/>
  </r>
  <r>
    <n v="1384"/>
    <n v="1992"/>
    <s v="Basic"/>
    <s v="Married"/>
    <x v="1257"/>
    <n v="17.256"/>
    <n v="1"/>
    <n v="0"/>
    <d v="2013-11-23T00:00:00"/>
    <n v="10"/>
    <n v="4"/>
    <n v="8"/>
    <n v="2"/>
    <n v="2"/>
    <x v="47"/>
    <x v="48"/>
  </r>
  <r>
    <n v="9967"/>
    <n v="1974"/>
    <s v="Graduation"/>
    <s v="Divorced"/>
    <x v="1258"/>
    <n v="53.033999999999999"/>
    <n v="1"/>
    <n v="1"/>
    <d v="2013-05-30T00:00:00"/>
    <n v="30"/>
    <n v="15"/>
    <n v="11"/>
    <n v="6"/>
    <n v="7"/>
    <x v="8"/>
    <x v="55"/>
  </r>
  <r>
    <n v="6181"/>
    <n v="1950"/>
    <s v="2n Cycle"/>
    <s v="Together"/>
    <x v="1259"/>
    <n v="52.203000000000003"/>
    <n v="0"/>
    <n v="0"/>
    <d v="2012-07-31T00:00:00"/>
    <n v="36"/>
    <n v="21"/>
    <n v="108"/>
    <n v="8"/>
    <n v="11"/>
    <x v="9"/>
    <x v="49"/>
  </r>
  <r>
    <n v="10507"/>
    <n v="1977"/>
    <s v="2n Cycle"/>
    <s v="Divorced"/>
    <x v="1260"/>
    <n v="59.600999999999999"/>
    <n v="0"/>
    <n v="1"/>
    <d v="2013-07-25T00:00:00"/>
    <n v="14"/>
    <n v="7"/>
    <n v="7"/>
    <n v="2"/>
    <n v="7"/>
    <x v="32"/>
    <x v="64"/>
  </r>
  <r>
    <n v="2674"/>
    <n v="1958"/>
    <s v="Master"/>
    <s v="Single"/>
    <x v="1261"/>
    <n v="75.153999999999996"/>
    <n v="0"/>
    <n v="1"/>
    <d v="2012-09-04T00:00:00"/>
    <n v="79"/>
    <n v="10"/>
    <n v="143"/>
    <n v="6"/>
    <n v="6"/>
    <x v="38"/>
    <x v="163"/>
  </r>
  <r>
    <n v="2698"/>
    <n v="1976"/>
    <s v="Graduation"/>
    <s v="Single"/>
    <x v="301"/>
    <n v="47.024999999999999"/>
    <n v="0"/>
    <n v="1"/>
    <d v="2013-11-07T00:00:00"/>
    <n v="52"/>
    <n v="7"/>
    <n v="0"/>
    <n v="6"/>
    <n v="5"/>
    <x v="11"/>
    <x v="3"/>
  </r>
  <r>
    <n v="3231"/>
    <n v="1973"/>
    <s v="Graduation"/>
    <s v="Married"/>
    <x v="1262"/>
    <n v="37.970999999999997"/>
    <n v="1"/>
    <n v="0"/>
    <d v="2013-11-25T00:00:00"/>
    <n v="97"/>
    <n v="4"/>
    <n v="2"/>
    <n v="1"/>
    <n v="3"/>
    <x v="26"/>
    <x v="25"/>
  </r>
  <r>
    <n v="4096"/>
    <n v="1968"/>
    <s v="Master"/>
    <s v="Divorced"/>
    <x v="663"/>
    <n v="41.335000000000001"/>
    <n v="1"/>
    <n v="0"/>
    <d v="2013-12-26T00:00:00"/>
    <n v="24"/>
    <n v="19"/>
    <n v="14"/>
    <n v="4"/>
    <n v="4"/>
    <x v="30"/>
    <x v="38"/>
  </r>
  <r>
    <n v="10476"/>
    <n v="1958"/>
    <s v="Graduation"/>
    <s v="Married"/>
    <x v="1263"/>
    <n v="67.266999999999996"/>
    <n v="0"/>
    <n v="1"/>
    <d v="2014-05-13T00:00:00"/>
    <n v="0"/>
    <n v="11"/>
    <n v="2"/>
    <n v="3"/>
    <n v="5"/>
    <x v="38"/>
    <x v="32"/>
  </r>
  <r>
    <n v="5948"/>
    <n v="1975"/>
    <s v="Graduation"/>
    <s v="Single"/>
    <x v="1264"/>
    <n v="57.338000000000001"/>
    <n v="0"/>
    <n v="1"/>
    <d v="2014-04-29T00:00:00"/>
    <n v="96"/>
    <n v="6"/>
    <n v="8"/>
    <n v="4"/>
    <n v="5"/>
    <x v="28"/>
    <x v="64"/>
  </r>
  <r>
    <n v="9140"/>
    <n v="1960"/>
    <s v="2n Cycle"/>
    <s v="Together"/>
    <x v="1265"/>
    <n v="50.523000000000003"/>
    <n v="1"/>
    <n v="1"/>
    <d v="2013-12-25T00:00:00"/>
    <n v="89"/>
    <n v="4"/>
    <n v="7"/>
    <n v="2"/>
    <n v="4"/>
    <x v="40"/>
    <x v="6"/>
  </r>
  <r>
    <n v="10258"/>
    <n v="1965"/>
    <s v="Master"/>
    <s v="Single"/>
    <x v="580"/>
    <n v="35.790999999999997"/>
    <n v="2"/>
    <n v="1"/>
    <d v="2013-05-06T00:00:00"/>
    <n v="94"/>
    <n v="0"/>
    <n v="0"/>
    <n v="1"/>
    <n v="3"/>
    <x v="2"/>
    <x v="17"/>
  </r>
  <r>
    <n v="5675"/>
    <n v="1960"/>
    <s v="PhD"/>
    <s v="Divorced"/>
    <x v="649"/>
    <n v="50.610999999999997"/>
    <n v="0"/>
    <n v="1"/>
    <d v="2012-10-04T00:00:00"/>
    <n v="98"/>
    <n v="0"/>
    <n v="0"/>
    <n v="4"/>
    <n v="7"/>
    <x v="40"/>
    <x v="17"/>
  </r>
  <r>
    <n v="4743"/>
    <n v="1969"/>
    <s v="PhD"/>
    <s v="Married"/>
    <x v="1266"/>
    <n v="56.241999999999997"/>
    <n v="0"/>
    <n v="1"/>
    <d v="2013-03-03T00:00:00"/>
    <n v="72"/>
    <n v="8"/>
    <n v="8"/>
    <n v="8"/>
    <n v="11"/>
    <x v="21"/>
    <x v="20"/>
  </r>
  <r>
    <n v="8805"/>
    <n v="1960"/>
    <s v="Graduation"/>
    <s v="Single"/>
    <x v="1267"/>
    <n v="48.904000000000003"/>
    <n v="0"/>
    <n v="1"/>
    <d v="2012-12-02T00:00:00"/>
    <n v="1"/>
    <n v="10"/>
    <n v="13"/>
    <n v="7"/>
    <n v="4"/>
    <x v="40"/>
    <x v="23"/>
  </r>
  <r>
    <n v="1542"/>
    <n v="1975"/>
    <s v="Graduation"/>
    <s v="Single"/>
    <x v="1268"/>
    <n v="56.243000000000002"/>
    <n v="1"/>
    <n v="2"/>
    <d v="2013-12-30T00:00:00"/>
    <n v="26"/>
    <n v="0"/>
    <n v="3"/>
    <n v="4"/>
    <n v="8"/>
    <x v="28"/>
    <x v="7"/>
  </r>
  <r>
    <n v="6770"/>
    <n v="1985"/>
    <s v="Graduation"/>
    <s v="Married"/>
    <x v="1269"/>
    <n v="21.355"/>
    <n v="1"/>
    <n v="0"/>
    <d v="2013-08-20T00:00:00"/>
    <n v="5"/>
    <n v="13"/>
    <n v="5"/>
    <n v="2"/>
    <n v="2"/>
    <x v="7"/>
    <x v="13"/>
  </r>
  <r>
    <n v="8773"/>
    <n v="1971"/>
    <s v="Master"/>
    <s v="Together"/>
    <x v="1270"/>
    <n v="57.42"/>
    <n v="0"/>
    <n v="1"/>
    <d v="2013-06-25T00:00:00"/>
    <n v="22"/>
    <n v="0"/>
    <n v="0"/>
    <n v="5"/>
    <n v="6"/>
    <x v="6"/>
    <x v="17"/>
  </r>
  <r>
    <n v="10475"/>
    <n v="1970"/>
    <s v="Master"/>
    <s v="Together"/>
    <x v="10"/>
    <n v="51.381500000000003"/>
    <n v="0"/>
    <n v="1"/>
    <d v="2013-04-01T00:00:00"/>
    <n v="39"/>
    <n v="5"/>
    <n v="20"/>
    <n v="4"/>
    <n v="6"/>
    <x v="25"/>
    <x v="29"/>
  </r>
  <r>
    <n v="10420"/>
    <n v="1955"/>
    <s v="Master"/>
    <s v="Divorced"/>
    <x v="1271"/>
    <n v="46.39"/>
    <n v="0"/>
    <n v="1"/>
    <d v="2014-05-05T00:00:00"/>
    <n v="56"/>
    <n v="14"/>
    <n v="9"/>
    <n v="4"/>
    <n v="3"/>
    <x v="34"/>
    <x v="23"/>
  </r>
  <r>
    <n v="7514"/>
    <n v="1956"/>
    <s v="2n Cycle"/>
    <s v="Together"/>
    <x v="1272"/>
    <n v="54.341999999999999"/>
    <n v="1"/>
    <n v="1"/>
    <d v="2013-07-03T00:00:00"/>
    <n v="74"/>
    <n v="10"/>
    <n v="10"/>
    <n v="3"/>
    <n v="4"/>
    <x v="46"/>
    <x v="75"/>
  </r>
  <r>
    <n v="2902"/>
    <n v="1958"/>
    <s v="Graduation"/>
    <s v="Together"/>
    <x v="10"/>
    <n v="51.381500000000003"/>
    <n v="1"/>
    <n v="1"/>
    <d v="2012-09-03T00:00:00"/>
    <n v="87"/>
    <n v="4"/>
    <n v="2"/>
    <n v="1"/>
    <n v="3"/>
    <x v="38"/>
    <x v="25"/>
  </r>
  <r>
    <n v="4345"/>
    <n v="1964"/>
    <s v="2n Cycle"/>
    <s v="Single"/>
    <x v="10"/>
    <n v="51.381500000000003"/>
    <n v="1"/>
    <n v="1"/>
    <d v="2014-01-12T00:00:00"/>
    <n v="49"/>
    <n v="1"/>
    <n v="0"/>
    <n v="1"/>
    <n v="2"/>
    <x v="31"/>
    <x v="8"/>
  </r>
  <r>
    <n v="793"/>
    <n v="1973"/>
    <s v="Graduation"/>
    <s v="Married"/>
    <x v="1273"/>
    <n v="20.895"/>
    <n v="1"/>
    <n v="0"/>
    <d v="2012-10-06T00:00:00"/>
    <n v="24"/>
    <n v="3"/>
    <n v="0"/>
    <n v="2"/>
    <n v="3"/>
    <x v="26"/>
    <x v="7"/>
  </r>
  <r>
    <n v="10909"/>
    <n v="1948"/>
    <s v="Graduation"/>
    <s v="Married"/>
    <x v="1274"/>
    <n v="92.343999999999994"/>
    <n v="0"/>
    <n v="0"/>
    <d v="2014-01-15T00:00:00"/>
    <n v="9"/>
    <n v="24"/>
    <n v="19"/>
    <n v="5"/>
    <n v="5"/>
    <x v="37"/>
    <x v="84"/>
  </r>
  <r>
    <n v="3769"/>
    <n v="1972"/>
    <s v="PhD"/>
    <s v="Together"/>
    <x v="10"/>
    <n v="51.381500000000003"/>
    <n v="1"/>
    <n v="0"/>
    <d v="2014-03-02T00:00:00"/>
    <n v="17"/>
    <n v="1"/>
    <n v="0"/>
    <n v="1"/>
    <n v="3"/>
    <x v="39"/>
    <x v="8"/>
  </r>
  <r>
    <n v="8702"/>
    <n v="1976"/>
    <s v="2n Cycle"/>
    <s v="Together"/>
    <x v="1007"/>
    <n v="26.907"/>
    <n v="1"/>
    <n v="1"/>
    <d v="2013-08-20T00:00:00"/>
    <n v="10"/>
    <n v="1"/>
    <n v="3"/>
    <n v="1"/>
    <n v="3"/>
    <x v="11"/>
    <x v="66"/>
  </r>
  <r>
    <n v="4791"/>
    <n v="1980"/>
    <s v="Graduation"/>
    <s v="Together"/>
    <x v="1275"/>
    <n v="44.963999999999999"/>
    <n v="1"/>
    <n v="1"/>
    <d v="2012-12-16T00:00:00"/>
    <n v="35"/>
    <n v="1"/>
    <n v="0"/>
    <n v="1"/>
    <n v="3"/>
    <x v="16"/>
    <x v="8"/>
  </r>
  <r>
    <n v="2963"/>
    <n v="1979"/>
    <s v="Graduation"/>
    <s v="Together"/>
    <x v="706"/>
    <n v="75.507000000000005"/>
    <n v="0"/>
    <n v="0"/>
    <d v="2014-05-02T00:00:00"/>
    <n v="56"/>
    <n v="93"/>
    <n v="80"/>
    <n v="8"/>
    <n v="6"/>
    <x v="19"/>
    <x v="10"/>
  </r>
  <r>
    <n v="8216"/>
    <n v="1972"/>
    <s v="Master"/>
    <s v="Married"/>
    <x v="1276"/>
    <n v="53.761000000000003"/>
    <n v="1"/>
    <n v="1"/>
    <d v="2013-10-11T00:00:00"/>
    <n v="7"/>
    <n v="0"/>
    <n v="7"/>
    <n v="4"/>
    <n v="3"/>
    <x v="39"/>
    <x v="3"/>
  </r>
  <r>
    <n v="8140"/>
    <n v="1973"/>
    <s v="Graduation"/>
    <s v="Together"/>
    <x v="1277"/>
    <n v="22.681999999999999"/>
    <n v="1"/>
    <n v="0"/>
    <d v="2013-10-03T00:00:00"/>
    <n v="51"/>
    <n v="14"/>
    <n v="2"/>
    <n v="2"/>
    <n v="4"/>
    <x v="26"/>
    <x v="20"/>
  </r>
  <r>
    <n v="10146"/>
    <n v="1972"/>
    <s v="PhD"/>
    <s v="Together"/>
    <x v="1278"/>
    <n v="38.887"/>
    <n v="1"/>
    <n v="0"/>
    <d v="2014-03-02T00:00:00"/>
    <n v="17"/>
    <n v="1"/>
    <n v="0"/>
    <n v="1"/>
    <n v="3"/>
    <x v="39"/>
    <x v="8"/>
  </r>
  <r>
    <n v="5289"/>
    <n v="1975"/>
    <s v="2n Cycle"/>
    <s v="Single"/>
    <x v="1279"/>
    <n v="41.658000000000001"/>
    <n v="1"/>
    <n v="1"/>
    <d v="2012-11-09T00:00:00"/>
    <n v="30"/>
    <n v="4"/>
    <n v="4"/>
    <n v="1"/>
    <n v="2"/>
    <x v="28"/>
    <x v="54"/>
  </r>
  <r>
    <n v="2587"/>
    <n v="1972"/>
    <s v="PhD"/>
    <s v="Married"/>
    <x v="1280"/>
    <n v="29.791"/>
    <n v="1"/>
    <n v="0"/>
    <d v="2014-05-15T00:00:00"/>
    <n v="21"/>
    <n v="0"/>
    <n v="0"/>
    <n v="2"/>
    <n v="3"/>
    <x v="39"/>
    <x v="17"/>
  </r>
  <r>
    <n v="4405"/>
    <n v="1956"/>
    <s v="Master"/>
    <s v="Married"/>
    <x v="1281"/>
    <n v="63.914999999999999"/>
    <n v="0"/>
    <n v="2"/>
    <d v="2013-07-30T00:00:00"/>
    <n v="2"/>
    <n v="7"/>
    <n v="0"/>
    <n v="6"/>
    <n v="12"/>
    <x v="46"/>
    <x v="3"/>
  </r>
  <r>
    <n v="8663"/>
    <n v="1974"/>
    <s v="Graduation"/>
    <s v="Divorced"/>
    <x v="1282"/>
    <n v="39.996000000000002"/>
    <n v="1"/>
    <n v="1"/>
    <d v="2014-05-22T00:00:00"/>
    <n v="85"/>
    <n v="0"/>
    <n v="0"/>
    <n v="1"/>
    <n v="2"/>
    <x v="8"/>
    <x v="17"/>
  </r>
  <r>
    <n v="2589"/>
    <n v="1972"/>
    <s v="Graduation"/>
    <s v="Divorced"/>
    <x v="1283"/>
    <n v="26.759"/>
    <n v="1"/>
    <n v="0"/>
    <d v="2014-02-07T00:00:00"/>
    <n v="65"/>
    <n v="3"/>
    <n v="5"/>
    <n v="2"/>
    <n v="3"/>
    <x v="39"/>
    <x v="54"/>
  </r>
  <r>
    <n v="3421"/>
    <n v="1968"/>
    <s v="Master"/>
    <s v="Divorced"/>
    <x v="262"/>
    <n v="63.841000000000001"/>
    <n v="0"/>
    <n v="1"/>
    <d v="2013-04-21T00:00:00"/>
    <n v="64"/>
    <n v="15"/>
    <n v="7"/>
    <n v="9"/>
    <n v="9"/>
    <x v="30"/>
    <x v="87"/>
  </r>
  <r>
    <n v="10490"/>
    <n v="1969"/>
    <s v="PhD"/>
    <s v="Married"/>
    <x v="1284"/>
    <n v="51.039000000000001"/>
    <n v="1"/>
    <n v="1"/>
    <d v="2012-12-10T00:00:00"/>
    <n v="11"/>
    <n v="64"/>
    <n v="0"/>
    <n v="6"/>
    <n v="4"/>
    <x v="21"/>
    <x v="62"/>
  </r>
  <r>
    <n v="4094"/>
    <n v="1961"/>
    <s v="Graduation"/>
    <s v="Married"/>
    <x v="1285"/>
    <n v="60.543999999999997"/>
    <n v="1"/>
    <n v="1"/>
    <d v="2012-08-25T00:00:00"/>
    <n v="92"/>
    <n v="2"/>
    <n v="5"/>
    <n v="5"/>
    <n v="5"/>
    <x v="45"/>
    <x v="3"/>
  </r>
  <r>
    <n v="9958"/>
    <n v="1972"/>
    <s v="Graduation"/>
    <s v="Married"/>
    <x v="770"/>
    <n v="65.685000000000002"/>
    <n v="0"/>
    <n v="1"/>
    <d v="2014-03-29T00:00:00"/>
    <n v="54"/>
    <n v="14"/>
    <n v="7"/>
    <n v="9"/>
    <n v="9"/>
    <x v="39"/>
    <x v="43"/>
  </r>
  <r>
    <n v="2534"/>
    <n v="1953"/>
    <s v="Graduation"/>
    <s v="Married"/>
    <x v="1286"/>
    <n v="37.716000000000001"/>
    <n v="0"/>
    <n v="1"/>
    <d v="2014-04-21T00:00:00"/>
    <n v="4"/>
    <n v="1"/>
    <n v="2"/>
    <n v="4"/>
    <n v="3"/>
    <x v="44"/>
    <x v="7"/>
  </r>
  <r>
    <n v="4188"/>
    <n v="1957"/>
    <s v="Graduation"/>
    <s v="Single"/>
    <x v="1287"/>
    <n v="36.863999999999997"/>
    <n v="0"/>
    <n v="1"/>
    <d v="2012-08-13T00:00:00"/>
    <n v="53"/>
    <n v="5"/>
    <n v="0"/>
    <n v="5"/>
    <n v="4"/>
    <x v="0"/>
    <x v="41"/>
  </r>
  <r>
    <n v="6613"/>
    <n v="1970"/>
    <s v="Master"/>
    <s v="Married"/>
    <x v="1288"/>
    <n v="44.511000000000003"/>
    <n v="1"/>
    <n v="0"/>
    <d v="2012-10-12T00:00:00"/>
    <n v="39"/>
    <n v="7"/>
    <n v="14"/>
    <n v="8"/>
    <n v="8"/>
    <x v="25"/>
    <x v="43"/>
  </r>
  <r>
    <n v="10827"/>
    <n v="1967"/>
    <s v="PhD"/>
    <s v="Married"/>
    <x v="1289"/>
    <n v="36.947000000000003"/>
    <n v="1"/>
    <n v="1"/>
    <d v="2012-08-07T00:00:00"/>
    <n v="49"/>
    <n v="3"/>
    <n v="1"/>
    <n v="3"/>
    <n v="4"/>
    <x v="5"/>
    <x v="66"/>
  </r>
  <r>
    <n v="5491"/>
    <n v="1951"/>
    <s v="Master"/>
    <s v="Together"/>
    <x v="502"/>
    <n v="47.351999999999997"/>
    <n v="0"/>
    <n v="1"/>
    <d v="2013-04-11T00:00:00"/>
    <n v="70"/>
    <n v="12"/>
    <n v="0"/>
    <n v="6"/>
    <n v="5"/>
    <x v="20"/>
    <x v="48"/>
  </r>
  <r>
    <n v="8402"/>
    <n v="1953"/>
    <s v="Master"/>
    <s v="Married"/>
    <x v="1290"/>
    <n v="67.087000000000003"/>
    <n v="0"/>
    <n v="1"/>
    <d v="2013-12-17T00:00:00"/>
    <n v="40"/>
    <n v="35"/>
    <n v="35"/>
    <n v="7"/>
    <n v="8"/>
    <x v="44"/>
    <x v="2"/>
  </r>
  <r>
    <n v="8783"/>
    <n v="1950"/>
    <s v="Graduation"/>
    <s v="Married"/>
    <x v="1291"/>
    <n v="57.045000000000002"/>
    <n v="0"/>
    <n v="1"/>
    <d v="2012-09-08T00:00:00"/>
    <n v="40"/>
    <n v="13"/>
    <n v="13"/>
    <n v="4"/>
    <n v="9"/>
    <x v="9"/>
    <x v="55"/>
  </r>
  <r>
    <n v="10010"/>
    <n v="1953"/>
    <s v="PhD"/>
    <s v="Divorced"/>
    <x v="1292"/>
    <n v="36.957000000000001"/>
    <n v="1"/>
    <n v="1"/>
    <d v="2012-09-06T00:00:00"/>
    <n v="43"/>
    <n v="2"/>
    <n v="1"/>
    <n v="3"/>
    <n v="2"/>
    <x v="44"/>
    <x v="7"/>
  </r>
  <r>
    <n v="618"/>
    <n v="1977"/>
    <s v="PhD"/>
    <s v="Married"/>
    <x v="1293"/>
    <n v="69.388999999999996"/>
    <n v="0"/>
    <n v="1"/>
    <d v="2012-09-28T00:00:00"/>
    <n v="17"/>
    <n v="7"/>
    <n v="46"/>
    <n v="7"/>
    <n v="12"/>
    <x v="32"/>
    <x v="219"/>
  </r>
  <r>
    <n v="9121"/>
    <n v="1972"/>
    <s v="Graduation"/>
    <s v="Married"/>
    <x v="229"/>
    <n v="80.134"/>
    <n v="1"/>
    <n v="0"/>
    <d v="2013-05-20T00:00:00"/>
    <n v="40"/>
    <n v="16"/>
    <n v="0"/>
    <n v="5"/>
    <n v="6"/>
    <x v="39"/>
    <x v="20"/>
  </r>
  <r>
    <n v="361"/>
    <n v="1969"/>
    <s v="Master"/>
    <s v="Married"/>
    <x v="1294"/>
    <n v="43.142000000000003"/>
    <n v="1"/>
    <n v="1"/>
    <d v="2014-02-18T00:00:00"/>
    <n v="84"/>
    <n v="1"/>
    <n v="1"/>
    <n v="1"/>
    <n v="2"/>
    <x v="21"/>
    <x v="1"/>
  </r>
  <r>
    <n v="4310"/>
    <n v="1944"/>
    <s v="Graduation"/>
    <s v="Married"/>
    <x v="1295"/>
    <n v="80.588999999999999"/>
    <n v="0"/>
    <n v="0"/>
    <d v="2014-01-22T00:00:00"/>
    <n v="25"/>
    <n v="93"/>
    <n v="40"/>
    <n v="5"/>
    <n v="5"/>
    <x v="56"/>
    <x v="69"/>
  </r>
  <r>
    <n v="2678"/>
    <n v="1990"/>
    <s v="Graduation"/>
    <s v="Single"/>
    <x v="1296"/>
    <n v="34.411999999999999"/>
    <n v="1"/>
    <n v="0"/>
    <d v="2013-02-13T00:00:00"/>
    <n v="62"/>
    <n v="12"/>
    <n v="36"/>
    <n v="5"/>
    <n v="3"/>
    <x v="50"/>
    <x v="128"/>
  </r>
  <r>
    <n v="6376"/>
    <n v="1979"/>
    <s v="Graduation"/>
    <s v="Single"/>
    <x v="1297"/>
    <n v="57.536999999999999"/>
    <n v="1"/>
    <n v="0"/>
    <d v="2013-06-10T00:00:00"/>
    <n v="83"/>
    <n v="56"/>
    <n v="8"/>
    <n v="4"/>
    <n v="8"/>
    <x v="19"/>
    <x v="62"/>
  </r>
  <r>
    <n v="524"/>
    <n v="1966"/>
    <s v="Basic"/>
    <s v="Together"/>
    <x v="1042"/>
    <n v="22.634"/>
    <n v="0"/>
    <n v="0"/>
    <d v="2013-01-16T00:00:00"/>
    <n v="47"/>
    <n v="23"/>
    <n v="6"/>
    <n v="2"/>
    <n v="2"/>
    <x v="35"/>
    <x v="108"/>
  </r>
  <r>
    <n v="10341"/>
    <n v="1948"/>
    <s v="Graduation"/>
    <s v="Together"/>
    <x v="1298"/>
    <n v="51.314999999999998"/>
    <n v="0"/>
    <n v="0"/>
    <d v="2014-02-23T00:00:00"/>
    <n v="45"/>
    <n v="28"/>
    <n v="30"/>
    <n v="2"/>
    <n v="5"/>
    <x v="37"/>
    <x v="73"/>
  </r>
  <r>
    <n v="5654"/>
    <n v="1972"/>
    <s v="Graduation"/>
    <s v="Married"/>
    <x v="1299"/>
    <n v="36.026000000000003"/>
    <n v="2"/>
    <n v="1"/>
    <d v="2014-03-16T00:00:00"/>
    <n v="34"/>
    <n v="4"/>
    <n v="4"/>
    <n v="2"/>
    <n v="3"/>
    <x v="39"/>
    <x v="54"/>
  </r>
  <r>
    <n v="4098"/>
    <n v="1973"/>
    <s v="Graduation"/>
    <s v="Married"/>
    <x v="1300"/>
    <n v="24.638999999999999"/>
    <n v="1"/>
    <n v="1"/>
    <d v="2014-01-28T00:00:00"/>
    <n v="3"/>
    <n v="3"/>
    <n v="4"/>
    <n v="2"/>
    <n v="4"/>
    <x v="26"/>
    <x v="3"/>
  </r>
  <r>
    <n v="5824"/>
    <n v="1972"/>
    <s v="PhD"/>
    <s v="Together"/>
    <x v="1301"/>
    <n v="34.578000000000003"/>
    <n v="2"/>
    <n v="1"/>
    <d v="2014-04-11T00:00:00"/>
    <n v="1"/>
    <n v="0"/>
    <n v="0"/>
    <n v="1"/>
    <n v="2"/>
    <x v="39"/>
    <x v="17"/>
  </r>
  <r>
    <n v="7000"/>
    <n v="1972"/>
    <s v="2n Cycle"/>
    <s v="Single"/>
    <x v="1302"/>
    <n v="65.703999999999994"/>
    <n v="0"/>
    <n v="0"/>
    <d v="2013-10-13T00:00:00"/>
    <n v="18"/>
    <n v="172"/>
    <n v="8"/>
    <n v="2"/>
    <n v="10"/>
    <x v="39"/>
    <x v="227"/>
  </r>
  <r>
    <n v="2561"/>
    <n v="1966"/>
    <s v="Graduation"/>
    <s v="Single"/>
    <x v="350"/>
    <n v="63.81"/>
    <n v="0"/>
    <n v="1"/>
    <d v="2012-11-11T00:00:00"/>
    <n v="45"/>
    <n v="12"/>
    <n v="12"/>
    <n v="4"/>
    <n v="12"/>
    <x v="35"/>
    <x v="79"/>
  </r>
  <r>
    <n v="5229"/>
    <n v="1969"/>
    <s v="PhD"/>
    <s v="Together"/>
    <x v="1303"/>
    <n v="54.131999999999998"/>
    <n v="0"/>
    <n v="1"/>
    <d v="2014-02-16T00:00:00"/>
    <n v="81"/>
    <n v="1"/>
    <n v="0"/>
    <n v="1"/>
    <n v="3"/>
    <x v="21"/>
    <x v="8"/>
  </r>
  <r>
    <n v="4086"/>
    <n v="1959"/>
    <s v="Graduation"/>
    <s v="Married"/>
    <x v="625"/>
    <n v="18.690000000000001"/>
    <n v="0"/>
    <n v="0"/>
    <d v="2012-12-28T00:00:00"/>
    <n v="77"/>
    <n v="1"/>
    <n v="4"/>
    <n v="1"/>
    <n v="2"/>
    <x v="12"/>
    <x v="41"/>
  </r>
  <r>
    <n v="2428"/>
    <n v="1970"/>
    <s v="Graduation"/>
    <s v="Married"/>
    <x v="1304"/>
    <n v="28.164000000000001"/>
    <n v="1"/>
    <n v="0"/>
    <d v="2013-05-04T00:00:00"/>
    <n v="23"/>
    <n v="18"/>
    <n v="8"/>
    <n v="2"/>
    <n v="4"/>
    <x v="25"/>
    <x v="55"/>
  </r>
  <r>
    <n v="8254"/>
    <n v="1974"/>
    <s v="PhD"/>
    <s v="Married"/>
    <x v="909"/>
    <n v="34.595999999999997"/>
    <n v="1"/>
    <n v="0"/>
    <d v="2013-04-13T00:00:00"/>
    <n v="48"/>
    <n v="0"/>
    <n v="0"/>
    <n v="1"/>
    <n v="2"/>
    <x v="8"/>
    <x v="17"/>
  </r>
  <r>
    <n v="2836"/>
    <n v="1972"/>
    <s v="PhD"/>
    <s v="Married"/>
    <x v="1305"/>
    <n v="43.268999999999998"/>
    <n v="1"/>
    <n v="0"/>
    <d v="2013-09-16T00:00:00"/>
    <n v="61"/>
    <n v="1"/>
    <n v="0"/>
    <n v="1"/>
    <n v="2"/>
    <x v="39"/>
    <x v="8"/>
  </r>
  <r>
    <n v="8418"/>
    <n v="1958"/>
    <s v="2n Cycle"/>
    <s v="Single"/>
    <x v="1306"/>
    <n v="38.741"/>
    <n v="1"/>
    <n v="1"/>
    <d v="2014-03-30T00:00:00"/>
    <n v="60"/>
    <n v="10"/>
    <n v="6"/>
    <n v="2"/>
    <n v="3"/>
    <x v="38"/>
    <x v="20"/>
  </r>
  <r>
    <n v="1362"/>
    <n v="1972"/>
    <s v="Graduation"/>
    <s v="Single"/>
    <x v="1307"/>
    <n v="31.907"/>
    <n v="0"/>
    <n v="0"/>
    <d v="2013-03-04T00:00:00"/>
    <n v="75"/>
    <n v="87"/>
    <n v="16"/>
    <n v="6"/>
    <n v="6"/>
    <x v="39"/>
    <x v="198"/>
  </r>
  <r>
    <n v="7152"/>
    <n v="1983"/>
    <s v="Master"/>
    <s v="Married"/>
    <x v="987"/>
    <n v="27.1"/>
    <n v="1"/>
    <n v="0"/>
    <d v="2013-04-05T00:00:00"/>
    <n v="64"/>
    <n v="0"/>
    <n v="0"/>
    <n v="1"/>
    <n v="3"/>
    <x v="10"/>
    <x v="17"/>
  </r>
  <r>
    <n v="10033"/>
    <n v="1973"/>
    <s v="2n Cycle"/>
    <s v="Divorced"/>
    <x v="1308"/>
    <n v="31.163"/>
    <n v="1"/>
    <n v="0"/>
    <d v="2014-02-13T00:00:00"/>
    <n v="54"/>
    <n v="3"/>
    <n v="2"/>
    <n v="1"/>
    <n v="3"/>
    <x v="26"/>
    <x v="41"/>
  </r>
  <r>
    <n v="9349"/>
    <n v="1985"/>
    <s v="Graduation"/>
    <s v="Married"/>
    <x v="1309"/>
    <n v="92.533000000000001"/>
    <n v="0"/>
    <n v="0"/>
    <d v="2013-12-19T00:00:00"/>
    <n v="84"/>
    <n v="21"/>
    <n v="147"/>
    <n v="6"/>
    <n v="11"/>
    <x v="7"/>
    <x v="105"/>
  </r>
  <r>
    <n v="274"/>
    <n v="1973"/>
    <s v="Graduation"/>
    <s v="Single"/>
    <x v="1310"/>
    <n v="34.853000000000002"/>
    <n v="1"/>
    <n v="1"/>
    <d v="2013-12-23T00:00:00"/>
    <n v="75"/>
    <n v="3"/>
    <n v="3"/>
    <n v="2"/>
    <n v="3"/>
    <x v="26"/>
    <x v="25"/>
  </r>
  <r>
    <n v="3388"/>
    <n v="1967"/>
    <s v="Graduation"/>
    <s v="Divorced"/>
    <x v="1311"/>
    <n v="70.843999999999994"/>
    <n v="1"/>
    <n v="1"/>
    <d v="2013-10-30T00:00:00"/>
    <n v="16"/>
    <n v="26"/>
    <n v="67"/>
    <n v="6"/>
    <n v="5"/>
    <x v="5"/>
    <x v="200"/>
  </r>
  <r>
    <n v="922"/>
    <n v="1979"/>
    <s v="2n Cycle"/>
    <s v="Married"/>
    <x v="1312"/>
    <n v="31.085999999999999"/>
    <n v="1"/>
    <n v="1"/>
    <d v="2013-05-04T00:00:00"/>
    <n v="79"/>
    <n v="2"/>
    <n v="0"/>
    <n v="1"/>
    <n v="2"/>
    <x v="19"/>
    <x v="1"/>
  </r>
  <r>
    <n v="8588"/>
    <n v="1961"/>
    <s v="Graduation"/>
    <s v="Married"/>
    <x v="1285"/>
    <n v="60.543999999999997"/>
    <n v="1"/>
    <n v="1"/>
    <d v="2012-08-25T00:00:00"/>
    <n v="92"/>
    <n v="2"/>
    <n v="5"/>
    <n v="5"/>
    <n v="5"/>
    <x v="45"/>
    <x v="3"/>
  </r>
  <r>
    <n v="2518"/>
    <n v="1986"/>
    <s v="2n Cycle"/>
    <s v="Together"/>
    <x v="1313"/>
    <n v="20.491"/>
    <n v="0"/>
    <n v="0"/>
    <d v="2013-01-25T00:00:00"/>
    <n v="16"/>
    <n v="4"/>
    <n v="2"/>
    <n v="0"/>
    <n v="2"/>
    <x v="22"/>
    <x v="25"/>
  </r>
  <r>
    <n v="574"/>
    <n v="1964"/>
    <s v="Graduation"/>
    <s v="Married"/>
    <x v="1314"/>
    <n v="42.523000000000003"/>
    <n v="0"/>
    <n v="0"/>
    <d v="2014-04-23T00:00:00"/>
    <n v="96"/>
    <n v="36"/>
    <n v="26"/>
    <n v="1"/>
    <n v="4"/>
    <x v="31"/>
    <x v="180"/>
  </r>
  <r>
    <n v="3220"/>
    <n v="1983"/>
    <s v="Graduation"/>
    <s v="Married"/>
    <x v="823"/>
    <n v="39.921999999999997"/>
    <n v="1"/>
    <n v="0"/>
    <d v="2013-02-14T00:00:00"/>
    <n v="30"/>
    <n v="12"/>
    <n v="1"/>
    <n v="3"/>
    <n v="4"/>
    <x v="10"/>
    <x v="32"/>
  </r>
  <r>
    <n v="5967"/>
    <n v="1952"/>
    <s v="Graduation"/>
    <s v="Together"/>
    <x v="1315"/>
    <n v="33.402000000000001"/>
    <n v="1"/>
    <n v="1"/>
    <d v="2013-07-18T00:00:00"/>
    <n v="60"/>
    <n v="2"/>
    <n v="5"/>
    <n v="2"/>
    <n v="3"/>
    <x v="13"/>
    <x v="3"/>
  </r>
  <r>
    <n v="1183"/>
    <n v="1949"/>
    <s v="Master"/>
    <s v="Married"/>
    <x v="1316"/>
    <n v="36.408000000000001"/>
    <n v="1"/>
    <n v="1"/>
    <d v="2013-09-21T00:00:00"/>
    <n v="11"/>
    <n v="1"/>
    <n v="2"/>
    <n v="1"/>
    <n v="2"/>
    <x v="17"/>
    <x v="7"/>
  </r>
  <r>
    <n v="6856"/>
    <n v="1979"/>
    <s v="Graduation"/>
    <s v="Together"/>
    <x v="1317"/>
    <n v="21.645"/>
    <n v="1"/>
    <n v="0"/>
    <d v="2012-09-03T00:00:00"/>
    <n v="75"/>
    <n v="0"/>
    <n v="5"/>
    <n v="3"/>
    <n v="3"/>
    <x v="19"/>
    <x v="41"/>
  </r>
  <r>
    <n v="4530"/>
    <n v="1948"/>
    <s v="Master"/>
    <s v="Widow"/>
    <x v="1318"/>
    <n v="78.427000000000007"/>
    <n v="0"/>
    <n v="0"/>
    <d v="2012-10-24T00:00:00"/>
    <n v="36"/>
    <n v="19"/>
    <n v="26"/>
    <n v="3"/>
    <n v="10"/>
    <x v="37"/>
    <x v="116"/>
  </r>
  <r>
    <n v="1553"/>
    <n v="1946"/>
    <s v="Graduation"/>
    <s v="Together"/>
    <x v="1319"/>
    <n v="82.656999999999996"/>
    <n v="0"/>
    <n v="0"/>
    <d v="2013-09-27T00:00:00"/>
    <n v="71"/>
    <n v="168"/>
    <n v="105"/>
    <n v="7"/>
    <n v="10"/>
    <x v="15"/>
    <x v="228"/>
  </r>
  <r>
    <n v="4682"/>
    <n v="1958"/>
    <s v="Graduation"/>
    <s v="Married"/>
    <x v="1320"/>
    <n v="51.875999999999998"/>
    <n v="0"/>
    <n v="0"/>
    <d v="2013-10-15T00:00:00"/>
    <n v="88"/>
    <n v="27"/>
    <n v="48"/>
    <n v="2"/>
    <n v="8"/>
    <x v="38"/>
    <x v="148"/>
  </r>
  <r>
    <n v="8204"/>
    <n v="1971"/>
    <s v="2n Cycle"/>
    <s v="Married"/>
    <x v="1321"/>
    <n v="78.040999999999997"/>
    <n v="0"/>
    <n v="0"/>
    <d v="2012-12-16T00:00:00"/>
    <n v="93"/>
    <n v="35"/>
    <n v="160"/>
    <n v="4"/>
    <n v="9"/>
    <x v="6"/>
    <x v="229"/>
  </r>
  <r>
    <n v="5221"/>
    <n v="1957"/>
    <s v="Graduation"/>
    <s v="Married"/>
    <x v="1322"/>
    <n v="52.851999999999997"/>
    <n v="0"/>
    <n v="1"/>
    <d v="2012-12-01T00:00:00"/>
    <n v="93"/>
    <n v="8"/>
    <n v="0"/>
    <n v="10"/>
    <n v="5"/>
    <x v="0"/>
    <x v="54"/>
  </r>
  <r>
    <n v="1232"/>
    <n v="1982"/>
    <s v="PhD"/>
    <s v="Together"/>
    <x v="1323"/>
    <n v="70.037999999999997"/>
    <n v="0"/>
    <n v="0"/>
    <d v="2013-10-25T00:00:00"/>
    <n v="54"/>
    <n v="54"/>
    <n v="54"/>
    <n v="4"/>
    <n v="8"/>
    <x v="18"/>
    <x v="160"/>
  </r>
  <r>
    <n v="1927"/>
    <n v="1973"/>
    <s v="2n Cycle"/>
    <s v="Together"/>
    <x v="1324"/>
    <n v="69.400999999999996"/>
    <n v="0"/>
    <n v="1"/>
    <d v="2014-03-23T00:00:00"/>
    <n v="41"/>
    <n v="27"/>
    <n v="8"/>
    <n v="4"/>
    <n v="5"/>
    <x v="26"/>
    <x v="120"/>
  </r>
  <r>
    <n v="5788"/>
    <n v="1972"/>
    <s v="Graduation"/>
    <s v="Together"/>
    <x v="1325"/>
    <n v="46.052999999999997"/>
    <n v="1"/>
    <n v="0"/>
    <d v="2013-02-17T00:00:00"/>
    <n v="46"/>
    <n v="10"/>
    <n v="7"/>
    <n v="3"/>
    <n v="4"/>
    <x v="39"/>
    <x v="9"/>
  </r>
  <r>
    <n v="6652"/>
    <n v="1965"/>
    <s v="Graduation"/>
    <s v="Married"/>
    <x v="1326"/>
    <n v="77.343000000000004"/>
    <n v="0"/>
    <n v="0"/>
    <d v="2014-06-09T00:00:00"/>
    <n v="28"/>
    <n v="151"/>
    <n v="54"/>
    <n v="3"/>
    <n v="9"/>
    <x v="2"/>
    <x v="92"/>
  </r>
  <r>
    <n v="6246"/>
    <n v="1953"/>
    <s v="Graduation"/>
    <s v="Single"/>
    <x v="1327"/>
    <n v="73.891999999999996"/>
    <n v="0"/>
    <n v="0"/>
    <d v="2013-11-13T00:00:00"/>
    <n v="40"/>
    <n v="102"/>
    <n v="58"/>
    <n v="3"/>
    <n v="8"/>
    <x v="44"/>
    <x v="37"/>
  </r>
  <r>
    <n v="5975"/>
    <n v="1967"/>
    <s v="PhD"/>
    <s v="Single"/>
    <x v="1328"/>
    <n v="40.304000000000002"/>
    <n v="1"/>
    <n v="0"/>
    <d v="2013-09-30T00:00:00"/>
    <n v="82"/>
    <n v="0"/>
    <n v="0"/>
    <n v="2"/>
    <n v="3"/>
    <x v="5"/>
    <x v="17"/>
  </r>
  <r>
    <n v="6875"/>
    <n v="1965"/>
    <s v="PhD"/>
    <s v="Together"/>
    <x v="1329"/>
    <n v="32.726999999999997"/>
    <n v="0"/>
    <n v="0"/>
    <d v="2012-08-28T00:00:00"/>
    <n v="38"/>
    <n v="13"/>
    <n v="13"/>
    <n v="7"/>
    <n v="5"/>
    <x v="2"/>
    <x v="55"/>
  </r>
  <r>
    <n v="4399"/>
    <n v="1969"/>
    <s v="Graduation"/>
    <s v="Together"/>
    <x v="967"/>
    <n v="68.694999999999993"/>
    <n v="0"/>
    <n v="0"/>
    <d v="2014-06-25T00:00:00"/>
    <n v="3"/>
    <n v="81"/>
    <n v="50"/>
    <n v="4"/>
    <n v="7"/>
    <x v="21"/>
    <x v="46"/>
  </r>
  <r>
    <n v="4042"/>
    <n v="1971"/>
    <s v="Graduation"/>
    <s v="Divorced"/>
    <x v="1330"/>
    <n v="43.3"/>
    <n v="0"/>
    <n v="1"/>
    <d v="2012-10-13T00:00:00"/>
    <n v="87"/>
    <n v="3"/>
    <n v="1"/>
    <n v="4"/>
    <n v="4"/>
    <x v="6"/>
    <x v="66"/>
  </r>
  <r>
    <n v="2157"/>
    <n v="1972"/>
    <s v="Graduation"/>
    <s v="Together"/>
    <x v="1331"/>
    <n v="26.29"/>
    <n v="1"/>
    <n v="1"/>
    <d v="2013-01-12T00:00:00"/>
    <n v="49"/>
    <n v="8"/>
    <n v="5"/>
    <n v="2"/>
    <n v="4"/>
    <x v="39"/>
    <x v="32"/>
  </r>
  <r>
    <n v="10133"/>
    <n v="1970"/>
    <s v="Graduation"/>
    <s v="Single"/>
    <x v="1332"/>
    <n v="93.79"/>
    <n v="0"/>
    <n v="0"/>
    <d v="2014-02-12T00:00:00"/>
    <n v="16"/>
    <n v="68"/>
    <n v="114"/>
    <n v="6"/>
    <n v="12"/>
    <x v="25"/>
    <x v="187"/>
  </r>
  <r>
    <n v="2525"/>
    <n v="1974"/>
    <s v="PhD"/>
    <s v="Married"/>
    <x v="1333"/>
    <n v="38.409999999999997"/>
    <n v="0"/>
    <n v="0"/>
    <d v="2012-09-14T00:00:00"/>
    <n v="65"/>
    <n v="64"/>
    <n v="64"/>
    <n v="5"/>
    <n v="9"/>
    <x v="8"/>
    <x v="224"/>
  </r>
  <r>
    <n v="8233"/>
    <n v="1950"/>
    <s v="Master"/>
    <s v="Widow"/>
    <x v="1334"/>
    <n v="64.866"/>
    <n v="0"/>
    <n v="1"/>
    <d v="2014-01-26T00:00:00"/>
    <n v="9"/>
    <n v="5"/>
    <n v="5"/>
    <n v="7"/>
    <n v="7"/>
    <x v="9"/>
    <x v="21"/>
  </r>
  <r>
    <n v="9483"/>
    <n v="1959"/>
    <s v="Graduation"/>
    <s v="Together"/>
    <x v="1335"/>
    <n v="57.957000000000001"/>
    <n v="0"/>
    <n v="1"/>
    <d v="2013-08-19T00:00:00"/>
    <n v="24"/>
    <n v="59"/>
    <n v="5"/>
    <n v="4"/>
    <n v="8"/>
    <x v="12"/>
    <x v="62"/>
  </r>
  <r>
    <n v="2945"/>
    <n v="1955"/>
    <s v="PhD"/>
    <s v="Together"/>
    <x v="863"/>
    <n v="46.015000000000001"/>
    <n v="1"/>
    <n v="1"/>
    <d v="2014-04-13T00:00:00"/>
    <n v="25"/>
    <n v="0"/>
    <n v="0"/>
    <n v="1"/>
    <n v="3"/>
    <x v="34"/>
    <x v="17"/>
  </r>
  <r>
    <n v="10403"/>
    <n v="1978"/>
    <s v="Graduation"/>
    <s v="Together"/>
    <x v="1336"/>
    <n v="16.530999999999999"/>
    <n v="1"/>
    <n v="0"/>
    <d v="2014-06-18T00:00:00"/>
    <n v="43"/>
    <n v="13"/>
    <n v="5"/>
    <n v="3"/>
    <n v="3"/>
    <x v="33"/>
    <x v="13"/>
  </r>
  <r>
    <n v="5074"/>
    <n v="1986"/>
    <s v="Master"/>
    <s v="Married"/>
    <x v="1337"/>
    <n v="28.071999999999999"/>
    <n v="1"/>
    <n v="0"/>
    <d v="2013-07-08T00:00:00"/>
    <n v="10"/>
    <n v="0"/>
    <n v="0"/>
    <n v="1"/>
    <n v="3"/>
    <x v="22"/>
    <x v="17"/>
  </r>
  <r>
    <n v="10524"/>
    <n v="1963"/>
    <s v="Master"/>
    <s v="Divorced"/>
    <x v="1338"/>
    <n v="49.475999999999999"/>
    <n v="0"/>
    <n v="1"/>
    <d v="2013-06-20T00:00:00"/>
    <n v="29"/>
    <n v="23"/>
    <n v="41"/>
    <n v="2"/>
    <n v="5"/>
    <x v="24"/>
    <x v="62"/>
  </r>
  <r>
    <n v="4690"/>
    <n v="1953"/>
    <s v="Graduation"/>
    <s v="Married"/>
    <x v="1339"/>
    <n v="50.725000000000001"/>
    <n v="0"/>
    <n v="1"/>
    <d v="2013-02-13T00:00:00"/>
    <n v="45"/>
    <n v="10"/>
    <n v="10"/>
    <n v="8"/>
    <n v="8"/>
    <x v="44"/>
    <x v="75"/>
  </r>
  <r>
    <n v="7521"/>
    <n v="1952"/>
    <s v="Graduation"/>
    <s v="Together"/>
    <x v="698"/>
    <n v="83.843999999999994"/>
    <n v="0"/>
    <n v="0"/>
    <d v="2013-05-12T00:00:00"/>
    <n v="57"/>
    <n v="31"/>
    <n v="31"/>
    <n v="4"/>
    <n v="11"/>
    <x v="13"/>
    <x v="180"/>
  </r>
  <r>
    <n v="7196"/>
    <n v="1950"/>
    <s v="PhD"/>
    <s v="Married"/>
    <x v="1340"/>
    <n v="41.145000000000003"/>
    <n v="1"/>
    <n v="1"/>
    <d v="2014-02-08T00:00:00"/>
    <n v="20"/>
    <n v="0"/>
    <n v="0"/>
    <n v="0"/>
    <n v="3"/>
    <x v="9"/>
    <x v="17"/>
  </r>
  <r>
    <n v="4406"/>
    <n v="1970"/>
    <s v="Graduation"/>
    <s v="Together"/>
    <x v="1341"/>
    <n v="67.418999999999997"/>
    <n v="0"/>
    <n v="1"/>
    <d v="2013-01-16T00:00:00"/>
    <n v="29"/>
    <n v="84"/>
    <n v="56"/>
    <n v="9"/>
    <n v="8"/>
    <x v="25"/>
    <x v="167"/>
  </r>
  <r>
    <n v="9672"/>
    <n v="1970"/>
    <s v="2n Cycle"/>
    <s v="Married"/>
    <x v="1342"/>
    <n v="23.161999999999999"/>
    <n v="1"/>
    <n v="1"/>
    <d v="2013-12-21T00:00:00"/>
    <n v="82"/>
    <n v="3"/>
    <n v="4"/>
    <n v="1"/>
    <n v="3"/>
    <x v="25"/>
    <x v="3"/>
  </r>
  <r>
    <n v="4864"/>
    <n v="1977"/>
    <s v="Graduation"/>
    <s v="Married"/>
    <x v="1343"/>
    <n v="34.380000000000003"/>
    <n v="1"/>
    <n v="0"/>
    <d v="2013-05-02T00:00:00"/>
    <n v="68"/>
    <n v="7"/>
    <n v="1"/>
    <n v="4"/>
    <n v="3"/>
    <x v="32"/>
    <x v="54"/>
  </r>
  <r>
    <n v="4706"/>
    <n v="1966"/>
    <s v="Graduation"/>
    <s v="Single"/>
    <x v="1344"/>
    <n v="34.704000000000001"/>
    <n v="0"/>
    <n v="1"/>
    <d v="2013-04-27T00:00:00"/>
    <n v="65"/>
    <n v="0"/>
    <n v="1"/>
    <n v="1"/>
    <n v="3"/>
    <x v="35"/>
    <x v="8"/>
  </r>
  <r>
    <n v="4070"/>
    <n v="1969"/>
    <s v="PhD"/>
    <s v="Married"/>
    <x v="1345"/>
    <n v="94.870999999999995"/>
    <n v="0"/>
    <n v="2"/>
    <d v="2012-09-01T00:00:00"/>
    <n v="99"/>
    <n v="24"/>
    <n v="0"/>
    <n v="8"/>
    <n v="4"/>
    <x v="21"/>
    <x v="79"/>
  </r>
  <r>
    <n v="25"/>
    <n v="1958"/>
    <s v="Graduation"/>
    <s v="Married"/>
    <x v="1346"/>
    <n v="65.147999999999996"/>
    <n v="0"/>
    <n v="1"/>
    <d v="2012-11-16T00:00:00"/>
    <n v="9"/>
    <n v="35"/>
    <n v="12"/>
    <n v="6"/>
    <n v="7"/>
    <x v="38"/>
    <x v="147"/>
  </r>
  <r>
    <n v="3697"/>
    <n v="1954"/>
    <s v="Graduation"/>
    <s v="Together"/>
    <x v="1347"/>
    <n v="39.898000000000003"/>
    <n v="0"/>
    <n v="1"/>
    <d v="2013-02-12T00:00:00"/>
    <n v="20"/>
    <n v="8"/>
    <n v="7"/>
    <n v="3"/>
    <n v="4"/>
    <x v="1"/>
    <x v="11"/>
  </r>
  <r>
    <n v="217"/>
    <n v="1956"/>
    <s v="Master"/>
    <s v="Single"/>
    <x v="1213"/>
    <n v="64.856999999999999"/>
    <n v="0"/>
    <n v="0"/>
    <d v="2012-11-23T00:00:00"/>
    <n v="78"/>
    <n v="14"/>
    <n v="0"/>
    <n v="7"/>
    <n v="10"/>
    <x v="46"/>
    <x v="64"/>
  </r>
  <r>
    <n v="4220"/>
    <n v="1970"/>
    <s v="PhD"/>
    <s v="Married"/>
    <x v="1348"/>
    <n v="59.892000000000003"/>
    <n v="0"/>
    <n v="1"/>
    <d v="2013-11-02T00:00:00"/>
    <n v="26"/>
    <n v="0"/>
    <n v="1"/>
    <n v="2"/>
    <n v="3"/>
    <x v="25"/>
    <x v="8"/>
  </r>
  <r>
    <n v="5286"/>
    <n v="1987"/>
    <s v="Master"/>
    <s v="Single"/>
    <x v="1349"/>
    <n v="41.02"/>
    <n v="0"/>
    <n v="0"/>
    <d v="2013-10-28T00:00:00"/>
    <n v="68"/>
    <n v="1"/>
    <n v="7"/>
    <n v="3"/>
    <n v="4"/>
    <x v="14"/>
    <x v="54"/>
  </r>
  <r>
    <n v="9559"/>
    <n v="1961"/>
    <s v="PhD"/>
    <s v="Married"/>
    <x v="1350"/>
    <n v="57.072000000000003"/>
    <n v="0"/>
    <n v="1"/>
    <d v="2014-01-24T00:00:00"/>
    <n v="79"/>
    <n v="0"/>
    <n v="0"/>
    <n v="7"/>
    <n v="13"/>
    <x v="45"/>
    <x v="17"/>
  </r>
  <r>
    <n v="2849"/>
    <n v="1979"/>
    <s v="Graduation"/>
    <s v="Single"/>
    <x v="803"/>
    <n v="60.473999999999997"/>
    <n v="0"/>
    <n v="1"/>
    <d v="2013-04-01T00:00:00"/>
    <n v="25"/>
    <n v="199"/>
    <n v="9"/>
    <n v="10"/>
    <n v="12"/>
    <x v="19"/>
    <x v="119"/>
  </r>
  <r>
    <n v="7787"/>
    <n v="1960"/>
    <s v="Graduation"/>
    <s v="Together"/>
    <x v="567"/>
    <n v="62.807000000000002"/>
    <n v="0"/>
    <n v="1"/>
    <d v="2012-08-31T00:00:00"/>
    <n v="83"/>
    <n v="28"/>
    <n v="21"/>
    <n v="5"/>
    <n v="12"/>
    <x v="40"/>
    <x v="76"/>
  </r>
  <r>
    <n v="3102"/>
    <n v="1981"/>
    <s v="2n Cycle"/>
    <s v="Together"/>
    <x v="1351"/>
    <n v="19.414000000000001"/>
    <n v="1"/>
    <n v="0"/>
    <d v="2013-10-16T00:00:00"/>
    <n v="32"/>
    <n v="3"/>
    <n v="5"/>
    <n v="1"/>
    <n v="3"/>
    <x v="4"/>
    <x v="54"/>
  </r>
  <r>
    <n v="5868"/>
    <n v="1980"/>
    <s v="Graduation"/>
    <s v="Married"/>
    <x v="1352"/>
    <n v="19.106999999999999"/>
    <n v="1"/>
    <n v="0"/>
    <d v="2013-08-22T00:00:00"/>
    <n v="49"/>
    <n v="4"/>
    <n v="5"/>
    <n v="1"/>
    <n v="3"/>
    <x v="16"/>
    <x v="19"/>
  </r>
  <r>
    <n v="8370"/>
    <n v="1976"/>
    <s v="2n Cycle"/>
    <s v="Together"/>
    <x v="1353"/>
    <n v="75.483999999999995"/>
    <n v="0"/>
    <n v="1"/>
    <d v="2012-08-02T00:00:00"/>
    <n v="50"/>
    <n v="97"/>
    <n v="194"/>
    <n v="7"/>
    <n v="6"/>
    <x v="11"/>
    <x v="230"/>
  </r>
  <r>
    <n v="9988"/>
    <n v="1976"/>
    <s v="Master"/>
    <s v="Single"/>
    <x v="1354"/>
    <n v="70.379000000000005"/>
    <n v="0"/>
    <n v="1"/>
    <d v="2013-03-03T00:00:00"/>
    <n v="84"/>
    <n v="25"/>
    <n v="67"/>
    <n v="6"/>
    <n v="13"/>
    <x v="11"/>
    <x v="117"/>
  </r>
  <r>
    <n v="2939"/>
    <n v="1970"/>
    <s v="Master"/>
    <s v="Together"/>
    <x v="1355"/>
    <n v="79.418999999999997"/>
    <n v="0"/>
    <n v="0"/>
    <d v="2014-06-22T00:00:00"/>
    <n v="96"/>
    <n v="127"/>
    <n v="15"/>
    <n v="4"/>
    <n v="4"/>
    <x v="25"/>
    <x v="83"/>
  </r>
  <r>
    <n v="5529"/>
    <n v="1946"/>
    <s v="PhD"/>
    <s v="Together"/>
    <x v="1356"/>
    <n v="64.013999999999996"/>
    <n v="2"/>
    <n v="1"/>
    <d v="2014-06-10T00:00:00"/>
    <n v="56"/>
    <n v="0"/>
    <n v="0"/>
    <n v="8"/>
    <n v="5"/>
    <x v="15"/>
    <x v="17"/>
  </r>
  <r>
    <n v="9743"/>
    <n v="1955"/>
    <s v="Graduation"/>
    <s v="Married"/>
    <x v="1357"/>
    <n v="76.998000000000005"/>
    <n v="0"/>
    <n v="1"/>
    <d v="2013-01-11T00:00:00"/>
    <n v="85"/>
    <n v="89"/>
    <n v="35"/>
    <n v="11"/>
    <n v="8"/>
    <x v="34"/>
    <x v="95"/>
  </r>
  <r>
    <n v="5763"/>
    <n v="1972"/>
    <s v="Master"/>
    <s v="Together"/>
    <x v="1358"/>
    <n v="49.853999999999999"/>
    <n v="1"/>
    <n v="0"/>
    <d v="2013-11-10T00:00:00"/>
    <n v="63"/>
    <n v="17"/>
    <n v="0"/>
    <n v="6"/>
    <n v="5"/>
    <x v="39"/>
    <x v="9"/>
  </r>
  <r>
    <n v="3478"/>
    <n v="1971"/>
    <s v="PhD"/>
    <s v="Married"/>
    <x v="1359"/>
    <n v="60.585000000000001"/>
    <n v="1"/>
    <n v="1"/>
    <d v="2013-06-24T00:00:00"/>
    <n v="17"/>
    <n v="42"/>
    <n v="42"/>
    <n v="7"/>
    <n v="9"/>
    <x v="6"/>
    <x v="4"/>
  </r>
  <r>
    <n v="7494"/>
    <n v="1950"/>
    <s v="PhD"/>
    <s v="Divorced"/>
    <x v="1360"/>
    <n v="42.872999999999998"/>
    <n v="1"/>
    <n v="1"/>
    <d v="2013-01-21T00:00:00"/>
    <n v="11"/>
    <n v="0"/>
    <n v="2"/>
    <n v="6"/>
    <n v="4"/>
    <x v="9"/>
    <x v="1"/>
  </r>
  <r>
    <n v="1763"/>
    <n v="1988"/>
    <s v="Graduation"/>
    <s v="Together"/>
    <x v="1361"/>
    <n v="87.679000000000002"/>
    <n v="0"/>
    <n v="0"/>
    <d v="2013-07-27T00:00:00"/>
    <n v="62"/>
    <n v="172"/>
    <n v="148"/>
    <n v="7"/>
    <n v="10"/>
    <x v="36"/>
    <x v="103"/>
  </r>
  <r>
    <n v="7250"/>
    <n v="1978"/>
    <s v="Graduation"/>
    <s v="Together"/>
    <x v="1362"/>
    <n v="57.866999999999997"/>
    <n v="1"/>
    <n v="0"/>
    <d v="2013-10-01T00:00:00"/>
    <n v="48"/>
    <n v="35"/>
    <n v="23"/>
    <n v="7"/>
    <n v="9"/>
    <x v="33"/>
    <x v="73"/>
  </r>
  <r>
    <n v="2005"/>
    <n v="1990"/>
    <s v="Graduation"/>
    <s v="Married"/>
    <x v="1363"/>
    <n v="35.765000000000001"/>
    <n v="1"/>
    <n v="0"/>
    <d v="2013-12-11T00:00:00"/>
    <n v="86"/>
    <n v="3"/>
    <n v="5"/>
    <n v="2"/>
    <n v="4"/>
    <x v="50"/>
    <x v="54"/>
  </r>
  <r>
    <n v="10770"/>
    <n v="1959"/>
    <s v="Graduation"/>
    <s v="Married"/>
    <x v="1364"/>
    <n v="65.492000000000004"/>
    <n v="0"/>
    <n v="0"/>
    <d v="2014-01-26T00:00:00"/>
    <n v="73"/>
    <n v="161"/>
    <n v="85"/>
    <n v="4"/>
    <n v="13"/>
    <x v="12"/>
    <x v="191"/>
  </r>
  <r>
    <n v="6885"/>
    <n v="1977"/>
    <s v="Graduation"/>
    <s v="Divorced"/>
    <x v="1365"/>
    <n v="32.951999999999998"/>
    <n v="1"/>
    <n v="0"/>
    <d v="2013-12-01T00:00:00"/>
    <n v="36"/>
    <n v="0"/>
    <n v="1"/>
    <n v="2"/>
    <n v="3"/>
    <x v="32"/>
    <x v="8"/>
  </r>
  <r>
    <n v="2072"/>
    <n v="1969"/>
    <s v="PhD"/>
    <s v="Together"/>
    <x v="1366"/>
    <n v="53.374000000000002"/>
    <n v="0"/>
    <n v="1"/>
    <d v="2012-08-16T00:00:00"/>
    <n v="34"/>
    <n v="10"/>
    <n v="10"/>
    <n v="4"/>
    <n v="9"/>
    <x v="21"/>
    <x v="75"/>
  </r>
  <r>
    <n v="9463"/>
    <n v="1959"/>
    <s v="Graduation"/>
    <s v="Together"/>
    <x v="1367"/>
    <n v="71.706000000000003"/>
    <n v="0"/>
    <n v="1"/>
    <d v="2012-11-13T00:00:00"/>
    <n v="16"/>
    <n v="56"/>
    <n v="98"/>
    <n v="9"/>
    <n v="7"/>
    <x v="12"/>
    <x v="231"/>
  </r>
  <r>
    <n v="6318"/>
    <n v="1988"/>
    <s v="Graduation"/>
    <s v="Married"/>
    <x v="1368"/>
    <n v="68.486999999999995"/>
    <n v="0"/>
    <n v="0"/>
    <d v="2013-01-13T00:00:00"/>
    <n v="48"/>
    <n v="12"/>
    <n v="89"/>
    <n v="9"/>
    <n v="13"/>
    <x v="36"/>
    <x v="170"/>
  </r>
  <r>
    <n v="4093"/>
    <n v="1975"/>
    <s v="Master"/>
    <s v="Together"/>
    <x v="1369"/>
    <n v="53.253"/>
    <n v="1"/>
    <n v="1"/>
    <d v="2013-02-11T00:00:00"/>
    <n v="61"/>
    <n v="9"/>
    <n v="9"/>
    <n v="4"/>
    <n v="5"/>
    <x v="28"/>
    <x v="13"/>
  </r>
  <r>
    <n v="5751"/>
    <n v="1973"/>
    <s v="2n Cycle"/>
    <s v="Divorced"/>
    <x v="1308"/>
    <n v="31.163"/>
    <n v="1"/>
    <n v="0"/>
    <d v="2014-02-13T00:00:00"/>
    <n v="54"/>
    <n v="3"/>
    <n v="2"/>
    <n v="1"/>
    <n v="3"/>
    <x v="26"/>
    <x v="41"/>
  </r>
  <r>
    <n v="3340"/>
    <n v="1977"/>
    <s v="Graduation"/>
    <s v="Married"/>
    <x v="1370"/>
    <n v="42.014000000000003"/>
    <n v="1"/>
    <n v="0"/>
    <d v="2012-08-17T00:00:00"/>
    <n v="56"/>
    <n v="15"/>
    <n v="15"/>
    <n v="7"/>
    <n v="6"/>
    <x v="32"/>
    <x v="78"/>
  </r>
  <r>
    <n v="3594"/>
    <n v="1973"/>
    <s v="Master"/>
    <s v="Married"/>
    <x v="1371"/>
    <n v="54.107999999999997"/>
    <n v="1"/>
    <n v="1"/>
    <d v="2012-11-05T00:00:00"/>
    <n v="74"/>
    <n v="6"/>
    <n v="6"/>
    <n v="8"/>
    <n v="9"/>
    <x v="26"/>
    <x v="48"/>
  </r>
  <r>
    <n v="3584"/>
    <n v="1955"/>
    <s v="PhD"/>
    <s v="Single"/>
    <x v="1372"/>
    <n v="49.667000000000002"/>
    <n v="0"/>
    <n v="0"/>
    <d v="2012-08-20T00:00:00"/>
    <n v="35"/>
    <n v="26"/>
    <n v="13"/>
    <n v="5"/>
    <n v="5"/>
    <x v="34"/>
    <x v="26"/>
  </r>
  <r>
    <n v="3643"/>
    <n v="1974"/>
    <s v="Master"/>
    <s v="Married"/>
    <x v="1373"/>
    <n v="63.206000000000003"/>
    <n v="0"/>
    <n v="0"/>
    <d v="2014-03-20T00:00:00"/>
    <n v="65"/>
    <n v="8"/>
    <n v="8"/>
    <n v="4"/>
    <n v="6"/>
    <x v="8"/>
    <x v="20"/>
  </r>
  <r>
    <n v="851"/>
    <n v="1972"/>
    <s v="Master"/>
    <s v="Married"/>
    <x v="1374"/>
    <n v="57.136000000000003"/>
    <n v="1"/>
    <n v="1"/>
    <d v="2013-07-09T00:00:00"/>
    <n v="48"/>
    <n v="5"/>
    <n v="109"/>
    <n v="5"/>
    <n v="10"/>
    <x v="39"/>
    <x v="5"/>
  </r>
  <r>
    <n v="7706"/>
    <n v="1975"/>
    <s v="2n Cycle"/>
    <s v="Together"/>
    <x v="1375"/>
    <n v="46.771999999999998"/>
    <n v="0"/>
    <n v="1"/>
    <d v="2012-11-07T00:00:00"/>
    <n v="88"/>
    <n v="104"/>
    <n v="151"/>
    <n v="11"/>
    <n v="5"/>
    <x v="28"/>
    <x v="232"/>
  </r>
  <r>
    <n v="3967"/>
    <n v="1971"/>
    <s v="PhD"/>
    <s v="Married"/>
    <x v="1376"/>
    <n v="78.930999999999997"/>
    <n v="0"/>
    <n v="0"/>
    <d v="2013-10-25T00:00:00"/>
    <n v="19"/>
    <n v="197"/>
    <n v="152"/>
    <n v="2"/>
    <n v="13"/>
    <x v="6"/>
    <x v="233"/>
  </r>
  <r>
    <n v="10128"/>
    <n v="1958"/>
    <s v="Graduation"/>
    <s v="Together"/>
    <x v="1377"/>
    <n v="53.976999999999997"/>
    <n v="0"/>
    <n v="1"/>
    <d v="2013-06-08T00:00:00"/>
    <n v="21"/>
    <n v="16"/>
    <n v="24"/>
    <n v="5"/>
    <n v="12"/>
    <x v="38"/>
    <x v="16"/>
  </r>
  <r>
    <n v="486"/>
    <n v="1988"/>
    <s v="Graduation"/>
    <s v="Married"/>
    <x v="911"/>
    <n v="84.218999999999994"/>
    <n v="0"/>
    <n v="0"/>
    <d v="2014-02-02T00:00:00"/>
    <n v="27"/>
    <n v="137"/>
    <n v="137"/>
    <n v="3"/>
    <n v="10"/>
    <x v="36"/>
    <x v="202"/>
  </r>
  <r>
    <n v="9"/>
    <n v="1975"/>
    <s v="Master"/>
    <s v="Single"/>
    <x v="352"/>
    <n v="46.097999999999999"/>
    <n v="1"/>
    <n v="1"/>
    <d v="2012-08-18T00:00:00"/>
    <n v="86"/>
    <n v="0"/>
    <n v="0"/>
    <n v="3"/>
    <n v="2"/>
    <x v="28"/>
    <x v="17"/>
  </r>
  <r>
    <n v="9451"/>
    <n v="1965"/>
    <s v="Graduation"/>
    <s v="Married"/>
    <x v="1378"/>
    <n v="73.537999999999997"/>
    <n v="0"/>
    <n v="1"/>
    <d v="2012-11-25T00:00:00"/>
    <n v="92"/>
    <n v="76"/>
    <n v="137"/>
    <n v="10"/>
    <n v="9"/>
    <x v="2"/>
    <x v="234"/>
  </r>
  <r>
    <n v="9264"/>
    <n v="1986"/>
    <s v="Graduation"/>
    <s v="Married"/>
    <x v="1379"/>
    <n v="79.528999999999996"/>
    <n v="0"/>
    <n v="0"/>
    <d v="2014-04-27T00:00:00"/>
    <n v="1"/>
    <n v="42"/>
    <n v="197"/>
    <n v="4"/>
    <n v="9"/>
    <x v="22"/>
    <x v="235"/>
  </r>
  <r>
    <n v="3865"/>
    <n v="1977"/>
    <s v="2n Cycle"/>
    <s v="Together"/>
    <x v="1380"/>
    <n v="20.981000000000002"/>
    <n v="0"/>
    <n v="0"/>
    <d v="2013-04-30T00:00:00"/>
    <n v="14"/>
    <n v="12"/>
    <n v="13"/>
    <n v="3"/>
    <n v="2"/>
    <x v="32"/>
    <x v="29"/>
  </r>
  <r>
    <n v="2853"/>
    <n v="1980"/>
    <s v="Graduation"/>
    <s v="Single"/>
    <x v="1381"/>
    <n v="51.765999999999998"/>
    <n v="1"/>
    <n v="0"/>
    <d v="2014-03-11T00:00:00"/>
    <n v="74"/>
    <n v="51"/>
    <n v="20"/>
    <n v="4"/>
    <n v="4"/>
    <x v="16"/>
    <x v="201"/>
  </r>
  <r>
    <n v="1490"/>
    <n v="1962"/>
    <s v="Graduation"/>
    <s v="Married"/>
    <x v="1382"/>
    <n v="55.759"/>
    <n v="0"/>
    <n v="1"/>
    <d v="2012-11-28T00:00:00"/>
    <n v="84"/>
    <n v="0"/>
    <n v="7"/>
    <n v="10"/>
    <n v="8"/>
    <x v="43"/>
    <x v="3"/>
  </r>
  <r>
    <n v="6310"/>
    <n v="1978"/>
    <s v="Graduation"/>
    <s v="Married"/>
    <x v="527"/>
    <n v="33.039000000000001"/>
    <n v="1"/>
    <n v="0"/>
    <d v="2013-09-09T00:00:00"/>
    <n v="4"/>
    <n v="8"/>
    <n v="8"/>
    <n v="2"/>
    <n v="4"/>
    <x v="33"/>
    <x v="20"/>
  </r>
  <r>
    <n v="10380"/>
    <n v="1972"/>
    <s v="Master"/>
    <s v="Married"/>
    <x v="1383"/>
    <n v="37.786999999999999"/>
    <n v="1"/>
    <n v="0"/>
    <d v="2013-09-20T00:00:00"/>
    <n v="50"/>
    <n v="1"/>
    <n v="3"/>
    <n v="3"/>
    <n v="3"/>
    <x v="39"/>
    <x v="66"/>
  </r>
  <r>
    <n v="3887"/>
    <n v="1970"/>
    <s v="Graduation"/>
    <s v="Single"/>
    <x v="1384"/>
    <n v="27.242000000000001"/>
    <n v="1"/>
    <n v="0"/>
    <d v="2012-11-11T00:00:00"/>
    <n v="2"/>
    <n v="17"/>
    <n v="1"/>
    <n v="2"/>
    <n v="3"/>
    <x v="25"/>
    <x v="13"/>
  </r>
  <r>
    <n v="4278"/>
    <n v="1983"/>
    <s v="PhD"/>
    <s v="Single"/>
    <x v="1385"/>
    <n v="87.188000000000002"/>
    <n v="0"/>
    <n v="0"/>
    <d v="2013-06-03T00:00:00"/>
    <n v="73"/>
    <n v="111"/>
    <n v="74"/>
    <n v="10"/>
    <n v="6"/>
    <x v="10"/>
    <x v="236"/>
  </r>
  <r>
    <n v="8643"/>
    <n v="1971"/>
    <s v="Graduation"/>
    <s v="Together"/>
    <x v="1386"/>
    <n v="69.930000000000007"/>
    <n v="0"/>
    <n v="0"/>
    <d v="2013-05-26T00:00:00"/>
    <n v="21"/>
    <n v="98"/>
    <n v="70"/>
    <n v="4"/>
    <n v="12"/>
    <x v="6"/>
    <x v="105"/>
  </r>
  <r>
    <n v="1998"/>
    <n v="1976"/>
    <s v="Graduation"/>
    <s v="Single"/>
    <x v="1387"/>
    <n v="37.697000000000003"/>
    <n v="1"/>
    <n v="0"/>
    <d v="2014-02-07T00:00:00"/>
    <n v="82"/>
    <n v="6"/>
    <n v="4"/>
    <n v="2"/>
    <n v="3"/>
    <x v="11"/>
    <x v="21"/>
  </r>
  <r>
    <n v="10795"/>
    <n v="1973"/>
    <s v="PhD"/>
    <s v="Married"/>
    <x v="394"/>
    <n v="37.401000000000003"/>
    <n v="1"/>
    <n v="0"/>
    <d v="2014-05-06T00:00:00"/>
    <n v="14"/>
    <n v="3"/>
    <n v="1"/>
    <n v="2"/>
    <n v="3"/>
    <x v="26"/>
    <x v="66"/>
  </r>
  <r>
    <n v="11110"/>
    <n v="1973"/>
    <s v="Graduation"/>
    <s v="Single"/>
    <x v="1388"/>
    <n v="3.5019999999999998"/>
    <n v="1"/>
    <n v="0"/>
    <d v="2013-04-13T00:00:00"/>
    <n v="56"/>
    <n v="1"/>
    <n v="0"/>
    <n v="0"/>
    <n v="0"/>
    <x v="26"/>
    <x v="8"/>
  </r>
  <r>
    <n v="2408"/>
    <n v="1976"/>
    <s v="Graduation"/>
    <s v="Married"/>
    <x v="1389"/>
    <n v="58.597000000000001"/>
    <n v="1"/>
    <n v="1"/>
    <d v="2012-11-20T00:00:00"/>
    <n v="20"/>
    <n v="0"/>
    <n v="28"/>
    <n v="7"/>
    <n v="9"/>
    <x v="11"/>
    <x v="94"/>
  </r>
  <r>
    <n v="202"/>
    <n v="1948"/>
    <s v="PhD"/>
    <s v="Widow"/>
    <x v="1390"/>
    <n v="82.031999999999996"/>
    <n v="0"/>
    <n v="0"/>
    <d v="2014-04-05T00:00:00"/>
    <n v="54"/>
    <n v="194"/>
    <n v="125"/>
    <n v="4"/>
    <n v="7"/>
    <x v="37"/>
    <x v="237"/>
  </r>
  <r>
    <n v="7998"/>
    <n v="1958"/>
    <s v="Graduation"/>
    <s v="Together"/>
    <x v="1391"/>
    <n v="28.087"/>
    <n v="1"/>
    <n v="1"/>
    <d v="2012-12-11T00:00:00"/>
    <n v="77"/>
    <n v="8"/>
    <n v="0"/>
    <n v="2"/>
    <n v="2"/>
    <x v="38"/>
    <x v="54"/>
  </r>
  <r>
    <n v="830"/>
    <n v="1987"/>
    <s v="PhD"/>
    <s v="Single"/>
    <x v="1392"/>
    <n v="74.004000000000005"/>
    <n v="0"/>
    <n v="0"/>
    <d v="2014-02-24T00:00:00"/>
    <n v="5"/>
    <n v="48"/>
    <n v="176"/>
    <n v="4"/>
    <n v="4"/>
    <x v="14"/>
    <x v="99"/>
  </r>
  <r>
    <n v="3536"/>
    <n v="1960"/>
    <s v="Graduation"/>
    <s v="Together"/>
    <x v="1393"/>
    <n v="19.739999999999998"/>
    <n v="0"/>
    <n v="1"/>
    <d v="2013-03-24T00:00:00"/>
    <n v="65"/>
    <n v="11"/>
    <n v="4"/>
    <n v="1"/>
    <n v="3"/>
    <x v="40"/>
    <x v="11"/>
  </r>
  <r>
    <n v="6050"/>
    <n v="1975"/>
    <s v="2n Cycle"/>
    <s v="Married"/>
    <x v="1394"/>
    <n v="57.036000000000001"/>
    <n v="0"/>
    <n v="1"/>
    <d v="2012-12-11T00:00:00"/>
    <n v="33"/>
    <n v="43"/>
    <n v="14"/>
    <n v="6"/>
    <n v="13"/>
    <x v="28"/>
    <x v="30"/>
  </r>
  <r>
    <n v="125"/>
    <n v="1958"/>
    <s v="2n Cycle"/>
    <s v="Together"/>
    <x v="1395"/>
    <n v="53.082999999999998"/>
    <n v="1"/>
    <n v="1"/>
    <d v="2013-05-15T00:00:00"/>
    <n v="65"/>
    <n v="7"/>
    <n v="0"/>
    <n v="5"/>
    <n v="5"/>
    <x v="38"/>
    <x v="3"/>
  </r>
  <r>
    <n v="3463"/>
    <n v="1975"/>
    <s v="PhD"/>
    <s v="Married"/>
    <x v="1396"/>
    <n v="69.283000000000001"/>
    <n v="0"/>
    <n v="1"/>
    <d v="2014-06-14T00:00:00"/>
    <n v="41"/>
    <n v="62"/>
    <n v="26"/>
    <n v="7"/>
    <n v="13"/>
    <x v="28"/>
    <x v="34"/>
  </r>
  <r>
    <n v="2804"/>
    <n v="1975"/>
    <s v="Master"/>
    <s v="Single"/>
    <x v="352"/>
    <n v="46.097999999999999"/>
    <n v="1"/>
    <n v="1"/>
    <d v="2012-08-18T00:00:00"/>
    <n v="86"/>
    <n v="0"/>
    <n v="0"/>
    <n v="3"/>
    <n v="2"/>
    <x v="28"/>
    <x v="17"/>
  </r>
  <r>
    <n v="3745"/>
    <n v="1988"/>
    <s v="2n Cycle"/>
    <s v="Married"/>
    <x v="1397"/>
    <n v="23.331"/>
    <n v="1"/>
    <n v="0"/>
    <d v="2012-09-04T00:00:00"/>
    <n v="92"/>
    <n v="36"/>
    <n v="10"/>
    <n v="3"/>
    <n v="3"/>
    <x v="36"/>
    <x v="158"/>
  </r>
  <r>
    <n v="9771"/>
    <n v="1988"/>
    <s v="2n Cycle"/>
    <s v="Single"/>
    <x v="1397"/>
    <n v="23.331"/>
    <n v="1"/>
    <n v="0"/>
    <d v="2012-10-05T00:00:00"/>
    <n v="97"/>
    <n v="20"/>
    <n v="15"/>
    <n v="5"/>
    <n v="5"/>
    <x v="36"/>
    <x v="120"/>
  </r>
  <r>
    <n v="451"/>
    <n v="1989"/>
    <s v="Graduation"/>
    <s v="Single"/>
    <x v="1398"/>
    <n v="9.2550000000000008"/>
    <n v="1"/>
    <n v="0"/>
    <d v="2013-12-20T00:00:00"/>
    <n v="91"/>
    <n v="0"/>
    <n v="0"/>
    <n v="1"/>
    <n v="2"/>
    <x v="23"/>
    <x v="17"/>
  </r>
  <r>
    <n v="10530"/>
    <n v="1959"/>
    <s v="PhD"/>
    <s v="Widow"/>
    <x v="1399"/>
    <n v="67.786000000000001"/>
    <n v="0"/>
    <n v="0"/>
    <d v="2013-12-07T00:00:00"/>
    <n v="0"/>
    <n v="82"/>
    <n v="20"/>
    <n v="3"/>
    <n v="6"/>
    <x v="12"/>
    <x v="28"/>
  </r>
  <r>
    <n v="1079"/>
    <n v="1971"/>
    <s v="PhD"/>
    <s v="Married"/>
    <x v="1400"/>
    <n v="71.968999999999994"/>
    <n v="0"/>
    <n v="1"/>
    <d v="2012-10-16T00:00:00"/>
    <n v="59"/>
    <n v="0"/>
    <n v="0"/>
    <n v="3"/>
    <n v="9"/>
    <x v="6"/>
    <x v="17"/>
  </r>
  <r>
    <n v="8920"/>
    <n v="1967"/>
    <s v="Master"/>
    <s v="Single"/>
    <x v="1401"/>
    <n v="59.234999999999999"/>
    <n v="1"/>
    <n v="0"/>
    <d v="2013-01-12T00:00:00"/>
    <n v="4"/>
    <n v="40"/>
    <n v="0"/>
    <n v="11"/>
    <n v="12"/>
    <x v="5"/>
    <x v="16"/>
  </r>
  <r>
    <n v="6678"/>
    <n v="1989"/>
    <s v="Graduation"/>
    <s v="Together"/>
    <x v="1402"/>
    <n v="31.928000000000001"/>
    <n v="1"/>
    <n v="0"/>
    <d v="2014-03-28T00:00:00"/>
    <n v="5"/>
    <n v="4"/>
    <n v="2"/>
    <n v="3"/>
    <n v="4"/>
    <x v="23"/>
    <x v="25"/>
  </r>
  <r>
    <n v="3852"/>
    <n v="1961"/>
    <s v="Master"/>
    <s v="Together"/>
    <x v="1403"/>
    <n v="74.881"/>
    <n v="1"/>
    <n v="1"/>
    <d v="2013-03-08T00:00:00"/>
    <n v="48"/>
    <n v="72"/>
    <n v="27"/>
    <n v="9"/>
    <n v="12"/>
    <x v="45"/>
    <x v="67"/>
  </r>
  <r>
    <n v="528"/>
    <n v="1978"/>
    <s v="Graduation"/>
    <s v="Married"/>
    <x v="1404"/>
    <n v="65.819000000000003"/>
    <n v="0"/>
    <n v="0"/>
    <d v="2012-11-29T00:00:00"/>
    <n v="99"/>
    <n v="38"/>
    <n v="165"/>
    <n v="5"/>
    <n v="10"/>
    <x v="33"/>
    <x v="133"/>
  </r>
  <r>
    <n v="73"/>
    <n v="1953"/>
    <s v="PhD"/>
    <s v="Single"/>
    <x v="1405"/>
    <n v="51.411000000000001"/>
    <n v="1"/>
    <n v="2"/>
    <d v="2013-05-26T00:00:00"/>
    <n v="81"/>
    <n v="0"/>
    <n v="0"/>
    <n v="0"/>
    <n v="3"/>
    <x v="44"/>
    <x v="17"/>
  </r>
  <r>
    <n v="5589"/>
    <n v="1964"/>
    <s v="Graduation"/>
    <s v="Divorced"/>
    <x v="1406"/>
    <n v="51.982999999999997"/>
    <n v="0"/>
    <n v="1"/>
    <d v="2012-08-31T00:00:00"/>
    <n v="95"/>
    <n v="0"/>
    <n v="7"/>
    <n v="9"/>
    <n v="10"/>
    <x v="31"/>
    <x v="3"/>
  </r>
  <r>
    <n v="10212"/>
    <n v="1986"/>
    <s v="Master"/>
    <s v="Together"/>
    <x v="278"/>
    <n v="42.386000000000003"/>
    <n v="1"/>
    <n v="0"/>
    <d v="2013-01-13T00:00:00"/>
    <n v="43"/>
    <n v="4"/>
    <n v="4"/>
    <n v="3"/>
    <n v="3"/>
    <x v="22"/>
    <x v="54"/>
  </r>
  <r>
    <n v="6365"/>
    <n v="1987"/>
    <s v="2n Cycle"/>
    <s v="Married"/>
    <x v="1407"/>
    <n v="30.39"/>
    <n v="0"/>
    <n v="0"/>
    <d v="2013-09-02T00:00:00"/>
    <n v="5"/>
    <n v="12"/>
    <n v="1"/>
    <n v="2"/>
    <n v="3"/>
    <x v="14"/>
    <x v="32"/>
  </r>
  <r>
    <n v="5636"/>
    <n v="1963"/>
    <s v="Graduation"/>
    <s v="Single"/>
    <x v="1408"/>
    <n v="30.983000000000001"/>
    <n v="0"/>
    <n v="0"/>
    <d v="2012-11-09T00:00:00"/>
    <n v="50"/>
    <n v="4"/>
    <n v="1"/>
    <n v="4"/>
    <n v="3"/>
    <x v="24"/>
    <x v="41"/>
  </r>
  <r>
    <n v="591"/>
    <n v="1957"/>
    <s v="Graduation"/>
    <s v="Widow"/>
    <x v="1409"/>
    <n v="66.033000000000001"/>
    <n v="0"/>
    <n v="1"/>
    <d v="2013-01-20T00:00:00"/>
    <n v="76"/>
    <n v="35"/>
    <n v="59"/>
    <n v="8"/>
    <n v="7"/>
    <x v="0"/>
    <x v="166"/>
  </r>
  <r>
    <n v="2217"/>
    <n v="1975"/>
    <s v="2n Cycle"/>
    <s v="Married"/>
    <x v="1410"/>
    <n v="37.283999999999999"/>
    <n v="1"/>
    <n v="1"/>
    <d v="2013-03-29T00:00:00"/>
    <n v="46"/>
    <n v="1"/>
    <n v="1"/>
    <n v="0"/>
    <n v="3"/>
    <x v="28"/>
    <x v="1"/>
  </r>
  <r>
    <n v="2544"/>
    <n v="1951"/>
    <s v="Master"/>
    <s v="Divorced"/>
    <x v="1411"/>
    <n v="57.53"/>
    <n v="0"/>
    <n v="1"/>
    <d v="2013-10-12T00:00:00"/>
    <n v="68"/>
    <n v="1"/>
    <n v="7"/>
    <n v="1"/>
    <n v="4"/>
    <x v="20"/>
    <x v="54"/>
  </r>
  <r>
    <n v="7725"/>
    <n v="1965"/>
    <s v="2n Cycle"/>
    <s v="Married"/>
    <x v="1412"/>
    <n v="76.8"/>
    <n v="0"/>
    <n v="0"/>
    <d v="2014-03-08T00:00:00"/>
    <n v="33"/>
    <n v="26"/>
    <n v="71"/>
    <n v="4"/>
    <n v="7"/>
    <x v="2"/>
    <x v="96"/>
  </r>
  <r>
    <n v="8091"/>
    <n v="1956"/>
    <s v="Graduation"/>
    <s v="Married"/>
    <x v="1413"/>
    <n v="63.942999999999998"/>
    <n v="0"/>
    <n v="1"/>
    <d v="2012-09-02T00:00:00"/>
    <n v="50"/>
    <n v="184"/>
    <n v="97"/>
    <n v="6"/>
    <n v="6"/>
    <x v="46"/>
    <x v="238"/>
  </r>
  <r>
    <n v="7321"/>
    <n v="1962"/>
    <s v="Graduation"/>
    <s v="Together"/>
    <x v="977"/>
    <n v="76.081000000000003"/>
    <n v="0"/>
    <n v="0"/>
    <d v="2014-05-23T00:00:00"/>
    <n v="85"/>
    <n v="30"/>
    <n v="33"/>
    <n v="4"/>
    <n v="4"/>
    <x v="43"/>
    <x v="138"/>
  </r>
  <r>
    <n v="5462"/>
    <n v="1974"/>
    <s v="Graduation"/>
    <s v="Married"/>
    <x v="614"/>
    <n v="67.444999999999993"/>
    <n v="0"/>
    <n v="1"/>
    <d v="2012-08-12T00:00:00"/>
    <n v="63"/>
    <n v="80"/>
    <n v="80"/>
    <n v="9"/>
    <n v="12"/>
    <x v="8"/>
    <x v="37"/>
  </r>
  <r>
    <n v="7791"/>
    <n v="1967"/>
    <s v="Master"/>
    <s v="Married"/>
    <x v="1414"/>
    <n v="37.054000000000002"/>
    <n v="1"/>
    <n v="1"/>
    <d v="2013-09-15T00:00:00"/>
    <n v="89"/>
    <n v="1"/>
    <n v="1"/>
    <n v="1"/>
    <n v="3"/>
    <x v="5"/>
    <x v="1"/>
  </r>
  <r>
    <n v="955"/>
    <n v="1962"/>
    <s v="Master"/>
    <s v="Together"/>
    <x v="1415"/>
    <n v="47.174999999999997"/>
    <n v="1"/>
    <n v="1"/>
    <d v="2012-10-28T00:00:00"/>
    <n v="81"/>
    <n v="2"/>
    <n v="2"/>
    <n v="4"/>
    <n v="4"/>
    <x v="43"/>
    <x v="66"/>
  </r>
  <r>
    <n v="4037"/>
    <n v="1976"/>
    <s v="Graduation"/>
    <s v="Divorced"/>
    <x v="1416"/>
    <n v="31.859000000000002"/>
    <n v="1"/>
    <n v="0"/>
    <d v="2013-06-14T00:00:00"/>
    <n v="77"/>
    <n v="1"/>
    <n v="0"/>
    <n v="1"/>
    <n v="2"/>
    <x v="11"/>
    <x v="8"/>
  </r>
  <r>
    <n v="6642"/>
    <n v="1961"/>
    <s v="Graduation"/>
    <s v="Divorced"/>
    <x v="1417"/>
    <n v="27.215"/>
    <n v="2"/>
    <n v="1"/>
    <d v="2013-01-23T00:00:00"/>
    <n v="50"/>
    <n v="5"/>
    <n v="9"/>
    <n v="2"/>
    <n v="4"/>
    <x v="45"/>
    <x v="64"/>
  </r>
  <r>
    <n v="2793"/>
    <n v="1976"/>
    <s v="PhD"/>
    <s v="Divorced"/>
    <x v="1418"/>
    <n v="70.179000000000002"/>
    <n v="0"/>
    <n v="1"/>
    <d v="2013-07-21T00:00:00"/>
    <n v="10"/>
    <n v="88"/>
    <n v="44"/>
    <n v="7"/>
    <n v="13"/>
    <x v="11"/>
    <x v="215"/>
  </r>
  <r>
    <n v="5424"/>
    <n v="1983"/>
    <s v="Graduation"/>
    <s v="Married"/>
    <x v="823"/>
    <n v="39.921999999999997"/>
    <n v="1"/>
    <n v="0"/>
    <d v="2013-02-14T00:00:00"/>
    <n v="30"/>
    <n v="12"/>
    <n v="1"/>
    <n v="3"/>
    <n v="4"/>
    <x v="10"/>
    <x v="32"/>
  </r>
  <r>
    <n v="879"/>
    <n v="1976"/>
    <s v="Master"/>
    <s v="Married"/>
    <x v="757"/>
    <n v="49.680999999999997"/>
    <n v="0"/>
    <n v="2"/>
    <d v="2013-11-04T00:00:00"/>
    <n v="66"/>
    <n v="0"/>
    <n v="0"/>
    <n v="7"/>
    <n v="7"/>
    <x v="11"/>
    <x v="17"/>
  </r>
  <r>
    <n v="9530"/>
    <n v="1988"/>
    <s v="Graduation"/>
    <s v="Married"/>
    <x v="1419"/>
    <n v="24.645"/>
    <n v="1"/>
    <n v="0"/>
    <d v="2012-11-01T00:00:00"/>
    <n v="16"/>
    <n v="3"/>
    <n v="1"/>
    <n v="1"/>
    <n v="2"/>
    <x v="36"/>
    <x v="66"/>
  </r>
  <r>
    <n v="4828"/>
    <n v="1954"/>
    <s v="Graduation"/>
    <s v="Divorced"/>
    <x v="1420"/>
    <n v="79.864999999999995"/>
    <n v="0"/>
    <n v="1"/>
    <d v="2014-06-18T00:00:00"/>
    <n v="12"/>
    <n v="99"/>
    <n v="121"/>
    <n v="5"/>
    <n v="5"/>
    <x v="1"/>
    <x v="168"/>
  </r>
  <r>
    <n v="10699"/>
    <n v="1985"/>
    <s v="Graduation"/>
    <s v="Married"/>
    <x v="1421"/>
    <n v="44.322000000000003"/>
    <n v="1"/>
    <n v="0"/>
    <d v="2014-06-16T00:00:00"/>
    <n v="30"/>
    <n v="0"/>
    <n v="0"/>
    <n v="3"/>
    <n v="3"/>
    <x v="7"/>
    <x v="17"/>
  </r>
  <r>
    <n v="1497"/>
    <n v="1952"/>
    <s v="Graduation"/>
    <s v="Single"/>
    <x v="1422"/>
    <n v="47.957999999999998"/>
    <n v="0"/>
    <n v="1"/>
    <d v="2013-01-19T00:00:00"/>
    <n v="8"/>
    <n v="11"/>
    <n v="3"/>
    <n v="6"/>
    <n v="5"/>
    <x v="13"/>
    <x v="64"/>
  </r>
  <r>
    <n v="7476"/>
    <n v="1964"/>
    <s v="Master"/>
    <s v="Single"/>
    <x v="1423"/>
    <n v="63.972000000000001"/>
    <n v="0"/>
    <n v="1"/>
    <d v="2012-12-02T00:00:00"/>
    <n v="93"/>
    <n v="63"/>
    <n v="12"/>
    <n v="5"/>
    <n v="10"/>
    <x v="31"/>
    <x v="148"/>
  </r>
  <r>
    <n v="4390"/>
    <n v="1954"/>
    <s v="Graduation"/>
    <s v="Together"/>
    <x v="1424"/>
    <n v="75.314999999999998"/>
    <n v="0"/>
    <n v="1"/>
    <d v="2014-04-15T00:00:00"/>
    <n v="14"/>
    <n v="15"/>
    <n v="23"/>
    <n v="5"/>
    <n v="12"/>
    <x v="1"/>
    <x v="45"/>
  </r>
  <r>
    <n v="10478"/>
    <n v="1950"/>
    <s v="PhD"/>
    <s v="Married"/>
    <x v="1425"/>
    <n v="55.517000000000003"/>
    <n v="1"/>
    <n v="1"/>
    <d v="2012-09-27T00:00:00"/>
    <n v="53"/>
    <n v="0"/>
    <n v="6"/>
    <n v="11"/>
    <n v="6"/>
    <x v="9"/>
    <x v="25"/>
  </r>
  <r>
    <n v="1081"/>
    <n v="1957"/>
    <s v="PhD"/>
    <s v="Married"/>
    <x v="1426"/>
    <n v="75.283000000000001"/>
    <n v="1"/>
    <n v="2"/>
    <d v="2013-03-27T00:00:00"/>
    <n v="26"/>
    <n v="9"/>
    <n v="19"/>
    <n v="6"/>
    <n v="5"/>
    <x v="0"/>
    <x v="94"/>
  </r>
  <r>
    <n v="4261"/>
    <n v="1946"/>
    <s v="PhD"/>
    <s v="Single"/>
    <x v="15"/>
    <n v="82.8"/>
    <n v="0"/>
    <n v="0"/>
    <d v="2012-11-24T00:00:00"/>
    <n v="23"/>
    <n v="22"/>
    <n v="68"/>
    <n v="7"/>
    <n v="12"/>
    <x v="15"/>
    <x v="12"/>
  </r>
  <r>
    <n v="9916"/>
    <n v="1954"/>
    <s v="Graduation"/>
    <s v="Married"/>
    <x v="975"/>
    <n v="38.997999999999998"/>
    <n v="1"/>
    <n v="1"/>
    <d v="2012-11-03T00:00:00"/>
    <n v="92"/>
    <n v="1"/>
    <n v="0"/>
    <n v="2"/>
    <n v="3"/>
    <x v="1"/>
    <x v="8"/>
  </r>
  <r>
    <n v="5350"/>
    <n v="1991"/>
    <s v="Master"/>
    <s v="Single"/>
    <x v="1096"/>
    <n v="90.638000000000005"/>
    <n v="0"/>
    <n v="0"/>
    <d v="2014-02-13T00:00:00"/>
    <n v="29"/>
    <n v="120"/>
    <n v="144"/>
    <n v="3"/>
    <n v="10"/>
    <x v="42"/>
    <x v="22"/>
  </r>
  <r>
    <n v="8135"/>
    <n v="1986"/>
    <s v="Master"/>
    <s v="Married"/>
    <x v="1427"/>
    <n v="27.161000000000001"/>
    <n v="1"/>
    <n v="0"/>
    <d v="2013-10-28T00:00:00"/>
    <n v="41"/>
    <n v="4"/>
    <n v="0"/>
    <n v="1"/>
    <n v="3"/>
    <x v="22"/>
    <x v="66"/>
  </r>
  <r>
    <n v="8685"/>
    <n v="1977"/>
    <s v="Graduation"/>
    <s v="Married"/>
    <x v="1370"/>
    <n v="42.014000000000003"/>
    <n v="1"/>
    <n v="0"/>
    <d v="2012-08-17T00:00:00"/>
    <n v="56"/>
    <n v="15"/>
    <n v="15"/>
    <n v="7"/>
    <n v="6"/>
    <x v="32"/>
    <x v="78"/>
  </r>
  <r>
    <n v="4967"/>
    <n v="1960"/>
    <s v="PhD"/>
    <s v="Together"/>
    <x v="1428"/>
    <n v="38.201000000000001"/>
    <n v="0"/>
    <n v="1"/>
    <d v="2013-03-29T00:00:00"/>
    <n v="19"/>
    <n v="0"/>
    <n v="0"/>
    <n v="5"/>
    <n v="5"/>
    <x v="40"/>
    <x v="17"/>
  </r>
  <r>
    <n v="2130"/>
    <n v="1982"/>
    <s v="Graduation"/>
    <s v="Together"/>
    <x v="1429"/>
    <n v="45.203000000000003"/>
    <n v="2"/>
    <n v="0"/>
    <d v="2014-03-23T00:00:00"/>
    <n v="4"/>
    <n v="3"/>
    <n v="8"/>
    <n v="3"/>
    <n v="3"/>
    <x v="18"/>
    <x v="6"/>
  </r>
  <r>
    <n v="9298"/>
    <n v="1947"/>
    <s v="PhD"/>
    <s v="Together"/>
    <x v="1430"/>
    <n v="81.573999999999998"/>
    <n v="0"/>
    <n v="0"/>
    <d v="2014-04-28T00:00:00"/>
    <n v="89"/>
    <n v="0"/>
    <n v="35"/>
    <n v="4"/>
    <n v="8"/>
    <x v="51"/>
    <x v="120"/>
  </r>
  <r>
    <n v="8175"/>
    <n v="1992"/>
    <s v="Graduation"/>
    <s v="Married"/>
    <x v="475"/>
    <n v="34.935000000000002"/>
    <n v="0"/>
    <n v="0"/>
    <d v="2013-06-21T00:00:00"/>
    <n v="71"/>
    <n v="4"/>
    <n v="10"/>
    <n v="2"/>
    <n v="4"/>
    <x v="47"/>
    <x v="64"/>
  </r>
  <r>
    <n v="6257"/>
    <n v="1976"/>
    <s v="Master"/>
    <s v="Single"/>
    <x v="1431"/>
    <n v="60.481999999999999"/>
    <n v="0"/>
    <n v="1"/>
    <d v="2013-01-23T00:00:00"/>
    <n v="81"/>
    <n v="43"/>
    <n v="14"/>
    <n v="7"/>
    <n v="7"/>
    <x v="11"/>
    <x v="30"/>
  </r>
  <r>
    <n v="3790"/>
    <n v="1956"/>
    <s v="Graduation"/>
    <s v="Together"/>
    <x v="1432"/>
    <n v="34.633000000000003"/>
    <n v="2"/>
    <n v="1"/>
    <d v="2014-01-23T00:00:00"/>
    <n v="31"/>
    <n v="1"/>
    <n v="0"/>
    <n v="1"/>
    <n v="2"/>
    <x v="46"/>
    <x v="8"/>
  </r>
  <r>
    <n v="9952"/>
    <n v="1947"/>
    <s v="Master"/>
    <s v="Together"/>
    <x v="1433"/>
    <n v="78.093000000000004"/>
    <n v="0"/>
    <n v="0"/>
    <d v="2013-12-11T00:00:00"/>
    <n v="53"/>
    <n v="32"/>
    <n v="43"/>
    <n v="4"/>
    <n v="5"/>
    <x v="51"/>
    <x v="148"/>
  </r>
  <r>
    <n v="3503"/>
    <n v="1950"/>
    <s v="Graduation"/>
    <s v="Divorced"/>
    <x v="1434"/>
    <n v="82.46"/>
    <n v="0"/>
    <n v="0"/>
    <d v="2013-12-02T00:00:00"/>
    <n v="78"/>
    <n v="47"/>
    <n v="32"/>
    <n v="5"/>
    <n v="6"/>
    <x v="9"/>
    <x v="52"/>
  </r>
  <r>
    <n v="5223"/>
    <n v="1966"/>
    <s v="Master"/>
    <s v="Together"/>
    <x v="1435"/>
    <n v="45.902999999999999"/>
    <n v="0"/>
    <n v="1"/>
    <d v="2014-04-23T00:00:00"/>
    <n v="80"/>
    <n v="8"/>
    <n v="10"/>
    <n v="2"/>
    <n v="3"/>
    <x v="35"/>
    <x v="13"/>
  </r>
  <r>
    <n v="4608"/>
    <n v="1987"/>
    <s v="Graduation"/>
    <s v="Divorced"/>
    <x v="76"/>
    <n v="81.361000000000004"/>
    <n v="0"/>
    <n v="0"/>
    <d v="2014-02-25T00:00:00"/>
    <n v="18"/>
    <n v="23"/>
    <n v="65"/>
    <n v="3"/>
    <n v="13"/>
    <x v="14"/>
    <x v="34"/>
  </r>
  <r>
    <n v="1626"/>
    <n v="1973"/>
    <s v="PhD"/>
    <s v="Divorced"/>
    <x v="125"/>
    <n v="35.86"/>
    <n v="1"/>
    <n v="1"/>
    <d v="2014-05-19T00:00:00"/>
    <n v="37"/>
    <n v="0"/>
    <n v="2"/>
    <n v="1"/>
    <n v="2"/>
    <x v="26"/>
    <x v="1"/>
  </r>
  <r>
    <n v="4764"/>
    <n v="1952"/>
    <s v="Master"/>
    <s v="Together"/>
    <x v="1436"/>
    <n v="40.442"/>
    <n v="1"/>
    <n v="1"/>
    <d v="2012-08-19T00:00:00"/>
    <n v="52"/>
    <n v="12"/>
    <n v="22"/>
    <n v="3"/>
    <n v="4"/>
    <x v="13"/>
    <x v="27"/>
  </r>
  <r>
    <n v="2471"/>
    <n v="1965"/>
    <s v="Graduation"/>
    <s v="Married"/>
    <x v="1437"/>
    <n v="61.481999999999999"/>
    <n v="0"/>
    <n v="0"/>
    <d v="2014-06-27T00:00:00"/>
    <n v="39"/>
    <n v="58"/>
    <n v="66"/>
    <n v="3"/>
    <n v="6"/>
    <x v="2"/>
    <x v="95"/>
  </r>
  <r>
    <n v="5892"/>
    <n v="1980"/>
    <s v="Graduation"/>
    <s v="Married"/>
    <x v="1438"/>
    <n v="34.968000000000004"/>
    <n v="1"/>
    <n v="0"/>
    <d v="2013-04-10T00:00:00"/>
    <n v="11"/>
    <n v="6"/>
    <n v="2"/>
    <n v="3"/>
    <n v="5"/>
    <x v="16"/>
    <x v="54"/>
  </r>
  <r>
    <n v="2612"/>
    <n v="1987"/>
    <s v="Graduation"/>
    <s v="Married"/>
    <x v="1439"/>
    <n v="75.793999999999997"/>
    <n v="0"/>
    <n v="0"/>
    <d v="2013-12-24T00:00:00"/>
    <n v="33"/>
    <n v="160"/>
    <n v="32"/>
    <n v="7"/>
    <n v="12"/>
    <x v="14"/>
    <x v="125"/>
  </r>
  <r>
    <n v="4971"/>
    <n v="1962"/>
    <s v="PhD"/>
    <s v="Together"/>
    <x v="1105"/>
    <n v="31.497"/>
    <n v="0"/>
    <n v="1"/>
    <d v="2012-12-06T00:00:00"/>
    <n v="22"/>
    <n v="1"/>
    <n v="1"/>
    <n v="3"/>
    <n v="4"/>
    <x v="43"/>
    <x v="1"/>
  </r>
  <r>
    <n v="5185"/>
    <n v="1955"/>
    <s v="Graduation"/>
    <s v="Married"/>
    <x v="1440"/>
    <n v="74.268000000000001"/>
    <n v="0"/>
    <n v="0"/>
    <d v="2013-02-14T00:00:00"/>
    <n v="83"/>
    <n v="66"/>
    <n v="174"/>
    <n v="4"/>
    <n v="5"/>
    <x v="34"/>
    <x v="136"/>
  </r>
  <r>
    <n v="10069"/>
    <n v="1988"/>
    <s v="Basic"/>
    <s v="Together"/>
    <x v="1441"/>
    <n v="13.724"/>
    <n v="1"/>
    <n v="0"/>
    <d v="2012-08-31T00:00:00"/>
    <n v="43"/>
    <n v="7"/>
    <n v="15"/>
    <n v="2"/>
    <n v="2"/>
    <x v="36"/>
    <x v="87"/>
  </r>
  <r>
    <n v="2262"/>
    <n v="1965"/>
    <s v="Master"/>
    <s v="Together"/>
    <x v="1214"/>
    <n v="45.143000000000001"/>
    <n v="0"/>
    <n v="1"/>
    <d v="2013-08-26T00:00:00"/>
    <n v="74"/>
    <n v="5"/>
    <n v="5"/>
    <n v="6"/>
    <n v="5"/>
    <x v="2"/>
    <x v="21"/>
  </r>
  <r>
    <n v="1131"/>
    <n v="1967"/>
    <s v="PhD"/>
    <s v="Single"/>
    <x v="1442"/>
    <n v="52.569000000000003"/>
    <n v="0"/>
    <n v="1"/>
    <d v="2014-04-05T00:00:00"/>
    <n v="54"/>
    <n v="0"/>
    <n v="0"/>
    <n v="2"/>
    <n v="4"/>
    <x v="5"/>
    <x v="17"/>
  </r>
  <r>
    <n v="1041"/>
    <n v="1973"/>
    <s v="PhD"/>
    <s v="Single"/>
    <x v="1443"/>
    <n v="48.432000000000002"/>
    <n v="0"/>
    <n v="1"/>
    <d v="2012-10-18T00:00:00"/>
    <n v="3"/>
    <n v="3"/>
    <n v="3"/>
    <n v="7"/>
    <n v="6"/>
    <x v="26"/>
    <x v="25"/>
  </r>
  <r>
    <n v="24"/>
    <n v="1960"/>
    <s v="Master"/>
    <s v="Together"/>
    <x v="738"/>
    <n v="17.143999999999998"/>
    <n v="1"/>
    <n v="1"/>
    <d v="2014-02-15T00:00:00"/>
    <n v="96"/>
    <n v="2"/>
    <n v="2"/>
    <n v="3"/>
    <n v="4"/>
    <x v="40"/>
    <x v="66"/>
  </r>
  <r>
    <n v="3409"/>
    <n v="1984"/>
    <s v="Graduation"/>
    <s v="Single"/>
    <x v="1444"/>
    <n v="36.107999999999997"/>
    <n v="1"/>
    <n v="0"/>
    <d v="2013-10-15T00:00:00"/>
    <n v="68"/>
    <n v="8"/>
    <n v="11"/>
    <n v="7"/>
    <n v="4"/>
    <x v="3"/>
    <x v="139"/>
  </r>
  <r>
    <n v="7022"/>
    <n v="1971"/>
    <s v="Graduation"/>
    <s v="Married"/>
    <x v="1445"/>
    <n v="76.444999999999993"/>
    <n v="1"/>
    <n v="0"/>
    <d v="2012-09-28T00:00:00"/>
    <n v="2"/>
    <n v="107"/>
    <n v="80"/>
    <n v="2"/>
    <n v="13"/>
    <x v="6"/>
    <x v="121"/>
  </r>
  <r>
    <n v="7943"/>
    <n v="1975"/>
    <s v="PhD"/>
    <s v="Married"/>
    <x v="1446"/>
    <n v="36.662999999999997"/>
    <n v="1"/>
    <n v="0"/>
    <d v="2014-04-25T00:00:00"/>
    <n v="40"/>
    <n v="0"/>
    <n v="3"/>
    <n v="1"/>
    <n v="3"/>
    <x v="28"/>
    <x v="7"/>
  </r>
  <r>
    <n v="5272"/>
    <n v="1965"/>
    <s v="Master"/>
    <s v="Married"/>
    <x v="1447"/>
    <n v="53.843000000000004"/>
    <n v="0"/>
    <n v="1"/>
    <d v="2013-06-27T00:00:00"/>
    <n v="64"/>
    <n v="0"/>
    <n v="4"/>
    <n v="8"/>
    <n v="3"/>
    <x v="2"/>
    <x v="66"/>
  </r>
  <r>
    <n v="5453"/>
    <n v="1956"/>
    <s v="Master"/>
    <s v="Married"/>
    <x v="1448"/>
    <n v="90.225999999999999"/>
    <n v="0"/>
    <n v="0"/>
    <d v="2012-09-26T00:00:00"/>
    <n v="26"/>
    <n v="108"/>
    <n v="151"/>
    <n v="4"/>
    <n v="12"/>
    <x v="46"/>
    <x v="239"/>
  </r>
  <r>
    <n v="2565"/>
    <n v="1955"/>
    <s v="Master"/>
    <s v="Divorced"/>
    <x v="1449"/>
    <n v="70.638000000000005"/>
    <n v="0"/>
    <n v="0"/>
    <d v="2013-06-01T00:00:00"/>
    <n v="69"/>
    <n v="12"/>
    <n v="12"/>
    <n v="4"/>
    <n v="10"/>
    <x v="34"/>
    <x v="79"/>
  </r>
  <r>
    <n v="800"/>
    <n v="1960"/>
    <s v="Graduation"/>
    <s v="Together"/>
    <x v="1450"/>
    <n v="44.512"/>
    <n v="1"/>
    <n v="1"/>
    <d v="2013-08-30T00:00:00"/>
    <n v="57"/>
    <n v="1"/>
    <n v="0"/>
    <n v="1"/>
    <n v="3"/>
    <x v="40"/>
    <x v="8"/>
  </r>
  <r>
    <n v="11092"/>
    <n v="1961"/>
    <s v="Graduation"/>
    <s v="Married"/>
    <x v="1451"/>
    <n v="27.116"/>
    <n v="1"/>
    <n v="1"/>
    <d v="2014-03-02T00:00:00"/>
    <n v="78"/>
    <n v="1"/>
    <n v="2"/>
    <n v="2"/>
    <n v="3"/>
    <x v="45"/>
    <x v="7"/>
  </r>
  <r>
    <n v="5062"/>
    <n v="1963"/>
    <s v="PhD"/>
    <s v="Married"/>
    <x v="1452"/>
    <n v="54.072000000000003"/>
    <n v="1"/>
    <n v="1"/>
    <d v="2013-07-27T00:00:00"/>
    <n v="71"/>
    <n v="0"/>
    <n v="0"/>
    <n v="2"/>
    <n v="2"/>
    <x v="24"/>
    <x v="17"/>
  </r>
  <r>
    <n v="8969"/>
    <n v="1977"/>
    <s v="Graduation"/>
    <s v="Married"/>
    <x v="1453"/>
    <n v="71.855000000000004"/>
    <n v="0"/>
    <n v="1"/>
    <d v="2013-01-16T00:00:00"/>
    <n v="59"/>
    <n v="31"/>
    <n v="112"/>
    <n v="5"/>
    <n v="11"/>
    <x v="32"/>
    <x v="240"/>
  </r>
  <r>
    <n v="4656"/>
    <n v="1990"/>
    <s v="2n Cycle"/>
    <s v="Single"/>
    <x v="1454"/>
    <n v="51.25"/>
    <n v="1"/>
    <n v="0"/>
    <d v="2013-03-30T00:00:00"/>
    <n v="28"/>
    <n v="32"/>
    <n v="32"/>
    <n v="10"/>
    <n v="4"/>
    <x v="50"/>
    <x v="62"/>
  </r>
  <r>
    <n v="4480"/>
    <n v="1973"/>
    <s v="Master"/>
    <s v="Married"/>
    <x v="1455"/>
    <n v="60.432000000000002"/>
    <n v="0"/>
    <n v="1"/>
    <d v="2014-03-09T00:00:00"/>
    <n v="61"/>
    <n v="3"/>
    <n v="3"/>
    <n v="7"/>
    <n v="5"/>
    <x v="26"/>
    <x v="25"/>
  </r>
  <r>
    <n v="9971"/>
    <n v="1964"/>
    <s v="PhD"/>
    <s v="Married"/>
    <x v="996"/>
    <n v="65.525999999999996"/>
    <n v="0"/>
    <n v="1"/>
    <d v="2014-04-11T00:00:00"/>
    <n v="22"/>
    <n v="19"/>
    <n v="0"/>
    <n v="4"/>
    <n v="8"/>
    <x v="31"/>
    <x v="139"/>
  </r>
  <r>
    <n v="6729"/>
    <n v="1988"/>
    <s v="Graduation"/>
    <s v="Single"/>
    <x v="319"/>
    <n v="68.655000000000001"/>
    <n v="0"/>
    <n v="0"/>
    <d v="2012-08-10T00:00:00"/>
    <n v="95"/>
    <n v="19"/>
    <n v="118"/>
    <n v="4"/>
    <n v="11"/>
    <x v="36"/>
    <x v="97"/>
  </r>
  <r>
    <n v="1773"/>
    <n v="1978"/>
    <s v="2n Cycle"/>
    <s v="Married"/>
    <x v="1456"/>
    <n v="12.393000000000001"/>
    <n v="0"/>
    <n v="0"/>
    <d v="2012-12-04T00:00:00"/>
    <n v="38"/>
    <n v="6"/>
    <n v="7"/>
    <n v="2"/>
    <n v="3"/>
    <x v="33"/>
    <x v="32"/>
  </r>
  <r>
    <n v="9242"/>
    <n v="1990"/>
    <s v="Graduation"/>
    <s v="Single"/>
    <x v="1457"/>
    <n v="64.509"/>
    <n v="0"/>
    <n v="0"/>
    <d v="2013-08-17T00:00:00"/>
    <n v="19"/>
    <n v="185"/>
    <n v="25"/>
    <n v="6"/>
    <n v="9"/>
    <x v="50"/>
    <x v="50"/>
  </r>
  <r>
    <n v="1764"/>
    <n v="1975"/>
    <s v="Graduation"/>
    <s v="Single"/>
    <x v="1458"/>
    <n v="33.954999999999998"/>
    <n v="1"/>
    <n v="0"/>
    <d v="2013-08-09T00:00:00"/>
    <n v="92"/>
    <n v="2"/>
    <n v="7"/>
    <n v="5"/>
    <n v="5"/>
    <x v="28"/>
    <x v="19"/>
  </r>
  <r>
    <n v="6215"/>
    <n v="1977"/>
    <s v="Graduation"/>
    <s v="Married"/>
    <x v="179"/>
    <n v="31.353000000000002"/>
    <n v="1"/>
    <n v="1"/>
    <d v="2013-12-29T00:00:00"/>
    <n v="24"/>
    <n v="0"/>
    <n v="1"/>
    <n v="1"/>
    <n v="2"/>
    <x v="32"/>
    <x v="8"/>
  </r>
  <r>
    <n v="10099"/>
    <n v="1984"/>
    <s v="Graduation"/>
    <s v="Married"/>
    <x v="1459"/>
    <n v="55.433999999999997"/>
    <n v="1"/>
    <n v="0"/>
    <d v="2013-10-05T00:00:00"/>
    <n v="21"/>
    <n v="115"/>
    <n v="69"/>
    <n v="5"/>
    <n v="13"/>
    <x v="3"/>
    <x v="222"/>
  </r>
  <r>
    <n v="5423"/>
    <n v="1983"/>
    <s v="Graduation"/>
    <s v="Together"/>
    <x v="1460"/>
    <n v="28.359000000000002"/>
    <n v="1"/>
    <n v="0"/>
    <d v="2013-10-27T00:00:00"/>
    <n v="35"/>
    <n v="0"/>
    <n v="1"/>
    <n v="1"/>
    <n v="2"/>
    <x v="10"/>
    <x v="8"/>
  </r>
  <r>
    <n v="940"/>
    <n v="1987"/>
    <s v="Graduation"/>
    <s v="Single"/>
    <x v="847"/>
    <n v="57.1"/>
    <n v="1"/>
    <n v="0"/>
    <d v="2014-05-18T00:00:00"/>
    <n v="9"/>
    <n v="11"/>
    <n v="11"/>
    <n v="3"/>
    <n v="7"/>
    <x v="14"/>
    <x v="87"/>
  </r>
  <r>
    <n v="3011"/>
    <n v="1965"/>
    <s v="Graduation"/>
    <s v="Married"/>
    <x v="1249"/>
    <n v="69.138999999999996"/>
    <n v="0"/>
    <n v="1"/>
    <d v="2014-01-27T00:00:00"/>
    <n v="23"/>
    <n v="12"/>
    <n v="15"/>
    <n v="4"/>
    <n v="5"/>
    <x v="2"/>
    <x v="82"/>
  </r>
  <r>
    <n v="3298"/>
    <n v="1956"/>
    <s v="Master"/>
    <s v="Married"/>
    <x v="1461"/>
    <n v="52.972999999999999"/>
    <n v="0"/>
    <n v="1"/>
    <d v="2012-11-08T00:00:00"/>
    <n v="92"/>
    <n v="0"/>
    <n v="9"/>
    <n v="9"/>
    <n v="9"/>
    <x v="46"/>
    <x v="19"/>
  </r>
  <r>
    <n v="8286"/>
    <n v="1965"/>
    <s v="PhD"/>
    <s v="Together"/>
    <x v="1462"/>
    <n v="51.716999999999999"/>
    <n v="0"/>
    <n v="1"/>
    <d v="2013-08-20T00:00:00"/>
    <n v="55"/>
    <n v="1"/>
    <n v="1"/>
    <n v="3"/>
    <n v="4"/>
    <x v="2"/>
    <x v="1"/>
  </r>
  <r>
    <n v="9668"/>
    <n v="1971"/>
    <s v="Graduation"/>
    <s v="Married"/>
    <x v="1463"/>
    <n v="18.792999999999999"/>
    <n v="1"/>
    <n v="0"/>
    <d v="2013-01-12T00:00:00"/>
    <n v="14"/>
    <n v="16"/>
    <n v="17"/>
    <n v="2"/>
    <n v="4"/>
    <x v="6"/>
    <x v="38"/>
  </r>
  <r>
    <n v="5120"/>
    <n v="1982"/>
    <s v="2n Cycle"/>
    <s v="Together"/>
    <x v="430"/>
    <n v="66.664000000000001"/>
    <n v="0"/>
    <n v="0"/>
    <d v="2012-09-25T00:00:00"/>
    <n v="78"/>
    <n v="96"/>
    <n v="96"/>
    <n v="5"/>
    <n v="6"/>
    <x v="18"/>
    <x v="125"/>
  </r>
  <r>
    <n v="6097"/>
    <n v="1959"/>
    <s v="Graduation"/>
    <s v="Single"/>
    <x v="1464"/>
    <n v="50.664000000000001"/>
    <n v="1"/>
    <n v="1"/>
    <d v="2013-01-16T00:00:00"/>
    <n v="64"/>
    <n v="8"/>
    <n v="4"/>
    <n v="8"/>
    <n v="6"/>
    <x v="12"/>
    <x v="48"/>
  </r>
  <r>
    <n v="7019"/>
    <n v="1963"/>
    <s v="Graduation"/>
    <s v="Together"/>
    <x v="1465"/>
    <n v="54.414000000000001"/>
    <n v="1"/>
    <n v="1"/>
    <d v="2013-01-23T00:00:00"/>
    <n v="49"/>
    <n v="18"/>
    <n v="26"/>
    <n v="3"/>
    <n v="5"/>
    <x v="24"/>
    <x v="110"/>
  </r>
  <r>
    <n v="7408"/>
    <n v="1952"/>
    <s v="PhD"/>
    <s v="Married"/>
    <x v="1466"/>
    <n v="54.548999999999999"/>
    <n v="0"/>
    <n v="1"/>
    <d v="2014-03-03T00:00:00"/>
    <n v="8"/>
    <n v="2"/>
    <n v="0"/>
    <n v="5"/>
    <n v="4"/>
    <x v="13"/>
    <x v="1"/>
  </r>
  <r>
    <n v="8041"/>
    <n v="1971"/>
    <s v="PhD"/>
    <s v="Widow"/>
    <x v="1467"/>
    <n v="47.110999999999997"/>
    <n v="0"/>
    <n v="1"/>
    <d v="2012-09-08T00:00:00"/>
    <n v="35"/>
    <n v="71"/>
    <n v="112"/>
    <n v="3"/>
    <n v="10"/>
    <x v="6"/>
    <x v="217"/>
  </r>
  <r>
    <n v="252"/>
    <n v="1963"/>
    <s v="PhD"/>
    <s v="Divorced"/>
    <x v="1468"/>
    <n v="41.003"/>
    <n v="0"/>
    <n v="0"/>
    <d v="2013-03-17T00:00:00"/>
    <n v="11"/>
    <n v="133"/>
    <n v="44"/>
    <n v="6"/>
    <n v="8"/>
    <x v="24"/>
    <x v="241"/>
  </r>
  <r>
    <n v="9986"/>
    <n v="1982"/>
    <s v="Graduation"/>
    <s v="Together"/>
    <x v="1469"/>
    <n v="19.443999999999999"/>
    <n v="1"/>
    <n v="0"/>
    <d v="2014-02-22T00:00:00"/>
    <n v="8"/>
    <n v="0"/>
    <n v="2"/>
    <n v="4"/>
    <n v="2"/>
    <x v="18"/>
    <x v="1"/>
  </r>
  <r>
    <n v="3276"/>
    <n v="1976"/>
    <s v="2n Cycle"/>
    <s v="Together"/>
    <x v="1470"/>
    <n v="36.301000000000002"/>
    <n v="1"/>
    <n v="0"/>
    <d v="2013-10-25T00:00:00"/>
    <n v="53"/>
    <n v="12"/>
    <n v="5"/>
    <n v="3"/>
    <n v="3"/>
    <x v="11"/>
    <x v="9"/>
  </r>
  <r>
    <n v="3859"/>
    <n v="1947"/>
    <s v="PhD"/>
    <s v="Together"/>
    <x v="619"/>
    <n v="73.058999999999997"/>
    <n v="0"/>
    <n v="1"/>
    <d v="2013-08-31T00:00:00"/>
    <n v="36"/>
    <n v="112"/>
    <n v="82"/>
    <n v="9"/>
    <n v="13"/>
    <x v="51"/>
    <x v="33"/>
  </r>
  <r>
    <n v="3570"/>
    <n v="1969"/>
    <s v="PhD"/>
    <s v="Together"/>
    <x v="1471"/>
    <n v="42.731000000000002"/>
    <n v="1"/>
    <n v="0"/>
    <d v="2013-10-21T00:00:00"/>
    <n v="64"/>
    <n v="2"/>
    <n v="2"/>
    <n v="4"/>
    <n v="5"/>
    <x v="21"/>
    <x v="66"/>
  </r>
  <r>
    <n v="3783"/>
    <n v="1959"/>
    <s v="PhD"/>
    <s v="Married"/>
    <x v="1472"/>
    <n v="52.853999999999999"/>
    <n v="1"/>
    <n v="1"/>
    <d v="2014-03-24T00:00:00"/>
    <n v="43"/>
    <n v="0"/>
    <n v="1"/>
    <n v="2"/>
    <n v="4"/>
    <x v="12"/>
    <x v="8"/>
  </r>
  <r>
    <n v="10207"/>
    <n v="1978"/>
    <s v="Graduation"/>
    <s v="Together"/>
    <x v="1473"/>
    <n v="22.774999999999999"/>
    <n v="1"/>
    <n v="0"/>
    <d v="2013-06-19T00:00:00"/>
    <n v="40"/>
    <n v="1"/>
    <n v="0"/>
    <n v="1"/>
    <n v="2"/>
    <x v="33"/>
    <x v="8"/>
  </r>
  <r>
    <n v="10906"/>
    <n v="1948"/>
    <s v="PhD"/>
    <s v="Together"/>
    <x v="338"/>
    <n v="46.680999999999997"/>
    <n v="0"/>
    <n v="2"/>
    <d v="2013-10-08T00:00:00"/>
    <n v="52"/>
    <n v="15"/>
    <n v="19"/>
    <n v="4"/>
    <n v="4"/>
    <x v="37"/>
    <x v="27"/>
  </r>
  <r>
    <n v="3427"/>
    <n v="1955"/>
    <s v="PhD"/>
    <s v="Married"/>
    <x v="1474"/>
    <n v="59.820999999999998"/>
    <n v="0"/>
    <n v="1"/>
    <d v="2013-04-12T00:00:00"/>
    <n v="11"/>
    <n v="0"/>
    <n v="0"/>
    <n v="11"/>
    <n v="7"/>
    <x v="34"/>
    <x v="17"/>
  </r>
  <r>
    <n v="5209"/>
    <n v="1954"/>
    <s v="Graduation"/>
    <s v="Divorced"/>
    <x v="1475"/>
    <n v="50.002000000000002"/>
    <n v="0"/>
    <n v="1"/>
    <d v="2013-06-17T00:00:00"/>
    <n v="21"/>
    <n v="5"/>
    <n v="16"/>
    <n v="8"/>
    <n v="7"/>
    <x v="1"/>
    <x v="43"/>
  </r>
  <r>
    <n v="10711"/>
    <n v="1945"/>
    <s v="Graduation"/>
    <s v="Married"/>
    <x v="1476"/>
    <n v="69.754999999999995"/>
    <n v="0"/>
    <n v="0"/>
    <d v="2013-10-02T00:00:00"/>
    <n v="23"/>
    <n v="77"/>
    <n v="23"/>
    <n v="3"/>
    <n v="12"/>
    <x v="41"/>
    <x v="130"/>
  </r>
  <r>
    <n v="10785"/>
    <n v="1969"/>
    <s v="Graduation"/>
    <s v="Married"/>
    <x v="1477"/>
    <n v="44.078000000000003"/>
    <n v="1"/>
    <n v="1"/>
    <d v="2014-06-19T00:00:00"/>
    <n v="17"/>
    <n v="1"/>
    <n v="0"/>
    <n v="2"/>
    <n v="3"/>
    <x v="21"/>
    <x v="8"/>
  </r>
  <r>
    <n v="2814"/>
    <n v="1976"/>
    <s v="Master"/>
    <s v="Together"/>
    <x v="1478"/>
    <n v="30.56"/>
    <n v="1"/>
    <n v="0"/>
    <d v="2013-06-27T00:00:00"/>
    <n v="6"/>
    <n v="1"/>
    <n v="5"/>
    <n v="1"/>
    <n v="3"/>
    <x v="11"/>
    <x v="25"/>
  </r>
  <r>
    <n v="6866"/>
    <n v="1969"/>
    <s v="Master"/>
    <s v="Together"/>
    <x v="1479"/>
    <n v="35.923999999999999"/>
    <n v="1"/>
    <n v="1"/>
    <d v="2014-03-23T00:00:00"/>
    <n v="56"/>
    <n v="0"/>
    <n v="3"/>
    <n v="1"/>
    <n v="3"/>
    <x v="21"/>
    <x v="7"/>
  </r>
  <r>
    <n v="1665"/>
    <n v="1964"/>
    <s v="PhD"/>
    <s v="Divorced"/>
    <x v="1480"/>
    <n v="64.14"/>
    <n v="0"/>
    <n v="2"/>
    <d v="2013-09-23T00:00:00"/>
    <n v="71"/>
    <n v="0"/>
    <n v="15"/>
    <n v="2"/>
    <n v="6"/>
    <x v="31"/>
    <x v="11"/>
  </r>
  <r>
    <n v="6575"/>
    <n v="1981"/>
    <s v="Graduation"/>
    <s v="Together"/>
    <x v="1481"/>
    <n v="56.386000000000003"/>
    <n v="1"/>
    <n v="1"/>
    <d v="2012-10-27T00:00:00"/>
    <n v="51"/>
    <n v="48"/>
    <n v="32"/>
    <n v="9"/>
    <n v="7"/>
    <x v="4"/>
    <x v="93"/>
  </r>
  <r>
    <n v="3829"/>
    <n v="1979"/>
    <s v="Basic"/>
    <s v="Together"/>
    <x v="94"/>
    <n v="24.594000000000001"/>
    <n v="1"/>
    <n v="0"/>
    <d v="2013-12-10T00:00:00"/>
    <n v="94"/>
    <n v="3"/>
    <n v="0"/>
    <n v="1"/>
    <n v="3"/>
    <x v="19"/>
    <x v="7"/>
  </r>
  <r>
    <n v="3091"/>
    <n v="1981"/>
    <s v="2n Cycle"/>
    <s v="Together"/>
    <x v="1482"/>
    <n v="75.774000000000001"/>
    <n v="1"/>
    <n v="0"/>
    <d v="2014-05-02T00:00:00"/>
    <n v="27"/>
    <n v="21"/>
    <n v="14"/>
    <n v="7"/>
    <n v="8"/>
    <x v="4"/>
    <x v="120"/>
  </r>
  <r>
    <n v="10141"/>
    <n v="1960"/>
    <s v="Master"/>
    <s v="Divorced"/>
    <x v="1483"/>
    <n v="39.228000000000002"/>
    <n v="0"/>
    <n v="0"/>
    <d v="2013-05-10T00:00:00"/>
    <n v="1"/>
    <n v="1"/>
    <n v="3"/>
    <n v="0"/>
    <n v="3"/>
    <x v="40"/>
    <x v="66"/>
  </r>
  <r>
    <n v="5177"/>
    <n v="1974"/>
    <s v="Master"/>
    <s v="Married"/>
    <x v="1484"/>
    <n v="58.494"/>
    <n v="0"/>
    <n v="1"/>
    <d v="2013-12-12T00:00:00"/>
    <n v="56"/>
    <n v="7"/>
    <n v="0"/>
    <n v="6"/>
    <n v="6"/>
    <x v="8"/>
    <x v="3"/>
  </r>
  <r>
    <n v="7005"/>
    <n v="1981"/>
    <s v="Graduation"/>
    <s v="Single"/>
    <x v="1485"/>
    <n v="58.683999999999997"/>
    <n v="0"/>
    <n v="0"/>
    <d v="2014-06-16T00:00:00"/>
    <n v="71"/>
    <n v="35"/>
    <n v="7"/>
    <n v="5"/>
    <n v="12"/>
    <x v="4"/>
    <x v="127"/>
  </r>
  <r>
    <n v="6409"/>
    <n v="1967"/>
    <s v="Graduation"/>
    <s v="Divorced"/>
    <x v="1374"/>
    <n v="57.136000000000003"/>
    <n v="0"/>
    <n v="0"/>
    <d v="2013-05-18T00:00:00"/>
    <n v="18"/>
    <n v="140"/>
    <n v="12"/>
    <n v="7"/>
    <n v="7"/>
    <x v="5"/>
    <x v="220"/>
  </r>
  <r>
    <n v="7485"/>
    <n v="1950"/>
    <s v="PhD"/>
    <s v="Widow"/>
    <x v="1486"/>
    <n v="56.551000000000002"/>
    <n v="1"/>
    <n v="1"/>
    <d v="2014-05-07T00:00:00"/>
    <n v="48"/>
    <n v="4"/>
    <n v="2"/>
    <n v="2"/>
    <n v="4"/>
    <x v="9"/>
    <x v="25"/>
  </r>
  <r>
    <n v="8079"/>
    <n v="1982"/>
    <s v="Graduation"/>
    <s v="Married"/>
    <x v="1487"/>
    <n v="22.448"/>
    <n v="1"/>
    <n v="0"/>
    <d v="2014-02-26T00:00:00"/>
    <n v="86"/>
    <n v="1"/>
    <n v="2"/>
    <n v="2"/>
    <n v="3"/>
    <x v="18"/>
    <x v="7"/>
  </r>
  <r>
    <n v="8395"/>
    <n v="1961"/>
    <s v="Graduation"/>
    <s v="Single"/>
    <x v="1488"/>
    <n v="82.013999999999996"/>
    <n v="0"/>
    <n v="0"/>
    <d v="2012-08-20T00:00:00"/>
    <n v="48"/>
    <n v="37"/>
    <n v="163"/>
    <n v="3"/>
    <n v="12"/>
    <x v="45"/>
    <x v="175"/>
  </r>
  <r>
    <n v="10352"/>
    <n v="1963"/>
    <s v="Graduation"/>
    <s v="Widow"/>
    <x v="1489"/>
    <n v="34.213000000000001"/>
    <n v="1"/>
    <n v="1"/>
    <d v="2012-09-07T00:00:00"/>
    <n v="2"/>
    <n v="4"/>
    <n v="3"/>
    <n v="3"/>
    <n v="2"/>
    <x v="24"/>
    <x v="3"/>
  </r>
  <r>
    <n v="4931"/>
    <n v="1977"/>
    <s v="Graduation"/>
    <s v="Together"/>
    <x v="1490"/>
    <n v="157.14599999999999"/>
    <n v="0"/>
    <n v="0"/>
    <d v="2013-04-29T00:00:00"/>
    <n v="13"/>
    <n v="0"/>
    <n v="1"/>
    <n v="0"/>
    <n v="0"/>
    <x v="32"/>
    <x v="8"/>
  </r>
  <r>
    <n v="13"/>
    <n v="1947"/>
    <s v="PhD"/>
    <s v="Widow"/>
    <x v="1491"/>
    <n v="25.358000000000001"/>
    <n v="0"/>
    <n v="1"/>
    <d v="2013-07-22T00:00:00"/>
    <n v="57"/>
    <n v="0"/>
    <n v="0"/>
    <n v="1"/>
    <n v="3"/>
    <x v="51"/>
    <x v="17"/>
  </r>
  <r>
    <n v="1834"/>
    <n v="1978"/>
    <s v="Master"/>
    <s v="Single"/>
    <x v="1492"/>
    <n v="35.543999999999997"/>
    <n v="1"/>
    <n v="0"/>
    <d v="2014-03-08T00:00:00"/>
    <n v="77"/>
    <n v="5"/>
    <n v="1"/>
    <n v="2"/>
    <n v="3"/>
    <x v="33"/>
    <x v="25"/>
  </r>
  <r>
    <n v="2285"/>
    <n v="1954"/>
    <s v="Master"/>
    <s v="Together"/>
    <x v="1493"/>
    <n v="36.634"/>
    <n v="0"/>
    <n v="1"/>
    <d v="2013-05-28T00:00:00"/>
    <n v="0"/>
    <n v="9"/>
    <n v="3"/>
    <n v="5"/>
    <n v="5"/>
    <x v="1"/>
    <x v="48"/>
  </r>
  <r>
    <n v="2295"/>
    <n v="1954"/>
    <s v="PhD"/>
    <s v="Married"/>
    <x v="1494"/>
    <n v="62.67"/>
    <n v="0"/>
    <n v="1"/>
    <d v="2014-02-02T00:00:00"/>
    <n v="57"/>
    <n v="30"/>
    <n v="46"/>
    <n v="5"/>
    <n v="13"/>
    <x v="1"/>
    <x v="100"/>
  </r>
  <r>
    <n v="1378"/>
    <n v="1972"/>
    <s v="2n Cycle"/>
    <s v="Together"/>
    <x v="1495"/>
    <n v="50.334000000000003"/>
    <n v="0"/>
    <n v="1"/>
    <d v="2013-07-24T00:00:00"/>
    <n v="24"/>
    <n v="16"/>
    <n v="16"/>
    <n v="7"/>
    <n v="6"/>
    <x v="39"/>
    <x v="18"/>
  </r>
  <r>
    <n v="2781"/>
    <n v="1981"/>
    <s v="Graduation"/>
    <s v="Single"/>
    <x v="1496"/>
    <n v="72.066000000000003"/>
    <n v="0"/>
    <n v="0"/>
    <d v="2014-06-23T00:00:00"/>
    <n v="55"/>
    <n v="34"/>
    <n v="51"/>
    <n v="4"/>
    <n v="6"/>
    <x v="4"/>
    <x v="142"/>
  </r>
  <r>
    <n v="1165"/>
    <n v="1958"/>
    <s v="PhD"/>
    <s v="Single"/>
    <x v="1497"/>
    <n v="50.728999999999999"/>
    <n v="1"/>
    <n v="1"/>
    <d v="2013-05-02T00:00:00"/>
    <n v="62"/>
    <n v="13"/>
    <n v="4"/>
    <n v="6"/>
    <n v="7"/>
    <x v="38"/>
    <x v="9"/>
  </r>
  <r>
    <n v="1404"/>
    <n v="1968"/>
    <s v="Graduation"/>
    <s v="Together"/>
    <x v="1498"/>
    <n v="34.915999999999997"/>
    <n v="2"/>
    <n v="0"/>
    <d v="2013-05-15T00:00:00"/>
    <n v="89"/>
    <n v="23"/>
    <n v="0"/>
    <n v="5"/>
    <n v="3"/>
    <x v="30"/>
    <x v="23"/>
  </r>
  <r>
    <n v="6457"/>
    <n v="1976"/>
    <s v="Graduation"/>
    <s v="Divorced"/>
    <x v="1499"/>
    <n v="64.891999999999996"/>
    <n v="0"/>
    <n v="1"/>
    <d v="2014-05-29T00:00:00"/>
    <n v="77"/>
    <n v="24"/>
    <n v="24"/>
    <n v="6"/>
    <n v="12"/>
    <x v="11"/>
    <x v="128"/>
  </r>
  <r>
    <n v="2639"/>
    <n v="1966"/>
    <s v="Graduation"/>
    <s v="Single"/>
    <x v="1500"/>
    <n v="43.601999999999997"/>
    <n v="1"/>
    <n v="1"/>
    <d v="2014-01-10T00:00:00"/>
    <n v="45"/>
    <n v="5"/>
    <n v="3"/>
    <n v="3"/>
    <n v="2"/>
    <x v="35"/>
    <x v="54"/>
  </r>
  <r>
    <n v="8299"/>
    <n v="1989"/>
    <s v="PhD"/>
    <s v="Single"/>
    <x v="310"/>
    <n v="33.996000000000002"/>
    <n v="0"/>
    <n v="0"/>
    <d v="2013-09-11T00:00:00"/>
    <n v="46"/>
    <n v="2"/>
    <n v="0"/>
    <n v="1"/>
    <n v="3"/>
    <x v="23"/>
    <x v="1"/>
  </r>
  <r>
    <n v="6437"/>
    <n v="1985"/>
    <s v="2n Cycle"/>
    <s v="Single"/>
    <x v="1501"/>
    <n v="41.472999999999999"/>
    <n v="1"/>
    <n v="0"/>
    <d v="2013-06-19T00:00:00"/>
    <n v="80"/>
    <n v="8"/>
    <n v="3"/>
    <n v="2"/>
    <n v="3"/>
    <x v="7"/>
    <x v="6"/>
  </r>
  <r>
    <n v="6912"/>
    <n v="1967"/>
    <s v="PhD"/>
    <s v="Married"/>
    <x v="1502"/>
    <n v="63.246000000000002"/>
    <n v="0"/>
    <n v="2"/>
    <d v="2013-08-20T00:00:00"/>
    <n v="60"/>
    <n v="30"/>
    <n v="22"/>
    <n v="6"/>
    <n v="12"/>
    <x v="5"/>
    <x v="129"/>
  </r>
  <r>
    <n v="7327"/>
    <n v="1959"/>
    <s v="PhD"/>
    <s v="Married"/>
    <x v="1503"/>
    <n v="36.731999999999999"/>
    <n v="1"/>
    <n v="1"/>
    <d v="2013-12-29T00:00:00"/>
    <n v="71"/>
    <n v="5"/>
    <n v="1"/>
    <n v="1"/>
    <n v="4"/>
    <x v="12"/>
    <x v="25"/>
  </r>
  <r>
    <n v="5299"/>
    <n v="1970"/>
    <s v="PhD"/>
    <s v="Married"/>
    <x v="594"/>
    <n v="69.084000000000003"/>
    <n v="1"/>
    <n v="0"/>
    <d v="2013-11-19T00:00:00"/>
    <n v="43"/>
    <n v="107"/>
    <n v="30"/>
    <n v="7"/>
    <n v="13"/>
    <x v="25"/>
    <x v="97"/>
  </r>
  <r>
    <n v="4127"/>
    <n v="1967"/>
    <s v="PhD"/>
    <s v="Married"/>
    <x v="1162"/>
    <n v="77.766000000000005"/>
    <n v="0"/>
    <n v="1"/>
    <d v="2013-02-22T00:00:00"/>
    <n v="97"/>
    <n v="59"/>
    <n v="59"/>
    <n v="11"/>
    <n v="11"/>
    <x v="5"/>
    <x v="159"/>
  </r>
  <r>
    <n v="8143"/>
    <n v="1985"/>
    <s v="PhD"/>
    <s v="Single"/>
    <x v="1504"/>
    <n v="37.929000000000002"/>
    <n v="0"/>
    <n v="0"/>
    <d v="2013-07-30T00:00:00"/>
    <n v="49"/>
    <n v="2"/>
    <n v="2"/>
    <n v="4"/>
    <n v="5"/>
    <x v="7"/>
    <x v="66"/>
  </r>
  <r>
    <n v="1964"/>
    <n v="1951"/>
    <s v="Graduation"/>
    <s v="Together"/>
    <x v="1505"/>
    <n v="86.61"/>
    <n v="0"/>
    <n v="0"/>
    <d v="2013-09-05T00:00:00"/>
    <n v="66"/>
    <n v="107"/>
    <n v="196"/>
    <n v="5"/>
    <n v="6"/>
    <x v="20"/>
    <x v="242"/>
  </r>
  <r>
    <n v="3690"/>
    <n v="1986"/>
    <s v="Master"/>
    <s v="Married"/>
    <x v="1506"/>
    <n v="80.141000000000005"/>
    <n v="0"/>
    <n v="0"/>
    <d v="2013-01-11T00:00:00"/>
    <n v="20"/>
    <n v="102"/>
    <n v="40"/>
    <n v="7"/>
    <n v="10"/>
    <x v="22"/>
    <x v="83"/>
  </r>
  <r>
    <n v="3433"/>
    <n v="1955"/>
    <s v="2n Cycle"/>
    <s v="Married"/>
    <x v="588"/>
    <n v="72.635000000000005"/>
    <n v="0"/>
    <n v="0"/>
    <d v="2013-06-03T00:00:00"/>
    <n v="54"/>
    <n v="22"/>
    <n v="35"/>
    <n v="6"/>
    <n v="6"/>
    <x v="34"/>
    <x v="30"/>
  </r>
  <r>
    <n v="3389"/>
    <n v="1970"/>
    <s v="Graduation"/>
    <s v="Married"/>
    <x v="1507"/>
    <n v="69.016000000000005"/>
    <n v="0"/>
    <n v="1"/>
    <d v="2012-11-22T00:00:00"/>
    <n v="61"/>
    <n v="53"/>
    <n v="107"/>
    <n v="8"/>
    <n v="13"/>
    <x v="25"/>
    <x v="37"/>
  </r>
  <r>
    <n v="4712"/>
    <n v="1991"/>
    <s v="2n Cycle"/>
    <s v="Together"/>
    <x v="1508"/>
    <n v="20.193000000000001"/>
    <n v="0"/>
    <n v="0"/>
    <d v="2012-11-28T00:00:00"/>
    <n v="18"/>
    <n v="8"/>
    <n v="11"/>
    <n v="1"/>
    <n v="4"/>
    <x v="42"/>
    <x v="139"/>
  </r>
  <r>
    <n v="1170"/>
    <n v="1975"/>
    <s v="Graduation"/>
    <s v="Married"/>
    <x v="1509"/>
    <n v="27.573"/>
    <n v="1"/>
    <n v="0"/>
    <d v="2013-03-25T00:00:00"/>
    <n v="45"/>
    <n v="15"/>
    <n v="15"/>
    <n v="5"/>
    <n v="4"/>
    <x v="28"/>
    <x v="78"/>
  </r>
  <r>
    <n v="6347"/>
    <n v="1979"/>
    <s v="Basic"/>
    <s v="Single"/>
    <x v="1510"/>
    <n v="15.862"/>
    <n v="1"/>
    <n v="0"/>
    <d v="2013-06-27T00:00:00"/>
    <n v="26"/>
    <n v="1"/>
    <n v="9"/>
    <n v="1"/>
    <n v="3"/>
    <x v="19"/>
    <x v="21"/>
  </r>
  <r>
    <n v="4065"/>
    <n v="1976"/>
    <s v="PhD"/>
    <s v="Married"/>
    <x v="1511"/>
    <n v="49.543999999999997"/>
    <n v="1"/>
    <n v="0"/>
    <d v="2013-02-12T00:00:00"/>
    <n v="0"/>
    <n v="0"/>
    <n v="0"/>
    <n v="5"/>
    <n v="8"/>
    <x v="11"/>
    <x v="17"/>
  </r>
  <r>
    <n v="8230"/>
    <n v="1980"/>
    <s v="Graduation"/>
    <s v="Married"/>
    <x v="1512"/>
    <n v="33.228000000000002"/>
    <n v="1"/>
    <n v="0"/>
    <d v="2014-01-23T00:00:00"/>
    <n v="28"/>
    <n v="2"/>
    <n v="4"/>
    <n v="2"/>
    <n v="3"/>
    <x v="16"/>
    <x v="25"/>
  </r>
  <r>
    <n v="1215"/>
    <n v="1978"/>
    <s v="Graduation"/>
    <s v="Together"/>
    <x v="1513"/>
    <n v="70.44"/>
    <n v="0"/>
    <n v="0"/>
    <d v="2013-10-08T00:00:00"/>
    <n v="49"/>
    <n v="117"/>
    <n v="102"/>
    <n v="5"/>
    <n v="7"/>
    <x v="33"/>
    <x v="243"/>
  </r>
  <r>
    <n v="5939"/>
    <n v="1971"/>
    <s v="Graduation"/>
    <s v="Together"/>
    <x v="1514"/>
    <n v="38.231999999999999"/>
    <n v="1"/>
    <n v="1"/>
    <d v="2014-01-17T00:00:00"/>
    <n v="84"/>
    <n v="5"/>
    <n v="6"/>
    <n v="3"/>
    <n v="3"/>
    <x v="6"/>
    <x v="6"/>
  </r>
  <r>
    <n v="2156"/>
    <n v="1955"/>
    <s v="PhD"/>
    <s v="Married"/>
    <x v="1515"/>
    <n v="22.553999999999998"/>
    <n v="1"/>
    <n v="1"/>
    <d v="2012-11-03T00:00:00"/>
    <n v="38"/>
    <n v="0"/>
    <n v="0"/>
    <n v="2"/>
    <n v="4"/>
    <x v="34"/>
    <x v="17"/>
  </r>
  <r>
    <n v="7788"/>
    <n v="1983"/>
    <s v="PhD"/>
    <s v="Married"/>
    <x v="1516"/>
    <n v="23.536000000000001"/>
    <n v="1"/>
    <n v="0"/>
    <d v="2014-06-04T00:00:00"/>
    <n v="53"/>
    <n v="0"/>
    <n v="0"/>
    <n v="0"/>
    <n v="3"/>
    <x v="10"/>
    <x v="17"/>
  </r>
  <r>
    <n v="10323"/>
    <n v="1952"/>
    <s v="Graduation"/>
    <s v="Married"/>
    <x v="1517"/>
    <n v="49.412999999999997"/>
    <n v="0"/>
    <n v="1"/>
    <d v="2013-10-25T00:00:00"/>
    <n v="88"/>
    <n v="7"/>
    <n v="2"/>
    <n v="4"/>
    <n v="5"/>
    <x v="13"/>
    <x v="19"/>
  </r>
  <r>
    <n v="7947"/>
    <n v="1969"/>
    <s v="Graduation"/>
    <s v="Married"/>
    <x v="1518"/>
    <n v="42.231000000000002"/>
    <n v="1"/>
    <n v="1"/>
    <d v="2014-03-25T00:00:00"/>
    <n v="99"/>
    <n v="0"/>
    <n v="1"/>
    <n v="1"/>
    <n v="3"/>
    <x v="21"/>
    <x v="8"/>
  </r>
  <r>
    <n v="1891"/>
    <n v="1980"/>
    <s v="Master"/>
    <s v="Divorced"/>
    <x v="1519"/>
    <n v="78.789000000000001"/>
    <n v="0"/>
    <n v="0"/>
    <d v="2012-08-08T00:00:00"/>
    <n v="12"/>
    <n v="50"/>
    <n v="83"/>
    <n v="4"/>
    <n v="5"/>
    <x v="16"/>
    <x v="69"/>
  </r>
  <r>
    <n v="2570"/>
    <n v="1968"/>
    <s v="Graduation"/>
    <s v="Together"/>
    <x v="1520"/>
    <n v="56.533999999999999"/>
    <n v="0"/>
    <n v="1"/>
    <d v="2013-07-23T00:00:00"/>
    <n v="35"/>
    <n v="7"/>
    <n v="0"/>
    <n v="10"/>
    <n v="7"/>
    <x v="30"/>
    <x v="3"/>
  </r>
  <r>
    <n v="9256"/>
    <n v="1971"/>
    <s v="Graduation"/>
    <s v="Single"/>
    <x v="1521"/>
    <n v="58.35"/>
    <n v="0"/>
    <n v="1"/>
    <d v="2013-01-04T00:00:00"/>
    <n v="5"/>
    <n v="26"/>
    <n v="80"/>
    <n v="8"/>
    <n v="12"/>
    <x v="6"/>
    <x v="85"/>
  </r>
  <r>
    <n v="295"/>
    <n v="1989"/>
    <s v="Graduation"/>
    <s v="Single"/>
    <x v="474"/>
    <n v="81.216999999999999"/>
    <n v="0"/>
    <n v="0"/>
    <d v="2013-07-19T00:00:00"/>
    <n v="77"/>
    <n v="70"/>
    <n v="40"/>
    <n v="3"/>
    <n v="11"/>
    <x v="23"/>
    <x v="152"/>
  </r>
  <r>
    <n v="7397"/>
    <n v="1951"/>
    <s v="Graduation"/>
    <s v="Single"/>
    <x v="1522"/>
    <n v="49.09"/>
    <n v="0"/>
    <n v="1"/>
    <d v="2013-07-19T00:00:00"/>
    <n v="45"/>
    <n v="5"/>
    <n v="0"/>
    <n v="7"/>
    <n v="9"/>
    <x v="20"/>
    <x v="41"/>
  </r>
  <r>
    <n v="6349"/>
    <n v="1987"/>
    <s v="Master"/>
    <s v="Divorced"/>
    <x v="1523"/>
    <n v="61.786999999999999"/>
    <n v="0"/>
    <n v="0"/>
    <d v="2013-07-06T00:00:00"/>
    <n v="71"/>
    <n v="73"/>
    <n v="48"/>
    <n v="8"/>
    <n v="6"/>
    <x v="14"/>
    <x v="58"/>
  </r>
  <r>
    <n v="10790"/>
    <n v="1985"/>
    <s v="PhD"/>
    <s v="Married"/>
    <x v="1524"/>
    <n v="18.169"/>
    <n v="1"/>
    <n v="0"/>
    <d v="2013-02-19T00:00:00"/>
    <n v="40"/>
    <n v="0"/>
    <n v="0"/>
    <n v="1"/>
    <n v="2"/>
    <x v="7"/>
    <x v="17"/>
  </r>
  <r>
    <n v="10398"/>
    <n v="1981"/>
    <s v="2n Cycle"/>
    <s v="Single"/>
    <x v="1525"/>
    <n v="24.335999999999999"/>
    <n v="1"/>
    <n v="0"/>
    <d v="2012-08-27T00:00:00"/>
    <n v="82"/>
    <n v="6"/>
    <n v="2"/>
    <n v="1"/>
    <n v="2"/>
    <x v="4"/>
    <x v="54"/>
  </r>
  <r>
    <n v="2431"/>
    <n v="1990"/>
    <s v="Graduation"/>
    <s v="Married"/>
    <x v="1526"/>
    <n v="18.222000000000001"/>
    <n v="0"/>
    <n v="0"/>
    <d v="2012-12-31T00:00:00"/>
    <n v="70"/>
    <n v="4"/>
    <n v="6"/>
    <n v="2"/>
    <n v="3"/>
    <x v="50"/>
    <x v="21"/>
  </r>
  <r>
    <n v="550"/>
    <n v="1952"/>
    <s v="Graduation"/>
    <s v="Divorced"/>
    <x v="1527"/>
    <n v="62.335000000000001"/>
    <n v="0"/>
    <n v="1"/>
    <d v="2013-05-23T00:00:00"/>
    <n v="87"/>
    <n v="131"/>
    <n v="6"/>
    <n v="3"/>
    <n v="13"/>
    <x v="13"/>
    <x v="97"/>
  </r>
  <r>
    <n v="1890"/>
    <n v="1971"/>
    <s v="2n Cycle"/>
    <s v="Together"/>
    <x v="1528"/>
    <n v="42.033000000000001"/>
    <n v="1"/>
    <n v="1"/>
    <d v="2012-09-19T00:00:00"/>
    <n v="95"/>
    <n v="1"/>
    <n v="0"/>
    <n v="1"/>
    <n v="2"/>
    <x v="6"/>
    <x v="8"/>
  </r>
  <r>
    <n v="10742"/>
    <n v="1983"/>
    <s v="PhD"/>
    <s v="Married"/>
    <x v="1529"/>
    <n v="86.58"/>
    <n v="0"/>
    <n v="0"/>
    <d v="2013-02-27T00:00:00"/>
    <n v="72"/>
    <n v="21"/>
    <n v="20"/>
    <n v="4"/>
    <n v="5"/>
    <x v="10"/>
    <x v="15"/>
  </r>
  <r>
    <n v="10356"/>
    <n v="1957"/>
    <s v="PhD"/>
    <s v="Divorced"/>
    <x v="1530"/>
    <n v="41.436999999999998"/>
    <n v="1"/>
    <n v="1"/>
    <d v="2012-09-22T00:00:00"/>
    <n v="5"/>
    <n v="0"/>
    <n v="0"/>
    <n v="1"/>
    <n v="3"/>
    <x v="0"/>
    <x v="17"/>
  </r>
  <r>
    <n v="4676"/>
    <n v="1951"/>
    <s v="Master"/>
    <s v="Widow"/>
    <x v="1531"/>
    <n v="73.704999999999998"/>
    <n v="0"/>
    <n v="2"/>
    <d v="2014-03-05T00:00:00"/>
    <n v="86"/>
    <n v="91"/>
    <n v="107"/>
    <n v="9"/>
    <n v="8"/>
    <x v="20"/>
    <x v="151"/>
  </r>
  <r>
    <n v="8852"/>
    <n v="1976"/>
    <s v="Graduation"/>
    <s v="Married"/>
    <x v="1532"/>
    <n v="61.064"/>
    <n v="0"/>
    <n v="1"/>
    <d v="2012-08-31T00:00:00"/>
    <n v="80"/>
    <n v="126"/>
    <n v="45"/>
    <n v="8"/>
    <n v="11"/>
    <x v="11"/>
    <x v="39"/>
  </r>
  <r>
    <n v="3565"/>
    <n v="1955"/>
    <s v="Master"/>
    <s v="Married"/>
    <x v="1141"/>
    <n v="38.451999999999998"/>
    <n v="1"/>
    <n v="1"/>
    <d v="2014-03-30T00:00:00"/>
    <n v="62"/>
    <n v="0"/>
    <n v="0"/>
    <n v="3"/>
    <n v="3"/>
    <x v="34"/>
    <x v="17"/>
  </r>
  <r>
    <n v="5294"/>
    <n v="1989"/>
    <s v="Graduation"/>
    <s v="Single"/>
    <x v="1533"/>
    <n v="18.358000000000001"/>
    <n v="1"/>
    <n v="0"/>
    <d v="2013-11-20T00:00:00"/>
    <n v="49"/>
    <n v="8"/>
    <n v="4"/>
    <n v="3"/>
    <n v="4"/>
    <x v="23"/>
    <x v="48"/>
  </r>
  <r>
    <n v="1958"/>
    <n v="1973"/>
    <s v="PhD"/>
    <s v="Together"/>
    <x v="1534"/>
    <n v="55.012"/>
    <n v="0"/>
    <n v="1"/>
    <d v="2014-03-21T00:00:00"/>
    <n v="85"/>
    <n v="0"/>
    <n v="0"/>
    <n v="8"/>
    <n v="9"/>
    <x v="26"/>
    <x v="17"/>
  </r>
  <r>
    <n v="7349"/>
    <n v="1973"/>
    <s v="Basic"/>
    <s v="Together"/>
    <x v="1535"/>
    <n v="9.7219999999999995"/>
    <n v="1"/>
    <n v="0"/>
    <d v="2012-10-02T00:00:00"/>
    <n v="7"/>
    <n v="17"/>
    <n v="16"/>
    <n v="3"/>
    <n v="3"/>
    <x v="26"/>
    <x v="38"/>
  </r>
  <r>
    <n v="8799"/>
    <n v="1984"/>
    <s v="PhD"/>
    <s v="Married"/>
    <x v="1536"/>
    <n v="38.174999999999997"/>
    <n v="1"/>
    <n v="0"/>
    <d v="2013-09-23T00:00:00"/>
    <n v="6"/>
    <n v="6"/>
    <n v="3"/>
    <n v="3"/>
    <n v="4"/>
    <x v="3"/>
    <x v="19"/>
  </r>
  <r>
    <n v="1351"/>
    <n v="1956"/>
    <s v="Master"/>
    <s v="Together"/>
    <x v="1537"/>
    <n v="58.655999999999999"/>
    <n v="0"/>
    <n v="1"/>
    <d v="2012-09-20T00:00:00"/>
    <n v="25"/>
    <n v="12"/>
    <n v="24"/>
    <n v="7"/>
    <n v="13"/>
    <x v="46"/>
    <x v="42"/>
  </r>
  <r>
    <n v="1045"/>
    <n v="1965"/>
    <s v="Graduation"/>
    <s v="Together"/>
    <x v="1538"/>
    <n v="52.116999999999997"/>
    <n v="0"/>
    <n v="1"/>
    <d v="2012-08-16T00:00:00"/>
    <n v="55"/>
    <n v="10"/>
    <n v="0"/>
    <n v="5"/>
    <n v="4"/>
    <x v="2"/>
    <x v="21"/>
  </r>
  <r>
    <n v="7732"/>
    <n v="1978"/>
    <s v="Graduation"/>
    <s v="Married"/>
    <x v="1539"/>
    <n v="64.813000000000002"/>
    <n v="1"/>
    <n v="0"/>
    <d v="2014-01-02T00:00:00"/>
    <n v="81"/>
    <n v="0"/>
    <n v="97"/>
    <n v="7"/>
    <n v="10"/>
    <x v="33"/>
    <x v="96"/>
  </r>
  <r>
    <n v="8070"/>
    <n v="1973"/>
    <s v="PhD"/>
    <s v="Married"/>
    <x v="1540"/>
    <n v="54.222000000000001"/>
    <n v="0"/>
    <n v="1"/>
    <d v="2014-03-01T00:00:00"/>
    <n v="98"/>
    <n v="12"/>
    <n v="12"/>
    <n v="3"/>
    <n v="5"/>
    <x v="26"/>
    <x v="79"/>
  </r>
  <r>
    <n v="477"/>
    <n v="1986"/>
    <s v="Graduation"/>
    <s v="Married"/>
    <x v="1541"/>
    <n v="83.512"/>
    <n v="0"/>
    <n v="0"/>
    <d v="2014-06-17T00:00:00"/>
    <n v="31"/>
    <n v="61"/>
    <n v="20"/>
    <n v="4"/>
    <n v="10"/>
    <x v="22"/>
    <x v="156"/>
  </r>
  <r>
    <n v="7832"/>
    <n v="1959"/>
    <s v="Master"/>
    <s v="Married"/>
    <x v="1542"/>
    <n v="77.52"/>
    <n v="0"/>
    <n v="1"/>
    <d v="2013-08-28T00:00:00"/>
    <n v="30"/>
    <n v="44"/>
    <n v="88"/>
    <n v="8"/>
    <n v="7"/>
    <x v="12"/>
    <x v="215"/>
  </r>
  <r>
    <n v="2202"/>
    <n v="1978"/>
    <s v="Graduation"/>
    <s v="Together"/>
    <x v="1543"/>
    <n v="41.154000000000003"/>
    <n v="0"/>
    <n v="1"/>
    <d v="2013-04-09T00:00:00"/>
    <n v="98"/>
    <n v="2"/>
    <n v="3"/>
    <n v="1"/>
    <n v="4"/>
    <x v="33"/>
    <x v="41"/>
  </r>
  <r>
    <n v="7396"/>
    <n v="1966"/>
    <s v="Graduation"/>
    <s v="Married"/>
    <x v="1544"/>
    <n v="80.397999999999996"/>
    <n v="0"/>
    <n v="0"/>
    <d v="2012-11-10T00:00:00"/>
    <n v="92"/>
    <n v="51"/>
    <n v="35"/>
    <n v="5"/>
    <n v="12"/>
    <x v="35"/>
    <x v="35"/>
  </r>
  <r>
    <n v="4055"/>
    <n v="1992"/>
    <s v="Basic"/>
    <s v="Single"/>
    <x v="1545"/>
    <n v="18.745999999999999"/>
    <n v="1"/>
    <n v="0"/>
    <d v="2014-05-29T00:00:00"/>
    <n v="41"/>
    <n v="10"/>
    <n v="9"/>
    <n v="3"/>
    <n v="3"/>
    <x v="47"/>
    <x v="139"/>
  </r>
  <r>
    <n v="10340"/>
    <n v="1984"/>
    <s v="Graduation"/>
    <s v="Together"/>
    <x v="982"/>
    <n v="35.195999999999998"/>
    <n v="1"/>
    <n v="0"/>
    <d v="2012-11-13T00:00:00"/>
    <n v="68"/>
    <n v="12"/>
    <n v="39"/>
    <n v="6"/>
    <n v="5"/>
    <x v="3"/>
    <x v="146"/>
  </r>
  <r>
    <n v="10091"/>
    <n v="1956"/>
    <s v="Graduation"/>
    <s v="Single"/>
    <x v="1546"/>
    <n v="60.23"/>
    <n v="0"/>
    <n v="1"/>
    <d v="2013-05-20T00:00:00"/>
    <n v="78"/>
    <n v="20"/>
    <n v="81"/>
    <n v="6"/>
    <n v="6"/>
    <x v="46"/>
    <x v="170"/>
  </r>
  <r>
    <n v="7629"/>
    <n v="1977"/>
    <s v="Graduation"/>
    <s v="Married"/>
    <x v="1547"/>
    <n v="22.108000000000001"/>
    <n v="1"/>
    <n v="1"/>
    <d v="2014-05-08T00:00:00"/>
    <n v="46"/>
    <n v="3"/>
    <n v="2"/>
    <n v="2"/>
    <n v="3"/>
    <x v="32"/>
    <x v="41"/>
  </r>
  <r>
    <n v="10640"/>
    <n v="1974"/>
    <s v="Graduation"/>
    <s v="Together"/>
    <x v="1548"/>
    <n v="44.392000000000003"/>
    <n v="1"/>
    <n v="1"/>
    <d v="2013-09-05T00:00:00"/>
    <n v="71"/>
    <n v="5"/>
    <n v="12"/>
    <n v="4"/>
    <n v="4"/>
    <x v="8"/>
    <x v="9"/>
  </r>
  <r>
    <n v="3498"/>
    <n v="1976"/>
    <s v="PhD"/>
    <s v="Married"/>
    <x v="1549"/>
    <n v="55.423999999999999"/>
    <n v="0"/>
    <n v="1"/>
    <d v="2012-11-25T00:00:00"/>
    <n v="6"/>
    <n v="61"/>
    <n v="53"/>
    <n v="7"/>
    <n v="9"/>
    <x v="11"/>
    <x v="5"/>
  </r>
  <r>
    <n v="6742"/>
    <n v="1979"/>
    <s v="Graduation"/>
    <s v="Married"/>
    <x v="1550"/>
    <n v="17.687999999999999"/>
    <n v="1"/>
    <n v="0"/>
    <d v="2013-01-13T00:00:00"/>
    <n v="82"/>
    <n v="2"/>
    <n v="1"/>
    <n v="1"/>
    <n v="2"/>
    <x v="19"/>
    <x v="7"/>
  </r>
  <r>
    <n v="1172"/>
    <n v="1983"/>
    <s v="PhD"/>
    <s v="Married"/>
    <x v="1551"/>
    <n v="92.491"/>
    <n v="0"/>
    <n v="0"/>
    <d v="2013-05-01T00:00:00"/>
    <n v="71"/>
    <n v="44"/>
    <n v="25"/>
    <n v="7"/>
    <n v="12"/>
    <x v="10"/>
    <x v="112"/>
  </r>
  <r>
    <n v="569"/>
    <n v="1991"/>
    <s v="Graduation"/>
    <s v="Single"/>
    <x v="1552"/>
    <n v="90.272999999999996"/>
    <n v="0"/>
    <n v="0"/>
    <d v="2013-12-14T00:00:00"/>
    <n v="32"/>
    <n v="129"/>
    <n v="74"/>
    <n v="5"/>
    <n v="7"/>
    <x v="42"/>
    <x v="133"/>
  </r>
  <r>
    <n v="4686"/>
    <n v="1962"/>
    <s v="PhD"/>
    <s v="Widow"/>
    <x v="1553"/>
    <n v="82.570999999999998"/>
    <n v="0"/>
    <n v="0"/>
    <d v="2014-04-02T00:00:00"/>
    <n v="28"/>
    <n v="31"/>
    <n v="95"/>
    <n v="6"/>
    <n v="13"/>
    <x v="43"/>
    <x v="162"/>
  </r>
  <r>
    <n v="1381"/>
    <n v="1982"/>
    <s v="PhD"/>
    <s v="Single"/>
    <x v="1554"/>
    <n v="38.512999999999998"/>
    <n v="1"/>
    <n v="0"/>
    <d v="2014-01-28T00:00:00"/>
    <n v="20"/>
    <n v="3"/>
    <n v="0"/>
    <n v="6"/>
    <n v="5"/>
    <x v="18"/>
    <x v="7"/>
  </r>
  <r>
    <n v="2634"/>
    <n v="1979"/>
    <s v="Master"/>
    <s v="Single"/>
    <x v="1555"/>
    <n v="16.652999999999999"/>
    <n v="1"/>
    <n v="0"/>
    <d v="2014-04-18T00:00:00"/>
    <n v="10"/>
    <n v="7"/>
    <n v="4"/>
    <n v="2"/>
    <n v="3"/>
    <x v="19"/>
    <x v="6"/>
  </r>
  <r>
    <n v="10905"/>
    <n v="1955"/>
    <s v="Graduation"/>
    <s v="Together"/>
    <x v="1556"/>
    <n v="42.585999999999999"/>
    <n v="1"/>
    <n v="1"/>
    <d v="2012-10-29T00:00:00"/>
    <n v="7"/>
    <n v="2"/>
    <n v="0"/>
    <n v="4"/>
    <n v="6"/>
    <x v="34"/>
    <x v="1"/>
  </r>
  <r>
    <n v="1744"/>
    <n v="1965"/>
    <s v="Basic"/>
    <s v="Single"/>
    <x v="1557"/>
    <n v="23.529"/>
    <n v="0"/>
    <n v="1"/>
    <d v="2013-01-07T00:00:00"/>
    <n v="67"/>
    <n v="7"/>
    <n v="2"/>
    <n v="1"/>
    <n v="2"/>
    <x v="2"/>
    <x v="19"/>
  </r>
  <r>
    <n v="1000"/>
    <n v="1961"/>
    <s v="Master"/>
    <s v="Together"/>
    <x v="1403"/>
    <n v="74.881"/>
    <n v="1"/>
    <n v="1"/>
    <d v="2013-03-08T00:00:00"/>
    <n v="48"/>
    <n v="72"/>
    <n v="27"/>
    <n v="9"/>
    <n v="12"/>
    <x v="45"/>
    <x v="67"/>
  </r>
  <r>
    <n v="3828"/>
    <n v="1951"/>
    <s v="Graduation"/>
    <s v="Married"/>
    <x v="1558"/>
    <n v="71.106999999999999"/>
    <n v="0"/>
    <n v="1"/>
    <d v="2013-02-17T00:00:00"/>
    <n v="61"/>
    <n v="10"/>
    <n v="174"/>
    <n v="7"/>
    <n v="13"/>
    <x v="20"/>
    <x v="222"/>
  </r>
  <r>
    <n v="8605"/>
    <n v="1964"/>
    <s v="PhD"/>
    <s v="Together"/>
    <x v="1559"/>
    <n v="46.91"/>
    <n v="1"/>
    <n v="1"/>
    <d v="2014-03-23T00:00:00"/>
    <n v="36"/>
    <n v="0"/>
    <n v="0"/>
    <n v="2"/>
    <n v="3"/>
    <x v="31"/>
    <x v="17"/>
  </r>
  <r>
    <n v="10304"/>
    <n v="1959"/>
    <s v="Graduation"/>
    <s v="Married"/>
    <x v="625"/>
    <n v="18.690000000000001"/>
    <n v="0"/>
    <n v="0"/>
    <d v="2012-12-28T00:00:00"/>
    <n v="77"/>
    <n v="1"/>
    <n v="4"/>
    <n v="1"/>
    <n v="2"/>
    <x v="12"/>
    <x v="41"/>
  </r>
  <r>
    <n v="4351"/>
    <n v="1955"/>
    <s v="Graduation"/>
    <s v="Divorced"/>
    <x v="1560"/>
    <n v="37.244"/>
    <n v="1"/>
    <n v="1"/>
    <d v="2013-04-27T00:00:00"/>
    <n v="90"/>
    <n v="2"/>
    <n v="0"/>
    <n v="1"/>
    <n v="2"/>
    <x v="34"/>
    <x v="1"/>
  </r>
  <r>
    <n v="10129"/>
    <n v="1966"/>
    <s v="Graduation"/>
    <s v="Together"/>
    <x v="1561"/>
    <n v="82.427000000000007"/>
    <n v="0"/>
    <n v="0"/>
    <d v="2014-03-12T00:00:00"/>
    <n v="35"/>
    <n v="147"/>
    <n v="107"/>
    <n v="3"/>
    <n v="12"/>
    <x v="35"/>
    <x v="31"/>
  </r>
  <r>
    <n v="2499"/>
    <n v="1958"/>
    <s v="2n Cycle"/>
    <s v="Single"/>
    <x v="1562"/>
    <n v="75.341999999999999"/>
    <n v="0"/>
    <n v="1"/>
    <d v="2013-05-06T00:00:00"/>
    <n v="38"/>
    <n v="97"/>
    <n v="118"/>
    <n v="5"/>
    <n v="10"/>
    <x v="38"/>
    <x v="178"/>
  </r>
  <r>
    <n v="10092"/>
    <n v="1954"/>
    <s v="Graduation"/>
    <s v="Divorced"/>
    <x v="1563"/>
    <n v="70.043999999999997"/>
    <n v="0"/>
    <n v="1"/>
    <d v="2013-02-18T00:00:00"/>
    <n v="46"/>
    <n v="0"/>
    <n v="14"/>
    <n v="7"/>
    <n v="5"/>
    <x v="1"/>
    <x v="64"/>
  </r>
  <r>
    <n v="7500"/>
    <n v="1967"/>
    <s v="Graduation"/>
    <s v="Single"/>
    <x v="713"/>
    <n v="79.146000000000001"/>
    <n v="1"/>
    <n v="1"/>
    <d v="2014-04-24T00:00:00"/>
    <n v="33"/>
    <n v="16"/>
    <n v="43"/>
    <n v="8"/>
    <n v="8"/>
    <x v="5"/>
    <x v="182"/>
  </r>
  <r>
    <n v="5796"/>
    <n v="1963"/>
    <s v="Graduation"/>
    <s v="Married"/>
    <x v="1564"/>
    <n v="77.436999999999998"/>
    <n v="0"/>
    <n v="0"/>
    <d v="2013-11-26T00:00:00"/>
    <n v="70"/>
    <n v="21"/>
    <n v="44"/>
    <n v="4"/>
    <n v="13"/>
    <x v="24"/>
    <x v="53"/>
  </r>
  <r>
    <n v="10556"/>
    <n v="1959"/>
    <s v="Graduation"/>
    <s v="Married"/>
    <x v="1565"/>
    <n v="54.984000000000002"/>
    <n v="0"/>
    <n v="1"/>
    <d v="2014-05-24T00:00:00"/>
    <n v="51"/>
    <n v="13"/>
    <n v="3"/>
    <n v="6"/>
    <n v="6"/>
    <x v="12"/>
    <x v="20"/>
  </r>
  <r>
    <n v="1064"/>
    <n v="1971"/>
    <s v="PhD"/>
    <s v="Married"/>
    <x v="1566"/>
    <n v="42.402999999999999"/>
    <n v="1"/>
    <n v="0"/>
    <d v="2013-12-11T00:00:00"/>
    <n v="18"/>
    <n v="1"/>
    <n v="5"/>
    <n v="1"/>
    <n v="3"/>
    <x v="6"/>
    <x v="25"/>
  </r>
  <r>
    <n v="48"/>
    <n v="1964"/>
    <s v="Graduation"/>
    <s v="Together"/>
    <x v="1567"/>
    <n v="55.761000000000003"/>
    <n v="0"/>
    <n v="1"/>
    <d v="2014-04-24T00:00:00"/>
    <n v="97"/>
    <n v="1"/>
    <n v="3"/>
    <n v="4"/>
    <n v="3"/>
    <x v="31"/>
    <x v="66"/>
  </r>
  <r>
    <n v="7610"/>
    <n v="1983"/>
    <s v="Graduation"/>
    <s v="Together"/>
    <x v="1568"/>
    <n v="37.292000000000002"/>
    <n v="1"/>
    <n v="0"/>
    <d v="2013-04-18T00:00:00"/>
    <n v="32"/>
    <n v="0"/>
    <n v="23"/>
    <n v="6"/>
    <n v="5"/>
    <x v="10"/>
    <x v="23"/>
  </r>
  <r>
    <n v="263"/>
    <n v="1945"/>
    <s v="PhD"/>
    <s v="Single"/>
    <x v="1569"/>
    <n v="45.576000000000001"/>
    <n v="0"/>
    <n v="0"/>
    <d v="2014-05-28T00:00:00"/>
    <n v="9"/>
    <n v="19"/>
    <n v="14"/>
    <n v="3"/>
    <n v="3"/>
    <x v="41"/>
    <x v="38"/>
  </r>
  <r>
    <n v="10814"/>
    <n v="1947"/>
    <s v="Graduation"/>
    <s v="Together"/>
    <x v="1570"/>
    <n v="70.320999999999998"/>
    <n v="0"/>
    <n v="0"/>
    <d v="2013-01-16T00:00:00"/>
    <n v="6"/>
    <n v="23"/>
    <n v="26"/>
    <n v="6"/>
    <n v="13"/>
    <x v="51"/>
    <x v="76"/>
  </r>
  <r>
    <n v="9710"/>
    <n v="1969"/>
    <s v="PhD"/>
    <s v="Divorced"/>
    <x v="1571"/>
    <n v="58.085999999999999"/>
    <n v="0"/>
    <n v="1"/>
    <d v="2013-01-20T00:00:00"/>
    <n v="80"/>
    <n v="7"/>
    <n v="0"/>
    <n v="11"/>
    <n v="7"/>
    <x v="21"/>
    <x v="3"/>
  </r>
  <r>
    <n v="9292"/>
    <n v="1952"/>
    <s v="Graduation"/>
    <s v="Married"/>
    <x v="1572"/>
    <n v="81.795000000000002"/>
    <n v="0"/>
    <n v="0"/>
    <d v="2012-10-26T00:00:00"/>
    <n v="74"/>
    <n v="132"/>
    <n v="118"/>
    <n v="4"/>
    <n v="7"/>
    <x v="13"/>
    <x v="118"/>
  </r>
  <r>
    <n v="10250"/>
    <n v="1947"/>
    <s v="Basic"/>
    <s v="Together"/>
    <x v="1573"/>
    <n v="28.388999999999999"/>
    <n v="0"/>
    <n v="0"/>
    <d v="2012-11-20T00:00:00"/>
    <n v="49"/>
    <n v="5"/>
    <n v="4"/>
    <n v="1"/>
    <n v="2"/>
    <x v="51"/>
    <x v="19"/>
  </r>
  <r>
    <n v="7881"/>
    <n v="1946"/>
    <s v="Master"/>
    <s v="Married"/>
    <x v="166"/>
    <n v="66.834999999999994"/>
    <n v="0"/>
    <n v="0"/>
    <d v="2013-09-28T00:00:00"/>
    <n v="21"/>
    <n v="26"/>
    <n v="17"/>
    <n v="6"/>
    <n v="13"/>
    <x v="15"/>
    <x v="84"/>
  </r>
  <r>
    <n v="5847"/>
    <n v="1969"/>
    <s v="Graduation"/>
    <s v="Divorced"/>
    <x v="1574"/>
    <n v="69.900999999999996"/>
    <n v="0"/>
    <n v="1"/>
    <d v="2013-05-29T00:00:00"/>
    <n v="95"/>
    <n v="21"/>
    <n v="92"/>
    <n v="7"/>
    <n v="10"/>
    <x v="21"/>
    <x v="194"/>
  </r>
  <r>
    <n v="737"/>
    <n v="1949"/>
    <s v="PhD"/>
    <s v="Married"/>
    <x v="1575"/>
    <n v="80.36"/>
    <n v="0"/>
    <n v="0"/>
    <d v="2013-03-03T00:00:00"/>
    <n v="56"/>
    <n v="86"/>
    <n v="43"/>
    <n v="4"/>
    <n v="5"/>
    <x v="17"/>
    <x v="49"/>
  </r>
  <r>
    <n v="3571"/>
    <n v="1961"/>
    <s v="PhD"/>
    <s v="Together"/>
    <x v="239"/>
    <n v="63.341999999999999"/>
    <n v="0"/>
    <n v="1"/>
    <d v="2012-10-16T00:00:00"/>
    <n v="48"/>
    <n v="21"/>
    <n v="10"/>
    <n v="8"/>
    <n v="5"/>
    <x v="45"/>
    <x v="70"/>
  </r>
  <r>
    <n v="7807"/>
    <n v="1974"/>
    <s v="Graduation"/>
    <s v="Married"/>
    <x v="537"/>
    <n v="44.988999999999997"/>
    <n v="0"/>
    <n v="1"/>
    <d v="2012-09-12T00:00:00"/>
    <n v="26"/>
    <n v="0"/>
    <n v="10"/>
    <n v="5"/>
    <n v="5"/>
    <x v="8"/>
    <x v="21"/>
  </r>
  <r>
    <n v="3878"/>
    <n v="1980"/>
    <s v="2n Cycle"/>
    <s v="Single"/>
    <x v="1416"/>
    <n v="31.859000000000002"/>
    <n v="1"/>
    <n v="0"/>
    <d v="2014-02-27T00:00:00"/>
    <n v="3"/>
    <n v="4"/>
    <n v="8"/>
    <n v="1"/>
    <n v="3"/>
    <x v="16"/>
    <x v="48"/>
  </r>
  <r>
    <n v="5092"/>
    <n v="1949"/>
    <s v="PhD"/>
    <s v="Widow"/>
    <x v="1576"/>
    <n v="51.569000000000003"/>
    <n v="0"/>
    <n v="1"/>
    <d v="2013-02-12T00:00:00"/>
    <n v="39"/>
    <n v="0"/>
    <n v="0"/>
    <n v="7"/>
    <n v="7"/>
    <x v="17"/>
    <x v="17"/>
  </r>
  <r>
    <n v="2154"/>
    <n v="1971"/>
    <s v="Graduation"/>
    <s v="Widow"/>
    <x v="327"/>
    <n v="30.372"/>
    <n v="1"/>
    <n v="1"/>
    <d v="2012-12-25T00:00:00"/>
    <n v="33"/>
    <n v="0"/>
    <n v="3"/>
    <n v="2"/>
    <n v="3"/>
    <x v="6"/>
    <x v="7"/>
  </r>
  <r>
    <n v="5394"/>
    <n v="1979"/>
    <s v="Basic"/>
    <s v="Single"/>
    <x v="1577"/>
    <n v="16.013999999999999"/>
    <n v="1"/>
    <n v="1"/>
    <d v="2013-03-17T00:00:00"/>
    <n v="42"/>
    <n v="9"/>
    <n v="8"/>
    <n v="1"/>
    <n v="4"/>
    <x v="19"/>
    <x v="9"/>
  </r>
  <r>
    <n v="3798"/>
    <n v="1968"/>
    <s v="Graduation"/>
    <s v="Married"/>
    <x v="1578"/>
    <n v="41.12"/>
    <n v="1"/>
    <n v="1"/>
    <d v="2013-11-06T00:00:00"/>
    <n v="80"/>
    <n v="2"/>
    <n v="8"/>
    <n v="2"/>
    <n v="3"/>
    <x v="30"/>
    <x v="21"/>
  </r>
  <r>
    <n v="3524"/>
    <n v="1971"/>
    <s v="Master"/>
    <s v="Single"/>
    <x v="1579"/>
    <n v="39.762999999999998"/>
    <n v="1"/>
    <n v="0"/>
    <d v="2013-08-04T00:00:00"/>
    <n v="9"/>
    <n v="1"/>
    <n v="6"/>
    <n v="5"/>
    <n v="2"/>
    <x v="6"/>
    <x v="3"/>
  </r>
  <r>
    <n v="5247"/>
    <n v="1955"/>
    <s v="PhD"/>
    <s v="Married"/>
    <x v="1580"/>
    <n v="38.725000000000001"/>
    <n v="1"/>
    <n v="1"/>
    <d v="2014-05-10T00:00:00"/>
    <n v="52"/>
    <n v="0"/>
    <n v="1"/>
    <n v="1"/>
    <n v="4"/>
    <x v="34"/>
    <x v="8"/>
  </r>
  <r>
    <n v="5883"/>
    <n v="1972"/>
    <s v="Graduation"/>
    <s v="Married"/>
    <x v="1581"/>
    <n v="77.980999999999995"/>
    <n v="1"/>
    <n v="0"/>
    <d v="2013-05-26T00:00:00"/>
    <n v="78"/>
    <n v="120"/>
    <n v="126"/>
    <n v="7"/>
    <n v="7"/>
    <x v="39"/>
    <x v="191"/>
  </r>
  <r>
    <n v="2118"/>
    <n v="1964"/>
    <s v="2n Cycle"/>
    <s v="Married"/>
    <x v="1582"/>
    <n v="62.905000000000001"/>
    <n v="0"/>
    <n v="1"/>
    <d v="2013-09-10T00:00:00"/>
    <n v="68"/>
    <n v="75"/>
    <n v="107"/>
    <n v="7"/>
    <n v="8"/>
    <x v="31"/>
    <x v="187"/>
  </r>
  <r>
    <n v="8812"/>
    <n v="1979"/>
    <s v="2n Cycle"/>
    <s v="Divorced"/>
    <x v="1583"/>
    <n v="13.532999999999999"/>
    <n v="1"/>
    <n v="0"/>
    <d v="2013-03-10T00:00:00"/>
    <n v="45"/>
    <n v="3"/>
    <n v="0"/>
    <n v="2"/>
    <n v="3"/>
    <x v="19"/>
    <x v="7"/>
  </r>
  <r>
    <n v="6616"/>
    <n v="1975"/>
    <s v="Graduation"/>
    <s v="Together"/>
    <x v="1584"/>
    <n v="59.481000000000002"/>
    <n v="0"/>
    <n v="1"/>
    <d v="2013-10-23T00:00:00"/>
    <n v="47"/>
    <n v="3"/>
    <n v="66"/>
    <n v="3"/>
    <n v="8"/>
    <x v="28"/>
    <x v="112"/>
  </r>
  <r>
    <n v="2797"/>
    <n v="1977"/>
    <s v="Graduation"/>
    <s v="Married"/>
    <x v="1585"/>
    <n v="72.117000000000004"/>
    <n v="0"/>
    <n v="1"/>
    <d v="2013-08-20T00:00:00"/>
    <n v="34"/>
    <n v="20"/>
    <n v="60"/>
    <n v="9"/>
    <n v="9"/>
    <x v="32"/>
    <x v="93"/>
  </r>
  <r>
    <n v="4328"/>
    <n v="1986"/>
    <s v="2n Cycle"/>
    <s v="Married"/>
    <x v="1586"/>
    <n v="21.954999999999998"/>
    <n v="1"/>
    <n v="0"/>
    <d v="2013-09-07T00:00:00"/>
    <n v="81"/>
    <n v="1"/>
    <n v="14"/>
    <n v="2"/>
    <n v="3"/>
    <x v="22"/>
    <x v="11"/>
  </r>
  <r>
    <n v="9167"/>
    <n v="1956"/>
    <s v="Graduation"/>
    <s v="Married"/>
    <x v="1587"/>
    <n v="67.131"/>
    <n v="0"/>
    <n v="1"/>
    <d v="2013-03-26T00:00:00"/>
    <n v="72"/>
    <n v="71"/>
    <n v="35"/>
    <n v="9"/>
    <n v="12"/>
    <x v="46"/>
    <x v="85"/>
  </r>
  <r>
    <n v="10560"/>
    <n v="1980"/>
    <s v="PhD"/>
    <s v="Single"/>
    <x v="1588"/>
    <n v="36.802"/>
    <n v="1"/>
    <n v="0"/>
    <d v="2014-06-16T00:00:00"/>
    <n v="23"/>
    <n v="1"/>
    <n v="0"/>
    <n v="1"/>
    <n v="3"/>
    <x v="16"/>
    <x v="8"/>
  </r>
  <r>
    <n v="2631"/>
    <n v="1982"/>
    <s v="Graduation"/>
    <s v="Together"/>
    <x v="1237"/>
    <n v="71.852999999999994"/>
    <n v="0"/>
    <n v="0"/>
    <d v="2013-05-08T00:00:00"/>
    <n v="29"/>
    <n v="108"/>
    <n v="97"/>
    <n v="2"/>
    <n v="6"/>
    <x v="18"/>
    <x v="92"/>
  </r>
  <r>
    <n v="8312"/>
    <n v="1961"/>
    <s v="Basic"/>
    <s v="Married"/>
    <x v="168"/>
    <n v="28.248999999999999"/>
    <n v="0"/>
    <n v="0"/>
    <d v="2014-06-15T00:00:00"/>
    <n v="80"/>
    <n v="9"/>
    <n v="14"/>
    <n v="2"/>
    <n v="3"/>
    <x v="45"/>
    <x v="23"/>
  </r>
  <r>
    <n v="5534"/>
    <n v="1975"/>
    <s v="Master"/>
    <s v="Married"/>
    <x v="1589"/>
    <n v="47.808"/>
    <n v="0"/>
    <n v="1"/>
    <d v="2013-10-20T00:00:00"/>
    <n v="30"/>
    <n v="1"/>
    <n v="0"/>
    <n v="3"/>
    <n v="3"/>
    <x v="28"/>
    <x v="8"/>
  </r>
  <r>
    <n v="5093"/>
    <n v="1974"/>
    <s v="PhD"/>
    <s v="Divorced"/>
    <x v="1590"/>
    <n v="25.509"/>
    <n v="1"/>
    <n v="0"/>
    <d v="2012-09-18T00:00:00"/>
    <n v="15"/>
    <n v="3"/>
    <n v="7"/>
    <n v="3"/>
    <n v="3"/>
    <x v="8"/>
    <x v="21"/>
  </r>
  <r>
    <n v="7592"/>
    <n v="1946"/>
    <s v="PhD"/>
    <s v="Married"/>
    <x v="369"/>
    <n v="51.012"/>
    <n v="0"/>
    <n v="0"/>
    <d v="2013-04-18T00:00:00"/>
    <n v="86"/>
    <n v="9"/>
    <n v="9"/>
    <n v="4"/>
    <n v="4"/>
    <x v="15"/>
    <x v="13"/>
  </r>
  <r>
    <n v="8895"/>
    <n v="1985"/>
    <s v="Graduation"/>
    <s v="Single"/>
    <x v="988"/>
    <n v="70.596000000000004"/>
    <n v="0"/>
    <n v="0"/>
    <d v="2012-10-05T00:00:00"/>
    <n v="68"/>
    <n v="44"/>
    <n v="0"/>
    <n v="3"/>
    <n v="12"/>
    <x v="7"/>
    <x v="110"/>
  </r>
  <r>
    <n v="8584"/>
    <n v="1952"/>
    <s v="PhD"/>
    <s v="Together"/>
    <x v="1591"/>
    <n v="85.430999999999997"/>
    <n v="0"/>
    <n v="0"/>
    <d v="2013-06-08T00:00:00"/>
    <n v="54"/>
    <n v="53"/>
    <n v="53"/>
    <n v="2"/>
    <n v="7"/>
    <x v="13"/>
    <x v="85"/>
  </r>
  <r>
    <n v="2694"/>
    <n v="1967"/>
    <s v="Graduation"/>
    <s v="Married"/>
    <x v="1592"/>
    <n v="42.664000000000001"/>
    <n v="0"/>
    <n v="1"/>
    <d v="2014-03-18T00:00:00"/>
    <n v="44"/>
    <n v="0"/>
    <n v="0"/>
    <n v="1"/>
    <n v="3"/>
    <x v="5"/>
    <x v="17"/>
  </r>
  <r>
    <n v="8910"/>
    <n v="1955"/>
    <s v="Graduation"/>
    <s v="Together"/>
    <x v="1556"/>
    <n v="42.585999999999999"/>
    <n v="1"/>
    <n v="1"/>
    <d v="2012-10-29T00:00:00"/>
    <n v="7"/>
    <n v="2"/>
    <n v="0"/>
    <n v="4"/>
    <n v="6"/>
    <x v="34"/>
    <x v="1"/>
  </r>
  <r>
    <n v="7433"/>
    <n v="1985"/>
    <s v="Graduation"/>
    <s v="Single"/>
    <x v="73"/>
    <n v="29.76"/>
    <n v="1"/>
    <n v="0"/>
    <d v="2012-08-29T00:00:00"/>
    <n v="87"/>
    <n v="4"/>
    <n v="5"/>
    <n v="3"/>
    <n v="4"/>
    <x v="7"/>
    <x v="19"/>
  </r>
  <r>
    <n v="164"/>
    <n v="1977"/>
    <s v="PhD"/>
    <s v="Married"/>
    <x v="1593"/>
    <n v="28.972999999999999"/>
    <n v="0"/>
    <n v="0"/>
    <d v="2012-10-13T00:00:00"/>
    <n v="59"/>
    <n v="0"/>
    <n v="2"/>
    <n v="5"/>
    <n v="5"/>
    <x v="32"/>
    <x v="1"/>
  </r>
  <r>
    <n v="10477"/>
    <n v="1973"/>
    <s v="PhD"/>
    <s v="Together"/>
    <x v="1594"/>
    <n v="39.435000000000002"/>
    <n v="1"/>
    <n v="0"/>
    <d v="2013-08-06T00:00:00"/>
    <n v="16"/>
    <n v="0"/>
    <n v="0"/>
    <n v="3"/>
    <n v="2"/>
    <x v="26"/>
    <x v="17"/>
  </r>
  <r>
    <n v="2681"/>
    <n v="1984"/>
    <s v="2n Cycle"/>
    <s v="Married"/>
    <x v="1595"/>
    <n v="65.37"/>
    <n v="0"/>
    <n v="0"/>
    <d v="2013-08-01T00:00:00"/>
    <n v="1"/>
    <n v="22"/>
    <n v="89"/>
    <n v="2"/>
    <n v="13"/>
    <x v="3"/>
    <x v="149"/>
  </r>
  <r>
    <n v="5150"/>
    <n v="1979"/>
    <s v="Basic"/>
    <s v="Single"/>
    <x v="1596"/>
    <n v="20.193999999999999"/>
    <n v="1"/>
    <n v="0"/>
    <d v="2012-12-17T00:00:00"/>
    <n v="64"/>
    <n v="4"/>
    <n v="10"/>
    <n v="2"/>
    <n v="3"/>
    <x v="19"/>
    <x v="64"/>
  </r>
  <r>
    <n v="5283"/>
    <n v="1976"/>
    <s v="PhD"/>
    <s v="Single"/>
    <x v="1597"/>
    <n v="42.472999999999999"/>
    <n v="1"/>
    <n v="1"/>
    <d v="2014-02-17T00:00:00"/>
    <n v="72"/>
    <n v="1"/>
    <n v="4"/>
    <n v="2"/>
    <n v="4"/>
    <x v="11"/>
    <x v="41"/>
  </r>
  <r>
    <n v="9645"/>
    <n v="1968"/>
    <s v="Graduation"/>
    <s v="Married"/>
    <x v="1598"/>
    <n v="64.59"/>
    <n v="0"/>
    <n v="0"/>
    <d v="2012-10-14T00:00:00"/>
    <n v="98"/>
    <n v="138"/>
    <n v="46"/>
    <n v="9"/>
    <n v="10"/>
    <x v="30"/>
    <x v="222"/>
  </r>
  <r>
    <n v="10678"/>
    <n v="1959"/>
    <s v="Graduation"/>
    <s v="Together"/>
    <x v="1599"/>
    <n v="71.231999999999999"/>
    <n v="0"/>
    <n v="1"/>
    <d v="2013-11-28T00:00:00"/>
    <n v="91"/>
    <n v="17"/>
    <n v="26"/>
    <n v="11"/>
    <n v="10"/>
    <x v="12"/>
    <x v="84"/>
  </r>
  <r>
    <n v="7261"/>
    <n v="1971"/>
    <s v="Graduation"/>
    <s v="Together"/>
    <x v="1600"/>
    <n v="34.6"/>
    <n v="1"/>
    <n v="1"/>
    <d v="2013-01-01T00:00:00"/>
    <n v="8"/>
    <n v="33"/>
    <n v="3"/>
    <n v="5"/>
    <n v="5"/>
    <x v="6"/>
    <x v="42"/>
  </r>
  <r>
    <n v="9648"/>
    <n v="1967"/>
    <s v="Graduation"/>
    <s v="Single"/>
    <x v="1601"/>
    <n v="46.904000000000003"/>
    <n v="1"/>
    <n v="1"/>
    <d v="2012-11-03T00:00:00"/>
    <n v="20"/>
    <n v="4"/>
    <n v="9"/>
    <n v="5"/>
    <n v="4"/>
    <x v="5"/>
    <x v="32"/>
  </r>
  <r>
    <n v="2870"/>
    <n v="1973"/>
    <s v="Graduation"/>
    <s v="Married"/>
    <x v="1602"/>
    <n v="49.094000000000001"/>
    <n v="0"/>
    <n v="1"/>
    <d v="2012-09-21T00:00:00"/>
    <n v="6"/>
    <n v="0"/>
    <n v="8"/>
    <n v="6"/>
    <n v="6"/>
    <x v="26"/>
    <x v="54"/>
  </r>
  <r>
    <n v="8008"/>
    <n v="1983"/>
    <s v="Graduation"/>
    <s v="Together"/>
    <x v="1603"/>
    <n v="36.075000000000003"/>
    <n v="1"/>
    <n v="0"/>
    <d v="2013-12-09T00:00:00"/>
    <n v="54"/>
    <n v="0"/>
    <n v="1"/>
    <n v="2"/>
    <n v="4"/>
    <x v="10"/>
    <x v="8"/>
  </r>
  <r>
    <n v="1513"/>
    <n v="1979"/>
    <s v="2n Cycle"/>
    <s v="Together"/>
    <x v="1604"/>
    <n v="60.838999999999999"/>
    <n v="1"/>
    <n v="1"/>
    <d v="2012-08-28T00:00:00"/>
    <n v="72"/>
    <n v="21"/>
    <n v="150"/>
    <n v="2"/>
    <n v="12"/>
    <x v="19"/>
    <x v="39"/>
  </r>
  <r>
    <n v="6173"/>
    <n v="1979"/>
    <s v="Graduation"/>
    <s v="Together"/>
    <x v="99"/>
    <n v="77.298000000000002"/>
    <n v="0"/>
    <n v="1"/>
    <d v="2013-11-02T00:00:00"/>
    <n v="46"/>
    <n v="115"/>
    <n v="35"/>
    <n v="6"/>
    <n v="11"/>
    <x v="19"/>
    <x v="60"/>
  </r>
  <r>
    <n v="1419"/>
    <n v="1950"/>
    <s v="Graduation"/>
    <s v="Together"/>
    <x v="790"/>
    <n v="34.026000000000003"/>
    <n v="1"/>
    <n v="1"/>
    <d v="2013-08-05T00:00:00"/>
    <n v="11"/>
    <n v="6"/>
    <n v="8"/>
    <n v="2"/>
    <n v="3"/>
    <x v="9"/>
    <x v="64"/>
  </r>
  <r>
    <n v="9150"/>
    <n v="1963"/>
    <s v="PhD"/>
    <s v="Single"/>
    <x v="1198"/>
    <n v="48.917999999999999"/>
    <n v="1"/>
    <n v="1"/>
    <d v="2014-04-12T00:00:00"/>
    <n v="21"/>
    <n v="0"/>
    <n v="0"/>
    <n v="1"/>
    <n v="4"/>
    <x v="24"/>
    <x v="17"/>
  </r>
  <r>
    <n v="7960"/>
    <n v="1962"/>
    <s v="2n Cycle"/>
    <s v="Together"/>
    <x v="1605"/>
    <n v="82.122"/>
    <n v="0"/>
    <n v="0"/>
    <d v="2013-08-15T00:00:00"/>
    <n v="89"/>
    <n v="22"/>
    <n v="25"/>
    <n v="3"/>
    <n v="13"/>
    <x v="43"/>
    <x v="147"/>
  </r>
  <r>
    <n v="1250"/>
    <n v="1976"/>
    <s v="Graduation"/>
    <s v="Single"/>
    <x v="1387"/>
    <n v="37.697000000000003"/>
    <n v="1"/>
    <n v="0"/>
    <d v="2014-02-07T00:00:00"/>
    <n v="82"/>
    <n v="6"/>
    <n v="4"/>
    <n v="2"/>
    <n v="3"/>
    <x v="11"/>
    <x v="21"/>
  </r>
  <r>
    <n v="9905"/>
    <n v="1952"/>
    <s v="Graduation"/>
    <s v="Together"/>
    <x v="1606"/>
    <n v="34.073999999999998"/>
    <n v="1"/>
    <n v="1"/>
    <d v="2013-07-13T00:00:00"/>
    <n v="69"/>
    <n v="1"/>
    <n v="1"/>
    <n v="3"/>
    <n v="3"/>
    <x v="13"/>
    <x v="1"/>
  </r>
  <r>
    <n v="10691"/>
    <n v="1960"/>
    <s v="Master"/>
    <s v="Married"/>
    <x v="1607"/>
    <n v="28.52"/>
    <n v="1"/>
    <n v="1"/>
    <d v="2013-06-14T00:00:00"/>
    <n v="55"/>
    <n v="0"/>
    <n v="2"/>
    <n v="1"/>
    <n v="2"/>
    <x v="40"/>
    <x v="1"/>
  </r>
  <r>
    <n v="7002"/>
    <n v="1955"/>
    <s v="Graduation"/>
    <s v="Single"/>
    <x v="1608"/>
    <n v="62.534999999999997"/>
    <n v="0"/>
    <n v="1"/>
    <d v="2013-10-03T00:00:00"/>
    <n v="13"/>
    <n v="48"/>
    <n v="45"/>
    <n v="3"/>
    <n v="8"/>
    <x v="34"/>
    <x v="200"/>
  </r>
  <r>
    <n v="2952"/>
    <n v="1977"/>
    <s v="Master"/>
    <s v="Single"/>
    <x v="1609"/>
    <n v="36.273000000000003"/>
    <n v="1"/>
    <n v="0"/>
    <d v="2014-04-16T00:00:00"/>
    <n v="80"/>
    <n v="3"/>
    <n v="2"/>
    <n v="3"/>
    <n v="3"/>
    <x v="32"/>
    <x v="41"/>
  </r>
  <r>
    <n v="8439"/>
    <n v="1964"/>
    <s v="Graduation"/>
    <s v="Together"/>
    <x v="1610"/>
    <n v="63.404000000000003"/>
    <n v="0"/>
    <n v="2"/>
    <d v="2014-06-06T00:00:00"/>
    <n v="97"/>
    <n v="26"/>
    <n v="44"/>
    <n v="6"/>
    <n v="4"/>
    <x v="31"/>
    <x v="2"/>
  </r>
  <r>
    <n v="762"/>
    <n v="1981"/>
    <s v="2n Cycle"/>
    <s v="Together"/>
    <x v="1482"/>
    <n v="75.774000000000001"/>
    <n v="1"/>
    <n v="0"/>
    <d v="2014-05-02T00:00:00"/>
    <n v="27"/>
    <n v="21"/>
    <n v="14"/>
    <n v="7"/>
    <n v="8"/>
    <x v="4"/>
    <x v="120"/>
  </r>
  <r>
    <n v="2831"/>
    <n v="1976"/>
    <s v="Graduation"/>
    <s v="Together"/>
    <x v="1611"/>
    <n v="78.415999999999997"/>
    <n v="0"/>
    <n v="1"/>
    <d v="2014-06-27T00:00:00"/>
    <n v="99"/>
    <n v="38"/>
    <n v="38"/>
    <n v="7"/>
    <n v="10"/>
    <x v="11"/>
    <x v="100"/>
  </r>
  <r>
    <n v="6977"/>
    <n v="1974"/>
    <s v="Graduation"/>
    <s v="Together"/>
    <x v="237"/>
    <n v="75.701999999999998"/>
    <n v="0"/>
    <n v="1"/>
    <d v="2012-10-14T00:00:00"/>
    <n v="87"/>
    <n v="0"/>
    <n v="37"/>
    <n v="10"/>
    <n v="13"/>
    <x v="8"/>
    <x v="80"/>
  </r>
  <r>
    <n v="6289"/>
    <n v="1951"/>
    <s v="Master"/>
    <s v="Together"/>
    <x v="1612"/>
    <n v="59.384999999999998"/>
    <n v="1"/>
    <n v="1"/>
    <d v="2013-04-28T00:00:00"/>
    <n v="85"/>
    <n v="0"/>
    <n v="4"/>
    <n v="3"/>
    <n v="4"/>
    <x v="20"/>
    <x v="66"/>
  </r>
  <r>
    <n v="4168"/>
    <n v="1966"/>
    <s v="Graduation"/>
    <s v="Single"/>
    <x v="214"/>
    <n v="37.07"/>
    <n v="1"/>
    <n v="1"/>
    <d v="2013-03-20T00:00:00"/>
    <n v="30"/>
    <n v="7"/>
    <n v="15"/>
    <n v="5"/>
    <n v="8"/>
    <x v="35"/>
    <x v="87"/>
  </r>
  <r>
    <n v="8397"/>
    <n v="1951"/>
    <s v="Graduation"/>
    <s v="Married"/>
    <x v="1613"/>
    <n v="44.689"/>
    <n v="1"/>
    <n v="1"/>
    <d v="2014-01-10T00:00:00"/>
    <n v="82"/>
    <n v="0"/>
    <n v="0"/>
    <n v="1"/>
    <n v="2"/>
    <x v="20"/>
    <x v="17"/>
  </r>
  <r>
    <n v="9284"/>
    <n v="1958"/>
    <s v="Graduation"/>
    <s v="Together"/>
    <x v="1377"/>
    <n v="53.976999999999997"/>
    <n v="0"/>
    <n v="1"/>
    <d v="2013-06-08T00:00:00"/>
    <n v="21"/>
    <n v="16"/>
    <n v="24"/>
    <n v="5"/>
    <n v="12"/>
    <x v="38"/>
    <x v="16"/>
  </r>
  <r>
    <n v="6237"/>
    <n v="1966"/>
    <s v="PhD"/>
    <s v="Single"/>
    <x v="1614"/>
    <n v="7.1440000000000001"/>
    <n v="0"/>
    <n v="2"/>
    <d v="2013-12-07T00:00:00"/>
    <n v="92"/>
    <n v="4"/>
    <n v="2"/>
    <n v="23"/>
    <n v="1"/>
    <x v="35"/>
    <x v="25"/>
  </r>
  <r>
    <n v="3130"/>
    <n v="1964"/>
    <s v="Graduation"/>
    <s v="Single"/>
    <x v="241"/>
    <n v="18.701000000000001"/>
    <n v="1"/>
    <n v="1"/>
    <d v="2013-06-04T00:00:00"/>
    <n v="95"/>
    <n v="4"/>
    <n v="6"/>
    <n v="2"/>
    <n v="4"/>
    <x v="31"/>
    <x v="21"/>
  </r>
  <r>
    <n v="1619"/>
    <n v="1956"/>
    <s v="Graduation"/>
    <s v="Married"/>
    <x v="1615"/>
    <n v="90.369"/>
    <n v="0"/>
    <n v="0"/>
    <d v="2014-04-28T00:00:00"/>
    <n v="2"/>
    <n v="51"/>
    <n v="23"/>
    <n v="4"/>
    <n v="6"/>
    <x v="46"/>
    <x v="169"/>
  </r>
  <r>
    <n v="1990"/>
    <n v="1974"/>
    <s v="PhD"/>
    <s v="Single"/>
    <x v="1616"/>
    <n v="63.158999999999999"/>
    <n v="0"/>
    <n v="0"/>
    <d v="2012-11-05T00:00:00"/>
    <n v="74"/>
    <n v="34"/>
    <n v="86"/>
    <n v="3"/>
    <n v="8"/>
    <x v="8"/>
    <x v="65"/>
  </r>
  <r>
    <n v="5513"/>
    <n v="1966"/>
    <s v="Graduation"/>
    <s v="Together"/>
    <x v="806"/>
    <n v="37.758000000000003"/>
    <n v="1"/>
    <n v="1"/>
    <d v="2012-10-04T00:00:00"/>
    <n v="49"/>
    <n v="2"/>
    <n v="0"/>
    <n v="1"/>
    <n v="3"/>
    <x v="35"/>
    <x v="1"/>
  </r>
  <r>
    <n v="269"/>
    <n v="1963"/>
    <s v="PhD"/>
    <s v="Single"/>
    <x v="1617"/>
    <n v="46.756999999999998"/>
    <n v="0"/>
    <n v="1"/>
    <d v="2012-11-16T00:00:00"/>
    <n v="71"/>
    <n v="30"/>
    <n v="51"/>
    <n v="4"/>
    <n v="7"/>
    <x v="24"/>
    <x v="156"/>
  </r>
  <r>
    <n v="8093"/>
    <n v="1969"/>
    <s v="Master"/>
    <s v="Married"/>
    <x v="1618"/>
    <n v="79.733999999999995"/>
    <n v="0"/>
    <n v="0"/>
    <d v="2014-06-28T00:00:00"/>
    <n v="72"/>
    <n v="8"/>
    <n v="62"/>
    <n v="4"/>
    <n v="6"/>
    <x v="21"/>
    <x v="2"/>
  </r>
  <r>
    <n v="10513"/>
    <n v="1992"/>
    <s v="Graduation"/>
    <s v="Together"/>
    <x v="1619"/>
    <n v="63.207000000000001"/>
    <n v="0"/>
    <n v="0"/>
    <d v="2013-01-20T00:00:00"/>
    <n v="68"/>
    <n v="169"/>
    <n v="169"/>
    <n v="2"/>
    <n v="6"/>
    <x v="47"/>
    <x v="244"/>
  </r>
  <r>
    <n v="10177"/>
    <n v="1954"/>
    <s v="Graduation"/>
    <s v="Divorced"/>
    <x v="1620"/>
    <n v="72.070999999999998"/>
    <n v="0"/>
    <n v="1"/>
    <d v="2013-02-14T00:00:00"/>
    <n v="4"/>
    <n v="69"/>
    <n v="138"/>
    <n v="5"/>
    <n v="8"/>
    <x v="1"/>
    <x v="245"/>
  </r>
  <r>
    <n v="2549"/>
    <n v="1983"/>
    <s v="PhD"/>
    <s v="Together"/>
    <x v="1621"/>
    <n v="21.84"/>
    <n v="1"/>
    <n v="0"/>
    <d v="2013-07-21T00:00:00"/>
    <n v="80"/>
    <n v="0"/>
    <n v="0"/>
    <n v="1"/>
    <n v="3"/>
    <x v="10"/>
    <x v="17"/>
  </r>
  <r>
    <n v="5782"/>
    <n v="1982"/>
    <s v="2n Cycle"/>
    <s v="Together"/>
    <x v="1622"/>
    <n v="58.582000000000001"/>
    <n v="0"/>
    <n v="1"/>
    <d v="2013-09-28T00:00:00"/>
    <n v="15"/>
    <n v="35"/>
    <n v="77"/>
    <n v="9"/>
    <n v="9"/>
    <x v="18"/>
    <x v="173"/>
  </r>
  <r>
    <n v="10057"/>
    <n v="1951"/>
    <s v="Graduation"/>
    <s v="Single"/>
    <x v="1623"/>
    <n v="72.281999999999996"/>
    <n v="0"/>
    <n v="0"/>
    <d v="2013-07-19T00:00:00"/>
    <n v="70"/>
    <n v="27"/>
    <n v="139"/>
    <n v="5"/>
    <n v="9"/>
    <x v="20"/>
    <x v="24"/>
  </r>
  <r>
    <n v="10307"/>
    <n v="1956"/>
    <s v="Graduation"/>
    <s v="Married"/>
    <x v="1624"/>
    <n v="50.387"/>
    <n v="0"/>
    <n v="2"/>
    <d v="2013-08-31T00:00:00"/>
    <n v="91"/>
    <n v="9"/>
    <n v="14"/>
    <n v="6"/>
    <n v="8"/>
    <x v="46"/>
    <x v="23"/>
  </r>
  <r>
    <n v="8566"/>
    <n v="1961"/>
    <s v="PhD"/>
    <s v="Together"/>
    <x v="1625"/>
    <n v="32.582999999999998"/>
    <n v="1"/>
    <n v="1"/>
    <d v="2014-06-15T00:00:00"/>
    <n v="10"/>
    <n v="0"/>
    <n v="0"/>
    <n v="1"/>
    <n v="2"/>
    <x v="45"/>
    <x v="17"/>
  </r>
  <r>
    <n v="2415"/>
    <n v="1962"/>
    <s v="Graduation"/>
    <s v="Together"/>
    <x v="1626"/>
    <n v="62.567999999999998"/>
    <n v="0"/>
    <n v="1"/>
    <d v="2014-04-07T00:00:00"/>
    <n v="99"/>
    <n v="17"/>
    <n v="35"/>
    <n v="5"/>
    <n v="5"/>
    <x v="43"/>
    <x v="129"/>
  </r>
  <r>
    <n v="5684"/>
    <n v="1971"/>
    <s v="Master"/>
    <s v="Divorced"/>
    <x v="1627"/>
    <n v="44.634999999999998"/>
    <n v="1"/>
    <n v="1"/>
    <d v="2013-10-11T00:00:00"/>
    <n v="25"/>
    <n v="0"/>
    <n v="0"/>
    <n v="2"/>
    <n v="3"/>
    <x v="6"/>
    <x v="17"/>
  </r>
  <r>
    <n v="8334"/>
    <n v="1971"/>
    <s v="Master"/>
    <s v="Single"/>
    <x v="1255"/>
    <n v="33.316000000000003"/>
    <n v="1"/>
    <n v="1"/>
    <d v="2013-10-04T00:00:00"/>
    <n v="34"/>
    <n v="1"/>
    <n v="4"/>
    <n v="2"/>
    <n v="4"/>
    <x v="6"/>
    <x v="41"/>
  </r>
  <r>
    <n v="9166"/>
    <n v="1968"/>
    <s v="Graduation"/>
    <s v="Married"/>
    <x v="1628"/>
    <n v="63.966999999999999"/>
    <n v="0"/>
    <n v="1"/>
    <d v="2013-08-09T00:00:00"/>
    <n v="57"/>
    <n v="84"/>
    <n v="35"/>
    <n v="4"/>
    <n v="12"/>
    <x v="30"/>
    <x v="209"/>
  </r>
  <r>
    <n v="1440"/>
    <n v="1978"/>
    <s v="2n Cycle"/>
    <s v="Together"/>
    <x v="1629"/>
    <n v="52.512999999999998"/>
    <n v="0"/>
    <n v="0"/>
    <d v="2012-09-04T00:00:00"/>
    <n v="84"/>
    <n v="17"/>
    <n v="188"/>
    <n v="9"/>
    <n v="9"/>
    <x v="33"/>
    <x v="92"/>
  </r>
  <r>
    <n v="78"/>
    <n v="1969"/>
    <s v="Graduation"/>
    <s v="Married"/>
    <x v="1630"/>
    <n v="25.292999999999999"/>
    <n v="1"/>
    <n v="0"/>
    <d v="2013-09-15T00:00:00"/>
    <n v="51"/>
    <n v="0"/>
    <n v="2"/>
    <n v="1"/>
    <n v="2"/>
    <x v="21"/>
    <x v="1"/>
  </r>
  <r>
    <n v="5441"/>
    <n v="1965"/>
    <s v="PhD"/>
    <s v="Widow"/>
    <x v="1631"/>
    <n v="54.110999999999997"/>
    <n v="0"/>
    <n v="1"/>
    <d v="2013-08-25T00:00:00"/>
    <n v="97"/>
    <n v="6"/>
    <n v="3"/>
    <n v="5"/>
    <n v="6"/>
    <x v="2"/>
    <x v="19"/>
  </r>
  <r>
    <n v="5302"/>
    <n v="1986"/>
    <s v="Graduation"/>
    <s v="Together"/>
    <x v="1632"/>
    <n v="78.394000000000005"/>
    <n v="0"/>
    <n v="0"/>
    <d v="2013-02-15T00:00:00"/>
    <n v="13"/>
    <n v="27"/>
    <n v="24"/>
    <n v="4"/>
    <n v="5"/>
    <x v="22"/>
    <x v="146"/>
  </r>
  <r>
    <n v="4687"/>
    <n v="1958"/>
    <s v="Master"/>
    <s v="Married"/>
    <x v="1633"/>
    <n v="80.739000000000004"/>
    <n v="0"/>
    <n v="0"/>
    <d v="2013-05-23T00:00:00"/>
    <n v="92"/>
    <n v="92"/>
    <n v="0"/>
    <n v="3"/>
    <n v="9"/>
    <x v="38"/>
    <x v="117"/>
  </r>
  <r>
    <n v="1087"/>
    <n v="1975"/>
    <s v="Master"/>
    <s v="Together"/>
    <x v="1634"/>
    <n v="22.669"/>
    <n v="1"/>
    <n v="0"/>
    <d v="2013-05-22T00:00:00"/>
    <n v="30"/>
    <n v="14"/>
    <n v="22"/>
    <n v="4"/>
    <n v="2"/>
    <x v="28"/>
    <x v="42"/>
  </r>
  <r>
    <n v="6859"/>
    <n v="1987"/>
    <s v="Graduation"/>
    <s v="Single"/>
    <x v="1635"/>
    <n v="29.236000000000001"/>
    <n v="1"/>
    <n v="0"/>
    <d v="2013-10-08T00:00:00"/>
    <n v="30"/>
    <n v="4"/>
    <n v="9"/>
    <n v="4"/>
    <n v="3"/>
    <x v="14"/>
    <x v="32"/>
  </r>
  <r>
    <n v="9860"/>
    <n v="1959"/>
    <s v="Graduation"/>
    <s v="Together"/>
    <x v="1636"/>
    <n v="44.911000000000001"/>
    <n v="0"/>
    <n v="1"/>
    <d v="2013-03-15T00:00:00"/>
    <n v="11"/>
    <n v="0"/>
    <n v="1"/>
    <n v="4"/>
    <n v="4"/>
    <x v="12"/>
    <x v="8"/>
  </r>
  <r>
    <n v="7129"/>
    <n v="1962"/>
    <s v="PhD"/>
    <s v="Married"/>
    <x v="1637"/>
    <n v="54.692999999999998"/>
    <n v="0"/>
    <n v="1"/>
    <d v="2013-02-17T00:00:00"/>
    <n v="72"/>
    <n v="17"/>
    <n v="26"/>
    <n v="6"/>
    <n v="13"/>
    <x v="43"/>
    <x v="84"/>
  </r>
  <r>
    <n v="5866"/>
    <n v="1974"/>
    <s v="Graduation"/>
    <s v="Together"/>
    <x v="1638"/>
    <n v="48.186"/>
    <n v="1"/>
    <n v="0"/>
    <d v="2014-03-20T00:00:00"/>
    <n v="39"/>
    <n v="3"/>
    <n v="7"/>
    <n v="4"/>
    <n v="4"/>
    <x v="8"/>
    <x v="21"/>
  </r>
  <r>
    <n v="10521"/>
    <n v="1977"/>
    <s v="Graduation"/>
    <s v="Married"/>
    <x v="1115"/>
    <n v="54.808999999999997"/>
    <n v="1"/>
    <n v="1"/>
    <d v="2013-09-11T00:00:00"/>
    <n v="0"/>
    <n v="6"/>
    <n v="13"/>
    <n v="2"/>
    <n v="5"/>
    <x v="32"/>
    <x v="139"/>
  </r>
  <r>
    <n v="7393"/>
    <n v="1978"/>
    <s v="Graduation"/>
    <s v="Together"/>
    <x v="1639"/>
    <n v="41.58"/>
    <n v="1"/>
    <n v="1"/>
    <d v="2012-12-10T00:00:00"/>
    <n v="15"/>
    <n v="5"/>
    <n v="0"/>
    <n v="2"/>
    <n v="3"/>
    <x v="33"/>
    <x v="41"/>
  </r>
  <r>
    <n v="7849"/>
    <n v="1970"/>
    <s v="PhD"/>
    <s v="Married"/>
    <x v="1640"/>
    <n v="80.335999999999999"/>
    <n v="0"/>
    <n v="0"/>
    <d v="2013-09-09T00:00:00"/>
    <n v="12"/>
    <n v="19"/>
    <n v="142"/>
    <n v="2"/>
    <n v="13"/>
    <x v="25"/>
    <x v="90"/>
  </r>
  <r>
    <n v="332"/>
    <n v="1957"/>
    <s v="Graduation"/>
    <s v="Married"/>
    <x v="1641"/>
    <n v="47.743000000000002"/>
    <n v="0"/>
    <n v="1"/>
    <d v="2013-03-22T00:00:00"/>
    <n v="56"/>
    <n v="2"/>
    <n v="12"/>
    <n v="4"/>
    <n v="6"/>
    <x v="0"/>
    <x v="64"/>
  </r>
  <r>
    <n v="9847"/>
    <n v="1955"/>
    <s v="2n Cycle"/>
    <s v="Married"/>
    <x v="1165"/>
    <n v="62.972000000000001"/>
    <n v="0"/>
    <n v="1"/>
    <d v="2012-08-03T00:00:00"/>
    <n v="39"/>
    <n v="15"/>
    <n v="0"/>
    <n v="7"/>
    <n v="3"/>
    <x v="34"/>
    <x v="11"/>
  </r>
  <r>
    <n v="531"/>
    <n v="1954"/>
    <s v="PhD"/>
    <s v="Divorced"/>
    <x v="1642"/>
    <n v="57.332999999999998"/>
    <n v="0"/>
    <n v="1"/>
    <d v="2012-09-22T00:00:00"/>
    <n v="55"/>
    <n v="14"/>
    <n v="58"/>
    <n v="8"/>
    <n v="9"/>
    <x v="1"/>
    <x v="115"/>
  </r>
  <r>
    <n v="9576"/>
    <n v="1982"/>
    <s v="PhD"/>
    <s v="Together"/>
    <x v="1643"/>
    <n v="32.313000000000002"/>
    <n v="1"/>
    <n v="0"/>
    <d v="2013-02-11T00:00:00"/>
    <n v="60"/>
    <n v="4"/>
    <n v="4"/>
    <n v="4"/>
    <n v="4"/>
    <x v="18"/>
    <x v="54"/>
  </r>
  <r>
    <n v="6906"/>
    <n v="1953"/>
    <s v="Master"/>
    <s v="Widow"/>
    <x v="1644"/>
    <n v="84.953000000000003"/>
    <n v="0"/>
    <n v="0"/>
    <d v="2013-06-03T00:00:00"/>
    <n v="73"/>
    <n v="48"/>
    <n v="72"/>
    <n v="3"/>
    <n v="4"/>
    <x v="44"/>
    <x v="65"/>
  </r>
  <r>
    <n v="7419"/>
    <n v="1968"/>
    <s v="Master"/>
    <s v="Divorced"/>
    <x v="1645"/>
    <n v="27.071000000000002"/>
    <n v="1"/>
    <n v="0"/>
    <d v="2014-04-23T00:00:00"/>
    <n v="90"/>
    <n v="3"/>
    <n v="2"/>
    <n v="2"/>
    <n v="3"/>
    <x v="30"/>
    <x v="41"/>
  </r>
  <r>
    <n v="3170"/>
    <n v="1957"/>
    <s v="Master"/>
    <s v="Together"/>
    <x v="1646"/>
    <n v="68.147999999999996"/>
    <n v="0"/>
    <n v="0"/>
    <d v="2013-08-31T00:00:00"/>
    <n v="86"/>
    <n v="66"/>
    <n v="57"/>
    <n v="4"/>
    <n v="6"/>
    <x v="0"/>
    <x v="181"/>
  </r>
  <r>
    <n v="8527"/>
    <n v="1965"/>
    <s v="Master"/>
    <s v="Together"/>
    <x v="1647"/>
    <n v="65.734999999999999"/>
    <n v="1"/>
    <n v="1"/>
    <d v="2013-12-07T00:00:00"/>
    <n v="37"/>
    <n v="7"/>
    <n v="15"/>
    <n v="6"/>
    <n v="6"/>
    <x v="2"/>
    <x v="87"/>
  </r>
  <r>
    <n v="7872"/>
    <n v="1975"/>
    <s v="PhD"/>
    <s v="Married"/>
    <x v="1648"/>
    <n v="86.835999999999999"/>
    <n v="0"/>
    <n v="0"/>
    <d v="2012-09-12T00:00:00"/>
    <n v="7"/>
    <n v="21"/>
    <n v="21"/>
    <n v="6"/>
    <n v="6"/>
    <x v="28"/>
    <x v="127"/>
  </r>
  <r>
    <n v="9931"/>
    <n v="1963"/>
    <s v="PhD"/>
    <s v="Married"/>
    <x v="1649"/>
    <n v="4.0229999999999997"/>
    <n v="1"/>
    <n v="1"/>
    <d v="2014-06-23T00:00:00"/>
    <n v="29"/>
    <n v="0"/>
    <n v="1"/>
    <n v="0"/>
    <n v="0"/>
    <x v="24"/>
    <x v="8"/>
  </r>
  <r>
    <n v="10595"/>
    <n v="1990"/>
    <s v="Graduation"/>
    <s v="Married"/>
    <x v="1650"/>
    <n v="30.093"/>
    <n v="0"/>
    <n v="0"/>
    <d v="2013-07-08T00:00:00"/>
    <n v="19"/>
    <n v="6"/>
    <n v="4"/>
    <n v="2"/>
    <n v="3"/>
    <x v="50"/>
    <x v="21"/>
  </r>
  <r>
    <n v="4609"/>
    <n v="1966"/>
    <s v="PhD"/>
    <s v="Married"/>
    <x v="1651"/>
    <n v="57.704999999999998"/>
    <n v="0"/>
    <n v="1"/>
    <d v="2014-01-11T00:00:00"/>
    <n v="14"/>
    <n v="0"/>
    <n v="4"/>
    <n v="8"/>
    <n v="6"/>
    <x v="35"/>
    <x v="66"/>
  </r>
  <r>
    <n v="5010"/>
    <n v="1988"/>
    <s v="Graduation"/>
    <s v="Single"/>
    <x v="1652"/>
    <n v="25.007999999999999"/>
    <n v="1"/>
    <n v="0"/>
    <d v="2014-02-02T00:00:00"/>
    <n v="72"/>
    <n v="8"/>
    <n v="1"/>
    <n v="1"/>
    <n v="3"/>
    <x v="36"/>
    <x v="19"/>
  </r>
  <r>
    <n v="4427"/>
    <n v="1995"/>
    <s v="2n Cycle"/>
    <s v="Single"/>
    <x v="1653"/>
    <n v="83.257000000000005"/>
    <n v="0"/>
    <n v="0"/>
    <d v="2012-09-18T00:00:00"/>
    <n v="56"/>
    <n v="27"/>
    <n v="107"/>
    <n v="5"/>
    <n v="12"/>
    <x v="57"/>
    <x v="172"/>
  </r>
  <r>
    <n v="11148"/>
    <n v="1975"/>
    <s v="Graduation"/>
    <s v="Together"/>
    <x v="1654"/>
    <n v="22.28"/>
    <n v="1"/>
    <n v="0"/>
    <d v="2013-05-19T00:00:00"/>
    <n v="85"/>
    <n v="1"/>
    <n v="1"/>
    <n v="1"/>
    <n v="2"/>
    <x v="28"/>
    <x v="1"/>
  </r>
  <r>
    <n v="1168"/>
    <n v="1978"/>
    <s v="PhD"/>
    <s v="Married"/>
    <x v="1655"/>
    <n v="72.159000000000006"/>
    <n v="0"/>
    <n v="0"/>
    <d v="2012-10-29T00:00:00"/>
    <n v="62"/>
    <n v="53"/>
    <n v="40"/>
    <n v="4"/>
    <n v="10"/>
    <x v="33"/>
    <x v="200"/>
  </r>
  <r>
    <n v="9595"/>
    <n v="1961"/>
    <s v="Graduation"/>
    <s v="Together"/>
    <x v="1656"/>
    <n v="64.260000000000005"/>
    <n v="0"/>
    <n v="0"/>
    <d v="2013-01-11T00:00:00"/>
    <n v="1"/>
    <n v="169"/>
    <n v="0"/>
    <n v="4"/>
    <n v="4"/>
    <x v="45"/>
    <x v="246"/>
  </r>
  <r>
    <n v="10163"/>
    <n v="1984"/>
    <s v="PhD"/>
    <s v="Single"/>
    <x v="1657"/>
    <n v="82.733000000000004"/>
    <n v="0"/>
    <n v="0"/>
    <d v="2013-09-10T00:00:00"/>
    <n v="28"/>
    <n v="50"/>
    <n v="38"/>
    <n v="8"/>
    <n v="7"/>
    <x v="3"/>
    <x v="34"/>
  </r>
  <r>
    <n v="2886"/>
    <n v="1971"/>
    <s v="Master"/>
    <s v="Divorced"/>
    <x v="1658"/>
    <n v="74.290000000000006"/>
    <n v="0"/>
    <n v="1"/>
    <d v="2013-08-12T00:00:00"/>
    <n v="70"/>
    <n v="0"/>
    <n v="12"/>
    <n v="10"/>
    <n v="10"/>
    <x v="6"/>
    <x v="48"/>
  </r>
  <r>
    <n v="6710"/>
    <n v="1951"/>
    <s v="Master"/>
    <s v="Single"/>
    <x v="1659"/>
    <n v="58.216999999999999"/>
    <n v="2"/>
    <n v="1"/>
    <d v="2012-11-17T00:00:00"/>
    <n v="84"/>
    <n v="1"/>
    <n v="5"/>
    <n v="2"/>
    <n v="4"/>
    <x v="20"/>
    <x v="25"/>
  </r>
  <r>
    <n v="5316"/>
    <n v="1976"/>
    <s v="Master"/>
    <s v="Together"/>
    <x v="1660"/>
    <n v="21.024000000000001"/>
    <n v="0"/>
    <n v="0"/>
    <d v="2013-07-04T00:00:00"/>
    <n v="89"/>
    <n v="4"/>
    <n v="2"/>
    <n v="2"/>
    <n v="4"/>
    <x v="11"/>
    <x v="25"/>
  </r>
  <r>
    <n v="9029"/>
    <n v="1972"/>
    <s v="PhD"/>
    <s v="Married"/>
    <x v="1661"/>
    <n v="70.116"/>
    <n v="0"/>
    <n v="0"/>
    <d v="2013-01-26T00:00:00"/>
    <n v="73"/>
    <n v="44"/>
    <n v="58"/>
    <n v="2"/>
    <n v="12"/>
    <x v="39"/>
    <x v="28"/>
  </r>
  <r>
    <n v="521"/>
    <n v="1985"/>
    <s v="Graduation"/>
    <s v="Together"/>
    <x v="1662"/>
    <n v="54.006"/>
    <n v="1"/>
    <n v="0"/>
    <d v="2012-09-18T00:00:00"/>
    <n v="42"/>
    <n v="77"/>
    <n v="24"/>
    <n v="8"/>
    <n v="7"/>
    <x v="7"/>
    <x v="170"/>
  </r>
  <r>
    <n v="1459"/>
    <n v="1966"/>
    <s v="PhD"/>
    <s v="Married"/>
    <x v="1663"/>
    <n v="69.063000000000002"/>
    <n v="0"/>
    <n v="1"/>
    <d v="2012-11-07T00:00:00"/>
    <n v="16"/>
    <n v="35"/>
    <n v="8"/>
    <n v="5"/>
    <n v="5"/>
    <x v="35"/>
    <x v="84"/>
  </r>
  <r>
    <n v="10241"/>
    <n v="1975"/>
    <s v="2n Cycle"/>
    <s v="Divorced"/>
    <x v="1664"/>
    <n v="11.448"/>
    <n v="0"/>
    <n v="0"/>
    <d v="2013-12-15T00:00:00"/>
    <n v="16"/>
    <n v="0"/>
    <n v="2"/>
    <n v="1"/>
    <n v="2"/>
    <x v="28"/>
    <x v="1"/>
  </r>
  <r>
    <n v="1630"/>
    <n v="1979"/>
    <s v="Graduation"/>
    <s v="Single"/>
    <x v="1022"/>
    <n v="61.825000000000003"/>
    <n v="0"/>
    <n v="1"/>
    <d v="2013-08-07T00:00:00"/>
    <n v="56"/>
    <n v="50"/>
    <n v="30"/>
    <n v="4"/>
    <n v="8"/>
    <x v="19"/>
    <x v="93"/>
  </r>
  <r>
    <n v="3254"/>
    <n v="1971"/>
    <s v="Graduation"/>
    <s v="Married"/>
    <x v="1665"/>
    <n v="70.885999999999996"/>
    <n v="1"/>
    <n v="0"/>
    <d v="2013-10-14T00:00:00"/>
    <n v="65"/>
    <n v="70"/>
    <n v="88"/>
    <n v="5"/>
    <n v="4"/>
    <x v="6"/>
    <x v="247"/>
  </r>
  <r>
    <n v="9064"/>
    <n v="1982"/>
    <s v="Graduation"/>
    <s v="Married"/>
    <x v="1250"/>
    <n v="69.108999999999995"/>
    <n v="0"/>
    <n v="0"/>
    <d v="2012-11-09T00:00:00"/>
    <n v="10"/>
    <n v="25"/>
    <n v="29"/>
    <n v="6"/>
    <n v="7"/>
    <x v="18"/>
    <x v="226"/>
  </r>
  <r>
    <n v="3678"/>
    <n v="1973"/>
    <s v="Graduation"/>
    <s v="Widow"/>
    <x v="1666"/>
    <n v="60.207999999999998"/>
    <n v="1"/>
    <n v="1"/>
    <d v="2012-10-07T00:00:00"/>
    <n v="13"/>
    <n v="23"/>
    <n v="0"/>
    <n v="8"/>
    <n v="7"/>
    <x v="26"/>
    <x v="23"/>
  </r>
  <r>
    <n v="4227"/>
    <n v="1968"/>
    <s v="Master"/>
    <s v="Together"/>
    <x v="1667"/>
    <n v="32.889000000000003"/>
    <n v="1"/>
    <n v="1"/>
    <d v="2013-09-06T00:00:00"/>
    <n v="78"/>
    <n v="0"/>
    <n v="2"/>
    <n v="2"/>
    <n v="3"/>
    <x v="30"/>
    <x v="1"/>
  </r>
  <r>
    <n v="9467"/>
    <n v="1984"/>
    <s v="Graduation"/>
    <s v="Single"/>
    <x v="1668"/>
    <n v="34.738"/>
    <n v="1"/>
    <n v="0"/>
    <d v="2014-05-11T00:00:00"/>
    <n v="51"/>
    <n v="2"/>
    <n v="0"/>
    <n v="1"/>
    <n v="3"/>
    <x v="3"/>
    <x v="1"/>
  </r>
  <r>
    <n v="8486"/>
    <n v="1971"/>
    <s v="Master"/>
    <s v="Together"/>
    <x v="1669"/>
    <n v="30.538"/>
    <n v="1"/>
    <n v="0"/>
    <d v="2012-10-01T00:00:00"/>
    <n v="27"/>
    <n v="0"/>
    <n v="3"/>
    <n v="9"/>
    <n v="4"/>
    <x v="6"/>
    <x v="7"/>
  </r>
  <r>
    <n v="2186"/>
    <n v="1977"/>
    <s v="2n Cycle"/>
    <s v="Together"/>
    <x v="1670"/>
    <n v="82.325999999999993"/>
    <n v="0"/>
    <n v="0"/>
    <d v="2014-03-10T00:00:00"/>
    <n v="30"/>
    <n v="142"/>
    <n v="81"/>
    <n v="5"/>
    <n v="6"/>
    <x v="32"/>
    <x v="106"/>
  </r>
  <r>
    <n v="3286"/>
    <n v="1967"/>
    <s v="PhD"/>
    <s v="Divorced"/>
    <x v="1671"/>
    <n v="26.641999999999999"/>
    <n v="1"/>
    <n v="0"/>
    <d v="2014-03-01T00:00:00"/>
    <n v="71"/>
    <n v="2"/>
    <n v="2"/>
    <n v="2"/>
    <n v="3"/>
    <x v="5"/>
    <x v="66"/>
  </r>
  <r>
    <n v="8602"/>
    <n v="1964"/>
    <s v="Graduation"/>
    <s v="Divorced"/>
    <x v="1672"/>
    <n v="69.932000000000002"/>
    <n v="0"/>
    <n v="1"/>
    <d v="2013-06-12T00:00:00"/>
    <n v="97"/>
    <n v="172"/>
    <n v="105"/>
    <n v="7"/>
    <n v="11"/>
    <x v="31"/>
    <x v="213"/>
  </r>
  <r>
    <n v="3722"/>
    <n v="1972"/>
    <s v="Graduation"/>
    <s v="Single"/>
    <x v="1673"/>
    <n v="44.503"/>
    <n v="1"/>
    <n v="1"/>
    <d v="2014-04-16T00:00:00"/>
    <n v="83"/>
    <n v="1"/>
    <n v="0"/>
    <n v="2"/>
    <n v="3"/>
    <x v="39"/>
    <x v="8"/>
  </r>
  <r>
    <n v="6715"/>
    <n v="1948"/>
    <s v="PhD"/>
    <s v="Single"/>
    <x v="1674"/>
    <n v="60.2"/>
    <n v="0"/>
    <n v="1"/>
    <d v="2013-01-02T00:00:00"/>
    <n v="3"/>
    <n v="19"/>
    <n v="6"/>
    <n v="6"/>
    <n v="11"/>
    <x v="37"/>
    <x v="29"/>
  </r>
  <r>
    <n v="4796"/>
    <n v="1952"/>
    <s v="Graduation"/>
    <s v="Divorced"/>
    <x v="1675"/>
    <n v="49.637999999999998"/>
    <n v="0"/>
    <n v="1"/>
    <d v="2014-04-19T00:00:00"/>
    <n v="71"/>
    <n v="10"/>
    <n v="5"/>
    <n v="1"/>
    <n v="3"/>
    <x v="13"/>
    <x v="11"/>
  </r>
  <r>
    <n v="9612"/>
    <n v="1987"/>
    <s v="2n Cycle"/>
    <s v="Single"/>
    <x v="1676"/>
    <n v="23.83"/>
    <n v="0"/>
    <n v="0"/>
    <d v="2014-02-07T00:00:00"/>
    <n v="3"/>
    <n v="8"/>
    <n v="8"/>
    <n v="1"/>
    <n v="3"/>
    <x v="14"/>
    <x v="20"/>
  </r>
  <r>
    <n v="3766"/>
    <n v="1959"/>
    <s v="Master"/>
    <s v="Widow"/>
    <x v="1677"/>
    <n v="33.051000000000002"/>
    <n v="0"/>
    <n v="0"/>
    <d v="2012-08-16T00:00:00"/>
    <n v="15"/>
    <n v="71"/>
    <n v="94"/>
    <n v="9"/>
    <n v="8"/>
    <x v="12"/>
    <x v="195"/>
  </r>
  <r>
    <n v="1399"/>
    <n v="1958"/>
    <s v="Graduation"/>
    <s v="Married"/>
    <x v="1678"/>
    <n v="72.905000000000001"/>
    <n v="0"/>
    <n v="0"/>
    <d v="2014-01-21T00:00:00"/>
    <n v="52"/>
    <n v="114"/>
    <n v="165"/>
    <n v="3"/>
    <n v="9"/>
    <x v="38"/>
    <x v="248"/>
  </r>
  <r>
    <n v="1570"/>
    <n v="1951"/>
    <s v="PhD"/>
    <s v="Together"/>
    <x v="1679"/>
    <n v="69.701999999999998"/>
    <n v="0"/>
    <n v="1"/>
    <d v="2013-02-19T00:00:00"/>
    <n v="8"/>
    <n v="9"/>
    <n v="19"/>
    <n v="7"/>
    <n v="10"/>
    <x v="20"/>
    <x v="94"/>
  </r>
  <r>
    <n v="3426"/>
    <n v="1975"/>
    <s v="Graduation"/>
    <s v="Divorced"/>
    <x v="1680"/>
    <n v="70.3"/>
    <n v="1"/>
    <n v="0"/>
    <d v="2013-07-15T00:00:00"/>
    <n v="89"/>
    <n v="61"/>
    <n v="46"/>
    <n v="5"/>
    <n v="13"/>
    <x v="28"/>
    <x v="56"/>
  </r>
  <r>
    <n v="3074"/>
    <n v="1984"/>
    <s v="PhD"/>
    <s v="Married"/>
    <x v="1681"/>
    <n v="70.643000000000001"/>
    <n v="0"/>
    <n v="0"/>
    <d v="2012-10-15T00:00:00"/>
    <n v="66"/>
    <n v="107"/>
    <n v="143"/>
    <n v="5"/>
    <n v="4"/>
    <x v="3"/>
    <x v="118"/>
  </r>
  <r>
    <n v="8341"/>
    <n v="1969"/>
    <s v="PhD"/>
    <s v="Married"/>
    <x v="1682"/>
    <n v="30.396000000000001"/>
    <n v="1"/>
    <n v="0"/>
    <d v="2014-04-30T00:00:00"/>
    <n v="22"/>
    <n v="0"/>
    <n v="1"/>
    <n v="1"/>
    <n v="2"/>
    <x v="21"/>
    <x v="8"/>
  </r>
  <r>
    <n v="5180"/>
    <n v="1968"/>
    <s v="PhD"/>
    <s v="Divorced"/>
    <x v="615"/>
    <n v="50.616"/>
    <n v="0"/>
    <n v="1"/>
    <d v="2014-04-18T00:00:00"/>
    <n v="56"/>
    <n v="0"/>
    <n v="1"/>
    <n v="4"/>
    <n v="4"/>
    <x v="30"/>
    <x v="8"/>
  </r>
  <r>
    <n v="6461"/>
    <n v="1969"/>
    <s v="Master"/>
    <s v="Single"/>
    <x v="1683"/>
    <n v="62.771999999999998"/>
    <n v="0"/>
    <n v="1"/>
    <d v="2013-05-19T00:00:00"/>
    <n v="74"/>
    <n v="49"/>
    <n v="8"/>
    <n v="5"/>
    <n v="11"/>
    <x v="21"/>
    <x v="30"/>
  </r>
  <r>
    <n v="7679"/>
    <n v="1985"/>
    <s v="PhD"/>
    <s v="Single"/>
    <x v="1684"/>
    <n v="30.297999999999998"/>
    <n v="0"/>
    <n v="0"/>
    <d v="2014-05-19T00:00:00"/>
    <n v="48"/>
    <n v="3"/>
    <n v="1"/>
    <n v="1"/>
    <n v="3"/>
    <x v="7"/>
    <x v="66"/>
  </r>
  <r>
    <n v="10702"/>
    <n v="1984"/>
    <s v="Graduation"/>
    <s v="Single"/>
    <x v="96"/>
    <n v="52.412999999999997"/>
    <n v="1"/>
    <n v="0"/>
    <d v="2012-11-03T00:00:00"/>
    <n v="67"/>
    <n v="8"/>
    <n v="56"/>
    <n v="7"/>
    <n v="7"/>
    <x v="3"/>
    <x v="62"/>
  </r>
  <r>
    <n v="7505"/>
    <n v="1957"/>
    <s v="PhD"/>
    <s v="Married"/>
    <x v="1685"/>
    <n v="44.155000000000001"/>
    <n v="1"/>
    <n v="1"/>
    <d v="2014-01-19T00:00:00"/>
    <n v="24"/>
    <n v="1"/>
    <n v="0"/>
    <n v="1"/>
    <n v="2"/>
    <x v="0"/>
    <x v="8"/>
  </r>
  <r>
    <n v="5113"/>
    <n v="1971"/>
    <s v="PhD"/>
    <s v="Divorced"/>
    <x v="1686"/>
    <n v="86.978999999999999"/>
    <n v="0"/>
    <n v="0"/>
    <d v="2013-11-07T00:00:00"/>
    <n v="67"/>
    <n v="100"/>
    <n v="83"/>
    <n v="5"/>
    <n v="5"/>
    <x v="6"/>
    <x v="217"/>
  </r>
  <r>
    <n v="10858"/>
    <n v="1975"/>
    <s v="Graduation"/>
    <s v="Together"/>
    <x v="1687"/>
    <n v="76.531999999999996"/>
    <n v="1"/>
    <n v="1"/>
    <d v="2013-09-09T00:00:00"/>
    <n v="38"/>
    <n v="30"/>
    <n v="138"/>
    <n v="9"/>
    <n v="7"/>
    <x v="28"/>
    <x v="105"/>
  </r>
  <r>
    <n v="2961"/>
    <n v="1982"/>
    <s v="Graduation"/>
    <s v="Married"/>
    <x v="1688"/>
    <n v="42.081000000000003"/>
    <n v="1"/>
    <n v="0"/>
    <d v="2013-02-26T00:00:00"/>
    <n v="86"/>
    <n v="10"/>
    <n v="6"/>
    <n v="6"/>
    <n v="4"/>
    <x v="18"/>
    <x v="20"/>
  </r>
  <r>
    <n v="2747"/>
    <n v="1988"/>
    <s v="PhD"/>
    <s v="Married"/>
    <x v="231"/>
    <n v="67.546000000000006"/>
    <n v="0"/>
    <n v="0"/>
    <d v="2012-08-31T00:00:00"/>
    <n v="90"/>
    <n v="134"/>
    <n v="38"/>
    <n v="4"/>
    <n v="5"/>
    <x v="36"/>
    <x v="101"/>
  </r>
  <r>
    <n v="3010"/>
    <n v="1989"/>
    <s v="Master"/>
    <s v="Together"/>
    <x v="1689"/>
    <n v="88.42"/>
    <n v="0"/>
    <n v="0"/>
    <d v="2014-05-02T00:00:00"/>
    <n v="87"/>
    <n v="153"/>
    <n v="95"/>
    <n v="4"/>
    <n v="8"/>
    <x v="23"/>
    <x v="199"/>
  </r>
  <r>
    <n v="5790"/>
    <n v="1985"/>
    <s v="Graduation"/>
    <s v="Married"/>
    <x v="1690"/>
    <n v="31.158000000000001"/>
    <n v="1"/>
    <n v="0"/>
    <d v="2013-01-27T00:00:00"/>
    <n v="62"/>
    <n v="6"/>
    <n v="0"/>
    <n v="2"/>
    <n v="3"/>
    <x v="7"/>
    <x v="25"/>
  </r>
  <r>
    <n v="6892"/>
    <n v="1968"/>
    <s v="Graduation"/>
    <s v="Divorced"/>
    <x v="1691"/>
    <n v="61.670999999999999"/>
    <n v="0"/>
    <n v="1"/>
    <d v="2014-06-03T00:00:00"/>
    <n v="23"/>
    <n v="7"/>
    <n v="0"/>
    <n v="10"/>
    <n v="6"/>
    <x v="30"/>
    <x v="3"/>
  </r>
  <r>
    <n v="1743"/>
    <n v="1974"/>
    <s v="Graduation"/>
    <s v="Single"/>
    <x v="1692"/>
    <n v="69.718999999999994"/>
    <n v="0"/>
    <n v="0"/>
    <d v="2014-05-26T00:00:00"/>
    <n v="99"/>
    <n v="86"/>
    <n v="14"/>
    <n v="2"/>
    <n v="5"/>
    <x v="8"/>
    <x v="130"/>
  </r>
  <r>
    <n v="3578"/>
    <n v="1949"/>
    <s v="Graduation"/>
    <s v="Divorced"/>
    <x v="1693"/>
    <n v="49.16"/>
    <n v="0"/>
    <n v="1"/>
    <d v="2013-10-20T00:00:00"/>
    <n v="29"/>
    <n v="21"/>
    <n v="10"/>
    <n v="3"/>
    <n v="6"/>
    <x v="17"/>
    <x v="70"/>
  </r>
  <r>
    <n v="8462"/>
    <n v="1978"/>
    <s v="Basic"/>
    <s v="Together"/>
    <x v="174"/>
    <n v="24.882000000000001"/>
    <n v="1"/>
    <n v="0"/>
    <d v="2012-09-09T00:00:00"/>
    <n v="52"/>
    <n v="4"/>
    <n v="0"/>
    <n v="1"/>
    <n v="2"/>
    <x v="33"/>
    <x v="66"/>
  </r>
  <r>
    <n v="5558"/>
    <n v="1954"/>
    <s v="PhD"/>
    <s v="Single"/>
    <x v="1694"/>
    <n v="90.933000000000007"/>
    <n v="0"/>
    <n v="0"/>
    <d v="2014-03-31T00:00:00"/>
    <n v="90"/>
    <n v="31"/>
    <n v="63"/>
    <n v="4"/>
    <n v="4"/>
    <x v="1"/>
    <x v="166"/>
  </r>
  <r>
    <n v="4619"/>
    <n v="1945"/>
    <s v="PhD"/>
    <s v="Single"/>
    <x v="1695"/>
    <n v="113.73399999999999"/>
    <n v="0"/>
    <n v="0"/>
    <d v="2014-05-28T00:00:00"/>
    <n v="9"/>
    <n v="2"/>
    <n v="262"/>
    <n v="27"/>
    <n v="0"/>
    <x v="41"/>
    <x v="22"/>
  </r>
  <r>
    <n v="8780"/>
    <n v="1950"/>
    <s v="PhD"/>
    <s v="Together"/>
    <x v="322"/>
    <n v="59.292000000000002"/>
    <n v="0"/>
    <n v="1"/>
    <d v="2013-06-13T00:00:00"/>
    <n v="71"/>
    <n v="14"/>
    <n v="14"/>
    <n v="3"/>
    <n v="8"/>
    <x v="9"/>
    <x v="94"/>
  </r>
  <r>
    <n v="10789"/>
    <n v="1964"/>
    <s v="PhD"/>
    <s v="Married"/>
    <x v="173"/>
    <n v="45.759"/>
    <n v="1"/>
    <n v="1"/>
    <d v="2013-02-23T00:00:00"/>
    <n v="13"/>
    <n v="1"/>
    <n v="0"/>
    <n v="2"/>
    <n v="3"/>
    <x v="31"/>
    <x v="8"/>
  </r>
  <r>
    <n v="10779"/>
    <n v="1983"/>
    <s v="Graduation"/>
    <s v="Single"/>
    <x v="1696"/>
    <n v="22.148"/>
    <n v="0"/>
    <n v="0"/>
    <d v="2014-04-13T00:00:00"/>
    <n v="16"/>
    <n v="5"/>
    <n v="4"/>
    <n v="1"/>
    <n v="3"/>
    <x v="10"/>
    <x v="19"/>
  </r>
  <r>
    <n v="5896"/>
    <n v="1987"/>
    <s v="Master"/>
    <s v="Married"/>
    <x v="1697"/>
    <n v="73.394999999999996"/>
    <n v="0"/>
    <n v="0"/>
    <d v="2014-03-18T00:00:00"/>
    <n v="94"/>
    <n v="7"/>
    <n v="7"/>
    <n v="4"/>
    <n v="6"/>
    <x v="14"/>
    <x v="64"/>
  </r>
  <r>
    <n v="2337"/>
    <n v="1971"/>
    <s v="Graduation"/>
    <s v="Divorced"/>
    <x v="1698"/>
    <n v="29.818999999999999"/>
    <n v="1"/>
    <n v="0"/>
    <d v="2013-10-24T00:00:00"/>
    <n v="77"/>
    <n v="1"/>
    <n v="1"/>
    <n v="3"/>
    <n v="3"/>
    <x v="6"/>
    <x v="1"/>
  </r>
  <r>
    <n v="10951"/>
    <n v="1968"/>
    <s v="Graduation"/>
    <s v="Married"/>
    <x v="1699"/>
    <n v="45.688000000000002"/>
    <n v="0"/>
    <n v="1"/>
    <d v="2014-01-25T00:00:00"/>
    <n v="20"/>
    <n v="0"/>
    <n v="0"/>
    <n v="3"/>
    <n v="8"/>
    <x v="30"/>
    <x v="17"/>
  </r>
  <r>
    <n v="544"/>
    <n v="1954"/>
    <s v="Graduation"/>
    <s v="Married"/>
    <x v="859"/>
    <n v="62.82"/>
    <n v="0"/>
    <n v="0"/>
    <d v="2013-05-11T00:00:00"/>
    <n v="51"/>
    <n v="61"/>
    <n v="61"/>
    <n v="3"/>
    <n v="6"/>
    <x v="1"/>
    <x v="74"/>
  </r>
  <r>
    <n v="17"/>
    <n v="1971"/>
    <s v="PhD"/>
    <s v="Married"/>
    <x v="1700"/>
    <n v="60.491"/>
    <n v="0"/>
    <n v="1"/>
    <d v="2013-09-06T00:00:00"/>
    <n v="81"/>
    <n v="47"/>
    <n v="19"/>
    <n v="6"/>
    <n v="7"/>
    <x v="6"/>
    <x v="123"/>
  </r>
  <r>
    <n v="10680"/>
    <n v="1986"/>
    <s v="Graduation"/>
    <s v="Together"/>
    <x v="1701"/>
    <n v="33.234999999999999"/>
    <n v="1"/>
    <n v="0"/>
    <d v="2014-02-05T00:00:00"/>
    <n v="71"/>
    <n v="0"/>
    <n v="1"/>
    <n v="3"/>
    <n v="3"/>
    <x v="22"/>
    <x v="8"/>
  </r>
  <r>
    <n v="3265"/>
    <n v="1959"/>
    <s v="Graduation"/>
    <s v="Married"/>
    <x v="1702"/>
    <n v="35.701000000000001"/>
    <n v="0"/>
    <n v="0"/>
    <d v="2013-03-19T00:00:00"/>
    <n v="36"/>
    <n v="1"/>
    <n v="3"/>
    <n v="1"/>
    <n v="3"/>
    <x v="12"/>
    <x v="66"/>
  </r>
  <r>
    <n v="5623"/>
    <n v="1980"/>
    <s v="Master"/>
    <s v="Married"/>
    <x v="1703"/>
    <n v="31.535"/>
    <n v="1"/>
    <n v="0"/>
    <d v="2013-09-26T00:00:00"/>
    <n v="95"/>
    <n v="4"/>
    <n v="0"/>
    <n v="1"/>
    <n v="2"/>
    <x v="16"/>
    <x v="66"/>
  </r>
  <r>
    <n v="5832"/>
    <n v="1960"/>
    <s v="2n Cycle"/>
    <s v="Together"/>
    <x v="1704"/>
    <n v="92.555999999999997"/>
    <n v="0"/>
    <n v="0"/>
    <d v="2014-04-20T00:00:00"/>
    <n v="32"/>
    <n v="183"/>
    <n v="23"/>
    <n v="3"/>
    <n v="13"/>
    <x v="40"/>
    <x v="249"/>
  </r>
  <r>
    <n v="5544"/>
    <n v="1970"/>
    <s v="Graduation"/>
    <s v="Single"/>
    <x v="1705"/>
    <n v="67.384"/>
    <n v="0"/>
    <n v="1"/>
    <d v="2012-11-10T00:00:00"/>
    <n v="32"/>
    <n v="40"/>
    <n v="53"/>
    <n v="7"/>
    <n v="5"/>
    <x v="25"/>
    <x v="200"/>
  </r>
  <r>
    <n v="6417"/>
    <n v="1971"/>
    <s v="Master"/>
    <s v="Together"/>
    <x v="915"/>
    <n v="80.572999999999993"/>
    <n v="0"/>
    <n v="0"/>
    <d v="2012-10-14T00:00:00"/>
    <n v="85"/>
    <n v="138"/>
    <n v="92"/>
    <n v="4"/>
    <n v="13"/>
    <x v="6"/>
    <x v="184"/>
  </r>
  <r>
    <n v="5831"/>
    <n v="1967"/>
    <s v="Graduation"/>
    <s v="Married"/>
    <x v="1706"/>
    <n v="77.87"/>
    <n v="0"/>
    <n v="1"/>
    <d v="2012-08-22T00:00:00"/>
    <n v="93"/>
    <n v="50"/>
    <n v="50"/>
    <n v="5"/>
    <n v="5"/>
    <x v="5"/>
    <x v="130"/>
  </r>
  <r>
    <n v="7101"/>
    <n v="1963"/>
    <s v="PhD"/>
    <s v="Widow"/>
    <x v="856"/>
    <n v="52.277999999999999"/>
    <n v="0"/>
    <n v="1"/>
    <d v="2013-01-25T00:00:00"/>
    <n v="24"/>
    <n v="0"/>
    <n v="0"/>
    <n v="10"/>
    <n v="10"/>
    <x v="24"/>
    <x v="17"/>
  </r>
  <r>
    <n v="10176"/>
    <n v="1968"/>
    <s v="Graduation"/>
    <s v="Single"/>
    <x v="1707"/>
    <n v="57.106999999999999"/>
    <n v="0"/>
    <n v="1"/>
    <d v="2012-08-24T00:00:00"/>
    <n v="44"/>
    <n v="0"/>
    <n v="0"/>
    <n v="4"/>
    <n v="8"/>
    <x v="30"/>
    <x v="17"/>
  </r>
  <r>
    <n v="2326"/>
    <n v="1990"/>
    <s v="Graduation"/>
    <s v="Married"/>
    <x v="1242"/>
    <n v="18.928999999999998"/>
    <n v="0"/>
    <n v="0"/>
    <d v="2013-02-16T00:00:00"/>
    <n v="15"/>
    <n v="0"/>
    <n v="4"/>
    <n v="1"/>
    <n v="4"/>
    <x v="50"/>
    <x v="66"/>
  </r>
  <r>
    <n v="4385"/>
    <n v="1981"/>
    <s v="PhD"/>
    <s v="Single"/>
    <x v="1708"/>
    <n v="36.037999999999997"/>
    <n v="1"/>
    <n v="0"/>
    <d v="2013-05-31T00:00:00"/>
    <n v="82"/>
    <n v="0"/>
    <n v="2"/>
    <n v="3"/>
    <n v="3"/>
    <x v="4"/>
    <x v="1"/>
  </r>
  <r>
    <n v="2929"/>
    <n v="1976"/>
    <s v="Graduation"/>
    <s v="Single"/>
    <x v="954"/>
    <n v="20.18"/>
    <n v="0"/>
    <n v="0"/>
    <d v="2013-02-20T00:00:00"/>
    <n v="27"/>
    <n v="42"/>
    <n v="20"/>
    <n v="2"/>
    <n v="4"/>
    <x v="11"/>
    <x v="180"/>
  </r>
  <r>
    <n v="10686"/>
    <n v="1965"/>
    <s v="PhD"/>
    <s v="Together"/>
    <x v="1709"/>
    <n v="34.229999999999997"/>
    <n v="1"/>
    <n v="1"/>
    <d v="2012-12-26T00:00:00"/>
    <n v="72"/>
    <n v="0"/>
    <n v="0"/>
    <n v="1"/>
    <n v="2"/>
    <x v="2"/>
    <x v="17"/>
  </r>
  <r>
    <n v="2546"/>
    <n v="1977"/>
    <s v="2n Cycle"/>
    <s v="Single"/>
    <x v="1710"/>
    <n v="31.878"/>
    <n v="0"/>
    <n v="1"/>
    <d v="2014-06-22T00:00:00"/>
    <n v="7"/>
    <n v="4"/>
    <n v="5"/>
    <n v="1"/>
    <n v="4"/>
    <x v="32"/>
    <x v="19"/>
  </r>
  <r>
    <n v="3283"/>
    <n v="1972"/>
    <s v="2n Cycle"/>
    <s v="Married"/>
    <x v="1711"/>
    <n v="70.932000000000002"/>
    <n v="0"/>
    <n v="1"/>
    <d v="2014-01-19T00:00:00"/>
    <n v="57"/>
    <n v="193"/>
    <n v="185"/>
    <n v="6"/>
    <n v="12"/>
    <x v="39"/>
    <x v="250"/>
  </r>
  <r>
    <n v="3138"/>
    <n v="1956"/>
    <s v="Graduation"/>
    <s v="Single"/>
    <x v="1712"/>
    <n v="91.248999999999995"/>
    <n v="0"/>
    <n v="0"/>
    <d v="2012-10-20T00:00:00"/>
    <n v="84"/>
    <n v="27"/>
    <n v="108"/>
    <n v="7"/>
    <n v="6"/>
    <x v="46"/>
    <x v="86"/>
  </r>
  <r>
    <n v="4994"/>
    <n v="1943"/>
    <s v="Master"/>
    <s v="Single"/>
    <x v="1713"/>
    <n v="77.597999999999999"/>
    <n v="0"/>
    <n v="0"/>
    <d v="2013-10-01T00:00:00"/>
    <n v="53"/>
    <n v="33"/>
    <n v="66"/>
    <n v="7"/>
    <n v="13"/>
    <x v="27"/>
    <x v="67"/>
  </r>
  <r>
    <n v="7966"/>
    <n v="1959"/>
    <s v="Graduation"/>
    <s v="Single"/>
    <x v="1714"/>
    <n v="80.981999999999999"/>
    <n v="1"/>
    <n v="1"/>
    <d v="2013-01-08T00:00:00"/>
    <n v="48"/>
    <n v="137"/>
    <n v="22"/>
    <n v="11"/>
    <n v="11"/>
    <x v="12"/>
    <x v="135"/>
  </r>
  <r>
    <n v="3112"/>
    <n v="1977"/>
    <s v="Master"/>
    <s v="Married"/>
    <x v="1715"/>
    <n v="22.701000000000001"/>
    <n v="1"/>
    <n v="0"/>
    <d v="2013-09-05T00:00:00"/>
    <n v="2"/>
    <n v="4"/>
    <n v="4"/>
    <n v="1"/>
    <n v="3"/>
    <x v="32"/>
    <x v="54"/>
  </r>
  <r>
    <n v="10872"/>
    <n v="1969"/>
    <s v="PhD"/>
    <s v="Married"/>
    <x v="321"/>
    <n v="55.212000000000003"/>
    <n v="0"/>
    <n v="1"/>
    <d v="2012-11-23T00:00:00"/>
    <n v="65"/>
    <n v="0"/>
    <n v="0"/>
    <n v="4"/>
    <n v="11"/>
    <x v="21"/>
    <x v="17"/>
  </r>
  <r>
    <n v="2181"/>
    <n v="1970"/>
    <s v="Graduation"/>
    <s v="Married"/>
    <x v="1716"/>
    <n v="70.617000000000004"/>
    <n v="0"/>
    <n v="0"/>
    <d v="2013-06-23T00:00:00"/>
    <n v="45"/>
    <n v="61"/>
    <n v="46"/>
    <n v="3"/>
    <n v="7"/>
    <x v="25"/>
    <x v="56"/>
  </r>
  <r>
    <n v="1867"/>
    <n v="1957"/>
    <s v="Graduation"/>
    <s v="Single"/>
    <x v="1717"/>
    <n v="64.849000000000004"/>
    <n v="0"/>
    <n v="0"/>
    <d v="2012-11-13T00:00:00"/>
    <n v="42"/>
    <n v="48"/>
    <n v="84"/>
    <n v="9"/>
    <n v="6"/>
    <x v="0"/>
    <x v="215"/>
  </r>
  <r>
    <n v="1518"/>
    <n v="1965"/>
    <s v="Master"/>
    <s v="Married"/>
    <x v="1718"/>
    <n v="62.694000000000003"/>
    <n v="1"/>
    <n v="1"/>
    <d v="2013-06-17T00:00:00"/>
    <n v="29"/>
    <n v="6"/>
    <n v="91"/>
    <n v="9"/>
    <n v="7"/>
    <x v="2"/>
    <x v="96"/>
  </r>
  <r>
    <n v="5734"/>
    <n v="1974"/>
    <s v="PhD"/>
    <s v="Married"/>
    <x v="1719"/>
    <n v="61.917000000000002"/>
    <n v="1"/>
    <n v="1"/>
    <d v="2013-11-20T00:00:00"/>
    <n v="83"/>
    <n v="4"/>
    <n v="2"/>
    <n v="2"/>
    <n v="4"/>
    <x v="8"/>
    <x v="25"/>
  </r>
  <r>
    <n v="2878"/>
    <n v="1947"/>
    <s v="PhD"/>
    <s v="Married"/>
    <x v="1720"/>
    <n v="67.471999999999994"/>
    <n v="0"/>
    <n v="1"/>
    <d v="2013-09-28T00:00:00"/>
    <n v="93"/>
    <n v="31"/>
    <n v="17"/>
    <n v="4"/>
    <n v="7"/>
    <x v="51"/>
    <x v="128"/>
  </r>
  <r>
    <n v="1458"/>
    <n v="1982"/>
    <s v="Master"/>
    <s v="Married"/>
    <x v="1721"/>
    <n v="21.059000000000001"/>
    <n v="1"/>
    <n v="0"/>
    <d v="2014-01-07T00:00:00"/>
    <n v="40"/>
    <n v="3"/>
    <n v="3"/>
    <n v="3"/>
    <n v="3"/>
    <x v="18"/>
    <x v="25"/>
  </r>
  <r>
    <n v="7007"/>
    <n v="1968"/>
    <s v="Master"/>
    <s v="Married"/>
    <x v="1722"/>
    <n v="29.542999999999999"/>
    <n v="2"/>
    <n v="0"/>
    <d v="2014-04-01T00:00:00"/>
    <n v="47"/>
    <n v="3"/>
    <n v="4"/>
    <n v="3"/>
    <n v="2"/>
    <x v="30"/>
    <x v="3"/>
  </r>
  <r>
    <n v="6200"/>
    <n v="1951"/>
    <s v="Graduation"/>
    <s v="Married"/>
    <x v="1723"/>
    <n v="75.903000000000006"/>
    <n v="0"/>
    <n v="1"/>
    <d v="2013-04-08T00:00:00"/>
    <n v="50"/>
    <n v="108"/>
    <n v="38"/>
    <n v="6"/>
    <n v="9"/>
    <x v="20"/>
    <x v="211"/>
  </r>
  <r>
    <n v="1403"/>
    <n v="1975"/>
    <s v="2n Cycle"/>
    <s v="Together"/>
    <x v="1724"/>
    <n v="34.984000000000002"/>
    <n v="1"/>
    <n v="1"/>
    <d v="2012-09-06T00:00:00"/>
    <n v="40"/>
    <n v="4"/>
    <n v="5"/>
    <n v="1"/>
    <n v="3"/>
    <x v="28"/>
    <x v="19"/>
  </r>
  <r>
    <n v="4827"/>
    <n v="1956"/>
    <s v="PhD"/>
    <s v="Single"/>
    <x v="1725"/>
    <n v="54.997999999999998"/>
    <n v="0"/>
    <n v="1"/>
    <d v="2013-03-10T00:00:00"/>
    <n v="3"/>
    <n v="22"/>
    <n v="30"/>
    <n v="4"/>
    <n v="9"/>
    <x v="46"/>
    <x v="129"/>
  </r>
  <r>
    <n v="6250"/>
    <n v="1949"/>
    <s v="PhD"/>
    <s v="Widow"/>
    <x v="1726"/>
    <n v="54.356000000000002"/>
    <n v="0"/>
    <n v="1"/>
    <d v="2012-11-19T00:00:00"/>
    <n v="62"/>
    <n v="15"/>
    <n v="0"/>
    <n v="11"/>
    <n v="8"/>
    <x v="17"/>
    <x v="11"/>
  </r>
  <r>
    <n v="9291"/>
    <n v="1959"/>
    <s v="Master"/>
    <s v="Married"/>
    <x v="1727"/>
    <n v="34.241999999999997"/>
    <n v="0"/>
    <n v="1"/>
    <d v="2014-03-23T00:00:00"/>
    <n v="25"/>
    <n v="2"/>
    <n v="0"/>
    <n v="0"/>
    <n v="3"/>
    <x v="12"/>
    <x v="1"/>
  </r>
  <r>
    <n v="2478"/>
    <n v="1973"/>
    <s v="Graduation"/>
    <s v="Married"/>
    <x v="1728"/>
    <n v="25.41"/>
    <n v="1"/>
    <n v="0"/>
    <d v="2013-08-31T00:00:00"/>
    <n v="48"/>
    <n v="2"/>
    <n v="13"/>
    <n v="1"/>
    <n v="4"/>
    <x v="26"/>
    <x v="11"/>
  </r>
  <r>
    <n v="1139"/>
    <n v="1984"/>
    <s v="PhD"/>
    <s v="Married"/>
    <x v="1729"/>
    <n v="73.355999999999995"/>
    <n v="0"/>
    <n v="0"/>
    <d v="2014-02-06T00:00:00"/>
    <n v="56"/>
    <n v="14"/>
    <n v="14"/>
    <n v="5"/>
    <n v="5"/>
    <x v="3"/>
    <x v="94"/>
  </r>
  <r>
    <n v="5138"/>
    <n v="1950"/>
    <s v="Graduation"/>
    <s v="Together"/>
    <x v="1730"/>
    <n v="28.32"/>
    <n v="0"/>
    <n v="1"/>
    <d v="2013-01-14T00:00:00"/>
    <n v="68"/>
    <n v="1"/>
    <n v="2"/>
    <n v="1"/>
    <n v="3"/>
    <x v="9"/>
    <x v="7"/>
  </r>
  <r>
    <n v="5393"/>
    <n v="1977"/>
    <s v="Graduation"/>
    <s v="Single"/>
    <x v="1731"/>
    <n v="23.763000000000002"/>
    <n v="1"/>
    <n v="0"/>
    <d v="2012-08-07T00:00:00"/>
    <n v="64"/>
    <n v="0"/>
    <n v="2"/>
    <n v="1"/>
    <n v="3"/>
    <x v="32"/>
    <x v="1"/>
  </r>
  <r>
    <n v="10413"/>
    <n v="1984"/>
    <s v="Graduation"/>
    <s v="Married"/>
    <x v="1732"/>
    <n v="72.569999999999993"/>
    <n v="0"/>
    <n v="0"/>
    <d v="2014-04-25T00:00:00"/>
    <n v="67"/>
    <n v="83"/>
    <n v="141"/>
    <n v="4"/>
    <n v="12"/>
    <x v="3"/>
    <x v="99"/>
  </r>
  <r>
    <n v="5015"/>
    <n v="1976"/>
    <s v="Master"/>
    <s v="Married"/>
    <x v="1733"/>
    <n v="34.529000000000003"/>
    <n v="1"/>
    <n v="0"/>
    <d v="2012-09-14T00:00:00"/>
    <n v="94"/>
    <n v="6"/>
    <n v="6"/>
    <n v="2"/>
    <n v="3"/>
    <x v="11"/>
    <x v="48"/>
  </r>
  <r>
    <n v="10868"/>
    <n v="1951"/>
    <s v="Graduation"/>
    <s v="Widow"/>
    <x v="1734"/>
    <n v="70.792000000000002"/>
    <n v="0"/>
    <n v="0"/>
    <d v="2013-02-06T00:00:00"/>
    <n v="82"/>
    <n v="45"/>
    <n v="11"/>
    <n v="3"/>
    <n v="10"/>
    <x v="20"/>
    <x v="114"/>
  </r>
  <r>
    <n v="10676"/>
    <n v="1982"/>
    <s v="Graduation"/>
    <s v="Married"/>
    <x v="1735"/>
    <n v="63.210999999999999"/>
    <n v="0"/>
    <n v="0"/>
    <d v="2012-11-02T00:00:00"/>
    <n v="3"/>
    <n v="193"/>
    <n v="26"/>
    <n v="3"/>
    <n v="7"/>
    <x v="18"/>
    <x v="243"/>
  </r>
  <r>
    <n v="2495"/>
    <n v="1974"/>
    <s v="Master"/>
    <s v="Married"/>
    <x v="1736"/>
    <n v="83.891000000000005"/>
    <n v="0"/>
    <n v="1"/>
    <d v="2014-06-20T00:00:00"/>
    <n v="24"/>
    <n v="38"/>
    <n v="85"/>
    <n v="4"/>
    <n v="10"/>
    <x v="8"/>
    <x v="181"/>
  </r>
  <r>
    <n v="7842"/>
    <n v="1968"/>
    <s v="Graduation"/>
    <s v="Single"/>
    <x v="1737"/>
    <n v="36.064999999999998"/>
    <n v="1"/>
    <n v="1"/>
    <d v="2013-03-31T00:00:00"/>
    <n v="54"/>
    <n v="7"/>
    <n v="2"/>
    <n v="3"/>
    <n v="3"/>
    <x v="30"/>
    <x v="19"/>
  </r>
  <r>
    <n v="9955"/>
    <n v="1954"/>
    <s v="Graduation"/>
    <s v="Together"/>
    <x v="1347"/>
    <n v="39.898000000000003"/>
    <n v="0"/>
    <n v="1"/>
    <d v="2013-02-12T00:00:00"/>
    <n v="20"/>
    <n v="8"/>
    <n v="7"/>
    <n v="3"/>
    <n v="4"/>
    <x v="1"/>
    <x v="11"/>
  </r>
  <r>
    <n v="6663"/>
    <n v="1940"/>
    <s v="PhD"/>
    <s v="Single"/>
    <x v="1738"/>
    <n v="51.140999999999998"/>
    <n v="0"/>
    <n v="0"/>
    <d v="2013-07-08T00:00:00"/>
    <n v="96"/>
    <n v="0"/>
    <n v="0"/>
    <n v="3"/>
    <n v="4"/>
    <x v="58"/>
    <x v="17"/>
  </r>
  <r>
    <n v="2162"/>
    <n v="1976"/>
    <s v="Graduation"/>
    <s v="Married"/>
    <x v="1739"/>
    <n v="56.939"/>
    <n v="0"/>
    <n v="1"/>
    <d v="2013-09-18T00:00:00"/>
    <n v="19"/>
    <n v="34"/>
    <n v="29"/>
    <n v="3"/>
    <n v="10"/>
    <x v="11"/>
    <x v="138"/>
  </r>
  <r>
    <n v="3434"/>
    <n v="1951"/>
    <s v="Graduation"/>
    <s v="Single"/>
    <x v="1740"/>
    <n v="80.872"/>
    <n v="0"/>
    <n v="0"/>
    <d v="2014-05-12T00:00:00"/>
    <n v="60"/>
    <n v="72"/>
    <n v="12"/>
    <n v="4"/>
    <n v="10"/>
    <x v="20"/>
    <x v="4"/>
  </r>
  <r>
    <n v="7919"/>
    <n v="1976"/>
    <s v="PhD"/>
    <s v="Together"/>
    <x v="1741"/>
    <n v="72.334999999999994"/>
    <n v="0"/>
    <n v="0"/>
    <d v="2012-08-13T00:00:00"/>
    <n v="2"/>
    <n v="105"/>
    <n v="21"/>
    <n v="10"/>
    <n v="8"/>
    <x v="11"/>
    <x v="162"/>
  </r>
  <r>
    <n v="5626"/>
    <n v="1964"/>
    <s v="PhD"/>
    <s v="Single"/>
    <x v="1742"/>
    <n v="61.798000000000002"/>
    <n v="0"/>
    <n v="0"/>
    <d v="2013-11-23T00:00:00"/>
    <n v="13"/>
    <n v="4"/>
    <n v="8"/>
    <n v="4"/>
    <n v="9"/>
    <x v="31"/>
    <x v="48"/>
  </r>
  <r>
    <n v="6428"/>
    <n v="1950"/>
    <s v="PhD"/>
    <s v="Widow"/>
    <x v="1743"/>
    <n v="76.841999999999999"/>
    <n v="0"/>
    <n v="0"/>
    <d v="2014-05-03T00:00:00"/>
    <n v="37"/>
    <n v="10"/>
    <n v="54"/>
    <n v="1"/>
    <n v="7"/>
    <x v="9"/>
    <x v="62"/>
  </r>
  <r>
    <n v="8514"/>
    <n v="1976"/>
    <s v="Graduation"/>
    <s v="Together"/>
    <x v="1744"/>
    <n v="29.478000000000002"/>
    <n v="1"/>
    <n v="0"/>
    <d v="2014-01-17T00:00:00"/>
    <n v="59"/>
    <n v="0"/>
    <n v="1"/>
    <n v="1"/>
    <n v="3"/>
    <x v="11"/>
    <x v="8"/>
  </r>
  <r>
    <n v="10448"/>
    <n v="1956"/>
    <s v="Graduation"/>
    <s v="Single"/>
    <x v="1745"/>
    <n v="46.997999999999998"/>
    <n v="0"/>
    <n v="1"/>
    <d v="2012-10-22T00:00:00"/>
    <n v="55"/>
    <n v="41"/>
    <n v="6"/>
    <n v="5"/>
    <n v="5"/>
    <x v="46"/>
    <x v="147"/>
  </r>
  <r>
    <n v="2109"/>
    <n v="1990"/>
    <s v="Graduation"/>
    <s v="Single"/>
    <x v="1746"/>
    <n v="96.843000000000004"/>
    <n v="0"/>
    <n v="0"/>
    <d v="2013-04-23T00:00:00"/>
    <n v="60"/>
    <n v="71"/>
    <n v="17"/>
    <n v="6"/>
    <n v="10"/>
    <x v="50"/>
    <x v="34"/>
  </r>
  <r>
    <n v="7530"/>
    <n v="1950"/>
    <s v="PhD"/>
    <s v="Widow"/>
    <x v="1486"/>
    <n v="56.551000000000002"/>
    <n v="1"/>
    <n v="1"/>
    <d v="2014-05-07T00:00:00"/>
    <n v="48"/>
    <n v="4"/>
    <n v="2"/>
    <n v="2"/>
    <n v="4"/>
    <x v="9"/>
    <x v="25"/>
  </r>
  <r>
    <n v="8925"/>
    <n v="1965"/>
    <s v="Master"/>
    <s v="Married"/>
    <x v="1747"/>
    <n v="70.052999999999997"/>
    <n v="0"/>
    <n v="1"/>
    <d v="2013-07-03T00:00:00"/>
    <n v="38"/>
    <n v="53"/>
    <n v="179"/>
    <n v="8"/>
    <n v="10"/>
    <x v="2"/>
    <x v="251"/>
  </r>
  <r>
    <n v="3009"/>
    <n v="1962"/>
    <s v="PhD"/>
    <s v="Widow"/>
    <x v="1748"/>
    <n v="71.67"/>
    <n v="0"/>
    <n v="0"/>
    <d v="2013-07-09T00:00:00"/>
    <n v="8"/>
    <n v="16"/>
    <n v="0"/>
    <n v="5"/>
    <n v="6"/>
    <x v="43"/>
    <x v="20"/>
  </r>
  <r>
    <n v="6355"/>
    <n v="1978"/>
    <s v="Graduation"/>
    <s v="Married"/>
    <x v="1749"/>
    <n v="44.359000000000002"/>
    <n v="1"/>
    <n v="1"/>
    <d v="2014-06-17T00:00:00"/>
    <n v="19"/>
    <n v="0"/>
    <n v="3"/>
    <n v="2"/>
    <n v="4"/>
    <x v="33"/>
    <x v="7"/>
  </r>
  <r>
    <n v="3517"/>
    <n v="1952"/>
    <s v="Graduation"/>
    <s v="Single"/>
    <x v="1750"/>
    <n v="40.887"/>
    <n v="1"/>
    <n v="1"/>
    <d v="2013-05-06T00:00:00"/>
    <n v="32"/>
    <n v="4"/>
    <n v="10"/>
    <n v="3"/>
    <n v="3"/>
    <x v="13"/>
    <x v="64"/>
  </r>
  <r>
    <n v="1158"/>
    <n v="1966"/>
    <s v="Graduation"/>
    <s v="Divorced"/>
    <x v="1751"/>
    <n v="48.877000000000002"/>
    <n v="0"/>
    <n v="1"/>
    <d v="2014-01-05T00:00:00"/>
    <n v="27"/>
    <n v="1"/>
    <n v="0"/>
    <n v="3"/>
    <n v="4"/>
    <x v="35"/>
    <x v="8"/>
  </r>
  <r>
    <n v="6203"/>
    <n v="1947"/>
    <s v="Graduation"/>
    <s v="Together"/>
    <x v="1752"/>
    <n v="74.484999999999999"/>
    <n v="0"/>
    <n v="0"/>
    <d v="2013-08-24T00:00:00"/>
    <n v="58"/>
    <n v="149"/>
    <n v="49"/>
    <n v="6"/>
    <n v="12"/>
    <x v="51"/>
    <x v="151"/>
  </r>
  <r>
    <n v="7165"/>
    <n v="1972"/>
    <s v="Graduation"/>
    <s v="Together"/>
    <x v="1753"/>
    <n v="64.474000000000004"/>
    <n v="0"/>
    <n v="1"/>
    <d v="2013-10-22T00:00:00"/>
    <n v="59"/>
    <n v="35"/>
    <n v="86"/>
    <n v="8"/>
    <n v="10"/>
    <x v="39"/>
    <x v="58"/>
  </r>
  <r>
    <n v="3595"/>
    <n v="1963"/>
    <s v="Graduation"/>
    <s v="Together"/>
    <x v="1754"/>
    <n v="77.225999999999999"/>
    <n v="0"/>
    <n v="1"/>
    <d v="2014-02-28T00:00:00"/>
    <n v="29"/>
    <n v="43"/>
    <n v="76"/>
    <n v="6"/>
    <n v="12"/>
    <x v="24"/>
    <x v="209"/>
  </r>
  <r>
    <n v="8537"/>
    <n v="1949"/>
    <s v="Graduation"/>
    <s v="Widow"/>
    <x v="1755"/>
    <n v="72.643000000000001"/>
    <n v="0"/>
    <n v="0"/>
    <d v="2013-02-27T00:00:00"/>
    <n v="60"/>
    <n v="80"/>
    <n v="94"/>
    <n v="3"/>
    <n v="7"/>
    <x v="17"/>
    <x v="183"/>
  </r>
  <r>
    <n v="4331"/>
    <n v="1978"/>
    <s v="Master"/>
    <s v="Together"/>
    <x v="1756"/>
    <n v="85.738"/>
    <n v="0"/>
    <n v="0"/>
    <d v="2014-01-23T00:00:00"/>
    <n v="41"/>
    <n v="26"/>
    <n v="26"/>
    <n v="3"/>
    <n v="11"/>
    <x v="33"/>
    <x v="129"/>
  </r>
  <r>
    <n v="6281"/>
    <n v="1966"/>
    <s v="Graduation"/>
    <s v="Divorced"/>
    <x v="1757"/>
    <n v="55.686"/>
    <n v="0"/>
    <n v="1"/>
    <d v="2013-02-14T00:00:00"/>
    <n v="27"/>
    <n v="0"/>
    <n v="47"/>
    <n v="6"/>
    <n v="5"/>
    <x v="35"/>
    <x v="147"/>
  </r>
  <r>
    <n v="4338"/>
    <n v="1983"/>
    <s v="Graduation"/>
    <s v="Single"/>
    <x v="1758"/>
    <n v="39.061999999999998"/>
    <n v="1"/>
    <n v="0"/>
    <d v="2014-03-25T00:00:00"/>
    <n v="28"/>
    <n v="0"/>
    <n v="0"/>
    <n v="1"/>
    <n v="3"/>
    <x v="10"/>
    <x v="17"/>
  </r>
  <r>
    <n v="2452"/>
    <n v="1971"/>
    <s v="Graduation"/>
    <s v="Together"/>
    <x v="1600"/>
    <n v="34.6"/>
    <n v="1"/>
    <n v="1"/>
    <d v="2013-01-01T00:00:00"/>
    <n v="8"/>
    <n v="33"/>
    <n v="3"/>
    <n v="5"/>
    <n v="5"/>
    <x v="6"/>
    <x v="42"/>
  </r>
  <r>
    <n v="9507"/>
    <n v="1975"/>
    <s v="Graduation"/>
    <s v="Married"/>
    <x v="1759"/>
    <n v="40.793999999999997"/>
    <n v="0"/>
    <n v="1"/>
    <d v="2013-04-07T00:00:00"/>
    <n v="18"/>
    <n v="23"/>
    <n v="23"/>
    <n v="6"/>
    <n v="5"/>
    <x v="28"/>
    <x v="158"/>
  </r>
  <r>
    <n v="8360"/>
    <n v="1971"/>
    <s v="2n Cycle"/>
    <s v="Married"/>
    <x v="629"/>
    <n v="54.69"/>
    <n v="1"/>
    <n v="1"/>
    <d v="2013-11-07T00:00:00"/>
    <n v="76"/>
    <n v="16"/>
    <n v="9"/>
    <n v="3"/>
    <n v="5"/>
    <x v="6"/>
    <x v="29"/>
  </r>
  <r>
    <n v="10311"/>
    <n v="1969"/>
    <s v="Graduation"/>
    <s v="Married"/>
    <x v="1760"/>
    <n v="4.4279999999999999"/>
    <n v="0"/>
    <n v="1"/>
    <d v="2013-10-05T00:00:00"/>
    <n v="0"/>
    <n v="4"/>
    <n v="4"/>
    <n v="25"/>
    <n v="0"/>
    <x v="21"/>
    <x v="54"/>
  </r>
  <r>
    <n v="5117"/>
    <n v="1963"/>
    <s v="2n Cycle"/>
    <s v="Married"/>
    <x v="1761"/>
    <n v="32.631999999999998"/>
    <n v="0"/>
    <n v="0"/>
    <d v="2012-08-02T00:00:00"/>
    <n v="32"/>
    <n v="151"/>
    <n v="19"/>
    <n v="4"/>
    <n v="8"/>
    <x v="24"/>
    <x v="252"/>
  </r>
  <r>
    <n v="4867"/>
    <n v="1968"/>
    <s v="PhD"/>
    <s v="Single"/>
    <x v="1762"/>
    <n v="38.235999999999997"/>
    <n v="1"/>
    <n v="1"/>
    <d v="2013-09-20T00:00:00"/>
    <n v="2"/>
    <n v="0"/>
    <n v="0"/>
    <n v="3"/>
    <n v="4"/>
    <x v="30"/>
    <x v="17"/>
  </r>
  <r>
    <n v="9289"/>
    <n v="1979"/>
    <s v="Graduation"/>
    <s v="Married"/>
    <x v="1763"/>
    <n v="36.780999999999999"/>
    <n v="1"/>
    <n v="0"/>
    <d v="2014-04-10T00:00:00"/>
    <n v="16"/>
    <n v="1"/>
    <n v="3"/>
    <n v="2"/>
    <n v="2"/>
    <x v="19"/>
    <x v="66"/>
  </r>
  <r>
    <n v="10913"/>
    <n v="1984"/>
    <s v="Master"/>
    <s v="Single"/>
    <x v="1764"/>
    <n v="31.385000000000002"/>
    <n v="1"/>
    <n v="0"/>
    <d v="2012-12-05T00:00:00"/>
    <n v="56"/>
    <n v="2"/>
    <n v="1"/>
    <n v="1"/>
    <n v="2"/>
    <x v="3"/>
    <x v="7"/>
  </r>
  <r>
    <n v="3032"/>
    <n v="1984"/>
    <s v="Graduation"/>
    <s v="Married"/>
    <x v="1765"/>
    <n v="24.57"/>
    <n v="1"/>
    <n v="0"/>
    <d v="2013-02-27T00:00:00"/>
    <n v="97"/>
    <n v="34"/>
    <n v="14"/>
    <n v="4"/>
    <n v="4"/>
    <x v="3"/>
    <x v="128"/>
  </r>
  <r>
    <n v="8524"/>
    <n v="1974"/>
    <s v="PhD"/>
    <s v="Divorced"/>
    <x v="1590"/>
    <n v="25.509"/>
    <n v="1"/>
    <n v="0"/>
    <d v="2012-09-18T00:00:00"/>
    <n v="15"/>
    <n v="3"/>
    <n v="7"/>
    <n v="3"/>
    <n v="3"/>
    <x v="8"/>
    <x v="21"/>
  </r>
  <r>
    <n v="3334"/>
    <n v="1951"/>
    <s v="Graduation"/>
    <s v="Married"/>
    <x v="1766"/>
    <n v="94.641999999999996"/>
    <n v="0"/>
    <n v="0"/>
    <d v="2014-02-12T00:00:00"/>
    <n v="35"/>
    <n v="143"/>
    <n v="143"/>
    <n v="5"/>
    <n v="9"/>
    <x v="20"/>
    <x v="253"/>
  </r>
  <r>
    <n v="4470"/>
    <n v="1962"/>
    <s v="Master"/>
    <s v="Married"/>
    <x v="1767"/>
    <n v="58.646000000000001"/>
    <n v="0"/>
    <n v="1"/>
    <d v="2013-06-10T00:00:00"/>
    <n v="3"/>
    <n v="1"/>
    <n v="5"/>
    <n v="2"/>
    <n v="4"/>
    <x v="43"/>
    <x v="25"/>
  </r>
  <r>
    <n v="1406"/>
    <n v="1975"/>
    <s v="Graduation"/>
    <s v="Single"/>
    <x v="1768"/>
    <n v="53.201000000000001"/>
    <n v="1"/>
    <n v="1"/>
    <d v="2013-02-12T00:00:00"/>
    <n v="49"/>
    <n v="7"/>
    <n v="0"/>
    <n v="6"/>
    <n v="5"/>
    <x v="28"/>
    <x v="3"/>
  </r>
  <r>
    <n v="8619"/>
    <n v="1957"/>
    <s v="Graduation"/>
    <s v="Together"/>
    <x v="41"/>
    <n v="21.994"/>
    <n v="0"/>
    <n v="1"/>
    <d v="2012-12-24T00:00:00"/>
    <n v="4"/>
    <n v="0"/>
    <n v="1"/>
    <n v="0"/>
    <n v="3"/>
    <x v="0"/>
    <x v="8"/>
  </r>
  <r>
    <n v="10821"/>
    <n v="1978"/>
    <s v="Graduation"/>
    <s v="Married"/>
    <x v="1769"/>
    <n v="57.113"/>
    <n v="1"/>
    <n v="1"/>
    <d v="2013-02-06T00:00:00"/>
    <n v="45"/>
    <n v="4"/>
    <n v="2"/>
    <n v="4"/>
    <n v="5"/>
    <x v="33"/>
    <x v="25"/>
  </r>
  <r>
    <n v="4552"/>
    <n v="1991"/>
    <s v="Graduation"/>
    <s v="Married"/>
    <x v="1770"/>
    <n v="51.372999999999998"/>
    <n v="0"/>
    <n v="0"/>
    <d v="2013-06-22T00:00:00"/>
    <n v="37"/>
    <n v="2"/>
    <n v="26"/>
    <n v="3"/>
    <n v="3"/>
    <x v="42"/>
    <x v="94"/>
  </r>
  <r>
    <n v="898"/>
    <n v="1986"/>
    <s v="Graduation"/>
    <s v="Married"/>
    <x v="1771"/>
    <n v="23.477"/>
    <n v="1"/>
    <n v="0"/>
    <d v="2013-10-21T00:00:00"/>
    <n v="39"/>
    <n v="15"/>
    <n v="8"/>
    <n v="3"/>
    <n v="4"/>
    <x v="22"/>
    <x v="23"/>
  </r>
  <r>
    <n v="9797"/>
    <n v="1956"/>
    <s v="Graduation"/>
    <s v="Married"/>
    <x v="1772"/>
    <n v="58.116"/>
    <n v="0"/>
    <n v="1"/>
    <d v="2014-04-13T00:00:00"/>
    <n v="38"/>
    <n v="19"/>
    <n v="11"/>
    <n v="3"/>
    <n v="8"/>
    <x v="46"/>
    <x v="78"/>
  </r>
  <r>
    <n v="10949"/>
    <n v="1963"/>
    <s v="PhD"/>
    <s v="Divorced"/>
    <x v="1773"/>
    <n v="72.968000000000004"/>
    <n v="0"/>
    <n v="0"/>
    <d v="2013-12-16T00:00:00"/>
    <n v="8"/>
    <n v="37"/>
    <n v="37"/>
    <n v="5"/>
    <n v="8"/>
    <x v="24"/>
    <x v="169"/>
  </r>
  <r>
    <n v="8212"/>
    <n v="1971"/>
    <s v="Master"/>
    <s v="Married"/>
    <x v="1774"/>
    <n v="39.790999999999997"/>
    <n v="0"/>
    <n v="1"/>
    <d v="2013-03-28T00:00:00"/>
    <n v="89"/>
    <n v="15"/>
    <n v="13"/>
    <n v="3"/>
    <n v="4"/>
    <x v="6"/>
    <x v="94"/>
  </r>
  <r>
    <n v="6248"/>
    <n v="1947"/>
    <s v="Master"/>
    <s v="Single"/>
    <x v="1775"/>
    <n v="91.712000000000003"/>
    <n v="0"/>
    <n v="0"/>
    <d v="2013-10-17T00:00:00"/>
    <n v="47"/>
    <n v="24"/>
    <n v="29"/>
    <n v="9"/>
    <n v="11"/>
    <x v="51"/>
    <x v="219"/>
  </r>
  <r>
    <n v="10164"/>
    <n v="1958"/>
    <s v="Graduation"/>
    <s v="Single"/>
    <x v="1776"/>
    <n v="94.471999999999994"/>
    <n v="0"/>
    <n v="1"/>
    <d v="2014-04-03T00:00:00"/>
    <n v="75"/>
    <n v="33"/>
    <n v="100"/>
    <n v="5"/>
    <n v="5"/>
    <x v="38"/>
    <x v="69"/>
  </r>
  <r>
    <n v="4547"/>
    <n v="1960"/>
    <s v="Graduation"/>
    <s v="Together"/>
    <x v="1777"/>
    <n v="13.672000000000001"/>
    <n v="1"/>
    <n v="1"/>
    <d v="2013-04-17T00:00:00"/>
    <n v="86"/>
    <n v="2"/>
    <n v="1"/>
    <n v="1"/>
    <n v="3"/>
    <x v="40"/>
    <x v="7"/>
  </r>
  <r>
    <n v="6815"/>
    <n v="1980"/>
    <s v="2n Cycle"/>
    <s v="Married"/>
    <x v="1778"/>
    <n v="96.546999999999997"/>
    <n v="0"/>
    <n v="0"/>
    <d v="2014-05-23T00:00:00"/>
    <n v="4"/>
    <n v="21"/>
    <n v="101"/>
    <n v="7"/>
    <n v="8"/>
    <x v="16"/>
    <x v="74"/>
  </r>
  <r>
    <n v="4122"/>
    <n v="1975"/>
    <s v="Graduation"/>
    <s v="Married"/>
    <x v="1779"/>
    <n v="79.204999999999998"/>
    <n v="0"/>
    <n v="0"/>
    <d v="2012-08-29T00:00:00"/>
    <n v="73"/>
    <n v="23"/>
    <n v="28"/>
    <n v="6"/>
    <n v="4"/>
    <x v="28"/>
    <x v="146"/>
  </r>
  <r>
    <n v="10841"/>
    <n v="1975"/>
    <s v="PhD"/>
    <s v="Together"/>
    <x v="1780"/>
    <n v="56.558999999999997"/>
    <n v="0"/>
    <n v="1"/>
    <d v="2012-12-25T00:00:00"/>
    <n v="46"/>
    <n v="22"/>
    <n v="31"/>
    <n v="4"/>
    <n v="8"/>
    <x v="28"/>
    <x v="219"/>
  </r>
  <r>
    <n v="5370"/>
    <n v="1973"/>
    <s v="PhD"/>
    <s v="Married"/>
    <x v="1781"/>
    <n v="32.643999999999998"/>
    <n v="1"/>
    <n v="0"/>
    <d v="2013-01-16T00:00:00"/>
    <n v="38"/>
    <n v="3"/>
    <n v="7"/>
    <n v="7"/>
    <n v="6"/>
    <x v="26"/>
    <x v="21"/>
  </r>
  <r>
    <n v="176"/>
    <n v="1980"/>
    <s v="2n Cycle"/>
    <s v="Single"/>
    <x v="1782"/>
    <n v="67.506"/>
    <n v="0"/>
    <n v="1"/>
    <d v="2014-01-02T00:00:00"/>
    <n v="73"/>
    <n v="38"/>
    <n v="36"/>
    <n v="4"/>
    <n v="6"/>
    <x v="16"/>
    <x v="169"/>
  </r>
  <r>
    <n v="4860"/>
    <n v="1970"/>
    <s v="Graduation"/>
    <s v="Single"/>
    <x v="1783"/>
    <n v="24.206"/>
    <n v="1"/>
    <n v="0"/>
    <d v="2013-03-08T00:00:00"/>
    <n v="66"/>
    <n v="2"/>
    <n v="2"/>
    <n v="1"/>
    <n v="3"/>
    <x v="25"/>
    <x v="66"/>
  </r>
  <r>
    <n v="10757"/>
    <n v="1967"/>
    <s v="PhD"/>
    <s v="Divorced"/>
    <x v="1784"/>
    <n v="28.42"/>
    <n v="1"/>
    <n v="0"/>
    <d v="2013-12-24T00:00:00"/>
    <n v="36"/>
    <n v="2"/>
    <n v="0"/>
    <n v="1"/>
    <n v="2"/>
    <x v="5"/>
    <x v="1"/>
  </r>
  <r>
    <n v="4023"/>
    <n v="1970"/>
    <s v="Graduation"/>
    <s v="Married"/>
    <x v="1785"/>
    <n v="22.978999999999999"/>
    <n v="1"/>
    <n v="0"/>
    <d v="2012-09-06T00:00:00"/>
    <n v="29"/>
    <n v="17"/>
    <n v="21"/>
    <n v="3"/>
    <n v="2"/>
    <x v="25"/>
    <x v="45"/>
  </r>
  <r>
    <n v="6679"/>
    <n v="1966"/>
    <s v="Graduation"/>
    <s v="Single"/>
    <x v="1786"/>
    <n v="33.279000000000003"/>
    <n v="0"/>
    <n v="0"/>
    <d v="2014-06-12T00:00:00"/>
    <n v="29"/>
    <n v="3"/>
    <n v="0"/>
    <n v="0"/>
    <n v="3"/>
    <x v="35"/>
    <x v="7"/>
  </r>
  <r>
    <n v="9923"/>
    <n v="1972"/>
    <s v="Master"/>
    <s v="Single"/>
    <x v="971"/>
    <n v="46.423000000000002"/>
    <n v="1"/>
    <n v="1"/>
    <d v="2013-09-18T00:00:00"/>
    <n v="6"/>
    <n v="0"/>
    <n v="0"/>
    <n v="2"/>
    <n v="4"/>
    <x v="39"/>
    <x v="17"/>
  </r>
  <r>
    <n v="7181"/>
    <n v="1977"/>
    <s v="Graduation"/>
    <s v="Married"/>
    <x v="1787"/>
    <n v="30.367999999999999"/>
    <n v="0"/>
    <n v="1"/>
    <d v="2013-11-07T00:00:00"/>
    <n v="97"/>
    <n v="0"/>
    <n v="0"/>
    <n v="2"/>
    <n v="3"/>
    <x v="32"/>
    <x v="17"/>
  </r>
  <r>
    <n v="3599"/>
    <n v="1970"/>
    <s v="Graduation"/>
    <s v="Married"/>
    <x v="1788"/>
    <n v="63.683999999999997"/>
    <n v="0"/>
    <n v="1"/>
    <d v="2012-11-26T00:00:00"/>
    <n v="61"/>
    <n v="80"/>
    <n v="93"/>
    <n v="8"/>
    <n v="8"/>
    <x v="25"/>
    <x v="10"/>
  </r>
  <r>
    <n v="405"/>
    <n v="1964"/>
    <s v="Graduation"/>
    <s v="Divorced"/>
    <x v="1789"/>
    <n v="41.637999999999998"/>
    <n v="0"/>
    <n v="1"/>
    <d v="2013-02-13T00:00:00"/>
    <n v="68"/>
    <n v="0"/>
    <n v="0"/>
    <n v="5"/>
    <n v="3"/>
    <x v="31"/>
    <x v="17"/>
  </r>
  <r>
    <n v="6870"/>
    <n v="1959"/>
    <s v="PhD"/>
    <s v="Divorced"/>
    <x v="1790"/>
    <n v="68.805000000000007"/>
    <n v="0"/>
    <n v="1"/>
    <d v="2013-09-17T00:00:00"/>
    <n v="73"/>
    <n v="2"/>
    <n v="13"/>
    <n v="3"/>
    <n v="7"/>
    <x v="12"/>
    <x v="11"/>
  </r>
  <r>
    <n v="832"/>
    <n v="1966"/>
    <s v="PhD"/>
    <s v="Together"/>
    <x v="1791"/>
    <n v="65.813999999999993"/>
    <n v="0"/>
    <n v="1"/>
    <d v="2014-03-02T00:00:00"/>
    <n v="90"/>
    <n v="14"/>
    <n v="14"/>
    <n v="8"/>
    <n v="10"/>
    <x v="35"/>
    <x v="94"/>
  </r>
  <r>
    <n v="2002"/>
    <n v="1958"/>
    <s v="Graduation"/>
    <s v="Divorced"/>
    <x v="1792"/>
    <n v="71.963999999999999"/>
    <n v="0"/>
    <n v="0"/>
    <d v="2013-05-20T00:00:00"/>
    <n v="81"/>
    <n v="51"/>
    <n v="34"/>
    <n v="5"/>
    <n v="5"/>
    <x v="38"/>
    <x v="142"/>
  </r>
  <r>
    <n v="3657"/>
    <n v="1986"/>
    <s v="Graduation"/>
    <s v="Single"/>
    <x v="1793"/>
    <n v="39.146000000000001"/>
    <n v="1"/>
    <n v="0"/>
    <d v="2013-02-14T00:00:00"/>
    <n v="1"/>
    <n v="1"/>
    <n v="12"/>
    <n v="4"/>
    <n v="4"/>
    <x v="22"/>
    <x v="32"/>
  </r>
  <r>
    <n v="500"/>
    <n v="1977"/>
    <s v="Graduation"/>
    <s v="Together"/>
    <x v="1794"/>
    <n v="96.876000000000005"/>
    <n v="0"/>
    <n v="0"/>
    <d v="2013-08-06T00:00:00"/>
    <n v="79"/>
    <n v="43"/>
    <n v="194"/>
    <n v="7"/>
    <n v="9"/>
    <x v="32"/>
    <x v="254"/>
  </r>
  <r>
    <n v="1951"/>
    <n v="1981"/>
    <s v="Basic"/>
    <s v="Married"/>
    <x v="1795"/>
    <n v="34.445"/>
    <n v="0"/>
    <n v="0"/>
    <d v="2013-01-27T00:00:00"/>
    <n v="92"/>
    <n v="122"/>
    <n v="129"/>
    <n v="11"/>
    <n v="8"/>
    <x v="4"/>
    <x v="134"/>
  </r>
  <r>
    <n v="3262"/>
    <n v="1958"/>
    <s v="Graduation"/>
    <s v="Single"/>
    <x v="1796"/>
    <n v="68.281000000000006"/>
    <n v="0"/>
    <n v="0"/>
    <d v="2012-08-07T00:00:00"/>
    <n v="31"/>
    <n v="112"/>
    <n v="48"/>
    <n v="2"/>
    <n v="13"/>
    <x v="38"/>
    <x v="37"/>
  </r>
  <r>
    <n v="4102"/>
    <n v="1975"/>
    <s v="2n Cycle"/>
    <s v="Married"/>
    <x v="1410"/>
    <n v="37.283999999999999"/>
    <n v="1"/>
    <n v="1"/>
    <d v="2013-03-29T00:00:00"/>
    <n v="46"/>
    <n v="1"/>
    <n v="1"/>
    <n v="0"/>
    <n v="3"/>
    <x v="28"/>
    <x v="1"/>
  </r>
  <r>
    <n v="7042"/>
    <n v="1983"/>
    <s v="Graduation"/>
    <s v="Married"/>
    <x v="1797"/>
    <n v="36.79"/>
    <n v="0"/>
    <n v="0"/>
    <d v="2013-03-01T00:00:00"/>
    <n v="14"/>
    <n v="3"/>
    <n v="21"/>
    <n v="2"/>
    <n v="2"/>
    <x v="10"/>
    <x v="79"/>
  </r>
  <r>
    <n v="10598"/>
    <n v="1967"/>
    <s v="Graduation"/>
    <s v="Together"/>
    <x v="1798"/>
    <n v="27.943000000000001"/>
    <n v="1"/>
    <n v="1"/>
    <d v="2013-04-15T00:00:00"/>
    <n v="89"/>
    <n v="1"/>
    <n v="1"/>
    <n v="2"/>
    <n v="3"/>
    <x v="5"/>
    <x v="1"/>
  </r>
  <r>
    <n v="255"/>
    <n v="1951"/>
    <s v="Graduation"/>
    <s v="Divorced"/>
    <x v="1799"/>
    <n v="22.263000000000002"/>
    <n v="1"/>
    <n v="1"/>
    <d v="2014-03-30T00:00:00"/>
    <n v="31"/>
    <n v="0"/>
    <n v="0"/>
    <n v="1"/>
    <n v="3"/>
    <x v="20"/>
    <x v="17"/>
  </r>
  <r>
    <n v="2375"/>
    <n v="1972"/>
    <s v="Graduation"/>
    <s v="Together"/>
    <x v="1800"/>
    <n v="30.260999999999999"/>
    <n v="1"/>
    <n v="2"/>
    <d v="2012-09-25T00:00:00"/>
    <n v="75"/>
    <n v="0"/>
    <n v="3"/>
    <n v="0"/>
    <n v="3"/>
    <x v="39"/>
    <x v="7"/>
  </r>
  <r>
    <n v="9829"/>
    <n v="1978"/>
    <s v="Graduation"/>
    <s v="Together"/>
    <x v="1801"/>
    <n v="28.587"/>
    <n v="1"/>
    <n v="0"/>
    <d v="2014-02-12T00:00:00"/>
    <n v="42"/>
    <n v="4"/>
    <n v="10"/>
    <n v="2"/>
    <n v="4"/>
    <x v="33"/>
    <x v="64"/>
  </r>
  <r>
    <n v="6214"/>
    <n v="1982"/>
    <s v="Master"/>
    <s v="Married"/>
    <x v="1802"/>
    <n v="43.814999999999998"/>
    <n v="1"/>
    <n v="0"/>
    <d v="2013-04-05T00:00:00"/>
    <n v="53"/>
    <n v="10"/>
    <n v="7"/>
    <n v="2"/>
    <n v="3"/>
    <x v="18"/>
    <x v="9"/>
  </r>
  <r>
    <n v="4954"/>
    <n v="1956"/>
    <s v="Graduation"/>
    <s v="Married"/>
    <x v="1803"/>
    <n v="48.195"/>
    <n v="1"/>
    <n v="1"/>
    <d v="2014-01-21T00:00:00"/>
    <n v="53"/>
    <n v="27"/>
    <n v="7"/>
    <n v="4"/>
    <n v="5"/>
    <x v="46"/>
    <x v="27"/>
  </r>
  <r>
    <n v="7861"/>
    <n v="1952"/>
    <s v="Master"/>
    <s v="Married"/>
    <x v="1804"/>
    <n v="77.027000000000001"/>
    <n v="0"/>
    <n v="1"/>
    <d v="2014-02-05T00:00:00"/>
    <n v="23"/>
    <n v="57"/>
    <n v="0"/>
    <n v="8"/>
    <n v="6"/>
    <x v="13"/>
    <x v="30"/>
  </r>
  <r>
    <n v="4837"/>
    <n v="1965"/>
    <s v="PhD"/>
    <s v="Married"/>
    <x v="1805"/>
    <n v="71.322000000000003"/>
    <n v="0"/>
    <n v="1"/>
    <d v="2013-02-16T00:00:00"/>
    <n v="57"/>
    <n v="43"/>
    <n v="10"/>
    <n v="8"/>
    <n v="13"/>
    <x v="2"/>
    <x v="219"/>
  </r>
  <r>
    <n v="9423"/>
    <n v="1979"/>
    <s v="Master"/>
    <s v="Married"/>
    <x v="1806"/>
    <n v="32.765000000000001"/>
    <n v="1"/>
    <n v="0"/>
    <d v="2014-02-23T00:00:00"/>
    <n v="49"/>
    <n v="3"/>
    <n v="3"/>
    <n v="2"/>
    <n v="4"/>
    <x v="19"/>
    <x v="25"/>
  </r>
  <r>
    <n v="4198"/>
    <n v="1965"/>
    <s v="Graduation"/>
    <s v="Together"/>
    <x v="275"/>
    <n v="29.672000000000001"/>
    <n v="1"/>
    <n v="1"/>
    <d v="2013-03-12T00:00:00"/>
    <n v="6"/>
    <n v="1"/>
    <n v="4"/>
    <n v="0"/>
    <n v="3"/>
    <x v="2"/>
    <x v="41"/>
  </r>
  <r>
    <n v="153"/>
    <n v="1953"/>
    <s v="Graduation"/>
    <s v="Divorced"/>
    <x v="1807"/>
    <n v="23.271999999999998"/>
    <n v="0"/>
    <n v="0"/>
    <d v="2013-10-17T00:00:00"/>
    <n v="29"/>
    <n v="3"/>
    <n v="2"/>
    <n v="1"/>
    <n v="3"/>
    <x v="44"/>
    <x v="41"/>
  </r>
  <r>
    <n v="9323"/>
    <n v="1949"/>
    <s v="Master"/>
    <s v="Together"/>
    <x v="1808"/>
    <n v="49.911999999999999"/>
    <n v="0"/>
    <n v="1"/>
    <d v="2012-09-07T00:00:00"/>
    <n v="5"/>
    <n v="8"/>
    <n v="49"/>
    <n v="10"/>
    <n v="7"/>
    <x v="17"/>
    <x v="30"/>
  </r>
  <r>
    <n v="10001"/>
    <n v="1985"/>
    <s v="2n Cycle"/>
    <s v="Together"/>
    <x v="11"/>
    <n v="7.5"/>
    <n v="1"/>
    <n v="0"/>
    <d v="2012-08-01T00:00:00"/>
    <n v="98"/>
    <n v="17"/>
    <n v="14"/>
    <n v="2"/>
    <n v="3"/>
    <x v="7"/>
    <x v="70"/>
  </r>
  <r>
    <n v="3945"/>
    <n v="1947"/>
    <s v="PhD"/>
    <s v="Widow"/>
    <x v="1809"/>
    <n v="68.117000000000004"/>
    <n v="0"/>
    <n v="1"/>
    <d v="2013-03-10T00:00:00"/>
    <n v="80"/>
    <n v="44"/>
    <n v="17"/>
    <n v="11"/>
    <n v="4"/>
    <x v="51"/>
    <x v="68"/>
  </r>
  <r>
    <n v="3799"/>
    <n v="1955"/>
    <s v="Graduation"/>
    <s v="Married"/>
    <x v="1810"/>
    <n v="67.224999999999994"/>
    <n v="0"/>
    <n v="1"/>
    <d v="2013-11-26T00:00:00"/>
    <n v="4"/>
    <n v="35"/>
    <n v="7"/>
    <n v="7"/>
    <n v="11"/>
    <x v="34"/>
    <x v="127"/>
  </r>
  <r>
    <n v="8625"/>
    <n v="1976"/>
    <s v="Graduation"/>
    <s v="Married"/>
    <x v="1811"/>
    <n v="17.649000000000001"/>
    <n v="1"/>
    <n v="0"/>
    <d v="2013-11-12T00:00:00"/>
    <n v="70"/>
    <n v="1"/>
    <n v="5"/>
    <n v="3"/>
    <n v="3"/>
    <x v="11"/>
    <x v="25"/>
  </r>
  <r>
    <n v="3491"/>
    <n v="1975"/>
    <s v="Graduation"/>
    <s v="Together"/>
    <x v="1812"/>
    <n v="55.914000000000001"/>
    <n v="0"/>
    <n v="1"/>
    <d v="2013-04-29T00:00:00"/>
    <n v="32"/>
    <n v="60"/>
    <n v="101"/>
    <n v="11"/>
    <n v="8"/>
    <x v="28"/>
    <x v="90"/>
  </r>
  <r>
    <n v="983"/>
    <n v="1984"/>
    <s v="Graduation"/>
    <s v="Married"/>
    <x v="1813"/>
    <n v="40.058999999999997"/>
    <n v="1"/>
    <n v="0"/>
    <d v="2013-09-28T00:00:00"/>
    <n v="82"/>
    <n v="29"/>
    <n v="10"/>
    <n v="6"/>
    <n v="3"/>
    <x v="3"/>
    <x v="26"/>
  </r>
  <r>
    <n v="9119"/>
    <n v="1950"/>
    <s v="Graduation"/>
    <s v="Together"/>
    <x v="1814"/>
    <n v="60.905000000000001"/>
    <n v="0"/>
    <n v="1"/>
    <d v="2013-12-05T00:00:00"/>
    <n v="27"/>
    <n v="17"/>
    <n v="17"/>
    <n v="3"/>
    <n v="7"/>
    <x v="9"/>
    <x v="27"/>
  </r>
  <r>
    <n v="4786"/>
    <n v="1977"/>
    <s v="Graduation"/>
    <s v="Married"/>
    <x v="1815"/>
    <n v="75.33"/>
    <n v="1"/>
    <n v="1"/>
    <d v="2012-10-04T00:00:00"/>
    <n v="94"/>
    <n v="82"/>
    <n v="61"/>
    <n v="10"/>
    <n v="12"/>
    <x v="32"/>
    <x v="240"/>
  </r>
  <r>
    <n v="5872"/>
    <n v="1951"/>
    <s v="Graduation"/>
    <s v="Single"/>
    <x v="1816"/>
    <n v="60.689"/>
    <n v="0"/>
    <n v="1"/>
    <d v="2013-06-01T00:00:00"/>
    <n v="23"/>
    <n v="90"/>
    <n v="6"/>
    <n v="4"/>
    <n v="10"/>
    <x v="20"/>
    <x v="14"/>
  </r>
  <r>
    <n v="6568"/>
    <n v="1984"/>
    <s v="Graduation"/>
    <s v="Married"/>
    <x v="1817"/>
    <n v="38.68"/>
    <n v="1"/>
    <n v="0"/>
    <d v="2013-03-28T00:00:00"/>
    <n v="97"/>
    <n v="0"/>
    <n v="5"/>
    <n v="2"/>
    <n v="3"/>
    <x v="3"/>
    <x v="41"/>
  </r>
  <r>
    <n v="5628"/>
    <n v="1982"/>
    <s v="Graduation"/>
    <s v="Together"/>
    <x v="1818"/>
    <n v="61.415999999999997"/>
    <n v="0"/>
    <n v="0"/>
    <d v="2013-02-08T00:00:00"/>
    <n v="25"/>
    <n v="154"/>
    <n v="61"/>
    <n v="10"/>
    <n v="10"/>
    <x v="18"/>
    <x v="178"/>
  </r>
  <r>
    <n v="5631"/>
    <n v="1991"/>
    <s v="Graduation"/>
    <s v="Single"/>
    <x v="1819"/>
    <n v="49.767000000000003"/>
    <n v="0"/>
    <n v="0"/>
    <d v="2013-05-02T00:00:00"/>
    <n v="92"/>
    <n v="47"/>
    <n v="42"/>
    <n v="5"/>
    <n v="8"/>
    <x v="42"/>
    <x v="143"/>
  </r>
  <r>
    <n v="4974"/>
    <n v="1970"/>
    <s v="Graduation"/>
    <s v="Single"/>
    <x v="1820"/>
    <n v="83.272999999999996"/>
    <n v="1"/>
    <n v="2"/>
    <d v="2012-09-25T00:00:00"/>
    <n v="98"/>
    <n v="89"/>
    <n v="102"/>
    <n v="4"/>
    <n v="9"/>
    <x v="25"/>
    <x v="145"/>
  </r>
  <r>
    <n v="8416"/>
    <n v="1981"/>
    <s v="Graduation"/>
    <s v="Married"/>
    <x v="1821"/>
    <n v="29.009"/>
    <n v="1"/>
    <n v="0"/>
    <d v="2013-11-29T00:00:00"/>
    <n v="19"/>
    <n v="6"/>
    <n v="5"/>
    <n v="2"/>
    <n v="3"/>
    <x v="4"/>
    <x v="6"/>
  </r>
  <r>
    <n v="5454"/>
    <n v="1979"/>
    <s v="Master"/>
    <s v="Married"/>
    <x v="1822"/>
    <n v="45.057000000000002"/>
    <n v="1"/>
    <n v="0"/>
    <d v="2013-12-01T00:00:00"/>
    <n v="80"/>
    <n v="0"/>
    <n v="0"/>
    <n v="2"/>
    <n v="3"/>
    <x v="19"/>
    <x v="17"/>
  </r>
  <r>
    <n v="4095"/>
    <n v="1971"/>
    <s v="Graduation"/>
    <s v="Married"/>
    <x v="1823"/>
    <n v="37.15"/>
    <n v="1"/>
    <n v="0"/>
    <d v="2012-09-11T00:00:00"/>
    <n v="80"/>
    <n v="37"/>
    <n v="34"/>
    <n v="4"/>
    <n v="6"/>
    <x v="6"/>
    <x v="201"/>
  </r>
  <r>
    <n v="5474"/>
    <n v="1970"/>
    <s v="Graduation"/>
    <s v="Single"/>
    <x v="1824"/>
    <n v="43.02"/>
    <n v="1"/>
    <n v="0"/>
    <d v="2013-11-30T00:00:00"/>
    <n v="79"/>
    <n v="7"/>
    <n v="25"/>
    <n v="4"/>
    <n v="4"/>
    <x v="25"/>
    <x v="18"/>
  </r>
  <r>
    <n v="4268"/>
    <n v="1959"/>
    <s v="Graduation"/>
    <s v="Married"/>
    <x v="1825"/>
    <n v="53.154000000000003"/>
    <n v="0"/>
    <n v="1"/>
    <d v="2014-06-09T00:00:00"/>
    <n v="50"/>
    <n v="0"/>
    <n v="1"/>
    <n v="3"/>
    <n v="4"/>
    <x v="12"/>
    <x v="8"/>
  </r>
  <r>
    <n v="10701"/>
    <n v="1973"/>
    <s v="Graduation"/>
    <s v="Married"/>
    <x v="1826"/>
    <n v="65.308000000000007"/>
    <n v="0"/>
    <n v="0"/>
    <d v="2013-09-11T00:00:00"/>
    <n v="60"/>
    <n v="0"/>
    <n v="80"/>
    <n v="7"/>
    <n v="12"/>
    <x v="26"/>
    <x v="93"/>
  </r>
  <r>
    <n v="3507"/>
    <n v="1970"/>
    <s v="Graduation"/>
    <s v="Single"/>
    <x v="1827"/>
    <n v="76.466999999999999"/>
    <n v="1"/>
    <n v="0"/>
    <d v="2012-08-17T00:00:00"/>
    <n v="44"/>
    <n v="161"/>
    <n v="44"/>
    <n v="2"/>
    <n v="5"/>
    <x v="25"/>
    <x v="92"/>
  </r>
  <r>
    <n v="2079"/>
    <n v="1947"/>
    <s v="2n Cycle"/>
    <s v="Married"/>
    <x v="1828"/>
    <n v="81.043999999999997"/>
    <n v="0"/>
    <n v="0"/>
    <d v="2013-12-27T00:00:00"/>
    <n v="0"/>
    <n v="26"/>
    <n v="98"/>
    <n v="5"/>
    <n v="10"/>
    <x v="51"/>
    <x v="95"/>
  </r>
  <r>
    <n v="626"/>
    <n v="1951"/>
    <s v="Graduation"/>
    <s v="Married"/>
    <x v="1829"/>
    <n v="32.871000000000002"/>
    <n v="1"/>
    <n v="1"/>
    <d v="2013-03-09T00:00:00"/>
    <n v="28"/>
    <n v="2"/>
    <n v="2"/>
    <n v="1"/>
    <n v="3"/>
    <x v="20"/>
    <x v="66"/>
  </r>
  <r>
    <n v="4426"/>
    <n v="1975"/>
    <s v="Graduation"/>
    <s v="Single"/>
    <x v="1830"/>
    <n v="55.801000000000002"/>
    <n v="1"/>
    <n v="1"/>
    <d v="2013-09-22T00:00:00"/>
    <n v="35"/>
    <n v="4"/>
    <n v="4"/>
    <n v="7"/>
    <n v="6"/>
    <x v="28"/>
    <x v="54"/>
  </r>
  <r>
    <n v="2591"/>
    <n v="1959"/>
    <s v="Graduation"/>
    <s v="Widow"/>
    <x v="1831"/>
    <n v="76.319999999999993"/>
    <n v="0"/>
    <n v="1"/>
    <d v="2014-06-22T00:00:00"/>
    <n v="49"/>
    <n v="35"/>
    <n v="53"/>
    <n v="6"/>
    <n v="4"/>
    <x v="12"/>
    <x v="34"/>
  </r>
  <r>
    <n v="10509"/>
    <n v="1955"/>
    <s v="Master"/>
    <s v="Single"/>
    <x v="1832"/>
    <n v="36.927"/>
    <n v="1"/>
    <n v="1"/>
    <d v="2014-06-02T00:00:00"/>
    <n v="46"/>
    <n v="0"/>
    <n v="0"/>
    <n v="3"/>
    <n v="3"/>
    <x v="34"/>
    <x v="17"/>
  </r>
  <r>
    <n v="6382"/>
    <n v="1953"/>
    <s v="Graduation"/>
    <s v="Together"/>
    <x v="1833"/>
    <n v="48.793999999999997"/>
    <n v="1"/>
    <n v="1"/>
    <d v="2014-06-26T00:00:00"/>
    <n v="97"/>
    <n v="0"/>
    <n v="0"/>
    <n v="1"/>
    <n v="3"/>
    <x v="44"/>
    <x v="17"/>
  </r>
  <r>
    <n v="6673"/>
    <n v="1965"/>
    <s v="Graduation"/>
    <s v="Single"/>
    <x v="1834"/>
    <n v="23.478000000000002"/>
    <n v="0"/>
    <n v="0"/>
    <d v="2013-03-19T00:00:00"/>
    <n v="51"/>
    <n v="6"/>
    <n v="17"/>
    <n v="3"/>
    <n v="3"/>
    <x v="2"/>
    <x v="23"/>
  </r>
  <r>
    <n v="7441"/>
    <n v="1973"/>
    <s v="Graduation"/>
    <s v="Divorced"/>
    <x v="1835"/>
    <n v="71.128"/>
    <n v="1"/>
    <n v="0"/>
    <d v="2012-10-06T00:00:00"/>
    <n v="80"/>
    <n v="159"/>
    <n v="0"/>
    <n v="2"/>
    <n v="12"/>
    <x v="26"/>
    <x v="135"/>
  </r>
  <r>
    <n v="1071"/>
    <n v="1976"/>
    <s v="PhD"/>
    <s v="Divorced"/>
    <x v="1418"/>
    <n v="70.179000000000002"/>
    <n v="0"/>
    <n v="1"/>
    <d v="2013-07-21T00:00:00"/>
    <n v="10"/>
    <n v="88"/>
    <n v="44"/>
    <n v="7"/>
    <n v="13"/>
    <x v="11"/>
    <x v="215"/>
  </r>
  <r>
    <n v="10061"/>
    <n v="1950"/>
    <s v="Graduation"/>
    <s v="Married"/>
    <x v="1836"/>
    <n v="59.462000000000003"/>
    <n v="0"/>
    <n v="1"/>
    <d v="2013-01-05T00:00:00"/>
    <n v="29"/>
    <n v="17"/>
    <n v="8"/>
    <n v="9"/>
    <n v="12"/>
    <x v="9"/>
    <x v="29"/>
  </r>
  <r>
    <n v="7187"/>
    <n v="1969"/>
    <s v="Master"/>
    <s v="Together"/>
    <x v="10"/>
    <n v="51.381500000000003"/>
    <n v="1"/>
    <n v="1"/>
    <d v="2013-05-18T00:00:00"/>
    <n v="52"/>
    <n v="42"/>
    <n v="66"/>
    <n v="4"/>
    <n v="4"/>
    <x v="21"/>
    <x v="160"/>
  </r>
  <r>
    <n v="8775"/>
    <n v="1969"/>
    <s v="Graduation"/>
    <s v="Together"/>
    <x v="272"/>
    <n v="38.360999999999997"/>
    <n v="1"/>
    <n v="0"/>
    <d v="2013-12-27T00:00:00"/>
    <n v="74"/>
    <n v="0"/>
    <n v="8"/>
    <n v="3"/>
    <n v="3"/>
    <x v="21"/>
    <x v="54"/>
  </r>
  <r>
    <n v="1612"/>
    <n v="1981"/>
    <s v="PhD"/>
    <s v="Single"/>
    <x v="10"/>
    <n v="51.381500000000003"/>
    <n v="1"/>
    <n v="0"/>
    <d v="2013-05-31T00:00:00"/>
    <n v="82"/>
    <n v="0"/>
    <n v="2"/>
    <n v="3"/>
    <n v="3"/>
    <x v="4"/>
    <x v="1"/>
  </r>
  <r>
    <n v="2345"/>
    <n v="1982"/>
    <s v="PhD"/>
    <s v="Together"/>
    <x v="1323"/>
    <n v="70.037999999999997"/>
    <n v="0"/>
    <n v="0"/>
    <d v="2013-10-25T00:00:00"/>
    <n v="54"/>
    <n v="54"/>
    <n v="54"/>
    <n v="4"/>
    <n v="8"/>
    <x v="18"/>
    <x v="160"/>
  </r>
  <r>
    <n v="322"/>
    <n v="1978"/>
    <s v="Graduation"/>
    <s v="Together"/>
    <x v="1837"/>
    <n v="42.554000000000002"/>
    <n v="1"/>
    <n v="1"/>
    <d v="2013-01-12T00:00:00"/>
    <n v="93"/>
    <n v="1"/>
    <n v="0"/>
    <n v="2"/>
    <n v="3"/>
    <x v="33"/>
    <x v="8"/>
  </r>
  <r>
    <n v="10897"/>
    <n v="1974"/>
    <s v="Graduation"/>
    <s v="Married"/>
    <x v="614"/>
    <n v="67.444999999999993"/>
    <n v="0"/>
    <n v="1"/>
    <d v="2012-08-12T00:00:00"/>
    <n v="63"/>
    <n v="80"/>
    <n v="80"/>
    <n v="9"/>
    <n v="12"/>
    <x v="8"/>
    <x v="37"/>
  </r>
  <r>
    <n v="123"/>
    <n v="1951"/>
    <s v="Graduation"/>
    <s v="Widow"/>
    <x v="1838"/>
    <n v="67.046000000000006"/>
    <n v="0"/>
    <n v="1"/>
    <d v="2013-01-06T00:00:00"/>
    <n v="92"/>
    <n v="35"/>
    <n v="151"/>
    <n v="4"/>
    <n v="4"/>
    <x v="20"/>
    <x v="255"/>
  </r>
  <r>
    <n v="6103"/>
    <n v="1948"/>
    <s v="Graduation"/>
    <s v="Married"/>
    <x v="1839"/>
    <n v="42.192"/>
    <n v="0"/>
    <n v="0"/>
    <d v="2013-09-06T00:00:00"/>
    <n v="40"/>
    <n v="15"/>
    <n v="6"/>
    <n v="2"/>
    <n v="3"/>
    <x v="37"/>
    <x v="43"/>
  </r>
  <r>
    <n v="7899"/>
    <n v="1952"/>
    <s v="PhD"/>
    <s v="Married"/>
    <x v="1840"/>
    <n v="77.61"/>
    <n v="0"/>
    <n v="1"/>
    <d v="2012-10-29T00:00:00"/>
    <n v="70"/>
    <n v="33"/>
    <n v="33"/>
    <n v="4"/>
    <n v="4"/>
    <x v="13"/>
    <x v="123"/>
  </r>
  <r>
    <n v="10500"/>
    <n v="1984"/>
    <s v="Graduation"/>
    <s v="Married"/>
    <x v="1841"/>
    <n v="31.760999999999999"/>
    <n v="1"/>
    <n v="0"/>
    <d v="2014-04-05T00:00:00"/>
    <n v="96"/>
    <n v="1"/>
    <n v="14"/>
    <n v="3"/>
    <n v="4"/>
    <x v="3"/>
    <x v="11"/>
  </r>
  <r>
    <n v="1655"/>
    <n v="1979"/>
    <s v="Graduation"/>
    <s v="Together"/>
    <x v="1842"/>
    <n v="34.35"/>
    <n v="1"/>
    <n v="0"/>
    <d v="2013-10-19T00:00:00"/>
    <n v="81"/>
    <n v="3"/>
    <n v="1"/>
    <n v="1"/>
    <n v="3"/>
    <x v="19"/>
    <x v="66"/>
  </r>
  <r>
    <n v="2406"/>
    <n v="1949"/>
    <s v="Graduation"/>
    <s v="Together"/>
    <x v="1843"/>
    <n v="54.591000000000001"/>
    <n v="0"/>
    <n v="1"/>
    <d v="2013-08-05T00:00:00"/>
    <n v="63"/>
    <n v="4"/>
    <n v="9"/>
    <n v="6"/>
    <n v="8"/>
    <x v="17"/>
    <x v="32"/>
  </r>
  <r>
    <n v="2712"/>
    <n v="1956"/>
    <s v="Graduation"/>
    <s v="Married"/>
    <x v="1844"/>
    <n v="71.866"/>
    <n v="0"/>
    <n v="1"/>
    <d v="2013-12-25T00:00:00"/>
    <n v="85"/>
    <n v="178"/>
    <n v="39"/>
    <n v="6"/>
    <n v="10"/>
    <x v="46"/>
    <x v="223"/>
  </r>
  <r>
    <n v="5517"/>
    <n v="1969"/>
    <s v="Graduation"/>
    <s v="Married"/>
    <x v="1630"/>
    <n v="25.292999999999999"/>
    <n v="1"/>
    <n v="0"/>
    <d v="2013-09-15T00:00:00"/>
    <n v="51"/>
    <n v="0"/>
    <n v="2"/>
    <n v="1"/>
    <n v="2"/>
    <x v="21"/>
    <x v="1"/>
  </r>
  <r>
    <n v="10643"/>
    <n v="1987"/>
    <s v="PhD"/>
    <s v="Single"/>
    <x v="995"/>
    <n v="42"/>
    <n v="0"/>
    <n v="0"/>
    <d v="2013-01-10T00:00:00"/>
    <n v="23"/>
    <n v="83"/>
    <n v="59"/>
    <n v="5"/>
    <n v="11"/>
    <x v="14"/>
    <x v="83"/>
  </r>
  <r>
    <n v="2254"/>
    <n v="1983"/>
    <s v="Graduation"/>
    <s v="Married"/>
    <x v="1845"/>
    <n v="69.52"/>
    <n v="0"/>
    <n v="0"/>
    <d v="2013-07-07T00:00:00"/>
    <n v="95"/>
    <n v="120"/>
    <n v="80"/>
    <n v="9"/>
    <n v="5"/>
    <x v="10"/>
    <x v="175"/>
  </r>
  <r>
    <n v="10281"/>
    <n v="1970"/>
    <s v="Graduation"/>
    <s v="Divorced"/>
    <x v="1846"/>
    <n v="64.712999999999994"/>
    <n v="1"/>
    <n v="0"/>
    <d v="2014-02-07T00:00:00"/>
    <n v="11"/>
    <n v="60"/>
    <n v="54"/>
    <n v="5"/>
    <n v="7"/>
    <x v="25"/>
    <x v="5"/>
  </r>
  <r>
    <n v="6958"/>
    <n v="1977"/>
    <s v="Master"/>
    <s v="Married"/>
    <x v="1847"/>
    <n v="27.888999999999999"/>
    <n v="1"/>
    <n v="0"/>
    <d v="2013-07-05T00:00:00"/>
    <n v="42"/>
    <n v="0"/>
    <n v="0"/>
    <n v="1"/>
    <n v="2"/>
    <x v="32"/>
    <x v="17"/>
  </r>
  <r>
    <n v="954"/>
    <n v="1960"/>
    <s v="Basic"/>
    <s v="Widow"/>
    <x v="1848"/>
    <n v="22.123000000000001"/>
    <n v="0"/>
    <n v="0"/>
    <d v="2014-03-27T00:00:00"/>
    <n v="77"/>
    <n v="3"/>
    <n v="7"/>
    <n v="2"/>
    <n v="3"/>
    <x v="40"/>
    <x v="21"/>
  </r>
  <r>
    <n v="5079"/>
    <n v="1971"/>
    <s v="Graduation"/>
    <s v="Married"/>
    <x v="10"/>
    <n v="51.381500000000003"/>
    <n v="1"/>
    <n v="1"/>
    <d v="2013-03-03T00:00:00"/>
    <n v="82"/>
    <n v="1"/>
    <n v="0"/>
    <n v="2"/>
    <n v="3"/>
    <x v="6"/>
    <x v="8"/>
  </r>
  <r>
    <n v="10339"/>
    <n v="1954"/>
    <s v="Master"/>
    <s v="Together"/>
    <x v="10"/>
    <n v="51.381500000000003"/>
    <n v="0"/>
    <n v="1"/>
    <d v="2013-06-23T00:00:00"/>
    <n v="83"/>
    <n v="0"/>
    <n v="0"/>
    <n v="4"/>
    <n v="4"/>
    <x v="1"/>
    <x v="17"/>
  </r>
  <r>
    <n v="4643"/>
    <n v="1973"/>
    <s v="Graduation"/>
    <s v="Married"/>
    <x v="1849"/>
    <n v="27.803000000000001"/>
    <n v="1"/>
    <n v="0"/>
    <d v="2012-08-26T00:00:00"/>
    <n v="40"/>
    <n v="26"/>
    <n v="9"/>
    <n v="3"/>
    <n v="4"/>
    <x v="26"/>
    <x v="120"/>
  </r>
  <r>
    <n v="3117"/>
    <n v="1955"/>
    <s v="Graduation"/>
    <s v="Single"/>
    <x v="10"/>
    <n v="51.381500000000003"/>
    <n v="0"/>
    <n v="1"/>
    <d v="2013-10-18T00:00:00"/>
    <n v="95"/>
    <n v="0"/>
    <n v="6"/>
    <n v="6"/>
    <n v="5"/>
    <x v="34"/>
    <x v="25"/>
  </r>
  <r>
    <n v="6497"/>
    <n v="1960"/>
    <s v="Graduation"/>
    <s v="Married"/>
    <x v="1850"/>
    <n v="51.651000000000003"/>
    <n v="0"/>
    <n v="1"/>
    <d v="2012-11-07T00:00:00"/>
    <n v="32"/>
    <n v="6"/>
    <n v="6"/>
    <n v="6"/>
    <n v="5"/>
    <x v="40"/>
    <x v="48"/>
  </r>
  <r>
    <n v="5396"/>
    <n v="1988"/>
    <s v="Graduation"/>
    <s v="Married"/>
    <x v="1368"/>
    <n v="68.486999999999995"/>
    <n v="0"/>
    <n v="0"/>
    <d v="2013-01-13T00:00:00"/>
    <n v="48"/>
    <n v="12"/>
    <n v="89"/>
    <n v="9"/>
    <n v="13"/>
    <x v="36"/>
    <x v="170"/>
  </r>
  <r>
    <n v="5250"/>
    <n v="1943"/>
    <s v="Master"/>
    <s v="Widow"/>
    <x v="10"/>
    <n v="51.381500000000003"/>
    <n v="0"/>
    <n v="0"/>
    <d v="2013-10-30T00:00:00"/>
    <n v="75"/>
    <n v="126"/>
    <n v="126"/>
    <n v="5"/>
    <n v="11"/>
    <x v="27"/>
    <x v="218"/>
  </r>
  <r>
    <n v="1052"/>
    <n v="1969"/>
    <s v="Graduation"/>
    <s v="Married"/>
    <x v="422"/>
    <n v="56.795999999999999"/>
    <n v="0"/>
    <n v="1"/>
    <d v="2013-02-16T00:00:00"/>
    <n v="24"/>
    <n v="38"/>
    <n v="47"/>
    <n v="8"/>
    <n v="7"/>
    <x v="21"/>
    <x v="142"/>
  </r>
  <r>
    <n v="2802"/>
    <n v="1992"/>
    <s v="2n Cycle"/>
    <s v="Married"/>
    <x v="1851"/>
    <n v="87"/>
    <n v="0"/>
    <n v="0"/>
    <d v="2012-12-15T00:00:00"/>
    <n v="61"/>
    <n v="25"/>
    <n v="17"/>
    <n v="4"/>
    <n v="7"/>
    <x v="47"/>
    <x v="127"/>
  </r>
  <r>
    <n v="6343"/>
    <n v="1959"/>
    <s v="Graduation"/>
    <s v="Married"/>
    <x v="1852"/>
    <n v="79.822999999999993"/>
    <n v="0"/>
    <n v="1"/>
    <d v="2014-03-31T00:00:00"/>
    <n v="6"/>
    <n v="73"/>
    <n v="73"/>
    <n v="6"/>
    <n v="7"/>
    <x v="12"/>
    <x v="211"/>
  </r>
  <r>
    <n v="6507"/>
    <n v="1980"/>
    <s v="Graduation"/>
    <s v="Single"/>
    <x v="1853"/>
    <n v="30.827999999999999"/>
    <n v="1"/>
    <n v="0"/>
    <d v="2013-10-04T00:00:00"/>
    <n v="16"/>
    <n v="11"/>
    <n v="0"/>
    <n v="1"/>
    <n v="4"/>
    <x v="16"/>
    <x v="6"/>
  </r>
  <r>
    <n v="7901"/>
    <n v="1971"/>
    <s v="Master"/>
    <s v="Married"/>
    <x v="1854"/>
    <n v="34.109000000000002"/>
    <n v="0"/>
    <n v="1"/>
    <d v="2013-11-06T00:00:00"/>
    <n v="39"/>
    <n v="1"/>
    <n v="1"/>
    <n v="0"/>
    <n v="3"/>
    <x v="6"/>
    <x v="1"/>
  </r>
  <r>
    <n v="4865"/>
    <n v="1974"/>
    <s v="Master"/>
    <s v="Divorced"/>
    <x v="1855"/>
    <n v="53.366999999999997"/>
    <n v="1"/>
    <n v="1"/>
    <d v="2013-08-31T00:00:00"/>
    <n v="2"/>
    <n v="7"/>
    <n v="3"/>
    <n v="5"/>
    <n v="8"/>
    <x v="8"/>
    <x v="21"/>
  </r>
  <r>
    <n v="2686"/>
    <n v="1969"/>
    <s v="Basic"/>
    <s v="Together"/>
    <x v="1856"/>
    <n v="22.39"/>
    <n v="0"/>
    <n v="0"/>
    <d v="2013-10-21T00:00:00"/>
    <n v="49"/>
    <n v="1"/>
    <n v="1"/>
    <n v="1"/>
    <n v="2"/>
    <x v="21"/>
    <x v="1"/>
  </r>
  <r>
    <n v="3107"/>
    <n v="1976"/>
    <s v="Graduation"/>
    <s v="Together"/>
    <x v="1805"/>
    <n v="71.322000000000003"/>
    <n v="0"/>
    <n v="1"/>
    <d v="2014-05-02T00:00:00"/>
    <n v="31"/>
    <n v="24"/>
    <n v="15"/>
    <n v="4"/>
    <n v="7"/>
    <x v="11"/>
    <x v="26"/>
  </r>
  <r>
    <n v="7734"/>
    <n v="1993"/>
    <s v="Graduation"/>
    <s v="Absurd"/>
    <x v="1857"/>
    <n v="79.244"/>
    <n v="0"/>
    <n v="0"/>
    <d v="2012-12-19T00:00:00"/>
    <n v="58"/>
    <n v="102"/>
    <n v="61"/>
    <n v="4"/>
    <n v="7"/>
    <x v="53"/>
    <x v="176"/>
  </r>
  <r>
    <n v="1146"/>
    <n v="1949"/>
    <s v="Master"/>
    <s v="Together"/>
    <x v="1808"/>
    <n v="49.911999999999999"/>
    <n v="0"/>
    <n v="1"/>
    <d v="2012-09-07T00:00:00"/>
    <n v="5"/>
    <n v="8"/>
    <n v="49"/>
    <n v="10"/>
    <n v="7"/>
    <x v="17"/>
    <x v="30"/>
  </r>
  <r>
    <n v="11031"/>
    <n v="1950"/>
    <s v="PhD"/>
    <s v="Married"/>
    <x v="1858"/>
    <n v="48.698999999999998"/>
    <n v="1"/>
    <n v="1"/>
    <d v="2013-05-21T00:00:00"/>
    <n v="90"/>
    <n v="1"/>
    <n v="0"/>
    <n v="1"/>
    <n v="3"/>
    <x v="9"/>
    <x v="8"/>
  </r>
  <r>
    <n v="7428"/>
    <n v="1975"/>
    <s v="Graduation"/>
    <s v="Together"/>
    <x v="1859"/>
    <n v="80.144000000000005"/>
    <n v="0"/>
    <n v="0"/>
    <d v="2013-09-30T00:00:00"/>
    <n v="47"/>
    <n v="132"/>
    <n v="192"/>
    <n v="3"/>
    <n v="8"/>
    <x v="28"/>
    <x v="111"/>
  </r>
  <r>
    <n v="975"/>
    <n v="1956"/>
    <s v="Graduation"/>
    <s v="Single"/>
    <x v="1860"/>
    <n v="54.252000000000002"/>
    <n v="1"/>
    <n v="1"/>
    <d v="2013-05-28T00:00:00"/>
    <n v="25"/>
    <n v="4"/>
    <n v="4"/>
    <n v="4"/>
    <n v="5"/>
    <x v="46"/>
    <x v="54"/>
  </r>
  <r>
    <n v="1103"/>
    <n v="1976"/>
    <s v="Master"/>
    <s v="Married"/>
    <x v="1861"/>
    <n v="81.929000000000002"/>
    <n v="1"/>
    <n v="0"/>
    <d v="2012-09-29T00:00:00"/>
    <n v="60"/>
    <n v="55"/>
    <n v="0"/>
    <n v="4"/>
    <n v="10"/>
    <x v="11"/>
    <x v="197"/>
  </r>
  <r>
    <n v="3422"/>
    <n v="1975"/>
    <s v="Graduation"/>
    <s v="Married"/>
    <x v="1862"/>
    <n v="76.067999999999998"/>
    <n v="0"/>
    <n v="1"/>
    <d v="2012-11-29T00:00:00"/>
    <n v="67"/>
    <n v="12"/>
    <n v="12"/>
    <n v="2"/>
    <n v="4"/>
    <x v="28"/>
    <x v="79"/>
  </r>
  <r>
    <n v="1055"/>
    <n v="1976"/>
    <s v="Master"/>
    <s v="Married"/>
    <x v="1863"/>
    <n v="53.204000000000001"/>
    <n v="1"/>
    <n v="1"/>
    <d v="2014-03-20T00:00:00"/>
    <n v="40"/>
    <n v="0"/>
    <n v="0"/>
    <n v="1"/>
    <n v="3"/>
    <x v="11"/>
    <x v="17"/>
  </r>
  <r>
    <n v="6544"/>
    <n v="1949"/>
    <s v="PhD"/>
    <s v="Together"/>
    <x v="466"/>
    <n v="67.911000000000001"/>
    <n v="0"/>
    <n v="1"/>
    <d v="2014-05-22T00:00:00"/>
    <n v="63"/>
    <n v="0"/>
    <n v="28"/>
    <n v="6"/>
    <n v="11"/>
    <x v="17"/>
    <x v="94"/>
  </r>
  <r>
    <n v="1241"/>
    <n v="1984"/>
    <s v="2n Cycle"/>
    <s v="Married"/>
    <x v="1864"/>
    <n v="14.795999999999999"/>
    <n v="1"/>
    <n v="0"/>
    <d v="2012-09-17T00:00:00"/>
    <n v="1"/>
    <n v="3"/>
    <n v="4"/>
    <n v="1"/>
    <n v="3"/>
    <x v="3"/>
    <x v="3"/>
  </r>
  <r>
    <n v="2909"/>
    <n v="1974"/>
    <s v="PhD"/>
    <s v="Married"/>
    <x v="1865"/>
    <n v="78.128"/>
    <n v="0"/>
    <n v="1"/>
    <d v="2014-02-19T00:00:00"/>
    <n v="89"/>
    <n v="24"/>
    <n v="24"/>
    <n v="8"/>
    <n v="6"/>
    <x v="8"/>
    <x v="128"/>
  </r>
  <r>
    <n v="5802"/>
    <n v="1972"/>
    <s v="Basic"/>
    <s v="Married"/>
    <x v="1866"/>
    <n v="14.188000000000001"/>
    <n v="0"/>
    <n v="0"/>
    <d v="2013-02-28T00:00:00"/>
    <n v="40"/>
    <n v="7"/>
    <n v="12"/>
    <n v="2"/>
    <n v="4"/>
    <x v="39"/>
    <x v="139"/>
  </r>
  <r>
    <n v="1407"/>
    <n v="1986"/>
    <s v="Basic"/>
    <s v="Married"/>
    <x v="737"/>
    <n v="20.425000000000001"/>
    <n v="1"/>
    <n v="0"/>
    <d v="2012-10-29T00:00:00"/>
    <n v="5"/>
    <n v="12"/>
    <n v="16"/>
    <n v="2"/>
    <n v="3"/>
    <x v="22"/>
    <x v="94"/>
  </r>
  <r>
    <n v="6183"/>
    <n v="1962"/>
    <s v="Master"/>
    <s v="Married"/>
    <x v="1767"/>
    <n v="58.646000000000001"/>
    <n v="0"/>
    <n v="1"/>
    <d v="2013-06-10T00:00:00"/>
    <n v="3"/>
    <n v="1"/>
    <n v="5"/>
    <n v="2"/>
    <n v="4"/>
    <x v="43"/>
    <x v="25"/>
  </r>
  <r>
    <n v="340"/>
    <n v="1970"/>
    <s v="Graduation"/>
    <s v="Divorced"/>
    <x v="1867"/>
    <n v="72.966999999999999"/>
    <n v="0"/>
    <n v="1"/>
    <d v="2012-12-15T00:00:00"/>
    <n v="1"/>
    <n v="35"/>
    <n v="0"/>
    <n v="7"/>
    <n v="8"/>
    <x v="25"/>
    <x v="120"/>
  </r>
  <r>
    <n v="5991"/>
    <n v="1949"/>
    <s v="Master"/>
    <s v="Married"/>
    <x v="1868"/>
    <n v="48.15"/>
    <n v="0"/>
    <n v="1"/>
    <d v="2013-06-08T00:00:00"/>
    <n v="24"/>
    <n v="2"/>
    <n v="2"/>
    <n v="5"/>
    <n v="4"/>
    <x v="17"/>
    <x v="66"/>
  </r>
  <r>
    <n v="3104"/>
    <n v="1961"/>
    <s v="Graduation"/>
    <s v="Single"/>
    <x v="1869"/>
    <n v="82.331999999999994"/>
    <n v="0"/>
    <n v="0"/>
    <d v="2012-09-17T00:00:00"/>
    <n v="89"/>
    <n v="59"/>
    <n v="79"/>
    <n v="5"/>
    <n v="12"/>
    <x v="45"/>
    <x v="256"/>
  </r>
  <r>
    <n v="9729"/>
    <n v="1955"/>
    <s v="Graduation"/>
    <s v="Widow"/>
    <x v="1870"/>
    <n v="58.274999999999999"/>
    <n v="1"/>
    <n v="1"/>
    <d v="2013-06-02T00:00:00"/>
    <n v="48"/>
    <n v="10"/>
    <n v="43"/>
    <n v="8"/>
    <n v="7"/>
    <x v="34"/>
    <x v="219"/>
  </r>
  <r>
    <n v="1008"/>
    <n v="1981"/>
    <s v="PhD"/>
    <s v="Together"/>
    <x v="1871"/>
    <n v="44.953000000000003"/>
    <n v="0"/>
    <n v="0"/>
    <d v="2012-12-21T00:00:00"/>
    <n v="31"/>
    <n v="17"/>
    <n v="8"/>
    <n v="7"/>
    <n v="13"/>
    <x v="4"/>
    <x v="29"/>
  </r>
  <r>
    <n v="11091"/>
    <n v="1953"/>
    <s v="Graduation"/>
    <s v="Together"/>
    <x v="1872"/>
    <n v="34.587000000000003"/>
    <n v="1"/>
    <n v="1"/>
    <d v="2014-05-16T00:00:00"/>
    <n v="68"/>
    <n v="2"/>
    <n v="0"/>
    <n v="1"/>
    <n v="3"/>
    <x v="44"/>
    <x v="1"/>
  </r>
  <r>
    <n v="3969"/>
    <n v="1974"/>
    <s v="Master"/>
    <s v="Together"/>
    <x v="1873"/>
    <n v="43.018000000000001"/>
    <n v="0"/>
    <n v="1"/>
    <d v="2013-11-01T00:00:00"/>
    <n v="46"/>
    <n v="4"/>
    <n v="6"/>
    <n v="2"/>
    <n v="2"/>
    <x v="8"/>
    <x v="21"/>
  </r>
  <r>
    <n v="1916"/>
    <n v="1954"/>
    <s v="Master"/>
    <s v="Married"/>
    <x v="1874"/>
    <n v="45.735999999999997"/>
    <n v="0"/>
    <n v="1"/>
    <d v="2013-07-24T00:00:00"/>
    <n v="92"/>
    <n v="3"/>
    <n v="3"/>
    <n v="7"/>
    <n v="6"/>
    <x v="1"/>
    <x v="25"/>
  </r>
  <r>
    <n v="9907"/>
    <n v="1969"/>
    <s v="Master"/>
    <s v="Together"/>
    <x v="644"/>
    <n v="66.475999999999999"/>
    <n v="0"/>
    <n v="1"/>
    <d v="2013-12-04T00:00:00"/>
    <n v="80"/>
    <n v="28"/>
    <n v="9"/>
    <n v="6"/>
    <n v="10"/>
    <x v="21"/>
    <x v="80"/>
  </r>
  <r>
    <n v="87"/>
    <n v="1981"/>
    <s v="2n Cycle"/>
    <s v="Married"/>
    <x v="1875"/>
    <n v="27.733000000000001"/>
    <n v="1"/>
    <n v="0"/>
    <d v="2013-08-26T00:00:00"/>
    <n v="16"/>
    <n v="7"/>
    <n v="2"/>
    <n v="2"/>
    <n v="3"/>
    <x v="4"/>
    <x v="19"/>
  </r>
  <r>
    <n v="8659"/>
    <n v="1952"/>
    <s v="PhD"/>
    <s v="Together"/>
    <x v="1876"/>
    <n v="69.805000000000007"/>
    <n v="0"/>
    <n v="1"/>
    <d v="2014-01-21T00:00:00"/>
    <n v="50"/>
    <n v="71"/>
    <n v="10"/>
    <n v="6"/>
    <n v="11"/>
    <x v="13"/>
    <x v="156"/>
  </r>
  <r>
    <n v="6262"/>
    <n v="1962"/>
    <s v="Master"/>
    <s v="Single"/>
    <x v="1877"/>
    <n v="72.216999999999999"/>
    <n v="0"/>
    <n v="0"/>
    <d v="2013-04-10T00:00:00"/>
    <n v="93"/>
    <n v="42"/>
    <n v="56"/>
    <n v="3"/>
    <n v="8"/>
    <x v="43"/>
    <x v="102"/>
  </r>
  <r>
    <n v="6147"/>
    <n v="1971"/>
    <s v="Graduation"/>
    <s v="Divorced"/>
    <x v="1878"/>
    <n v="25.818000000000001"/>
    <n v="1"/>
    <n v="0"/>
    <d v="2012-10-18T00:00:00"/>
    <n v="51"/>
    <n v="2"/>
    <n v="2"/>
    <n v="0"/>
    <n v="2"/>
    <x v="6"/>
    <x v="66"/>
  </r>
  <r>
    <n v="8832"/>
    <n v="1976"/>
    <s v="Master"/>
    <s v="Together"/>
    <x v="1879"/>
    <n v="37.509"/>
    <n v="1"/>
    <n v="0"/>
    <d v="2012-09-12T00:00:00"/>
    <n v="24"/>
    <n v="5"/>
    <n v="8"/>
    <n v="3"/>
    <n v="4"/>
    <x v="11"/>
    <x v="32"/>
  </r>
  <r>
    <n v="10067"/>
    <n v="1976"/>
    <s v="2n Cycle"/>
    <s v="Together"/>
    <x v="1880"/>
    <n v="25.175999999999998"/>
    <n v="1"/>
    <n v="1"/>
    <d v="2013-08-10T00:00:00"/>
    <n v="79"/>
    <n v="0"/>
    <n v="0"/>
    <n v="1"/>
    <n v="2"/>
    <x v="11"/>
    <x v="17"/>
  </r>
  <r>
    <n v="7532"/>
    <n v="1980"/>
    <s v="Graduation"/>
    <s v="Married"/>
    <x v="1881"/>
    <n v="43.585999999999999"/>
    <n v="0"/>
    <n v="1"/>
    <d v="2012-08-30T00:00:00"/>
    <n v="26"/>
    <n v="2"/>
    <n v="0"/>
    <n v="3"/>
    <n v="4"/>
    <x v="16"/>
    <x v="1"/>
  </r>
  <r>
    <n v="4915"/>
    <n v="1956"/>
    <s v="2n Cycle"/>
    <s v="Married"/>
    <x v="1882"/>
    <n v="53.23"/>
    <n v="0"/>
    <n v="1"/>
    <d v="2012-08-03T00:00:00"/>
    <n v="86"/>
    <n v="72"/>
    <n v="21"/>
    <n v="5"/>
    <n v="12"/>
    <x v="46"/>
    <x v="200"/>
  </r>
  <r>
    <n v="2115"/>
    <n v="1957"/>
    <s v="Graduation"/>
    <s v="Together"/>
    <x v="1883"/>
    <n v="50.116"/>
    <n v="1"/>
    <n v="1"/>
    <d v="2014-06-20T00:00:00"/>
    <n v="68"/>
    <n v="0"/>
    <n v="0"/>
    <n v="1"/>
    <n v="4"/>
    <x v="0"/>
    <x v="17"/>
  </r>
  <r>
    <n v="2088"/>
    <n v="1972"/>
    <s v="Graduation"/>
    <s v="Together"/>
    <x v="1149"/>
    <n v="84.906000000000006"/>
    <n v="0"/>
    <n v="0"/>
    <d v="2013-10-04T00:00:00"/>
    <n v="98"/>
    <n v="15"/>
    <n v="30"/>
    <n v="5"/>
    <n v="12"/>
    <x v="39"/>
    <x v="116"/>
  </r>
  <r>
    <n v="2493"/>
    <n v="1966"/>
    <s v="Graduation"/>
    <s v="Married"/>
    <x v="171"/>
    <n v="61.286000000000001"/>
    <n v="0"/>
    <n v="1"/>
    <d v="2013-08-02T00:00:00"/>
    <n v="34"/>
    <n v="0"/>
    <n v="9"/>
    <n v="7"/>
    <n v="8"/>
    <x v="35"/>
    <x v="19"/>
  </r>
  <r>
    <n v="6292"/>
    <n v="1986"/>
    <s v="PhD"/>
    <s v="Married"/>
    <x v="1884"/>
    <n v="82.332999999999998"/>
    <n v="0"/>
    <n v="0"/>
    <d v="2013-03-30T00:00:00"/>
    <n v="60"/>
    <n v="0"/>
    <n v="89"/>
    <n v="4"/>
    <n v="10"/>
    <x v="22"/>
    <x v="143"/>
  </r>
  <r>
    <n v="1631"/>
    <n v="1965"/>
    <s v="PhD"/>
    <s v="Together"/>
    <x v="1885"/>
    <n v="65.22"/>
    <n v="0"/>
    <n v="0"/>
    <d v="2012-09-03T00:00:00"/>
    <n v="3"/>
    <n v="63"/>
    <n v="25"/>
    <n v="8"/>
    <n v="7"/>
    <x v="2"/>
    <x v="34"/>
  </r>
  <r>
    <n v="10104"/>
    <n v="1974"/>
    <s v="Graduation"/>
    <s v="Together"/>
    <x v="1886"/>
    <n v="33.590000000000003"/>
    <n v="2"/>
    <n v="1"/>
    <d v="2013-11-03T00:00:00"/>
    <n v="65"/>
    <n v="0"/>
    <n v="0"/>
    <n v="1"/>
    <n v="2"/>
    <x v="8"/>
    <x v="17"/>
  </r>
  <r>
    <n v="3006"/>
    <n v="1976"/>
    <s v="Graduation"/>
    <s v="Divorced"/>
    <x v="112"/>
    <n v="30.992000000000001"/>
    <n v="1"/>
    <n v="0"/>
    <d v="2013-04-22T00:00:00"/>
    <n v="83"/>
    <n v="0"/>
    <n v="3"/>
    <n v="1"/>
    <n v="3"/>
    <x v="11"/>
    <x v="7"/>
  </r>
  <r>
    <n v="3919"/>
    <n v="1976"/>
    <s v="Master"/>
    <s v="Single"/>
    <x v="1887"/>
    <n v="72.308999999999997"/>
    <n v="0"/>
    <n v="0"/>
    <d v="2013-03-11T00:00:00"/>
    <n v="64"/>
    <n v="0"/>
    <n v="38"/>
    <n v="5"/>
    <n v="8"/>
    <x v="11"/>
    <x v="45"/>
  </r>
  <r>
    <n v="11181"/>
    <n v="1949"/>
    <s v="PhD"/>
    <s v="Married"/>
    <x v="1888"/>
    <n v="156.92400000000001"/>
    <n v="0"/>
    <n v="0"/>
    <d v="2013-08-29T00:00:00"/>
    <n v="85"/>
    <n v="1"/>
    <n v="1"/>
    <n v="0"/>
    <n v="0"/>
    <x v="17"/>
    <x v="1"/>
  </r>
  <r>
    <n v="642"/>
    <n v="1980"/>
    <s v="Basic"/>
    <s v="Married"/>
    <x v="1889"/>
    <n v="16.004999999999999"/>
    <n v="1"/>
    <n v="0"/>
    <d v="2012-08-14T00:00:00"/>
    <n v="69"/>
    <n v="3"/>
    <n v="30"/>
    <n v="2"/>
    <n v="2"/>
    <x v="16"/>
    <x v="38"/>
  </r>
  <r>
    <n v="4369"/>
    <n v="1957"/>
    <s v="Master"/>
    <s v="Absurd"/>
    <x v="1890"/>
    <n v="65.486999999999995"/>
    <n v="0"/>
    <n v="0"/>
    <d v="2014-01-10T00:00:00"/>
    <n v="48"/>
    <n v="67"/>
    <n v="0"/>
    <n v="3"/>
    <n v="6"/>
    <x v="0"/>
    <x v="104"/>
  </r>
  <r>
    <n v="10127"/>
    <n v="1965"/>
    <s v="Graduation"/>
    <s v="Married"/>
    <x v="1891"/>
    <n v="58.692"/>
    <n v="0"/>
    <n v="1"/>
    <d v="2014-04-06T00:00:00"/>
    <n v="21"/>
    <n v="11"/>
    <n v="7"/>
    <n v="8"/>
    <n v="4"/>
    <x v="2"/>
    <x v="13"/>
  </r>
  <r>
    <n v="271"/>
    <n v="1969"/>
    <s v="Graduation"/>
    <s v="Widow"/>
    <x v="1892"/>
    <n v="40.590000000000003"/>
    <n v="1"/>
    <n v="1"/>
    <d v="2013-10-02T00:00:00"/>
    <n v="30"/>
    <n v="0"/>
    <n v="11"/>
    <n v="3"/>
    <n v="3"/>
    <x v="21"/>
    <x v="6"/>
  </r>
  <r>
    <n v="4973"/>
    <n v="1970"/>
    <s v="Graduation"/>
    <s v="Single"/>
    <x v="734"/>
    <n v="20.587"/>
    <n v="1"/>
    <n v="0"/>
    <d v="2014-05-11T00:00:00"/>
    <n v="39"/>
    <n v="3"/>
    <n v="1"/>
    <n v="1"/>
    <n v="2"/>
    <x v="25"/>
    <x v="66"/>
  </r>
  <r>
    <n v="2948"/>
    <n v="1954"/>
    <s v="Master"/>
    <s v="Divorced"/>
    <x v="1893"/>
    <n v="62.637"/>
    <n v="0"/>
    <n v="1"/>
    <d v="2014-03-01T00:00:00"/>
    <n v="76"/>
    <n v="12"/>
    <n v="12"/>
    <n v="2"/>
    <n v="5"/>
    <x v="1"/>
    <x v="79"/>
  </r>
  <r>
    <n v="2715"/>
    <n v="1966"/>
    <s v="Master"/>
    <s v="Divorced"/>
    <x v="1894"/>
    <n v="29.434999999999999"/>
    <n v="1"/>
    <n v="1"/>
    <d v="2012-08-06T00:00:00"/>
    <n v="11"/>
    <n v="3"/>
    <n v="2"/>
    <n v="3"/>
    <n v="2"/>
    <x v="35"/>
    <x v="41"/>
  </r>
  <r>
    <n v="10432"/>
    <n v="1974"/>
    <s v="Graduation"/>
    <s v="Divorced"/>
    <x v="1895"/>
    <n v="19.346"/>
    <n v="1"/>
    <n v="0"/>
    <d v="2014-01-30T00:00:00"/>
    <n v="26"/>
    <n v="0"/>
    <n v="6"/>
    <n v="1"/>
    <n v="3"/>
    <x v="8"/>
    <x v="25"/>
  </r>
  <r>
    <n v="9216"/>
    <n v="1971"/>
    <s v="Graduation"/>
    <s v="Married"/>
    <x v="1896"/>
    <n v="35.787999999999997"/>
    <n v="1"/>
    <n v="1"/>
    <d v="2014-01-23T00:00:00"/>
    <n v="34"/>
    <n v="2"/>
    <n v="1"/>
    <n v="2"/>
    <n v="3"/>
    <x v="6"/>
    <x v="7"/>
  </r>
  <r>
    <n v="7124"/>
    <n v="1968"/>
    <s v="Graduation"/>
    <s v="Divorced"/>
    <x v="1897"/>
    <n v="36.997"/>
    <n v="1"/>
    <n v="1"/>
    <d v="2013-02-01T00:00:00"/>
    <n v="72"/>
    <n v="4"/>
    <n v="0"/>
    <n v="2"/>
    <n v="4"/>
    <x v="30"/>
    <x v="66"/>
  </r>
  <r>
    <n v="9727"/>
    <n v="1957"/>
    <s v="Graduation"/>
    <s v="Married"/>
    <x v="1898"/>
    <n v="23.539000000000001"/>
    <n v="0"/>
    <n v="0"/>
    <d v="2014-02-28T00:00:00"/>
    <n v="13"/>
    <n v="24"/>
    <n v="1"/>
    <n v="2"/>
    <n v="4"/>
    <x v="0"/>
    <x v="29"/>
  </r>
  <r>
    <n v="5136"/>
    <n v="1973"/>
    <s v="Graduation"/>
    <s v="Single"/>
    <x v="1899"/>
    <n v="65.332999999999998"/>
    <n v="0"/>
    <n v="1"/>
    <d v="2014-01-17T00:00:00"/>
    <n v="58"/>
    <n v="7"/>
    <n v="15"/>
    <n v="9"/>
    <n v="8"/>
    <x v="26"/>
    <x v="87"/>
  </r>
  <r>
    <n v="9790"/>
    <n v="1957"/>
    <s v="Graduation"/>
    <s v="Single"/>
    <x v="1900"/>
    <n v="78.498999999999995"/>
    <n v="0"/>
    <n v="0"/>
    <d v="2013-11-23T00:00:00"/>
    <n v="12"/>
    <n v="72"/>
    <n v="36"/>
    <n v="11"/>
    <n v="4"/>
    <x v="0"/>
    <x v="160"/>
  </r>
  <r>
    <n v="1818"/>
    <n v="1971"/>
    <s v="PhD"/>
    <s v="Together"/>
    <x v="1901"/>
    <n v="29.731999999999999"/>
    <n v="1"/>
    <n v="0"/>
    <d v="2014-03-25T00:00:00"/>
    <n v="23"/>
    <n v="0"/>
    <n v="1"/>
    <n v="2"/>
    <n v="2"/>
    <x v="6"/>
    <x v="8"/>
  </r>
  <r>
    <n v="1100"/>
    <n v="1960"/>
    <s v="Master"/>
    <s v="Together"/>
    <x v="1902"/>
    <n v="41.274999999999999"/>
    <n v="1"/>
    <n v="2"/>
    <d v="2014-03-24T00:00:00"/>
    <n v="33"/>
    <n v="4"/>
    <n v="2"/>
    <n v="3"/>
    <n v="3"/>
    <x v="40"/>
    <x v="25"/>
  </r>
  <r>
    <n v="7873"/>
    <n v="1973"/>
    <s v="PhD"/>
    <s v="Together"/>
    <x v="1903"/>
    <n v="63.515999999999998"/>
    <n v="1"/>
    <n v="1"/>
    <d v="2013-07-06T00:00:00"/>
    <n v="30"/>
    <n v="11"/>
    <n v="14"/>
    <n v="4"/>
    <n v="7"/>
    <x v="26"/>
    <x v="29"/>
  </r>
  <r>
    <n v="10609"/>
    <n v="1962"/>
    <s v="PhD"/>
    <s v="Married"/>
    <x v="1904"/>
    <n v="42.768999999999998"/>
    <n v="0"/>
    <n v="1"/>
    <d v="2013-10-12T00:00:00"/>
    <n v="15"/>
    <n v="0"/>
    <n v="1"/>
    <n v="1"/>
    <n v="4"/>
    <x v="43"/>
    <x v="8"/>
  </r>
  <r>
    <n v="6950"/>
    <n v="1958"/>
    <s v="Master"/>
    <s v="Married"/>
    <x v="1905"/>
    <n v="49.572000000000003"/>
    <n v="1"/>
    <n v="1"/>
    <d v="2013-12-15T00:00:00"/>
    <n v="25"/>
    <n v="1"/>
    <n v="1"/>
    <n v="2"/>
    <n v="3"/>
    <x v="38"/>
    <x v="1"/>
  </r>
  <r>
    <n v="7233"/>
    <n v="1972"/>
    <s v="Graduation"/>
    <s v="Married"/>
    <x v="1906"/>
    <n v="69.209000000000003"/>
    <n v="0"/>
    <n v="0"/>
    <d v="2012-09-17T00:00:00"/>
    <n v="4"/>
    <n v="32"/>
    <n v="48"/>
    <n v="5"/>
    <n v="6"/>
    <x v="39"/>
    <x v="93"/>
  </r>
  <r>
    <n v="9481"/>
    <n v="1976"/>
    <s v="Graduation"/>
    <s v="Married"/>
    <x v="1907"/>
    <n v="17.148"/>
    <n v="1"/>
    <n v="0"/>
    <d v="2014-01-28T00:00:00"/>
    <n v="80"/>
    <n v="9"/>
    <n v="10"/>
    <n v="3"/>
    <n v="3"/>
    <x v="11"/>
    <x v="139"/>
  </r>
  <r>
    <n v="7699"/>
    <n v="1969"/>
    <s v="Graduation"/>
    <s v="Widow"/>
    <x v="1892"/>
    <n v="40.590000000000003"/>
    <n v="1"/>
    <n v="1"/>
    <d v="2013-10-02T00:00:00"/>
    <n v="30"/>
    <n v="0"/>
    <n v="11"/>
    <n v="3"/>
    <n v="3"/>
    <x v="21"/>
    <x v="6"/>
  </r>
  <r>
    <n v="2711"/>
    <n v="1976"/>
    <s v="Master"/>
    <s v="Together"/>
    <x v="1478"/>
    <n v="30.56"/>
    <n v="1"/>
    <n v="0"/>
    <d v="2013-06-27T00:00:00"/>
    <n v="6"/>
    <n v="1"/>
    <n v="5"/>
    <n v="1"/>
    <n v="3"/>
    <x v="11"/>
    <x v="25"/>
  </r>
  <r>
    <n v="8933"/>
    <n v="1983"/>
    <s v="2n Cycle"/>
    <s v="Married"/>
    <x v="1908"/>
    <n v="32.146000000000001"/>
    <n v="1"/>
    <n v="0"/>
    <d v="2014-05-12T00:00:00"/>
    <n v="16"/>
    <n v="3"/>
    <n v="7"/>
    <n v="2"/>
    <n v="4"/>
    <x v="10"/>
    <x v="21"/>
  </r>
  <r>
    <n v="8726"/>
    <n v="1964"/>
    <s v="2n Cycle"/>
    <s v="Divorced"/>
    <x v="1909"/>
    <n v="41.713000000000001"/>
    <n v="1"/>
    <n v="1"/>
    <d v="2014-04-29T00:00:00"/>
    <n v="57"/>
    <n v="8"/>
    <n v="10"/>
    <n v="3"/>
    <n v="4"/>
    <x v="31"/>
    <x v="13"/>
  </r>
  <r>
    <n v="1515"/>
    <n v="1975"/>
    <s v="Master"/>
    <s v="Together"/>
    <x v="138"/>
    <n v="34.176000000000002"/>
    <n v="0"/>
    <n v="1"/>
    <d v="2014-01-22T00:00:00"/>
    <n v="9"/>
    <n v="2"/>
    <n v="2"/>
    <n v="1"/>
    <n v="3"/>
    <x v="28"/>
    <x v="66"/>
  </r>
  <r>
    <n v="5186"/>
    <n v="1955"/>
    <s v="PhD"/>
    <s v="Married"/>
    <x v="1910"/>
    <n v="58.481999999999999"/>
    <n v="0"/>
    <n v="1"/>
    <d v="2014-03-12T00:00:00"/>
    <n v="59"/>
    <n v="7"/>
    <n v="7"/>
    <n v="7"/>
    <n v="9"/>
    <x v="34"/>
    <x v="64"/>
  </r>
  <r>
    <n v="10157"/>
    <n v="1965"/>
    <s v="Graduation"/>
    <s v="Single"/>
    <x v="1911"/>
    <n v="59.686"/>
    <n v="0"/>
    <n v="1"/>
    <d v="2014-01-25T00:00:00"/>
    <n v="78"/>
    <n v="15"/>
    <n v="42"/>
    <n v="4"/>
    <n v="6"/>
    <x v="2"/>
    <x v="30"/>
  </r>
  <r>
    <n v="5667"/>
    <n v="1964"/>
    <s v="PhD"/>
    <s v="Married"/>
    <x v="1912"/>
    <n v="60.896000000000001"/>
    <n v="0"/>
    <n v="1"/>
    <d v="2012-10-11T00:00:00"/>
    <n v="90"/>
    <n v="30"/>
    <n v="46"/>
    <n v="9"/>
    <n v="4"/>
    <x v="31"/>
    <x v="100"/>
  </r>
  <r>
    <n v="902"/>
    <n v="1980"/>
    <s v="Graduation"/>
    <s v="Together"/>
    <x v="1913"/>
    <n v="62.994"/>
    <n v="1"/>
    <n v="0"/>
    <d v="2014-03-04T00:00:00"/>
    <n v="74"/>
    <n v="12"/>
    <n v="12"/>
    <n v="6"/>
    <n v="4"/>
    <x v="16"/>
    <x v="79"/>
  </r>
  <r>
    <n v="977"/>
    <n v="1957"/>
    <s v="Graduation"/>
    <s v="Together"/>
    <x v="1914"/>
    <n v="47.32"/>
    <n v="0"/>
    <n v="1"/>
    <d v="2013-08-01T00:00:00"/>
    <n v="10"/>
    <n v="19"/>
    <n v="15"/>
    <n v="5"/>
    <n v="8"/>
    <x v="0"/>
    <x v="27"/>
  </r>
  <r>
    <n v="7313"/>
    <n v="1949"/>
    <s v="2n Cycle"/>
    <s v="Widow"/>
    <x v="1915"/>
    <n v="74.858999999999995"/>
    <n v="0"/>
    <n v="0"/>
    <d v="2013-06-03T00:00:00"/>
    <n v="63"/>
    <n v="73"/>
    <n v="102"/>
    <n v="6"/>
    <n v="11"/>
    <x v="17"/>
    <x v="257"/>
  </r>
  <r>
    <n v="7600"/>
    <n v="1992"/>
    <s v="Basic"/>
    <s v="Single"/>
    <x v="1916"/>
    <n v="15.253"/>
    <n v="1"/>
    <n v="0"/>
    <d v="2013-10-28T00:00:00"/>
    <n v="13"/>
    <n v="3"/>
    <n v="1"/>
    <n v="1"/>
    <n v="3"/>
    <x v="47"/>
    <x v="66"/>
  </r>
  <r>
    <n v="9706"/>
    <n v="1974"/>
    <s v="PhD"/>
    <s v="Single"/>
    <x v="1917"/>
    <n v="31.56"/>
    <n v="1"/>
    <n v="0"/>
    <d v="2013-06-24T00:00:00"/>
    <n v="98"/>
    <n v="1"/>
    <n v="0"/>
    <n v="2"/>
    <n v="3"/>
    <x v="8"/>
    <x v="8"/>
  </r>
  <r>
    <n v="2429"/>
    <n v="1954"/>
    <s v="Graduation"/>
    <s v="Divorced"/>
    <x v="1620"/>
    <n v="72.070999999999998"/>
    <n v="0"/>
    <n v="1"/>
    <d v="2013-02-14T00:00:00"/>
    <n v="4"/>
    <n v="69"/>
    <n v="138"/>
    <n v="5"/>
    <n v="8"/>
    <x v="1"/>
    <x v="245"/>
  </r>
  <r>
    <n v="3520"/>
    <n v="1990"/>
    <s v="Master"/>
    <s v="Single"/>
    <x v="1918"/>
    <n v="91.171999999999997"/>
    <n v="0"/>
    <n v="0"/>
    <d v="2013-03-27T00:00:00"/>
    <n v="94"/>
    <n v="28"/>
    <n v="28"/>
    <n v="4"/>
    <n v="7"/>
    <x v="50"/>
    <x v="114"/>
  </r>
  <r>
    <n v="10394"/>
    <n v="1984"/>
    <s v="Graduation"/>
    <s v="Married"/>
    <x v="1919"/>
    <n v="90"/>
    <n v="0"/>
    <n v="0"/>
    <d v="2013-12-23T00:00:00"/>
    <n v="91"/>
    <n v="144"/>
    <n v="192"/>
    <n v="4"/>
    <n v="5"/>
    <x v="3"/>
    <x v="258"/>
  </r>
  <r>
    <n v="4548"/>
    <n v="1981"/>
    <s v="Graduation"/>
    <s v="Single"/>
    <x v="1920"/>
    <n v="41.966999999999999"/>
    <n v="1"/>
    <n v="1"/>
    <d v="2013-11-23T00:00:00"/>
    <n v="66"/>
    <n v="4"/>
    <n v="2"/>
    <n v="1"/>
    <n v="3"/>
    <x v="4"/>
    <x v="25"/>
  </r>
  <r>
    <n v="9362"/>
    <n v="1965"/>
    <s v="Graduation"/>
    <s v="Single"/>
    <x v="1921"/>
    <n v="69.263000000000005"/>
    <n v="0"/>
    <n v="1"/>
    <d v="2014-03-05T00:00:00"/>
    <n v="14"/>
    <n v="5"/>
    <n v="5"/>
    <n v="9"/>
    <n v="7"/>
    <x v="2"/>
    <x v="21"/>
  </r>
  <r>
    <n v="3968"/>
    <n v="1970"/>
    <s v="2n Cycle"/>
    <s v="Divorced"/>
    <x v="1922"/>
    <n v="65.706000000000003"/>
    <n v="0"/>
    <n v="0"/>
    <d v="2013-06-28T00:00:00"/>
    <n v="77"/>
    <n v="10"/>
    <n v="0"/>
    <n v="11"/>
    <n v="12"/>
    <x v="25"/>
    <x v="21"/>
  </r>
  <r>
    <n v="4084"/>
    <n v="1975"/>
    <s v="Graduation"/>
    <s v="Together"/>
    <x v="1923"/>
    <n v="60.933999999999997"/>
    <n v="0"/>
    <n v="1"/>
    <d v="2014-01-17T00:00:00"/>
    <n v="41"/>
    <n v="155"/>
    <n v="93"/>
    <n v="6"/>
    <n v="11"/>
    <x v="28"/>
    <x v="199"/>
  </r>
  <r>
    <n v="6721"/>
    <n v="1951"/>
    <s v="Graduation"/>
    <s v="Married"/>
    <x v="1924"/>
    <n v="71.965000000000003"/>
    <n v="0"/>
    <n v="1"/>
    <d v="2013-07-29T00:00:00"/>
    <n v="21"/>
    <n v="19"/>
    <n v="38"/>
    <n v="6"/>
    <n v="5"/>
    <x v="20"/>
    <x v="30"/>
  </r>
  <r>
    <n v="2829"/>
    <n v="1955"/>
    <s v="Graduation"/>
    <s v="Married"/>
    <x v="1925"/>
    <n v="65.209999999999994"/>
    <n v="0"/>
    <n v="1"/>
    <d v="2014-03-10T00:00:00"/>
    <n v="25"/>
    <n v="0"/>
    <n v="7"/>
    <n v="9"/>
    <n v="8"/>
    <x v="34"/>
    <x v="3"/>
  </r>
  <r>
    <n v="1772"/>
    <n v="1975"/>
    <s v="PhD"/>
    <s v="Married"/>
    <x v="1926"/>
    <n v="79.174000000000007"/>
    <n v="0"/>
    <n v="0"/>
    <d v="2013-01-11T00:00:00"/>
    <n v="2"/>
    <n v="37"/>
    <n v="92"/>
    <n v="5"/>
    <n v="7"/>
    <x v="28"/>
    <x v="49"/>
  </r>
  <r>
    <n v="1544"/>
    <n v="1967"/>
    <s v="Master"/>
    <s v="Divorced"/>
    <x v="1927"/>
    <n v="81.38"/>
    <n v="0"/>
    <n v="0"/>
    <d v="2012-12-22T00:00:00"/>
    <n v="51"/>
    <n v="68"/>
    <n v="68"/>
    <n v="4"/>
    <n v="10"/>
    <x v="5"/>
    <x v="72"/>
  </r>
  <r>
    <n v="492"/>
    <n v="1973"/>
    <s v="PhD"/>
    <s v="YOLO"/>
    <x v="1443"/>
    <n v="48.432000000000002"/>
    <n v="0"/>
    <n v="1"/>
    <d v="2012-10-18T00:00:00"/>
    <n v="3"/>
    <n v="3"/>
    <n v="3"/>
    <n v="7"/>
    <n v="6"/>
    <x v="26"/>
    <x v="25"/>
  </r>
  <r>
    <n v="4377"/>
    <n v="1971"/>
    <s v="Graduation"/>
    <s v="Married"/>
    <x v="1928"/>
    <n v="52.914000000000001"/>
    <n v="0"/>
    <n v="1"/>
    <d v="2013-01-07T00:00:00"/>
    <n v="32"/>
    <n v="10"/>
    <n v="10"/>
    <n v="7"/>
    <n v="3"/>
    <x v="6"/>
    <x v="75"/>
  </r>
  <r>
    <n v="4541"/>
    <n v="1955"/>
    <s v="Graduation"/>
    <s v="Together"/>
    <x v="642"/>
    <n v="38.945999999999998"/>
    <n v="0"/>
    <n v="1"/>
    <d v="2013-10-24T00:00:00"/>
    <n v="84"/>
    <n v="6"/>
    <n v="6"/>
    <n v="3"/>
    <n v="6"/>
    <x v="34"/>
    <x v="48"/>
  </r>
  <r>
    <n v="1321"/>
    <n v="1974"/>
    <s v="Graduation"/>
    <s v="Married"/>
    <x v="1929"/>
    <n v="26.067"/>
    <n v="1"/>
    <n v="0"/>
    <d v="2013-11-04T00:00:00"/>
    <n v="49"/>
    <n v="2"/>
    <n v="2"/>
    <n v="3"/>
    <n v="3"/>
    <x v="8"/>
    <x v="66"/>
  </r>
  <r>
    <n v="8858"/>
    <n v="1972"/>
    <s v="PhD"/>
    <s v="Married"/>
    <x v="1930"/>
    <n v="44.325000000000003"/>
    <n v="0"/>
    <n v="1"/>
    <d v="2013-03-07T00:00:00"/>
    <n v="69"/>
    <n v="0"/>
    <n v="0"/>
    <n v="8"/>
    <n v="7"/>
    <x v="39"/>
    <x v="17"/>
  </r>
  <r>
    <n v="3266"/>
    <n v="1964"/>
    <s v="Graduation"/>
    <s v="Married"/>
    <x v="1314"/>
    <n v="42.523000000000003"/>
    <n v="0"/>
    <n v="0"/>
    <d v="2014-04-23T00:00:00"/>
    <n v="96"/>
    <n v="36"/>
    <n v="26"/>
    <n v="1"/>
    <n v="4"/>
    <x v="31"/>
    <x v="180"/>
  </r>
  <r>
    <n v="11187"/>
    <n v="1978"/>
    <s v="Basic"/>
    <s v="Single"/>
    <x v="1931"/>
    <n v="26.486999999999998"/>
    <n v="1"/>
    <n v="0"/>
    <d v="2013-05-20T00:00:00"/>
    <n v="23"/>
    <n v="8"/>
    <n v="14"/>
    <n v="2"/>
    <n v="3"/>
    <x v="33"/>
    <x v="87"/>
  </r>
  <r>
    <n v="8207"/>
    <n v="1957"/>
    <s v="2n Cycle"/>
    <s v="Married"/>
    <x v="1932"/>
    <n v="53.232999999999997"/>
    <n v="0"/>
    <n v="1"/>
    <d v="2014-03-18T00:00:00"/>
    <n v="18"/>
    <n v="0"/>
    <n v="0"/>
    <n v="1"/>
    <n v="3"/>
    <x v="0"/>
    <x v="17"/>
  </r>
  <r>
    <n v="9723"/>
    <n v="1960"/>
    <s v="Graduation"/>
    <s v="Married"/>
    <x v="1933"/>
    <n v="67.715999999999994"/>
    <n v="0"/>
    <n v="1"/>
    <d v="2013-01-10T00:00:00"/>
    <n v="8"/>
    <n v="142"/>
    <n v="9"/>
    <n v="7"/>
    <n v="13"/>
    <x v="40"/>
    <x v="109"/>
  </r>
  <r>
    <n v="2666"/>
    <n v="1972"/>
    <s v="Master"/>
    <s v="Married"/>
    <x v="1934"/>
    <n v="76.233999999999995"/>
    <n v="0"/>
    <n v="1"/>
    <d v="2014-02-06T00:00:00"/>
    <n v="21"/>
    <n v="50"/>
    <n v="0"/>
    <n v="8"/>
    <n v="11"/>
    <x v="39"/>
    <x v="77"/>
  </r>
  <r>
    <n v="5721"/>
    <n v="1956"/>
    <s v="PhD"/>
    <s v="Married"/>
    <x v="1935"/>
    <n v="84.117000000000004"/>
    <n v="0"/>
    <n v="0"/>
    <d v="2014-05-11T00:00:00"/>
    <n v="60"/>
    <n v="76"/>
    <n v="45"/>
    <n v="7"/>
    <n v="6"/>
    <x v="46"/>
    <x v="58"/>
  </r>
  <r>
    <n v="10652"/>
    <n v="1957"/>
    <s v="Master"/>
    <s v="Together"/>
    <x v="1890"/>
    <n v="65.486999999999995"/>
    <n v="0"/>
    <n v="0"/>
    <d v="2014-01-10T00:00:00"/>
    <n v="48"/>
    <n v="67"/>
    <n v="0"/>
    <n v="3"/>
    <n v="6"/>
    <x v="0"/>
    <x v="104"/>
  </r>
  <r>
    <n v="1646"/>
    <n v="1972"/>
    <s v="Basic"/>
    <s v="Married"/>
    <x v="1936"/>
    <n v="25.224"/>
    <n v="1"/>
    <n v="0"/>
    <d v="2014-03-16T00:00:00"/>
    <n v="36"/>
    <n v="9"/>
    <n v="2"/>
    <n v="1"/>
    <n v="3"/>
    <x v="39"/>
    <x v="6"/>
  </r>
  <r>
    <n v="4418"/>
    <n v="1983"/>
    <s v="Master"/>
    <s v="Single"/>
    <x v="1937"/>
    <n v="89.616"/>
    <n v="0"/>
    <n v="0"/>
    <d v="2013-02-25T00:00:00"/>
    <n v="36"/>
    <n v="47"/>
    <n v="111"/>
    <n v="7"/>
    <n v="12"/>
    <x v="10"/>
    <x v="247"/>
  </r>
  <r>
    <n v="2656"/>
    <n v="1971"/>
    <s v="Graduation"/>
    <s v="Divorced"/>
    <x v="1938"/>
    <n v="40.850999999999999"/>
    <n v="1"/>
    <n v="1"/>
    <d v="2013-02-21T00:00:00"/>
    <n v="63"/>
    <n v="1"/>
    <n v="4"/>
    <n v="1"/>
    <n v="2"/>
    <x v="6"/>
    <x v="41"/>
  </r>
  <r>
    <n v="7990"/>
    <n v="1947"/>
    <s v="Graduation"/>
    <s v="Married"/>
    <x v="1939"/>
    <n v="27.469000000000001"/>
    <n v="0"/>
    <n v="0"/>
    <d v="2012-08-02T00:00:00"/>
    <n v="2"/>
    <n v="1"/>
    <n v="2"/>
    <n v="0"/>
    <n v="3"/>
    <x v="51"/>
    <x v="7"/>
  </r>
  <r>
    <n v="8722"/>
    <n v="1957"/>
    <s v="2n Cycle"/>
    <s v="Married"/>
    <x v="800"/>
    <n v="82.346999999999994"/>
    <n v="0"/>
    <n v="0"/>
    <d v="2012-11-06T00:00:00"/>
    <n v="38"/>
    <n v="54"/>
    <n v="133"/>
    <n v="7"/>
    <n v="10"/>
    <x v="0"/>
    <x v="121"/>
  </r>
  <r>
    <n v="7118"/>
    <n v="1957"/>
    <s v="Graduation"/>
    <s v="Married"/>
    <x v="1940"/>
    <n v="73.802999999999997"/>
    <n v="0"/>
    <n v="1"/>
    <d v="2012-08-01T00:00:00"/>
    <n v="61"/>
    <n v="80"/>
    <n v="26"/>
    <n v="9"/>
    <n v="6"/>
    <x v="0"/>
    <x v="85"/>
  </r>
  <r>
    <n v="2980"/>
    <n v="1952"/>
    <s v="Master"/>
    <s v="Single"/>
    <x v="1941"/>
    <n v="8.82"/>
    <n v="1"/>
    <n v="1"/>
    <d v="2013-03-22T00:00:00"/>
    <n v="52"/>
    <n v="0"/>
    <n v="2"/>
    <n v="3"/>
    <n v="3"/>
    <x v="13"/>
    <x v="1"/>
  </r>
  <r>
    <n v="1839"/>
    <n v="1974"/>
    <s v="Graduation"/>
    <s v="Single"/>
    <x v="1942"/>
    <n v="43.322000000000003"/>
    <n v="0"/>
    <n v="0"/>
    <d v="2014-04-21T00:00:00"/>
    <n v="25"/>
    <n v="7"/>
    <n v="2"/>
    <n v="3"/>
    <n v="4"/>
    <x v="8"/>
    <x v="19"/>
  </r>
  <r>
    <n v="10722"/>
    <n v="1973"/>
    <s v="Graduation"/>
    <s v="Together"/>
    <x v="1943"/>
    <n v="55.593000000000004"/>
    <n v="0"/>
    <n v="1"/>
    <d v="2013-08-21T00:00:00"/>
    <n v="63"/>
    <n v="8"/>
    <n v="4"/>
    <n v="6"/>
    <n v="3"/>
    <x v="26"/>
    <x v="48"/>
  </r>
  <r>
    <n v="2632"/>
    <n v="1954"/>
    <s v="Graduation"/>
    <s v="Married"/>
    <x v="1944"/>
    <n v="50.500999999999998"/>
    <n v="1"/>
    <n v="1"/>
    <d v="2013-06-18T00:00:00"/>
    <n v="10"/>
    <n v="0"/>
    <n v="0"/>
    <n v="5"/>
    <n v="4"/>
    <x v="1"/>
    <x v="17"/>
  </r>
  <r>
    <n v="9014"/>
    <n v="1975"/>
    <s v="Graduation"/>
    <s v="Married"/>
    <x v="1945"/>
    <n v="37.085000000000001"/>
    <n v="1"/>
    <n v="1"/>
    <d v="2014-06-26T00:00:00"/>
    <n v="65"/>
    <n v="1"/>
    <n v="0"/>
    <n v="3"/>
    <n v="3"/>
    <x v="28"/>
    <x v="8"/>
  </r>
  <r>
    <n v="7620"/>
    <n v="1990"/>
    <s v="Basic"/>
    <s v="Single"/>
    <x v="1946"/>
    <n v="16.184999999999999"/>
    <n v="1"/>
    <n v="0"/>
    <d v="2013-08-05T00:00:00"/>
    <n v="71"/>
    <n v="11"/>
    <n v="8"/>
    <n v="2"/>
    <n v="2"/>
    <x v="50"/>
    <x v="139"/>
  </r>
  <r>
    <n v="10968"/>
    <n v="1969"/>
    <s v="Graduation"/>
    <s v="Single"/>
    <x v="1947"/>
    <n v="57.731000000000002"/>
    <n v="0"/>
    <n v="1"/>
    <d v="2012-11-23T00:00:00"/>
    <n v="0"/>
    <n v="21"/>
    <n v="8"/>
    <n v="8"/>
    <n v="6"/>
    <x v="21"/>
    <x v="108"/>
  </r>
  <r>
    <n v="11133"/>
    <n v="1973"/>
    <s v="PhD"/>
    <s v="YOLO"/>
    <x v="1443"/>
    <n v="48.432000000000002"/>
    <n v="0"/>
    <n v="1"/>
    <d v="2012-10-18T00:00:00"/>
    <n v="3"/>
    <n v="3"/>
    <n v="3"/>
    <n v="7"/>
    <n v="6"/>
    <x v="26"/>
    <x v="25"/>
  </r>
  <r>
    <n v="2736"/>
    <n v="1978"/>
    <s v="Graduation"/>
    <s v="Married"/>
    <x v="1948"/>
    <n v="73.807000000000002"/>
    <n v="0"/>
    <n v="1"/>
    <d v="2013-01-02T00:00:00"/>
    <n v="88"/>
    <n v="124"/>
    <n v="78"/>
    <n v="5"/>
    <n v="11"/>
    <x v="33"/>
    <x v="171"/>
  </r>
  <r>
    <n v="1876"/>
    <n v="1990"/>
    <s v="Graduation"/>
    <s v="Married"/>
    <x v="1242"/>
    <n v="18.928999999999998"/>
    <n v="0"/>
    <n v="0"/>
    <d v="2013-02-16T00:00:00"/>
    <n v="15"/>
    <n v="0"/>
    <n v="4"/>
    <n v="1"/>
    <n v="4"/>
    <x v="50"/>
    <x v="66"/>
  </r>
  <r>
    <n v="5959"/>
    <n v="1968"/>
    <s v="Graduation"/>
    <s v="Single"/>
    <x v="1949"/>
    <n v="35.893000000000001"/>
    <n v="1"/>
    <n v="1"/>
    <d v="2012-10-15T00:00:00"/>
    <n v="80"/>
    <n v="0"/>
    <n v="0"/>
    <n v="3"/>
    <n v="5"/>
    <x v="30"/>
    <x v="17"/>
  </r>
  <r>
    <n v="1092"/>
    <n v="1980"/>
    <s v="Graduation"/>
    <s v="Married"/>
    <x v="1950"/>
    <n v="61.014000000000003"/>
    <n v="0"/>
    <n v="1"/>
    <d v="2012-08-11T00:00:00"/>
    <n v="17"/>
    <n v="129"/>
    <n v="43"/>
    <n v="9"/>
    <n v="4"/>
    <x v="16"/>
    <x v="101"/>
  </r>
  <r>
    <n v="4333"/>
    <n v="1954"/>
    <s v="Graduation"/>
    <s v="Together"/>
    <x v="1951"/>
    <n v="32.143999999999998"/>
    <n v="1"/>
    <n v="1"/>
    <d v="2014-03-23T00:00:00"/>
    <n v="76"/>
    <n v="0"/>
    <n v="0"/>
    <n v="2"/>
    <n v="3"/>
    <x v="1"/>
    <x v="17"/>
  </r>
  <r>
    <n v="3850"/>
    <n v="1963"/>
    <s v="Basic"/>
    <s v="Together"/>
    <x v="1952"/>
    <n v="14.917999999999999"/>
    <n v="0"/>
    <n v="1"/>
    <d v="2012-12-07T00:00:00"/>
    <n v="52"/>
    <n v="3"/>
    <n v="4"/>
    <n v="1"/>
    <n v="3"/>
    <x v="24"/>
    <x v="3"/>
  </r>
  <r>
    <n v="6168"/>
    <n v="1963"/>
    <s v="Graduation"/>
    <s v="Divorced"/>
    <x v="1953"/>
    <n v="45.146000000000001"/>
    <n v="1"/>
    <n v="1"/>
    <d v="2013-07-15T00:00:00"/>
    <n v="28"/>
    <n v="0"/>
    <n v="0"/>
    <n v="1"/>
    <n v="2"/>
    <x v="24"/>
    <x v="17"/>
  </r>
  <r>
    <n v="607"/>
    <n v="1955"/>
    <s v="2n Cycle"/>
    <s v="Divorced"/>
    <x v="1954"/>
    <n v="41.768999999999998"/>
    <n v="0"/>
    <n v="1"/>
    <d v="2013-02-13T00:00:00"/>
    <n v="31"/>
    <n v="29"/>
    <n v="0"/>
    <n v="8"/>
    <n v="7"/>
    <x v="34"/>
    <x v="108"/>
  </r>
  <r>
    <n v="10469"/>
    <n v="1981"/>
    <s v="Graduation"/>
    <s v="Together"/>
    <x v="1955"/>
    <n v="88.325000000000003"/>
    <n v="0"/>
    <n v="0"/>
    <d v="2014-02-05T00:00:00"/>
    <n v="42"/>
    <n v="71"/>
    <n v="27"/>
    <n v="6"/>
    <n v="9"/>
    <x v="4"/>
    <x v="102"/>
  </r>
  <r>
    <n v="6983"/>
    <n v="1950"/>
    <s v="Master"/>
    <s v="Divorced"/>
    <x v="1956"/>
    <n v="38.054000000000002"/>
    <n v="1"/>
    <n v="1"/>
    <d v="2014-05-01T00:00:00"/>
    <n v="24"/>
    <n v="2"/>
    <n v="1"/>
    <n v="2"/>
    <n v="3"/>
    <x v="9"/>
    <x v="7"/>
  </r>
  <r>
    <n v="3661"/>
    <n v="1995"/>
    <s v="2n Cycle"/>
    <s v="Single"/>
    <x v="1957"/>
    <n v="80.617000000000004"/>
    <n v="0"/>
    <n v="0"/>
    <d v="2012-10-12T00:00:00"/>
    <n v="42"/>
    <n v="51"/>
    <n v="55"/>
    <n v="4"/>
    <n v="8"/>
    <x v="57"/>
    <x v="85"/>
  </r>
  <r>
    <n v="9303"/>
    <n v="1976"/>
    <s v="Graduation"/>
    <s v="Married"/>
    <x v="1958"/>
    <n v="5.3049999999999997"/>
    <n v="0"/>
    <n v="1"/>
    <d v="2013-07-30T00:00:00"/>
    <n v="12"/>
    <n v="4"/>
    <n v="3"/>
    <n v="1"/>
    <n v="0"/>
    <x v="11"/>
    <x v="3"/>
  </r>
  <r>
    <n v="692"/>
    <n v="1954"/>
    <s v="Graduation"/>
    <s v="Together"/>
    <x v="1959"/>
    <n v="36.807000000000002"/>
    <n v="1"/>
    <n v="1"/>
    <d v="2012-12-20T00:00:00"/>
    <n v="88"/>
    <n v="2"/>
    <n v="0"/>
    <n v="1"/>
    <n v="2"/>
    <x v="1"/>
    <x v="1"/>
  </r>
  <r>
    <n v="736"/>
    <n v="1983"/>
    <s v="Graduation"/>
    <s v="Together"/>
    <x v="1145"/>
    <n v="28.427"/>
    <n v="1"/>
    <n v="0"/>
    <d v="2013-03-21T00:00:00"/>
    <n v="67"/>
    <n v="3"/>
    <n v="3"/>
    <n v="2"/>
    <n v="3"/>
    <x v="10"/>
    <x v="25"/>
  </r>
  <r>
    <n v="9589"/>
    <n v="1948"/>
    <s v="PhD"/>
    <s v="Widow"/>
    <x v="1390"/>
    <n v="82.031999999999996"/>
    <n v="0"/>
    <n v="0"/>
    <d v="2014-04-05T00:00:00"/>
    <n v="54"/>
    <n v="194"/>
    <n v="125"/>
    <n v="4"/>
    <n v="7"/>
    <x v="37"/>
    <x v="237"/>
  </r>
  <r>
    <n v="4838"/>
    <n v="1978"/>
    <s v="Graduation"/>
    <s v="Together"/>
    <x v="1473"/>
    <n v="22.774999999999999"/>
    <n v="1"/>
    <n v="0"/>
    <d v="2013-06-19T00:00:00"/>
    <n v="40"/>
    <n v="1"/>
    <n v="0"/>
    <n v="1"/>
    <n v="2"/>
    <x v="33"/>
    <x v="8"/>
  </r>
  <r>
    <n v="9246"/>
    <n v="1985"/>
    <s v="Master"/>
    <s v="Together"/>
    <x v="1960"/>
    <n v="40.100999999999999"/>
    <n v="1"/>
    <n v="0"/>
    <d v="2012-10-14T00:00:00"/>
    <n v="73"/>
    <n v="3"/>
    <n v="24"/>
    <n v="6"/>
    <n v="6"/>
    <x v="7"/>
    <x v="82"/>
  </r>
  <r>
    <n v="6261"/>
    <n v="1979"/>
    <s v="Graduation"/>
    <s v="Married"/>
    <x v="1961"/>
    <n v="58.024999999999999"/>
    <n v="0"/>
    <n v="1"/>
    <d v="2013-11-26T00:00:00"/>
    <n v="81"/>
    <n v="31"/>
    <n v="48"/>
    <n v="3"/>
    <n v="10"/>
    <x v="19"/>
    <x v="52"/>
  </r>
  <r>
    <n v="7366"/>
    <n v="1982"/>
    <s v="Master"/>
    <s v="Single"/>
    <x v="54"/>
    <n v="75.777000000000001"/>
    <n v="0"/>
    <n v="0"/>
    <d v="2013-07-04T00:00:00"/>
    <n v="12"/>
    <n v="26"/>
    <n v="13"/>
    <n v="3"/>
    <n v="11"/>
    <x v="18"/>
    <x v="26"/>
  </r>
  <r>
    <n v="10659"/>
    <n v="1979"/>
    <s v="2n Cycle"/>
    <s v="Together"/>
    <x v="11"/>
    <n v="7.5"/>
    <n v="1"/>
    <n v="0"/>
    <d v="2013-05-07T00:00:00"/>
    <n v="7"/>
    <n v="8"/>
    <n v="8"/>
    <n v="3"/>
    <n v="2"/>
    <x v="19"/>
    <x v="20"/>
  </r>
  <r>
    <n v="1448"/>
    <n v="1963"/>
    <s v="Master"/>
    <s v="Married"/>
    <x v="1962"/>
    <n v="33.561999999999998"/>
    <n v="1"/>
    <n v="2"/>
    <d v="2014-06-25T00:00:00"/>
    <n v="33"/>
    <n v="12"/>
    <n v="3"/>
    <n v="2"/>
    <n v="4"/>
    <x v="24"/>
    <x v="11"/>
  </r>
  <r>
    <n v="4286"/>
    <n v="1970"/>
    <s v="PhD"/>
    <s v="Single"/>
    <x v="1963"/>
    <n v="57.642000000000003"/>
    <n v="0"/>
    <n v="1"/>
    <d v="2014-01-09T00:00:00"/>
    <n v="24"/>
    <n v="6"/>
    <n v="0"/>
    <n v="7"/>
    <n v="6"/>
    <x v="25"/>
    <x v="25"/>
  </r>
  <r>
    <n v="4749"/>
    <n v="1968"/>
    <s v="Graduation"/>
    <s v="Together"/>
    <x v="1256"/>
    <n v="58.554000000000002"/>
    <n v="1"/>
    <n v="1"/>
    <d v="2012-09-26T00:00:00"/>
    <n v="55"/>
    <n v="24"/>
    <n v="0"/>
    <n v="8"/>
    <n v="6"/>
    <x v="30"/>
    <x v="79"/>
  </r>
  <r>
    <n v="4478"/>
    <n v="1979"/>
    <s v="Graduation"/>
    <s v="Married"/>
    <x v="1964"/>
    <n v="63.777000000000001"/>
    <n v="1"/>
    <n v="1"/>
    <d v="2013-03-24T00:00:00"/>
    <n v="87"/>
    <n v="5"/>
    <n v="17"/>
    <n v="11"/>
    <n v="6"/>
    <x v="19"/>
    <x v="87"/>
  </r>
  <r>
    <n v="4201"/>
    <n v="1962"/>
    <s v="Graduation"/>
    <s v="Single"/>
    <x v="1965"/>
    <n v="57.966999999999999"/>
    <n v="0"/>
    <n v="1"/>
    <d v="2013-03-03T00:00:00"/>
    <n v="39"/>
    <n v="7"/>
    <n v="0"/>
    <n v="4"/>
    <n v="8"/>
    <x v="43"/>
    <x v="3"/>
  </r>
  <r>
    <n v="8720"/>
    <n v="1978"/>
    <s v="2n Cycle"/>
    <s v="Together"/>
    <x v="10"/>
    <n v="51.381500000000003"/>
    <n v="0"/>
    <n v="0"/>
    <d v="2012-08-12T00:00:00"/>
    <n v="53"/>
    <n v="2"/>
    <n v="4"/>
    <n v="0"/>
    <n v="1"/>
    <x v="33"/>
    <x v="25"/>
  </r>
  <r>
    <n v="10084"/>
    <n v="1972"/>
    <s v="Graduation"/>
    <s v="Married"/>
    <x v="1966"/>
    <n v="24.434000000000001"/>
    <n v="2"/>
    <n v="0"/>
    <d v="2014-05-18T00:00:00"/>
    <n v="9"/>
    <n v="2"/>
    <n v="0"/>
    <n v="2"/>
    <n v="2"/>
    <x v="39"/>
    <x v="1"/>
  </r>
  <r>
    <n v="7004"/>
    <n v="1984"/>
    <s v="Graduation"/>
    <s v="Single"/>
    <x v="1967"/>
    <n v="11.012"/>
    <n v="1"/>
    <n v="0"/>
    <d v="2013-03-16T00:00:00"/>
    <n v="82"/>
    <n v="3"/>
    <n v="1"/>
    <n v="3"/>
    <n v="2"/>
    <x v="3"/>
    <x v="66"/>
  </r>
  <r>
    <n v="9817"/>
    <n v="1970"/>
    <s v="Master"/>
    <s v="Single"/>
    <x v="1968"/>
    <n v="44.802"/>
    <n v="0"/>
    <n v="0"/>
    <d v="2012-08-21T00:00:00"/>
    <n v="71"/>
    <n v="10"/>
    <n v="10"/>
    <n v="9"/>
    <n v="12"/>
    <x v="25"/>
    <x v="75"/>
  </r>
  <r>
    <n v="8080"/>
    <n v="1986"/>
    <s v="Graduation"/>
    <s v="Single"/>
    <x v="1969"/>
    <n v="26.815999999999999"/>
    <n v="0"/>
    <n v="0"/>
    <d v="2012-08-17T00:00:00"/>
    <n v="50"/>
    <n v="1"/>
    <n v="4"/>
    <n v="0"/>
    <n v="3"/>
    <x v="22"/>
    <x v="41"/>
  </r>
  <r>
    <n v="9432"/>
    <n v="1977"/>
    <s v="Graduation"/>
    <s v="Together"/>
    <x v="1970"/>
    <n v="666.66600000000005"/>
    <n v="1"/>
    <n v="0"/>
    <d v="2013-06-02T00:00:00"/>
    <n v="23"/>
    <n v="14"/>
    <n v="1"/>
    <n v="3"/>
    <n v="3"/>
    <x v="32"/>
    <x v="11"/>
  </r>
  <r>
    <n v="8372"/>
    <n v="1974"/>
    <s v="Graduation"/>
    <s v="Married"/>
    <x v="300"/>
    <n v="34.420999999999999"/>
    <n v="1"/>
    <n v="0"/>
    <d v="2013-07-01T00:00:00"/>
    <n v="81"/>
    <n v="3"/>
    <n v="2"/>
    <n v="1"/>
    <n v="2"/>
    <x v="8"/>
    <x v="41"/>
  </r>
  <r>
    <n v="10870"/>
    <n v="1967"/>
    <s v="Graduation"/>
    <s v="Married"/>
    <x v="1971"/>
    <n v="61.222999999999999"/>
    <n v="0"/>
    <n v="1"/>
    <d v="2013-06-13T00:00:00"/>
    <n v="46"/>
    <n v="43"/>
    <n v="118"/>
    <n v="9"/>
    <n v="4"/>
    <x v="5"/>
    <x v="90"/>
  </r>
  <r>
    <n v="4001"/>
    <n v="1946"/>
    <s v="PhD"/>
    <s v="Together"/>
    <x v="1356"/>
    <n v="64.013999999999996"/>
    <n v="2"/>
    <n v="1"/>
    <d v="2014-06-10T00:00:00"/>
    <n v="56"/>
    <n v="0"/>
    <n v="0"/>
    <n v="8"/>
    <n v="5"/>
    <x v="15"/>
    <x v="17"/>
  </r>
  <r>
    <n v="7270"/>
    <n v="1981"/>
    <s v="Graduation"/>
    <s v="Divorced"/>
    <x v="1972"/>
    <n v="56.981000000000002"/>
    <n v="0"/>
    <n v="0"/>
    <d v="2014-01-25T00:00:00"/>
    <n v="91"/>
    <n v="48"/>
    <n v="12"/>
    <n v="2"/>
    <n v="13"/>
    <x v="4"/>
    <x v="212"/>
  </r>
  <r>
    <n v="8235"/>
    <n v="1956"/>
    <s v="Master"/>
    <s v="Together"/>
    <x v="1973"/>
    <n v="69.245000000000005"/>
    <n v="0"/>
    <n v="1"/>
    <d v="2014-01-24T00:00:00"/>
    <n v="8"/>
    <n v="30"/>
    <n v="30"/>
    <n v="6"/>
    <n v="10"/>
    <x v="46"/>
    <x v="212"/>
  </r>
  <r>
    <n v="9405"/>
    <n v="1954"/>
    <s v="PhD"/>
    <s v="Married"/>
    <x v="1974"/>
    <n v="52.869"/>
    <n v="1"/>
    <n v="1"/>
    <d v="2012-10-15T00:00:00"/>
    <n v="40"/>
    <n v="3"/>
    <n v="1"/>
    <n v="3"/>
    <n v="4"/>
    <x v="1"/>
    <x v="66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40">
  <r>
    <n v="5524"/>
    <n v="1957"/>
    <s v="Graduation"/>
    <s v="Single"/>
    <x v="0"/>
    <n v="58.137999999999998"/>
    <n v="0"/>
    <n v="0"/>
    <d v="2012-09-04T00:00:00"/>
    <n v="58"/>
    <n v="88"/>
    <n v="88"/>
    <n v="8"/>
    <n v="4"/>
    <x v="0"/>
    <x v="0"/>
    <x v="0"/>
  </r>
  <r>
    <n v="2174"/>
    <n v="1954"/>
    <s v="Graduation"/>
    <s v="Single"/>
    <x v="1"/>
    <n v="46.344000000000001"/>
    <n v="1"/>
    <n v="1"/>
    <d v="2014-03-08T00:00:00"/>
    <n v="38"/>
    <n v="1"/>
    <n v="1"/>
    <n v="1"/>
    <n v="2"/>
    <x v="1"/>
    <x v="1"/>
    <x v="1"/>
  </r>
  <r>
    <n v="4141"/>
    <n v="1965"/>
    <s v="Graduation"/>
    <s v="Together"/>
    <x v="2"/>
    <n v="71.613"/>
    <n v="0"/>
    <n v="0"/>
    <d v="2013-08-21T00:00:00"/>
    <n v="26"/>
    <n v="49"/>
    <n v="21"/>
    <n v="8"/>
    <n v="10"/>
    <x v="2"/>
    <x v="2"/>
    <x v="2"/>
  </r>
  <r>
    <n v="6182"/>
    <n v="1984"/>
    <s v="Graduation"/>
    <s v="Together"/>
    <x v="3"/>
    <n v="26.646000000000001"/>
    <n v="1"/>
    <n v="0"/>
    <d v="2014-02-10T00:00:00"/>
    <n v="26"/>
    <n v="4"/>
    <n v="3"/>
    <n v="2"/>
    <n v="4"/>
    <x v="3"/>
    <x v="3"/>
    <x v="3"/>
  </r>
  <r>
    <n v="5324"/>
    <n v="1981"/>
    <s v="PhD"/>
    <s v="Married"/>
    <x v="4"/>
    <n v="58.292999999999999"/>
    <n v="1"/>
    <n v="0"/>
    <d v="2014-01-19T00:00:00"/>
    <n v="94"/>
    <n v="43"/>
    <n v="27"/>
    <n v="5"/>
    <n v="6"/>
    <x v="4"/>
    <x v="2"/>
    <x v="4"/>
  </r>
  <r>
    <n v="7446"/>
    <n v="1967"/>
    <s v="Master"/>
    <s v="Together"/>
    <x v="5"/>
    <n v="62.512999999999998"/>
    <n v="0"/>
    <n v="1"/>
    <d v="2013-09-09T00:00:00"/>
    <n v="16"/>
    <n v="42"/>
    <n v="42"/>
    <n v="6"/>
    <n v="10"/>
    <x v="5"/>
    <x v="4"/>
    <x v="5"/>
  </r>
  <r>
    <n v="965"/>
    <n v="1971"/>
    <s v="Graduation"/>
    <s v="Divorced"/>
    <x v="6"/>
    <n v="55.634999999999998"/>
    <n v="0"/>
    <n v="1"/>
    <d v="2012-11-13T00:00:00"/>
    <n v="34"/>
    <n v="65"/>
    <n v="49"/>
    <n v="7"/>
    <n v="7"/>
    <x v="6"/>
    <x v="5"/>
    <x v="6"/>
  </r>
  <r>
    <n v="6177"/>
    <n v="1985"/>
    <s v="PhD"/>
    <s v="Married"/>
    <x v="7"/>
    <n v="33.454000000000001"/>
    <n v="1"/>
    <n v="0"/>
    <d v="2013-05-08T00:00:00"/>
    <n v="32"/>
    <n v="10"/>
    <n v="1"/>
    <n v="4"/>
    <n v="4"/>
    <x v="7"/>
    <x v="6"/>
    <x v="7"/>
  </r>
  <r>
    <n v="4855"/>
    <n v="1974"/>
    <s v="PhD"/>
    <s v="Together"/>
    <x v="8"/>
    <n v="30.350999999999999"/>
    <n v="1"/>
    <n v="0"/>
    <d v="2013-06-06T00:00:00"/>
    <n v="19"/>
    <n v="0"/>
    <n v="3"/>
    <n v="3"/>
    <n v="2"/>
    <x v="8"/>
    <x v="7"/>
    <x v="8"/>
  </r>
  <r>
    <n v="5899"/>
    <n v="1950"/>
    <s v="PhD"/>
    <s v="Together"/>
    <x v="9"/>
    <n v="5.6479999999999997"/>
    <n v="1"/>
    <n v="1"/>
    <d v="2014-03-13T00:00:00"/>
    <n v="68"/>
    <n v="0"/>
    <n v="1"/>
    <n v="1"/>
    <n v="0"/>
    <x v="9"/>
    <x v="8"/>
    <x v="9"/>
  </r>
  <r>
    <n v="1994"/>
    <n v="1983"/>
    <s v="Graduation"/>
    <s v="Married"/>
    <x v="10"/>
    <n v="51.381500000000003"/>
    <n v="1"/>
    <n v="0"/>
    <d v="2013-11-15T00:00:00"/>
    <n v="11"/>
    <n v="5"/>
    <n v="2"/>
    <n v="1"/>
    <n v="2"/>
    <x v="10"/>
    <x v="3"/>
    <x v="1"/>
  </r>
  <r>
    <n v="387"/>
    <n v="1976"/>
    <s v="Basic"/>
    <s v="Married"/>
    <x v="11"/>
    <n v="7.5"/>
    <n v="0"/>
    <n v="0"/>
    <d v="2012-11-13T00:00:00"/>
    <n v="59"/>
    <n v="16"/>
    <n v="1"/>
    <n v="2"/>
    <n v="3"/>
    <x v="11"/>
    <x v="9"/>
    <x v="8"/>
  </r>
  <r>
    <n v="2125"/>
    <n v="1959"/>
    <s v="Graduation"/>
    <s v="Divorced"/>
    <x v="12"/>
    <n v="63.033000000000001"/>
    <n v="0"/>
    <n v="0"/>
    <d v="2013-11-15T00:00:00"/>
    <n v="82"/>
    <n v="61"/>
    <n v="112"/>
    <n v="3"/>
    <n v="8"/>
    <x v="12"/>
    <x v="10"/>
    <x v="4"/>
  </r>
  <r>
    <n v="8180"/>
    <n v="1952"/>
    <s v="Master"/>
    <s v="Divorced"/>
    <x v="13"/>
    <n v="59.353999999999999"/>
    <n v="1"/>
    <n v="1"/>
    <d v="2013-11-15T00:00:00"/>
    <n v="53"/>
    <n v="2"/>
    <n v="5"/>
    <n v="6"/>
    <n v="5"/>
    <x v="13"/>
    <x v="3"/>
    <x v="4"/>
  </r>
  <r>
    <n v="2569"/>
    <n v="1987"/>
    <s v="Graduation"/>
    <s v="Married"/>
    <x v="14"/>
    <n v="17.323"/>
    <n v="0"/>
    <n v="0"/>
    <d v="2012-10-10T00:00:00"/>
    <n v="38"/>
    <n v="14"/>
    <n v="1"/>
    <n v="1"/>
    <n v="3"/>
    <x v="14"/>
    <x v="11"/>
    <x v="10"/>
  </r>
  <r>
    <n v="2114"/>
    <n v="1946"/>
    <s v="PhD"/>
    <s v="Single"/>
    <x v="15"/>
    <n v="82.8"/>
    <n v="0"/>
    <n v="0"/>
    <d v="2012-11-24T00:00:00"/>
    <n v="23"/>
    <n v="22"/>
    <n v="68"/>
    <n v="7"/>
    <n v="12"/>
    <x v="15"/>
    <x v="12"/>
    <x v="11"/>
  </r>
  <r>
    <n v="9736"/>
    <n v="1980"/>
    <s v="Graduation"/>
    <s v="Married"/>
    <x v="16"/>
    <n v="41.85"/>
    <n v="1"/>
    <n v="1"/>
    <d v="2012-12-24T00:00:00"/>
    <n v="51"/>
    <n v="5"/>
    <n v="13"/>
    <n v="3"/>
    <n v="3"/>
    <x v="16"/>
    <x v="13"/>
    <x v="3"/>
  </r>
  <r>
    <n v="4939"/>
    <n v="1946"/>
    <s v="Graduation"/>
    <s v="Together"/>
    <x v="17"/>
    <n v="37.76"/>
    <n v="0"/>
    <n v="0"/>
    <d v="2012-08-31T00:00:00"/>
    <n v="20"/>
    <n v="5"/>
    <n v="12"/>
    <n v="4"/>
    <n v="6"/>
    <x v="15"/>
    <x v="9"/>
    <x v="12"/>
  </r>
  <r>
    <n v="6565"/>
    <n v="1949"/>
    <s v="Master"/>
    <s v="Married"/>
    <x v="18"/>
    <n v="76.995000000000005"/>
    <n v="0"/>
    <n v="1"/>
    <d v="2013-03-28T00:00:00"/>
    <n v="91"/>
    <n v="80"/>
    <n v="16"/>
    <n v="11"/>
    <n v="9"/>
    <x v="17"/>
    <x v="14"/>
    <x v="13"/>
  </r>
  <r>
    <n v="2278"/>
    <n v="1985"/>
    <s v="2n Cycle"/>
    <s v="Single"/>
    <x v="19"/>
    <n v="33.811999999999998"/>
    <n v="1"/>
    <n v="0"/>
    <d v="2012-11-03T00:00:00"/>
    <n v="86"/>
    <n v="17"/>
    <n v="24"/>
    <n v="2"/>
    <n v="3"/>
    <x v="7"/>
    <x v="15"/>
    <x v="8"/>
  </r>
  <r>
    <n v="9360"/>
    <n v="1982"/>
    <s v="Graduation"/>
    <s v="Married"/>
    <x v="20"/>
    <n v="37.04"/>
    <n v="0"/>
    <n v="0"/>
    <d v="2012-08-08T00:00:00"/>
    <n v="41"/>
    <n v="2"/>
    <n v="38"/>
    <n v="4"/>
    <n v="5"/>
    <x v="18"/>
    <x v="16"/>
    <x v="14"/>
  </r>
  <r>
    <n v="5376"/>
    <n v="1979"/>
    <s v="Graduation"/>
    <s v="Married"/>
    <x v="21"/>
    <n v="2.4470000000000001"/>
    <n v="1"/>
    <n v="0"/>
    <d v="2013-01-06T00:00:00"/>
    <n v="42"/>
    <n v="1"/>
    <n v="1"/>
    <n v="0"/>
    <n v="0"/>
    <x v="19"/>
    <x v="1"/>
    <x v="15"/>
  </r>
  <r>
    <n v="1993"/>
    <n v="1949"/>
    <s v="PhD"/>
    <s v="Married"/>
    <x v="22"/>
    <n v="58.606999999999999"/>
    <n v="0"/>
    <n v="1"/>
    <d v="2012-12-23T00:00:00"/>
    <n v="63"/>
    <n v="0"/>
    <n v="0"/>
    <n v="2"/>
    <n v="9"/>
    <x v="17"/>
    <x v="17"/>
    <x v="4"/>
  </r>
  <r>
    <n v="4047"/>
    <n v="1954"/>
    <s v="PhD"/>
    <s v="Married"/>
    <x v="23"/>
    <n v="65.323999999999998"/>
    <n v="0"/>
    <n v="1"/>
    <d v="2014-01-11T00:00:00"/>
    <n v="0"/>
    <n v="0"/>
    <n v="32"/>
    <n v="6"/>
    <n v="9"/>
    <x v="1"/>
    <x v="18"/>
    <x v="16"/>
  </r>
  <r>
    <n v="1409"/>
    <n v="1951"/>
    <s v="Graduation"/>
    <s v="Together"/>
    <x v="24"/>
    <n v="40.689"/>
    <n v="0"/>
    <n v="1"/>
    <d v="2013-03-18T00:00:00"/>
    <n v="69"/>
    <n v="3"/>
    <n v="6"/>
    <n v="7"/>
    <n v="5"/>
    <x v="20"/>
    <x v="19"/>
    <x v="0"/>
  </r>
  <r>
    <n v="7892"/>
    <n v="1969"/>
    <s v="Graduation"/>
    <s v="Single"/>
    <x v="25"/>
    <n v="18.588999999999999"/>
    <n v="0"/>
    <n v="0"/>
    <d v="2013-01-02T00:00:00"/>
    <n v="89"/>
    <n v="4"/>
    <n v="12"/>
    <n v="2"/>
    <n v="3"/>
    <x v="21"/>
    <x v="20"/>
    <x v="8"/>
  </r>
  <r>
    <n v="2404"/>
    <n v="1976"/>
    <s v="Graduation"/>
    <s v="Married"/>
    <x v="26"/>
    <n v="53.359000000000002"/>
    <n v="1"/>
    <n v="1"/>
    <d v="2013-05-27T00:00:00"/>
    <n v="4"/>
    <n v="4"/>
    <n v="6"/>
    <n v="5"/>
    <n v="4"/>
    <x v="11"/>
    <x v="21"/>
    <x v="14"/>
  </r>
  <r>
    <n v="5255"/>
    <n v="1986"/>
    <s v="Graduation"/>
    <s v="Single"/>
    <x v="10"/>
    <n v="51.381500000000003"/>
    <n v="1"/>
    <n v="0"/>
    <d v="2013-02-20T00:00:00"/>
    <n v="19"/>
    <n v="1"/>
    <n v="263"/>
    <n v="27"/>
    <n v="0"/>
    <x v="22"/>
    <x v="22"/>
    <x v="17"/>
  </r>
  <r>
    <n v="9422"/>
    <n v="1989"/>
    <s v="Graduation"/>
    <s v="Married"/>
    <x v="27"/>
    <n v="38.36"/>
    <n v="1"/>
    <n v="0"/>
    <d v="2013-05-31T00:00:00"/>
    <n v="26"/>
    <n v="2"/>
    <n v="21"/>
    <n v="2"/>
    <n v="4"/>
    <x v="23"/>
    <x v="23"/>
    <x v="3"/>
  </r>
  <r>
    <n v="1966"/>
    <n v="1965"/>
    <s v="PhD"/>
    <s v="Married"/>
    <x v="28"/>
    <n v="84.617999999999995"/>
    <n v="0"/>
    <n v="0"/>
    <d v="2013-11-22T00:00:00"/>
    <n v="96"/>
    <n v="100"/>
    <n v="66"/>
    <n v="6"/>
    <n v="10"/>
    <x v="2"/>
    <x v="24"/>
    <x v="5"/>
  </r>
  <r>
    <n v="6864"/>
    <n v="1989"/>
    <s v="Master"/>
    <s v="Divorced"/>
    <x v="29"/>
    <n v="10.978999999999999"/>
    <n v="0"/>
    <n v="0"/>
    <d v="2014-05-22T00:00:00"/>
    <n v="34"/>
    <n v="4"/>
    <n v="2"/>
    <n v="3"/>
    <n v="3"/>
    <x v="23"/>
    <x v="25"/>
    <x v="3"/>
  </r>
  <r>
    <n v="3033"/>
    <n v="1963"/>
    <s v="Master"/>
    <s v="Together"/>
    <x v="30"/>
    <n v="38.619999999999997"/>
    <n v="0"/>
    <n v="0"/>
    <d v="2013-05-11T00:00:00"/>
    <n v="56"/>
    <n v="17"/>
    <n v="22"/>
    <n v="2"/>
    <n v="3"/>
    <x v="24"/>
    <x v="26"/>
    <x v="8"/>
  </r>
  <r>
    <n v="5710"/>
    <n v="1970"/>
    <s v="Graduation"/>
    <s v="Together"/>
    <x v="31"/>
    <n v="40.548000000000002"/>
    <n v="0"/>
    <n v="1"/>
    <d v="2012-10-10T00:00:00"/>
    <n v="31"/>
    <n v="0"/>
    <n v="0"/>
    <n v="2"/>
    <n v="4"/>
    <x v="25"/>
    <x v="17"/>
    <x v="3"/>
  </r>
  <r>
    <n v="7373"/>
    <n v="1952"/>
    <s v="PhD"/>
    <s v="Divorced"/>
    <x v="32"/>
    <n v="46.61"/>
    <n v="0"/>
    <n v="2"/>
    <d v="2012-10-29T00:00:00"/>
    <n v="8"/>
    <n v="12"/>
    <n v="22"/>
    <n v="4"/>
    <n v="6"/>
    <x v="13"/>
    <x v="27"/>
    <x v="12"/>
  </r>
  <r>
    <n v="8755"/>
    <n v="1946"/>
    <s v="Master"/>
    <s v="Married"/>
    <x v="33"/>
    <n v="68.656999999999996"/>
    <n v="0"/>
    <n v="0"/>
    <d v="2013-02-20T00:00:00"/>
    <n v="4"/>
    <n v="34"/>
    <n v="68"/>
    <n v="3"/>
    <n v="9"/>
    <x v="15"/>
    <x v="28"/>
    <x v="0"/>
  </r>
  <r>
    <n v="10738"/>
    <n v="1951"/>
    <s v="Master"/>
    <s v="Single"/>
    <x v="34"/>
    <n v="49.389000000000003"/>
    <n v="1"/>
    <n v="1"/>
    <d v="2013-08-29T00:00:00"/>
    <n v="55"/>
    <n v="0"/>
    <n v="1"/>
    <n v="2"/>
    <n v="3"/>
    <x v="20"/>
    <x v="8"/>
    <x v="8"/>
  </r>
  <r>
    <n v="4339"/>
    <n v="1970"/>
    <s v="PhD"/>
    <s v="Married"/>
    <x v="35"/>
    <n v="67.352999999999994"/>
    <n v="0"/>
    <n v="1"/>
    <d v="2013-12-31T00:00:00"/>
    <n v="37"/>
    <n v="17"/>
    <n v="8"/>
    <n v="5"/>
    <n v="12"/>
    <x v="25"/>
    <x v="29"/>
    <x v="18"/>
  </r>
  <r>
    <n v="10755"/>
    <n v="1976"/>
    <s v="2n Cycle"/>
    <s v="Married"/>
    <x v="36"/>
    <n v="23.718"/>
    <n v="1"/>
    <n v="0"/>
    <d v="2013-09-02T00:00:00"/>
    <n v="76"/>
    <n v="3"/>
    <n v="7"/>
    <n v="3"/>
    <n v="2"/>
    <x v="11"/>
    <x v="21"/>
    <x v="8"/>
  </r>
  <r>
    <n v="8595"/>
    <n v="1973"/>
    <s v="Graduation"/>
    <s v="Widow"/>
    <x v="37"/>
    <n v="42.429000000000002"/>
    <n v="0"/>
    <n v="1"/>
    <d v="2014-02-11T00:00:00"/>
    <n v="99"/>
    <n v="0"/>
    <n v="0"/>
    <n v="1"/>
    <n v="3"/>
    <x v="26"/>
    <x v="17"/>
    <x v="10"/>
  </r>
  <r>
    <n v="2968"/>
    <n v="1943"/>
    <s v="PhD"/>
    <s v="Divorced"/>
    <x v="38"/>
    <n v="48.948"/>
    <n v="0"/>
    <n v="0"/>
    <d v="2013-02-01T00:00:00"/>
    <n v="53"/>
    <n v="8"/>
    <n v="49"/>
    <n v="7"/>
    <n v="5"/>
    <x v="27"/>
    <x v="30"/>
    <x v="0"/>
  </r>
  <r>
    <n v="8601"/>
    <n v="1980"/>
    <s v="Graduation"/>
    <s v="Married"/>
    <x v="39"/>
    <n v="80.010999999999996"/>
    <n v="0"/>
    <n v="1"/>
    <d v="2013-04-29T00:00:00"/>
    <n v="3"/>
    <n v="76"/>
    <n v="178"/>
    <n v="8"/>
    <n v="5"/>
    <x v="16"/>
    <x v="31"/>
    <x v="19"/>
  </r>
  <r>
    <n v="503"/>
    <n v="1985"/>
    <s v="Master"/>
    <s v="Married"/>
    <x v="40"/>
    <n v="20.559000000000001"/>
    <n v="1"/>
    <n v="0"/>
    <d v="2013-03-12T00:00:00"/>
    <n v="88"/>
    <n v="1"/>
    <n v="0"/>
    <n v="2"/>
    <n v="3"/>
    <x v="7"/>
    <x v="8"/>
    <x v="8"/>
  </r>
  <r>
    <n v="8430"/>
    <n v="1957"/>
    <s v="Graduation"/>
    <s v="Together"/>
    <x v="41"/>
    <n v="21.994"/>
    <n v="0"/>
    <n v="1"/>
    <d v="2012-12-24T00:00:00"/>
    <n v="4"/>
    <n v="0"/>
    <n v="1"/>
    <n v="0"/>
    <n v="3"/>
    <x v="0"/>
    <x v="8"/>
    <x v="1"/>
  </r>
  <r>
    <n v="7281"/>
    <n v="1959"/>
    <s v="PhD"/>
    <s v="Single"/>
    <x v="10"/>
    <n v="51.381500000000003"/>
    <n v="0"/>
    <n v="0"/>
    <d v="2013-11-05T00:00:00"/>
    <n v="80"/>
    <n v="11"/>
    <n v="2"/>
    <n v="1"/>
    <n v="4"/>
    <x v="12"/>
    <x v="32"/>
    <x v="8"/>
  </r>
  <r>
    <n v="2139"/>
    <n v="1975"/>
    <s v="Master"/>
    <s v="Married"/>
    <x v="11"/>
    <n v="7.5"/>
    <n v="1"/>
    <n v="0"/>
    <d v="2013-10-02T00:00:00"/>
    <n v="19"/>
    <n v="1"/>
    <n v="2"/>
    <n v="2"/>
    <n v="3"/>
    <x v="28"/>
    <x v="7"/>
    <x v="8"/>
  </r>
  <r>
    <n v="1371"/>
    <n v="1976"/>
    <s v="Graduation"/>
    <s v="Single"/>
    <x v="42"/>
    <n v="79.941000000000003"/>
    <n v="0"/>
    <n v="0"/>
    <d v="2014-06-28T00:00:00"/>
    <n v="72"/>
    <n v="164"/>
    <n v="30"/>
    <n v="2"/>
    <n v="9"/>
    <x v="11"/>
    <x v="33"/>
    <x v="4"/>
  </r>
  <r>
    <n v="9909"/>
    <n v="1996"/>
    <s v="2n Cycle"/>
    <s v="Married"/>
    <x v="11"/>
    <n v="7.5"/>
    <n v="0"/>
    <n v="0"/>
    <d v="2012-11-09T00:00:00"/>
    <n v="24"/>
    <n v="18"/>
    <n v="22"/>
    <n v="3"/>
    <n v="3"/>
    <x v="29"/>
    <x v="16"/>
    <x v="3"/>
  </r>
  <r>
    <n v="7286"/>
    <n v="1968"/>
    <s v="Graduation"/>
    <s v="Together"/>
    <x v="43"/>
    <n v="41.728000000000002"/>
    <n v="1"/>
    <n v="0"/>
    <d v="2013-05-24T00:00:00"/>
    <n v="92"/>
    <n v="6"/>
    <n v="5"/>
    <n v="2"/>
    <n v="2"/>
    <x v="30"/>
    <x v="6"/>
    <x v="10"/>
  </r>
  <r>
    <n v="7244"/>
    <n v="1951"/>
    <s v="Graduation"/>
    <s v="Single"/>
    <x v="10"/>
    <n v="51.381500000000003"/>
    <n v="2"/>
    <n v="1"/>
    <d v="2014-01-01T00:00:00"/>
    <n v="96"/>
    <n v="5"/>
    <n v="10"/>
    <n v="2"/>
    <n v="4"/>
    <x v="20"/>
    <x v="11"/>
    <x v="3"/>
  </r>
  <r>
    <n v="6566"/>
    <n v="1954"/>
    <s v="PhD"/>
    <s v="Married"/>
    <x v="44"/>
    <n v="72.55"/>
    <n v="1"/>
    <n v="1"/>
    <d v="2012-11-08T00:00:00"/>
    <n v="39"/>
    <n v="50"/>
    <n v="38"/>
    <n v="5"/>
    <n v="12"/>
    <x v="1"/>
    <x v="34"/>
    <x v="18"/>
  </r>
  <r>
    <n v="8614"/>
    <n v="1957"/>
    <s v="Graduation"/>
    <s v="Widow"/>
    <x v="45"/>
    <n v="65.486000000000004"/>
    <n v="0"/>
    <n v="1"/>
    <d v="2014-05-12T00:00:00"/>
    <n v="29"/>
    <n v="19"/>
    <n v="67"/>
    <n v="4"/>
    <n v="10"/>
    <x v="0"/>
    <x v="35"/>
    <x v="6"/>
  </r>
  <r>
    <n v="4114"/>
    <n v="1964"/>
    <s v="Master"/>
    <s v="Married"/>
    <x v="46"/>
    <n v="79.143000000000001"/>
    <n v="0"/>
    <n v="0"/>
    <d v="2012-08-11T00:00:00"/>
    <n v="2"/>
    <n v="37"/>
    <n v="167"/>
    <n v="6"/>
    <n v="13"/>
    <x v="31"/>
    <x v="36"/>
    <x v="11"/>
  </r>
  <r>
    <n v="1331"/>
    <n v="1977"/>
    <s v="Graduation"/>
    <s v="Single"/>
    <x v="47"/>
    <n v="35.79"/>
    <n v="1"/>
    <n v="0"/>
    <d v="2013-01-02T00:00:00"/>
    <n v="54"/>
    <n v="6"/>
    <n v="1"/>
    <n v="2"/>
    <n v="3"/>
    <x v="32"/>
    <x v="3"/>
    <x v="8"/>
  </r>
  <r>
    <n v="2225"/>
    <n v="1977"/>
    <s v="Graduation"/>
    <s v="Divorced"/>
    <x v="48"/>
    <n v="82.581999999999994"/>
    <n v="0"/>
    <n v="0"/>
    <d v="2014-06-07T00:00:00"/>
    <n v="54"/>
    <n v="120"/>
    <n v="40"/>
    <n v="4"/>
    <n v="7"/>
    <x v="32"/>
    <x v="37"/>
    <x v="4"/>
  </r>
  <r>
    <n v="9381"/>
    <n v="1978"/>
    <s v="Graduation"/>
    <s v="Married"/>
    <x v="49"/>
    <n v="66.373000000000005"/>
    <n v="1"/>
    <n v="1"/>
    <d v="2013-06-12T00:00:00"/>
    <n v="57"/>
    <n v="9"/>
    <n v="24"/>
    <n v="4"/>
    <n v="10"/>
    <x v="33"/>
    <x v="38"/>
    <x v="6"/>
  </r>
  <r>
    <n v="6260"/>
    <n v="1955"/>
    <s v="Master"/>
    <s v="Together"/>
    <x v="50"/>
    <n v="82.384"/>
    <n v="0"/>
    <n v="0"/>
    <d v="2012-11-19T00:00:00"/>
    <n v="55"/>
    <n v="51"/>
    <n v="120"/>
    <n v="3"/>
    <n v="13"/>
    <x v="34"/>
    <x v="39"/>
    <x v="5"/>
  </r>
  <r>
    <n v="10383"/>
    <n v="1966"/>
    <s v="Graduation"/>
    <s v="Divorced"/>
    <x v="51"/>
    <n v="70.287000000000006"/>
    <n v="0"/>
    <n v="0"/>
    <d v="2013-04-02T00:00:00"/>
    <n v="30"/>
    <n v="35"/>
    <n v="120"/>
    <n v="5"/>
    <n v="10"/>
    <x v="35"/>
    <x v="40"/>
    <x v="16"/>
  </r>
  <r>
    <n v="7437"/>
    <n v="1988"/>
    <s v="Graduation"/>
    <s v="Single"/>
    <x v="52"/>
    <n v="27.937999999999999"/>
    <n v="1"/>
    <n v="0"/>
    <d v="2014-04-28T00:00:00"/>
    <n v="31"/>
    <n v="0"/>
    <n v="1"/>
    <n v="1"/>
    <n v="4"/>
    <x v="36"/>
    <x v="8"/>
    <x v="8"/>
  </r>
  <r>
    <n v="8557"/>
    <n v="1982"/>
    <s v="Graduation"/>
    <s v="Single"/>
    <x v="10"/>
    <n v="51.381500000000003"/>
    <n v="1"/>
    <n v="0"/>
    <d v="2013-06-17T00:00:00"/>
    <n v="57"/>
    <n v="3"/>
    <n v="2"/>
    <n v="2"/>
    <n v="3"/>
    <x v="18"/>
    <x v="41"/>
    <x v="8"/>
  </r>
  <r>
    <n v="8375"/>
    <n v="1968"/>
    <s v="PhD"/>
    <s v="Married"/>
    <x v="53"/>
    <n v="55.954000000000001"/>
    <n v="0"/>
    <n v="1"/>
    <d v="2014-03-03T00:00:00"/>
    <n v="63"/>
    <n v="0"/>
    <n v="0"/>
    <n v="8"/>
    <n v="6"/>
    <x v="30"/>
    <x v="17"/>
    <x v="6"/>
  </r>
  <r>
    <n v="6853"/>
    <n v="1982"/>
    <s v="Master"/>
    <s v="Single"/>
    <x v="54"/>
    <n v="75.777000000000001"/>
    <n v="0"/>
    <n v="0"/>
    <d v="2013-07-04T00:00:00"/>
    <n v="12"/>
    <n v="26"/>
    <n v="13"/>
    <n v="3"/>
    <n v="11"/>
    <x v="18"/>
    <x v="26"/>
    <x v="6"/>
  </r>
  <r>
    <n v="3076"/>
    <n v="1975"/>
    <s v="Graduation"/>
    <s v="Together"/>
    <x v="55"/>
    <n v="66.653000000000006"/>
    <n v="1"/>
    <n v="1"/>
    <d v="2012-09-07T00:00:00"/>
    <n v="18"/>
    <n v="18"/>
    <n v="18"/>
    <n v="4"/>
    <n v="12"/>
    <x v="28"/>
    <x v="42"/>
    <x v="5"/>
  </r>
  <r>
    <n v="1012"/>
    <n v="1952"/>
    <s v="Graduation"/>
    <s v="Single"/>
    <x v="56"/>
    <n v="61.823"/>
    <n v="0"/>
    <n v="1"/>
    <d v="2013-02-18T00:00:00"/>
    <n v="26"/>
    <n v="7"/>
    <n v="14"/>
    <n v="8"/>
    <n v="10"/>
    <x v="13"/>
    <x v="43"/>
    <x v="2"/>
  </r>
  <r>
    <n v="6518"/>
    <n v="1951"/>
    <s v="PhD"/>
    <s v="Widow"/>
    <x v="57"/>
    <n v="67.680000000000007"/>
    <n v="0"/>
    <n v="1"/>
    <d v="2013-06-11T00:00:00"/>
    <n v="8"/>
    <n v="0"/>
    <n v="6"/>
    <n v="7"/>
    <n v="8"/>
    <x v="20"/>
    <x v="25"/>
    <x v="16"/>
  </r>
  <r>
    <n v="4137"/>
    <n v="1948"/>
    <s v="Graduation"/>
    <s v="Together"/>
    <x v="58"/>
    <n v="70.665999999999997"/>
    <n v="0"/>
    <n v="0"/>
    <d v="2013-12-06T00:00:00"/>
    <n v="29"/>
    <n v="40"/>
    <n v="122"/>
    <n v="7"/>
    <n v="4"/>
    <x v="37"/>
    <x v="44"/>
    <x v="4"/>
  </r>
  <r>
    <n v="8082"/>
    <n v="1971"/>
    <s v="Graduation"/>
    <s v="Married"/>
    <x v="59"/>
    <n v="25.721"/>
    <n v="1"/>
    <n v="0"/>
    <d v="2013-05-21T00:00:00"/>
    <n v="75"/>
    <n v="3"/>
    <n v="6"/>
    <n v="1"/>
    <n v="2"/>
    <x v="6"/>
    <x v="19"/>
    <x v="1"/>
  </r>
  <r>
    <n v="1386"/>
    <n v="1967"/>
    <s v="Graduation"/>
    <s v="Together"/>
    <x v="60"/>
    <n v="32.473999999999997"/>
    <n v="1"/>
    <n v="1"/>
    <d v="2014-05-11T00:00:00"/>
    <n v="0"/>
    <n v="0"/>
    <n v="0"/>
    <n v="1"/>
    <n v="2"/>
    <x v="5"/>
    <x v="17"/>
    <x v="1"/>
  </r>
  <r>
    <n v="9369"/>
    <n v="1979"/>
    <s v="2n Cycle"/>
    <s v="Single"/>
    <x v="61"/>
    <n v="88.194000000000003"/>
    <n v="0"/>
    <n v="1"/>
    <d v="2014-03-19T00:00:00"/>
    <n v="19"/>
    <n v="14"/>
    <n v="24"/>
    <n v="11"/>
    <n v="10"/>
    <x v="19"/>
    <x v="45"/>
    <x v="20"/>
  </r>
  <r>
    <n v="4477"/>
    <n v="1958"/>
    <s v="Graduation"/>
    <s v="Together"/>
    <x v="62"/>
    <n v="69.096000000000004"/>
    <n v="0"/>
    <n v="1"/>
    <d v="2013-09-27T00:00:00"/>
    <n v="4"/>
    <n v="49"/>
    <n v="82"/>
    <n v="5"/>
    <n v="10"/>
    <x v="38"/>
    <x v="46"/>
    <x v="16"/>
  </r>
  <r>
    <n v="1357"/>
    <n v="1970"/>
    <s v="Graduation"/>
    <s v="Together"/>
    <x v="63"/>
    <n v="74.853999999999999"/>
    <n v="1"/>
    <n v="2"/>
    <d v="2013-04-08T00:00:00"/>
    <n v="90"/>
    <n v="59"/>
    <n v="29"/>
    <n v="2"/>
    <n v="5"/>
    <x v="25"/>
    <x v="34"/>
    <x v="21"/>
  </r>
  <r>
    <n v="1402"/>
    <n v="1954"/>
    <s v="Master"/>
    <s v="Married"/>
    <x v="64"/>
    <n v="66.991"/>
    <n v="0"/>
    <n v="0"/>
    <d v="2012-09-11T00:00:00"/>
    <n v="1"/>
    <n v="36"/>
    <n v="60"/>
    <n v="4"/>
    <n v="6"/>
    <x v="1"/>
    <x v="14"/>
    <x v="12"/>
  </r>
  <r>
    <n v="10629"/>
    <n v="1973"/>
    <s v="2n Cycle"/>
    <s v="Married"/>
    <x v="10"/>
    <n v="51.381500000000003"/>
    <n v="1"/>
    <n v="0"/>
    <d v="2012-09-14T00:00:00"/>
    <n v="25"/>
    <n v="3"/>
    <n v="4"/>
    <n v="3"/>
    <n v="3"/>
    <x v="26"/>
    <x v="3"/>
    <x v="3"/>
  </r>
  <r>
    <n v="6312"/>
    <n v="1959"/>
    <s v="Graduation"/>
    <s v="Married"/>
    <x v="65"/>
    <n v="65.031000000000006"/>
    <n v="0"/>
    <n v="1"/>
    <d v="2013-03-17T00:00:00"/>
    <n v="29"/>
    <n v="107"/>
    <n v="37"/>
    <n v="10"/>
    <n v="13"/>
    <x v="12"/>
    <x v="47"/>
    <x v="22"/>
  </r>
  <r>
    <n v="8132"/>
    <n v="1975"/>
    <s v="PhD"/>
    <s v="Married"/>
    <x v="66"/>
    <n v="60.631"/>
    <n v="1"/>
    <n v="1"/>
    <d v="2013-04-05T00:00:00"/>
    <n v="88"/>
    <n v="6"/>
    <n v="6"/>
    <n v="9"/>
    <n v="8"/>
    <x v="28"/>
    <x v="48"/>
    <x v="18"/>
  </r>
  <r>
    <n v="1050"/>
    <n v="1952"/>
    <s v="Graduation"/>
    <s v="Married"/>
    <x v="67"/>
    <n v="28.332000000000001"/>
    <n v="0"/>
    <n v="0"/>
    <d v="2014-04-30T00:00:00"/>
    <n v="58"/>
    <n v="10"/>
    <n v="15"/>
    <n v="2"/>
    <n v="4"/>
    <x v="13"/>
    <x v="29"/>
    <x v="3"/>
  </r>
  <r>
    <n v="5846"/>
    <n v="1977"/>
    <s v="Graduation"/>
    <s v="Divorced"/>
    <x v="68"/>
    <n v="40.246000000000002"/>
    <n v="1"/>
    <n v="0"/>
    <d v="2012-12-19T00:00:00"/>
    <n v="68"/>
    <n v="1"/>
    <n v="1"/>
    <n v="1"/>
    <n v="2"/>
    <x v="32"/>
    <x v="1"/>
    <x v="1"/>
  </r>
  <r>
    <n v="1859"/>
    <n v="1972"/>
    <s v="Master"/>
    <s v="Married"/>
    <x v="69"/>
    <n v="75.251000000000005"/>
    <n v="0"/>
    <n v="0"/>
    <d v="2012-08-27T00:00:00"/>
    <n v="34"/>
    <n v="111"/>
    <n v="18"/>
    <n v="7"/>
    <n v="5"/>
    <x v="39"/>
    <x v="49"/>
    <x v="0"/>
  </r>
  <r>
    <n v="7503"/>
    <n v="1976"/>
    <s v="Graduation"/>
    <s v="Single"/>
    <x v="70"/>
    <n v="75.825000000000003"/>
    <n v="0"/>
    <n v="0"/>
    <d v="2012-10-12T00:00:00"/>
    <n v="40"/>
    <n v="105"/>
    <n v="105"/>
    <n v="5"/>
    <n v="9"/>
    <x v="11"/>
    <x v="50"/>
    <x v="6"/>
  </r>
  <r>
    <n v="10401"/>
    <n v="1976"/>
    <s v="2n Cycle"/>
    <s v="Together"/>
    <x v="71"/>
    <n v="26.326000000000001"/>
    <n v="0"/>
    <n v="0"/>
    <d v="2013-09-04T00:00:00"/>
    <n v="12"/>
    <n v="0"/>
    <n v="3"/>
    <n v="0"/>
    <n v="3"/>
    <x v="11"/>
    <x v="7"/>
    <x v="1"/>
  </r>
  <r>
    <n v="1618"/>
    <n v="1965"/>
    <s v="Graduation"/>
    <s v="Together"/>
    <x v="72"/>
    <n v="56.045999999999999"/>
    <n v="0"/>
    <n v="0"/>
    <d v="2013-01-02T00:00:00"/>
    <n v="9"/>
    <n v="0"/>
    <n v="0"/>
    <n v="10"/>
    <n v="8"/>
    <x v="2"/>
    <x v="17"/>
    <x v="2"/>
  </r>
  <r>
    <n v="3332"/>
    <n v="1985"/>
    <s v="Graduation"/>
    <s v="Single"/>
    <x v="73"/>
    <n v="29.76"/>
    <n v="1"/>
    <n v="0"/>
    <d v="2012-08-29T00:00:00"/>
    <n v="87"/>
    <n v="4"/>
    <n v="5"/>
    <n v="3"/>
    <n v="4"/>
    <x v="7"/>
    <x v="19"/>
    <x v="21"/>
  </r>
  <r>
    <n v="2261"/>
    <n v="1969"/>
    <s v="Graduation"/>
    <s v="Married"/>
    <x v="74"/>
    <n v="26.303999999999998"/>
    <n v="1"/>
    <n v="0"/>
    <d v="2013-06-23T00:00:00"/>
    <n v="5"/>
    <n v="1"/>
    <n v="0"/>
    <n v="1"/>
    <n v="2"/>
    <x v="21"/>
    <x v="8"/>
    <x v="1"/>
  </r>
  <r>
    <n v="5346"/>
    <n v="1973"/>
    <s v="2n Cycle"/>
    <s v="Married"/>
    <x v="75"/>
    <n v="23.559000000000001"/>
    <n v="1"/>
    <n v="0"/>
    <d v="2013-07-03T00:00:00"/>
    <n v="87"/>
    <n v="5"/>
    <n v="0"/>
    <n v="3"/>
    <n v="3"/>
    <x v="26"/>
    <x v="41"/>
    <x v="3"/>
  </r>
  <r>
    <n v="4119"/>
    <n v="1963"/>
    <s v="Master"/>
    <s v="Together"/>
    <x v="30"/>
    <n v="38.619999999999997"/>
    <n v="0"/>
    <n v="0"/>
    <d v="2013-05-11T00:00:00"/>
    <n v="56"/>
    <n v="17"/>
    <n v="22"/>
    <n v="2"/>
    <n v="3"/>
    <x v="24"/>
    <x v="26"/>
    <x v="8"/>
  </r>
  <r>
    <n v="535"/>
    <n v="1987"/>
    <s v="Graduation"/>
    <s v="Divorced"/>
    <x v="76"/>
    <n v="81.361000000000004"/>
    <n v="0"/>
    <n v="0"/>
    <d v="2014-02-25T00:00:00"/>
    <n v="18"/>
    <n v="23"/>
    <n v="65"/>
    <n v="3"/>
    <n v="13"/>
    <x v="14"/>
    <x v="34"/>
    <x v="5"/>
  </r>
  <r>
    <n v="5268"/>
    <n v="1960"/>
    <s v="Graduation"/>
    <s v="Married"/>
    <x v="77"/>
    <n v="29.44"/>
    <n v="1"/>
    <n v="1"/>
    <d v="2013-08-11T00:00:00"/>
    <n v="95"/>
    <n v="8"/>
    <n v="4"/>
    <n v="1"/>
    <n v="4"/>
    <x v="40"/>
    <x v="48"/>
    <x v="8"/>
  </r>
  <r>
    <n v="273"/>
    <n v="1970"/>
    <s v="Master"/>
    <s v="Married"/>
    <x v="78"/>
    <n v="36.137999999999998"/>
    <n v="1"/>
    <n v="1"/>
    <d v="2013-07-16T00:00:00"/>
    <n v="48"/>
    <n v="0"/>
    <n v="0"/>
    <n v="3"/>
    <n v="4"/>
    <x v="25"/>
    <x v="17"/>
    <x v="21"/>
  </r>
  <r>
    <n v="4452"/>
    <n v="1957"/>
    <s v="Graduation"/>
    <s v="Single"/>
    <x v="79"/>
    <n v="50.387999999999998"/>
    <n v="0"/>
    <n v="1"/>
    <d v="2014-05-28T00:00:00"/>
    <n v="3"/>
    <n v="6"/>
    <n v="3"/>
    <n v="6"/>
    <n v="6"/>
    <x v="0"/>
    <x v="19"/>
    <x v="0"/>
  </r>
  <r>
    <n v="8504"/>
    <n v="1973"/>
    <s v="Graduation"/>
    <s v="Married"/>
    <x v="80"/>
    <n v="79.593000000000004"/>
    <n v="0"/>
    <n v="0"/>
    <d v="2014-05-12T00:00:00"/>
    <n v="70"/>
    <n v="60"/>
    <n v="133"/>
    <n v="5"/>
    <n v="7"/>
    <x v="26"/>
    <x v="51"/>
    <x v="0"/>
  </r>
  <r>
    <n v="771"/>
    <n v="1967"/>
    <s v="Graduation"/>
    <s v="Together"/>
    <x v="81"/>
    <n v="54.177999999999997"/>
    <n v="0"/>
    <n v="1"/>
    <d v="2014-01-21T00:00:00"/>
    <n v="79"/>
    <n v="9"/>
    <n v="0"/>
    <n v="2"/>
    <n v="5"/>
    <x v="5"/>
    <x v="19"/>
    <x v="21"/>
  </r>
  <r>
    <n v="8996"/>
    <n v="1957"/>
    <s v="PhD"/>
    <s v="Married"/>
    <x v="10"/>
    <n v="51.381500000000003"/>
    <n v="2"/>
    <n v="1"/>
    <d v="2012-11-19T00:00:00"/>
    <n v="4"/>
    <n v="42"/>
    <n v="37"/>
    <n v="7"/>
    <n v="8"/>
    <x v="0"/>
    <x v="52"/>
    <x v="16"/>
  </r>
  <r>
    <n v="9235"/>
    <n v="1957"/>
    <s v="Graduation"/>
    <s v="Single"/>
    <x v="10"/>
    <n v="51.381500000000003"/>
    <n v="1"/>
    <n v="1"/>
    <d v="2014-05-27T00:00:00"/>
    <n v="45"/>
    <n v="0"/>
    <n v="0"/>
    <n v="1"/>
    <n v="2"/>
    <x v="0"/>
    <x v="17"/>
    <x v="1"/>
  </r>
  <r>
    <n v="5798"/>
    <n v="1973"/>
    <s v="Master"/>
    <s v="Together"/>
    <x v="10"/>
    <n v="51.381500000000003"/>
    <n v="0"/>
    <n v="0"/>
    <d v="2013-11-23T00:00:00"/>
    <n v="87"/>
    <n v="37"/>
    <n v="28"/>
    <n v="2"/>
    <n v="8"/>
    <x v="26"/>
    <x v="53"/>
    <x v="12"/>
  </r>
  <r>
    <n v="11178"/>
    <n v="1972"/>
    <s v="Master"/>
    <s v="Single"/>
    <x v="82"/>
    <n v="42.393999999999998"/>
    <n v="1"/>
    <n v="0"/>
    <d v="2014-03-23T00:00:00"/>
    <n v="69"/>
    <n v="2"/>
    <n v="1"/>
    <n v="1"/>
    <n v="3"/>
    <x v="39"/>
    <x v="7"/>
    <x v="10"/>
  </r>
  <r>
    <n v="2230"/>
    <n v="1970"/>
    <s v="PhD"/>
    <s v="Married"/>
    <x v="83"/>
    <n v="23.626000000000001"/>
    <n v="1"/>
    <n v="0"/>
    <d v="2014-05-24T00:00:00"/>
    <n v="84"/>
    <n v="2"/>
    <n v="0"/>
    <n v="3"/>
    <n v="3"/>
    <x v="25"/>
    <x v="1"/>
    <x v="3"/>
  </r>
  <r>
    <n v="7516"/>
    <n v="1983"/>
    <s v="Graduation"/>
    <s v="Married"/>
    <x v="84"/>
    <n v="30.096"/>
    <n v="1"/>
    <n v="0"/>
    <d v="2014-05-22T00:00:00"/>
    <n v="30"/>
    <n v="3"/>
    <n v="5"/>
    <n v="2"/>
    <n v="3"/>
    <x v="10"/>
    <x v="54"/>
    <x v="8"/>
  </r>
  <r>
    <n v="7247"/>
    <n v="1960"/>
    <s v="Graduation"/>
    <s v="Widow"/>
    <x v="85"/>
    <n v="47.915999999999997"/>
    <n v="0"/>
    <n v="1"/>
    <d v="2012-11-22T00:00:00"/>
    <n v="72"/>
    <n v="0"/>
    <n v="0"/>
    <n v="7"/>
    <n v="6"/>
    <x v="40"/>
    <x v="17"/>
    <x v="19"/>
  </r>
  <r>
    <n v="11100"/>
    <n v="1972"/>
    <s v="Graduation"/>
    <s v="Divorced"/>
    <x v="86"/>
    <n v="51.813000000000002"/>
    <n v="1"/>
    <n v="1"/>
    <d v="2013-04-11T00:00:00"/>
    <n v="37"/>
    <n v="2"/>
    <n v="1"/>
    <n v="2"/>
    <n v="3"/>
    <x v="39"/>
    <x v="7"/>
    <x v="8"/>
  </r>
  <r>
    <n v="4646"/>
    <n v="1951"/>
    <s v="2n Cycle"/>
    <s v="Married"/>
    <x v="87"/>
    <n v="78.497"/>
    <n v="0"/>
    <n v="0"/>
    <d v="2013-12-01T00:00:00"/>
    <n v="44"/>
    <n v="26"/>
    <n v="0"/>
    <n v="5"/>
    <n v="12"/>
    <x v="20"/>
    <x v="55"/>
    <x v="18"/>
  </r>
  <r>
    <n v="3037"/>
    <n v="1983"/>
    <s v="PhD"/>
    <s v="Married"/>
    <x v="88"/>
    <n v="50.15"/>
    <n v="0"/>
    <n v="0"/>
    <d v="2013-06-20T00:00:00"/>
    <n v="32"/>
    <n v="46"/>
    <n v="61"/>
    <n v="5"/>
    <n v="7"/>
    <x v="10"/>
    <x v="56"/>
    <x v="0"/>
  </r>
  <r>
    <n v="1473"/>
    <n v="1960"/>
    <s v="2n Cycle"/>
    <s v="Single"/>
    <x v="89"/>
    <n v="47.823"/>
    <n v="0"/>
    <n v="1"/>
    <d v="2013-07-23T00:00:00"/>
    <n v="0"/>
    <n v="1"/>
    <n v="1"/>
    <n v="2"/>
    <n v="3"/>
    <x v="40"/>
    <x v="1"/>
    <x v="8"/>
  </r>
  <r>
    <n v="1016"/>
    <n v="1959"/>
    <s v="PhD"/>
    <s v="Single"/>
    <x v="90"/>
    <n v="34.554000000000002"/>
    <n v="0"/>
    <n v="1"/>
    <d v="2014-03-30T00:00:00"/>
    <n v="43"/>
    <n v="1"/>
    <n v="0"/>
    <n v="2"/>
    <n v="3"/>
    <x v="12"/>
    <x v="8"/>
    <x v="8"/>
  </r>
  <r>
    <n v="4518"/>
    <n v="1979"/>
    <s v="Graduation"/>
    <s v="Together"/>
    <x v="91"/>
    <n v="85.692999999999998"/>
    <n v="0"/>
    <n v="1"/>
    <d v="2013-04-20T00:00:00"/>
    <n v="59"/>
    <n v="172"/>
    <n v="132"/>
    <n v="9"/>
    <n v="11"/>
    <x v="19"/>
    <x v="57"/>
    <x v="13"/>
  </r>
  <r>
    <n v="9370"/>
    <n v="1945"/>
    <s v="PhD"/>
    <s v="Married"/>
    <x v="92"/>
    <n v="65.846000000000004"/>
    <n v="0"/>
    <n v="0"/>
    <d v="2013-05-17T00:00:00"/>
    <n v="68"/>
    <n v="81"/>
    <n v="40"/>
    <n v="6"/>
    <n v="6"/>
    <x v="41"/>
    <x v="58"/>
    <x v="0"/>
  </r>
  <r>
    <n v="8908"/>
    <n v="1959"/>
    <s v="Graduation"/>
    <s v="Married"/>
    <x v="93"/>
    <n v="87.194999999999993"/>
    <n v="0"/>
    <n v="0"/>
    <d v="2014-05-08T00:00:00"/>
    <n v="35"/>
    <n v="76"/>
    <n v="26"/>
    <n v="3"/>
    <n v="5"/>
    <x v="12"/>
    <x v="28"/>
    <x v="7"/>
  </r>
  <r>
    <n v="8373"/>
    <n v="1979"/>
    <s v="Basic"/>
    <s v="Together"/>
    <x v="94"/>
    <n v="24.594000000000001"/>
    <n v="1"/>
    <n v="0"/>
    <d v="2013-12-10T00:00:00"/>
    <n v="94"/>
    <n v="3"/>
    <n v="0"/>
    <n v="1"/>
    <n v="3"/>
    <x v="19"/>
    <x v="7"/>
    <x v="10"/>
  </r>
  <r>
    <n v="7533"/>
    <n v="1964"/>
    <s v="Graduation"/>
    <s v="Married"/>
    <x v="95"/>
    <n v="49.095999999999997"/>
    <n v="1"/>
    <n v="1"/>
    <d v="2013-09-24T00:00:00"/>
    <n v="15"/>
    <n v="1"/>
    <n v="1"/>
    <n v="4"/>
    <n v="4"/>
    <x v="31"/>
    <x v="1"/>
    <x v="7"/>
  </r>
  <r>
    <n v="2683"/>
    <n v="1969"/>
    <s v="Graduation"/>
    <s v="Married"/>
    <x v="96"/>
    <n v="52.412999999999997"/>
    <n v="0"/>
    <n v="2"/>
    <d v="2013-02-02T00:00:00"/>
    <n v="56"/>
    <n v="106"/>
    <n v="98"/>
    <n v="6"/>
    <n v="12"/>
    <x v="21"/>
    <x v="36"/>
    <x v="2"/>
  </r>
  <r>
    <n v="3629"/>
    <n v="1978"/>
    <s v="Graduation"/>
    <s v="Single"/>
    <x v="97"/>
    <n v="38.557000000000002"/>
    <n v="1"/>
    <n v="0"/>
    <d v="2012-12-19T00:00:00"/>
    <n v="17"/>
    <n v="3"/>
    <n v="4"/>
    <n v="3"/>
    <n v="3"/>
    <x v="33"/>
    <x v="3"/>
    <x v="3"/>
  </r>
  <r>
    <n v="10991"/>
    <n v="1960"/>
    <s v="Master"/>
    <s v="Married"/>
    <x v="98"/>
    <n v="89.058000000000007"/>
    <n v="0"/>
    <n v="0"/>
    <d v="2012-12-07T00:00:00"/>
    <n v="18"/>
    <n v="194"/>
    <n v="22"/>
    <n v="5"/>
    <n v="4"/>
    <x v="40"/>
    <x v="59"/>
    <x v="14"/>
  </r>
  <r>
    <n v="5077"/>
    <n v="1979"/>
    <s v="Graduation"/>
    <s v="Together"/>
    <x v="99"/>
    <n v="77.298000000000002"/>
    <n v="0"/>
    <n v="1"/>
    <d v="2013-11-02T00:00:00"/>
    <n v="46"/>
    <n v="115"/>
    <n v="35"/>
    <n v="6"/>
    <n v="11"/>
    <x v="19"/>
    <x v="60"/>
    <x v="18"/>
  </r>
  <r>
    <n v="7431"/>
    <n v="1991"/>
    <s v="PhD"/>
    <s v="Single"/>
    <x v="100"/>
    <n v="68.126000000000005"/>
    <n v="0"/>
    <n v="0"/>
    <d v="2012-11-10T00:00:00"/>
    <n v="40"/>
    <n v="17"/>
    <n v="51"/>
    <n v="7"/>
    <n v="5"/>
    <x v="42"/>
    <x v="61"/>
    <x v="0"/>
  </r>
  <r>
    <n v="3267"/>
    <n v="1963"/>
    <s v="Master"/>
    <s v="Together"/>
    <x v="101"/>
    <n v="57.287999999999997"/>
    <n v="0"/>
    <n v="1"/>
    <d v="2014-06-25T00:00:00"/>
    <n v="27"/>
    <n v="0"/>
    <n v="0"/>
    <n v="8"/>
    <n v="8"/>
    <x v="24"/>
    <x v="17"/>
    <x v="5"/>
  </r>
  <r>
    <n v="999"/>
    <n v="1991"/>
    <s v="Graduation"/>
    <s v="Single"/>
    <x v="102"/>
    <n v="86.037000000000006"/>
    <n v="0"/>
    <n v="0"/>
    <d v="2013-01-02T00:00:00"/>
    <n v="95"/>
    <n v="44"/>
    <n v="20"/>
    <n v="6"/>
    <n v="11"/>
    <x v="42"/>
    <x v="62"/>
    <x v="18"/>
  </r>
  <r>
    <n v="9215"/>
    <n v="1980"/>
    <s v="PhD"/>
    <s v="Married"/>
    <x v="103"/>
    <n v="43.973999999999997"/>
    <n v="1"/>
    <n v="0"/>
    <d v="2012-12-12T00:00:00"/>
    <n v="19"/>
    <n v="0"/>
    <n v="0"/>
    <n v="6"/>
    <n v="6"/>
    <x v="16"/>
    <x v="17"/>
    <x v="0"/>
  </r>
  <r>
    <n v="2286"/>
    <n v="1962"/>
    <s v="Graduation"/>
    <s v="Single"/>
    <x v="104"/>
    <n v="50.784999999999997"/>
    <n v="1"/>
    <n v="1"/>
    <d v="2013-09-10T00:00:00"/>
    <n v="27"/>
    <n v="1"/>
    <n v="1"/>
    <n v="2"/>
    <n v="3"/>
    <x v="43"/>
    <x v="1"/>
    <x v="8"/>
  </r>
  <r>
    <n v="1592"/>
    <n v="1970"/>
    <s v="Graduation"/>
    <s v="Married"/>
    <x v="105"/>
    <n v="90.765000000000001"/>
    <n v="0"/>
    <n v="0"/>
    <d v="2014-01-24T00:00:00"/>
    <n v="25"/>
    <n v="99"/>
    <n v="82"/>
    <n v="4"/>
    <n v="5"/>
    <x v="25"/>
    <x v="63"/>
    <x v="14"/>
  </r>
  <r>
    <n v="367"/>
    <n v="1978"/>
    <s v="2n Cycle"/>
    <s v="Married"/>
    <x v="106"/>
    <n v="36.549999999999997"/>
    <n v="1"/>
    <n v="0"/>
    <d v="2013-02-19T00:00:00"/>
    <n v="74"/>
    <n v="90"/>
    <n v="103"/>
    <n v="9"/>
    <n v="5"/>
    <x v="33"/>
    <x v="51"/>
    <x v="6"/>
  </r>
  <r>
    <n v="5234"/>
    <n v="1967"/>
    <s v="2n Cycle"/>
    <s v="Together"/>
    <x v="107"/>
    <n v="30.753"/>
    <n v="1"/>
    <n v="1"/>
    <d v="2013-07-11T00:00:00"/>
    <n v="85"/>
    <n v="5"/>
    <n v="9"/>
    <n v="1"/>
    <n v="3"/>
    <x v="5"/>
    <x v="64"/>
    <x v="10"/>
  </r>
  <r>
    <n v="9862"/>
    <n v="1969"/>
    <s v="Graduation"/>
    <s v="Together"/>
    <x v="108"/>
    <n v="21.917999999999999"/>
    <n v="1"/>
    <n v="0"/>
    <d v="2013-11-14T00:00:00"/>
    <n v="37"/>
    <n v="6"/>
    <n v="5"/>
    <n v="2"/>
    <n v="3"/>
    <x v="21"/>
    <x v="6"/>
    <x v="8"/>
  </r>
  <r>
    <n v="9805"/>
    <n v="1953"/>
    <s v="Master"/>
    <s v="Together"/>
    <x v="109"/>
    <n v="56.128999999999998"/>
    <n v="0"/>
    <n v="1"/>
    <d v="2013-06-20T00:00:00"/>
    <n v="65"/>
    <n v="48"/>
    <n v="72"/>
    <n v="6"/>
    <n v="10"/>
    <x v="44"/>
    <x v="65"/>
    <x v="5"/>
  </r>
  <r>
    <n v="6205"/>
    <n v="1967"/>
    <s v="Master"/>
    <s v="Single"/>
    <x v="110"/>
    <n v="32.557000000000002"/>
    <n v="1"/>
    <n v="0"/>
    <d v="2014-02-24T00:00:00"/>
    <n v="13"/>
    <n v="3"/>
    <n v="4"/>
    <n v="2"/>
    <n v="3"/>
    <x v="5"/>
    <x v="3"/>
    <x v="8"/>
  </r>
  <r>
    <n v="8442"/>
    <n v="1985"/>
    <s v="Master"/>
    <s v="Married"/>
    <x v="111"/>
    <n v="19.510000000000002"/>
    <n v="2"/>
    <n v="0"/>
    <d v="2013-09-04T00:00:00"/>
    <n v="63"/>
    <n v="0"/>
    <n v="4"/>
    <n v="1"/>
    <n v="3"/>
    <x v="7"/>
    <x v="66"/>
    <x v="10"/>
  </r>
  <r>
    <n v="7386"/>
    <n v="1976"/>
    <s v="Graduation"/>
    <s v="Divorced"/>
    <x v="112"/>
    <n v="30.992000000000001"/>
    <n v="1"/>
    <n v="0"/>
    <d v="2013-04-22T00:00:00"/>
    <n v="83"/>
    <n v="0"/>
    <n v="3"/>
    <n v="1"/>
    <n v="3"/>
    <x v="11"/>
    <x v="7"/>
    <x v="10"/>
  </r>
  <r>
    <n v="7215"/>
    <n v="1983"/>
    <s v="Graduation"/>
    <s v="Single"/>
    <x v="113"/>
    <n v="101.97"/>
    <n v="0"/>
    <n v="0"/>
    <d v="2013-03-12T00:00:00"/>
    <n v="69"/>
    <n v="27"/>
    <n v="72"/>
    <n v="6"/>
    <n v="13"/>
    <x v="10"/>
    <x v="67"/>
    <x v="11"/>
  </r>
  <r>
    <n v="1491"/>
    <n v="1965"/>
    <s v="2n Cycle"/>
    <s v="Together"/>
    <x v="114"/>
    <n v="71.488"/>
    <n v="0"/>
    <n v="0"/>
    <d v="2013-02-18T00:00:00"/>
    <n v="87"/>
    <n v="33"/>
    <n v="28"/>
    <n v="3"/>
    <n v="7"/>
    <x v="2"/>
    <x v="68"/>
    <x v="12"/>
  </r>
  <r>
    <n v="11071"/>
    <n v="1984"/>
    <s v="Graduation"/>
    <s v="Single"/>
    <x v="115"/>
    <n v="79.606999999999999"/>
    <n v="0"/>
    <n v="0"/>
    <d v="2013-04-21T00:00:00"/>
    <n v="37"/>
    <n v="133"/>
    <n v="0"/>
    <n v="3"/>
    <n v="6"/>
    <x v="3"/>
    <x v="69"/>
    <x v="14"/>
  </r>
  <r>
    <n v="3381"/>
    <n v="1953"/>
    <s v="Master"/>
    <s v="Married"/>
    <x v="116"/>
    <n v="54.347999999999999"/>
    <n v="1"/>
    <n v="1"/>
    <d v="2014-06-08T00:00:00"/>
    <n v="51"/>
    <n v="0"/>
    <n v="0"/>
    <n v="2"/>
    <n v="4"/>
    <x v="44"/>
    <x v="17"/>
    <x v="3"/>
  </r>
  <r>
    <n v="8268"/>
    <n v="1961"/>
    <s v="PhD"/>
    <s v="Married"/>
    <x v="10"/>
    <n v="51.381500000000003"/>
    <n v="0"/>
    <n v="1"/>
    <d v="2013-07-11T00:00:00"/>
    <n v="23"/>
    <n v="0"/>
    <n v="0"/>
    <n v="6"/>
    <n v="7"/>
    <x v="45"/>
    <x v="17"/>
    <x v="19"/>
  </r>
  <r>
    <n v="11051"/>
    <n v="1956"/>
    <s v="PhD"/>
    <s v="Together"/>
    <x v="117"/>
    <n v="77.376000000000005"/>
    <n v="1"/>
    <n v="1"/>
    <d v="2014-05-10T00:00:00"/>
    <n v="72"/>
    <n v="19"/>
    <n v="12"/>
    <n v="6"/>
    <n v="10"/>
    <x v="46"/>
    <x v="70"/>
    <x v="5"/>
  </r>
  <r>
    <n v="8026"/>
    <n v="1952"/>
    <s v="Graduation"/>
    <s v="Married"/>
    <x v="118"/>
    <n v="62.997999999999998"/>
    <n v="0"/>
    <n v="1"/>
    <d v="2013-09-30T00:00:00"/>
    <n v="10"/>
    <n v="58"/>
    <n v="89"/>
    <n v="5"/>
    <n v="5"/>
    <x v="13"/>
    <x v="71"/>
    <x v="12"/>
  </r>
  <r>
    <n v="433"/>
    <n v="1958"/>
    <s v="Master"/>
    <s v="Alone"/>
    <x v="119"/>
    <n v="61.331000000000003"/>
    <n v="1"/>
    <n v="1"/>
    <d v="2013-03-10T00:00:00"/>
    <n v="42"/>
    <n v="5"/>
    <n v="5"/>
    <n v="11"/>
    <n v="6"/>
    <x v="38"/>
    <x v="21"/>
    <x v="18"/>
  </r>
  <r>
    <n v="9597"/>
    <n v="1969"/>
    <s v="Graduation"/>
    <s v="Married"/>
    <x v="120"/>
    <n v="73.447999999999993"/>
    <n v="0"/>
    <n v="0"/>
    <d v="2014-02-10T00:00:00"/>
    <n v="10"/>
    <n v="106"/>
    <n v="41"/>
    <n v="7"/>
    <n v="9"/>
    <x v="21"/>
    <x v="71"/>
    <x v="5"/>
  </r>
  <r>
    <n v="1295"/>
    <n v="1963"/>
    <s v="Graduation"/>
    <s v="Married"/>
    <x v="10"/>
    <n v="51.381500000000003"/>
    <n v="0"/>
    <n v="1"/>
    <d v="2013-08-11T00:00:00"/>
    <n v="96"/>
    <n v="65"/>
    <n v="71"/>
    <n v="6"/>
    <n v="7"/>
    <x v="24"/>
    <x v="72"/>
    <x v="19"/>
  </r>
  <r>
    <n v="5290"/>
    <n v="1964"/>
    <s v="PhD"/>
    <s v="Married"/>
    <x v="121"/>
    <n v="41.551000000000002"/>
    <n v="1"/>
    <n v="1"/>
    <d v="2013-08-14T00:00:00"/>
    <n v="51"/>
    <n v="0"/>
    <n v="0"/>
    <n v="5"/>
    <n v="5"/>
    <x v="31"/>
    <x v="17"/>
    <x v="12"/>
  </r>
  <r>
    <n v="1685"/>
    <n v="1967"/>
    <s v="PhD"/>
    <s v="Together"/>
    <x v="122"/>
    <n v="62.981000000000002"/>
    <n v="0"/>
    <n v="0"/>
    <d v="2013-03-17T00:00:00"/>
    <n v="21"/>
    <n v="14"/>
    <n v="44"/>
    <n v="4"/>
    <n v="13"/>
    <x v="5"/>
    <x v="73"/>
    <x v="18"/>
  </r>
  <r>
    <n v="5342"/>
    <n v="1976"/>
    <s v="Basic"/>
    <s v="Divorced"/>
    <x v="123"/>
    <n v="9.548"/>
    <n v="1"/>
    <n v="0"/>
    <d v="2012-08-08T00:00:00"/>
    <n v="31"/>
    <n v="1"/>
    <n v="6"/>
    <n v="1"/>
    <n v="3"/>
    <x v="11"/>
    <x v="3"/>
    <x v="10"/>
  </r>
  <r>
    <n v="9579"/>
    <n v="1959"/>
    <s v="PhD"/>
    <s v="Married"/>
    <x v="124"/>
    <n v="33.762"/>
    <n v="2"/>
    <n v="1"/>
    <d v="2013-07-07T00:00:00"/>
    <n v="61"/>
    <n v="1"/>
    <n v="0"/>
    <n v="2"/>
    <n v="2"/>
    <x v="12"/>
    <x v="8"/>
    <x v="10"/>
  </r>
  <r>
    <n v="7660"/>
    <n v="1973"/>
    <s v="PhD"/>
    <s v="Alone"/>
    <x v="125"/>
    <n v="35.86"/>
    <n v="1"/>
    <n v="1"/>
    <d v="2014-05-19T00:00:00"/>
    <n v="37"/>
    <n v="0"/>
    <n v="2"/>
    <n v="1"/>
    <n v="2"/>
    <x v="26"/>
    <x v="1"/>
    <x v="1"/>
  </r>
  <r>
    <n v="1461"/>
    <n v="1965"/>
    <s v="PhD"/>
    <s v="Divorced"/>
    <x v="126"/>
    <n v="36.920999999999999"/>
    <n v="1"/>
    <n v="1"/>
    <d v="2013-07-28T00:00:00"/>
    <n v="74"/>
    <n v="1"/>
    <n v="1"/>
    <n v="2"/>
    <n v="3"/>
    <x v="2"/>
    <x v="1"/>
    <x v="8"/>
  </r>
  <r>
    <n v="821"/>
    <n v="1992"/>
    <s v="Master"/>
    <s v="Single"/>
    <x v="127"/>
    <n v="92.858999999999995"/>
    <n v="0"/>
    <n v="0"/>
    <d v="2012-10-19T00:00:00"/>
    <n v="46"/>
    <n v="61"/>
    <n v="61"/>
    <n v="5"/>
    <n v="12"/>
    <x v="47"/>
    <x v="74"/>
    <x v="18"/>
  </r>
  <r>
    <n v="11084"/>
    <n v="1976"/>
    <s v="Master"/>
    <s v="Together"/>
    <x v="128"/>
    <n v="65.103999999999999"/>
    <n v="0"/>
    <n v="1"/>
    <d v="2013-11-14T00:00:00"/>
    <n v="4"/>
    <n v="0"/>
    <n v="20"/>
    <n v="3"/>
    <n v="7"/>
    <x v="11"/>
    <x v="75"/>
    <x v="12"/>
  </r>
  <r>
    <n v="8690"/>
    <n v="1962"/>
    <s v="Graduation"/>
    <s v="Married"/>
    <x v="129"/>
    <n v="86.111000000000004"/>
    <n v="0"/>
    <n v="0"/>
    <d v="2013-04-19T00:00:00"/>
    <n v="73"/>
    <n v="28"/>
    <n v="40"/>
    <n v="5"/>
    <n v="10"/>
    <x v="43"/>
    <x v="61"/>
    <x v="16"/>
  </r>
  <r>
    <n v="2937"/>
    <n v="1974"/>
    <s v="PhD"/>
    <s v="Single"/>
    <x v="130"/>
    <n v="68.352000000000004"/>
    <n v="0"/>
    <n v="1"/>
    <d v="2013-08-28T00:00:00"/>
    <n v="47"/>
    <n v="16"/>
    <n v="33"/>
    <n v="8"/>
    <n v="9"/>
    <x v="8"/>
    <x v="76"/>
    <x v="18"/>
  </r>
  <r>
    <n v="9701"/>
    <n v="1988"/>
    <s v="Graduation"/>
    <s v="Together"/>
    <x v="131"/>
    <n v="41.883000000000003"/>
    <n v="1"/>
    <n v="0"/>
    <d v="2013-03-19T00:00:00"/>
    <n v="13"/>
    <n v="34"/>
    <n v="16"/>
    <n v="4"/>
    <n v="3"/>
    <x v="36"/>
    <x v="77"/>
    <x v="21"/>
  </r>
  <r>
    <n v="9949"/>
    <n v="1976"/>
    <s v="Graduation"/>
    <s v="Married"/>
    <x v="132"/>
    <n v="59.808999999999997"/>
    <n v="0"/>
    <n v="2"/>
    <d v="2012-10-18T00:00:00"/>
    <n v="36"/>
    <n v="16"/>
    <n v="41"/>
    <n v="3"/>
    <n v="6"/>
    <x v="11"/>
    <x v="30"/>
    <x v="14"/>
  </r>
  <r>
    <n v="10837"/>
    <n v="1975"/>
    <s v="Graduation"/>
    <s v="Married"/>
    <x v="133"/>
    <n v="23.957000000000001"/>
    <n v="1"/>
    <n v="0"/>
    <d v="2012-10-28T00:00:00"/>
    <n v="47"/>
    <n v="1"/>
    <n v="11"/>
    <n v="2"/>
    <n v="3"/>
    <x v="28"/>
    <x v="48"/>
    <x v="8"/>
  </r>
  <r>
    <n v="3120"/>
    <n v="1981"/>
    <s v="Graduation"/>
    <s v="Together"/>
    <x v="134"/>
    <n v="38.546999999999997"/>
    <n v="1"/>
    <n v="0"/>
    <d v="2013-08-28T00:00:00"/>
    <n v="49"/>
    <n v="1"/>
    <n v="1"/>
    <n v="1"/>
    <n v="2"/>
    <x v="4"/>
    <x v="1"/>
    <x v="1"/>
  </r>
  <r>
    <n v="5885"/>
    <n v="1973"/>
    <s v="2n Cycle"/>
    <s v="Married"/>
    <x v="135"/>
    <n v="35.688000000000002"/>
    <n v="2"/>
    <n v="1"/>
    <d v="2012-08-22T00:00:00"/>
    <n v="94"/>
    <n v="3"/>
    <n v="1"/>
    <n v="4"/>
    <n v="4"/>
    <x v="26"/>
    <x v="66"/>
    <x v="7"/>
  </r>
  <r>
    <n v="4050"/>
    <n v="1966"/>
    <s v="Master"/>
    <s v="Married"/>
    <x v="136"/>
    <n v="49.604999999999997"/>
    <n v="0"/>
    <n v="0"/>
    <d v="2014-06-21T00:00:00"/>
    <n v="65"/>
    <n v="16"/>
    <n v="20"/>
    <n v="2"/>
    <n v="4"/>
    <x v="35"/>
    <x v="42"/>
    <x v="3"/>
  </r>
  <r>
    <n v="3830"/>
    <n v="1953"/>
    <s v="Master"/>
    <s v="Married"/>
    <x v="13"/>
    <n v="59.353999999999999"/>
    <n v="0"/>
    <n v="2"/>
    <d v="2014-04-24T00:00:00"/>
    <n v="59"/>
    <n v="21"/>
    <n v="13"/>
    <n v="4"/>
    <n v="7"/>
    <x v="44"/>
    <x v="27"/>
    <x v="4"/>
  </r>
  <r>
    <n v="7987"/>
    <n v="1969"/>
    <s v="Graduation"/>
    <s v="Married"/>
    <x v="137"/>
    <n v="65.747"/>
    <n v="0"/>
    <n v="1"/>
    <d v="2014-03-07T00:00:00"/>
    <n v="96"/>
    <n v="17"/>
    <n v="13"/>
    <n v="8"/>
    <n v="6"/>
    <x v="21"/>
    <x v="78"/>
    <x v="6"/>
  </r>
  <r>
    <n v="7798"/>
    <n v="1972"/>
    <s v="2n Cycle"/>
    <s v="Together"/>
    <x v="1"/>
    <n v="46.344000000000001"/>
    <n v="0"/>
    <n v="1"/>
    <d v="2012-12-14T00:00:00"/>
    <n v="28"/>
    <n v="20"/>
    <n v="20"/>
    <n v="7"/>
    <n v="5"/>
    <x v="39"/>
    <x v="16"/>
    <x v="0"/>
  </r>
  <r>
    <n v="92"/>
    <n v="1988"/>
    <s v="Graduation"/>
    <s v="Alone"/>
    <x v="138"/>
    <n v="34.176000000000002"/>
    <n v="1"/>
    <n v="0"/>
    <d v="2014-05-12T00:00:00"/>
    <n v="12"/>
    <n v="7"/>
    <n v="14"/>
    <n v="3"/>
    <n v="4"/>
    <x v="36"/>
    <x v="43"/>
    <x v="21"/>
  </r>
  <r>
    <n v="7055"/>
    <n v="1952"/>
    <s v="PhD"/>
    <s v="Together"/>
    <x v="139"/>
    <n v="61.01"/>
    <n v="0"/>
    <n v="1"/>
    <d v="2012-10-09T00:00:00"/>
    <n v="57"/>
    <n v="0"/>
    <n v="0"/>
    <n v="8"/>
    <n v="11"/>
    <x v="13"/>
    <x v="17"/>
    <x v="11"/>
  </r>
  <r>
    <n v="10240"/>
    <n v="1949"/>
    <s v="Graduation"/>
    <s v="Together"/>
    <x v="140"/>
    <n v="69.372"/>
    <n v="0"/>
    <n v="0"/>
    <d v="2013-02-19T00:00:00"/>
    <n v="10"/>
    <n v="26"/>
    <n v="13"/>
    <n v="10"/>
    <n v="6"/>
    <x v="17"/>
    <x v="26"/>
    <x v="5"/>
  </r>
  <r>
    <n v="3025"/>
    <n v="1958"/>
    <s v="Graduation"/>
    <s v="Single"/>
    <x v="141"/>
    <n v="49.966999999999999"/>
    <n v="0"/>
    <n v="1"/>
    <d v="2013-07-08T00:00:00"/>
    <n v="4"/>
    <n v="6"/>
    <n v="12"/>
    <n v="6"/>
    <n v="5"/>
    <x v="38"/>
    <x v="13"/>
    <x v="4"/>
  </r>
  <r>
    <n v="9283"/>
    <n v="1978"/>
    <s v="Graduation"/>
    <s v="Single"/>
    <x v="142"/>
    <n v="60.198999999999998"/>
    <n v="1"/>
    <n v="2"/>
    <d v="2013-09-12T00:00:00"/>
    <n v="49"/>
    <n v="1"/>
    <n v="0"/>
    <n v="0"/>
    <n v="3"/>
    <x v="33"/>
    <x v="8"/>
    <x v="1"/>
  </r>
  <r>
    <n v="9970"/>
    <n v="1977"/>
    <s v="Graduation"/>
    <s v="Together"/>
    <x v="143"/>
    <n v="55.375"/>
    <n v="0"/>
    <n v="1"/>
    <d v="2013-10-17T00:00:00"/>
    <n v="3"/>
    <n v="11"/>
    <n v="28"/>
    <n v="1"/>
    <n v="6"/>
    <x v="32"/>
    <x v="26"/>
    <x v="21"/>
  </r>
  <r>
    <n v="2730"/>
    <n v="1955"/>
    <s v="Graduation"/>
    <s v="Single"/>
    <x v="144"/>
    <n v="80.316999999999993"/>
    <n v="0"/>
    <n v="0"/>
    <d v="2013-08-20T00:00:00"/>
    <n v="64"/>
    <n v="11"/>
    <n v="91"/>
    <n v="3"/>
    <n v="10"/>
    <x v="34"/>
    <x v="28"/>
    <x v="19"/>
  </r>
  <r>
    <n v="2795"/>
    <n v="1958"/>
    <s v="Master"/>
    <s v="Single"/>
    <x v="145"/>
    <n v="30.523"/>
    <n v="2"/>
    <n v="1"/>
    <d v="2013-07-01T00:00:00"/>
    <n v="0"/>
    <n v="0"/>
    <n v="0"/>
    <n v="1"/>
    <n v="2"/>
    <x v="38"/>
    <x v="17"/>
    <x v="1"/>
  </r>
  <r>
    <n v="9260"/>
    <n v="1945"/>
    <s v="PhD"/>
    <s v="Married"/>
    <x v="146"/>
    <n v="70.355999999999995"/>
    <n v="0"/>
    <n v="0"/>
    <d v="2012-11-05T00:00:00"/>
    <n v="20"/>
    <n v="16"/>
    <n v="16"/>
    <n v="10"/>
    <n v="9"/>
    <x v="41"/>
    <x v="18"/>
    <x v="11"/>
  </r>
  <r>
    <n v="8182"/>
    <n v="1984"/>
    <s v="Graduation"/>
    <s v="Married"/>
    <x v="147"/>
    <n v="23.228000000000002"/>
    <n v="1"/>
    <n v="0"/>
    <d v="2014-01-05T00:00:00"/>
    <n v="91"/>
    <n v="3"/>
    <n v="4"/>
    <n v="3"/>
    <n v="4"/>
    <x v="3"/>
    <x v="3"/>
    <x v="21"/>
  </r>
  <r>
    <n v="10095"/>
    <n v="1975"/>
    <s v="PhD"/>
    <s v="Divorced"/>
    <x v="148"/>
    <n v="74.165000000000006"/>
    <n v="0"/>
    <n v="0"/>
    <d v="2013-05-01T00:00:00"/>
    <n v="9"/>
    <n v="12"/>
    <n v="12"/>
    <n v="5"/>
    <n v="10"/>
    <x v="28"/>
    <x v="79"/>
    <x v="16"/>
  </r>
  <r>
    <n v="8475"/>
    <n v="1973"/>
    <s v="PhD"/>
    <s v="Married"/>
    <x v="149"/>
    <n v="157.24299999999999"/>
    <n v="0"/>
    <n v="1"/>
    <d v="2014-03-01T00:00:00"/>
    <n v="98"/>
    <n v="2"/>
    <n v="2"/>
    <n v="0"/>
    <n v="0"/>
    <x v="26"/>
    <x v="66"/>
    <x v="15"/>
  </r>
  <r>
    <n v="4370"/>
    <n v="1966"/>
    <s v="Graduation"/>
    <s v="Together"/>
    <x v="150"/>
    <n v="43.481999999999999"/>
    <n v="2"/>
    <n v="1"/>
    <d v="2013-11-13T00:00:00"/>
    <n v="83"/>
    <n v="1"/>
    <n v="3"/>
    <n v="2"/>
    <n v="4"/>
    <x v="35"/>
    <x v="66"/>
    <x v="3"/>
  </r>
  <r>
    <n v="10573"/>
    <n v="1953"/>
    <s v="Graduation"/>
    <s v="Divorced"/>
    <x v="151"/>
    <n v="62.551000000000002"/>
    <n v="0"/>
    <n v="0"/>
    <d v="2013-11-18T00:00:00"/>
    <n v="27"/>
    <n v="16"/>
    <n v="21"/>
    <n v="6"/>
    <n v="4"/>
    <x v="44"/>
    <x v="80"/>
    <x v="12"/>
  </r>
  <r>
    <n v="3712"/>
    <n v="1959"/>
    <s v="Graduation"/>
    <s v="Divorced"/>
    <x v="152"/>
    <n v="52.332000000000001"/>
    <n v="0"/>
    <n v="0"/>
    <d v="2013-08-28T00:00:00"/>
    <n v="63"/>
    <n v="5"/>
    <n v="0"/>
    <n v="3"/>
    <n v="6"/>
    <x v="12"/>
    <x v="41"/>
    <x v="14"/>
  </r>
  <r>
    <n v="6637"/>
    <n v="1988"/>
    <s v="Graduation"/>
    <s v="Single"/>
    <x v="153"/>
    <n v="66.950999999999993"/>
    <n v="0"/>
    <n v="0"/>
    <d v="2013-11-02T00:00:00"/>
    <n v="46"/>
    <n v="162"/>
    <n v="76"/>
    <n v="3"/>
    <n v="7"/>
    <x v="36"/>
    <x v="81"/>
    <x v="12"/>
  </r>
  <r>
    <n v="3152"/>
    <n v="1957"/>
    <s v="Graduation"/>
    <s v="Together"/>
    <x v="154"/>
    <n v="26.091000000000001"/>
    <n v="1"/>
    <n v="1"/>
    <d v="2014-02-25T00:00:00"/>
    <n v="84"/>
    <n v="10"/>
    <n v="17"/>
    <n v="2"/>
    <n v="3"/>
    <x v="0"/>
    <x v="82"/>
    <x v="8"/>
  </r>
  <r>
    <n v="5610"/>
    <n v="1965"/>
    <s v="Graduation"/>
    <s v="Together"/>
    <x v="155"/>
    <n v="33.456000000000003"/>
    <n v="1"/>
    <n v="1"/>
    <d v="2014-04-21T00:00:00"/>
    <n v="58"/>
    <n v="3"/>
    <n v="1"/>
    <n v="1"/>
    <n v="3"/>
    <x v="2"/>
    <x v="66"/>
    <x v="10"/>
  </r>
  <r>
    <n v="6460"/>
    <n v="1982"/>
    <s v="Graduation"/>
    <s v="Married"/>
    <x v="156"/>
    <n v="28.718"/>
    <n v="1"/>
    <n v="0"/>
    <d v="2013-07-13T00:00:00"/>
    <n v="78"/>
    <n v="4"/>
    <n v="8"/>
    <n v="2"/>
    <n v="3"/>
    <x v="18"/>
    <x v="48"/>
    <x v="8"/>
  </r>
  <r>
    <n v="1349"/>
    <n v="1970"/>
    <s v="Graduation"/>
    <s v="Married"/>
    <x v="157"/>
    <n v="50.447000000000003"/>
    <n v="2"/>
    <n v="0"/>
    <d v="2014-04-21T00:00:00"/>
    <n v="4"/>
    <n v="7"/>
    <n v="3"/>
    <n v="3"/>
    <n v="3"/>
    <x v="25"/>
    <x v="21"/>
    <x v="3"/>
  </r>
  <r>
    <n v="1880"/>
    <n v="1959"/>
    <s v="PhD"/>
    <s v="Together"/>
    <x v="158"/>
    <n v="53.536999999999999"/>
    <n v="1"/>
    <n v="1"/>
    <d v="2014-01-30T00:00:00"/>
    <n v="17"/>
    <n v="0"/>
    <n v="0"/>
    <n v="2"/>
    <n v="3"/>
    <x v="12"/>
    <x v="17"/>
    <x v="8"/>
  </r>
  <r>
    <n v="641"/>
    <n v="1967"/>
    <s v="Graduation"/>
    <s v="Single"/>
    <x v="159"/>
    <n v="52.073999999999998"/>
    <n v="0"/>
    <n v="1"/>
    <d v="2014-04-04T00:00:00"/>
    <n v="77"/>
    <n v="0"/>
    <n v="0"/>
    <n v="2"/>
    <n v="2"/>
    <x v="5"/>
    <x v="17"/>
    <x v="10"/>
  </r>
  <r>
    <n v="8717"/>
    <n v="1975"/>
    <s v="PhD"/>
    <s v="Married"/>
    <x v="160"/>
    <n v="80.427000000000007"/>
    <n v="0"/>
    <n v="1"/>
    <d v="2012-09-12T00:00:00"/>
    <n v="56"/>
    <n v="71"/>
    <n v="71"/>
    <n v="11"/>
    <n v="8"/>
    <x v="28"/>
    <x v="83"/>
    <x v="11"/>
  </r>
  <r>
    <n v="10314"/>
    <n v="1948"/>
    <s v="PhD"/>
    <s v="Married"/>
    <x v="161"/>
    <n v="83.837000000000003"/>
    <n v="0"/>
    <n v="0"/>
    <d v="2012-12-16T00:00:00"/>
    <n v="79"/>
    <n v="66"/>
    <n v="89"/>
    <n v="9"/>
    <n v="5"/>
    <x v="37"/>
    <x v="40"/>
    <x v="6"/>
  </r>
  <r>
    <n v="10854"/>
    <n v="1970"/>
    <s v="PhD"/>
    <s v="Married"/>
    <x v="162"/>
    <n v="38.853000000000002"/>
    <n v="1"/>
    <n v="1"/>
    <d v="2014-05-23T00:00:00"/>
    <n v="90"/>
    <n v="0"/>
    <n v="0"/>
    <n v="2"/>
    <n v="3"/>
    <x v="25"/>
    <x v="17"/>
    <x v="8"/>
  </r>
  <r>
    <n v="10492"/>
    <n v="1959"/>
    <s v="Graduation"/>
    <s v="Together"/>
    <x v="163"/>
    <n v="38.284999999999997"/>
    <n v="2"/>
    <n v="1"/>
    <d v="2014-06-24T00:00:00"/>
    <n v="96"/>
    <n v="0"/>
    <n v="0"/>
    <n v="0"/>
    <n v="3"/>
    <x v="12"/>
    <x v="17"/>
    <x v="1"/>
  </r>
  <r>
    <n v="6935"/>
    <n v="1951"/>
    <s v="2n Cycle"/>
    <s v="Married"/>
    <x v="87"/>
    <n v="78.497"/>
    <n v="0"/>
    <n v="0"/>
    <d v="2013-12-01T00:00:00"/>
    <n v="44"/>
    <n v="26"/>
    <n v="0"/>
    <n v="5"/>
    <n v="12"/>
    <x v="20"/>
    <x v="55"/>
    <x v="18"/>
  </r>
  <r>
    <n v="7698"/>
    <n v="1976"/>
    <s v="PhD"/>
    <s v="Married"/>
    <x v="164"/>
    <n v="51.65"/>
    <n v="0"/>
    <n v="1"/>
    <d v="2014-05-11T00:00:00"/>
    <n v="81"/>
    <n v="3"/>
    <n v="5"/>
    <n v="4"/>
    <n v="4"/>
    <x v="11"/>
    <x v="54"/>
    <x v="7"/>
  </r>
  <r>
    <n v="3559"/>
    <n v="1988"/>
    <s v="2n Cycle"/>
    <s v="Married"/>
    <x v="165"/>
    <n v="16.248000000000001"/>
    <n v="1"/>
    <n v="0"/>
    <d v="2014-05-10T00:00:00"/>
    <n v="77"/>
    <n v="11"/>
    <n v="12"/>
    <n v="2"/>
    <n v="3"/>
    <x v="36"/>
    <x v="23"/>
    <x v="8"/>
  </r>
  <r>
    <n v="10562"/>
    <n v="1946"/>
    <s v="Master"/>
    <s v="Married"/>
    <x v="166"/>
    <n v="66.834999999999994"/>
    <n v="0"/>
    <n v="0"/>
    <d v="2013-09-28T00:00:00"/>
    <n v="21"/>
    <n v="26"/>
    <n v="17"/>
    <n v="6"/>
    <n v="13"/>
    <x v="15"/>
    <x v="84"/>
    <x v="11"/>
  </r>
  <r>
    <n v="10796"/>
    <n v="1984"/>
    <s v="Master"/>
    <s v="Married"/>
    <x v="167"/>
    <n v="30.477"/>
    <n v="1"/>
    <n v="0"/>
    <d v="2014-01-22T00:00:00"/>
    <n v="16"/>
    <n v="1"/>
    <n v="0"/>
    <n v="1"/>
    <n v="3"/>
    <x v="3"/>
    <x v="8"/>
    <x v="10"/>
  </r>
  <r>
    <n v="2563"/>
    <n v="1961"/>
    <s v="Basic"/>
    <s v="Married"/>
    <x v="168"/>
    <n v="28.248999999999999"/>
    <n v="0"/>
    <n v="0"/>
    <d v="2014-06-15T00:00:00"/>
    <n v="80"/>
    <n v="9"/>
    <n v="14"/>
    <n v="2"/>
    <n v="3"/>
    <x v="45"/>
    <x v="23"/>
    <x v="8"/>
  </r>
  <r>
    <n v="3518"/>
    <n v="1983"/>
    <s v="Graduation"/>
    <s v="Married"/>
    <x v="169"/>
    <n v="25.271000000000001"/>
    <n v="1"/>
    <n v="0"/>
    <d v="2012-12-05T00:00:00"/>
    <n v="45"/>
    <n v="1"/>
    <n v="4"/>
    <n v="1"/>
    <n v="2"/>
    <x v="10"/>
    <x v="41"/>
    <x v="1"/>
  </r>
  <r>
    <n v="5823"/>
    <n v="1970"/>
    <s v="PhD"/>
    <s v="Single"/>
    <x v="170"/>
    <n v="32.302999999999997"/>
    <n v="0"/>
    <n v="1"/>
    <d v="2014-03-08T00:00:00"/>
    <n v="63"/>
    <n v="0"/>
    <n v="0"/>
    <n v="1"/>
    <n v="4"/>
    <x v="25"/>
    <x v="17"/>
    <x v="8"/>
  </r>
  <r>
    <n v="3934"/>
    <n v="1966"/>
    <s v="Graduation"/>
    <s v="Married"/>
    <x v="171"/>
    <n v="61.286000000000001"/>
    <n v="0"/>
    <n v="1"/>
    <d v="2013-08-02T00:00:00"/>
    <n v="34"/>
    <n v="0"/>
    <n v="9"/>
    <n v="7"/>
    <n v="8"/>
    <x v="35"/>
    <x v="19"/>
    <x v="16"/>
  </r>
  <r>
    <n v="6982"/>
    <n v="1976"/>
    <s v="Graduation"/>
    <s v="Married"/>
    <x v="172"/>
    <n v="74.067999999999998"/>
    <n v="0"/>
    <n v="0"/>
    <d v="2013-03-19T00:00:00"/>
    <n v="14"/>
    <n v="30"/>
    <n v="76"/>
    <n v="4"/>
    <n v="9"/>
    <x v="11"/>
    <x v="85"/>
    <x v="19"/>
  </r>
  <r>
    <n v="6431"/>
    <n v="1964"/>
    <s v="PhD"/>
    <s v="Married"/>
    <x v="173"/>
    <n v="45.759"/>
    <n v="1"/>
    <n v="1"/>
    <d v="2013-02-23T00:00:00"/>
    <n v="13"/>
    <n v="1"/>
    <n v="0"/>
    <n v="2"/>
    <n v="3"/>
    <x v="31"/>
    <x v="8"/>
    <x v="8"/>
  </r>
  <r>
    <n v="9733"/>
    <n v="1978"/>
    <s v="Basic"/>
    <s v="Together"/>
    <x v="174"/>
    <n v="24.882000000000001"/>
    <n v="1"/>
    <n v="0"/>
    <d v="2012-09-09T00:00:00"/>
    <n v="52"/>
    <n v="4"/>
    <n v="0"/>
    <n v="1"/>
    <n v="2"/>
    <x v="33"/>
    <x v="66"/>
    <x v="1"/>
  </r>
  <r>
    <n v="5602"/>
    <n v="1989"/>
    <s v="PhD"/>
    <s v="Together"/>
    <x v="175"/>
    <n v="66.972999999999999"/>
    <n v="0"/>
    <n v="0"/>
    <d v="2013-05-17T00:00:00"/>
    <n v="98"/>
    <n v="22"/>
    <n v="113"/>
    <n v="8"/>
    <n v="12"/>
    <x v="23"/>
    <x v="86"/>
    <x v="13"/>
  </r>
  <r>
    <n v="7829"/>
    <n v="1900"/>
    <s v="2n Cycle"/>
    <s v="Divorced"/>
    <x v="176"/>
    <n v="36.64"/>
    <n v="1"/>
    <n v="0"/>
    <d v="2013-09-26T00:00:00"/>
    <n v="99"/>
    <n v="6"/>
    <n v="4"/>
    <n v="2"/>
    <n v="2"/>
    <x v="48"/>
    <x v="21"/>
    <x v="10"/>
  </r>
  <r>
    <n v="1324"/>
    <n v="1988"/>
    <s v="Graduation"/>
    <s v="Married"/>
    <x v="177"/>
    <n v="38.872"/>
    <n v="1"/>
    <n v="0"/>
    <d v="2013-05-30T00:00:00"/>
    <n v="93"/>
    <n v="3"/>
    <n v="19"/>
    <n v="3"/>
    <n v="3"/>
    <x v="36"/>
    <x v="87"/>
    <x v="3"/>
  </r>
  <r>
    <n v="326"/>
    <n v="1973"/>
    <s v="Graduation"/>
    <s v="Married"/>
    <x v="178"/>
    <n v="51.148000000000003"/>
    <n v="1"/>
    <n v="1"/>
    <d v="2013-02-18T00:00:00"/>
    <n v="38"/>
    <n v="6"/>
    <n v="9"/>
    <n v="5"/>
    <n v="6"/>
    <x v="26"/>
    <x v="11"/>
    <x v="4"/>
  </r>
  <r>
    <n v="7224"/>
    <n v="1977"/>
    <s v="Graduation"/>
    <s v="Married"/>
    <x v="179"/>
    <n v="31.353000000000002"/>
    <n v="1"/>
    <n v="1"/>
    <d v="2013-12-29T00:00:00"/>
    <n v="24"/>
    <n v="0"/>
    <n v="1"/>
    <n v="1"/>
    <n v="2"/>
    <x v="32"/>
    <x v="8"/>
    <x v="1"/>
  </r>
  <r>
    <n v="6999"/>
    <n v="1980"/>
    <s v="Master"/>
    <s v="Married"/>
    <x v="180"/>
    <n v="69.661000000000001"/>
    <n v="0"/>
    <n v="0"/>
    <d v="2014-05-13T00:00:00"/>
    <n v="80"/>
    <n v="16"/>
    <n v="16"/>
    <n v="7"/>
    <n v="12"/>
    <x v="16"/>
    <x v="18"/>
    <x v="11"/>
  </r>
  <r>
    <n v="9938"/>
    <n v="1954"/>
    <s v="Graduation"/>
    <s v="Married"/>
    <x v="181"/>
    <n v="80.066999999999993"/>
    <n v="0"/>
    <n v="0"/>
    <d v="2013-09-19T00:00:00"/>
    <n v="82"/>
    <n v="17"/>
    <n v="173"/>
    <n v="4"/>
    <n v="6"/>
    <x v="1"/>
    <x v="88"/>
    <x v="12"/>
  </r>
  <r>
    <n v="6422"/>
    <n v="1954"/>
    <s v="Graduation"/>
    <s v="Married"/>
    <x v="182"/>
    <n v="86.718000000000004"/>
    <n v="0"/>
    <n v="0"/>
    <d v="2013-01-17T00:00:00"/>
    <n v="20"/>
    <n v="189"/>
    <n v="33"/>
    <n v="5"/>
    <n v="5"/>
    <x v="1"/>
    <x v="89"/>
    <x v="12"/>
  </r>
  <r>
    <n v="3182"/>
    <n v="1973"/>
    <s v="PhD"/>
    <s v="Single"/>
    <x v="183"/>
    <n v="46.853999999999999"/>
    <n v="1"/>
    <n v="1"/>
    <d v="2014-03-31T00:00:00"/>
    <n v="81"/>
    <n v="1"/>
    <n v="1"/>
    <n v="5"/>
    <n v="3"/>
    <x v="26"/>
    <x v="1"/>
    <x v="7"/>
  </r>
  <r>
    <n v="7300"/>
    <n v="1952"/>
    <s v="Graduation"/>
    <s v="Divorced"/>
    <x v="184"/>
    <n v="69.141999999999996"/>
    <n v="0"/>
    <n v="1"/>
    <d v="2014-06-29T00:00:00"/>
    <n v="50"/>
    <n v="4"/>
    <n v="4"/>
    <n v="8"/>
    <n v="7"/>
    <x v="13"/>
    <x v="54"/>
    <x v="16"/>
  </r>
  <r>
    <n v="10424"/>
    <n v="1968"/>
    <s v="Graduation"/>
    <s v="Single"/>
    <x v="185"/>
    <n v="75.921999999999997"/>
    <n v="0"/>
    <n v="0"/>
    <d v="2013-12-09T00:00:00"/>
    <n v="60"/>
    <n v="138"/>
    <n v="23"/>
    <n v="4"/>
    <n v="9"/>
    <x v="30"/>
    <x v="90"/>
    <x v="19"/>
  </r>
  <r>
    <n v="8727"/>
    <n v="1978"/>
    <s v="Graduation"/>
    <s v="Divorced"/>
    <x v="186"/>
    <n v="63.692999999999998"/>
    <n v="0"/>
    <n v="1"/>
    <d v="2013-10-14T00:00:00"/>
    <n v="63"/>
    <n v="43"/>
    <n v="87"/>
    <n v="11"/>
    <n v="9"/>
    <x v="33"/>
    <x v="91"/>
    <x v="13"/>
  </r>
  <r>
    <n v="2798"/>
    <n v="1977"/>
    <s v="PhD"/>
    <s v="Together"/>
    <x v="187"/>
    <n v="102.16"/>
    <n v="0"/>
    <n v="0"/>
    <d v="2012-11-02T00:00:00"/>
    <n v="54"/>
    <n v="29"/>
    <n v="176"/>
    <n v="7"/>
    <n v="10"/>
    <x v="32"/>
    <x v="92"/>
    <x v="18"/>
  </r>
  <r>
    <n v="1030"/>
    <n v="1965"/>
    <s v="PhD"/>
    <s v="Single"/>
    <x v="188"/>
    <n v="40.637"/>
    <n v="1"/>
    <n v="1"/>
    <d v="2013-07-17T00:00:00"/>
    <n v="72"/>
    <n v="0"/>
    <n v="0"/>
    <n v="1"/>
    <n v="3"/>
    <x v="2"/>
    <x v="17"/>
    <x v="10"/>
  </r>
  <r>
    <n v="624"/>
    <n v="1984"/>
    <s v="Master"/>
    <s v="Single"/>
    <x v="189"/>
    <n v="18.89"/>
    <n v="0"/>
    <n v="0"/>
    <d v="2012-11-10T00:00:00"/>
    <n v="5"/>
    <n v="4"/>
    <n v="2"/>
    <n v="0"/>
    <n v="2"/>
    <x v="3"/>
    <x v="25"/>
    <x v="23"/>
  </r>
  <r>
    <n v="5176"/>
    <n v="1988"/>
    <s v="Graduation"/>
    <s v="Together"/>
    <x v="190"/>
    <n v="29.603999999999999"/>
    <n v="1"/>
    <n v="0"/>
    <d v="2013-12-08T00:00:00"/>
    <n v="88"/>
    <n v="6"/>
    <n v="6"/>
    <n v="1"/>
    <n v="3"/>
    <x v="36"/>
    <x v="48"/>
    <x v="10"/>
  </r>
  <r>
    <n v="5552"/>
    <n v="1963"/>
    <s v="Master"/>
    <s v="Divorced"/>
    <x v="191"/>
    <n v="48.720999999999997"/>
    <n v="1"/>
    <n v="1"/>
    <d v="2013-05-13T00:00:00"/>
    <n v="50"/>
    <n v="18"/>
    <n v="13"/>
    <n v="4"/>
    <n v="5"/>
    <x v="24"/>
    <x v="70"/>
    <x v="14"/>
  </r>
  <r>
    <n v="868"/>
    <n v="1966"/>
    <s v="Graduation"/>
    <s v="Married"/>
    <x v="192"/>
    <n v="44.793999999999997"/>
    <n v="0"/>
    <n v="1"/>
    <d v="2014-06-08T00:00:00"/>
    <n v="99"/>
    <n v="0"/>
    <n v="0"/>
    <n v="2"/>
    <n v="3"/>
    <x v="35"/>
    <x v="17"/>
    <x v="8"/>
  </r>
  <r>
    <n v="380"/>
    <n v="1954"/>
    <s v="Graduation"/>
    <s v="Divorced"/>
    <x v="193"/>
    <n v="64.497"/>
    <n v="0"/>
    <n v="1"/>
    <d v="2012-09-10T00:00:00"/>
    <n v="17"/>
    <n v="48"/>
    <n v="32"/>
    <n v="11"/>
    <n v="9"/>
    <x v="1"/>
    <x v="93"/>
    <x v="13"/>
  </r>
  <r>
    <n v="2677"/>
    <n v="1956"/>
    <s v="Graduation"/>
    <s v="Together"/>
    <x v="194"/>
    <n v="46.097000000000001"/>
    <n v="0"/>
    <n v="1"/>
    <d v="2013-03-31T00:00:00"/>
    <n v="11"/>
    <n v="24"/>
    <n v="4"/>
    <n v="3"/>
    <n v="6"/>
    <x v="46"/>
    <x v="94"/>
    <x v="14"/>
  </r>
  <r>
    <n v="6521"/>
    <n v="1954"/>
    <s v="Graduation"/>
    <s v="Together"/>
    <x v="195"/>
    <n v="77.971999999999994"/>
    <n v="0"/>
    <n v="0"/>
    <d v="2014-03-18T00:00:00"/>
    <n v="18"/>
    <n v="22"/>
    <n v="102"/>
    <n v="4"/>
    <n v="9"/>
    <x v="1"/>
    <x v="95"/>
    <x v="19"/>
  </r>
  <r>
    <n v="6927"/>
    <n v="1968"/>
    <s v="PhD"/>
    <s v="Married"/>
    <x v="196"/>
    <n v="44.377000000000002"/>
    <n v="1"/>
    <n v="1"/>
    <d v="2012-10-05T00:00:00"/>
    <n v="70"/>
    <n v="0"/>
    <n v="0"/>
    <n v="5"/>
    <n v="5"/>
    <x v="30"/>
    <x v="17"/>
    <x v="12"/>
  </r>
  <r>
    <n v="2877"/>
    <n v="1974"/>
    <s v="Master"/>
    <s v="Together"/>
    <x v="197"/>
    <n v="46.014000000000003"/>
    <n v="1"/>
    <n v="1"/>
    <d v="2013-01-21T00:00:00"/>
    <n v="21"/>
    <n v="0"/>
    <n v="9"/>
    <n v="7"/>
    <n v="8"/>
    <x v="8"/>
    <x v="19"/>
    <x v="16"/>
  </r>
  <r>
    <n v="0"/>
    <n v="1985"/>
    <s v="Graduation"/>
    <s v="Married"/>
    <x v="198"/>
    <n v="70.950999999999993"/>
    <n v="0"/>
    <n v="0"/>
    <d v="2013-05-04T00:00:00"/>
    <n v="66"/>
    <n v="10"/>
    <n v="87"/>
    <n v="3"/>
    <n v="9"/>
    <x v="7"/>
    <x v="96"/>
    <x v="0"/>
  </r>
  <r>
    <n v="1584"/>
    <n v="1977"/>
    <s v="Graduation"/>
    <s v="Married"/>
    <x v="199"/>
    <n v="41.442999999999998"/>
    <n v="1"/>
    <n v="0"/>
    <d v="2014-04-01T00:00:00"/>
    <n v="79"/>
    <n v="7"/>
    <n v="19"/>
    <n v="8"/>
    <n v="5"/>
    <x v="32"/>
    <x v="55"/>
    <x v="19"/>
  </r>
  <r>
    <n v="7264"/>
    <n v="1978"/>
    <s v="2n Cycle"/>
    <s v="Single"/>
    <x v="200"/>
    <n v="52.195"/>
    <n v="2"/>
    <n v="1"/>
    <d v="2014-05-12T00:00:00"/>
    <n v="2"/>
    <n v="0"/>
    <n v="0"/>
    <n v="1"/>
    <n v="2"/>
    <x v="33"/>
    <x v="17"/>
    <x v="1"/>
  </r>
  <r>
    <n v="6274"/>
    <n v="1948"/>
    <s v="Master"/>
    <s v="Married"/>
    <x v="201"/>
    <n v="83.79"/>
    <n v="0"/>
    <n v="0"/>
    <d v="2013-11-15T00:00:00"/>
    <n v="81"/>
    <n v="16"/>
    <n v="48"/>
    <n v="8"/>
    <n v="6"/>
    <x v="37"/>
    <x v="62"/>
    <x v="6"/>
  </r>
  <r>
    <n v="1377"/>
    <n v="1954"/>
    <s v="Master"/>
    <s v="Widow"/>
    <x v="202"/>
    <n v="44.551000000000002"/>
    <n v="0"/>
    <n v="1"/>
    <d v="2013-08-31T00:00:00"/>
    <n v="24"/>
    <n v="4"/>
    <n v="0"/>
    <n v="4"/>
    <n v="5"/>
    <x v="1"/>
    <x v="66"/>
    <x v="14"/>
  </r>
  <r>
    <n v="454"/>
    <n v="1980"/>
    <s v="Graduation"/>
    <s v="Together"/>
    <x v="203"/>
    <n v="69.507999999999996"/>
    <n v="1"/>
    <n v="0"/>
    <d v="2012-11-14T00:00:00"/>
    <n v="48"/>
    <n v="32"/>
    <n v="32"/>
    <n v="11"/>
    <n v="11"/>
    <x v="16"/>
    <x v="62"/>
    <x v="24"/>
  </r>
  <r>
    <n v="1755"/>
    <n v="1988"/>
    <s v="2n Cycle"/>
    <s v="Together"/>
    <x v="204"/>
    <n v="45.204000000000001"/>
    <n v="1"/>
    <n v="0"/>
    <d v="2014-04-11T00:00:00"/>
    <n v="93"/>
    <n v="11"/>
    <n v="1"/>
    <n v="1"/>
    <n v="4"/>
    <x v="36"/>
    <x v="48"/>
    <x v="8"/>
  </r>
  <r>
    <n v="2075"/>
    <n v="1969"/>
    <s v="Graduation"/>
    <s v="Married"/>
    <x v="205"/>
    <n v="72.459999999999994"/>
    <n v="0"/>
    <n v="0"/>
    <d v="2013-11-14T00:00:00"/>
    <n v="56"/>
    <n v="10"/>
    <n v="30"/>
    <n v="3"/>
    <n v="7"/>
    <x v="21"/>
    <x v="16"/>
    <x v="12"/>
  </r>
  <r>
    <n v="4785"/>
    <n v="1970"/>
    <s v="PhD"/>
    <s v="Together"/>
    <x v="206"/>
    <n v="77.622"/>
    <n v="0"/>
    <n v="2"/>
    <d v="2014-04-14T00:00:00"/>
    <n v="3"/>
    <n v="7"/>
    <n v="0"/>
    <n v="6"/>
    <n v="11"/>
    <x v="25"/>
    <x v="3"/>
    <x v="18"/>
  </r>
  <r>
    <n v="9076"/>
    <n v="1980"/>
    <s v="PhD"/>
    <s v="Married"/>
    <x v="207"/>
    <n v="30.731999999999999"/>
    <n v="1"/>
    <n v="0"/>
    <d v="2013-01-05T00:00:00"/>
    <n v="44"/>
    <n v="1"/>
    <n v="1"/>
    <n v="4"/>
    <n v="4"/>
    <x v="16"/>
    <x v="1"/>
    <x v="7"/>
  </r>
  <r>
    <n v="7079"/>
    <n v="1962"/>
    <s v="Graduation"/>
    <s v="Divorced"/>
    <x v="208"/>
    <n v="63.887"/>
    <n v="0"/>
    <n v="1"/>
    <d v="2012-09-08T00:00:00"/>
    <n v="38"/>
    <n v="23"/>
    <n v="11"/>
    <n v="9"/>
    <n v="12"/>
    <x v="43"/>
    <x v="27"/>
    <x v="20"/>
  </r>
  <r>
    <n v="4653"/>
    <n v="1978"/>
    <s v="Graduation"/>
    <s v="Together"/>
    <x v="209"/>
    <n v="42.011000000000003"/>
    <n v="1"/>
    <n v="0"/>
    <d v="2013-03-26T00:00:00"/>
    <n v="46"/>
    <n v="0"/>
    <n v="1"/>
    <n v="3"/>
    <n v="4"/>
    <x v="33"/>
    <x v="8"/>
    <x v="21"/>
  </r>
  <r>
    <n v="7375"/>
    <n v="1976"/>
    <s v="Graduation"/>
    <s v="Together"/>
    <x v="210"/>
    <n v="51.369"/>
    <n v="0"/>
    <n v="1"/>
    <d v="2012-10-25T00:00:00"/>
    <n v="84"/>
    <n v="7"/>
    <n v="11"/>
    <n v="8"/>
    <n v="4"/>
    <x v="11"/>
    <x v="13"/>
    <x v="0"/>
  </r>
  <r>
    <n v="709"/>
    <n v="1952"/>
    <s v="Graduation"/>
    <s v="Divorced"/>
    <x v="211"/>
    <n v="51.536999999999999"/>
    <n v="0"/>
    <n v="1"/>
    <d v="2012-12-09T00:00:00"/>
    <n v="27"/>
    <n v="20"/>
    <n v="0"/>
    <n v="2"/>
    <n v="11"/>
    <x v="13"/>
    <x v="75"/>
    <x v="19"/>
  </r>
  <r>
    <n v="460"/>
    <n v="1972"/>
    <s v="PhD"/>
    <s v="Married"/>
    <x v="212"/>
    <n v="79.930000000000007"/>
    <n v="0"/>
    <n v="0"/>
    <d v="2012-08-08T00:00:00"/>
    <n v="72"/>
    <n v="86"/>
    <n v="51"/>
    <n v="3"/>
    <n v="8"/>
    <x v="39"/>
    <x v="97"/>
    <x v="4"/>
  </r>
  <r>
    <n v="3726"/>
    <n v="1986"/>
    <s v="PhD"/>
    <s v="Together"/>
    <x v="213"/>
    <n v="34.32"/>
    <n v="1"/>
    <n v="0"/>
    <d v="2014-02-16T00:00:00"/>
    <n v="66"/>
    <n v="1"/>
    <n v="0"/>
    <n v="1"/>
    <n v="2"/>
    <x v="22"/>
    <x v="8"/>
    <x v="1"/>
  </r>
  <r>
    <n v="6798"/>
    <n v="1966"/>
    <s v="Graduation"/>
    <s v="Single"/>
    <x v="214"/>
    <n v="37.07"/>
    <n v="1"/>
    <n v="1"/>
    <d v="2013-03-20T00:00:00"/>
    <n v="30"/>
    <n v="7"/>
    <n v="15"/>
    <n v="5"/>
    <n v="8"/>
    <x v="35"/>
    <x v="87"/>
    <x v="19"/>
  </r>
  <r>
    <n v="5341"/>
    <n v="1962"/>
    <s v="2n Cycle"/>
    <s v="Divorced"/>
    <x v="215"/>
    <n v="81.974999999999994"/>
    <n v="0"/>
    <n v="1"/>
    <d v="2013-01-05T00:00:00"/>
    <n v="2"/>
    <n v="76"/>
    <n v="138"/>
    <n v="6"/>
    <n v="4"/>
    <x v="43"/>
    <x v="98"/>
    <x v="12"/>
  </r>
  <r>
    <n v="1606"/>
    <n v="1971"/>
    <s v="Graduation"/>
    <s v="Together"/>
    <x v="216"/>
    <n v="38.590000000000003"/>
    <n v="1"/>
    <n v="0"/>
    <d v="2013-05-15T00:00:00"/>
    <n v="65"/>
    <n v="1"/>
    <n v="3"/>
    <n v="1"/>
    <n v="2"/>
    <x v="6"/>
    <x v="66"/>
    <x v="1"/>
  </r>
  <r>
    <n v="9617"/>
    <n v="1951"/>
    <s v="Graduation"/>
    <s v="Single"/>
    <x v="217"/>
    <n v="15.032999999999999"/>
    <n v="0"/>
    <n v="0"/>
    <d v="2014-04-16T00:00:00"/>
    <n v="37"/>
    <n v="4"/>
    <n v="0"/>
    <n v="1"/>
    <n v="3"/>
    <x v="20"/>
    <x v="66"/>
    <x v="10"/>
  </r>
  <r>
    <n v="3233"/>
    <n v="1965"/>
    <s v="PhD"/>
    <s v="Married"/>
    <x v="218"/>
    <n v="62.744999999999997"/>
    <n v="0"/>
    <n v="1"/>
    <d v="2013-03-23T00:00:00"/>
    <n v="89"/>
    <n v="21"/>
    <n v="10"/>
    <n v="7"/>
    <n v="11"/>
    <x v="2"/>
    <x v="70"/>
    <x v="2"/>
  </r>
  <r>
    <n v="89"/>
    <n v="1975"/>
    <s v="2n Cycle"/>
    <s v="Married"/>
    <x v="219"/>
    <n v="22.212"/>
    <n v="1"/>
    <n v="0"/>
    <d v="2013-12-09T00:00:00"/>
    <n v="49"/>
    <n v="9"/>
    <n v="8"/>
    <n v="2"/>
    <n v="4"/>
    <x v="28"/>
    <x v="9"/>
    <x v="3"/>
  </r>
  <r>
    <n v="2936"/>
    <n v="1982"/>
    <s v="Master"/>
    <s v="Together"/>
    <x v="220"/>
    <n v="23.661000000000001"/>
    <n v="1"/>
    <n v="0"/>
    <d v="2013-12-04T00:00:00"/>
    <n v="46"/>
    <n v="0"/>
    <n v="0"/>
    <n v="1"/>
    <n v="3"/>
    <x v="18"/>
    <x v="17"/>
    <x v="10"/>
  </r>
  <r>
    <n v="9449"/>
    <n v="1958"/>
    <s v="PhD"/>
    <s v="Single"/>
    <x v="221"/>
    <n v="79.760999999999996"/>
    <n v="0"/>
    <n v="1"/>
    <d v="2013-10-04T00:00:00"/>
    <n v="32"/>
    <n v="5"/>
    <n v="35"/>
    <n v="5"/>
    <n v="11"/>
    <x v="38"/>
    <x v="16"/>
    <x v="5"/>
  </r>
  <r>
    <n v="7297"/>
    <n v="1973"/>
    <s v="Graduation"/>
    <s v="Single"/>
    <x v="11"/>
    <n v="7.5"/>
    <n v="1"/>
    <n v="0"/>
    <d v="2013-12-26T00:00:00"/>
    <n v="54"/>
    <n v="3"/>
    <n v="7"/>
    <n v="3"/>
    <n v="3"/>
    <x v="26"/>
    <x v="21"/>
    <x v="3"/>
  </r>
  <r>
    <n v="11004"/>
    <n v="1893"/>
    <s v="2n Cycle"/>
    <s v="Single"/>
    <x v="222"/>
    <n v="60.182000000000002"/>
    <n v="0"/>
    <n v="1"/>
    <d v="2014-05-17T00:00:00"/>
    <n v="23"/>
    <n v="0"/>
    <n v="0"/>
    <n v="1"/>
    <n v="2"/>
    <x v="49"/>
    <x v="17"/>
    <x v="1"/>
  </r>
  <r>
    <n v="313"/>
    <n v="1968"/>
    <s v="Graduation"/>
    <s v="Widow"/>
    <x v="223"/>
    <n v="73.454999999999998"/>
    <n v="0"/>
    <n v="0"/>
    <d v="2013-10-28T00:00:00"/>
    <n v="98"/>
    <n v="61"/>
    <n v="163"/>
    <n v="6"/>
    <n v="10"/>
    <x v="30"/>
    <x v="99"/>
    <x v="5"/>
  </r>
  <r>
    <n v="9940"/>
    <n v="1958"/>
    <s v="Graduation"/>
    <s v="Together"/>
    <x v="224"/>
    <n v="64.960999999999999"/>
    <n v="0"/>
    <n v="1"/>
    <d v="2012-12-23T00:00:00"/>
    <n v="97"/>
    <n v="114"/>
    <n v="124"/>
    <n v="6"/>
    <n v="4"/>
    <x v="38"/>
    <x v="81"/>
    <x v="12"/>
  </r>
  <r>
    <n v="10735"/>
    <n v="1971"/>
    <s v="Graduation"/>
    <s v="Single"/>
    <x v="225"/>
    <n v="22.803999999999998"/>
    <n v="1"/>
    <n v="0"/>
    <d v="2013-07-31T00:00:00"/>
    <n v="75"/>
    <n v="1"/>
    <n v="1"/>
    <n v="2"/>
    <n v="2"/>
    <x v="6"/>
    <x v="1"/>
    <x v="10"/>
  </r>
  <r>
    <n v="9529"/>
    <n v="1990"/>
    <s v="Graduation"/>
    <s v="Married"/>
    <x v="226"/>
    <n v="73.686999999999998"/>
    <n v="0"/>
    <n v="0"/>
    <d v="2013-11-28T00:00:00"/>
    <n v="8"/>
    <n v="153"/>
    <n v="13"/>
    <n v="3"/>
    <n v="9"/>
    <x v="50"/>
    <x v="24"/>
    <x v="0"/>
  </r>
  <r>
    <n v="6439"/>
    <n v="1958"/>
    <s v="Graduation"/>
    <s v="Married"/>
    <x v="227"/>
    <n v="61.073999999999998"/>
    <n v="0"/>
    <n v="1"/>
    <d v="2012-08-17T00:00:00"/>
    <n v="37"/>
    <n v="0"/>
    <n v="28"/>
    <n v="11"/>
    <n v="8"/>
    <x v="38"/>
    <x v="94"/>
    <x v="11"/>
  </r>
  <r>
    <n v="7411"/>
    <n v="1964"/>
    <s v="PhD"/>
    <s v="Married"/>
    <x v="228"/>
    <n v="31.686"/>
    <n v="1"/>
    <n v="1"/>
    <d v="2014-06-05T00:00:00"/>
    <n v="31"/>
    <n v="0"/>
    <n v="0"/>
    <n v="1"/>
    <n v="3"/>
    <x v="31"/>
    <x v="17"/>
    <x v="10"/>
  </r>
  <r>
    <n v="2176"/>
    <n v="1972"/>
    <s v="Graduation"/>
    <s v="Married"/>
    <x v="229"/>
    <n v="80.134"/>
    <n v="1"/>
    <n v="0"/>
    <d v="2013-05-20T00:00:00"/>
    <n v="40"/>
    <n v="16"/>
    <n v="0"/>
    <n v="5"/>
    <n v="6"/>
    <x v="39"/>
    <x v="20"/>
    <x v="4"/>
  </r>
  <r>
    <n v="9265"/>
    <n v="1953"/>
    <s v="Graduation"/>
    <s v="Married"/>
    <x v="230"/>
    <n v="75.027000000000001"/>
    <n v="0"/>
    <n v="1"/>
    <d v="2013-01-09T00:00:00"/>
    <n v="74"/>
    <n v="64"/>
    <n v="12"/>
    <n v="9"/>
    <n v="6"/>
    <x v="44"/>
    <x v="100"/>
    <x v="16"/>
  </r>
  <r>
    <n v="8867"/>
    <n v="1988"/>
    <s v="PhD"/>
    <s v="Married"/>
    <x v="231"/>
    <n v="67.546000000000006"/>
    <n v="0"/>
    <n v="0"/>
    <d v="2012-08-31T00:00:00"/>
    <n v="90"/>
    <n v="134"/>
    <n v="38"/>
    <n v="4"/>
    <n v="5"/>
    <x v="36"/>
    <x v="101"/>
    <x v="14"/>
  </r>
  <r>
    <n v="8932"/>
    <n v="1969"/>
    <s v="Master"/>
    <s v="Together"/>
    <x v="232"/>
    <n v="65.176000000000002"/>
    <n v="0"/>
    <n v="1"/>
    <d v="2012-10-29T00:00:00"/>
    <n v="57"/>
    <n v="28"/>
    <n v="70"/>
    <n v="9"/>
    <n v="6"/>
    <x v="21"/>
    <x v="102"/>
    <x v="16"/>
  </r>
  <r>
    <n v="10236"/>
    <n v="1975"/>
    <s v="Master"/>
    <s v="Single"/>
    <x v="233"/>
    <n v="31.16"/>
    <n v="1"/>
    <n v="0"/>
    <d v="2013-09-16T00:00:00"/>
    <n v="59"/>
    <n v="3"/>
    <n v="1"/>
    <n v="2"/>
    <n v="3"/>
    <x v="28"/>
    <x v="66"/>
    <x v="8"/>
  </r>
  <r>
    <n v="6340"/>
    <n v="1985"/>
    <s v="Graduation"/>
    <s v="Single"/>
    <x v="234"/>
    <n v="29.937999999999999"/>
    <n v="1"/>
    <n v="0"/>
    <d v="2013-10-27T00:00:00"/>
    <n v="52"/>
    <n v="3"/>
    <n v="2"/>
    <n v="1"/>
    <n v="3"/>
    <x v="7"/>
    <x v="41"/>
    <x v="10"/>
  </r>
  <r>
    <n v="10089"/>
    <n v="1974"/>
    <s v="Graduation"/>
    <s v="Divorced"/>
    <x v="235"/>
    <n v="102.69199999999999"/>
    <n v="0"/>
    <n v="0"/>
    <d v="2013-04-05T00:00:00"/>
    <n v="5"/>
    <n v="148"/>
    <n v="172"/>
    <n v="6"/>
    <n v="13"/>
    <x v="8"/>
    <x v="103"/>
    <x v="11"/>
  </r>
  <r>
    <n v="2227"/>
    <n v="1958"/>
    <s v="2n Cycle"/>
    <s v="Together"/>
    <x v="236"/>
    <n v="26.49"/>
    <n v="0"/>
    <n v="0"/>
    <d v="2012-09-22T00:00:00"/>
    <n v="92"/>
    <n v="47"/>
    <n v="20"/>
    <n v="3"/>
    <n v="5"/>
    <x v="38"/>
    <x v="104"/>
    <x v="7"/>
  </r>
  <r>
    <n v="10992"/>
    <n v="1967"/>
    <s v="Graduation"/>
    <s v="Together"/>
    <x v="237"/>
    <n v="75.701999999999998"/>
    <n v="1"/>
    <n v="1"/>
    <d v="2012-08-29T00:00:00"/>
    <n v="77"/>
    <n v="28"/>
    <n v="42"/>
    <n v="4"/>
    <n v="11"/>
    <x v="5"/>
    <x v="2"/>
    <x v="16"/>
  </r>
  <r>
    <n v="5304"/>
    <n v="1974"/>
    <s v="PhD"/>
    <s v="Single"/>
    <x v="238"/>
    <n v="30.899000000000001"/>
    <n v="1"/>
    <n v="0"/>
    <d v="2012-10-13T00:00:00"/>
    <n v="35"/>
    <n v="0"/>
    <n v="0"/>
    <n v="1"/>
    <n v="3"/>
    <x v="8"/>
    <x v="17"/>
    <x v="10"/>
  </r>
  <r>
    <n v="309"/>
    <n v="1961"/>
    <s v="PhD"/>
    <s v="Together"/>
    <x v="239"/>
    <n v="63.341999999999999"/>
    <n v="0"/>
    <n v="1"/>
    <d v="2012-10-16T00:00:00"/>
    <n v="48"/>
    <n v="21"/>
    <n v="10"/>
    <n v="8"/>
    <n v="5"/>
    <x v="45"/>
    <x v="70"/>
    <x v="19"/>
  </r>
  <r>
    <n v="3406"/>
    <n v="1964"/>
    <s v="Graduation"/>
    <s v="Single"/>
    <x v="240"/>
    <n v="45.988999999999997"/>
    <n v="0"/>
    <n v="1"/>
    <d v="2012-10-22T00:00:00"/>
    <n v="97"/>
    <n v="33"/>
    <n v="24"/>
    <n v="3"/>
    <n v="7"/>
    <x v="31"/>
    <x v="30"/>
    <x v="12"/>
  </r>
  <r>
    <n v="2661"/>
    <n v="1964"/>
    <s v="Graduation"/>
    <s v="Single"/>
    <x v="241"/>
    <n v="18.701000000000001"/>
    <n v="1"/>
    <n v="1"/>
    <d v="2013-06-04T00:00:00"/>
    <n v="95"/>
    <n v="4"/>
    <n v="6"/>
    <n v="2"/>
    <n v="4"/>
    <x v="31"/>
    <x v="21"/>
    <x v="3"/>
  </r>
  <r>
    <n v="3153"/>
    <n v="1957"/>
    <s v="PhD"/>
    <s v="Single"/>
    <x v="242"/>
    <n v="40.737000000000002"/>
    <n v="2"/>
    <n v="1"/>
    <d v="2013-12-08T00:00:00"/>
    <n v="24"/>
    <n v="0"/>
    <n v="0"/>
    <n v="1"/>
    <n v="2"/>
    <x v="0"/>
    <x v="17"/>
    <x v="1"/>
  </r>
  <r>
    <n v="10264"/>
    <n v="1979"/>
    <s v="Graduation"/>
    <s v="Divorced"/>
    <x v="243"/>
    <n v="15.287000000000001"/>
    <n v="1"/>
    <n v="0"/>
    <d v="2012-10-10T00:00:00"/>
    <n v="60"/>
    <n v="2"/>
    <n v="3"/>
    <n v="1"/>
    <n v="2"/>
    <x v="19"/>
    <x v="41"/>
    <x v="1"/>
  </r>
  <r>
    <n v="1184"/>
    <n v="1968"/>
    <s v="PhD"/>
    <s v="Divorced"/>
    <x v="244"/>
    <n v="69.674000000000007"/>
    <n v="0"/>
    <n v="2"/>
    <d v="2013-05-22T00:00:00"/>
    <n v="46"/>
    <n v="41"/>
    <n v="0"/>
    <n v="10"/>
    <n v="10"/>
    <x v="30"/>
    <x v="15"/>
    <x v="13"/>
  </r>
  <r>
    <n v="4200"/>
    <n v="1970"/>
    <s v="Master"/>
    <s v="Married"/>
    <x v="245"/>
    <n v="44.158999999999999"/>
    <n v="1"/>
    <n v="0"/>
    <d v="2014-06-17T00:00:00"/>
    <n v="85"/>
    <n v="2"/>
    <n v="13"/>
    <n v="4"/>
    <n v="6"/>
    <x v="25"/>
    <x v="11"/>
    <x v="12"/>
  </r>
  <r>
    <n v="9396"/>
    <n v="1978"/>
    <s v="PhD"/>
    <s v="Married"/>
    <x v="246"/>
    <n v="37.716999999999999"/>
    <n v="1"/>
    <n v="0"/>
    <d v="2012-11-23T00:00:00"/>
    <n v="31"/>
    <n v="0"/>
    <n v="1"/>
    <n v="1"/>
    <n v="2"/>
    <x v="33"/>
    <x v="8"/>
    <x v="1"/>
  </r>
  <r>
    <n v="2387"/>
    <n v="1952"/>
    <s v="Master"/>
    <s v="Together"/>
    <x v="247"/>
    <n v="43.776000000000003"/>
    <n v="1"/>
    <n v="1"/>
    <d v="2013-02-03T00:00:00"/>
    <n v="9"/>
    <n v="2"/>
    <n v="2"/>
    <n v="5"/>
    <n v="4"/>
    <x v="13"/>
    <x v="66"/>
    <x v="14"/>
  </r>
  <r>
    <n v="6690"/>
    <n v="1966"/>
    <s v="Master"/>
    <s v="Married"/>
    <x v="248"/>
    <n v="38.179000000000002"/>
    <n v="1"/>
    <n v="1"/>
    <d v="2013-03-14T00:00:00"/>
    <n v="30"/>
    <n v="4"/>
    <n v="2"/>
    <n v="3"/>
    <n v="3"/>
    <x v="35"/>
    <x v="25"/>
    <x v="3"/>
  </r>
  <r>
    <n v="1225"/>
    <n v="1963"/>
    <s v="Graduation"/>
    <s v="Married"/>
    <x v="249"/>
    <n v="80.123999999999995"/>
    <n v="0"/>
    <n v="0"/>
    <d v="2014-06-26T00:00:00"/>
    <n v="47"/>
    <n v="84"/>
    <n v="84"/>
    <n v="3"/>
    <n v="8"/>
    <x v="24"/>
    <x v="105"/>
    <x v="4"/>
  </r>
  <r>
    <n v="9703"/>
    <n v="1970"/>
    <s v="PhD"/>
    <s v="Married"/>
    <x v="250"/>
    <n v="38.097000000000001"/>
    <n v="1"/>
    <n v="1"/>
    <d v="2012-10-15T00:00:00"/>
    <n v="70"/>
    <n v="2"/>
    <n v="1"/>
    <n v="3"/>
    <n v="2"/>
    <x v="25"/>
    <x v="7"/>
    <x v="8"/>
  </r>
  <r>
    <n v="291"/>
    <n v="1970"/>
    <s v="Graduation"/>
    <s v="Married"/>
    <x v="251"/>
    <n v="72.94"/>
    <n v="0"/>
    <n v="0"/>
    <d v="2013-06-19T00:00:00"/>
    <n v="13"/>
    <n v="74"/>
    <n v="149"/>
    <n v="3"/>
    <n v="6"/>
    <x v="25"/>
    <x v="106"/>
    <x v="14"/>
  </r>
  <r>
    <n v="4557"/>
    <n v="1970"/>
    <s v="Graduation"/>
    <s v="Together"/>
    <x v="252"/>
    <n v="22.07"/>
    <n v="1"/>
    <n v="0"/>
    <d v="2013-10-04T00:00:00"/>
    <n v="11"/>
    <n v="7"/>
    <n v="2"/>
    <n v="2"/>
    <n v="2"/>
    <x v="25"/>
    <x v="19"/>
    <x v="10"/>
  </r>
  <r>
    <n v="2379"/>
    <n v="1953"/>
    <s v="Graduation"/>
    <s v="Single"/>
    <x v="253"/>
    <n v="69.266999999999996"/>
    <n v="0"/>
    <n v="0"/>
    <d v="2012-09-22T00:00:00"/>
    <n v="31"/>
    <n v="44"/>
    <n v="73"/>
    <n v="3"/>
    <n v="5"/>
    <x v="44"/>
    <x v="107"/>
    <x v="7"/>
  </r>
  <r>
    <n v="5726"/>
    <n v="1983"/>
    <s v="Master"/>
    <s v="Single"/>
    <x v="254"/>
    <n v="31.788"/>
    <n v="1"/>
    <n v="0"/>
    <d v="2014-03-20T00:00:00"/>
    <n v="15"/>
    <n v="7"/>
    <n v="8"/>
    <n v="3"/>
    <n v="4"/>
    <x v="10"/>
    <x v="11"/>
    <x v="21"/>
  </r>
  <r>
    <n v="3066"/>
    <n v="1975"/>
    <s v="PhD"/>
    <s v="Together"/>
    <x v="255"/>
    <n v="61.905000000000001"/>
    <n v="0"/>
    <n v="1"/>
    <d v="2014-02-04T00:00:00"/>
    <n v="2"/>
    <n v="0"/>
    <n v="2"/>
    <n v="4"/>
    <n v="4"/>
    <x v="28"/>
    <x v="1"/>
    <x v="7"/>
  </r>
  <r>
    <n v="6336"/>
    <n v="1960"/>
    <s v="Graduation"/>
    <s v="Married"/>
    <x v="256"/>
    <n v="29.315000000000001"/>
    <n v="1"/>
    <n v="1"/>
    <d v="2014-04-06T00:00:00"/>
    <n v="55"/>
    <n v="2"/>
    <n v="7"/>
    <n v="2"/>
    <n v="4"/>
    <x v="40"/>
    <x v="19"/>
    <x v="3"/>
  </r>
  <r>
    <n v="10967"/>
    <n v="1963"/>
    <s v="Graduation"/>
    <s v="Divorced"/>
    <x v="257"/>
    <n v="33.378"/>
    <n v="1"/>
    <n v="1"/>
    <d v="2013-02-06T00:00:00"/>
    <n v="38"/>
    <n v="6"/>
    <n v="7"/>
    <n v="2"/>
    <n v="4"/>
    <x v="24"/>
    <x v="32"/>
    <x v="3"/>
  </r>
  <r>
    <n v="2304"/>
    <n v="1963"/>
    <s v="PhD"/>
    <s v="Together"/>
    <x v="258"/>
    <n v="66.313000000000002"/>
    <n v="0"/>
    <n v="1"/>
    <d v="2013-09-16T00:00:00"/>
    <n v="86"/>
    <n v="7"/>
    <n v="22"/>
    <n v="6"/>
    <n v="12"/>
    <x v="24"/>
    <x v="108"/>
    <x v="2"/>
  </r>
  <r>
    <n v="3445"/>
    <n v="1956"/>
    <s v="Graduation"/>
    <s v="Single"/>
    <x v="259"/>
    <n v="60.713999999999999"/>
    <n v="0"/>
    <n v="0"/>
    <d v="2013-01-17T00:00:00"/>
    <n v="56"/>
    <n v="162"/>
    <n v="92"/>
    <n v="7"/>
    <n v="10"/>
    <x v="46"/>
    <x v="31"/>
    <x v="18"/>
  </r>
  <r>
    <n v="7828"/>
    <n v="1981"/>
    <s v="Master"/>
    <s v="Together"/>
    <x v="260"/>
    <n v="77.882000000000005"/>
    <n v="0"/>
    <n v="0"/>
    <d v="2014-04-30T00:00:00"/>
    <n v="29"/>
    <n v="129"/>
    <n v="22"/>
    <n v="3"/>
    <n v="5"/>
    <x v="4"/>
    <x v="109"/>
    <x v="7"/>
  </r>
  <r>
    <n v="3762"/>
    <n v="1986"/>
    <s v="PhD"/>
    <s v="Single"/>
    <x v="261"/>
    <n v="69.867000000000004"/>
    <n v="0"/>
    <n v="0"/>
    <d v="2013-04-02T00:00:00"/>
    <n v="30"/>
    <n v="0"/>
    <n v="130"/>
    <n v="3"/>
    <n v="8"/>
    <x v="22"/>
    <x v="91"/>
    <x v="4"/>
  </r>
  <r>
    <n v="4391"/>
    <n v="1968"/>
    <s v="Master"/>
    <s v="Divorced"/>
    <x v="262"/>
    <n v="63.841000000000001"/>
    <n v="0"/>
    <n v="1"/>
    <d v="2013-04-21T00:00:00"/>
    <n v="64"/>
    <n v="15"/>
    <n v="7"/>
    <n v="9"/>
    <n v="9"/>
    <x v="30"/>
    <x v="87"/>
    <x v="2"/>
  </r>
  <r>
    <n v="4669"/>
    <n v="1981"/>
    <s v="Basic"/>
    <s v="Married"/>
    <x v="263"/>
    <n v="24.48"/>
    <n v="1"/>
    <n v="0"/>
    <d v="2013-02-11T00:00:00"/>
    <n v="46"/>
    <n v="19"/>
    <n v="25"/>
    <n v="3"/>
    <n v="4"/>
    <x v="4"/>
    <x v="110"/>
    <x v="21"/>
  </r>
  <r>
    <n v="10144"/>
    <n v="1976"/>
    <s v="Graduation"/>
    <s v="Together"/>
    <x v="210"/>
    <n v="51.369"/>
    <n v="0"/>
    <n v="1"/>
    <d v="2012-10-25T00:00:00"/>
    <n v="84"/>
    <n v="7"/>
    <n v="11"/>
    <n v="8"/>
    <n v="4"/>
    <x v="11"/>
    <x v="13"/>
    <x v="0"/>
  </r>
  <r>
    <n v="8652"/>
    <n v="1946"/>
    <s v="Graduation"/>
    <s v="Together"/>
    <x v="17"/>
    <n v="37.76"/>
    <n v="0"/>
    <n v="0"/>
    <d v="2012-08-31T00:00:00"/>
    <n v="20"/>
    <n v="5"/>
    <n v="12"/>
    <n v="4"/>
    <n v="6"/>
    <x v="15"/>
    <x v="9"/>
    <x v="12"/>
  </r>
  <r>
    <n v="1672"/>
    <n v="1974"/>
    <s v="PhD"/>
    <s v="Together"/>
    <x v="264"/>
    <n v="65.64"/>
    <n v="0"/>
    <n v="1"/>
    <d v="2014-03-01T00:00:00"/>
    <n v="74"/>
    <n v="7"/>
    <n v="15"/>
    <n v="5"/>
    <n v="8"/>
    <x v="8"/>
    <x v="87"/>
    <x v="19"/>
  </r>
  <r>
    <n v="8962"/>
    <n v="1975"/>
    <s v="Master"/>
    <s v="Married"/>
    <x v="265"/>
    <n v="44.319000000000003"/>
    <n v="1"/>
    <n v="1"/>
    <d v="2014-04-17T00:00:00"/>
    <n v="18"/>
    <n v="0"/>
    <n v="0"/>
    <n v="2"/>
    <n v="3"/>
    <x v="28"/>
    <x v="17"/>
    <x v="8"/>
  </r>
  <r>
    <n v="9974"/>
    <n v="1974"/>
    <s v="Graduation"/>
    <s v="Married"/>
    <x v="266"/>
    <n v="30.631"/>
    <n v="1"/>
    <n v="0"/>
    <d v="2013-07-12T00:00:00"/>
    <n v="75"/>
    <n v="6"/>
    <n v="5"/>
    <n v="3"/>
    <n v="2"/>
    <x v="8"/>
    <x v="6"/>
    <x v="8"/>
  </r>
  <r>
    <n v="10983"/>
    <n v="1952"/>
    <s v="Graduation"/>
    <s v="Together"/>
    <x v="267"/>
    <n v="75.278000000000006"/>
    <n v="0"/>
    <n v="0"/>
    <d v="2013-01-29T00:00:00"/>
    <n v="17"/>
    <n v="98"/>
    <n v="74"/>
    <n v="6"/>
    <n v="13"/>
    <x v="13"/>
    <x v="101"/>
    <x v="11"/>
  </r>
  <r>
    <n v="8148"/>
    <n v="1956"/>
    <s v="Master"/>
    <s v="Together"/>
    <x v="268"/>
    <n v="50.898000000000003"/>
    <n v="1"/>
    <n v="1"/>
    <d v="2013-01-08T00:00:00"/>
    <n v="88"/>
    <n v="28"/>
    <n v="114"/>
    <n v="6"/>
    <n v="12"/>
    <x v="46"/>
    <x v="83"/>
    <x v="2"/>
  </r>
  <r>
    <n v="10102"/>
    <n v="1966"/>
    <s v="Graduation"/>
    <s v="Widow"/>
    <x v="269"/>
    <n v="79.945999999999998"/>
    <n v="0"/>
    <n v="0"/>
    <d v="2014-05-12T00:00:00"/>
    <n v="19"/>
    <n v="183"/>
    <n v="141"/>
    <n v="5"/>
    <n v="5"/>
    <x v="35"/>
    <x v="111"/>
    <x v="12"/>
  </r>
  <r>
    <n v="4697"/>
    <n v="1949"/>
    <s v="Master"/>
    <s v="Divorced"/>
    <x v="270"/>
    <n v="35.415999999999997"/>
    <n v="0"/>
    <n v="0"/>
    <d v="2013-06-13T00:00:00"/>
    <n v="62"/>
    <n v="3"/>
    <n v="3"/>
    <n v="7"/>
    <n v="5"/>
    <x v="17"/>
    <x v="25"/>
    <x v="0"/>
  </r>
  <r>
    <n v="9262"/>
    <n v="1984"/>
    <s v="2n Cycle"/>
    <s v="Together"/>
    <x v="271"/>
    <n v="32.414000000000001"/>
    <n v="0"/>
    <n v="0"/>
    <d v="2013-07-04T00:00:00"/>
    <n v="11"/>
    <n v="6"/>
    <n v="9"/>
    <n v="1"/>
    <n v="3"/>
    <x v="3"/>
    <x v="11"/>
    <x v="10"/>
  </r>
  <r>
    <n v="7254"/>
    <n v="1969"/>
    <s v="Graduation"/>
    <s v="Together"/>
    <x v="272"/>
    <n v="38.360999999999997"/>
    <n v="1"/>
    <n v="0"/>
    <d v="2013-12-27T00:00:00"/>
    <n v="74"/>
    <n v="0"/>
    <n v="8"/>
    <n v="3"/>
    <n v="3"/>
    <x v="21"/>
    <x v="54"/>
    <x v="3"/>
  </r>
  <r>
    <n v="4543"/>
    <n v="1980"/>
    <s v="Graduation"/>
    <s v="Married"/>
    <x v="273"/>
    <n v="82.497"/>
    <n v="0"/>
    <n v="0"/>
    <d v="2012-10-31T00:00:00"/>
    <n v="32"/>
    <n v="129"/>
    <n v="21"/>
    <n v="2"/>
    <n v="9"/>
    <x v="16"/>
    <x v="60"/>
    <x v="4"/>
  </r>
  <r>
    <n v="4927"/>
    <n v="1971"/>
    <s v="Graduation"/>
    <s v="Together"/>
    <x v="274"/>
    <n v="16.626000000000001"/>
    <n v="2"/>
    <n v="0"/>
    <d v="2014-01-15T00:00:00"/>
    <n v="76"/>
    <n v="3"/>
    <n v="1"/>
    <n v="3"/>
    <n v="3"/>
    <x v="6"/>
    <x v="66"/>
    <x v="3"/>
  </r>
  <r>
    <n v="10451"/>
    <n v="1965"/>
    <s v="Graduation"/>
    <s v="Together"/>
    <x v="275"/>
    <n v="29.672000000000001"/>
    <n v="1"/>
    <n v="1"/>
    <d v="2013-03-12T00:00:00"/>
    <n v="6"/>
    <n v="1"/>
    <n v="4"/>
    <n v="0"/>
    <n v="3"/>
    <x v="2"/>
    <x v="41"/>
    <x v="1"/>
  </r>
  <r>
    <n v="2926"/>
    <n v="1952"/>
    <s v="Master"/>
    <s v="Together"/>
    <x v="276"/>
    <n v="55.951000000000001"/>
    <n v="0"/>
    <n v="1"/>
    <d v="2012-08-23T00:00:00"/>
    <n v="62"/>
    <n v="0"/>
    <n v="13"/>
    <n v="3"/>
    <n v="11"/>
    <x v="13"/>
    <x v="32"/>
    <x v="6"/>
  </r>
  <r>
    <n v="2874"/>
    <n v="1988"/>
    <s v="2n Cycle"/>
    <s v="Divorced"/>
    <x v="277"/>
    <n v="35.387999999999998"/>
    <n v="1"/>
    <n v="0"/>
    <d v="2013-03-07T00:00:00"/>
    <n v="20"/>
    <n v="4"/>
    <n v="3"/>
    <n v="1"/>
    <n v="3"/>
    <x v="36"/>
    <x v="3"/>
    <x v="10"/>
  </r>
  <r>
    <n v="9738"/>
    <n v="1986"/>
    <s v="Master"/>
    <s v="Together"/>
    <x v="278"/>
    <n v="42.386000000000003"/>
    <n v="1"/>
    <n v="0"/>
    <d v="2013-01-13T00:00:00"/>
    <n v="43"/>
    <n v="4"/>
    <n v="4"/>
    <n v="3"/>
    <n v="3"/>
    <x v="22"/>
    <x v="54"/>
    <x v="3"/>
  </r>
  <r>
    <n v="7119"/>
    <n v="1982"/>
    <s v="Graduation"/>
    <s v="Single"/>
    <x v="279"/>
    <n v="68.626999999999995"/>
    <n v="0"/>
    <n v="0"/>
    <d v="2013-01-12T00:00:00"/>
    <n v="45"/>
    <n v="15"/>
    <n v="54"/>
    <n v="2"/>
    <n v="6"/>
    <x v="18"/>
    <x v="112"/>
    <x v="7"/>
  </r>
  <r>
    <n v="3924"/>
    <n v="1965"/>
    <s v="PhD"/>
    <s v="Divorced"/>
    <x v="280"/>
    <n v="57.911999999999999"/>
    <n v="0"/>
    <n v="1"/>
    <d v="2014-03-17T00:00:00"/>
    <n v="34"/>
    <n v="0"/>
    <n v="0"/>
    <n v="8"/>
    <n v="12"/>
    <x v="2"/>
    <x v="17"/>
    <x v="13"/>
  </r>
  <r>
    <n v="5827"/>
    <n v="1958"/>
    <s v="Graduation"/>
    <s v="Divorced"/>
    <x v="281"/>
    <n v="35.246000000000002"/>
    <n v="1"/>
    <n v="1"/>
    <d v="2014-04-16T00:00:00"/>
    <n v="53"/>
    <n v="0"/>
    <n v="2"/>
    <n v="3"/>
    <n v="3"/>
    <x v="38"/>
    <x v="1"/>
    <x v="3"/>
  </r>
  <r>
    <n v="5596"/>
    <n v="1956"/>
    <s v="2n Cycle"/>
    <s v="Together"/>
    <x v="282"/>
    <n v="58.820999999999998"/>
    <n v="0"/>
    <n v="1"/>
    <d v="2013-10-12T00:00:00"/>
    <n v="44"/>
    <n v="14"/>
    <n v="0"/>
    <n v="9"/>
    <n v="9"/>
    <x v="46"/>
    <x v="64"/>
    <x v="2"/>
  </r>
  <r>
    <n v="10812"/>
    <n v="1978"/>
    <s v="PhD"/>
    <s v="Married"/>
    <x v="283"/>
    <n v="46.377000000000002"/>
    <n v="1"/>
    <n v="0"/>
    <d v="2014-03-01T00:00:00"/>
    <n v="89"/>
    <n v="0"/>
    <n v="3"/>
    <n v="2"/>
    <n v="3"/>
    <x v="33"/>
    <x v="7"/>
    <x v="8"/>
  </r>
  <r>
    <n v="1717"/>
    <n v="1988"/>
    <s v="Graduation"/>
    <s v="Single"/>
    <x v="284"/>
    <n v="39.747"/>
    <n v="1"/>
    <n v="0"/>
    <d v="2014-04-13T00:00:00"/>
    <n v="43"/>
    <n v="15"/>
    <n v="13"/>
    <n v="5"/>
    <n v="4"/>
    <x v="36"/>
    <x v="94"/>
    <x v="14"/>
  </r>
  <r>
    <n v="9491"/>
    <n v="1984"/>
    <s v="Graduation"/>
    <s v="Together"/>
    <x v="285"/>
    <n v="23.975999999999999"/>
    <n v="1"/>
    <n v="0"/>
    <d v="2013-12-27T00:00:00"/>
    <n v="68"/>
    <n v="1"/>
    <n v="3"/>
    <n v="3"/>
    <n v="3"/>
    <x v="3"/>
    <x v="66"/>
    <x v="3"/>
  </r>
  <r>
    <n v="9274"/>
    <n v="1961"/>
    <s v="Master"/>
    <s v="Married"/>
    <x v="286"/>
    <n v="80.95"/>
    <n v="0"/>
    <n v="0"/>
    <d v="2013-03-28T00:00:00"/>
    <n v="44"/>
    <n v="147"/>
    <n v="147"/>
    <n v="6"/>
    <n v="9"/>
    <x v="45"/>
    <x v="113"/>
    <x v="16"/>
  </r>
  <r>
    <n v="6609"/>
    <n v="1966"/>
    <s v="Graduation"/>
    <s v="Widow"/>
    <x v="287"/>
    <n v="27.038"/>
    <n v="0"/>
    <n v="0"/>
    <d v="2012-09-18T00:00:00"/>
    <n v="64"/>
    <n v="26"/>
    <n v="23"/>
    <n v="3"/>
    <n v="3"/>
    <x v="35"/>
    <x v="76"/>
    <x v="3"/>
  </r>
  <r>
    <n v="6963"/>
    <n v="1947"/>
    <s v="Graduation"/>
    <s v="Single"/>
    <x v="288"/>
    <n v="77.456999999999994"/>
    <n v="0"/>
    <n v="0"/>
    <d v="2014-03-05T00:00:00"/>
    <n v="85"/>
    <n v="11"/>
    <n v="45"/>
    <n v="2"/>
    <n v="10"/>
    <x v="51"/>
    <x v="114"/>
    <x v="0"/>
  </r>
  <r>
    <n v="4440"/>
    <n v="1964"/>
    <s v="Master"/>
    <s v="Married"/>
    <x v="289"/>
    <n v="64.099999999999994"/>
    <n v="0"/>
    <n v="1"/>
    <d v="2013-09-10T00:00:00"/>
    <n v="93"/>
    <n v="0"/>
    <n v="0"/>
    <n v="8"/>
    <n v="6"/>
    <x v="31"/>
    <x v="17"/>
    <x v="6"/>
  </r>
  <r>
    <n v="1379"/>
    <n v="1992"/>
    <s v="Master"/>
    <s v="Together"/>
    <x v="290"/>
    <n v="42.67"/>
    <n v="0"/>
    <n v="0"/>
    <d v="2013-04-27T00:00:00"/>
    <n v="12"/>
    <n v="2"/>
    <n v="4"/>
    <n v="4"/>
    <n v="4"/>
    <x v="47"/>
    <x v="25"/>
    <x v="7"/>
  </r>
  <r>
    <n v="10032"/>
    <n v="1976"/>
    <s v="Graduation"/>
    <s v="Divorced"/>
    <x v="291"/>
    <n v="12.571"/>
    <n v="1"/>
    <n v="0"/>
    <d v="2014-01-18T00:00:00"/>
    <n v="86"/>
    <n v="5"/>
    <n v="12"/>
    <n v="3"/>
    <n v="3"/>
    <x v="11"/>
    <x v="9"/>
    <x v="3"/>
  </r>
  <r>
    <n v="2826"/>
    <n v="1967"/>
    <s v="Graduation"/>
    <s v="Married"/>
    <x v="292"/>
    <n v="22.574000000000002"/>
    <n v="2"/>
    <n v="1"/>
    <d v="2013-10-28T00:00:00"/>
    <n v="28"/>
    <n v="0"/>
    <n v="0"/>
    <n v="2"/>
    <n v="3"/>
    <x v="5"/>
    <x v="17"/>
    <x v="8"/>
  </r>
  <r>
    <n v="2437"/>
    <n v="1989"/>
    <s v="Graduation"/>
    <s v="Married"/>
    <x v="10"/>
    <n v="51.381500000000003"/>
    <n v="0"/>
    <n v="0"/>
    <d v="2013-06-03T00:00:00"/>
    <n v="69"/>
    <n v="138"/>
    <n v="30"/>
    <n v="6"/>
    <n v="12"/>
    <x v="23"/>
    <x v="105"/>
    <x v="2"/>
  </r>
  <r>
    <n v="6320"/>
    <n v="1976"/>
    <s v="Master"/>
    <s v="Single"/>
    <x v="293"/>
    <n v="70.893000000000001"/>
    <n v="0"/>
    <n v="0"/>
    <d v="2013-02-06T00:00:00"/>
    <n v="42"/>
    <n v="44"/>
    <n v="44"/>
    <n v="6"/>
    <n v="10"/>
    <x v="11"/>
    <x v="34"/>
    <x v="5"/>
  </r>
  <r>
    <n v="3050"/>
    <n v="1966"/>
    <s v="Graduation"/>
    <s v="Married"/>
    <x v="294"/>
    <n v="54.198"/>
    <n v="1"/>
    <n v="1"/>
    <d v="2013-12-17T00:00:00"/>
    <n v="13"/>
    <n v="0"/>
    <n v="2"/>
    <n v="3"/>
    <n v="6"/>
    <x v="35"/>
    <x v="1"/>
    <x v="14"/>
  </r>
  <r>
    <n v="231"/>
    <n v="1956"/>
    <s v="Master"/>
    <s v="Together"/>
    <x v="295"/>
    <n v="28.838999999999999"/>
    <n v="1"/>
    <n v="1"/>
    <d v="2014-03-11T00:00:00"/>
    <n v="86"/>
    <n v="0"/>
    <n v="0"/>
    <n v="2"/>
    <n v="3"/>
    <x v="46"/>
    <x v="17"/>
    <x v="8"/>
  </r>
  <r>
    <n v="2392"/>
    <n v="1972"/>
    <s v="Graduation"/>
    <s v="Married"/>
    <x v="296"/>
    <n v="40.320999999999998"/>
    <n v="1"/>
    <n v="1"/>
    <d v="2013-07-29T00:00:00"/>
    <n v="59"/>
    <n v="4"/>
    <n v="0"/>
    <n v="3"/>
    <n v="3"/>
    <x v="39"/>
    <x v="66"/>
    <x v="3"/>
  </r>
  <r>
    <n v="9478"/>
    <n v="1985"/>
    <s v="Graduation"/>
    <s v="Single"/>
    <x v="297"/>
    <n v="66.503"/>
    <n v="1"/>
    <n v="0"/>
    <d v="2012-08-14T00:00:00"/>
    <n v="30"/>
    <n v="64"/>
    <n v="3"/>
    <n v="4"/>
    <n v="6"/>
    <x v="7"/>
    <x v="104"/>
    <x v="12"/>
  </r>
  <r>
    <n v="113"/>
    <n v="1951"/>
    <s v="Graduation"/>
    <s v="Married"/>
    <x v="298"/>
    <n v="30.832999999999998"/>
    <n v="1"/>
    <n v="1"/>
    <d v="2013-07-16T00:00:00"/>
    <n v="33"/>
    <n v="0"/>
    <n v="1"/>
    <n v="1"/>
    <n v="3"/>
    <x v="20"/>
    <x v="8"/>
    <x v="10"/>
  </r>
  <r>
    <n v="2863"/>
    <n v="1970"/>
    <s v="Graduation"/>
    <s v="Single"/>
    <x v="10"/>
    <n v="51.381500000000003"/>
    <n v="1"/>
    <n v="2"/>
    <d v="2013-08-23T00:00:00"/>
    <n v="67"/>
    <n v="20"/>
    <n v="50"/>
    <n v="2"/>
    <n v="10"/>
    <x v="25"/>
    <x v="2"/>
    <x v="0"/>
  </r>
  <r>
    <n v="1802"/>
    <n v="1971"/>
    <s v="Graduation"/>
    <s v="Married"/>
    <x v="299"/>
    <n v="64.795000000000002"/>
    <n v="0"/>
    <n v="1"/>
    <d v="2013-01-17T00:00:00"/>
    <n v="23"/>
    <n v="5"/>
    <n v="29"/>
    <n v="3"/>
    <n v="12"/>
    <x v="6"/>
    <x v="27"/>
    <x v="16"/>
  </r>
  <r>
    <n v="520"/>
    <n v="1974"/>
    <s v="Graduation"/>
    <s v="Married"/>
    <x v="300"/>
    <n v="34.420999999999999"/>
    <n v="1"/>
    <n v="0"/>
    <d v="2013-07-01T00:00:00"/>
    <n v="81"/>
    <n v="3"/>
    <n v="2"/>
    <n v="1"/>
    <n v="2"/>
    <x v="8"/>
    <x v="41"/>
    <x v="1"/>
  </r>
  <r>
    <n v="8275"/>
    <n v="1965"/>
    <s v="PhD"/>
    <s v="Divorced"/>
    <x v="301"/>
    <n v="47.024999999999999"/>
    <n v="1"/>
    <n v="1"/>
    <d v="2014-02-09T00:00:00"/>
    <n v="6"/>
    <n v="0"/>
    <n v="0"/>
    <n v="1"/>
    <n v="2"/>
    <x v="2"/>
    <x v="17"/>
    <x v="1"/>
  </r>
  <r>
    <n v="9750"/>
    <n v="1961"/>
    <s v="PhD"/>
    <s v="Divorced"/>
    <x v="302"/>
    <n v="64.325000000000003"/>
    <n v="0"/>
    <n v="1"/>
    <d v="2013-02-07T00:00:00"/>
    <n v="41"/>
    <n v="60"/>
    <n v="12"/>
    <n v="10"/>
    <n v="5"/>
    <x v="45"/>
    <x v="115"/>
    <x v="16"/>
  </r>
  <r>
    <n v="2607"/>
    <n v="1953"/>
    <s v="Graduation"/>
    <s v="Single"/>
    <x v="303"/>
    <n v="40.463999999999999"/>
    <n v="0"/>
    <n v="1"/>
    <d v="2013-01-11T00:00:00"/>
    <n v="78"/>
    <n v="17"/>
    <n v="23"/>
    <n v="8"/>
    <n v="8"/>
    <x v="44"/>
    <x v="16"/>
    <x v="5"/>
  </r>
  <r>
    <n v="7214"/>
    <n v="1957"/>
    <s v="Graduation"/>
    <s v="Married"/>
    <x v="304"/>
    <n v="62.186999999999998"/>
    <n v="0"/>
    <n v="0"/>
    <d v="2013-07-05T00:00:00"/>
    <n v="49"/>
    <n v="0"/>
    <n v="45"/>
    <n v="4"/>
    <n v="5"/>
    <x v="0"/>
    <x v="116"/>
    <x v="14"/>
  </r>
  <r>
    <n v="5835"/>
    <n v="1976"/>
    <s v="PhD"/>
    <s v="Divorced"/>
    <x v="305"/>
    <n v="14.849"/>
    <n v="1"/>
    <n v="0"/>
    <d v="2013-07-02T00:00:00"/>
    <n v="39"/>
    <n v="2"/>
    <n v="2"/>
    <n v="2"/>
    <n v="4"/>
    <x v="11"/>
    <x v="66"/>
    <x v="3"/>
  </r>
  <r>
    <n v="3896"/>
    <n v="1984"/>
    <s v="Graduation"/>
    <s v="Married"/>
    <x v="306"/>
    <n v="27.254999999999999"/>
    <n v="1"/>
    <n v="0"/>
    <d v="2013-11-07T00:00:00"/>
    <n v="3"/>
    <n v="1"/>
    <n v="1"/>
    <n v="1"/>
    <n v="3"/>
    <x v="3"/>
    <x v="1"/>
    <x v="10"/>
  </r>
  <r>
    <n v="10350"/>
    <n v="1950"/>
    <s v="PhD"/>
    <s v="Married"/>
    <x v="307"/>
    <n v="54.432000000000002"/>
    <n v="2"/>
    <n v="1"/>
    <d v="2013-05-09T00:00:00"/>
    <n v="37"/>
    <n v="0"/>
    <n v="0"/>
    <n v="1"/>
    <n v="3"/>
    <x v="9"/>
    <x v="17"/>
    <x v="10"/>
  </r>
  <r>
    <n v="7786"/>
    <n v="1986"/>
    <s v="PhD"/>
    <s v="Single"/>
    <x v="308"/>
    <n v="29.998999999999999"/>
    <n v="1"/>
    <n v="0"/>
    <d v="2013-02-13T00:00:00"/>
    <n v="22"/>
    <n v="7"/>
    <n v="5"/>
    <n v="3"/>
    <n v="4"/>
    <x v="22"/>
    <x v="48"/>
    <x v="21"/>
  </r>
  <r>
    <n v="2861"/>
    <n v="1983"/>
    <s v="Graduation"/>
    <s v="Single"/>
    <x v="309"/>
    <n v="24.071999999999999"/>
    <n v="1"/>
    <n v="0"/>
    <d v="2013-04-16T00:00:00"/>
    <n v="79"/>
    <n v="1"/>
    <n v="0"/>
    <n v="1"/>
    <n v="2"/>
    <x v="10"/>
    <x v="8"/>
    <x v="1"/>
  </r>
  <r>
    <n v="663"/>
    <n v="1989"/>
    <s v="PhD"/>
    <s v="Single"/>
    <x v="310"/>
    <n v="33.996000000000002"/>
    <n v="0"/>
    <n v="0"/>
    <d v="2013-09-11T00:00:00"/>
    <n v="46"/>
    <n v="2"/>
    <n v="0"/>
    <n v="1"/>
    <n v="3"/>
    <x v="23"/>
    <x v="1"/>
    <x v="10"/>
  </r>
  <r>
    <n v="10675"/>
    <n v="1956"/>
    <s v="PhD"/>
    <s v="Married"/>
    <x v="311"/>
    <n v="66.334000000000003"/>
    <n v="0"/>
    <n v="1"/>
    <d v="2013-04-03T00:00:00"/>
    <n v="82"/>
    <n v="11"/>
    <n v="0"/>
    <n v="9"/>
    <n v="5"/>
    <x v="46"/>
    <x v="6"/>
    <x v="6"/>
  </r>
  <r>
    <n v="2521"/>
    <n v="1971"/>
    <s v="Master"/>
    <s v="Married"/>
    <x v="312"/>
    <n v="35.177999999999997"/>
    <n v="1"/>
    <n v="0"/>
    <d v="2013-01-10T00:00:00"/>
    <n v="10"/>
    <n v="1"/>
    <n v="2"/>
    <n v="1"/>
    <n v="2"/>
    <x v="6"/>
    <x v="7"/>
    <x v="1"/>
  </r>
  <r>
    <n v="9592"/>
    <n v="1983"/>
    <s v="Graduation"/>
    <s v="Together"/>
    <x v="313"/>
    <n v="22.01"/>
    <n v="1"/>
    <n v="0"/>
    <d v="2013-06-30T00:00:00"/>
    <n v="51"/>
    <n v="2"/>
    <n v="0"/>
    <n v="2"/>
    <n v="3"/>
    <x v="10"/>
    <x v="1"/>
    <x v="8"/>
  </r>
  <r>
    <n v="10151"/>
    <n v="1960"/>
    <s v="Graduation"/>
    <s v="Divorced"/>
    <x v="314"/>
    <n v="62.204000000000001"/>
    <n v="0"/>
    <n v="2"/>
    <d v="2012-09-12T00:00:00"/>
    <n v="38"/>
    <n v="46"/>
    <n v="46"/>
    <n v="4"/>
    <n v="12"/>
    <x v="40"/>
    <x v="117"/>
    <x v="5"/>
  </r>
  <r>
    <n v="7381"/>
    <n v="1968"/>
    <s v="Graduation"/>
    <s v="Divorced"/>
    <x v="315"/>
    <n v="75.692999999999998"/>
    <n v="0"/>
    <n v="0"/>
    <d v="2012-12-06T00:00:00"/>
    <n v="10"/>
    <n v="153"/>
    <n v="97"/>
    <n v="11"/>
    <n v="6"/>
    <x v="30"/>
    <x v="118"/>
    <x v="18"/>
  </r>
  <r>
    <n v="4099"/>
    <n v="1972"/>
    <s v="Graduation"/>
    <s v="Married"/>
    <x v="316"/>
    <n v="30.675000000000001"/>
    <n v="1"/>
    <n v="0"/>
    <d v="2012-11-12T00:00:00"/>
    <n v="14"/>
    <n v="2"/>
    <n v="2"/>
    <n v="1"/>
    <n v="3"/>
    <x v="39"/>
    <x v="66"/>
    <x v="10"/>
  </r>
  <r>
    <n v="9560"/>
    <n v="1965"/>
    <s v="Graduation"/>
    <s v="Together"/>
    <x v="317"/>
    <n v="83.003"/>
    <n v="0"/>
    <n v="0"/>
    <d v="2013-03-03T00:00:00"/>
    <n v="18"/>
    <n v="61"/>
    <n v="25"/>
    <n v="7"/>
    <n v="8"/>
    <x v="2"/>
    <x v="35"/>
    <x v="16"/>
  </r>
  <r>
    <n v="1150"/>
    <n v="1899"/>
    <s v="PhD"/>
    <s v="Together"/>
    <x v="318"/>
    <n v="83.531999999999996"/>
    <n v="0"/>
    <n v="0"/>
    <d v="2013-09-26T00:00:00"/>
    <n v="36"/>
    <n v="144"/>
    <n v="64"/>
    <n v="4"/>
    <n v="4"/>
    <x v="52"/>
    <x v="119"/>
    <x v="7"/>
  </r>
  <r>
    <n v="10172"/>
    <n v="1988"/>
    <s v="Graduation"/>
    <s v="Single"/>
    <x v="319"/>
    <n v="68.655000000000001"/>
    <n v="0"/>
    <n v="0"/>
    <d v="2012-08-10T00:00:00"/>
    <n v="95"/>
    <n v="19"/>
    <n v="118"/>
    <n v="4"/>
    <n v="11"/>
    <x v="36"/>
    <x v="97"/>
    <x v="16"/>
  </r>
  <r>
    <n v="11191"/>
    <n v="1986"/>
    <s v="Graduation"/>
    <s v="Divorced"/>
    <x v="320"/>
    <n v="41.411000000000001"/>
    <n v="0"/>
    <n v="0"/>
    <d v="2013-12-07T00:00:00"/>
    <n v="11"/>
    <n v="32"/>
    <n v="3"/>
    <n v="2"/>
    <n v="4"/>
    <x v="22"/>
    <x v="120"/>
    <x v="3"/>
  </r>
  <r>
    <n v="9707"/>
    <n v="1969"/>
    <s v="PhD"/>
    <s v="Married"/>
    <x v="321"/>
    <n v="55.212000000000003"/>
    <n v="0"/>
    <n v="1"/>
    <d v="2012-11-23T00:00:00"/>
    <n v="65"/>
    <n v="0"/>
    <n v="0"/>
    <n v="4"/>
    <n v="11"/>
    <x v="21"/>
    <x v="17"/>
    <x v="16"/>
  </r>
  <r>
    <n v="6245"/>
    <n v="1950"/>
    <s v="PhD"/>
    <s v="Together"/>
    <x v="322"/>
    <n v="59.292000000000002"/>
    <n v="0"/>
    <n v="1"/>
    <d v="2013-06-13T00:00:00"/>
    <n v="71"/>
    <n v="14"/>
    <n v="14"/>
    <n v="3"/>
    <n v="8"/>
    <x v="9"/>
    <x v="94"/>
    <x v="4"/>
  </r>
  <r>
    <n v="8234"/>
    <n v="1973"/>
    <s v="Basic"/>
    <s v="Together"/>
    <x v="323"/>
    <n v="27.19"/>
    <n v="1"/>
    <n v="0"/>
    <d v="2013-08-15T00:00:00"/>
    <n v="13"/>
    <n v="6"/>
    <n v="1"/>
    <n v="1"/>
    <n v="2"/>
    <x v="26"/>
    <x v="3"/>
    <x v="1"/>
  </r>
  <r>
    <n v="1411"/>
    <n v="1952"/>
    <s v="Graduation"/>
    <s v="Divorced"/>
    <x v="324"/>
    <n v="82.623000000000005"/>
    <n v="0"/>
    <n v="0"/>
    <d v="2013-11-10T00:00:00"/>
    <n v="58"/>
    <n v="34"/>
    <n v="153"/>
    <n v="2"/>
    <n v="4"/>
    <x v="13"/>
    <x v="121"/>
    <x v="3"/>
  </r>
  <r>
    <n v="8553"/>
    <n v="1965"/>
    <s v="Graduation"/>
    <s v="Married"/>
    <x v="325"/>
    <n v="44.3"/>
    <n v="1"/>
    <n v="1"/>
    <d v="2013-06-23T00:00:00"/>
    <n v="65"/>
    <n v="0"/>
    <n v="0"/>
    <n v="1"/>
    <n v="3"/>
    <x v="2"/>
    <x v="17"/>
    <x v="10"/>
  </r>
  <r>
    <n v="1826"/>
    <n v="1970"/>
    <s v="Graduation"/>
    <s v="Divorced"/>
    <x v="326"/>
    <n v="84.834999999999994"/>
    <n v="0"/>
    <n v="0"/>
    <d v="2014-06-16T00:00:00"/>
    <n v="0"/>
    <n v="104"/>
    <n v="189"/>
    <n v="4"/>
    <n v="6"/>
    <x v="25"/>
    <x v="122"/>
    <x v="12"/>
  </r>
  <r>
    <n v="8842"/>
    <n v="1971"/>
    <s v="Graduation"/>
    <s v="Widow"/>
    <x v="327"/>
    <n v="30.372"/>
    <n v="1"/>
    <n v="1"/>
    <d v="2012-12-25T00:00:00"/>
    <n v="33"/>
    <n v="0"/>
    <n v="3"/>
    <n v="2"/>
    <n v="3"/>
    <x v="6"/>
    <x v="7"/>
    <x v="8"/>
  </r>
  <r>
    <n v="11030"/>
    <n v="1976"/>
    <s v="Master"/>
    <s v="Married"/>
    <x v="328"/>
    <n v="33.180999999999997"/>
    <n v="1"/>
    <n v="0"/>
    <d v="2014-01-03T00:00:00"/>
    <n v="90"/>
    <n v="0"/>
    <n v="0"/>
    <n v="1"/>
    <n v="2"/>
    <x v="11"/>
    <x v="17"/>
    <x v="1"/>
  </r>
  <r>
    <n v="2579"/>
    <n v="1957"/>
    <s v="Graduation"/>
    <s v="Married"/>
    <x v="329"/>
    <n v="71.113"/>
    <n v="0"/>
    <n v="1"/>
    <d v="2013-12-17T00:00:00"/>
    <n v="95"/>
    <n v="33"/>
    <n v="33"/>
    <n v="6"/>
    <n v="9"/>
    <x v="0"/>
    <x v="123"/>
    <x v="16"/>
  </r>
  <r>
    <n v="175"/>
    <n v="1986"/>
    <s v="Graduation"/>
    <s v="Married"/>
    <x v="330"/>
    <n v="71.951999999999998"/>
    <n v="1"/>
    <n v="0"/>
    <d v="2013-01-10T00:00:00"/>
    <n v="93"/>
    <n v="80"/>
    <n v="107"/>
    <n v="8"/>
    <n v="8"/>
    <x v="22"/>
    <x v="121"/>
    <x v="5"/>
  </r>
  <r>
    <n v="9185"/>
    <n v="1966"/>
    <s v="PhD"/>
    <s v="Single"/>
    <x v="331"/>
    <n v="69.759"/>
    <n v="0"/>
    <n v="0"/>
    <d v="2013-10-28T00:00:00"/>
    <n v="38"/>
    <n v="20"/>
    <n v="30"/>
    <n v="4"/>
    <n v="5"/>
    <x v="35"/>
    <x v="77"/>
    <x v="14"/>
  </r>
  <r>
    <n v="11056"/>
    <n v="1974"/>
    <s v="Graduation"/>
    <s v="Married"/>
    <x v="332"/>
    <n v="72.099000000000004"/>
    <n v="0"/>
    <n v="0"/>
    <d v="2012-10-27T00:00:00"/>
    <n v="18"/>
    <n v="91"/>
    <n v="0"/>
    <n v="3"/>
    <n v="10"/>
    <x v="8"/>
    <x v="124"/>
    <x v="19"/>
  </r>
  <r>
    <n v="9365"/>
    <n v="1976"/>
    <s v="PhD"/>
    <s v="Single"/>
    <x v="333"/>
    <n v="60"/>
    <n v="0"/>
    <n v="1"/>
    <d v="2012-12-22T00:00:00"/>
    <n v="57"/>
    <n v="0"/>
    <n v="0"/>
    <n v="11"/>
    <n v="5"/>
    <x v="11"/>
    <x v="17"/>
    <x v="5"/>
  </r>
  <r>
    <n v="6201"/>
    <n v="1978"/>
    <s v="Graduation"/>
    <s v="Single"/>
    <x v="334"/>
    <n v="38.643000000000001"/>
    <n v="1"/>
    <n v="1"/>
    <d v="2013-11-29T00:00:00"/>
    <n v="45"/>
    <n v="2"/>
    <n v="1"/>
    <n v="2"/>
    <n v="3"/>
    <x v="33"/>
    <x v="7"/>
    <x v="8"/>
  </r>
  <r>
    <n v="2061"/>
    <n v="1955"/>
    <s v="Graduation"/>
    <s v="Married"/>
    <x v="335"/>
    <n v="50.737000000000002"/>
    <n v="0"/>
    <n v="1"/>
    <d v="2013-05-11T00:00:00"/>
    <n v="61"/>
    <n v="0"/>
    <n v="0"/>
    <n v="2"/>
    <n v="4"/>
    <x v="34"/>
    <x v="17"/>
    <x v="3"/>
  </r>
  <r>
    <n v="6184"/>
    <n v="1969"/>
    <s v="PhD"/>
    <s v="Married"/>
    <x v="336"/>
    <n v="68.462000000000003"/>
    <n v="0"/>
    <n v="0"/>
    <d v="2012-12-12T00:00:00"/>
    <n v="6"/>
    <n v="64"/>
    <n v="128"/>
    <n v="3"/>
    <n v="8"/>
    <x v="21"/>
    <x v="125"/>
    <x v="4"/>
  </r>
  <r>
    <n v="6142"/>
    <n v="1943"/>
    <s v="Master"/>
    <s v="Married"/>
    <x v="337"/>
    <n v="65.072999999999993"/>
    <n v="0"/>
    <n v="0"/>
    <d v="2013-08-20T00:00:00"/>
    <n v="65"/>
    <n v="17"/>
    <n v="0"/>
    <n v="5"/>
    <n v="5"/>
    <x v="27"/>
    <x v="9"/>
    <x v="12"/>
  </r>
  <r>
    <n v="4107"/>
    <n v="1948"/>
    <s v="PhD"/>
    <s v="Together"/>
    <x v="338"/>
    <n v="46.680999999999997"/>
    <n v="0"/>
    <n v="2"/>
    <d v="2013-10-08T00:00:00"/>
    <n v="52"/>
    <n v="15"/>
    <n v="19"/>
    <n v="4"/>
    <n v="4"/>
    <x v="37"/>
    <x v="27"/>
    <x v="7"/>
  </r>
  <r>
    <n v="7274"/>
    <n v="1957"/>
    <s v="Graduation"/>
    <s v="Married"/>
    <x v="339"/>
    <n v="78.617999999999995"/>
    <n v="0"/>
    <n v="0"/>
    <d v="2012-09-28T00:00:00"/>
    <n v="87"/>
    <n v="163"/>
    <n v="163"/>
    <n v="4"/>
    <n v="10"/>
    <x v="0"/>
    <x v="126"/>
    <x v="6"/>
  </r>
  <r>
    <n v="9336"/>
    <n v="1969"/>
    <s v="PhD"/>
    <s v="Widow"/>
    <x v="304"/>
    <n v="62.186999999999998"/>
    <n v="0"/>
    <n v="1"/>
    <d v="2014-03-22T00:00:00"/>
    <n v="38"/>
    <n v="0"/>
    <n v="0"/>
    <n v="6"/>
    <n v="10"/>
    <x v="21"/>
    <x v="17"/>
    <x v="5"/>
  </r>
  <r>
    <n v="2958"/>
    <n v="1978"/>
    <s v="Graduation"/>
    <s v="Married"/>
    <x v="340"/>
    <n v="28.442"/>
    <n v="2"/>
    <n v="0"/>
    <d v="2014-02-24T00:00:00"/>
    <n v="53"/>
    <n v="3"/>
    <n v="8"/>
    <n v="2"/>
    <n v="4"/>
    <x v="33"/>
    <x v="6"/>
    <x v="3"/>
  </r>
  <r>
    <n v="933"/>
    <n v="1978"/>
    <s v="PhD"/>
    <s v="Married"/>
    <x v="246"/>
    <n v="37.716999999999999"/>
    <n v="1"/>
    <n v="0"/>
    <d v="2012-11-23T00:00:00"/>
    <n v="31"/>
    <n v="0"/>
    <n v="1"/>
    <n v="1"/>
    <n v="2"/>
    <x v="33"/>
    <x v="8"/>
    <x v="1"/>
  </r>
  <r>
    <n v="5837"/>
    <n v="1967"/>
    <s v="Graduation"/>
    <s v="Married"/>
    <x v="341"/>
    <n v="51.478999999999999"/>
    <n v="1"/>
    <n v="1"/>
    <d v="2012-12-28T00:00:00"/>
    <n v="67"/>
    <n v="8"/>
    <n v="8"/>
    <n v="6"/>
    <n v="6"/>
    <x v="5"/>
    <x v="20"/>
    <x v="0"/>
  </r>
  <r>
    <n v="10704"/>
    <n v="1969"/>
    <s v="Graduation"/>
    <s v="Single"/>
    <x v="342"/>
    <n v="54.802999999999997"/>
    <n v="0"/>
    <n v="1"/>
    <d v="2012-08-21T00:00:00"/>
    <n v="65"/>
    <n v="0"/>
    <n v="27"/>
    <n v="6"/>
    <n v="9"/>
    <x v="21"/>
    <x v="82"/>
    <x v="16"/>
  </r>
  <r>
    <n v="5125"/>
    <n v="1960"/>
    <s v="Graduation"/>
    <s v="Married"/>
    <x v="343"/>
    <n v="79.53"/>
    <n v="0"/>
    <n v="0"/>
    <d v="2013-05-17T00:00:00"/>
    <n v="64"/>
    <n v="0"/>
    <n v="42"/>
    <n v="4"/>
    <n v="11"/>
    <x v="40"/>
    <x v="127"/>
    <x v="16"/>
  </r>
  <r>
    <n v="4432"/>
    <n v="1976"/>
    <s v="Graduation"/>
    <s v="Divorced"/>
    <x v="344"/>
    <n v="31.614999999999998"/>
    <n v="1"/>
    <n v="0"/>
    <d v="2013-03-16T00:00:00"/>
    <n v="82"/>
    <n v="3"/>
    <n v="11"/>
    <n v="2"/>
    <n v="3"/>
    <x v="11"/>
    <x v="64"/>
    <x v="8"/>
  </r>
  <r>
    <n v="5955"/>
    <n v="1962"/>
    <s v="Graduation"/>
    <s v="Together"/>
    <x v="345"/>
    <n v="72.025000000000006"/>
    <n v="0"/>
    <n v="0"/>
    <d v="2012-11-17T00:00:00"/>
    <n v="27"/>
    <n v="33"/>
    <n v="133"/>
    <n v="4"/>
    <n v="8"/>
    <x v="43"/>
    <x v="24"/>
    <x v="0"/>
  </r>
  <r>
    <n v="2928"/>
    <n v="1975"/>
    <s v="PhD"/>
    <s v="Single"/>
    <x v="346"/>
    <n v="52.613999999999997"/>
    <n v="0"/>
    <n v="1"/>
    <d v="2012-12-01T00:00:00"/>
    <n v="63"/>
    <n v="0"/>
    <n v="9"/>
    <n v="2"/>
    <n v="8"/>
    <x v="28"/>
    <x v="19"/>
    <x v="12"/>
  </r>
  <r>
    <n v="5680"/>
    <n v="1984"/>
    <s v="2n Cycle"/>
    <s v="Married"/>
    <x v="347"/>
    <n v="35.683999999999997"/>
    <n v="1"/>
    <n v="0"/>
    <d v="2014-04-22T00:00:00"/>
    <n v="66"/>
    <n v="4"/>
    <n v="6"/>
    <n v="1"/>
    <n v="3"/>
    <x v="3"/>
    <x v="21"/>
    <x v="10"/>
  </r>
  <r>
    <n v="10313"/>
    <n v="1975"/>
    <s v="Graduation"/>
    <s v="Married"/>
    <x v="348"/>
    <n v="48.177999999999997"/>
    <n v="1"/>
    <n v="1"/>
    <d v="2012-10-28T00:00:00"/>
    <n v="69"/>
    <n v="4"/>
    <n v="2"/>
    <n v="5"/>
    <n v="4"/>
    <x v="28"/>
    <x v="25"/>
    <x v="14"/>
  </r>
  <r>
    <n v="2557"/>
    <n v="1970"/>
    <s v="Master"/>
    <s v="Single"/>
    <x v="349"/>
    <n v="29.547999999999998"/>
    <n v="1"/>
    <n v="0"/>
    <d v="2013-08-29T00:00:00"/>
    <n v="52"/>
    <n v="1"/>
    <n v="1"/>
    <n v="1"/>
    <n v="2"/>
    <x v="25"/>
    <x v="1"/>
    <x v="1"/>
  </r>
  <r>
    <n v="1245"/>
    <n v="1966"/>
    <s v="Graduation"/>
    <s v="Single"/>
    <x v="350"/>
    <n v="63.81"/>
    <n v="0"/>
    <n v="1"/>
    <d v="2012-11-11T00:00:00"/>
    <n v="45"/>
    <n v="12"/>
    <n v="12"/>
    <n v="4"/>
    <n v="12"/>
    <x v="35"/>
    <x v="79"/>
    <x v="5"/>
  </r>
  <r>
    <n v="1519"/>
    <n v="1972"/>
    <s v="PhD"/>
    <s v="Single"/>
    <x v="351"/>
    <n v="38.578000000000003"/>
    <n v="1"/>
    <n v="1"/>
    <d v="2013-06-22T00:00:00"/>
    <n v="2"/>
    <n v="4"/>
    <n v="3"/>
    <n v="3"/>
    <n v="3"/>
    <x v="39"/>
    <x v="3"/>
    <x v="3"/>
  </r>
  <r>
    <n v="10703"/>
    <n v="1975"/>
    <s v="Master"/>
    <s v="Single"/>
    <x v="352"/>
    <n v="46.097999999999999"/>
    <n v="1"/>
    <n v="1"/>
    <d v="2012-08-18T00:00:00"/>
    <n v="86"/>
    <n v="0"/>
    <n v="0"/>
    <n v="3"/>
    <n v="2"/>
    <x v="28"/>
    <x v="17"/>
    <x v="8"/>
  </r>
  <r>
    <n v="1726"/>
    <n v="1970"/>
    <s v="Graduation"/>
    <s v="Single"/>
    <x v="353"/>
    <n v="22.585000000000001"/>
    <n v="0"/>
    <n v="0"/>
    <d v="2013-03-18T00:00:00"/>
    <n v="23"/>
    <n v="9"/>
    <n v="2"/>
    <n v="1"/>
    <n v="2"/>
    <x v="25"/>
    <x v="6"/>
    <x v="1"/>
  </r>
  <r>
    <n v="4459"/>
    <n v="1989"/>
    <s v="Graduation"/>
    <s v="Single"/>
    <x v="354"/>
    <n v="30.279"/>
    <n v="1"/>
    <n v="0"/>
    <d v="2012-12-30T00:00:00"/>
    <n v="13"/>
    <n v="4"/>
    <n v="4"/>
    <n v="1"/>
    <n v="3"/>
    <x v="23"/>
    <x v="54"/>
    <x v="10"/>
  </r>
  <r>
    <n v="1729"/>
    <n v="1961"/>
    <s v="PhD"/>
    <s v="Together"/>
    <x v="355"/>
    <n v="66.426000000000002"/>
    <n v="0"/>
    <n v="1"/>
    <d v="2013-10-02T00:00:00"/>
    <n v="14"/>
    <n v="24"/>
    <n v="24"/>
    <n v="3"/>
    <n v="10"/>
    <x v="45"/>
    <x v="128"/>
    <x v="19"/>
  </r>
  <r>
    <n v="1517"/>
    <n v="1969"/>
    <s v="Graduation"/>
    <s v="Single"/>
    <x v="356"/>
    <n v="30.821999999999999"/>
    <n v="1"/>
    <n v="0"/>
    <d v="2013-06-14T00:00:00"/>
    <n v="92"/>
    <n v="9"/>
    <n v="12"/>
    <n v="1"/>
    <n v="3"/>
    <x v="21"/>
    <x v="43"/>
    <x v="10"/>
  </r>
  <r>
    <n v="2098"/>
    <n v="1969"/>
    <s v="PhD"/>
    <s v="Married"/>
    <x v="357"/>
    <n v="33.581000000000003"/>
    <n v="2"/>
    <n v="0"/>
    <d v="2013-01-08T00:00:00"/>
    <n v="38"/>
    <n v="0"/>
    <n v="0"/>
    <n v="1"/>
    <n v="2"/>
    <x v="21"/>
    <x v="17"/>
    <x v="1"/>
  </r>
  <r>
    <n v="9543"/>
    <n v="1985"/>
    <s v="Graduation"/>
    <s v="Married"/>
    <x v="358"/>
    <n v="19.986000000000001"/>
    <n v="1"/>
    <n v="0"/>
    <d v="2013-11-14T00:00:00"/>
    <n v="74"/>
    <n v="6"/>
    <n v="2"/>
    <n v="0"/>
    <n v="3"/>
    <x v="7"/>
    <x v="54"/>
    <x v="1"/>
  </r>
  <r>
    <n v="6878"/>
    <n v="1954"/>
    <s v="Graduation"/>
    <s v="Widow"/>
    <x v="359"/>
    <n v="27.420999999999999"/>
    <n v="0"/>
    <n v="0"/>
    <d v="2012-12-12T00:00:00"/>
    <n v="14"/>
    <n v="12"/>
    <n v="40"/>
    <n v="4"/>
    <n v="6"/>
    <x v="1"/>
    <x v="129"/>
    <x v="12"/>
  </r>
  <r>
    <n v="3310"/>
    <n v="1973"/>
    <s v="2n Cycle"/>
    <s v="Married"/>
    <x v="135"/>
    <n v="35.688000000000002"/>
    <n v="2"/>
    <n v="1"/>
    <d v="2012-08-22T00:00:00"/>
    <n v="94"/>
    <n v="3"/>
    <n v="1"/>
    <n v="4"/>
    <n v="4"/>
    <x v="26"/>
    <x v="66"/>
    <x v="7"/>
  </r>
  <r>
    <n v="2724"/>
    <n v="1981"/>
    <s v="Master"/>
    <s v="Single"/>
    <x v="360"/>
    <n v="36.143000000000001"/>
    <n v="1"/>
    <n v="0"/>
    <d v="2014-03-30T00:00:00"/>
    <n v="33"/>
    <n v="0"/>
    <n v="0"/>
    <n v="0"/>
    <n v="2"/>
    <x v="4"/>
    <x v="17"/>
    <x v="23"/>
  </r>
  <r>
    <n v="948"/>
    <n v="1971"/>
    <s v="Graduation"/>
    <s v="Single"/>
    <x v="361"/>
    <n v="10.244999999999999"/>
    <n v="1"/>
    <n v="0"/>
    <d v="2013-05-15T00:00:00"/>
    <n v="32"/>
    <n v="7"/>
    <n v="4"/>
    <n v="1"/>
    <n v="2"/>
    <x v="6"/>
    <x v="6"/>
    <x v="1"/>
  </r>
  <r>
    <n v="6720"/>
    <n v="1968"/>
    <s v="Master"/>
    <s v="Together"/>
    <x v="362"/>
    <n v="43.795000000000002"/>
    <n v="0"/>
    <n v="1"/>
    <d v="2013-10-16T00:00:00"/>
    <n v="11"/>
    <n v="11"/>
    <n v="3"/>
    <n v="7"/>
    <n v="4"/>
    <x v="30"/>
    <x v="64"/>
    <x v="4"/>
  </r>
  <r>
    <n v="6202"/>
    <n v="1960"/>
    <s v="Graduation"/>
    <s v="Together"/>
    <x v="363"/>
    <n v="63.381"/>
    <n v="0"/>
    <n v="1"/>
    <d v="2012-10-05T00:00:00"/>
    <n v="78"/>
    <n v="50"/>
    <n v="50"/>
    <n v="4"/>
    <n v="13"/>
    <x v="40"/>
    <x v="130"/>
    <x v="18"/>
  </r>
  <r>
    <n v="2066"/>
    <n v="1949"/>
    <s v="Graduation"/>
    <s v="Together"/>
    <x v="364"/>
    <n v="38.823"/>
    <n v="0"/>
    <n v="1"/>
    <d v="2012-08-30T00:00:00"/>
    <n v="56"/>
    <n v="0"/>
    <n v="8"/>
    <n v="2"/>
    <n v="3"/>
    <x v="17"/>
    <x v="54"/>
    <x v="8"/>
  </r>
  <r>
    <n v="9799"/>
    <n v="1968"/>
    <s v="PhD"/>
    <s v="Divorced"/>
    <x v="365"/>
    <n v="83.664000000000001"/>
    <n v="1"/>
    <n v="1"/>
    <d v="2013-05-08T00:00:00"/>
    <n v="57"/>
    <n v="21"/>
    <n v="21"/>
    <n v="2"/>
    <n v="12"/>
    <x v="30"/>
    <x v="127"/>
    <x v="6"/>
  </r>
  <r>
    <n v="8318"/>
    <n v="1979"/>
    <s v="Graduation"/>
    <s v="Together"/>
    <x v="366"/>
    <n v="90.3"/>
    <n v="0"/>
    <n v="0"/>
    <d v="2014-01-03T00:00:00"/>
    <n v="7"/>
    <n v="134"/>
    <n v="134"/>
    <n v="5"/>
    <n v="8"/>
    <x v="19"/>
    <x v="131"/>
    <x v="19"/>
  </r>
  <r>
    <n v="5642"/>
    <n v="1979"/>
    <s v="Master"/>
    <s v="Together"/>
    <x v="367"/>
    <n v="62.499000000000002"/>
    <n v="1"/>
    <n v="0"/>
    <d v="2013-12-09T00:00:00"/>
    <n v="0"/>
    <n v="4"/>
    <n v="13"/>
    <n v="3"/>
    <n v="6"/>
    <x v="19"/>
    <x v="9"/>
    <x v="14"/>
  </r>
  <r>
    <n v="2669"/>
    <n v="1993"/>
    <s v="Graduation"/>
    <s v="Single"/>
    <x v="368"/>
    <n v="74.293000000000006"/>
    <n v="0"/>
    <n v="0"/>
    <d v="2014-05-04T00:00:00"/>
    <n v="66"/>
    <n v="152"/>
    <n v="91"/>
    <n v="5"/>
    <n v="6"/>
    <x v="53"/>
    <x v="132"/>
    <x v="4"/>
  </r>
  <r>
    <n v="455"/>
    <n v="1946"/>
    <s v="PhD"/>
    <s v="Married"/>
    <x v="369"/>
    <n v="51.012"/>
    <n v="0"/>
    <n v="0"/>
    <d v="2013-04-18T00:00:00"/>
    <n v="86"/>
    <n v="9"/>
    <n v="9"/>
    <n v="4"/>
    <n v="4"/>
    <x v="15"/>
    <x v="13"/>
    <x v="7"/>
  </r>
  <r>
    <n v="7683"/>
    <n v="1968"/>
    <s v="Master"/>
    <s v="Married"/>
    <x v="370"/>
    <n v="70.777000000000001"/>
    <n v="0"/>
    <n v="1"/>
    <d v="2014-02-25T00:00:00"/>
    <n v="80"/>
    <n v="35"/>
    <n v="7"/>
    <n v="5"/>
    <n v="12"/>
    <x v="30"/>
    <x v="127"/>
    <x v="18"/>
  </r>
  <r>
    <n v="3428"/>
    <n v="1991"/>
    <s v="PhD"/>
    <s v="Together"/>
    <x v="371"/>
    <n v="68.682000000000002"/>
    <n v="0"/>
    <n v="0"/>
    <d v="2013-10-06T00:00:00"/>
    <n v="56"/>
    <n v="0"/>
    <n v="30"/>
    <n v="4"/>
    <n v="10"/>
    <x v="42"/>
    <x v="78"/>
    <x v="6"/>
  </r>
  <r>
    <n v="7414"/>
    <n v="1971"/>
    <s v="Graduation"/>
    <s v="Married"/>
    <x v="372"/>
    <n v="43.823999999999998"/>
    <n v="1"/>
    <n v="1"/>
    <d v="2012-09-15T00:00:00"/>
    <n v="18"/>
    <n v="1"/>
    <n v="3"/>
    <n v="3"/>
    <n v="4"/>
    <x v="6"/>
    <x v="66"/>
    <x v="21"/>
  </r>
  <r>
    <n v="6354"/>
    <n v="1984"/>
    <s v="Graduation"/>
    <s v="Together"/>
    <x v="373"/>
    <n v="15.345000000000001"/>
    <n v="1"/>
    <n v="0"/>
    <d v="2012-08-31T00:00:00"/>
    <n v="51"/>
    <n v="2"/>
    <n v="2"/>
    <n v="1"/>
    <n v="2"/>
    <x v="3"/>
    <x v="66"/>
    <x v="1"/>
  </r>
  <r>
    <n v="798"/>
    <n v="1987"/>
    <s v="Graduation"/>
    <s v="Single"/>
    <x v="374"/>
    <n v="23.442"/>
    <n v="1"/>
    <n v="0"/>
    <d v="2012-12-24T00:00:00"/>
    <n v="71"/>
    <n v="0"/>
    <n v="6"/>
    <n v="1"/>
    <n v="3"/>
    <x v="14"/>
    <x v="25"/>
    <x v="10"/>
  </r>
  <r>
    <n v="8213"/>
    <n v="1980"/>
    <s v="2n Cycle"/>
    <s v="Together"/>
    <x v="375"/>
    <n v="14.515000000000001"/>
    <n v="1"/>
    <n v="0"/>
    <d v="2012-11-09T00:00:00"/>
    <n v="71"/>
    <n v="4"/>
    <n v="36"/>
    <n v="2"/>
    <n v="3"/>
    <x v="16"/>
    <x v="16"/>
    <x v="8"/>
  </r>
  <r>
    <n v="2488"/>
    <n v="1956"/>
    <s v="2n Cycle"/>
    <s v="Divorced"/>
    <x v="376"/>
    <n v="31.395"/>
    <n v="1"/>
    <n v="1"/>
    <d v="2013-03-23T00:00:00"/>
    <n v="80"/>
    <n v="1"/>
    <n v="8"/>
    <n v="2"/>
    <n v="3"/>
    <x v="46"/>
    <x v="19"/>
    <x v="8"/>
  </r>
  <r>
    <n v="9999"/>
    <n v="1965"/>
    <s v="Graduation"/>
    <s v="Together"/>
    <x v="377"/>
    <n v="75.275999999999996"/>
    <n v="0"/>
    <n v="0"/>
    <d v="2012-09-27T00:00:00"/>
    <n v="2"/>
    <n v="105"/>
    <n v="42"/>
    <n v="9"/>
    <n v="9"/>
    <x v="2"/>
    <x v="71"/>
    <x v="2"/>
  </r>
  <r>
    <n v="7617"/>
    <n v="1974"/>
    <s v="Graduation"/>
    <s v="Single"/>
    <x v="378"/>
    <n v="42.372999999999998"/>
    <n v="1"/>
    <n v="1"/>
    <d v="2013-08-15T00:00:00"/>
    <n v="83"/>
    <n v="5"/>
    <n v="8"/>
    <n v="2"/>
    <n v="5"/>
    <x v="8"/>
    <x v="32"/>
    <x v="21"/>
  </r>
  <r>
    <n v="615"/>
    <n v="1960"/>
    <s v="Graduation"/>
    <s v="Together"/>
    <x v="379"/>
    <n v="30.507000000000001"/>
    <n v="0"/>
    <n v="0"/>
    <d v="2013-03-11T00:00:00"/>
    <n v="29"/>
    <n v="36"/>
    <n v="20"/>
    <n v="5"/>
    <n v="4"/>
    <x v="40"/>
    <x v="114"/>
    <x v="14"/>
  </r>
  <r>
    <n v="2552"/>
    <n v="1955"/>
    <s v="PhD"/>
    <s v="Single"/>
    <x v="380"/>
    <n v="55.521000000000001"/>
    <n v="1"/>
    <n v="2"/>
    <d v="2013-10-22T00:00:00"/>
    <n v="11"/>
    <n v="0"/>
    <n v="0"/>
    <n v="6"/>
    <n v="6"/>
    <x v="34"/>
    <x v="17"/>
    <x v="0"/>
  </r>
  <r>
    <n v="194"/>
    <n v="1965"/>
    <s v="Graduation"/>
    <s v="Married"/>
    <x v="381"/>
    <n v="48.006"/>
    <n v="1"/>
    <n v="1"/>
    <d v="2014-06-09T00:00:00"/>
    <n v="55"/>
    <n v="0"/>
    <n v="2"/>
    <n v="1"/>
    <n v="3"/>
    <x v="2"/>
    <x v="1"/>
    <x v="10"/>
  </r>
  <r>
    <n v="3645"/>
    <n v="1972"/>
    <s v="PhD"/>
    <s v="Single"/>
    <x v="382"/>
    <n v="27.213000000000001"/>
    <n v="1"/>
    <n v="0"/>
    <d v="2012-08-30T00:00:00"/>
    <n v="19"/>
    <n v="3"/>
    <n v="9"/>
    <n v="2"/>
    <n v="4"/>
    <x v="39"/>
    <x v="48"/>
    <x v="3"/>
  </r>
  <r>
    <n v="8890"/>
    <n v="1971"/>
    <s v="PhD"/>
    <s v="Divorced"/>
    <x v="383"/>
    <n v="65.808000000000007"/>
    <n v="1"/>
    <n v="1"/>
    <d v="2014-05-30T00:00:00"/>
    <n v="1"/>
    <n v="7"/>
    <n v="7"/>
    <n v="5"/>
    <n v="5"/>
    <x v="6"/>
    <x v="64"/>
    <x v="12"/>
  </r>
  <r>
    <n v="5049"/>
    <n v="1974"/>
    <s v="PhD"/>
    <s v="Together"/>
    <x v="8"/>
    <n v="30.350999999999999"/>
    <n v="1"/>
    <n v="0"/>
    <d v="2013-06-06T00:00:00"/>
    <n v="19"/>
    <n v="0"/>
    <n v="3"/>
    <n v="3"/>
    <n v="2"/>
    <x v="8"/>
    <x v="7"/>
    <x v="8"/>
  </r>
  <r>
    <n v="9973"/>
    <n v="1963"/>
    <s v="Graduation"/>
    <s v="Married"/>
    <x v="384"/>
    <n v="50.436999999999998"/>
    <n v="0"/>
    <n v="2"/>
    <d v="2012-10-17T00:00:00"/>
    <n v="28"/>
    <n v="9"/>
    <n v="9"/>
    <n v="7"/>
    <n v="8"/>
    <x v="24"/>
    <x v="13"/>
    <x v="16"/>
  </r>
  <r>
    <n v="7301"/>
    <n v="1982"/>
    <s v="2n Cycle"/>
    <s v="Single"/>
    <x v="385"/>
    <n v="23.616"/>
    <n v="1"/>
    <n v="0"/>
    <d v="2012-11-17T00:00:00"/>
    <n v="76"/>
    <n v="22"/>
    <n v="7"/>
    <n v="3"/>
    <n v="3"/>
    <x v="18"/>
    <x v="108"/>
    <x v="3"/>
  </r>
  <r>
    <n v="10882"/>
    <n v="1976"/>
    <s v="Graduation"/>
    <s v="Married"/>
    <x v="386"/>
    <n v="53.857999999999997"/>
    <n v="0"/>
    <n v="1"/>
    <d v="2012-11-09T00:00:00"/>
    <n v="50"/>
    <n v="53"/>
    <n v="150"/>
    <n v="4"/>
    <n v="6"/>
    <x v="11"/>
    <x v="133"/>
    <x v="12"/>
  </r>
  <r>
    <n v="7030"/>
    <n v="1955"/>
    <s v="PhD"/>
    <s v="Married"/>
    <x v="387"/>
    <n v="66.465000000000003"/>
    <n v="0"/>
    <n v="1"/>
    <d v="2013-03-30T00:00:00"/>
    <n v="1"/>
    <n v="0"/>
    <n v="29"/>
    <n v="11"/>
    <n v="12"/>
    <x v="34"/>
    <x v="108"/>
    <x v="22"/>
  </r>
  <r>
    <n v="7422"/>
    <n v="1987"/>
    <s v="Graduation"/>
    <s v="Single"/>
    <x v="388"/>
    <n v="46.923000000000002"/>
    <n v="1"/>
    <n v="0"/>
    <d v="2012-08-22T00:00:00"/>
    <n v="90"/>
    <n v="44"/>
    <n v="78"/>
    <n v="5"/>
    <n v="7"/>
    <x v="14"/>
    <x v="74"/>
    <x v="0"/>
  </r>
  <r>
    <n v="3523"/>
    <n v="1962"/>
    <s v="Graduation"/>
    <s v="Together"/>
    <x v="389"/>
    <n v="75.072000000000003"/>
    <n v="0"/>
    <n v="1"/>
    <d v="2013-01-23T00:00:00"/>
    <n v="83"/>
    <n v="34"/>
    <n v="22"/>
    <n v="5"/>
    <n v="8"/>
    <x v="43"/>
    <x v="114"/>
    <x v="19"/>
  </r>
  <r>
    <n v="7106"/>
    <n v="1943"/>
    <s v="PhD"/>
    <s v="Married"/>
    <x v="390"/>
    <n v="75.864999999999995"/>
    <n v="0"/>
    <n v="0"/>
    <d v="2014-03-31T00:00:00"/>
    <n v="73"/>
    <n v="0"/>
    <n v="0"/>
    <n v="3"/>
    <n v="10"/>
    <x v="27"/>
    <x v="17"/>
    <x v="19"/>
  </r>
  <r>
    <n v="6504"/>
    <n v="1975"/>
    <s v="2n Cycle"/>
    <s v="Together"/>
    <x v="391"/>
    <n v="19.789000000000001"/>
    <n v="1"/>
    <n v="0"/>
    <d v="2013-11-20T00:00:00"/>
    <n v="24"/>
    <n v="5"/>
    <n v="6"/>
    <n v="2"/>
    <n v="3"/>
    <x v="28"/>
    <x v="6"/>
    <x v="8"/>
  </r>
  <r>
    <n v="5067"/>
    <n v="1994"/>
    <s v="Graduation"/>
    <s v="Together"/>
    <x v="229"/>
    <n v="80.134"/>
    <n v="0"/>
    <n v="0"/>
    <d v="2014-02-14T00:00:00"/>
    <n v="11"/>
    <n v="26"/>
    <n v="26"/>
    <n v="2"/>
    <n v="11"/>
    <x v="54"/>
    <x v="129"/>
    <x v="19"/>
  </r>
  <r>
    <n v="4216"/>
    <n v="1981"/>
    <s v="Graduation"/>
    <s v="Single"/>
    <x v="392"/>
    <n v="91.064999999999998"/>
    <n v="0"/>
    <n v="0"/>
    <d v="2013-02-22T00:00:00"/>
    <n v="33"/>
    <n v="114"/>
    <n v="137"/>
    <n v="7"/>
    <n v="9"/>
    <x v="4"/>
    <x v="134"/>
    <x v="5"/>
  </r>
  <r>
    <n v="8581"/>
    <n v="1971"/>
    <s v="Master"/>
    <s v="Married"/>
    <x v="393"/>
    <n v="49.505000000000003"/>
    <n v="1"/>
    <n v="1"/>
    <d v="2013-03-05T00:00:00"/>
    <n v="4"/>
    <n v="0"/>
    <n v="0"/>
    <n v="10"/>
    <n v="8"/>
    <x v="6"/>
    <x v="17"/>
    <x v="2"/>
  </r>
  <r>
    <n v="5929"/>
    <n v="1973"/>
    <s v="PhD"/>
    <s v="Married"/>
    <x v="394"/>
    <n v="37.401000000000003"/>
    <n v="1"/>
    <n v="0"/>
    <d v="2014-05-06T00:00:00"/>
    <n v="14"/>
    <n v="3"/>
    <n v="1"/>
    <n v="2"/>
    <n v="3"/>
    <x v="26"/>
    <x v="66"/>
    <x v="8"/>
  </r>
  <r>
    <n v="3129"/>
    <n v="1983"/>
    <s v="Graduation"/>
    <s v="Married"/>
    <x v="84"/>
    <n v="30.096"/>
    <n v="1"/>
    <n v="0"/>
    <d v="2014-05-22T00:00:00"/>
    <n v="30"/>
    <n v="3"/>
    <n v="5"/>
    <n v="2"/>
    <n v="3"/>
    <x v="10"/>
    <x v="54"/>
    <x v="8"/>
  </r>
  <r>
    <n v="6528"/>
    <n v="1982"/>
    <s v="Master"/>
    <s v="Together"/>
    <x v="395"/>
    <n v="18.492000000000001"/>
    <n v="1"/>
    <n v="0"/>
    <d v="2014-06-05T00:00:00"/>
    <n v="75"/>
    <n v="2"/>
    <n v="1"/>
    <n v="1"/>
    <n v="2"/>
    <x v="18"/>
    <x v="7"/>
    <x v="1"/>
  </r>
  <r>
    <n v="1361"/>
    <n v="1974"/>
    <s v="Master"/>
    <s v="Married"/>
    <x v="396"/>
    <n v="82.584000000000003"/>
    <n v="0"/>
    <n v="0"/>
    <d v="2013-06-04T00:00:00"/>
    <n v="26"/>
    <n v="68"/>
    <n v="91"/>
    <n v="3"/>
    <n v="8"/>
    <x v="8"/>
    <x v="135"/>
    <x v="4"/>
  </r>
  <r>
    <n v="6932"/>
    <n v="1941"/>
    <s v="PhD"/>
    <s v="Married"/>
    <x v="397"/>
    <n v="93.027000000000001"/>
    <n v="0"/>
    <n v="0"/>
    <d v="2013-04-13T00:00:00"/>
    <n v="77"/>
    <n v="42"/>
    <n v="0"/>
    <n v="7"/>
    <n v="5"/>
    <x v="55"/>
    <x v="127"/>
    <x v="0"/>
  </r>
  <r>
    <n v="7284"/>
    <n v="1953"/>
    <s v="Graduation"/>
    <s v="Married"/>
    <x v="398"/>
    <n v="48.686"/>
    <n v="1"/>
    <n v="2"/>
    <d v="2013-12-04T00:00:00"/>
    <n v="8"/>
    <n v="0"/>
    <n v="0"/>
    <n v="1"/>
    <n v="2"/>
    <x v="44"/>
    <x v="17"/>
    <x v="1"/>
  </r>
  <r>
    <n v="1340"/>
    <n v="1986"/>
    <s v="Graduation"/>
    <s v="Married"/>
    <x v="399"/>
    <n v="92.91"/>
    <n v="0"/>
    <n v="0"/>
    <d v="2014-04-24T00:00:00"/>
    <n v="42"/>
    <n v="137"/>
    <n v="103"/>
    <n v="6"/>
    <n v="13"/>
    <x v="22"/>
    <x v="136"/>
    <x v="11"/>
  </r>
  <r>
    <n v="8746"/>
    <n v="1989"/>
    <s v="Graduation"/>
    <s v="Married"/>
    <x v="400"/>
    <n v="75.433000000000007"/>
    <n v="1"/>
    <n v="0"/>
    <d v="2014-04-05T00:00:00"/>
    <n v="28"/>
    <n v="0"/>
    <n v="34"/>
    <n v="2"/>
    <n v="10"/>
    <x v="23"/>
    <x v="27"/>
    <x v="0"/>
  </r>
  <r>
    <n v="5987"/>
    <n v="1989"/>
    <s v="2n Cycle"/>
    <s v="Together"/>
    <x v="401"/>
    <n v="10.404"/>
    <n v="1"/>
    <n v="0"/>
    <d v="2014-05-04T00:00:00"/>
    <n v="52"/>
    <n v="2"/>
    <n v="6"/>
    <n v="1"/>
    <n v="4"/>
    <x v="23"/>
    <x v="54"/>
    <x v="8"/>
  </r>
  <r>
    <n v="3767"/>
    <n v="1968"/>
    <s v="Graduation"/>
    <s v="Married"/>
    <x v="402"/>
    <n v="61.314"/>
    <n v="0"/>
    <n v="1"/>
    <d v="2013-04-25T00:00:00"/>
    <n v="1"/>
    <n v="0"/>
    <n v="172"/>
    <n v="5"/>
    <n v="12"/>
    <x v="30"/>
    <x v="101"/>
    <x v="18"/>
  </r>
  <r>
    <n v="3725"/>
    <n v="1961"/>
    <s v="PhD"/>
    <s v="Single"/>
    <x v="403"/>
    <n v="84.864999999999995"/>
    <n v="0"/>
    <n v="0"/>
    <d v="2013-05-09T00:00:00"/>
    <n v="1"/>
    <n v="16"/>
    <n v="16"/>
    <n v="2"/>
    <n v="9"/>
    <x v="45"/>
    <x v="18"/>
    <x v="4"/>
  </r>
  <r>
    <n v="4324"/>
    <n v="1989"/>
    <s v="Graduation"/>
    <s v="Married"/>
    <x v="404"/>
    <n v="42.387"/>
    <n v="1"/>
    <n v="0"/>
    <d v="2012-10-29T00:00:00"/>
    <n v="42"/>
    <n v="0"/>
    <n v="4"/>
    <n v="8"/>
    <n v="7"/>
    <x v="23"/>
    <x v="66"/>
    <x v="16"/>
  </r>
  <r>
    <n v="238"/>
    <n v="1967"/>
    <s v="2n Cycle"/>
    <s v="Together"/>
    <x v="405"/>
    <n v="67.308999999999997"/>
    <n v="1"/>
    <n v="1"/>
    <d v="2013-01-23T00:00:00"/>
    <n v="76"/>
    <n v="47"/>
    <n v="95"/>
    <n v="9"/>
    <n v="9"/>
    <x v="5"/>
    <x v="83"/>
    <x v="2"/>
  </r>
  <r>
    <n v="6694"/>
    <n v="1964"/>
    <s v="Graduation"/>
    <s v="Married"/>
    <x v="406"/>
    <n v="75.236000000000004"/>
    <n v="0"/>
    <n v="1"/>
    <d v="2013-11-25T00:00:00"/>
    <n v="27"/>
    <n v="66"/>
    <n v="38"/>
    <n v="8"/>
    <n v="13"/>
    <x v="31"/>
    <x v="137"/>
    <x v="20"/>
  </r>
  <r>
    <n v="498"/>
    <n v="1970"/>
    <s v="Graduation"/>
    <s v="Single"/>
    <x v="407"/>
    <n v="30.015000000000001"/>
    <n v="1"/>
    <n v="0"/>
    <d v="2014-02-02T00:00:00"/>
    <n v="28"/>
    <n v="0"/>
    <n v="3"/>
    <n v="1"/>
    <n v="4"/>
    <x v="25"/>
    <x v="7"/>
    <x v="8"/>
  </r>
  <r>
    <n v="9347"/>
    <n v="1956"/>
    <s v="Master"/>
    <s v="Together"/>
    <x v="408"/>
    <n v="50.942999999999998"/>
    <n v="0"/>
    <n v="1"/>
    <d v="2013-06-21T00:00:00"/>
    <n v="49"/>
    <n v="0"/>
    <n v="0"/>
    <n v="1"/>
    <n v="3"/>
    <x v="46"/>
    <x v="17"/>
    <x v="10"/>
  </r>
  <r>
    <n v="9699"/>
    <n v="1966"/>
    <s v="Graduation"/>
    <s v="Divorced"/>
    <x v="409"/>
    <n v="67.272000000000006"/>
    <n v="0"/>
    <n v="1"/>
    <d v="2013-12-21T00:00:00"/>
    <n v="12"/>
    <n v="35"/>
    <n v="28"/>
    <n v="6"/>
    <n v="12"/>
    <x v="35"/>
    <x v="138"/>
    <x v="2"/>
  </r>
  <r>
    <n v="10664"/>
    <n v="1949"/>
    <s v="Master"/>
    <s v="Widow"/>
    <x v="410"/>
    <n v="51.529000000000003"/>
    <n v="0"/>
    <n v="1"/>
    <d v="2013-09-07T00:00:00"/>
    <n v="14"/>
    <n v="4"/>
    <n v="0"/>
    <n v="9"/>
    <n v="5"/>
    <x v="17"/>
    <x v="66"/>
    <x v="6"/>
  </r>
  <r>
    <n v="5455"/>
    <n v="1971"/>
    <s v="PhD"/>
    <s v="Married"/>
    <x v="411"/>
    <n v="32.011000000000003"/>
    <n v="1"/>
    <n v="0"/>
    <d v="2013-08-22T00:00:00"/>
    <n v="89"/>
    <n v="0"/>
    <n v="1"/>
    <n v="2"/>
    <n v="4"/>
    <x v="6"/>
    <x v="8"/>
    <x v="3"/>
  </r>
  <r>
    <n v="456"/>
    <n v="1986"/>
    <s v="2n Cycle"/>
    <s v="Married"/>
    <x v="11"/>
    <n v="7.5"/>
    <n v="1"/>
    <n v="0"/>
    <d v="2013-02-07T00:00:00"/>
    <n v="96"/>
    <n v="11"/>
    <n v="6"/>
    <n v="2"/>
    <n v="3"/>
    <x v="22"/>
    <x v="9"/>
    <x v="8"/>
  </r>
  <r>
    <n v="5012"/>
    <n v="1989"/>
    <s v="Graduation"/>
    <s v="Married"/>
    <x v="412"/>
    <n v="28.690999999999999"/>
    <n v="1"/>
    <n v="0"/>
    <d v="2013-07-04T00:00:00"/>
    <n v="56"/>
    <n v="4"/>
    <n v="0"/>
    <n v="1"/>
    <n v="3"/>
    <x v="23"/>
    <x v="66"/>
    <x v="10"/>
  </r>
  <r>
    <n v="7495"/>
    <n v="1948"/>
    <s v="PhD"/>
    <s v="Married"/>
    <x v="413"/>
    <n v="56.222999999999999"/>
    <n v="0"/>
    <n v="1"/>
    <d v="2013-12-20T00:00:00"/>
    <n v="72"/>
    <n v="28"/>
    <n v="0"/>
    <n v="2"/>
    <n v="5"/>
    <x v="37"/>
    <x v="94"/>
    <x v="21"/>
  </r>
  <r>
    <n v="5029"/>
    <n v="1946"/>
    <s v="Graduation"/>
    <s v="Married"/>
    <x v="414"/>
    <n v="18.100000000000001"/>
    <n v="0"/>
    <n v="0"/>
    <d v="2013-08-06T00:00:00"/>
    <n v="14"/>
    <n v="1"/>
    <n v="3"/>
    <n v="0"/>
    <n v="3"/>
    <x v="15"/>
    <x v="66"/>
    <x v="1"/>
  </r>
  <r>
    <n v="10642"/>
    <n v="1989"/>
    <s v="Graduation"/>
    <s v="Single"/>
    <x v="354"/>
    <n v="30.279"/>
    <n v="1"/>
    <n v="0"/>
    <d v="2012-12-30T00:00:00"/>
    <n v="13"/>
    <n v="4"/>
    <n v="4"/>
    <n v="1"/>
    <n v="3"/>
    <x v="23"/>
    <x v="54"/>
    <x v="10"/>
  </r>
  <r>
    <n v="2106"/>
    <n v="1974"/>
    <s v="2n Cycle"/>
    <s v="Married"/>
    <x v="415"/>
    <n v="20.13"/>
    <n v="0"/>
    <n v="0"/>
    <d v="2014-03-17T00:00:00"/>
    <n v="99"/>
    <n v="6"/>
    <n v="6"/>
    <n v="1"/>
    <n v="3"/>
    <x v="8"/>
    <x v="48"/>
    <x v="10"/>
  </r>
  <r>
    <n v="10364"/>
    <n v="1959"/>
    <s v="Graduation"/>
    <s v="Divorced"/>
    <x v="416"/>
    <n v="23.295000000000002"/>
    <n v="0"/>
    <n v="0"/>
    <d v="2013-07-13T00:00:00"/>
    <n v="72"/>
    <n v="0"/>
    <n v="12"/>
    <n v="1"/>
    <n v="2"/>
    <x v="12"/>
    <x v="48"/>
    <x v="1"/>
  </r>
  <r>
    <n v="5954"/>
    <n v="1972"/>
    <s v="Master"/>
    <s v="Divorced"/>
    <x v="417"/>
    <n v="42.618000000000002"/>
    <n v="1"/>
    <n v="0"/>
    <d v="2013-10-09T00:00:00"/>
    <n v="92"/>
    <n v="14"/>
    <n v="5"/>
    <n v="5"/>
    <n v="4"/>
    <x v="39"/>
    <x v="139"/>
    <x v="14"/>
  </r>
  <r>
    <n v="1137"/>
    <n v="1964"/>
    <s v="Graduation"/>
    <s v="Single"/>
    <x v="418"/>
    <n v="81.245999999999995"/>
    <n v="0"/>
    <n v="0"/>
    <d v="2013-12-29T00:00:00"/>
    <n v="87"/>
    <n v="190"/>
    <n v="156"/>
    <n v="4"/>
    <n v="7"/>
    <x v="31"/>
    <x v="140"/>
    <x v="4"/>
  </r>
  <r>
    <n v="2541"/>
    <n v="1976"/>
    <s v="Graduation"/>
    <s v="Married"/>
    <x v="419"/>
    <n v="24.027000000000001"/>
    <n v="1"/>
    <n v="0"/>
    <d v="2013-06-09T00:00:00"/>
    <n v="7"/>
    <n v="7"/>
    <n v="0"/>
    <n v="2"/>
    <n v="3"/>
    <x v="11"/>
    <x v="3"/>
    <x v="8"/>
  </r>
  <r>
    <n v="1142"/>
    <n v="1953"/>
    <s v="PhD"/>
    <s v="Married"/>
    <x v="420"/>
    <n v="55.707000000000001"/>
    <n v="0"/>
    <n v="1"/>
    <d v="2013-12-22T00:00:00"/>
    <n v="91"/>
    <n v="7"/>
    <n v="66"/>
    <n v="3"/>
    <n v="9"/>
    <x v="44"/>
    <x v="141"/>
    <x v="0"/>
  </r>
  <r>
    <n v="2276"/>
    <n v="1955"/>
    <s v="Graduation"/>
    <s v="Single"/>
    <x v="421"/>
    <n v="57.959000000000003"/>
    <n v="0"/>
    <n v="1"/>
    <d v="2013-05-02T00:00:00"/>
    <n v="71"/>
    <n v="16"/>
    <n v="24"/>
    <n v="4"/>
    <n v="11"/>
    <x v="34"/>
    <x v="16"/>
    <x v="16"/>
  </r>
  <r>
    <n v="2807"/>
    <n v="1969"/>
    <s v="Graduation"/>
    <s v="Married"/>
    <x v="422"/>
    <n v="56.795999999999999"/>
    <n v="0"/>
    <n v="1"/>
    <d v="2013-02-16T00:00:00"/>
    <n v="24"/>
    <n v="38"/>
    <n v="47"/>
    <n v="8"/>
    <n v="7"/>
    <x v="21"/>
    <x v="142"/>
    <x v="16"/>
  </r>
  <r>
    <n v="6471"/>
    <n v="1971"/>
    <s v="Master"/>
    <s v="Single"/>
    <x v="423"/>
    <n v="36.229999999999997"/>
    <n v="1"/>
    <n v="0"/>
    <d v="2013-10-17T00:00:00"/>
    <n v="17"/>
    <n v="2"/>
    <n v="2"/>
    <n v="2"/>
    <n v="4"/>
    <x v="6"/>
    <x v="66"/>
    <x v="3"/>
  </r>
  <r>
    <n v="6131"/>
    <n v="1980"/>
    <s v="2n Cycle"/>
    <s v="Married"/>
    <x v="424"/>
    <n v="70.828999999999994"/>
    <n v="1"/>
    <n v="1"/>
    <d v="2013-12-01T00:00:00"/>
    <n v="87"/>
    <n v="70"/>
    <n v="19"/>
    <n v="4"/>
    <n v="8"/>
    <x v="16"/>
    <x v="143"/>
    <x v="0"/>
  </r>
  <r>
    <n v="6233"/>
    <n v="1976"/>
    <s v="Graduation"/>
    <s v="Married"/>
    <x v="425"/>
    <n v="65.991"/>
    <n v="0"/>
    <n v="1"/>
    <d v="2012-09-07T00:00:00"/>
    <n v="21"/>
    <n v="19"/>
    <n v="47"/>
    <n v="9"/>
    <n v="10"/>
    <x v="11"/>
    <x v="123"/>
    <x v="11"/>
  </r>
  <r>
    <n v="4148"/>
    <n v="1972"/>
    <s v="Graduation"/>
    <s v="Married"/>
    <x v="426"/>
    <n v="38.988"/>
    <n v="1"/>
    <n v="2"/>
    <d v="2012-08-20T00:00:00"/>
    <n v="90"/>
    <n v="24"/>
    <n v="3"/>
    <n v="5"/>
    <n v="6"/>
    <x v="39"/>
    <x v="82"/>
    <x v="4"/>
  </r>
  <r>
    <n v="4947"/>
    <n v="1966"/>
    <s v="2n Cycle"/>
    <s v="Single"/>
    <x v="427"/>
    <n v="89.572000000000003"/>
    <n v="0"/>
    <n v="0"/>
    <d v="2012-09-15T00:00:00"/>
    <n v="44"/>
    <n v="24"/>
    <n v="194"/>
    <n v="7"/>
    <n v="9"/>
    <x v="35"/>
    <x v="144"/>
    <x v="5"/>
  </r>
  <r>
    <n v="3225"/>
    <n v="1984"/>
    <s v="Master"/>
    <s v="Married"/>
    <x v="428"/>
    <n v="42.207000000000001"/>
    <n v="1"/>
    <n v="0"/>
    <d v="2013-04-01T00:00:00"/>
    <n v="71"/>
    <n v="11"/>
    <n v="17"/>
    <n v="4"/>
    <n v="5"/>
    <x v="3"/>
    <x v="94"/>
    <x v="14"/>
  </r>
  <r>
    <n v="7540"/>
    <n v="1952"/>
    <s v="Graduation"/>
    <s v="Married"/>
    <x v="429"/>
    <n v="50.3"/>
    <n v="0"/>
    <n v="1"/>
    <d v="2014-05-25T00:00:00"/>
    <n v="52"/>
    <n v="15"/>
    <n v="23"/>
    <n v="2"/>
    <n v="8"/>
    <x v="13"/>
    <x v="45"/>
    <x v="12"/>
  </r>
  <r>
    <n v="10648"/>
    <n v="1982"/>
    <s v="2n Cycle"/>
    <s v="Together"/>
    <x v="430"/>
    <n v="66.664000000000001"/>
    <n v="0"/>
    <n v="0"/>
    <d v="2012-09-25T00:00:00"/>
    <n v="78"/>
    <n v="96"/>
    <n v="96"/>
    <n v="5"/>
    <n v="6"/>
    <x v="18"/>
    <x v="125"/>
    <x v="4"/>
  </r>
  <r>
    <n v="1992"/>
    <n v="1964"/>
    <s v="Graduation"/>
    <s v="Married"/>
    <x v="431"/>
    <n v="60.597000000000001"/>
    <n v="0"/>
    <n v="1"/>
    <d v="2014-01-01T00:00:00"/>
    <n v="2"/>
    <n v="0"/>
    <n v="16"/>
    <n v="2"/>
    <n v="8"/>
    <x v="31"/>
    <x v="20"/>
    <x v="12"/>
  </r>
  <r>
    <n v="7851"/>
    <n v="1949"/>
    <s v="Graduation"/>
    <s v="Widow"/>
    <x v="432"/>
    <n v="70.165000000000006"/>
    <n v="0"/>
    <n v="0"/>
    <d v="2013-09-22T00:00:00"/>
    <n v="60"/>
    <n v="0"/>
    <n v="191"/>
    <n v="3"/>
    <n v="11"/>
    <x v="17"/>
    <x v="145"/>
    <x v="6"/>
  </r>
  <r>
    <n v="8594"/>
    <n v="1958"/>
    <s v="PhD"/>
    <s v="Widow"/>
    <x v="433"/>
    <n v="50.52"/>
    <n v="0"/>
    <n v="1"/>
    <d v="2014-01-28T00:00:00"/>
    <n v="25"/>
    <n v="0"/>
    <n v="1"/>
    <n v="3"/>
    <n v="3"/>
    <x v="38"/>
    <x v="8"/>
    <x v="3"/>
  </r>
  <r>
    <n v="7059"/>
    <n v="1963"/>
    <s v="Graduation"/>
    <s v="Married"/>
    <x v="249"/>
    <n v="80.123999999999995"/>
    <n v="0"/>
    <n v="0"/>
    <d v="2014-06-26T00:00:00"/>
    <n v="47"/>
    <n v="84"/>
    <n v="84"/>
    <n v="3"/>
    <n v="8"/>
    <x v="24"/>
    <x v="105"/>
    <x v="4"/>
  </r>
  <r>
    <n v="2815"/>
    <n v="1975"/>
    <s v="Graduation"/>
    <s v="Married"/>
    <x v="434"/>
    <n v="33.183"/>
    <n v="1"/>
    <n v="0"/>
    <d v="2014-02-24T00:00:00"/>
    <n v="46"/>
    <n v="5"/>
    <n v="15"/>
    <n v="4"/>
    <n v="3"/>
    <x v="28"/>
    <x v="75"/>
    <x v="21"/>
  </r>
  <r>
    <n v="2416"/>
    <n v="1969"/>
    <s v="PhD"/>
    <s v="Single"/>
    <x v="435"/>
    <n v="66.581999999999994"/>
    <n v="0"/>
    <n v="0"/>
    <d v="2014-03-03T00:00:00"/>
    <n v="83"/>
    <n v="25"/>
    <n v="38"/>
    <n v="2"/>
    <n v="9"/>
    <x v="21"/>
    <x v="138"/>
    <x v="4"/>
  </r>
  <r>
    <n v="7999"/>
    <n v="1955"/>
    <s v="PhD"/>
    <s v="Together"/>
    <x v="436"/>
    <n v="75.260999999999996"/>
    <n v="0"/>
    <n v="0"/>
    <d v="2013-04-23T00:00:00"/>
    <n v="17"/>
    <n v="17"/>
    <n v="34"/>
    <n v="5"/>
    <n v="5"/>
    <x v="34"/>
    <x v="146"/>
    <x v="12"/>
  </r>
  <r>
    <n v="9213"/>
    <n v="1970"/>
    <s v="Graduation"/>
    <s v="Widow"/>
    <x v="437"/>
    <n v="31.88"/>
    <n v="1"/>
    <n v="0"/>
    <d v="2012-10-31T00:00:00"/>
    <n v="13"/>
    <n v="1"/>
    <n v="0"/>
    <n v="1"/>
    <n v="2"/>
    <x v="25"/>
    <x v="8"/>
    <x v="1"/>
  </r>
  <r>
    <n v="9697"/>
    <n v="1951"/>
    <s v="Graduation"/>
    <s v="Married"/>
    <x v="438"/>
    <n v="53.79"/>
    <n v="0"/>
    <n v="2"/>
    <d v="2014-03-06T00:00:00"/>
    <n v="86"/>
    <n v="42"/>
    <n v="5"/>
    <n v="7"/>
    <n v="8"/>
    <x v="20"/>
    <x v="147"/>
    <x v="16"/>
  </r>
  <r>
    <n v="3916"/>
    <n v="1971"/>
    <s v="PhD"/>
    <s v="Together"/>
    <x v="439"/>
    <n v="49.268999999999998"/>
    <n v="1"/>
    <n v="0"/>
    <d v="2012-08-15T00:00:00"/>
    <n v="92"/>
    <n v="8"/>
    <n v="8"/>
    <n v="7"/>
    <n v="12"/>
    <x v="6"/>
    <x v="20"/>
    <x v="11"/>
  </r>
  <r>
    <n v="2021"/>
    <n v="1975"/>
    <s v="Graduation"/>
    <s v="Married"/>
    <x v="440"/>
    <n v="61.456000000000003"/>
    <n v="0"/>
    <n v="1"/>
    <d v="2013-03-27T00:00:00"/>
    <n v="47"/>
    <n v="76"/>
    <n v="192"/>
    <n v="6"/>
    <n v="13"/>
    <x v="28"/>
    <x v="131"/>
    <x v="11"/>
  </r>
  <r>
    <n v="1581"/>
    <n v="1980"/>
    <s v="Graduation"/>
    <s v="Married"/>
    <x v="441"/>
    <n v="37.405999999999999"/>
    <n v="1"/>
    <n v="0"/>
    <d v="2013-10-10T00:00:00"/>
    <n v="18"/>
    <n v="0"/>
    <n v="2"/>
    <n v="1"/>
    <n v="2"/>
    <x v="16"/>
    <x v="1"/>
    <x v="1"/>
  </r>
  <r>
    <n v="564"/>
    <n v="1981"/>
    <s v="PhD"/>
    <s v="Together"/>
    <x v="442"/>
    <n v="56.936999999999998"/>
    <n v="1"/>
    <n v="0"/>
    <d v="2012-08-04T00:00:00"/>
    <n v="81"/>
    <n v="8"/>
    <n v="8"/>
    <n v="8"/>
    <n v="9"/>
    <x v="4"/>
    <x v="20"/>
    <x v="18"/>
  </r>
  <r>
    <n v="6619"/>
    <n v="1978"/>
    <s v="Graduation"/>
    <s v="Married"/>
    <x v="443"/>
    <n v="38.414999999999999"/>
    <n v="1"/>
    <n v="1"/>
    <d v="2013-01-02T00:00:00"/>
    <n v="91"/>
    <n v="1"/>
    <n v="0"/>
    <n v="1"/>
    <n v="3"/>
    <x v="33"/>
    <x v="8"/>
    <x v="10"/>
  </r>
  <r>
    <n v="9081"/>
    <n v="1988"/>
    <s v="Graduation"/>
    <s v="Single"/>
    <x v="444"/>
    <n v="20.518000000000001"/>
    <n v="1"/>
    <n v="0"/>
    <d v="2014-05-18T00:00:00"/>
    <n v="58"/>
    <n v="1"/>
    <n v="1"/>
    <n v="1"/>
    <n v="2"/>
    <x v="36"/>
    <x v="1"/>
    <x v="1"/>
  </r>
  <r>
    <n v="178"/>
    <n v="1956"/>
    <s v="Graduation"/>
    <s v="Married"/>
    <x v="445"/>
    <n v="62.503"/>
    <n v="0"/>
    <n v="1"/>
    <d v="2013-02-18T00:00:00"/>
    <n v="40"/>
    <n v="0"/>
    <n v="75"/>
    <n v="8"/>
    <n v="11"/>
    <x v="46"/>
    <x v="148"/>
    <x v="11"/>
  </r>
  <r>
    <n v="916"/>
    <n v="1972"/>
    <s v="PhD"/>
    <s v="Single"/>
    <x v="446"/>
    <n v="41.643999999999998"/>
    <n v="1"/>
    <n v="1"/>
    <d v="2014-05-09T00:00:00"/>
    <n v="67"/>
    <n v="3"/>
    <n v="0"/>
    <n v="1"/>
    <n v="3"/>
    <x v="39"/>
    <x v="7"/>
    <x v="10"/>
  </r>
  <r>
    <n v="5512"/>
    <n v="1977"/>
    <s v="Master"/>
    <s v="Married"/>
    <x v="447"/>
    <n v="55.841999999999999"/>
    <n v="0"/>
    <n v="1"/>
    <d v="2014-05-23T00:00:00"/>
    <n v="19"/>
    <n v="0"/>
    <n v="4"/>
    <n v="7"/>
    <n v="8"/>
    <x v="32"/>
    <x v="66"/>
    <x v="16"/>
  </r>
  <r>
    <n v="8970"/>
    <n v="1972"/>
    <s v="PhD"/>
    <s v="Married"/>
    <x v="448"/>
    <n v="62.01"/>
    <n v="0"/>
    <n v="1"/>
    <d v="2012-10-23T00:00:00"/>
    <n v="93"/>
    <n v="22"/>
    <n v="0"/>
    <n v="6"/>
    <n v="7"/>
    <x v="39"/>
    <x v="87"/>
    <x v="19"/>
  </r>
  <r>
    <n v="10581"/>
    <n v="1977"/>
    <s v="Graduation"/>
    <s v="Married"/>
    <x v="449"/>
    <n v="41.124000000000002"/>
    <n v="1"/>
    <n v="0"/>
    <d v="2012-10-31T00:00:00"/>
    <n v="41"/>
    <n v="7"/>
    <n v="0"/>
    <n v="7"/>
    <n v="4"/>
    <x v="32"/>
    <x v="3"/>
    <x v="4"/>
  </r>
  <r>
    <n v="5300"/>
    <n v="1973"/>
    <s v="Master"/>
    <s v="Married"/>
    <x v="450"/>
    <n v="38.960999999999999"/>
    <n v="1"/>
    <n v="0"/>
    <d v="2013-12-30T00:00:00"/>
    <n v="60"/>
    <n v="7"/>
    <n v="1"/>
    <n v="2"/>
    <n v="2"/>
    <x v="26"/>
    <x v="54"/>
    <x v="10"/>
  </r>
  <r>
    <n v="5154"/>
    <n v="1972"/>
    <s v="Master"/>
    <s v="Divorced"/>
    <x v="17"/>
    <n v="37.76"/>
    <n v="1"/>
    <n v="0"/>
    <d v="2013-08-11T00:00:00"/>
    <n v="54"/>
    <n v="3"/>
    <n v="10"/>
    <n v="2"/>
    <n v="3"/>
    <x v="39"/>
    <x v="32"/>
    <x v="8"/>
  </r>
  <r>
    <n v="8346"/>
    <n v="1974"/>
    <s v="Graduation"/>
    <s v="Single"/>
    <x v="451"/>
    <n v="32.232999999999997"/>
    <n v="1"/>
    <n v="0"/>
    <d v="2012-08-19T00:00:00"/>
    <n v="26"/>
    <n v="15"/>
    <n v="11"/>
    <n v="6"/>
    <n v="2"/>
    <x v="8"/>
    <x v="55"/>
    <x v="7"/>
  </r>
  <r>
    <n v="1676"/>
    <n v="1975"/>
    <s v="Graduation"/>
    <s v="Married"/>
    <x v="452"/>
    <n v="43.057000000000002"/>
    <n v="0"/>
    <n v="1"/>
    <d v="2013-10-30T00:00:00"/>
    <n v="30"/>
    <n v="2"/>
    <n v="2"/>
    <n v="4"/>
    <n v="5"/>
    <x v="28"/>
    <x v="66"/>
    <x v="14"/>
  </r>
  <r>
    <n v="9286"/>
    <n v="1960"/>
    <s v="Master"/>
    <s v="Together"/>
    <x v="453"/>
    <n v="83.150999999999996"/>
    <n v="0"/>
    <n v="0"/>
    <d v="2012-10-10T00:00:00"/>
    <n v="93"/>
    <n v="28"/>
    <n v="74"/>
    <n v="5"/>
    <n v="4"/>
    <x v="40"/>
    <x v="28"/>
    <x v="14"/>
  </r>
  <r>
    <n v="2426"/>
    <n v="1964"/>
    <s v="PhD"/>
    <s v="Divorced"/>
    <x v="454"/>
    <n v="78.825000000000003"/>
    <n v="0"/>
    <n v="0"/>
    <d v="2012-09-14T00:00:00"/>
    <n v="35"/>
    <n v="74"/>
    <n v="37"/>
    <n v="5"/>
    <n v="13"/>
    <x v="31"/>
    <x v="149"/>
    <x v="2"/>
  </r>
  <r>
    <n v="5172"/>
    <n v="1976"/>
    <s v="Master"/>
    <s v="Together"/>
    <x v="128"/>
    <n v="65.103999999999999"/>
    <n v="0"/>
    <n v="1"/>
    <d v="2013-11-14T00:00:00"/>
    <n v="4"/>
    <n v="0"/>
    <n v="20"/>
    <n v="3"/>
    <n v="7"/>
    <x v="11"/>
    <x v="75"/>
    <x v="12"/>
  </r>
  <r>
    <n v="5562"/>
    <n v="1974"/>
    <s v="Graduation"/>
    <s v="Married"/>
    <x v="455"/>
    <n v="60.093000000000004"/>
    <n v="0"/>
    <n v="1"/>
    <d v="2013-06-26T00:00:00"/>
    <n v="92"/>
    <n v="12"/>
    <n v="6"/>
    <n v="7"/>
    <n v="10"/>
    <x v="8"/>
    <x v="13"/>
    <x v="18"/>
  </r>
  <r>
    <n v="3436"/>
    <n v="1969"/>
    <s v="Graduation"/>
    <s v="Married"/>
    <x v="456"/>
    <n v="14.045"/>
    <n v="1"/>
    <n v="0"/>
    <d v="2014-01-26T00:00:00"/>
    <n v="24"/>
    <n v="0"/>
    <n v="1"/>
    <n v="1"/>
    <n v="3"/>
    <x v="21"/>
    <x v="8"/>
    <x v="10"/>
  </r>
  <r>
    <n v="3921"/>
    <n v="1952"/>
    <s v="2n Cycle"/>
    <s v="Widow"/>
    <x v="457"/>
    <n v="28.457000000000001"/>
    <n v="0"/>
    <n v="0"/>
    <d v="2012-10-28T00:00:00"/>
    <n v="96"/>
    <n v="1"/>
    <n v="29"/>
    <n v="4"/>
    <n v="4"/>
    <x v="13"/>
    <x v="78"/>
    <x v="7"/>
  </r>
  <r>
    <n v="3403"/>
    <n v="1958"/>
    <s v="PhD"/>
    <s v="Together"/>
    <x v="458"/>
    <n v="78.951999999999998"/>
    <n v="0"/>
    <n v="1"/>
    <d v="2012-09-24T00:00:00"/>
    <n v="11"/>
    <n v="19"/>
    <n v="76"/>
    <n v="2"/>
    <n v="12"/>
    <x v="38"/>
    <x v="150"/>
    <x v="6"/>
  </r>
  <r>
    <n v="22"/>
    <n v="1976"/>
    <s v="Graduation"/>
    <s v="Divorced"/>
    <x v="459"/>
    <n v="46.31"/>
    <n v="1"/>
    <n v="0"/>
    <d v="2012-12-03T00:00:00"/>
    <n v="99"/>
    <n v="2"/>
    <n v="5"/>
    <n v="6"/>
    <n v="5"/>
    <x v="11"/>
    <x v="3"/>
    <x v="4"/>
  </r>
  <r>
    <n v="10965"/>
    <n v="1955"/>
    <s v="Graduation"/>
    <s v="Together"/>
    <x v="460"/>
    <n v="76.004999999999995"/>
    <n v="0"/>
    <n v="0"/>
    <d v="2013-02-22T00:00:00"/>
    <n v="72"/>
    <n v="20"/>
    <n v="50"/>
    <n v="3"/>
    <n v="13"/>
    <x v="34"/>
    <x v="2"/>
    <x v="5"/>
  </r>
  <r>
    <n v="9426"/>
    <n v="1964"/>
    <s v="Master"/>
    <s v="Single"/>
    <x v="461"/>
    <n v="58.308"/>
    <n v="0"/>
    <n v="1"/>
    <d v="2013-01-12T00:00:00"/>
    <n v="77"/>
    <n v="0"/>
    <n v="0"/>
    <n v="2"/>
    <n v="3"/>
    <x v="31"/>
    <x v="17"/>
    <x v="8"/>
  </r>
  <r>
    <n v="6605"/>
    <n v="1944"/>
    <s v="PhD"/>
    <s v="Divorced"/>
    <x v="462"/>
    <n v="55.613999999999997"/>
    <n v="0"/>
    <n v="0"/>
    <d v="2013-11-27T00:00:00"/>
    <n v="85"/>
    <n v="13"/>
    <n v="0"/>
    <n v="9"/>
    <n v="6"/>
    <x v="56"/>
    <x v="32"/>
    <x v="16"/>
  </r>
  <r>
    <n v="3136"/>
    <n v="1962"/>
    <s v="Master"/>
    <s v="Divorced"/>
    <x v="463"/>
    <n v="59.432000000000002"/>
    <n v="0"/>
    <n v="1"/>
    <d v="2013-04-13T00:00:00"/>
    <n v="88"/>
    <n v="25"/>
    <n v="19"/>
    <n v="5"/>
    <n v="11"/>
    <x v="43"/>
    <x v="110"/>
    <x v="5"/>
  </r>
  <r>
    <n v="8737"/>
    <n v="1978"/>
    <s v="Graduation"/>
    <s v="Divorced"/>
    <x v="464"/>
    <n v="55.563000000000002"/>
    <n v="0"/>
    <n v="1"/>
    <d v="2014-04-05T00:00:00"/>
    <n v="22"/>
    <n v="1"/>
    <n v="0"/>
    <n v="2"/>
    <n v="3"/>
    <x v="33"/>
    <x v="8"/>
    <x v="8"/>
  </r>
  <r>
    <n v="11088"/>
    <n v="1971"/>
    <s v="PhD"/>
    <s v="Together"/>
    <x v="465"/>
    <n v="78.641999999999996"/>
    <n v="0"/>
    <n v="1"/>
    <d v="2013-04-21T00:00:00"/>
    <n v="83"/>
    <n v="0"/>
    <n v="35"/>
    <n v="4"/>
    <n v="4"/>
    <x v="6"/>
    <x v="120"/>
    <x v="7"/>
  </r>
  <r>
    <n v="716"/>
    <n v="1949"/>
    <s v="PhD"/>
    <s v="Together"/>
    <x v="466"/>
    <n v="67.911000000000001"/>
    <n v="0"/>
    <n v="1"/>
    <d v="2014-05-22T00:00:00"/>
    <n v="63"/>
    <n v="0"/>
    <n v="28"/>
    <n v="6"/>
    <n v="11"/>
    <x v="17"/>
    <x v="94"/>
    <x v="18"/>
  </r>
  <r>
    <n v="466"/>
    <n v="1944"/>
    <s v="Graduation"/>
    <s v="Married"/>
    <x v="467"/>
    <n v="65.275000000000006"/>
    <n v="0"/>
    <n v="0"/>
    <d v="2013-04-03T00:00:00"/>
    <n v="9"/>
    <n v="14"/>
    <n v="14"/>
    <n v="4"/>
    <n v="13"/>
    <x v="56"/>
    <x v="94"/>
    <x v="18"/>
  </r>
  <r>
    <n v="9135"/>
    <n v="1950"/>
    <s v="Graduation"/>
    <s v="Together"/>
    <x v="468"/>
    <n v="27.202999999999999"/>
    <n v="1"/>
    <n v="1"/>
    <d v="2012-08-06T00:00:00"/>
    <n v="92"/>
    <n v="2"/>
    <n v="0"/>
    <n v="1"/>
    <n v="2"/>
    <x v="9"/>
    <x v="1"/>
    <x v="1"/>
  </r>
  <r>
    <n v="10623"/>
    <n v="1961"/>
    <s v="Master"/>
    <s v="Together"/>
    <x v="469"/>
    <n v="48.33"/>
    <n v="0"/>
    <n v="1"/>
    <d v="2013-11-15T00:00:00"/>
    <n v="2"/>
    <n v="0"/>
    <n v="0"/>
    <n v="1"/>
    <n v="3"/>
    <x v="45"/>
    <x v="17"/>
    <x v="10"/>
  </r>
  <r>
    <n v="8151"/>
    <n v="1990"/>
    <s v="Basic"/>
    <s v="Married"/>
    <x v="470"/>
    <n v="24.279"/>
    <n v="0"/>
    <n v="0"/>
    <d v="2012-12-29T00:00:00"/>
    <n v="6"/>
    <n v="36"/>
    <n v="62"/>
    <n v="4"/>
    <n v="3"/>
    <x v="50"/>
    <x v="102"/>
    <x v="21"/>
  </r>
  <r>
    <n v="5140"/>
    <n v="1985"/>
    <s v="PhD"/>
    <s v="Married"/>
    <x v="471"/>
    <n v="64.355000000000004"/>
    <n v="1"/>
    <n v="0"/>
    <d v="2012-08-24T00:00:00"/>
    <n v="66"/>
    <n v="0"/>
    <n v="38"/>
    <n v="4"/>
    <n v="12"/>
    <x v="7"/>
    <x v="45"/>
    <x v="5"/>
  </r>
  <r>
    <n v="10160"/>
    <n v="1956"/>
    <s v="Master"/>
    <s v="Together"/>
    <x v="408"/>
    <n v="50.942999999999998"/>
    <n v="0"/>
    <n v="1"/>
    <d v="2013-06-21T00:00:00"/>
    <n v="49"/>
    <n v="0"/>
    <n v="0"/>
    <n v="1"/>
    <n v="3"/>
    <x v="46"/>
    <x v="17"/>
    <x v="10"/>
  </r>
  <r>
    <n v="4945"/>
    <n v="1953"/>
    <s v="Graduation"/>
    <s v="Widow"/>
    <x v="472"/>
    <n v="53.652999999999999"/>
    <n v="0"/>
    <n v="0"/>
    <d v="2012-11-07T00:00:00"/>
    <n v="29"/>
    <n v="10"/>
    <n v="10"/>
    <n v="10"/>
    <n v="12"/>
    <x v="44"/>
    <x v="75"/>
    <x v="24"/>
  </r>
  <r>
    <n v="10584"/>
    <n v="1976"/>
    <s v="Graduation"/>
    <s v="Married"/>
    <x v="473"/>
    <n v="65.665000000000006"/>
    <n v="0"/>
    <n v="1"/>
    <d v="2013-12-02T00:00:00"/>
    <n v="77"/>
    <n v="162"/>
    <n v="36"/>
    <n v="5"/>
    <n v="8"/>
    <x v="11"/>
    <x v="151"/>
    <x v="19"/>
  </r>
  <r>
    <n v="6071"/>
    <n v="1989"/>
    <s v="Graduation"/>
    <s v="Single"/>
    <x v="474"/>
    <n v="81.216999999999999"/>
    <n v="0"/>
    <n v="0"/>
    <d v="2013-07-19T00:00:00"/>
    <n v="77"/>
    <n v="70"/>
    <n v="40"/>
    <n v="3"/>
    <n v="11"/>
    <x v="23"/>
    <x v="152"/>
    <x v="6"/>
  </r>
  <r>
    <n v="3386"/>
    <n v="1992"/>
    <s v="Graduation"/>
    <s v="Married"/>
    <x v="475"/>
    <n v="34.935000000000002"/>
    <n v="0"/>
    <n v="0"/>
    <d v="2013-06-21T00:00:00"/>
    <n v="71"/>
    <n v="4"/>
    <n v="10"/>
    <n v="2"/>
    <n v="4"/>
    <x v="47"/>
    <x v="64"/>
    <x v="3"/>
  </r>
  <r>
    <n v="8939"/>
    <n v="1959"/>
    <s v="Graduation"/>
    <s v="Divorced"/>
    <x v="476"/>
    <n v="61.25"/>
    <n v="0"/>
    <n v="1"/>
    <d v="2012-12-16T00:00:00"/>
    <n v="49"/>
    <n v="138"/>
    <n v="26"/>
    <n v="5"/>
    <n v="12"/>
    <x v="12"/>
    <x v="153"/>
    <x v="18"/>
  </r>
  <r>
    <n v="9925"/>
    <n v="1981"/>
    <s v="PhD"/>
    <s v="Together"/>
    <x v="477"/>
    <n v="39.664999999999999"/>
    <n v="1"/>
    <n v="0"/>
    <d v="2013-05-25T00:00:00"/>
    <n v="97"/>
    <n v="1"/>
    <n v="1"/>
    <n v="4"/>
    <n v="3"/>
    <x v="4"/>
    <x v="1"/>
    <x v="21"/>
  </r>
  <r>
    <n v="4320"/>
    <n v="1979"/>
    <s v="Graduation"/>
    <s v="Single"/>
    <x v="478"/>
    <n v="60.152000000000001"/>
    <n v="0"/>
    <n v="1"/>
    <d v="2013-03-28T00:00:00"/>
    <n v="6"/>
    <n v="83"/>
    <n v="58"/>
    <n v="6"/>
    <n v="12"/>
    <x v="19"/>
    <x v="154"/>
    <x v="2"/>
  </r>
  <r>
    <n v="5389"/>
    <n v="1964"/>
    <s v="Graduation"/>
    <s v="Married"/>
    <x v="479"/>
    <n v="48.92"/>
    <n v="0"/>
    <n v="2"/>
    <d v="2013-10-20T00:00:00"/>
    <n v="93"/>
    <n v="17"/>
    <n v="10"/>
    <n v="6"/>
    <n v="5"/>
    <x v="31"/>
    <x v="82"/>
    <x v="4"/>
  </r>
  <r>
    <n v="6036"/>
    <n v="1959"/>
    <s v="Master"/>
    <s v="Together"/>
    <x v="480"/>
    <n v="89.12"/>
    <n v="0"/>
    <n v="0"/>
    <d v="2014-03-17T00:00:00"/>
    <n v="78"/>
    <n v="92"/>
    <n v="129"/>
    <n v="5"/>
    <n v="7"/>
    <x v="12"/>
    <x v="155"/>
    <x v="0"/>
  </r>
  <r>
    <n v="182"/>
    <n v="1946"/>
    <s v="PhD"/>
    <s v="Together"/>
    <x v="481"/>
    <n v="44.124000000000002"/>
    <n v="0"/>
    <n v="1"/>
    <d v="2013-05-11T00:00:00"/>
    <n v="62"/>
    <n v="0"/>
    <n v="6"/>
    <n v="6"/>
    <n v="5"/>
    <x v="15"/>
    <x v="25"/>
    <x v="4"/>
  </r>
  <r>
    <n v="203"/>
    <n v="1975"/>
    <s v="Master"/>
    <s v="Single"/>
    <x v="482"/>
    <n v="81.168999999999997"/>
    <n v="0"/>
    <n v="0"/>
    <d v="2013-04-14T00:00:00"/>
    <n v="47"/>
    <n v="20"/>
    <n v="61"/>
    <n v="5"/>
    <n v="9"/>
    <x v="28"/>
    <x v="156"/>
    <x v="6"/>
  </r>
  <r>
    <n v="11025"/>
    <n v="1961"/>
    <s v="Graduation"/>
    <s v="Married"/>
    <x v="483"/>
    <n v="36.442999999999998"/>
    <n v="1"/>
    <n v="1"/>
    <d v="2013-02-03T00:00:00"/>
    <n v="9"/>
    <n v="0"/>
    <n v="3"/>
    <n v="3"/>
    <n v="3"/>
    <x v="45"/>
    <x v="7"/>
    <x v="3"/>
  </r>
  <r>
    <n v="10203"/>
    <n v="1990"/>
    <s v="Graduation"/>
    <s v="Single"/>
    <x v="484"/>
    <n v="26.094999999999999"/>
    <n v="1"/>
    <n v="0"/>
    <d v="2013-06-30T00:00:00"/>
    <n v="77"/>
    <n v="7"/>
    <n v="1"/>
    <n v="1"/>
    <n v="3"/>
    <x v="50"/>
    <x v="54"/>
    <x v="10"/>
  </r>
  <r>
    <n v="4607"/>
    <n v="1959"/>
    <s v="Graduation"/>
    <s v="Together"/>
    <x v="485"/>
    <n v="71.367000000000004"/>
    <n v="0"/>
    <n v="0"/>
    <d v="2013-08-23T00:00:00"/>
    <n v="24"/>
    <n v="23"/>
    <n v="21"/>
    <n v="4"/>
    <n v="7"/>
    <x v="12"/>
    <x v="110"/>
    <x v="4"/>
  </r>
  <r>
    <n v="3711"/>
    <n v="1944"/>
    <s v="Master"/>
    <s v="Married"/>
    <x v="486"/>
    <n v="80.183999999999997"/>
    <n v="0"/>
    <n v="0"/>
    <d v="2014-03-01T00:00:00"/>
    <n v="19"/>
    <n v="134"/>
    <n v="38"/>
    <n v="6"/>
    <n v="10"/>
    <x v="56"/>
    <x v="101"/>
    <x v="5"/>
  </r>
  <r>
    <n v="3696"/>
    <n v="1965"/>
    <s v="Graduation"/>
    <s v="Divorced"/>
    <x v="487"/>
    <n v="30.63"/>
    <n v="1"/>
    <n v="1"/>
    <d v="2014-01-27T00:00:00"/>
    <n v="67"/>
    <n v="1"/>
    <n v="0"/>
    <n v="2"/>
    <n v="3"/>
    <x v="2"/>
    <x v="8"/>
    <x v="8"/>
  </r>
  <r>
    <n v="2532"/>
    <n v="1987"/>
    <s v="Master"/>
    <s v="Single"/>
    <x v="488"/>
    <n v="73.453999999999994"/>
    <n v="0"/>
    <n v="0"/>
    <d v="2014-03-01T00:00:00"/>
    <n v="95"/>
    <n v="73"/>
    <n v="14"/>
    <n v="2"/>
    <n v="6"/>
    <x v="14"/>
    <x v="157"/>
    <x v="7"/>
  </r>
  <r>
    <n v="9214"/>
    <n v="1991"/>
    <s v="Graduation"/>
    <s v="Married"/>
    <x v="489"/>
    <n v="42.691000000000003"/>
    <n v="0"/>
    <n v="0"/>
    <d v="2013-08-16T00:00:00"/>
    <n v="48"/>
    <n v="2"/>
    <n v="17"/>
    <n v="5"/>
    <n v="6"/>
    <x v="42"/>
    <x v="139"/>
    <x v="4"/>
  </r>
  <r>
    <n v="4943"/>
    <n v="1953"/>
    <s v="Graduation"/>
    <s v="Married"/>
    <x v="490"/>
    <n v="70.503"/>
    <n v="0"/>
    <n v="0"/>
    <d v="2012-09-30T00:00:00"/>
    <n v="73"/>
    <n v="33"/>
    <n v="33"/>
    <n v="2"/>
    <n v="9"/>
    <x v="44"/>
    <x v="123"/>
    <x v="4"/>
  </r>
  <r>
    <n v="35"/>
    <n v="1987"/>
    <s v="Graduation"/>
    <s v="Married"/>
    <x v="491"/>
    <n v="25.545000000000002"/>
    <n v="1"/>
    <n v="0"/>
    <d v="2012-09-08T00:00:00"/>
    <n v="35"/>
    <n v="1"/>
    <n v="12"/>
    <n v="2"/>
    <n v="3"/>
    <x v="14"/>
    <x v="32"/>
    <x v="8"/>
  </r>
  <r>
    <n v="2258"/>
    <n v="1986"/>
    <s v="Graduation"/>
    <s v="Married"/>
    <x v="492"/>
    <n v="32.880000000000003"/>
    <n v="1"/>
    <n v="0"/>
    <d v="2012-12-04T00:00:00"/>
    <n v="76"/>
    <n v="4"/>
    <n v="6"/>
    <n v="1"/>
    <n v="3"/>
    <x v="22"/>
    <x v="21"/>
    <x v="10"/>
  </r>
  <r>
    <n v="4322"/>
    <n v="1958"/>
    <s v="PhD"/>
    <s v="Together"/>
    <x v="493"/>
    <n v="77.863"/>
    <n v="0"/>
    <n v="0"/>
    <d v="2013-11-27T00:00:00"/>
    <n v="20"/>
    <n v="38"/>
    <n v="25"/>
    <n v="4"/>
    <n v="10"/>
    <x v="38"/>
    <x v="138"/>
    <x v="6"/>
  </r>
  <r>
    <n v="713"/>
    <n v="1977"/>
    <s v="Master"/>
    <s v="Married"/>
    <x v="494"/>
    <n v="50.353000000000002"/>
    <n v="0"/>
    <n v="0"/>
    <d v="2014-06-08T00:00:00"/>
    <n v="72"/>
    <n v="15"/>
    <n v="31"/>
    <n v="4"/>
    <n v="6"/>
    <x v="32"/>
    <x v="158"/>
    <x v="12"/>
  </r>
  <r>
    <n v="4702"/>
    <n v="1964"/>
    <s v="Graduation"/>
    <s v="Single"/>
    <x v="495"/>
    <n v="61.838999999999999"/>
    <n v="0"/>
    <n v="0"/>
    <d v="2012-08-12T00:00:00"/>
    <n v="20"/>
    <n v="155"/>
    <n v="17"/>
    <n v="4"/>
    <n v="4"/>
    <x v="31"/>
    <x v="101"/>
    <x v="7"/>
  </r>
  <r>
    <n v="3281"/>
    <n v="1960"/>
    <s v="PhD"/>
    <s v="Married"/>
    <x v="496"/>
    <n v="49.154000000000003"/>
    <n v="1"/>
    <n v="1"/>
    <d v="2013-11-03T00:00:00"/>
    <n v="69"/>
    <n v="10"/>
    <n v="27"/>
    <n v="4"/>
    <n v="8"/>
    <x v="40"/>
    <x v="80"/>
    <x v="0"/>
  </r>
  <r>
    <n v="702"/>
    <n v="1975"/>
    <s v="2n Cycle"/>
    <s v="Widow"/>
    <x v="497"/>
    <n v="47.682000000000002"/>
    <n v="0"/>
    <n v="1"/>
    <d v="2013-02-15T00:00:00"/>
    <n v="80"/>
    <n v="61"/>
    <n v="57"/>
    <n v="4"/>
    <n v="8"/>
    <x v="28"/>
    <x v="159"/>
    <x v="0"/>
  </r>
  <r>
    <n v="2004"/>
    <n v="1969"/>
    <s v="Graduation"/>
    <s v="Single"/>
    <x v="498"/>
    <n v="72.679000000000002"/>
    <n v="0"/>
    <n v="1"/>
    <d v="2013-09-18T00:00:00"/>
    <n v="65"/>
    <n v="54"/>
    <n v="54"/>
    <n v="4"/>
    <n v="5"/>
    <x v="21"/>
    <x v="160"/>
    <x v="14"/>
  </r>
  <r>
    <n v="4769"/>
    <n v="1977"/>
    <s v="Master"/>
    <s v="Together"/>
    <x v="499"/>
    <n v="57.954000000000001"/>
    <n v="1"/>
    <n v="1"/>
    <d v="2014-06-18T00:00:00"/>
    <n v="52"/>
    <n v="4"/>
    <n v="0"/>
    <n v="8"/>
    <n v="6"/>
    <x v="32"/>
    <x v="66"/>
    <x v="6"/>
  </r>
  <r>
    <n v="4437"/>
    <n v="1962"/>
    <s v="Graduation"/>
    <s v="Married"/>
    <x v="500"/>
    <n v="65.316000000000003"/>
    <n v="1"/>
    <n v="1"/>
    <d v="2013-04-24T00:00:00"/>
    <n v="65"/>
    <n v="6"/>
    <n v="9"/>
    <n v="3"/>
    <n v="5"/>
    <x v="43"/>
    <x v="11"/>
    <x v="7"/>
  </r>
  <r>
    <n v="8724"/>
    <n v="1982"/>
    <s v="Graduation"/>
    <s v="Single"/>
    <x v="501"/>
    <n v="28.567"/>
    <n v="1"/>
    <n v="0"/>
    <d v="2013-06-17T00:00:00"/>
    <n v="57"/>
    <n v="3"/>
    <n v="2"/>
    <n v="2"/>
    <n v="3"/>
    <x v="18"/>
    <x v="41"/>
    <x v="8"/>
  </r>
  <r>
    <n v="10741"/>
    <n v="1951"/>
    <s v="Master"/>
    <s v="Together"/>
    <x v="502"/>
    <n v="47.351999999999997"/>
    <n v="0"/>
    <n v="1"/>
    <d v="2013-04-11T00:00:00"/>
    <n v="70"/>
    <n v="12"/>
    <n v="0"/>
    <n v="6"/>
    <n v="5"/>
    <x v="20"/>
    <x v="48"/>
    <x v="4"/>
  </r>
  <r>
    <n v="1991"/>
    <n v="1967"/>
    <s v="Graduation"/>
    <s v="Together"/>
    <x v="503"/>
    <n v="44.930999999999997"/>
    <n v="0"/>
    <n v="1"/>
    <d v="2014-01-18T00:00:00"/>
    <n v="0"/>
    <n v="0"/>
    <n v="0"/>
    <n v="2"/>
    <n v="3"/>
    <x v="5"/>
    <x v="17"/>
    <x v="8"/>
  </r>
  <r>
    <n v="6931"/>
    <n v="1967"/>
    <s v="Graduation"/>
    <s v="Divorced"/>
    <x v="504"/>
    <n v="76.981999999999999"/>
    <n v="0"/>
    <n v="0"/>
    <d v="2014-02-15T00:00:00"/>
    <n v="19"/>
    <n v="151"/>
    <n v="60"/>
    <n v="8"/>
    <n v="4"/>
    <x v="5"/>
    <x v="161"/>
    <x v="0"/>
  </r>
  <r>
    <n v="11096"/>
    <n v="1952"/>
    <s v="2n Cycle"/>
    <s v="Together"/>
    <x v="505"/>
    <n v="57.247"/>
    <n v="0"/>
    <n v="1"/>
    <d v="2013-08-08T00:00:00"/>
    <n v="50"/>
    <n v="4"/>
    <n v="54"/>
    <n v="2"/>
    <n v="7"/>
    <x v="13"/>
    <x v="73"/>
    <x v="14"/>
  </r>
  <r>
    <n v="304"/>
    <n v="1981"/>
    <s v="Master"/>
    <s v="Single"/>
    <x v="506"/>
    <n v="22.943999999999999"/>
    <n v="1"/>
    <n v="0"/>
    <d v="2013-12-23T00:00:00"/>
    <n v="67"/>
    <n v="3"/>
    <n v="5"/>
    <n v="3"/>
    <n v="3"/>
    <x v="4"/>
    <x v="54"/>
    <x v="3"/>
  </r>
  <r>
    <n v="3665"/>
    <n v="1977"/>
    <s v="2n Cycle"/>
    <s v="Together"/>
    <x v="507"/>
    <n v="25.315000000000001"/>
    <n v="1"/>
    <n v="0"/>
    <d v="2013-11-07T00:00:00"/>
    <n v="46"/>
    <n v="9"/>
    <n v="3"/>
    <n v="3"/>
    <n v="3"/>
    <x v="32"/>
    <x v="48"/>
    <x v="3"/>
  </r>
  <r>
    <n v="10591"/>
    <n v="1969"/>
    <s v="Graduation"/>
    <s v="Widow"/>
    <x v="508"/>
    <n v="43.637999999999998"/>
    <n v="0"/>
    <n v="1"/>
    <d v="2012-08-06T00:00:00"/>
    <n v="37"/>
    <n v="10"/>
    <n v="19"/>
    <n v="4"/>
    <n v="4"/>
    <x v="21"/>
    <x v="108"/>
    <x v="7"/>
  </r>
  <r>
    <n v="5036"/>
    <n v="1984"/>
    <s v="PhD"/>
    <s v="Single"/>
    <x v="509"/>
    <n v="42.71"/>
    <n v="1"/>
    <n v="0"/>
    <d v="2012-11-28T00:00:00"/>
    <n v="38"/>
    <n v="3"/>
    <n v="3"/>
    <n v="4"/>
    <n v="3"/>
    <x v="3"/>
    <x v="25"/>
    <x v="21"/>
  </r>
  <r>
    <n v="5547"/>
    <n v="1982"/>
    <s v="PhD"/>
    <s v="Married"/>
    <x v="510"/>
    <n v="84.168999999999997"/>
    <n v="0"/>
    <n v="0"/>
    <d v="2013-08-07T00:00:00"/>
    <n v="9"/>
    <n v="19"/>
    <n v="19"/>
    <n v="7"/>
    <n v="6"/>
    <x v="18"/>
    <x v="45"/>
    <x v="19"/>
  </r>
  <r>
    <n v="7822"/>
    <n v="1976"/>
    <s v="Graduation"/>
    <s v="Together"/>
    <x v="511"/>
    <n v="54.058"/>
    <n v="0"/>
    <n v="1"/>
    <d v="2013-06-04T00:00:00"/>
    <n v="56"/>
    <n v="18"/>
    <n v="108"/>
    <n v="4"/>
    <n v="8"/>
    <x v="11"/>
    <x v="162"/>
    <x v="0"/>
  </r>
  <r>
    <n v="8541"/>
    <n v="1990"/>
    <s v="2n Cycle"/>
    <s v="Married"/>
    <x v="512"/>
    <n v="24.683"/>
    <n v="1"/>
    <n v="0"/>
    <d v="2014-03-08T00:00:00"/>
    <n v="98"/>
    <n v="4"/>
    <n v="7"/>
    <n v="2"/>
    <n v="4"/>
    <x v="50"/>
    <x v="6"/>
    <x v="3"/>
  </r>
  <r>
    <n v="10955"/>
    <n v="1964"/>
    <s v="Graduation"/>
    <s v="Widow"/>
    <x v="513"/>
    <n v="85.62"/>
    <n v="0"/>
    <n v="0"/>
    <d v="2014-01-07T00:00:00"/>
    <n v="68"/>
    <n v="46"/>
    <n v="107"/>
    <n v="3"/>
    <n v="4"/>
    <x v="31"/>
    <x v="163"/>
    <x v="21"/>
  </r>
  <r>
    <n v="4368"/>
    <n v="1980"/>
    <s v="Graduation"/>
    <s v="Married"/>
    <x v="514"/>
    <n v="47.85"/>
    <n v="1"/>
    <n v="0"/>
    <d v="2013-12-03T00:00:00"/>
    <n v="72"/>
    <n v="7"/>
    <n v="12"/>
    <n v="3"/>
    <n v="4"/>
    <x v="16"/>
    <x v="139"/>
    <x v="21"/>
  </r>
  <r>
    <n v="9671"/>
    <n v="1968"/>
    <s v="Graduation"/>
    <s v="Married"/>
    <x v="515"/>
    <n v="19.513999999999999"/>
    <n v="1"/>
    <n v="1"/>
    <d v="2014-01-26T00:00:00"/>
    <n v="47"/>
    <n v="3"/>
    <n v="1"/>
    <n v="3"/>
    <n v="2"/>
    <x v="30"/>
    <x v="66"/>
    <x v="8"/>
  </r>
  <r>
    <n v="2256"/>
    <n v="1973"/>
    <s v="Master"/>
    <s v="Married"/>
    <x v="516"/>
    <n v="27.158999999999999"/>
    <n v="1"/>
    <n v="1"/>
    <d v="2014-03-29T00:00:00"/>
    <n v="33"/>
    <n v="0"/>
    <n v="0"/>
    <n v="1"/>
    <n v="3"/>
    <x v="26"/>
    <x v="17"/>
    <x v="10"/>
  </r>
  <r>
    <n v="4279"/>
    <n v="1963"/>
    <s v="2n Cycle"/>
    <s v="Single"/>
    <x v="517"/>
    <n v="39.548000000000002"/>
    <n v="1"/>
    <n v="1"/>
    <d v="2014-03-31T00:00:00"/>
    <n v="87"/>
    <n v="4"/>
    <n v="4"/>
    <n v="1"/>
    <n v="3"/>
    <x v="24"/>
    <x v="54"/>
    <x v="10"/>
  </r>
  <r>
    <n v="5371"/>
    <n v="1989"/>
    <s v="Graduation"/>
    <s v="Single"/>
    <x v="518"/>
    <n v="21.474"/>
    <n v="1"/>
    <n v="0"/>
    <d v="2014-04-08T00:00:00"/>
    <n v="0"/>
    <n v="16"/>
    <n v="0"/>
    <n v="3"/>
    <n v="2"/>
    <x v="23"/>
    <x v="20"/>
    <x v="8"/>
  </r>
  <r>
    <n v="9240"/>
    <n v="1971"/>
    <s v="PhD"/>
    <s v="Single"/>
    <x v="519"/>
    <n v="60.503999999999998"/>
    <n v="0"/>
    <n v="1"/>
    <d v="2014-02-07T00:00:00"/>
    <n v="73"/>
    <n v="0"/>
    <n v="4"/>
    <n v="6"/>
    <n v="8"/>
    <x v="6"/>
    <x v="66"/>
    <x v="6"/>
  </r>
  <r>
    <n v="9460"/>
    <n v="1963"/>
    <s v="Graduation"/>
    <s v="Married"/>
    <x v="520"/>
    <n v="22.419"/>
    <n v="0"/>
    <n v="0"/>
    <d v="2013-04-18T00:00:00"/>
    <n v="74"/>
    <n v="3"/>
    <n v="21"/>
    <n v="3"/>
    <n v="2"/>
    <x v="24"/>
    <x v="79"/>
    <x v="8"/>
  </r>
  <r>
    <n v="9504"/>
    <n v="1949"/>
    <s v="Master"/>
    <s v="Married"/>
    <x v="521"/>
    <n v="81.697999999999993"/>
    <n v="0"/>
    <n v="0"/>
    <d v="2013-11-06T00:00:00"/>
    <n v="4"/>
    <n v="28"/>
    <n v="123"/>
    <n v="3"/>
    <n v="13"/>
    <x v="17"/>
    <x v="109"/>
    <x v="5"/>
  </r>
  <r>
    <n v="8692"/>
    <n v="1952"/>
    <s v="Graduation"/>
    <s v="Together"/>
    <x v="522"/>
    <n v="43.462000000000003"/>
    <n v="1"/>
    <n v="1"/>
    <d v="2012-09-12T00:00:00"/>
    <n v="50"/>
    <n v="17"/>
    <n v="6"/>
    <n v="4"/>
    <n v="5"/>
    <x v="13"/>
    <x v="23"/>
    <x v="14"/>
  </r>
  <r>
    <n v="448"/>
    <n v="1978"/>
    <s v="PhD"/>
    <s v="Single"/>
    <x v="523"/>
    <n v="54.88"/>
    <n v="1"/>
    <n v="0"/>
    <d v="2013-03-01T00:00:00"/>
    <n v="57"/>
    <n v="85"/>
    <n v="45"/>
    <n v="6"/>
    <n v="11"/>
    <x v="33"/>
    <x v="91"/>
    <x v="18"/>
  </r>
  <r>
    <n v="8314"/>
    <n v="1982"/>
    <s v="Graduation"/>
    <s v="Married"/>
    <x v="524"/>
    <n v="79.908000000000001"/>
    <n v="0"/>
    <n v="0"/>
    <d v="2013-04-05T00:00:00"/>
    <n v="30"/>
    <n v="129"/>
    <n v="185"/>
    <n v="5"/>
    <n v="7"/>
    <x v="18"/>
    <x v="164"/>
    <x v="0"/>
  </r>
  <r>
    <n v="8420"/>
    <n v="1970"/>
    <s v="2n Cycle"/>
    <s v="Married"/>
    <x v="525"/>
    <n v="15.315"/>
    <n v="0"/>
    <n v="0"/>
    <d v="2013-08-03T00:00:00"/>
    <n v="27"/>
    <n v="4"/>
    <n v="8"/>
    <n v="2"/>
    <n v="4"/>
    <x v="25"/>
    <x v="48"/>
    <x v="3"/>
  </r>
  <r>
    <n v="3174"/>
    <n v="1959"/>
    <s v="Graduation"/>
    <s v="Together"/>
    <x v="526"/>
    <n v="87.771000000000001"/>
    <n v="0"/>
    <n v="1"/>
    <d v="2013-05-22T00:00:00"/>
    <n v="61"/>
    <n v="38"/>
    <n v="57"/>
    <n v="5"/>
    <n v="4"/>
    <x v="12"/>
    <x v="150"/>
    <x v="14"/>
  </r>
  <r>
    <n v="7685"/>
    <n v="1978"/>
    <s v="Graduation"/>
    <s v="Married"/>
    <x v="527"/>
    <n v="33.039000000000001"/>
    <n v="1"/>
    <n v="0"/>
    <d v="2013-09-09T00:00:00"/>
    <n v="4"/>
    <n v="8"/>
    <n v="8"/>
    <n v="2"/>
    <n v="4"/>
    <x v="33"/>
    <x v="20"/>
    <x v="3"/>
  </r>
  <r>
    <n v="3179"/>
    <n v="1980"/>
    <s v="Graduation"/>
    <s v="Single"/>
    <x v="528"/>
    <n v="81.741"/>
    <n v="0"/>
    <n v="0"/>
    <d v="2013-06-16T00:00:00"/>
    <n v="75"/>
    <n v="153"/>
    <n v="134"/>
    <n v="6"/>
    <n v="7"/>
    <x v="16"/>
    <x v="165"/>
    <x v="19"/>
  </r>
  <r>
    <n v="9780"/>
    <n v="1971"/>
    <s v="Master"/>
    <s v="Together"/>
    <x v="529"/>
    <n v="71.498999999999995"/>
    <n v="0"/>
    <n v="1"/>
    <d v="2013-06-25T00:00:00"/>
    <n v="12"/>
    <n v="25"/>
    <n v="0"/>
    <n v="8"/>
    <n v="13"/>
    <x v="6"/>
    <x v="29"/>
    <x v="20"/>
  </r>
  <r>
    <n v="10681"/>
    <n v="1970"/>
    <s v="2n Cycle"/>
    <s v="Married"/>
    <x v="530"/>
    <n v="62.466000000000001"/>
    <n v="0"/>
    <n v="1"/>
    <d v="2014-01-15T00:00:00"/>
    <n v="13"/>
    <n v="129"/>
    <n v="121"/>
    <n v="6"/>
    <n v="12"/>
    <x v="25"/>
    <x v="118"/>
    <x v="2"/>
  </r>
  <r>
    <n v="10232"/>
    <n v="1963"/>
    <s v="PhD"/>
    <s v="Divorced"/>
    <x v="531"/>
    <n v="48.798999999999999"/>
    <n v="0"/>
    <n v="1"/>
    <d v="2013-11-05T00:00:00"/>
    <n v="9"/>
    <n v="18"/>
    <n v="6"/>
    <n v="3"/>
    <n v="7"/>
    <x v="24"/>
    <x v="79"/>
    <x v="12"/>
  </r>
  <r>
    <n v="4184"/>
    <n v="1950"/>
    <s v="PhD"/>
    <s v="Together"/>
    <x v="532"/>
    <n v="52.156999999999996"/>
    <n v="0"/>
    <n v="1"/>
    <d v="2014-06-07T00:00:00"/>
    <n v="48"/>
    <n v="2"/>
    <n v="2"/>
    <n v="3"/>
    <n v="5"/>
    <x v="9"/>
    <x v="66"/>
    <x v="7"/>
  </r>
  <r>
    <n v="9120"/>
    <n v="1962"/>
    <s v="Graduation"/>
    <s v="Single"/>
    <x v="533"/>
    <n v="66.564999999999998"/>
    <n v="0"/>
    <n v="1"/>
    <d v="2012-12-05T00:00:00"/>
    <n v="80"/>
    <n v="10"/>
    <n v="40"/>
    <n v="4"/>
    <n v="9"/>
    <x v="43"/>
    <x v="77"/>
    <x v="19"/>
  </r>
  <r>
    <n v="891"/>
    <n v="1951"/>
    <s v="Master"/>
    <s v="Together"/>
    <x v="534"/>
    <n v="29.297999999999998"/>
    <n v="1"/>
    <n v="1"/>
    <d v="2013-09-07T00:00:00"/>
    <n v="60"/>
    <n v="0"/>
    <n v="0"/>
    <n v="1"/>
    <n v="2"/>
    <x v="20"/>
    <x v="17"/>
    <x v="1"/>
  </r>
  <r>
    <n v="10381"/>
    <n v="1979"/>
    <s v="Graduation"/>
    <s v="Single"/>
    <x v="535"/>
    <n v="47.691000000000003"/>
    <n v="0"/>
    <n v="1"/>
    <d v="2013-07-05T00:00:00"/>
    <n v="43"/>
    <n v="0"/>
    <n v="0"/>
    <n v="1"/>
    <n v="2"/>
    <x v="19"/>
    <x v="17"/>
    <x v="1"/>
  </r>
  <r>
    <n v="3525"/>
    <n v="1970"/>
    <s v="Graduation"/>
    <s v="Together"/>
    <x v="536"/>
    <n v="38.200000000000003"/>
    <n v="1"/>
    <n v="1"/>
    <d v="2012-12-07T00:00:00"/>
    <n v="19"/>
    <n v="0"/>
    <n v="0"/>
    <n v="1"/>
    <n v="2"/>
    <x v="25"/>
    <x v="17"/>
    <x v="1"/>
  </r>
  <r>
    <n v="6818"/>
    <n v="1974"/>
    <s v="Graduation"/>
    <s v="Married"/>
    <x v="537"/>
    <n v="44.988999999999997"/>
    <n v="0"/>
    <n v="1"/>
    <d v="2012-09-12T00:00:00"/>
    <n v="26"/>
    <n v="0"/>
    <n v="10"/>
    <n v="5"/>
    <n v="5"/>
    <x v="8"/>
    <x v="21"/>
    <x v="12"/>
  </r>
  <r>
    <n v="3526"/>
    <n v="1968"/>
    <s v="PhD"/>
    <s v="Married"/>
    <x v="538"/>
    <n v="38.442999999999998"/>
    <n v="1"/>
    <n v="1"/>
    <d v="2014-01-27T00:00:00"/>
    <n v="58"/>
    <n v="0"/>
    <n v="0"/>
    <n v="1"/>
    <n v="3"/>
    <x v="30"/>
    <x v="17"/>
    <x v="10"/>
  </r>
  <r>
    <n v="8181"/>
    <n v="1978"/>
    <s v="2n Cycle"/>
    <s v="Single"/>
    <x v="539"/>
    <n v="38.593000000000004"/>
    <n v="1"/>
    <n v="0"/>
    <d v="2013-09-13T00:00:00"/>
    <n v="42"/>
    <n v="12"/>
    <n v="24"/>
    <n v="4"/>
    <n v="3"/>
    <x v="33"/>
    <x v="42"/>
    <x v="21"/>
  </r>
  <r>
    <n v="1029"/>
    <n v="1970"/>
    <s v="PhD"/>
    <s v="Together"/>
    <x v="540"/>
    <n v="64.412999999999997"/>
    <n v="0"/>
    <n v="1"/>
    <d v="2013-08-01T00:00:00"/>
    <n v="27"/>
    <n v="5"/>
    <n v="10"/>
    <n v="5"/>
    <n v="5"/>
    <x v="25"/>
    <x v="11"/>
    <x v="12"/>
  </r>
  <r>
    <n v="7369"/>
    <n v="1981"/>
    <s v="Master"/>
    <s v="Married"/>
    <x v="541"/>
    <n v="36.959000000000003"/>
    <n v="1"/>
    <n v="0"/>
    <d v="2013-10-02T00:00:00"/>
    <n v="56"/>
    <n v="6"/>
    <n v="0"/>
    <n v="2"/>
    <n v="3"/>
    <x v="4"/>
    <x v="25"/>
    <x v="8"/>
  </r>
  <r>
    <n v="2574"/>
    <n v="1977"/>
    <s v="PhD"/>
    <s v="Married"/>
    <x v="542"/>
    <n v="61.996000000000002"/>
    <n v="0"/>
    <n v="1"/>
    <d v="2013-01-31T00:00:00"/>
    <n v="27"/>
    <n v="12"/>
    <n v="0"/>
    <n v="6"/>
    <n v="8"/>
    <x v="32"/>
    <x v="48"/>
    <x v="6"/>
  </r>
  <r>
    <n v="8159"/>
    <n v="1968"/>
    <s v="Graduation"/>
    <s v="Married"/>
    <x v="543"/>
    <n v="51.286999999999999"/>
    <n v="1"/>
    <n v="1"/>
    <d v="2014-04-01T00:00:00"/>
    <n v="10"/>
    <n v="0"/>
    <n v="0"/>
    <n v="4"/>
    <n v="3"/>
    <x v="30"/>
    <x v="17"/>
    <x v="21"/>
  </r>
  <r>
    <n v="1160"/>
    <n v="1970"/>
    <s v="Graduation"/>
    <s v="Married"/>
    <x v="544"/>
    <n v="13.26"/>
    <n v="1"/>
    <n v="1"/>
    <d v="2013-08-23T00:00:00"/>
    <n v="48"/>
    <n v="4"/>
    <n v="2"/>
    <n v="3"/>
    <n v="3"/>
    <x v="25"/>
    <x v="25"/>
    <x v="3"/>
  </r>
  <r>
    <n v="10242"/>
    <n v="1966"/>
    <s v="PhD"/>
    <s v="Together"/>
    <x v="545"/>
    <n v="47.472000000000001"/>
    <n v="1"/>
    <n v="1"/>
    <d v="2013-09-16T00:00:00"/>
    <n v="39"/>
    <n v="0"/>
    <n v="0"/>
    <n v="2"/>
    <n v="4"/>
    <x v="35"/>
    <x v="17"/>
    <x v="3"/>
  </r>
  <r>
    <n v="5253"/>
    <n v="1956"/>
    <s v="Master"/>
    <s v="Together"/>
    <x v="546"/>
    <n v="54.603000000000002"/>
    <n v="1"/>
    <n v="1"/>
    <d v="2013-07-09T00:00:00"/>
    <n v="85"/>
    <n v="13"/>
    <n v="2"/>
    <n v="4"/>
    <n v="4"/>
    <x v="46"/>
    <x v="11"/>
    <x v="7"/>
  </r>
  <r>
    <n v="5966"/>
    <n v="1974"/>
    <s v="PhD"/>
    <s v="Married"/>
    <x v="547"/>
    <n v="45.207000000000001"/>
    <n v="1"/>
    <n v="1"/>
    <d v="2012-11-10T00:00:00"/>
    <n v="64"/>
    <n v="0"/>
    <n v="0"/>
    <n v="3"/>
    <n v="6"/>
    <x v="8"/>
    <x v="17"/>
    <x v="14"/>
  </r>
  <r>
    <n v="5314"/>
    <n v="1951"/>
    <s v="Graduation"/>
    <s v="Together"/>
    <x v="24"/>
    <n v="40.689"/>
    <n v="0"/>
    <n v="1"/>
    <d v="2013-03-18T00:00:00"/>
    <n v="69"/>
    <n v="3"/>
    <n v="6"/>
    <n v="7"/>
    <n v="5"/>
    <x v="20"/>
    <x v="19"/>
    <x v="0"/>
  </r>
  <r>
    <n v="5081"/>
    <n v="1967"/>
    <s v="2n Cycle"/>
    <s v="Together"/>
    <x v="548"/>
    <n v="47.820999999999998"/>
    <n v="1"/>
    <n v="1"/>
    <d v="2013-10-20T00:00:00"/>
    <n v="54"/>
    <n v="0"/>
    <n v="6"/>
    <n v="1"/>
    <n v="3"/>
    <x v="5"/>
    <x v="25"/>
    <x v="10"/>
  </r>
  <r>
    <n v="5123"/>
    <n v="1951"/>
    <s v="Master"/>
    <s v="Married"/>
    <x v="549"/>
    <n v="27.45"/>
    <n v="0"/>
    <n v="0"/>
    <d v="2013-04-15T00:00:00"/>
    <n v="57"/>
    <n v="12"/>
    <n v="11"/>
    <n v="2"/>
    <n v="3"/>
    <x v="20"/>
    <x v="23"/>
    <x v="8"/>
  </r>
  <r>
    <n v="5756"/>
    <n v="1983"/>
    <s v="Graduation"/>
    <s v="Together"/>
    <x v="550"/>
    <n v="39.453000000000003"/>
    <n v="1"/>
    <n v="0"/>
    <d v="2014-04-03T00:00:00"/>
    <n v="64"/>
    <n v="0"/>
    <n v="0"/>
    <n v="2"/>
    <n v="3"/>
    <x v="10"/>
    <x v="17"/>
    <x v="8"/>
  </r>
  <r>
    <n v="8036"/>
    <n v="1971"/>
    <s v="2n Cycle"/>
    <s v="Together"/>
    <x v="551"/>
    <n v="26.85"/>
    <n v="1"/>
    <n v="1"/>
    <d v="2014-04-18T00:00:00"/>
    <n v="10"/>
    <n v="1"/>
    <n v="2"/>
    <n v="2"/>
    <n v="4"/>
    <x v="6"/>
    <x v="7"/>
    <x v="3"/>
  </r>
  <r>
    <n v="9058"/>
    <n v="1955"/>
    <s v="Graduation"/>
    <s v="Widow"/>
    <x v="552"/>
    <n v="79.8"/>
    <n v="0"/>
    <n v="0"/>
    <d v="2012-09-23T00:00:00"/>
    <n v="65"/>
    <n v="21"/>
    <n v="0"/>
    <n v="5"/>
    <n v="5"/>
    <x v="34"/>
    <x v="43"/>
    <x v="12"/>
  </r>
  <r>
    <n v="5057"/>
    <n v="1961"/>
    <s v="Master"/>
    <s v="Married"/>
    <x v="553"/>
    <n v="61.793999999999997"/>
    <n v="0"/>
    <n v="1"/>
    <d v="2013-09-14T00:00:00"/>
    <n v="74"/>
    <n v="47"/>
    <n v="47"/>
    <n v="4"/>
    <n v="10"/>
    <x v="45"/>
    <x v="166"/>
    <x v="6"/>
  </r>
  <r>
    <n v="254"/>
    <n v="1955"/>
    <s v="Graduation"/>
    <s v="Together"/>
    <x v="554"/>
    <n v="53.863"/>
    <n v="0"/>
    <n v="1"/>
    <d v="2014-05-17T00:00:00"/>
    <n v="4"/>
    <n v="4"/>
    <n v="4"/>
    <n v="7"/>
    <n v="7"/>
    <x v="34"/>
    <x v="54"/>
    <x v="6"/>
  </r>
  <r>
    <n v="4179"/>
    <n v="1959"/>
    <s v="Graduation"/>
    <s v="Together"/>
    <x v="555"/>
    <n v="24.221"/>
    <n v="0"/>
    <n v="0"/>
    <d v="2013-08-20T00:00:00"/>
    <n v="94"/>
    <n v="9"/>
    <n v="5"/>
    <n v="1"/>
    <n v="3"/>
    <x v="12"/>
    <x v="64"/>
    <x v="10"/>
  </r>
  <r>
    <n v="3710"/>
    <n v="1984"/>
    <s v="PhD"/>
    <s v="Single"/>
    <x v="556"/>
    <n v="39.683999999999997"/>
    <n v="1"/>
    <n v="0"/>
    <d v="2012-10-12T00:00:00"/>
    <n v="41"/>
    <n v="0"/>
    <n v="4"/>
    <n v="2"/>
    <n v="2"/>
    <x v="3"/>
    <x v="66"/>
    <x v="10"/>
  </r>
  <r>
    <n v="7627"/>
    <n v="1975"/>
    <s v="Master"/>
    <s v="Married"/>
    <x v="557"/>
    <n v="92.162999999999997"/>
    <n v="0"/>
    <n v="0"/>
    <d v="2012-12-12T00:00:00"/>
    <n v="25"/>
    <n v="183"/>
    <n v="163"/>
    <n v="5"/>
    <n v="5"/>
    <x v="28"/>
    <x v="140"/>
    <x v="12"/>
  </r>
  <r>
    <n v="4501"/>
    <n v="1965"/>
    <s v="Master"/>
    <s v="Single"/>
    <x v="558"/>
    <n v="69.882000000000005"/>
    <n v="0"/>
    <n v="0"/>
    <d v="2013-11-10T00:00:00"/>
    <n v="94"/>
    <n v="127"/>
    <n v="127"/>
    <n v="3"/>
    <n v="9"/>
    <x v="2"/>
    <x v="31"/>
    <x v="0"/>
  </r>
  <r>
    <n v="6424"/>
    <n v="1977"/>
    <s v="Graduation"/>
    <s v="Together"/>
    <x v="559"/>
    <n v="33.177999999999997"/>
    <n v="1"/>
    <n v="0"/>
    <d v="2014-01-30T00:00:00"/>
    <n v="9"/>
    <n v="6"/>
    <n v="2"/>
    <n v="1"/>
    <n v="3"/>
    <x v="32"/>
    <x v="54"/>
    <x v="10"/>
  </r>
  <r>
    <n v="3075"/>
    <n v="1972"/>
    <s v="PhD"/>
    <s v="Married"/>
    <x v="560"/>
    <n v="59.972999999999999"/>
    <n v="0"/>
    <n v="0"/>
    <d v="2013-09-11T00:00:00"/>
    <n v="47"/>
    <n v="30"/>
    <n v="34"/>
    <n v="3"/>
    <n v="7"/>
    <x v="39"/>
    <x v="62"/>
    <x v="12"/>
  </r>
  <r>
    <n v="4992"/>
    <n v="1975"/>
    <s v="Master"/>
    <s v="Together"/>
    <x v="561"/>
    <n v="17.459"/>
    <n v="1"/>
    <n v="0"/>
    <d v="2013-09-19T00:00:00"/>
    <n v="12"/>
    <n v="4"/>
    <n v="10"/>
    <n v="3"/>
    <n v="2"/>
    <x v="28"/>
    <x v="64"/>
    <x v="8"/>
  </r>
  <r>
    <n v="5252"/>
    <n v="1969"/>
    <s v="Graduation"/>
    <s v="Divorced"/>
    <x v="562"/>
    <n v="23.91"/>
    <n v="1"/>
    <n v="0"/>
    <d v="2012-10-26T00:00:00"/>
    <n v="80"/>
    <n v="12"/>
    <n v="1"/>
    <n v="2"/>
    <n v="3"/>
    <x v="21"/>
    <x v="32"/>
    <x v="8"/>
  </r>
  <r>
    <n v="7444"/>
    <n v="1969"/>
    <s v="Master"/>
    <s v="Married"/>
    <x v="563"/>
    <n v="42.168999999999997"/>
    <n v="1"/>
    <n v="1"/>
    <d v="2013-10-19T00:00:00"/>
    <n v="20"/>
    <n v="0"/>
    <n v="0"/>
    <n v="1"/>
    <n v="3"/>
    <x v="21"/>
    <x v="17"/>
    <x v="10"/>
  </r>
  <r>
    <n v="6919"/>
    <n v="1978"/>
    <s v="2n Cycle"/>
    <s v="Married"/>
    <x v="564"/>
    <n v="26.224"/>
    <n v="1"/>
    <n v="0"/>
    <d v="2013-06-04T00:00:00"/>
    <n v="39"/>
    <n v="7"/>
    <n v="9"/>
    <n v="2"/>
    <n v="3"/>
    <x v="33"/>
    <x v="20"/>
    <x v="8"/>
  </r>
  <r>
    <n v="3537"/>
    <n v="1981"/>
    <s v="Graduation"/>
    <s v="Together"/>
    <x v="565"/>
    <n v="31.088999999999999"/>
    <n v="1"/>
    <n v="0"/>
    <d v="2012-08-17T00:00:00"/>
    <n v="57"/>
    <n v="3"/>
    <n v="8"/>
    <n v="3"/>
    <n v="4"/>
    <x v="4"/>
    <x v="6"/>
    <x v="21"/>
  </r>
  <r>
    <n v="10277"/>
    <n v="1961"/>
    <s v="Graduation"/>
    <s v="Single"/>
    <x v="566"/>
    <n v="30.081"/>
    <n v="0"/>
    <n v="1"/>
    <d v="2013-02-21T00:00:00"/>
    <n v="27"/>
    <n v="0"/>
    <n v="0"/>
    <n v="1"/>
    <n v="3"/>
    <x v="45"/>
    <x v="17"/>
    <x v="10"/>
  </r>
  <r>
    <n v="2453"/>
    <n v="1960"/>
    <s v="Graduation"/>
    <s v="Together"/>
    <x v="567"/>
    <n v="62.807000000000002"/>
    <n v="0"/>
    <n v="1"/>
    <d v="2012-08-31T00:00:00"/>
    <n v="83"/>
    <n v="28"/>
    <n v="21"/>
    <n v="5"/>
    <n v="12"/>
    <x v="40"/>
    <x v="76"/>
    <x v="18"/>
  </r>
  <r>
    <n v="7972"/>
    <n v="1955"/>
    <s v="Graduation"/>
    <s v="Single"/>
    <x v="568"/>
    <n v="72.906000000000006"/>
    <n v="0"/>
    <n v="0"/>
    <d v="2013-09-17T00:00:00"/>
    <n v="79"/>
    <n v="32"/>
    <n v="75"/>
    <n v="3"/>
    <n v="9"/>
    <x v="34"/>
    <x v="56"/>
    <x v="0"/>
  </r>
  <r>
    <n v="895"/>
    <n v="1948"/>
    <s v="PhD"/>
    <s v="Married"/>
    <x v="569"/>
    <n v="61.466999999999999"/>
    <n v="0"/>
    <n v="2"/>
    <d v="2012-12-09T00:00:00"/>
    <n v="69"/>
    <n v="16"/>
    <n v="5"/>
    <n v="5"/>
    <n v="10"/>
    <x v="37"/>
    <x v="43"/>
    <x v="16"/>
  </r>
  <r>
    <n v="1177"/>
    <n v="1966"/>
    <s v="Master"/>
    <s v="Together"/>
    <x v="570"/>
    <n v="49.618000000000002"/>
    <n v="1"/>
    <n v="1"/>
    <d v="2013-01-26T00:00:00"/>
    <n v="77"/>
    <n v="3"/>
    <n v="2"/>
    <n v="3"/>
    <n v="3"/>
    <x v="35"/>
    <x v="41"/>
    <x v="3"/>
  </r>
  <r>
    <n v="7141"/>
    <n v="1986"/>
    <s v="Master"/>
    <s v="Single"/>
    <x v="571"/>
    <n v="21.888000000000002"/>
    <n v="1"/>
    <n v="0"/>
    <d v="2012-12-29T00:00:00"/>
    <n v="15"/>
    <n v="10"/>
    <n v="3"/>
    <n v="5"/>
    <n v="2"/>
    <x v="22"/>
    <x v="32"/>
    <x v="21"/>
  </r>
  <r>
    <n v="7232"/>
    <n v="1973"/>
    <s v="Graduation"/>
    <s v="Widow"/>
    <x v="37"/>
    <n v="42.429000000000002"/>
    <n v="0"/>
    <n v="1"/>
    <d v="2014-02-11T00:00:00"/>
    <n v="99"/>
    <n v="0"/>
    <n v="0"/>
    <n v="1"/>
    <n v="3"/>
    <x v="26"/>
    <x v="17"/>
    <x v="10"/>
  </r>
  <r>
    <n v="8477"/>
    <n v="1956"/>
    <s v="Graduation"/>
    <s v="Divorced"/>
    <x v="572"/>
    <n v="26.15"/>
    <n v="2"/>
    <n v="1"/>
    <d v="2013-03-11T00:00:00"/>
    <n v="61"/>
    <n v="1"/>
    <n v="5"/>
    <n v="1"/>
    <n v="3"/>
    <x v="46"/>
    <x v="25"/>
    <x v="10"/>
  </r>
  <r>
    <n v="2457"/>
    <n v="1975"/>
    <s v="Basic"/>
    <s v="Married"/>
    <x v="573"/>
    <n v="30.800999999999998"/>
    <n v="0"/>
    <n v="1"/>
    <d v="2012-10-26T00:00:00"/>
    <n v="23"/>
    <n v="4"/>
    <n v="2"/>
    <n v="1"/>
    <n v="3"/>
    <x v="28"/>
    <x v="25"/>
    <x v="10"/>
  </r>
  <r>
    <n v="988"/>
    <n v="1965"/>
    <s v="Graduation"/>
    <s v="Married"/>
    <x v="574"/>
    <n v="81.168000000000006"/>
    <n v="0"/>
    <n v="0"/>
    <d v="2014-05-07T00:00:00"/>
    <n v="84"/>
    <n v="0"/>
    <n v="22"/>
    <n v="6"/>
    <n v="7"/>
    <x v="2"/>
    <x v="87"/>
    <x v="19"/>
  </r>
  <r>
    <n v="7930"/>
    <n v="1969"/>
    <s v="Master"/>
    <s v="Single"/>
    <x v="575"/>
    <n v="26.876999999999999"/>
    <n v="0"/>
    <n v="0"/>
    <d v="2013-08-19T00:00:00"/>
    <n v="74"/>
    <n v="13"/>
    <n v="18"/>
    <n v="3"/>
    <n v="6"/>
    <x v="21"/>
    <x v="70"/>
    <x v="14"/>
  </r>
  <r>
    <n v="4587"/>
    <n v="1944"/>
    <s v="Master"/>
    <s v="Widow"/>
    <x v="576"/>
    <n v="45.006"/>
    <n v="0"/>
    <n v="0"/>
    <d v="2013-07-18T00:00:00"/>
    <n v="90"/>
    <n v="25"/>
    <n v="0"/>
    <n v="3"/>
    <n v="7"/>
    <x v="56"/>
    <x v="29"/>
    <x v="12"/>
  </r>
  <r>
    <n v="6682"/>
    <n v="1973"/>
    <s v="Basic"/>
    <s v="Married"/>
    <x v="577"/>
    <n v="18.978000000000002"/>
    <n v="1"/>
    <n v="0"/>
    <d v="2012-12-11T00:00:00"/>
    <n v="41"/>
    <n v="8"/>
    <n v="7"/>
    <n v="1"/>
    <n v="3"/>
    <x v="26"/>
    <x v="11"/>
    <x v="10"/>
  </r>
  <r>
    <n v="6222"/>
    <n v="1967"/>
    <s v="Graduation"/>
    <s v="Married"/>
    <x v="292"/>
    <n v="22.574000000000002"/>
    <n v="2"/>
    <n v="1"/>
    <d v="2013-10-28T00:00:00"/>
    <n v="28"/>
    <n v="0"/>
    <n v="0"/>
    <n v="2"/>
    <n v="3"/>
    <x v="5"/>
    <x v="17"/>
    <x v="8"/>
  </r>
  <r>
    <n v="10299"/>
    <n v="1969"/>
    <s v="PhD"/>
    <s v="Single"/>
    <x v="578"/>
    <n v="48.24"/>
    <n v="0"/>
    <n v="0"/>
    <d v="2012-11-09T00:00:00"/>
    <n v="73"/>
    <n v="91"/>
    <n v="49"/>
    <n v="6"/>
    <n v="13"/>
    <x v="21"/>
    <x v="167"/>
    <x v="11"/>
  </r>
  <r>
    <n v="3083"/>
    <n v="1974"/>
    <s v="Graduation"/>
    <s v="Married"/>
    <x v="579"/>
    <n v="45.837000000000003"/>
    <n v="1"/>
    <n v="1"/>
    <d v="2013-07-26T00:00:00"/>
    <n v="88"/>
    <n v="13"/>
    <n v="17"/>
    <n v="6"/>
    <n v="5"/>
    <x v="8"/>
    <x v="78"/>
    <x v="4"/>
  </r>
  <r>
    <n v="8953"/>
    <n v="1965"/>
    <s v="Master"/>
    <s v="Single"/>
    <x v="580"/>
    <n v="35.790999999999997"/>
    <n v="2"/>
    <n v="1"/>
    <d v="2013-05-06T00:00:00"/>
    <n v="94"/>
    <n v="0"/>
    <n v="0"/>
    <n v="1"/>
    <n v="3"/>
    <x v="2"/>
    <x v="17"/>
    <x v="10"/>
  </r>
  <r>
    <n v="1503"/>
    <n v="1976"/>
    <s v="PhD"/>
    <s v="Together"/>
    <x v="581"/>
    <n v="162.39699999999999"/>
    <n v="1"/>
    <n v="1"/>
    <d v="2013-06-03T00:00:00"/>
    <n v="31"/>
    <n v="1"/>
    <n v="1"/>
    <n v="0"/>
    <n v="1"/>
    <x v="11"/>
    <x v="1"/>
    <x v="9"/>
  </r>
  <r>
    <n v="8650"/>
    <n v="1978"/>
    <s v="Graduation"/>
    <s v="Widow"/>
    <x v="582"/>
    <n v="54.161999999999999"/>
    <n v="1"/>
    <n v="1"/>
    <d v="2013-03-18T00:00:00"/>
    <n v="31"/>
    <n v="6"/>
    <n v="5"/>
    <n v="1"/>
    <n v="3"/>
    <x v="33"/>
    <x v="6"/>
    <x v="10"/>
  </r>
  <r>
    <n v="10862"/>
    <n v="1960"/>
    <s v="Master"/>
    <s v="Married"/>
    <x v="583"/>
    <n v="30.521999999999998"/>
    <n v="0"/>
    <n v="1"/>
    <d v="2012-08-17T00:00:00"/>
    <n v="6"/>
    <n v="8"/>
    <n v="11"/>
    <n v="1"/>
    <n v="9"/>
    <x v="40"/>
    <x v="139"/>
    <x v="12"/>
  </r>
  <r>
    <n v="2782"/>
    <n v="1961"/>
    <s v="PhD"/>
    <s v="Married"/>
    <x v="584"/>
    <n v="54.456000000000003"/>
    <n v="0"/>
    <n v="1"/>
    <d v="2013-07-11T00:00:00"/>
    <n v="23"/>
    <n v="0"/>
    <n v="0"/>
    <n v="6"/>
    <n v="7"/>
    <x v="45"/>
    <x v="17"/>
    <x v="19"/>
  </r>
  <r>
    <n v="6941"/>
    <n v="1971"/>
    <s v="Graduation"/>
    <s v="Single"/>
    <x v="585"/>
    <n v="31.632000000000001"/>
    <n v="0"/>
    <n v="0"/>
    <d v="2013-07-14T00:00:00"/>
    <n v="92"/>
    <n v="8"/>
    <n v="15"/>
    <n v="2"/>
    <n v="2"/>
    <x v="6"/>
    <x v="23"/>
    <x v="10"/>
  </r>
  <r>
    <n v="10972"/>
    <n v="1949"/>
    <s v="Graduation"/>
    <s v="Widow"/>
    <x v="586"/>
    <n v="72.298000000000002"/>
    <n v="0"/>
    <n v="0"/>
    <d v="2014-03-10T00:00:00"/>
    <n v="52"/>
    <n v="35"/>
    <n v="17"/>
    <n v="4"/>
    <n v="6"/>
    <x v="17"/>
    <x v="129"/>
    <x v="12"/>
  </r>
  <r>
    <n v="10708"/>
    <n v="1978"/>
    <s v="2n Cycle"/>
    <s v="Single"/>
    <x v="587"/>
    <n v="36.975000000000001"/>
    <n v="1"/>
    <n v="0"/>
    <d v="2013-12-28T00:00:00"/>
    <n v="50"/>
    <n v="6"/>
    <n v="4"/>
    <n v="1"/>
    <n v="3"/>
    <x v="33"/>
    <x v="21"/>
    <x v="10"/>
  </r>
  <r>
    <n v="6583"/>
    <n v="1955"/>
    <s v="2n Cycle"/>
    <s v="Married"/>
    <x v="588"/>
    <n v="72.635000000000005"/>
    <n v="0"/>
    <n v="0"/>
    <d v="2013-06-03T00:00:00"/>
    <n v="54"/>
    <n v="22"/>
    <n v="35"/>
    <n v="6"/>
    <n v="6"/>
    <x v="34"/>
    <x v="30"/>
    <x v="0"/>
  </r>
  <r>
    <n v="3641"/>
    <n v="1976"/>
    <s v="Graduation"/>
    <s v="Married"/>
    <x v="589"/>
    <n v="13.624000000000001"/>
    <n v="1"/>
    <n v="0"/>
    <d v="2013-01-20T00:00:00"/>
    <n v="93"/>
    <n v="2"/>
    <n v="1"/>
    <n v="2"/>
    <n v="3"/>
    <x v="11"/>
    <x v="7"/>
    <x v="8"/>
  </r>
  <r>
    <n v="10156"/>
    <n v="1975"/>
    <s v="Graduation"/>
    <s v="Single"/>
    <x v="590"/>
    <n v="84.195999999999998"/>
    <n v="0"/>
    <n v="1"/>
    <d v="2013-06-03T00:00:00"/>
    <n v="56"/>
    <n v="63"/>
    <n v="31"/>
    <n v="8"/>
    <n v="7"/>
    <x v="28"/>
    <x v="166"/>
    <x v="16"/>
  </r>
  <r>
    <n v="4299"/>
    <n v="1960"/>
    <s v="Graduation"/>
    <s v="Together"/>
    <x v="591"/>
    <n v="70.971000000000004"/>
    <n v="0"/>
    <n v="1"/>
    <d v="2012-09-21T00:00:00"/>
    <n v="28"/>
    <n v="17"/>
    <n v="125"/>
    <n v="11"/>
    <n v="5"/>
    <x v="40"/>
    <x v="83"/>
    <x v="5"/>
  </r>
  <r>
    <n v="3469"/>
    <n v="1977"/>
    <s v="PhD"/>
    <s v="Divorced"/>
    <x v="592"/>
    <n v="34.487000000000002"/>
    <n v="1"/>
    <n v="1"/>
    <d v="2012-09-06T00:00:00"/>
    <n v="94"/>
    <n v="18"/>
    <n v="1"/>
    <n v="3"/>
    <n v="3"/>
    <x v="32"/>
    <x v="139"/>
    <x v="3"/>
  </r>
  <r>
    <n v="5063"/>
    <n v="1977"/>
    <s v="Graduation"/>
    <s v="Single"/>
    <x v="593"/>
    <n v="28.768999999999998"/>
    <n v="1"/>
    <n v="0"/>
    <d v="2012-12-18T00:00:00"/>
    <n v="76"/>
    <n v="5"/>
    <n v="3"/>
    <n v="4"/>
    <n v="4"/>
    <x v="32"/>
    <x v="54"/>
    <x v="7"/>
  </r>
  <r>
    <n v="10727"/>
    <n v="1970"/>
    <s v="PhD"/>
    <s v="Married"/>
    <x v="594"/>
    <n v="69.084000000000003"/>
    <n v="1"/>
    <n v="0"/>
    <d v="2013-11-19T00:00:00"/>
    <n v="43"/>
    <n v="107"/>
    <n v="30"/>
    <n v="7"/>
    <n v="13"/>
    <x v="25"/>
    <x v="97"/>
    <x v="13"/>
  </r>
  <r>
    <n v="9624"/>
    <n v="1958"/>
    <s v="PhD"/>
    <s v="Together"/>
    <x v="595"/>
    <n v="65.488"/>
    <n v="0"/>
    <n v="0"/>
    <d v="2014-06-13T00:00:00"/>
    <n v="46"/>
    <n v="45"/>
    <n v="18"/>
    <n v="3"/>
    <n v="6"/>
    <x v="38"/>
    <x v="138"/>
    <x v="14"/>
  </r>
  <r>
    <n v="5156"/>
    <n v="1970"/>
    <s v="2n Cycle"/>
    <s v="Married"/>
    <x v="530"/>
    <n v="62.466000000000001"/>
    <n v="0"/>
    <n v="1"/>
    <d v="2014-01-15T00:00:00"/>
    <n v="13"/>
    <n v="129"/>
    <n v="121"/>
    <n v="6"/>
    <n v="12"/>
    <x v="25"/>
    <x v="118"/>
    <x v="2"/>
  </r>
  <r>
    <n v="4376"/>
    <n v="1960"/>
    <s v="2n Cycle"/>
    <s v="Single"/>
    <x v="596"/>
    <n v="32.218000000000004"/>
    <n v="0"/>
    <n v="0"/>
    <d v="2014-02-15T00:00:00"/>
    <n v="27"/>
    <n v="24"/>
    <n v="1"/>
    <n v="2"/>
    <n v="3"/>
    <x v="40"/>
    <x v="29"/>
    <x v="8"/>
  </r>
  <r>
    <n v="8923"/>
    <n v="1973"/>
    <s v="Graduation"/>
    <s v="Single"/>
    <x v="597"/>
    <n v="83.917000000000002"/>
    <n v="0"/>
    <n v="0"/>
    <d v="2013-04-18T00:00:00"/>
    <n v="12"/>
    <n v="22"/>
    <n v="198"/>
    <n v="6"/>
    <n v="7"/>
    <x v="26"/>
    <x v="168"/>
    <x v="19"/>
  </r>
  <r>
    <n v="8461"/>
    <n v="1962"/>
    <s v="Graduation"/>
    <s v="Divorced"/>
    <x v="598"/>
    <n v="46.101999999999997"/>
    <n v="2"/>
    <n v="1"/>
    <d v="2014-03-10T00:00:00"/>
    <n v="3"/>
    <n v="0"/>
    <n v="0"/>
    <n v="1"/>
    <n v="2"/>
    <x v="43"/>
    <x v="17"/>
    <x v="1"/>
  </r>
  <r>
    <n v="6945"/>
    <n v="1952"/>
    <s v="Graduation"/>
    <s v="Single"/>
    <x v="599"/>
    <n v="84.573999999999998"/>
    <n v="0"/>
    <n v="0"/>
    <d v="2013-06-04T00:00:00"/>
    <n v="72"/>
    <n v="20"/>
    <n v="54"/>
    <n v="9"/>
    <n v="11"/>
    <x v="13"/>
    <x v="169"/>
    <x v="13"/>
  </r>
  <r>
    <n v="944"/>
    <n v="1962"/>
    <s v="Graduation"/>
    <s v="Married"/>
    <x v="600"/>
    <n v="56.180999999999997"/>
    <n v="0"/>
    <n v="1"/>
    <d v="2013-01-08T00:00:00"/>
    <n v="6"/>
    <n v="103"/>
    <n v="44"/>
    <n v="4"/>
    <n v="7"/>
    <x v="43"/>
    <x v="71"/>
    <x v="4"/>
  </r>
  <r>
    <n v="1907"/>
    <n v="1950"/>
    <s v="Master"/>
    <s v="Divorced"/>
    <x v="601"/>
    <n v="63.12"/>
    <n v="0"/>
    <n v="1"/>
    <d v="2012-09-28T00:00:00"/>
    <n v="53"/>
    <n v="69"/>
    <n v="41"/>
    <n v="8"/>
    <n v="9"/>
    <x v="9"/>
    <x v="152"/>
    <x v="18"/>
  </r>
  <r>
    <n v="701"/>
    <n v="1971"/>
    <s v="Graduation"/>
    <s v="Married"/>
    <x v="602"/>
    <n v="73.691000000000003"/>
    <n v="0"/>
    <n v="1"/>
    <d v="2013-11-06T00:00:00"/>
    <n v="58"/>
    <n v="21"/>
    <n v="43"/>
    <n v="6"/>
    <n v="8"/>
    <x v="6"/>
    <x v="62"/>
    <x v="6"/>
  </r>
  <r>
    <n v="3856"/>
    <n v="1960"/>
    <s v="Graduation"/>
    <s v="Together"/>
    <x v="363"/>
    <n v="63.381"/>
    <n v="0"/>
    <n v="1"/>
    <d v="2012-10-05T00:00:00"/>
    <n v="78"/>
    <n v="50"/>
    <n v="50"/>
    <n v="4"/>
    <n v="13"/>
    <x v="40"/>
    <x v="130"/>
    <x v="18"/>
  </r>
  <r>
    <n v="4149"/>
    <n v="1948"/>
    <s v="PhD"/>
    <s v="Together"/>
    <x v="603"/>
    <n v="76.14"/>
    <n v="0"/>
    <n v="0"/>
    <d v="2014-05-13T00:00:00"/>
    <n v="57"/>
    <n v="66"/>
    <n v="0"/>
    <n v="5"/>
    <n v="6"/>
    <x v="37"/>
    <x v="123"/>
    <x v="4"/>
  </r>
  <r>
    <n v="2131"/>
    <n v="1959"/>
    <s v="PhD"/>
    <s v="Divorced"/>
    <x v="604"/>
    <n v="62.859000000000002"/>
    <n v="0"/>
    <n v="1"/>
    <d v="2012-12-30T00:00:00"/>
    <n v="37"/>
    <n v="89"/>
    <n v="12"/>
    <n v="9"/>
    <n v="6"/>
    <x v="12"/>
    <x v="170"/>
    <x v="16"/>
  </r>
  <r>
    <n v="2942"/>
    <n v="1964"/>
    <s v="Graduation"/>
    <s v="Single"/>
    <x v="605"/>
    <n v="45.905999999999999"/>
    <n v="0"/>
    <n v="1"/>
    <d v="2013-05-07T00:00:00"/>
    <n v="20"/>
    <n v="3"/>
    <n v="3"/>
    <n v="5"/>
    <n v="4"/>
    <x v="31"/>
    <x v="25"/>
    <x v="14"/>
  </r>
  <r>
    <n v="1173"/>
    <n v="1947"/>
    <s v="Master"/>
    <s v="Together"/>
    <x v="606"/>
    <n v="77.632000000000005"/>
    <n v="0"/>
    <n v="0"/>
    <d v="2013-03-10T00:00:00"/>
    <n v="73"/>
    <n v="105"/>
    <n v="42"/>
    <n v="4"/>
    <n v="6"/>
    <x v="51"/>
    <x v="71"/>
    <x v="12"/>
  </r>
  <r>
    <n v="4381"/>
    <n v="1971"/>
    <s v="PhD"/>
    <s v="Married"/>
    <x v="607"/>
    <n v="46.463000000000001"/>
    <n v="1"/>
    <n v="1"/>
    <d v="2013-08-18T00:00:00"/>
    <n v="56"/>
    <n v="2"/>
    <n v="11"/>
    <n v="3"/>
    <n v="6"/>
    <x v="6"/>
    <x v="32"/>
    <x v="14"/>
  </r>
  <r>
    <n v="4611"/>
    <n v="1970"/>
    <s v="Graduation"/>
    <s v="Together"/>
    <x v="608"/>
    <n v="105.471"/>
    <n v="0"/>
    <n v="0"/>
    <d v="2013-01-21T00:00:00"/>
    <n v="36"/>
    <n v="181"/>
    <n v="21"/>
    <n v="9"/>
    <n v="13"/>
    <x v="25"/>
    <x v="171"/>
    <x v="24"/>
  </r>
  <r>
    <n v="3376"/>
    <n v="1970"/>
    <s v="Master"/>
    <s v="Divorced"/>
    <x v="609"/>
    <n v="55.281999999999996"/>
    <n v="1"/>
    <n v="0"/>
    <d v="2013-12-13T00:00:00"/>
    <n v="9"/>
    <n v="6"/>
    <n v="4"/>
    <n v="3"/>
    <n v="6"/>
    <x v="25"/>
    <x v="21"/>
    <x v="14"/>
  </r>
  <r>
    <n v="4679"/>
    <n v="1977"/>
    <s v="Master"/>
    <s v="Married"/>
    <x v="610"/>
    <n v="78.709999999999994"/>
    <n v="0"/>
    <n v="1"/>
    <d v="2014-05-23T00:00:00"/>
    <n v="42"/>
    <n v="0"/>
    <n v="50"/>
    <n v="7"/>
    <n v="12"/>
    <x v="32"/>
    <x v="77"/>
    <x v="11"/>
  </r>
  <r>
    <n v="10928"/>
    <n v="1958"/>
    <s v="Graduation"/>
    <s v="Together"/>
    <x v="611"/>
    <n v="66.885999999999996"/>
    <n v="0"/>
    <n v="1"/>
    <d v="2013-09-16T00:00:00"/>
    <n v="28"/>
    <n v="4"/>
    <n v="31"/>
    <n v="7"/>
    <n v="7"/>
    <x v="38"/>
    <x v="120"/>
    <x v="6"/>
  </r>
  <r>
    <n v="4248"/>
    <n v="1960"/>
    <s v="Master"/>
    <s v="Single"/>
    <x v="612"/>
    <n v="98.777000000000001"/>
    <n v="0"/>
    <n v="0"/>
    <d v="2014-02-17T00:00:00"/>
    <n v="23"/>
    <n v="19"/>
    <n v="115"/>
    <n v="4"/>
    <n v="9"/>
    <x v="40"/>
    <x v="172"/>
    <x v="19"/>
  </r>
  <r>
    <n v="6728"/>
    <n v="1985"/>
    <s v="Graduation"/>
    <s v="Together"/>
    <x v="613"/>
    <n v="29.103000000000002"/>
    <n v="1"/>
    <n v="0"/>
    <d v="2012-08-27T00:00:00"/>
    <n v="38"/>
    <n v="0"/>
    <n v="3"/>
    <n v="1"/>
    <n v="3"/>
    <x v="7"/>
    <x v="7"/>
    <x v="10"/>
  </r>
  <r>
    <n v="6661"/>
    <n v="1974"/>
    <s v="Graduation"/>
    <s v="Married"/>
    <x v="614"/>
    <n v="67.444999999999993"/>
    <n v="0"/>
    <n v="1"/>
    <d v="2012-08-12T00:00:00"/>
    <n v="63"/>
    <n v="80"/>
    <n v="80"/>
    <n v="9"/>
    <n v="12"/>
    <x v="8"/>
    <x v="37"/>
    <x v="20"/>
  </r>
  <r>
    <n v="4725"/>
    <n v="1950"/>
    <s v="PhD"/>
    <s v="Together"/>
    <x v="615"/>
    <n v="50.616"/>
    <n v="0"/>
    <n v="1"/>
    <d v="2014-04-13T00:00:00"/>
    <n v="71"/>
    <n v="2"/>
    <n v="1"/>
    <n v="1"/>
    <n v="4"/>
    <x v="9"/>
    <x v="7"/>
    <x v="8"/>
  </r>
  <r>
    <n v="3277"/>
    <n v="1955"/>
    <s v="Graduation"/>
    <s v="Divorced"/>
    <x v="616"/>
    <n v="49.430999999999997"/>
    <n v="0"/>
    <n v="1"/>
    <d v="2012-08-03T00:00:00"/>
    <n v="9"/>
    <n v="3"/>
    <n v="0"/>
    <n v="7"/>
    <n v="5"/>
    <x v="34"/>
    <x v="7"/>
    <x v="0"/>
  </r>
  <r>
    <n v="5555"/>
    <n v="1975"/>
    <s v="Graduation"/>
    <s v="Divorced"/>
    <x v="617"/>
    <n v="153.92400000000001"/>
    <n v="0"/>
    <n v="0"/>
    <d v="2014-02-07T00:00:00"/>
    <n v="81"/>
    <n v="1"/>
    <n v="1"/>
    <n v="0"/>
    <n v="0"/>
    <x v="28"/>
    <x v="1"/>
    <x v="15"/>
  </r>
  <r>
    <n v="2564"/>
    <n v="1953"/>
    <s v="Graduation"/>
    <s v="Together"/>
    <x v="618"/>
    <n v="61.277999999999999"/>
    <n v="0"/>
    <n v="1"/>
    <d v="2014-01-04T00:00:00"/>
    <n v="87"/>
    <n v="3"/>
    <n v="6"/>
    <n v="3"/>
    <n v="4"/>
    <x v="44"/>
    <x v="19"/>
    <x v="21"/>
  </r>
  <r>
    <n v="946"/>
    <n v="1958"/>
    <s v="2n Cycle"/>
    <s v="Together"/>
    <x v="236"/>
    <n v="26.49"/>
    <n v="0"/>
    <n v="0"/>
    <d v="2012-09-22T00:00:00"/>
    <n v="92"/>
    <n v="47"/>
    <n v="20"/>
    <n v="3"/>
    <n v="5"/>
    <x v="38"/>
    <x v="104"/>
    <x v="7"/>
  </r>
  <r>
    <n v="3867"/>
    <n v="1947"/>
    <s v="PhD"/>
    <s v="Together"/>
    <x v="619"/>
    <n v="73.058999999999997"/>
    <n v="0"/>
    <n v="1"/>
    <d v="2013-08-31T00:00:00"/>
    <n v="36"/>
    <n v="112"/>
    <n v="82"/>
    <n v="9"/>
    <n v="13"/>
    <x v="51"/>
    <x v="33"/>
    <x v="24"/>
  </r>
  <r>
    <n v="6940"/>
    <n v="1966"/>
    <s v="PhD"/>
    <s v="Single"/>
    <x v="620"/>
    <n v="46.734000000000002"/>
    <n v="1"/>
    <n v="2"/>
    <d v="2013-10-21T00:00:00"/>
    <n v="86"/>
    <n v="1"/>
    <n v="1"/>
    <n v="3"/>
    <n v="3"/>
    <x v="35"/>
    <x v="1"/>
    <x v="3"/>
  </r>
  <r>
    <n v="55"/>
    <n v="1963"/>
    <s v="Graduation"/>
    <s v="Together"/>
    <x v="621"/>
    <n v="56.253"/>
    <n v="0"/>
    <n v="1"/>
    <d v="2012-12-07T00:00:00"/>
    <n v="83"/>
    <n v="0"/>
    <n v="11"/>
    <n v="7"/>
    <n v="9"/>
    <x v="24"/>
    <x v="6"/>
    <x v="5"/>
  </r>
  <r>
    <n v="7093"/>
    <n v="1985"/>
    <s v="Graduation"/>
    <s v="Married"/>
    <x v="358"/>
    <n v="19.986000000000001"/>
    <n v="1"/>
    <n v="0"/>
    <d v="2013-11-14T00:00:00"/>
    <n v="74"/>
    <n v="6"/>
    <n v="2"/>
    <n v="0"/>
    <n v="3"/>
    <x v="7"/>
    <x v="54"/>
    <x v="1"/>
  </r>
  <r>
    <n v="5084"/>
    <n v="1975"/>
    <s v="Graduation"/>
    <s v="Widow"/>
    <x v="622"/>
    <n v="58.33"/>
    <n v="0"/>
    <n v="1"/>
    <d v="2013-12-25T00:00:00"/>
    <n v="87"/>
    <n v="53"/>
    <n v="98"/>
    <n v="6"/>
    <n v="13"/>
    <x v="28"/>
    <x v="109"/>
    <x v="11"/>
  </r>
  <r>
    <n v="1777"/>
    <n v="1980"/>
    <s v="Basic"/>
    <s v="Married"/>
    <x v="623"/>
    <n v="25.965"/>
    <n v="0"/>
    <n v="0"/>
    <d v="2012-09-07T00:00:00"/>
    <n v="29"/>
    <n v="2"/>
    <n v="7"/>
    <n v="2"/>
    <n v="3"/>
    <x v="16"/>
    <x v="19"/>
    <x v="8"/>
  </r>
  <r>
    <n v="8162"/>
    <n v="1956"/>
    <s v="Master"/>
    <s v="Together"/>
    <x v="624"/>
    <n v="14.661"/>
    <n v="0"/>
    <n v="0"/>
    <d v="2013-01-01T00:00:00"/>
    <n v="88"/>
    <n v="1"/>
    <n v="2"/>
    <n v="1"/>
    <n v="3"/>
    <x v="46"/>
    <x v="7"/>
    <x v="10"/>
  </r>
  <r>
    <n v="10826"/>
    <n v="1959"/>
    <s v="Graduation"/>
    <s v="Married"/>
    <x v="625"/>
    <n v="18.690000000000001"/>
    <n v="0"/>
    <n v="0"/>
    <d v="2012-12-28T00:00:00"/>
    <n v="77"/>
    <n v="1"/>
    <n v="4"/>
    <n v="1"/>
    <n v="2"/>
    <x v="12"/>
    <x v="41"/>
    <x v="1"/>
  </r>
  <r>
    <n v="8754"/>
    <n v="1974"/>
    <s v="PhD"/>
    <s v="Together"/>
    <x v="626"/>
    <n v="45.067999999999998"/>
    <n v="0"/>
    <n v="1"/>
    <d v="2013-05-16T00:00:00"/>
    <n v="25"/>
    <n v="0"/>
    <n v="0"/>
    <n v="1"/>
    <n v="2"/>
    <x v="8"/>
    <x v="17"/>
    <x v="1"/>
  </r>
  <r>
    <n v="1987"/>
    <n v="1987"/>
    <s v="Basic"/>
    <s v="Single"/>
    <x v="627"/>
    <n v="21.062999999999999"/>
    <n v="1"/>
    <n v="0"/>
    <d v="2013-09-25T00:00:00"/>
    <n v="34"/>
    <n v="10"/>
    <n v="3"/>
    <n v="2"/>
    <n v="3"/>
    <x v="14"/>
    <x v="32"/>
    <x v="8"/>
  </r>
  <r>
    <n v="11007"/>
    <n v="1968"/>
    <s v="PhD"/>
    <s v="Married"/>
    <x v="628"/>
    <n v="29.187000000000001"/>
    <n v="1"/>
    <n v="0"/>
    <d v="2013-05-09T00:00:00"/>
    <n v="43"/>
    <n v="0"/>
    <n v="0"/>
    <n v="1"/>
    <n v="3"/>
    <x v="30"/>
    <x v="17"/>
    <x v="10"/>
  </r>
  <r>
    <n v="7426"/>
    <n v="1971"/>
    <s v="2n Cycle"/>
    <s v="Married"/>
    <x v="629"/>
    <n v="54.69"/>
    <n v="1"/>
    <n v="1"/>
    <d v="2013-11-07T00:00:00"/>
    <n v="76"/>
    <n v="16"/>
    <n v="9"/>
    <n v="3"/>
    <n v="5"/>
    <x v="6"/>
    <x v="29"/>
    <x v="7"/>
  </r>
  <r>
    <n v="9153"/>
    <n v="1964"/>
    <s v="PhD"/>
    <s v="Married"/>
    <x v="630"/>
    <n v="59.304000000000002"/>
    <n v="0"/>
    <n v="1"/>
    <d v="2013-07-29T00:00:00"/>
    <n v="81"/>
    <n v="61"/>
    <n v="51"/>
    <n v="7"/>
    <n v="10"/>
    <x v="31"/>
    <x v="173"/>
    <x v="18"/>
  </r>
  <r>
    <n v="10379"/>
    <n v="1962"/>
    <s v="Master"/>
    <s v="Single"/>
    <x v="631"/>
    <n v="59.247"/>
    <n v="0"/>
    <n v="2"/>
    <d v="2013-11-08T00:00:00"/>
    <n v="87"/>
    <n v="9"/>
    <n v="14"/>
    <n v="5"/>
    <n v="9"/>
    <x v="43"/>
    <x v="23"/>
    <x v="6"/>
  </r>
  <r>
    <n v="9204"/>
    <n v="1970"/>
    <s v="Graduation"/>
    <s v="Widow"/>
    <x v="632"/>
    <n v="66.730999999999995"/>
    <n v="0"/>
    <n v="1"/>
    <d v="2012-09-12T00:00:00"/>
    <n v="33"/>
    <n v="159"/>
    <n v="106"/>
    <n v="4"/>
    <n v="6"/>
    <x v="25"/>
    <x v="174"/>
    <x v="12"/>
  </r>
  <r>
    <n v="3197"/>
    <n v="1980"/>
    <s v="Graduation"/>
    <s v="Married"/>
    <x v="633"/>
    <n v="77.352999999999994"/>
    <n v="0"/>
    <n v="1"/>
    <d v="2013-12-16T00:00:00"/>
    <n v="38"/>
    <n v="59"/>
    <n v="101"/>
    <n v="6"/>
    <n v="8"/>
    <x v="16"/>
    <x v="37"/>
    <x v="6"/>
  </r>
  <r>
    <n v="2920"/>
    <n v="1975"/>
    <s v="PhD"/>
    <s v="Single"/>
    <x v="346"/>
    <n v="52.613999999999997"/>
    <n v="0"/>
    <n v="1"/>
    <d v="2012-12-01T00:00:00"/>
    <n v="63"/>
    <n v="0"/>
    <n v="9"/>
    <n v="2"/>
    <n v="8"/>
    <x v="28"/>
    <x v="19"/>
    <x v="12"/>
  </r>
  <r>
    <n v="6961"/>
    <n v="1974"/>
    <s v="Graduation"/>
    <s v="Married"/>
    <x v="634"/>
    <n v="26.751000000000001"/>
    <n v="2"/>
    <n v="0"/>
    <d v="2014-05-22T00:00:00"/>
    <n v="26"/>
    <n v="1"/>
    <n v="3"/>
    <n v="1"/>
    <n v="2"/>
    <x v="8"/>
    <x v="66"/>
    <x v="1"/>
  </r>
  <r>
    <n v="4673"/>
    <n v="1963"/>
    <s v="PhD"/>
    <s v="Married"/>
    <x v="635"/>
    <n v="81.3"/>
    <n v="0"/>
    <n v="1"/>
    <d v="2012-10-30T00:00:00"/>
    <n v="17"/>
    <n v="12"/>
    <n v="12"/>
    <n v="10"/>
    <n v="5"/>
    <x v="24"/>
    <x v="79"/>
    <x v="16"/>
  </r>
  <r>
    <n v="9937"/>
    <n v="1979"/>
    <s v="Graduation"/>
    <s v="Single"/>
    <x v="636"/>
    <n v="70.337000000000003"/>
    <n v="0"/>
    <n v="0"/>
    <d v="2014-01-02T00:00:00"/>
    <n v="75"/>
    <n v="81"/>
    <n v="43"/>
    <n v="2"/>
    <n v="12"/>
    <x v="19"/>
    <x v="95"/>
    <x v="6"/>
  </r>
  <r>
    <n v="8779"/>
    <n v="1985"/>
    <s v="2n Cycle"/>
    <s v="Married"/>
    <x v="637"/>
    <n v="36.145000000000003"/>
    <n v="1"/>
    <n v="0"/>
    <d v="2013-06-16T00:00:00"/>
    <n v="13"/>
    <n v="4"/>
    <n v="1"/>
    <n v="4"/>
    <n v="3"/>
    <x v="7"/>
    <x v="41"/>
    <x v="21"/>
  </r>
  <r>
    <n v="9596"/>
    <n v="1980"/>
    <s v="PhD"/>
    <s v="Single"/>
    <x v="638"/>
    <n v="65.295000000000002"/>
    <n v="0"/>
    <n v="0"/>
    <d v="2013-12-23T00:00:00"/>
    <n v="19"/>
    <n v="32"/>
    <n v="110"/>
    <n v="3"/>
    <n v="13"/>
    <x v="16"/>
    <x v="83"/>
    <x v="5"/>
  </r>
  <r>
    <n v="2891"/>
    <n v="1963"/>
    <s v="Graduation"/>
    <s v="Divorced"/>
    <x v="639"/>
    <n v="68.117999999999995"/>
    <n v="0"/>
    <n v="1"/>
    <d v="2013-10-18T00:00:00"/>
    <n v="51"/>
    <n v="23"/>
    <n v="23"/>
    <n v="8"/>
    <n v="4"/>
    <x v="24"/>
    <x v="158"/>
    <x v="0"/>
  </r>
  <r>
    <n v="4910"/>
    <n v="1967"/>
    <s v="Graduation"/>
    <s v="Divorced"/>
    <x v="640"/>
    <n v="68.742999999999995"/>
    <n v="0"/>
    <n v="0"/>
    <d v="2012-08-30T00:00:00"/>
    <n v="81"/>
    <n v="134"/>
    <n v="134"/>
    <n v="11"/>
    <n v="13"/>
    <x v="5"/>
    <x v="131"/>
    <x v="25"/>
  </r>
  <r>
    <n v="75"/>
    <n v="1982"/>
    <s v="2n Cycle"/>
    <s v="Together"/>
    <x v="641"/>
    <n v="41.039000000000001"/>
    <n v="0"/>
    <n v="0"/>
    <d v="2013-07-25T00:00:00"/>
    <n v="32"/>
    <n v="11"/>
    <n v="61"/>
    <n v="8"/>
    <n v="5"/>
    <x v="18"/>
    <x v="115"/>
    <x v="19"/>
  </r>
  <r>
    <n v="10120"/>
    <n v="1955"/>
    <s v="Graduation"/>
    <s v="Together"/>
    <x v="642"/>
    <n v="38.945999999999998"/>
    <n v="0"/>
    <n v="1"/>
    <d v="2013-10-24T00:00:00"/>
    <n v="84"/>
    <n v="6"/>
    <n v="6"/>
    <n v="3"/>
    <n v="6"/>
    <x v="34"/>
    <x v="48"/>
    <x v="14"/>
  </r>
  <r>
    <n v="6327"/>
    <n v="1967"/>
    <s v="Graduation"/>
    <s v="Together"/>
    <x v="643"/>
    <n v="65.777000000000001"/>
    <n v="0"/>
    <n v="0"/>
    <d v="2013-12-19T00:00:00"/>
    <n v="87"/>
    <n v="32"/>
    <n v="32"/>
    <n v="2"/>
    <n v="6"/>
    <x v="5"/>
    <x v="62"/>
    <x v="7"/>
  </r>
  <r>
    <n v="10142"/>
    <n v="1976"/>
    <s v="PhD"/>
    <s v="Divorced"/>
    <x v="644"/>
    <n v="66.475999999999999"/>
    <n v="0"/>
    <n v="1"/>
    <d v="2013-03-07T00:00:00"/>
    <n v="99"/>
    <n v="18"/>
    <n v="48"/>
    <n v="5"/>
    <n v="11"/>
    <x v="11"/>
    <x v="123"/>
    <x v="5"/>
  </r>
  <r>
    <n v="9826"/>
    <n v="1972"/>
    <s v="PhD"/>
    <s v="Single"/>
    <x v="645"/>
    <n v="86.856999999999999"/>
    <n v="0"/>
    <n v="0"/>
    <d v="2012-09-12T00:00:00"/>
    <n v="96"/>
    <n v="102"/>
    <n v="102"/>
    <n v="5"/>
    <n v="10"/>
    <x v="39"/>
    <x v="36"/>
    <x v="16"/>
  </r>
  <r>
    <n v="1501"/>
    <n v="1982"/>
    <s v="PhD"/>
    <s v="Married"/>
    <x v="646"/>
    <n v="160.803"/>
    <n v="0"/>
    <n v="0"/>
    <d v="2012-08-04T00:00:00"/>
    <n v="21"/>
    <n v="16"/>
    <n v="3"/>
    <n v="0"/>
    <n v="1"/>
    <x v="18"/>
    <x v="139"/>
    <x v="9"/>
  </r>
  <r>
    <n v="10767"/>
    <n v="1989"/>
    <s v="PhD"/>
    <s v="Together"/>
    <x v="647"/>
    <n v="77.844999999999999"/>
    <n v="0"/>
    <n v="0"/>
    <d v="2014-05-16T00:00:00"/>
    <n v="40"/>
    <n v="40"/>
    <n v="40"/>
    <n v="3"/>
    <n v="12"/>
    <x v="23"/>
    <x v="93"/>
    <x v="16"/>
  </r>
  <r>
    <n v="7279"/>
    <n v="1969"/>
    <s v="PhD"/>
    <s v="Together"/>
    <x v="648"/>
    <n v="69.475999999999999"/>
    <n v="0"/>
    <n v="0"/>
    <d v="2013-09-30T00:00:00"/>
    <n v="3"/>
    <n v="86"/>
    <n v="9"/>
    <n v="4"/>
    <n v="4"/>
    <x v="21"/>
    <x v="150"/>
    <x v="7"/>
  </r>
  <r>
    <n v="7230"/>
    <n v="1960"/>
    <s v="PhD"/>
    <s v="Divorced"/>
    <x v="649"/>
    <n v="50.610999999999997"/>
    <n v="0"/>
    <n v="1"/>
    <d v="2012-10-04T00:00:00"/>
    <n v="98"/>
    <n v="0"/>
    <n v="0"/>
    <n v="4"/>
    <n v="7"/>
    <x v="40"/>
    <x v="17"/>
    <x v="4"/>
  </r>
  <r>
    <n v="143"/>
    <n v="1970"/>
    <s v="Graduation"/>
    <s v="Single"/>
    <x v="650"/>
    <n v="61.209000000000003"/>
    <n v="0"/>
    <n v="0"/>
    <d v="2013-08-25T00:00:00"/>
    <n v="73"/>
    <n v="0"/>
    <n v="49"/>
    <n v="5"/>
    <n v="4"/>
    <x v="25"/>
    <x v="76"/>
    <x v="14"/>
  </r>
  <r>
    <n v="450"/>
    <n v="1958"/>
    <s v="Master"/>
    <s v="Together"/>
    <x v="651"/>
    <n v="42.314999999999998"/>
    <n v="0"/>
    <n v="1"/>
    <d v="2013-07-12T00:00:00"/>
    <n v="90"/>
    <n v="15"/>
    <n v="11"/>
    <n v="1"/>
    <n v="4"/>
    <x v="38"/>
    <x v="55"/>
    <x v="8"/>
  </r>
  <r>
    <n v="9316"/>
    <n v="1952"/>
    <s v="Basic"/>
    <s v="Together"/>
    <x v="652"/>
    <n v="13.084"/>
    <n v="0"/>
    <n v="0"/>
    <d v="2013-11-02T00:00:00"/>
    <n v="29"/>
    <n v="0"/>
    <n v="7"/>
    <n v="1"/>
    <n v="3"/>
    <x v="13"/>
    <x v="3"/>
    <x v="10"/>
  </r>
  <r>
    <n v="6379"/>
    <n v="1949"/>
    <s v="Master"/>
    <s v="Widow"/>
    <x v="653"/>
    <n v="47.57"/>
    <n v="1"/>
    <n v="1"/>
    <d v="2013-05-29T00:00:00"/>
    <n v="3"/>
    <n v="1"/>
    <n v="2"/>
    <n v="2"/>
    <n v="2"/>
    <x v="17"/>
    <x v="7"/>
    <x v="10"/>
  </r>
  <r>
    <n v="9239"/>
    <n v="1961"/>
    <s v="Master"/>
    <s v="Married"/>
    <x v="654"/>
    <n v="61.923000000000002"/>
    <n v="0"/>
    <n v="2"/>
    <d v="2013-07-26T00:00:00"/>
    <n v="94"/>
    <n v="4"/>
    <n v="3"/>
    <n v="2"/>
    <n v="4"/>
    <x v="45"/>
    <x v="3"/>
    <x v="3"/>
  </r>
  <r>
    <n v="8315"/>
    <n v="1995"/>
    <s v="Graduation"/>
    <s v="Single"/>
    <x v="655"/>
    <n v="34.823999999999998"/>
    <n v="0"/>
    <n v="0"/>
    <d v="2014-03-26T00:00:00"/>
    <n v="65"/>
    <n v="2"/>
    <n v="0"/>
    <n v="1"/>
    <n v="2"/>
    <x v="57"/>
    <x v="1"/>
    <x v="1"/>
  </r>
  <r>
    <n v="2868"/>
    <n v="1949"/>
    <s v="PhD"/>
    <s v="Single"/>
    <x v="656"/>
    <n v="26.518000000000001"/>
    <n v="1"/>
    <n v="1"/>
    <d v="2013-04-08T00:00:00"/>
    <n v="33"/>
    <n v="1"/>
    <n v="3"/>
    <n v="2"/>
    <n v="3"/>
    <x v="17"/>
    <x v="66"/>
    <x v="8"/>
  </r>
  <r>
    <n v="10888"/>
    <n v="1961"/>
    <s v="Graduation"/>
    <s v="Single"/>
    <x v="657"/>
    <n v="45.938000000000002"/>
    <n v="0"/>
    <n v="0"/>
    <d v="2013-11-03T00:00:00"/>
    <n v="46"/>
    <n v="11"/>
    <n v="83"/>
    <n v="8"/>
    <n v="6"/>
    <x v="45"/>
    <x v="166"/>
    <x v="6"/>
  </r>
  <r>
    <n v="1277"/>
    <n v="1960"/>
    <s v="Graduation"/>
    <s v="Together"/>
    <x v="658"/>
    <n v="78.468000000000004"/>
    <n v="0"/>
    <n v="0"/>
    <d v="2014-04-09T00:00:00"/>
    <n v="29"/>
    <n v="22"/>
    <n v="22"/>
    <n v="10"/>
    <n v="10"/>
    <x v="40"/>
    <x v="110"/>
    <x v="13"/>
  </r>
  <r>
    <n v="9977"/>
    <n v="1973"/>
    <s v="Graduation"/>
    <s v="Divorced"/>
    <x v="659"/>
    <n v="78.900999999999996"/>
    <n v="0"/>
    <n v="1"/>
    <d v="2013-09-17T00:00:00"/>
    <n v="99"/>
    <n v="11"/>
    <n v="26"/>
    <n v="9"/>
    <n v="5"/>
    <x v="26"/>
    <x v="80"/>
    <x v="6"/>
  </r>
  <r>
    <n v="10196"/>
    <n v="1978"/>
    <s v="Graduation"/>
    <s v="Married"/>
    <x v="660"/>
    <n v="71.427000000000007"/>
    <n v="2"/>
    <n v="0"/>
    <d v="2014-03-12T00:00:00"/>
    <n v="26"/>
    <n v="123"/>
    <n v="64"/>
    <n v="8"/>
    <n v="8"/>
    <x v="33"/>
    <x v="121"/>
    <x v="5"/>
  </r>
  <r>
    <n v="6384"/>
    <n v="1978"/>
    <s v="Graduation"/>
    <s v="Divorced"/>
    <x v="661"/>
    <n v="71.022000000000006"/>
    <n v="0"/>
    <n v="1"/>
    <d v="2014-02-11T00:00:00"/>
    <n v="30"/>
    <n v="12"/>
    <n v="12"/>
    <n v="5"/>
    <n v="11"/>
    <x v="33"/>
    <x v="79"/>
    <x v="5"/>
  </r>
  <r>
    <n v="8029"/>
    <n v="1988"/>
    <s v="Master"/>
    <s v="Single"/>
    <x v="662"/>
    <n v="90.247"/>
    <n v="0"/>
    <n v="0"/>
    <d v="2014-04-29T00:00:00"/>
    <n v="27"/>
    <n v="32"/>
    <n v="16"/>
    <n v="3"/>
    <n v="7"/>
    <x v="36"/>
    <x v="128"/>
    <x v="12"/>
  </r>
  <r>
    <n v="968"/>
    <n v="1968"/>
    <s v="Master"/>
    <s v="Divorced"/>
    <x v="663"/>
    <n v="41.335000000000001"/>
    <n v="1"/>
    <n v="0"/>
    <d v="2013-12-26T00:00:00"/>
    <n v="24"/>
    <n v="19"/>
    <n v="14"/>
    <n v="4"/>
    <n v="4"/>
    <x v="30"/>
    <x v="38"/>
    <x v="7"/>
  </r>
  <r>
    <n v="6988"/>
    <n v="1986"/>
    <s v="Graduation"/>
    <s v="Married"/>
    <x v="330"/>
    <n v="71.951999999999998"/>
    <n v="1"/>
    <n v="0"/>
    <d v="2013-01-10T00:00:00"/>
    <n v="93"/>
    <n v="80"/>
    <n v="107"/>
    <n v="8"/>
    <n v="8"/>
    <x v="22"/>
    <x v="121"/>
    <x v="5"/>
  </r>
  <r>
    <n v="4472"/>
    <n v="1970"/>
    <s v="PhD"/>
    <s v="Divorced"/>
    <x v="664"/>
    <n v="35.682000000000002"/>
    <n v="1"/>
    <n v="0"/>
    <d v="2014-06-27T00:00:00"/>
    <n v="34"/>
    <n v="0"/>
    <n v="2"/>
    <n v="1"/>
    <n v="3"/>
    <x v="25"/>
    <x v="1"/>
    <x v="10"/>
  </r>
  <r>
    <n v="6991"/>
    <n v="1951"/>
    <s v="Graduation"/>
    <s v="Divorced"/>
    <x v="665"/>
    <n v="43.185000000000002"/>
    <n v="0"/>
    <n v="1"/>
    <d v="2013-04-10T00:00:00"/>
    <n v="88"/>
    <n v="6"/>
    <n v="6"/>
    <n v="9"/>
    <n v="6"/>
    <x v="20"/>
    <x v="48"/>
    <x v="16"/>
  </r>
  <r>
    <n v="3336"/>
    <n v="1948"/>
    <s v="PhD"/>
    <s v="Together"/>
    <x v="666"/>
    <n v="66.375"/>
    <n v="0"/>
    <n v="1"/>
    <d v="2013-11-21T00:00:00"/>
    <n v="96"/>
    <n v="0"/>
    <n v="0"/>
    <n v="2"/>
    <n v="5"/>
    <x v="37"/>
    <x v="17"/>
    <x v="21"/>
  </r>
  <r>
    <n v="4301"/>
    <n v="1971"/>
    <s v="Master"/>
    <s v="Married"/>
    <x v="312"/>
    <n v="35.177999999999997"/>
    <n v="1"/>
    <n v="0"/>
    <d v="2013-01-10T00:00:00"/>
    <n v="10"/>
    <n v="1"/>
    <n v="2"/>
    <n v="1"/>
    <n v="2"/>
    <x v="6"/>
    <x v="7"/>
    <x v="1"/>
  </r>
  <r>
    <n v="1940"/>
    <n v="1986"/>
    <s v="Graduation"/>
    <s v="Married"/>
    <x v="667"/>
    <n v="25.251999999999999"/>
    <n v="1"/>
    <n v="0"/>
    <d v="2013-07-12T00:00:00"/>
    <n v="26"/>
    <n v="3"/>
    <n v="2"/>
    <n v="1"/>
    <n v="2"/>
    <x v="22"/>
    <x v="41"/>
    <x v="1"/>
  </r>
  <r>
    <n v="1272"/>
    <n v="1965"/>
    <s v="Master"/>
    <s v="Single"/>
    <x v="668"/>
    <n v="55.25"/>
    <n v="0"/>
    <n v="1"/>
    <d v="2012-10-21T00:00:00"/>
    <n v="49"/>
    <n v="58"/>
    <n v="0"/>
    <n v="7"/>
    <n v="10"/>
    <x v="2"/>
    <x v="73"/>
    <x v="18"/>
  </r>
  <r>
    <n v="1388"/>
    <n v="1975"/>
    <s v="Graduation"/>
    <s v="Single"/>
    <x v="669"/>
    <n v="33.249000000000002"/>
    <n v="1"/>
    <n v="0"/>
    <d v="2013-02-20T00:00:00"/>
    <n v="11"/>
    <n v="10"/>
    <n v="14"/>
    <n v="2"/>
    <n v="3"/>
    <x v="28"/>
    <x v="79"/>
    <x v="8"/>
  </r>
  <r>
    <n v="1044"/>
    <n v="1953"/>
    <s v="Graduation"/>
    <s v="Together"/>
    <x v="670"/>
    <n v="58.398000000000003"/>
    <n v="0"/>
    <n v="0"/>
    <d v="2013-05-14T00:00:00"/>
    <n v="44"/>
    <n v="5"/>
    <n v="21"/>
    <n v="5"/>
    <n v="8"/>
    <x v="44"/>
    <x v="55"/>
    <x v="19"/>
  </r>
  <r>
    <n v="6969"/>
    <n v="1982"/>
    <s v="Graduation"/>
    <s v="Together"/>
    <x v="671"/>
    <n v="50.271999999999998"/>
    <n v="1"/>
    <n v="0"/>
    <d v="2013-08-07T00:00:00"/>
    <n v="75"/>
    <n v="13"/>
    <n v="8"/>
    <n v="4"/>
    <n v="5"/>
    <x v="18"/>
    <x v="43"/>
    <x v="14"/>
  </r>
  <r>
    <n v="10479"/>
    <n v="1975"/>
    <s v="PhD"/>
    <s v="Married"/>
    <x v="672"/>
    <n v="76.617999999999995"/>
    <n v="0"/>
    <n v="0"/>
    <d v="2012-12-07T00:00:00"/>
    <n v="64"/>
    <n v="40"/>
    <n v="160"/>
    <n v="3"/>
    <n v="5"/>
    <x v="28"/>
    <x v="175"/>
    <x v="7"/>
  </r>
  <r>
    <n v="3619"/>
    <n v="1960"/>
    <s v="2n Cycle"/>
    <s v="Divorced"/>
    <x v="673"/>
    <n v="87.305000000000007"/>
    <n v="0"/>
    <n v="0"/>
    <d v="2012-09-23T00:00:00"/>
    <n v="19"/>
    <n v="25"/>
    <n v="138"/>
    <n v="5"/>
    <n v="8"/>
    <x v="40"/>
    <x v="176"/>
    <x v="19"/>
  </r>
  <r>
    <n v="1715"/>
    <n v="1978"/>
    <s v="Graduation"/>
    <s v="Together"/>
    <x v="674"/>
    <n v="25.850999999999999"/>
    <n v="1"/>
    <n v="0"/>
    <d v="2013-02-11T00:00:00"/>
    <n v="45"/>
    <n v="4"/>
    <n v="5"/>
    <n v="2"/>
    <n v="3"/>
    <x v="33"/>
    <x v="19"/>
    <x v="8"/>
  </r>
  <r>
    <n v="10159"/>
    <n v="1970"/>
    <s v="Graduation"/>
    <s v="Divorced"/>
    <x v="675"/>
    <n v="58.71"/>
    <n v="0"/>
    <n v="1"/>
    <d v="2013-03-31T00:00:00"/>
    <n v="77"/>
    <n v="81"/>
    <n v="122"/>
    <n v="11"/>
    <n v="9"/>
    <x v="25"/>
    <x v="133"/>
    <x v="13"/>
  </r>
  <r>
    <n v="1463"/>
    <n v="1958"/>
    <s v="Graduation"/>
    <s v="Single"/>
    <x v="676"/>
    <n v="45.16"/>
    <n v="1"/>
    <n v="1"/>
    <d v="2014-03-29T00:00:00"/>
    <n v="9"/>
    <n v="2"/>
    <n v="0"/>
    <n v="1"/>
    <n v="2"/>
    <x v="38"/>
    <x v="1"/>
    <x v="1"/>
  </r>
  <r>
    <n v="5114"/>
    <n v="1965"/>
    <s v="Master"/>
    <s v="Married"/>
    <x v="677"/>
    <n v="74.805999999999997"/>
    <n v="0"/>
    <n v="1"/>
    <d v="2012-12-19T00:00:00"/>
    <n v="1"/>
    <n v="9"/>
    <n v="28"/>
    <n v="5"/>
    <n v="5"/>
    <x v="2"/>
    <x v="80"/>
    <x v="12"/>
  </r>
  <r>
    <n v="4990"/>
    <n v="1954"/>
    <s v="Graduation"/>
    <s v="Married"/>
    <x v="678"/>
    <n v="59.110999999999997"/>
    <n v="0"/>
    <n v="0"/>
    <d v="2013-05-02T00:00:00"/>
    <n v="90"/>
    <n v="0"/>
    <n v="28"/>
    <n v="11"/>
    <n v="8"/>
    <x v="1"/>
    <x v="94"/>
    <x v="11"/>
  </r>
  <r>
    <n v="4329"/>
    <n v="1984"/>
    <s v="PhD"/>
    <s v="Married"/>
    <x v="679"/>
    <n v="18.988"/>
    <n v="1"/>
    <n v="0"/>
    <d v="2014-05-23T00:00:00"/>
    <n v="43"/>
    <n v="0"/>
    <n v="1"/>
    <n v="1"/>
    <n v="3"/>
    <x v="3"/>
    <x v="8"/>
    <x v="10"/>
  </r>
  <r>
    <n v="10936"/>
    <n v="1965"/>
    <s v="Graduation"/>
    <s v="Married"/>
    <x v="680"/>
    <n v="72.19"/>
    <n v="0"/>
    <n v="0"/>
    <d v="2013-02-13T00:00:00"/>
    <n v="79"/>
    <n v="166"/>
    <n v="166"/>
    <n v="5"/>
    <n v="4"/>
    <x v="2"/>
    <x v="177"/>
    <x v="14"/>
  </r>
  <r>
    <n v="4692"/>
    <n v="1976"/>
    <s v="Graduation"/>
    <s v="Married"/>
    <x v="11"/>
    <n v="7.5"/>
    <n v="1"/>
    <n v="0"/>
    <d v="2012-08-01T00:00:00"/>
    <n v="19"/>
    <n v="0"/>
    <n v="7"/>
    <n v="4"/>
    <n v="2"/>
    <x v="11"/>
    <x v="3"/>
    <x v="3"/>
  </r>
  <r>
    <n v="7212"/>
    <n v="1966"/>
    <s v="Graduation"/>
    <s v="Married"/>
    <x v="192"/>
    <n v="44.793999999999997"/>
    <n v="0"/>
    <n v="1"/>
    <d v="2014-06-08T00:00:00"/>
    <n v="99"/>
    <n v="0"/>
    <n v="0"/>
    <n v="2"/>
    <n v="3"/>
    <x v="35"/>
    <x v="17"/>
    <x v="8"/>
  </r>
  <r>
    <n v="6086"/>
    <n v="1955"/>
    <s v="Graduation"/>
    <s v="Married"/>
    <x v="681"/>
    <n v="80.394999999999996"/>
    <n v="0"/>
    <n v="0"/>
    <d v="2013-11-23T00:00:00"/>
    <n v="62"/>
    <n v="25"/>
    <n v="76"/>
    <n v="6"/>
    <n v="12"/>
    <x v="34"/>
    <x v="170"/>
    <x v="2"/>
  </r>
  <r>
    <n v="437"/>
    <n v="1976"/>
    <s v="Master"/>
    <s v="Divorced"/>
    <x v="682"/>
    <n v="75.012"/>
    <n v="0"/>
    <n v="0"/>
    <d v="2014-01-25T00:00:00"/>
    <n v="41"/>
    <n v="142"/>
    <n v="58"/>
    <n v="3"/>
    <n v="11"/>
    <x v="11"/>
    <x v="175"/>
    <x v="6"/>
  </r>
  <r>
    <n v="11171"/>
    <n v="1965"/>
    <s v="Master"/>
    <s v="Married"/>
    <x v="683"/>
    <n v="56.962000000000003"/>
    <n v="2"/>
    <n v="1"/>
    <d v="2013-10-11T00:00:00"/>
    <n v="60"/>
    <n v="3"/>
    <n v="3"/>
    <n v="6"/>
    <n v="5"/>
    <x v="2"/>
    <x v="25"/>
    <x v="4"/>
  </r>
  <r>
    <n v="11101"/>
    <n v="1991"/>
    <s v="Graduation"/>
    <s v="Together"/>
    <x v="684"/>
    <n v="89.891000000000005"/>
    <n v="0"/>
    <n v="0"/>
    <d v="2013-04-15T00:00:00"/>
    <n v="17"/>
    <n v="22"/>
    <n v="28"/>
    <n v="11"/>
    <n v="8"/>
    <x v="42"/>
    <x v="77"/>
    <x v="11"/>
  </r>
  <r>
    <n v="5329"/>
    <n v="1949"/>
    <s v="PhD"/>
    <s v="Divorced"/>
    <x v="685"/>
    <n v="35.945999999999998"/>
    <n v="1"/>
    <n v="1"/>
    <d v="2013-09-27T00:00:00"/>
    <n v="24"/>
    <n v="0"/>
    <n v="0"/>
    <n v="0"/>
    <n v="3"/>
    <x v="17"/>
    <x v="17"/>
    <x v="1"/>
  </r>
  <r>
    <n v="610"/>
    <n v="1953"/>
    <s v="PhD"/>
    <s v="Together"/>
    <x v="686"/>
    <n v="53.593000000000004"/>
    <n v="1"/>
    <n v="1"/>
    <d v="2012-08-07T00:00:00"/>
    <n v="60"/>
    <n v="4"/>
    <n v="0"/>
    <n v="7"/>
    <n v="6"/>
    <x v="44"/>
    <x v="66"/>
    <x v="19"/>
  </r>
  <r>
    <n v="9384"/>
    <n v="1978"/>
    <s v="Graduation"/>
    <s v="Married"/>
    <x v="49"/>
    <n v="66.373000000000005"/>
    <n v="1"/>
    <n v="1"/>
    <d v="2013-06-12T00:00:00"/>
    <n v="57"/>
    <n v="9"/>
    <n v="24"/>
    <n v="4"/>
    <n v="10"/>
    <x v="33"/>
    <x v="38"/>
    <x v="6"/>
  </r>
  <r>
    <n v="5956"/>
    <n v="1948"/>
    <s v="PhD"/>
    <s v="Divorced"/>
    <x v="687"/>
    <n v="45.072000000000003"/>
    <n v="1"/>
    <n v="2"/>
    <d v="2013-10-16T00:00:00"/>
    <n v="74"/>
    <n v="2"/>
    <n v="2"/>
    <n v="6"/>
    <n v="4"/>
    <x v="37"/>
    <x v="66"/>
    <x v="12"/>
  </r>
  <r>
    <n v="10430"/>
    <n v="1973"/>
    <s v="Graduation"/>
    <s v="Divorced"/>
    <x v="688"/>
    <n v="89.694000000000003"/>
    <n v="1"/>
    <n v="1"/>
    <d v="2013-10-09T00:00:00"/>
    <n v="22"/>
    <n v="28"/>
    <n v="28"/>
    <n v="4"/>
    <n v="4"/>
    <x v="26"/>
    <x v="114"/>
    <x v="7"/>
  </r>
  <r>
    <n v="7875"/>
    <n v="1949"/>
    <s v="Graduation"/>
    <s v="Married"/>
    <x v="345"/>
    <n v="72.025000000000006"/>
    <n v="0"/>
    <n v="0"/>
    <d v="2014-04-29T00:00:00"/>
    <n v="46"/>
    <n v="0"/>
    <n v="50"/>
    <n v="4"/>
    <n v="13"/>
    <x v="17"/>
    <x v="77"/>
    <x v="18"/>
  </r>
  <r>
    <n v="7072"/>
    <n v="1973"/>
    <s v="Graduation"/>
    <s v="Married"/>
    <x v="689"/>
    <n v="67.432000000000002"/>
    <n v="0"/>
    <n v="1"/>
    <d v="2013-03-29T00:00:00"/>
    <n v="69"/>
    <n v="79"/>
    <n v="136"/>
    <n v="8"/>
    <n v="4"/>
    <x v="26"/>
    <x v="178"/>
    <x v="0"/>
  </r>
  <r>
    <n v="6255"/>
    <n v="1952"/>
    <s v="Master"/>
    <s v="Together"/>
    <x v="690"/>
    <n v="70.545000000000002"/>
    <n v="0"/>
    <n v="1"/>
    <d v="2014-06-03T00:00:00"/>
    <n v="29"/>
    <n v="39"/>
    <n v="18"/>
    <n v="4"/>
    <n v="7"/>
    <x v="13"/>
    <x v="30"/>
    <x v="4"/>
  </r>
  <r>
    <n v="6516"/>
    <n v="1989"/>
    <s v="Basic"/>
    <s v="Married"/>
    <x v="691"/>
    <n v="17.486999999999998"/>
    <n v="1"/>
    <n v="0"/>
    <d v="2013-03-18T00:00:00"/>
    <n v="37"/>
    <n v="0"/>
    <n v="4"/>
    <n v="1"/>
    <n v="2"/>
    <x v="23"/>
    <x v="66"/>
    <x v="1"/>
  </r>
  <r>
    <n v="5564"/>
    <n v="1969"/>
    <s v="Graduation"/>
    <s v="Together"/>
    <x v="692"/>
    <n v="62.881999999999998"/>
    <n v="0"/>
    <n v="1"/>
    <d v="2012-08-09T00:00:00"/>
    <n v="26"/>
    <n v="133"/>
    <n v="24"/>
    <n v="7"/>
    <n v="6"/>
    <x v="21"/>
    <x v="179"/>
    <x v="19"/>
  </r>
  <r>
    <n v="5682"/>
    <n v="1953"/>
    <s v="PhD"/>
    <s v="Single"/>
    <x v="693"/>
    <n v="64.108000000000004"/>
    <n v="0"/>
    <n v="1"/>
    <d v="2013-03-23T00:00:00"/>
    <n v="8"/>
    <n v="10"/>
    <n v="21"/>
    <n v="6"/>
    <n v="11"/>
    <x v="44"/>
    <x v="70"/>
    <x v="18"/>
  </r>
  <r>
    <n v="7458"/>
    <n v="1956"/>
    <s v="Master"/>
    <s v="Together"/>
    <x v="694"/>
    <n v="34.941000000000003"/>
    <n v="1"/>
    <n v="1"/>
    <d v="2013-03-06T00:00:00"/>
    <n v="26"/>
    <n v="2"/>
    <n v="3"/>
    <n v="3"/>
    <n v="3"/>
    <x v="46"/>
    <x v="41"/>
    <x v="3"/>
  </r>
  <r>
    <n v="5237"/>
    <n v="1950"/>
    <s v="PhD"/>
    <s v="Single"/>
    <x v="695"/>
    <n v="48.767000000000003"/>
    <n v="1"/>
    <n v="2"/>
    <d v="2014-01-01T00:00:00"/>
    <n v="79"/>
    <n v="1"/>
    <n v="0"/>
    <n v="2"/>
    <n v="3"/>
    <x v="9"/>
    <x v="8"/>
    <x v="8"/>
  </r>
  <r>
    <n v="7761"/>
    <n v="1978"/>
    <s v="2n Cycle"/>
    <s v="Together"/>
    <x v="696"/>
    <n v="38.701999999999998"/>
    <n v="1"/>
    <n v="0"/>
    <d v="2013-08-01T00:00:00"/>
    <n v="71"/>
    <n v="11"/>
    <n v="8"/>
    <n v="3"/>
    <n v="4"/>
    <x v="33"/>
    <x v="139"/>
    <x v="21"/>
  </r>
  <r>
    <n v="5278"/>
    <n v="1964"/>
    <s v="Graduation"/>
    <s v="Married"/>
    <x v="697"/>
    <n v="82.224000000000004"/>
    <n v="0"/>
    <n v="0"/>
    <d v="2014-01-25T00:00:00"/>
    <n v="83"/>
    <n v="26"/>
    <n v="31"/>
    <n v="6"/>
    <n v="5"/>
    <x v="31"/>
    <x v="30"/>
    <x v="4"/>
  </r>
  <r>
    <n v="3560"/>
    <n v="1952"/>
    <s v="Graduation"/>
    <s v="Together"/>
    <x v="698"/>
    <n v="83.843999999999994"/>
    <n v="0"/>
    <n v="0"/>
    <d v="2013-05-12T00:00:00"/>
    <n v="57"/>
    <n v="31"/>
    <n v="31"/>
    <n v="4"/>
    <n v="11"/>
    <x v="13"/>
    <x v="180"/>
    <x v="16"/>
  </r>
  <r>
    <n v="7235"/>
    <n v="1975"/>
    <s v="2n Cycle"/>
    <s v="Married"/>
    <x v="699"/>
    <n v="17.003"/>
    <n v="1"/>
    <n v="0"/>
    <d v="2013-12-09T00:00:00"/>
    <n v="37"/>
    <n v="5"/>
    <n v="8"/>
    <n v="2"/>
    <n v="4"/>
    <x v="28"/>
    <x v="32"/>
    <x v="3"/>
  </r>
  <r>
    <n v="10548"/>
    <n v="1995"/>
    <s v="Graduation"/>
    <s v="Single"/>
    <x v="700"/>
    <n v="71.162999999999997"/>
    <n v="0"/>
    <n v="0"/>
    <d v="2014-03-09T00:00:00"/>
    <n v="30"/>
    <n v="17"/>
    <n v="106"/>
    <n v="3"/>
    <n v="12"/>
    <x v="57"/>
    <x v="181"/>
    <x v="16"/>
  </r>
  <r>
    <n v="2281"/>
    <n v="1970"/>
    <s v="Graduation"/>
    <s v="Single"/>
    <x v="701"/>
    <n v="33.697000000000003"/>
    <n v="1"/>
    <n v="0"/>
    <d v="2013-09-15T00:00:00"/>
    <n v="34"/>
    <n v="3"/>
    <n v="3"/>
    <n v="1"/>
    <n v="2"/>
    <x v="25"/>
    <x v="25"/>
    <x v="1"/>
  </r>
  <r>
    <n v="4073"/>
    <n v="1954"/>
    <s v="2n Cycle"/>
    <s v="Married"/>
    <x v="702"/>
    <n v="63.564"/>
    <n v="0"/>
    <n v="0"/>
    <d v="2014-01-29T00:00:00"/>
    <n v="0"/>
    <n v="80"/>
    <n v="34"/>
    <n v="10"/>
    <n v="7"/>
    <x v="1"/>
    <x v="5"/>
    <x v="18"/>
  </r>
  <r>
    <n v="6974"/>
    <n v="1972"/>
    <s v="PhD"/>
    <s v="Together"/>
    <x v="703"/>
    <n v="83.442999999999998"/>
    <n v="0"/>
    <n v="0"/>
    <d v="2013-12-31T00:00:00"/>
    <n v="89"/>
    <n v="42"/>
    <n v="56"/>
    <n v="6"/>
    <n v="5"/>
    <x v="39"/>
    <x v="102"/>
    <x v="4"/>
  </r>
  <r>
    <n v="7938"/>
    <n v="1958"/>
    <s v="PhD"/>
    <s v="Together"/>
    <x v="704"/>
    <n v="51.518000000000001"/>
    <n v="0"/>
    <n v="1"/>
    <d v="2013-10-03T00:00:00"/>
    <n v="92"/>
    <n v="8"/>
    <n v="4"/>
    <n v="3"/>
    <n v="10"/>
    <x v="38"/>
    <x v="48"/>
    <x v="19"/>
  </r>
  <r>
    <n v="7094"/>
    <n v="1975"/>
    <s v="Graduation"/>
    <s v="Widow"/>
    <x v="622"/>
    <n v="58.33"/>
    <n v="0"/>
    <n v="1"/>
    <d v="2013-12-25T00:00:00"/>
    <n v="87"/>
    <n v="53"/>
    <n v="98"/>
    <n v="6"/>
    <n v="13"/>
    <x v="28"/>
    <x v="109"/>
    <x v="11"/>
  </r>
  <r>
    <n v="3667"/>
    <n v="1969"/>
    <s v="Graduation"/>
    <s v="Married"/>
    <x v="705"/>
    <n v="80.951999999999998"/>
    <n v="0"/>
    <n v="0"/>
    <d v="2013-02-28T00:00:00"/>
    <n v="20"/>
    <n v="178"/>
    <n v="27"/>
    <n v="8"/>
    <n v="11"/>
    <x v="21"/>
    <x v="92"/>
    <x v="11"/>
  </r>
  <r>
    <n v="7723"/>
    <n v="1979"/>
    <s v="Graduation"/>
    <s v="Together"/>
    <x v="706"/>
    <n v="75.507000000000005"/>
    <n v="0"/>
    <n v="0"/>
    <d v="2014-05-02T00:00:00"/>
    <n v="56"/>
    <n v="93"/>
    <n v="80"/>
    <n v="8"/>
    <n v="6"/>
    <x v="19"/>
    <x v="10"/>
    <x v="6"/>
  </r>
  <r>
    <n v="3870"/>
    <n v="1978"/>
    <s v="2n Cycle"/>
    <s v="Together"/>
    <x v="707"/>
    <n v="63.854999999999997"/>
    <n v="0"/>
    <n v="0"/>
    <d v="2013-02-09T00:00:00"/>
    <n v="28"/>
    <n v="35"/>
    <n v="116"/>
    <n v="7"/>
    <n v="13"/>
    <x v="33"/>
    <x v="109"/>
    <x v="13"/>
  </r>
  <r>
    <n v="4012"/>
    <n v="1972"/>
    <s v="PhD"/>
    <s v="Together"/>
    <x v="708"/>
    <n v="62.22"/>
    <n v="0"/>
    <n v="1"/>
    <d v="2012-08-11T00:00:00"/>
    <n v="55"/>
    <n v="12"/>
    <n v="12"/>
    <n v="7"/>
    <n v="5"/>
    <x v="39"/>
    <x v="79"/>
    <x v="0"/>
  </r>
  <r>
    <n v="5909"/>
    <n v="1964"/>
    <s v="Graduation"/>
    <s v="Married"/>
    <x v="709"/>
    <n v="58.512"/>
    <n v="0"/>
    <n v="1"/>
    <d v="2013-09-19T00:00:00"/>
    <n v="25"/>
    <n v="10"/>
    <n v="0"/>
    <n v="3"/>
    <n v="8"/>
    <x v="31"/>
    <x v="21"/>
    <x v="4"/>
  </r>
  <r>
    <n v="10470"/>
    <n v="1979"/>
    <s v="Master"/>
    <s v="Married"/>
    <x v="710"/>
    <n v="40.661999999999999"/>
    <n v="1"/>
    <n v="0"/>
    <d v="2013-03-15T00:00:00"/>
    <n v="0"/>
    <n v="2"/>
    <n v="4"/>
    <n v="2"/>
    <n v="3"/>
    <x v="19"/>
    <x v="25"/>
    <x v="8"/>
  </r>
  <r>
    <n v="6488"/>
    <n v="1959"/>
    <s v="PhD"/>
    <s v="Married"/>
    <x v="711"/>
    <n v="38.829000000000001"/>
    <n v="0"/>
    <n v="1"/>
    <d v="2014-04-06T00:00:00"/>
    <n v="86"/>
    <n v="0"/>
    <n v="0"/>
    <n v="3"/>
    <n v="2"/>
    <x v="12"/>
    <x v="17"/>
    <x v="8"/>
  </r>
  <r>
    <n v="10270"/>
    <n v="1981"/>
    <s v="2n Cycle"/>
    <s v="Married"/>
    <x v="712"/>
    <n v="35.523000000000003"/>
    <n v="1"/>
    <n v="0"/>
    <d v="2013-10-03T00:00:00"/>
    <n v="8"/>
    <n v="5"/>
    <n v="5"/>
    <n v="3"/>
    <n v="3"/>
    <x v="4"/>
    <x v="21"/>
    <x v="3"/>
  </r>
  <r>
    <n v="6887"/>
    <n v="1967"/>
    <s v="Graduation"/>
    <s v="Single"/>
    <x v="713"/>
    <n v="79.146000000000001"/>
    <n v="1"/>
    <n v="1"/>
    <d v="2014-04-24T00:00:00"/>
    <n v="33"/>
    <n v="16"/>
    <n v="43"/>
    <n v="8"/>
    <n v="8"/>
    <x v="5"/>
    <x v="182"/>
    <x v="5"/>
  </r>
  <r>
    <n v="6406"/>
    <n v="1988"/>
    <s v="Master"/>
    <s v="Married"/>
    <x v="714"/>
    <n v="78.284999999999997"/>
    <n v="0"/>
    <n v="0"/>
    <d v="2013-10-28T00:00:00"/>
    <n v="13"/>
    <n v="107"/>
    <n v="67"/>
    <n v="6"/>
    <n v="10"/>
    <x v="36"/>
    <x v="183"/>
    <x v="5"/>
  </r>
  <r>
    <n v="7573"/>
    <n v="1978"/>
    <s v="PhD"/>
    <s v="Single"/>
    <x v="715"/>
    <n v="31.626000000000001"/>
    <n v="1"/>
    <n v="0"/>
    <d v="2013-05-10T00:00:00"/>
    <n v="12"/>
    <n v="1"/>
    <n v="1"/>
    <n v="2"/>
    <n v="2"/>
    <x v="33"/>
    <x v="1"/>
    <x v="10"/>
  </r>
  <r>
    <n v="4508"/>
    <n v="1952"/>
    <s v="Graduation"/>
    <s v="Single"/>
    <x v="716"/>
    <n v="75.126999999999995"/>
    <n v="0"/>
    <n v="0"/>
    <d v="2014-05-22T00:00:00"/>
    <n v="92"/>
    <n v="35"/>
    <n v="17"/>
    <n v="2"/>
    <n v="5"/>
    <x v="13"/>
    <x v="129"/>
    <x v="21"/>
  </r>
  <r>
    <n v="221"/>
    <n v="1955"/>
    <s v="Graduation"/>
    <s v="Married"/>
    <x v="717"/>
    <n v="48.725999999999999"/>
    <n v="0"/>
    <n v="1"/>
    <d v="2013-04-27T00:00:00"/>
    <n v="90"/>
    <n v="3"/>
    <n v="0"/>
    <n v="3"/>
    <n v="4"/>
    <x v="34"/>
    <x v="7"/>
    <x v="21"/>
  </r>
  <r>
    <n v="5331"/>
    <n v="1977"/>
    <s v="Graduation"/>
    <s v="Married"/>
    <x v="718"/>
    <n v="74.984999999999999"/>
    <n v="0"/>
    <n v="0"/>
    <d v="2012-09-11T00:00:00"/>
    <n v="8"/>
    <n v="51"/>
    <n v="0"/>
    <n v="3"/>
    <n v="7"/>
    <x v="32"/>
    <x v="146"/>
    <x v="12"/>
  </r>
  <r>
    <n v="1911"/>
    <n v="1987"/>
    <s v="Graduation"/>
    <s v="Together"/>
    <x v="719"/>
    <n v="67.430000000000007"/>
    <n v="0"/>
    <n v="0"/>
    <d v="2012-09-05T00:00:00"/>
    <n v="6"/>
    <n v="97"/>
    <n v="133"/>
    <n v="11"/>
    <n v="12"/>
    <x v="14"/>
    <x v="184"/>
    <x v="22"/>
  </r>
  <r>
    <n v="20"/>
    <n v="1965"/>
    <s v="2n Cycle"/>
    <s v="Married"/>
    <x v="720"/>
    <n v="46.890999999999998"/>
    <n v="0"/>
    <n v="1"/>
    <d v="2013-09-01T00:00:00"/>
    <n v="91"/>
    <n v="12"/>
    <n v="15"/>
    <n v="2"/>
    <n v="4"/>
    <x v="2"/>
    <x v="82"/>
    <x v="3"/>
  </r>
  <r>
    <n v="8786"/>
    <n v="1956"/>
    <s v="Master"/>
    <s v="Married"/>
    <x v="721"/>
    <n v="62.058"/>
    <n v="0"/>
    <n v="1"/>
    <d v="2013-05-26T00:00:00"/>
    <n v="52"/>
    <n v="7"/>
    <n v="0"/>
    <n v="6"/>
    <n v="7"/>
    <x v="46"/>
    <x v="3"/>
    <x v="19"/>
  </r>
  <r>
    <n v="10582"/>
    <n v="1979"/>
    <s v="Graduation"/>
    <s v="Married"/>
    <x v="722"/>
    <n v="72.063000000000002"/>
    <n v="0"/>
    <n v="1"/>
    <d v="2013-07-03T00:00:00"/>
    <n v="3"/>
    <n v="32"/>
    <n v="32"/>
    <n v="5"/>
    <n v="12"/>
    <x v="19"/>
    <x v="62"/>
    <x v="18"/>
  </r>
  <r>
    <n v="1915"/>
    <n v="1951"/>
    <s v="PhD"/>
    <s v="Married"/>
    <x v="723"/>
    <n v="78.938999999999993"/>
    <n v="0"/>
    <n v="0"/>
    <d v="2013-12-12T00:00:00"/>
    <n v="57"/>
    <n v="115"/>
    <n v="0"/>
    <n v="8"/>
    <n v="6"/>
    <x v="20"/>
    <x v="185"/>
    <x v="6"/>
  </r>
  <r>
    <n v="8897"/>
    <n v="1965"/>
    <s v="Graduation"/>
    <s v="Single"/>
    <x v="724"/>
    <n v="42.72"/>
    <n v="1"/>
    <n v="1"/>
    <d v="2013-04-24T00:00:00"/>
    <n v="9"/>
    <n v="5"/>
    <n v="26"/>
    <n v="7"/>
    <n v="7"/>
    <x v="2"/>
    <x v="70"/>
    <x v="6"/>
  </r>
  <r>
    <n v="2371"/>
    <n v="1972"/>
    <s v="Graduation"/>
    <s v="Married"/>
    <x v="725"/>
    <n v="33.622"/>
    <n v="1"/>
    <n v="1"/>
    <d v="2013-04-13T00:00:00"/>
    <n v="22"/>
    <n v="1"/>
    <n v="4"/>
    <n v="2"/>
    <n v="4"/>
    <x v="39"/>
    <x v="41"/>
    <x v="3"/>
  </r>
  <r>
    <n v="4303"/>
    <n v="1957"/>
    <s v="PhD"/>
    <s v="Together"/>
    <x v="726"/>
    <n v="6.835"/>
    <n v="0"/>
    <n v="1"/>
    <d v="2012-12-08T00:00:00"/>
    <n v="76"/>
    <n v="2"/>
    <n v="2"/>
    <n v="0"/>
    <n v="1"/>
    <x v="0"/>
    <x v="66"/>
    <x v="9"/>
  </r>
  <r>
    <n v="6825"/>
    <n v="1953"/>
    <s v="Graduation"/>
    <s v="Together"/>
    <x v="727"/>
    <n v="41.451999999999998"/>
    <n v="1"/>
    <n v="1"/>
    <d v="2013-03-06T00:00:00"/>
    <n v="86"/>
    <n v="0"/>
    <n v="0"/>
    <n v="1"/>
    <n v="2"/>
    <x v="44"/>
    <x v="17"/>
    <x v="1"/>
  </r>
  <r>
    <n v="1072"/>
    <n v="1965"/>
    <s v="PhD"/>
    <s v="Single"/>
    <x v="728"/>
    <n v="40.76"/>
    <n v="0"/>
    <n v="1"/>
    <d v="2013-08-30T00:00:00"/>
    <n v="64"/>
    <n v="0"/>
    <n v="0"/>
    <n v="2"/>
    <n v="3"/>
    <x v="2"/>
    <x v="17"/>
    <x v="8"/>
  </r>
  <r>
    <n v="4964"/>
    <n v="1958"/>
    <s v="PhD"/>
    <s v="Together"/>
    <x v="729"/>
    <n v="74.25"/>
    <n v="0"/>
    <n v="0"/>
    <d v="2014-01-26T00:00:00"/>
    <n v="90"/>
    <n v="11"/>
    <n v="0"/>
    <n v="2"/>
    <n v="4"/>
    <x v="38"/>
    <x v="6"/>
    <x v="3"/>
  </r>
  <r>
    <n v="2461"/>
    <n v="1955"/>
    <s v="Master"/>
    <s v="Single"/>
    <x v="730"/>
    <n v="51.124000000000002"/>
    <n v="1"/>
    <n v="1"/>
    <d v="2013-12-18T00:00:00"/>
    <n v="79"/>
    <n v="1"/>
    <n v="1"/>
    <n v="1"/>
    <n v="3"/>
    <x v="34"/>
    <x v="1"/>
    <x v="10"/>
  </r>
  <r>
    <n v="10736"/>
    <n v="1971"/>
    <s v="Graduation"/>
    <s v="Single"/>
    <x v="731"/>
    <n v="72.257999999999996"/>
    <n v="0"/>
    <n v="1"/>
    <d v="2013-09-12T00:00:00"/>
    <n v="28"/>
    <n v="0"/>
    <n v="120"/>
    <n v="6"/>
    <n v="5"/>
    <x v="6"/>
    <x v="65"/>
    <x v="4"/>
  </r>
  <r>
    <n v="3194"/>
    <n v="1974"/>
    <s v="PhD"/>
    <s v="Single"/>
    <x v="732"/>
    <n v="71.465999999999994"/>
    <n v="0"/>
    <n v="0"/>
    <d v="2014-04-05T00:00:00"/>
    <n v="86"/>
    <n v="12"/>
    <n v="182"/>
    <n v="4"/>
    <n v="10"/>
    <x v="8"/>
    <x v="33"/>
    <x v="6"/>
  </r>
  <r>
    <n v="10839"/>
    <n v="1976"/>
    <s v="Graduation"/>
    <s v="Together"/>
    <x v="733"/>
    <n v="36.283000000000001"/>
    <n v="1"/>
    <n v="1"/>
    <d v="2014-04-14T00:00:00"/>
    <n v="42"/>
    <n v="5"/>
    <n v="0"/>
    <n v="1"/>
    <n v="3"/>
    <x v="11"/>
    <x v="41"/>
    <x v="10"/>
  </r>
  <r>
    <n v="49"/>
    <n v="1970"/>
    <s v="Graduation"/>
    <s v="Single"/>
    <x v="734"/>
    <n v="20.587"/>
    <n v="1"/>
    <n v="0"/>
    <d v="2014-05-11T00:00:00"/>
    <n v="39"/>
    <n v="3"/>
    <n v="1"/>
    <n v="1"/>
    <n v="2"/>
    <x v="25"/>
    <x v="66"/>
    <x v="1"/>
  </r>
  <r>
    <n v="4290"/>
    <n v="1972"/>
    <s v="Graduation"/>
    <s v="Married"/>
    <x v="735"/>
    <n v="30.466999999999999"/>
    <n v="1"/>
    <n v="0"/>
    <d v="2014-03-19T00:00:00"/>
    <n v="8"/>
    <n v="3"/>
    <n v="5"/>
    <n v="1"/>
    <n v="2"/>
    <x v="39"/>
    <x v="54"/>
    <x v="1"/>
  </r>
  <r>
    <n v="10219"/>
    <n v="1972"/>
    <s v="Graduation"/>
    <s v="Together"/>
    <x v="736"/>
    <n v="31.59"/>
    <n v="1"/>
    <n v="0"/>
    <d v="2013-06-18T00:00:00"/>
    <n v="40"/>
    <n v="2"/>
    <n v="6"/>
    <n v="1"/>
    <n v="3"/>
    <x v="39"/>
    <x v="54"/>
    <x v="10"/>
  </r>
  <r>
    <n v="4211"/>
    <n v="1986"/>
    <s v="Basic"/>
    <s v="Married"/>
    <x v="737"/>
    <n v="20.425000000000001"/>
    <n v="1"/>
    <n v="0"/>
    <d v="2012-10-29T00:00:00"/>
    <n v="5"/>
    <n v="12"/>
    <n v="16"/>
    <n v="2"/>
    <n v="3"/>
    <x v="22"/>
    <x v="94"/>
    <x v="8"/>
  </r>
  <r>
    <n v="1135"/>
    <n v="1960"/>
    <s v="Master"/>
    <s v="Together"/>
    <x v="738"/>
    <n v="17.143999999999998"/>
    <n v="1"/>
    <n v="1"/>
    <d v="2014-02-15T00:00:00"/>
    <n v="96"/>
    <n v="2"/>
    <n v="2"/>
    <n v="3"/>
    <n v="4"/>
    <x v="40"/>
    <x v="66"/>
    <x v="21"/>
  </r>
  <r>
    <n v="6299"/>
    <n v="1968"/>
    <s v="PhD"/>
    <s v="Divorced"/>
    <x v="739"/>
    <n v="42.564"/>
    <n v="0"/>
    <n v="1"/>
    <d v="2013-01-02T00:00:00"/>
    <n v="28"/>
    <n v="48"/>
    <n v="18"/>
    <n v="6"/>
    <n v="4"/>
    <x v="30"/>
    <x v="123"/>
    <x v="12"/>
  </r>
  <r>
    <n v="10846"/>
    <n v="1978"/>
    <s v="Master"/>
    <s v="Married"/>
    <x v="740"/>
    <n v="43.783000000000001"/>
    <n v="1"/>
    <n v="0"/>
    <d v="2014-05-29T00:00:00"/>
    <n v="22"/>
    <n v="9"/>
    <n v="4"/>
    <n v="7"/>
    <n v="8"/>
    <x v="33"/>
    <x v="32"/>
    <x v="16"/>
  </r>
  <r>
    <n v="347"/>
    <n v="1976"/>
    <s v="Graduation"/>
    <s v="Divorced"/>
    <x v="741"/>
    <n v="40.78"/>
    <n v="0"/>
    <n v="1"/>
    <d v="2012-09-08T00:00:00"/>
    <n v="30"/>
    <n v="27"/>
    <n v="3"/>
    <n v="7"/>
    <n v="5"/>
    <x v="11"/>
    <x v="78"/>
    <x v="0"/>
  </r>
  <r>
    <n v="6543"/>
    <n v="1945"/>
    <s v="Master"/>
    <s v="Together"/>
    <x v="742"/>
    <n v="62.847000000000001"/>
    <n v="0"/>
    <n v="0"/>
    <d v="2013-01-15T00:00:00"/>
    <n v="45"/>
    <n v="168"/>
    <n v="76"/>
    <n v="3"/>
    <n v="4"/>
    <x v="41"/>
    <x v="186"/>
    <x v="21"/>
  </r>
  <r>
    <n v="10446"/>
    <n v="1957"/>
    <s v="PhD"/>
    <s v="Married"/>
    <x v="743"/>
    <n v="82.016999999999996"/>
    <n v="0"/>
    <n v="0"/>
    <d v="2012-11-07T00:00:00"/>
    <n v="58"/>
    <n v="23"/>
    <n v="23"/>
    <n v="5"/>
    <n v="7"/>
    <x v="0"/>
    <x v="158"/>
    <x v="0"/>
  </r>
  <r>
    <n v="3479"/>
    <n v="1950"/>
    <s v="Graduation"/>
    <s v="Single"/>
    <x v="744"/>
    <n v="16.812999999999999"/>
    <n v="0"/>
    <n v="0"/>
    <d v="2013-07-19T00:00:00"/>
    <n v="49"/>
    <n v="8"/>
    <n v="2"/>
    <n v="2"/>
    <n v="3"/>
    <x v="9"/>
    <x v="21"/>
    <x v="8"/>
  </r>
  <r>
    <n v="11075"/>
    <n v="1978"/>
    <s v="Graduation"/>
    <s v="Married"/>
    <x v="745"/>
    <n v="51.267000000000003"/>
    <n v="1"/>
    <n v="1"/>
    <d v="2013-10-29T00:00:00"/>
    <n v="37"/>
    <n v="2"/>
    <n v="2"/>
    <n v="3"/>
    <n v="5"/>
    <x v="33"/>
    <x v="66"/>
    <x v="7"/>
  </r>
  <r>
    <n v="4442"/>
    <n v="1961"/>
    <s v="Graduation"/>
    <s v="Single"/>
    <x v="746"/>
    <n v="46.524000000000001"/>
    <n v="0"/>
    <n v="1"/>
    <d v="2013-04-05T00:00:00"/>
    <n v="70"/>
    <n v="19"/>
    <n v="14"/>
    <n v="1"/>
    <n v="5"/>
    <x v="45"/>
    <x v="38"/>
    <x v="3"/>
  </r>
  <r>
    <n v="199"/>
    <n v="1962"/>
    <s v="Master"/>
    <s v="Single"/>
    <x v="747"/>
    <n v="45.183"/>
    <n v="0"/>
    <n v="0"/>
    <d v="2013-01-20T00:00:00"/>
    <n v="33"/>
    <n v="3"/>
    <n v="9"/>
    <n v="4"/>
    <n v="7"/>
    <x v="43"/>
    <x v="48"/>
    <x v="4"/>
  </r>
  <r>
    <n v="6722"/>
    <n v="1954"/>
    <s v="PhD"/>
    <s v="Married"/>
    <x v="748"/>
    <n v="70.421000000000006"/>
    <n v="0"/>
    <n v="1"/>
    <d v="2014-06-28T00:00:00"/>
    <n v="98"/>
    <n v="28"/>
    <n v="14"/>
    <n v="10"/>
    <n v="7"/>
    <x v="1"/>
    <x v="127"/>
    <x v="18"/>
  </r>
  <r>
    <n v="796"/>
    <n v="1965"/>
    <s v="2n Cycle"/>
    <s v="Divorced"/>
    <x v="749"/>
    <n v="60.161000000000001"/>
    <n v="0"/>
    <n v="1"/>
    <d v="2012-10-23T00:00:00"/>
    <n v="17"/>
    <n v="44"/>
    <n v="8"/>
    <n v="11"/>
    <n v="8"/>
    <x v="2"/>
    <x v="129"/>
    <x v="11"/>
  </r>
  <r>
    <n v="3749"/>
    <n v="1973"/>
    <s v="Graduation"/>
    <s v="Together"/>
    <x v="750"/>
    <n v="73.926000000000002"/>
    <n v="0"/>
    <n v="0"/>
    <d v="2013-03-02T00:00:00"/>
    <n v="54"/>
    <n v="91"/>
    <n v="91"/>
    <n v="6"/>
    <n v="12"/>
    <x v="26"/>
    <x v="187"/>
    <x v="2"/>
  </r>
  <r>
    <n v="8523"/>
    <n v="1968"/>
    <s v="Graduation"/>
    <s v="Married"/>
    <x v="751"/>
    <n v="19.329000000000001"/>
    <n v="1"/>
    <n v="0"/>
    <d v="2013-12-14T00:00:00"/>
    <n v="39"/>
    <n v="1"/>
    <n v="2"/>
    <n v="4"/>
    <n v="3"/>
    <x v="30"/>
    <x v="7"/>
    <x v="21"/>
  </r>
  <r>
    <n v="310"/>
    <n v="1970"/>
    <s v="Master"/>
    <s v="Married"/>
    <x v="752"/>
    <n v="61.872"/>
    <n v="0"/>
    <n v="1"/>
    <d v="2013-12-13T00:00:00"/>
    <n v="81"/>
    <n v="5"/>
    <n v="27"/>
    <n v="4"/>
    <n v="9"/>
    <x v="25"/>
    <x v="18"/>
    <x v="19"/>
  </r>
  <r>
    <n v="8629"/>
    <n v="1956"/>
    <s v="Graduation"/>
    <s v="Widow"/>
    <x v="753"/>
    <n v="46.984000000000002"/>
    <n v="1"/>
    <n v="1"/>
    <d v="2013-03-26T00:00:00"/>
    <n v="71"/>
    <n v="1"/>
    <n v="1"/>
    <n v="1"/>
    <n v="3"/>
    <x v="46"/>
    <x v="1"/>
    <x v="10"/>
  </r>
  <r>
    <n v="236"/>
    <n v="1951"/>
    <s v="Graduation"/>
    <s v="Married"/>
    <x v="754"/>
    <n v="34.838000000000001"/>
    <n v="1"/>
    <n v="1"/>
    <d v="2013-01-19T00:00:00"/>
    <n v="62"/>
    <n v="23"/>
    <n v="14"/>
    <n v="2"/>
    <n v="4"/>
    <x v="20"/>
    <x v="80"/>
    <x v="3"/>
  </r>
  <r>
    <n v="9930"/>
    <n v="1944"/>
    <s v="PhD"/>
    <s v="Single"/>
    <x v="755"/>
    <n v="82.715999999999994"/>
    <n v="0"/>
    <n v="0"/>
    <d v="2013-11-05T00:00:00"/>
    <n v="8"/>
    <n v="148"/>
    <n v="148"/>
    <n v="6"/>
    <n v="13"/>
    <x v="56"/>
    <x v="188"/>
    <x v="11"/>
  </r>
  <r>
    <n v="3483"/>
    <n v="1958"/>
    <s v="Graduation"/>
    <s v="Married"/>
    <x v="756"/>
    <n v="48.192"/>
    <n v="0"/>
    <n v="0"/>
    <d v="2013-04-06T00:00:00"/>
    <n v="76"/>
    <n v="43"/>
    <n v="58"/>
    <n v="2"/>
    <n v="12"/>
    <x v="38"/>
    <x v="170"/>
    <x v="6"/>
  </r>
  <r>
    <n v="4599"/>
    <n v="1976"/>
    <s v="Master"/>
    <s v="Married"/>
    <x v="757"/>
    <n v="49.680999999999997"/>
    <n v="0"/>
    <n v="2"/>
    <d v="2013-11-04T00:00:00"/>
    <n v="66"/>
    <n v="0"/>
    <n v="0"/>
    <n v="7"/>
    <n v="7"/>
    <x v="11"/>
    <x v="17"/>
    <x v="6"/>
  </r>
  <r>
    <n v="7326"/>
    <n v="1971"/>
    <s v="Master"/>
    <s v="Married"/>
    <x v="758"/>
    <n v="56.85"/>
    <n v="0"/>
    <n v="1"/>
    <d v="2014-03-23T00:00:00"/>
    <n v="83"/>
    <n v="1"/>
    <n v="7"/>
    <n v="1"/>
    <n v="3"/>
    <x v="6"/>
    <x v="54"/>
    <x v="10"/>
  </r>
  <r>
    <n v="7352"/>
    <n v="1957"/>
    <s v="Graduation"/>
    <s v="Married"/>
    <x v="759"/>
    <n v="55.267000000000003"/>
    <n v="0"/>
    <n v="1"/>
    <d v="2013-10-21T00:00:00"/>
    <n v="28"/>
    <n v="28"/>
    <n v="3"/>
    <n v="3"/>
    <n v="6"/>
    <x v="0"/>
    <x v="70"/>
    <x v="14"/>
  </r>
  <r>
    <n v="2350"/>
    <n v="1972"/>
    <s v="Graduation"/>
    <s v="Married"/>
    <x v="760"/>
    <n v="59.665999999999997"/>
    <n v="1"/>
    <n v="1"/>
    <d v="2013-03-22T00:00:00"/>
    <n v="87"/>
    <n v="53"/>
    <n v="17"/>
    <n v="3"/>
    <n v="8"/>
    <x v="39"/>
    <x v="2"/>
    <x v="4"/>
  </r>
  <r>
    <n v="9145"/>
    <n v="1972"/>
    <s v="Graduation"/>
    <s v="Single"/>
    <x v="761"/>
    <n v="72.504000000000005"/>
    <n v="0"/>
    <n v="1"/>
    <d v="2013-04-06T00:00:00"/>
    <n v="43"/>
    <n v="26"/>
    <n v="161"/>
    <n v="5"/>
    <n v="6"/>
    <x v="39"/>
    <x v="121"/>
    <x v="4"/>
  </r>
  <r>
    <n v="2964"/>
    <n v="1981"/>
    <s v="Graduation"/>
    <s v="Married"/>
    <x v="762"/>
    <n v="26.872"/>
    <n v="0"/>
    <n v="0"/>
    <d v="2013-10-16T00:00:00"/>
    <n v="0"/>
    <n v="10"/>
    <n v="16"/>
    <n v="1"/>
    <n v="2"/>
    <x v="4"/>
    <x v="55"/>
    <x v="1"/>
  </r>
  <r>
    <n v="5585"/>
    <n v="1972"/>
    <s v="Graduation"/>
    <s v="Single"/>
    <x v="763"/>
    <n v="21.359000000000002"/>
    <n v="1"/>
    <n v="0"/>
    <d v="2013-04-20T00:00:00"/>
    <n v="1"/>
    <n v="2"/>
    <n v="1"/>
    <n v="2"/>
    <n v="3"/>
    <x v="39"/>
    <x v="7"/>
    <x v="8"/>
  </r>
  <r>
    <n v="9687"/>
    <n v="1975"/>
    <s v="Graduation"/>
    <s v="Single"/>
    <x v="764"/>
    <n v="73.17"/>
    <n v="0"/>
    <n v="0"/>
    <d v="2014-05-31T00:00:00"/>
    <n v="1"/>
    <n v="174"/>
    <n v="30"/>
    <n v="5"/>
    <n v="6"/>
    <x v="28"/>
    <x v="36"/>
    <x v="4"/>
  </r>
  <r>
    <n v="3732"/>
    <n v="1955"/>
    <s v="Master"/>
    <s v="Married"/>
    <x v="765"/>
    <n v="52.75"/>
    <n v="0"/>
    <n v="1"/>
    <d v="2013-02-04T00:00:00"/>
    <n v="72"/>
    <n v="0"/>
    <n v="69"/>
    <n v="5"/>
    <n v="9"/>
    <x v="34"/>
    <x v="112"/>
    <x v="6"/>
  </r>
  <r>
    <n v="6303"/>
    <n v="1986"/>
    <s v="PhD"/>
    <s v="Together"/>
    <x v="766"/>
    <n v="91.82"/>
    <n v="0"/>
    <n v="0"/>
    <d v="2013-11-23T00:00:00"/>
    <n v="72"/>
    <n v="73"/>
    <n v="161"/>
    <n v="5"/>
    <n v="12"/>
    <x v="22"/>
    <x v="189"/>
    <x v="18"/>
  </r>
  <r>
    <n v="11176"/>
    <n v="1970"/>
    <s v="PhD"/>
    <s v="Together"/>
    <x v="767"/>
    <n v="65.968000000000004"/>
    <n v="0"/>
    <n v="1"/>
    <d v="2014-05-12T00:00:00"/>
    <n v="12"/>
    <n v="9"/>
    <n v="4"/>
    <n v="5"/>
    <n v="7"/>
    <x v="25"/>
    <x v="32"/>
    <x v="0"/>
  </r>
  <r>
    <n v="2986"/>
    <n v="1976"/>
    <s v="Graduation"/>
    <s v="Married"/>
    <x v="768"/>
    <n v="30.771999999999998"/>
    <n v="1"/>
    <n v="1"/>
    <d v="2014-03-12T00:00:00"/>
    <n v="89"/>
    <n v="2"/>
    <n v="1"/>
    <n v="1"/>
    <n v="2"/>
    <x v="11"/>
    <x v="7"/>
    <x v="1"/>
  </r>
  <r>
    <n v="7462"/>
    <n v="1954"/>
    <s v="Graduation"/>
    <s v="Single"/>
    <x v="769"/>
    <n v="22.507000000000001"/>
    <n v="0"/>
    <n v="0"/>
    <d v="2012-11-24T00:00:00"/>
    <n v="67"/>
    <n v="0"/>
    <n v="157"/>
    <n v="10"/>
    <n v="4"/>
    <x v="1"/>
    <x v="179"/>
    <x v="6"/>
  </r>
  <r>
    <n v="3900"/>
    <n v="1972"/>
    <s v="Graduation"/>
    <s v="Married"/>
    <x v="770"/>
    <n v="65.685000000000002"/>
    <n v="0"/>
    <n v="1"/>
    <d v="2014-03-29T00:00:00"/>
    <n v="54"/>
    <n v="14"/>
    <n v="7"/>
    <n v="9"/>
    <n v="9"/>
    <x v="39"/>
    <x v="43"/>
    <x v="2"/>
  </r>
  <r>
    <n v="7034"/>
    <n v="1978"/>
    <s v="2n Cycle"/>
    <s v="Married"/>
    <x v="771"/>
    <n v="25.803999999999998"/>
    <n v="1"/>
    <n v="0"/>
    <d v="2013-09-01T00:00:00"/>
    <n v="34"/>
    <n v="7"/>
    <n v="6"/>
    <n v="2"/>
    <n v="3"/>
    <x v="33"/>
    <x v="32"/>
    <x v="8"/>
  </r>
  <r>
    <n v="9493"/>
    <n v="1980"/>
    <s v="PhD"/>
    <s v="Single"/>
    <x v="772"/>
    <n v="76.412000000000006"/>
    <n v="0"/>
    <n v="0"/>
    <d v="2013-05-05T00:00:00"/>
    <n v="15"/>
    <n v="53"/>
    <n v="71"/>
    <n v="5"/>
    <n v="8"/>
    <x v="16"/>
    <x v="95"/>
    <x v="19"/>
  </r>
  <r>
    <n v="1143"/>
    <n v="1972"/>
    <s v="Graduation"/>
    <s v="Married"/>
    <x v="773"/>
    <n v="22.062999999999999"/>
    <n v="1"/>
    <n v="0"/>
    <d v="2013-08-08T00:00:00"/>
    <n v="43"/>
    <n v="10"/>
    <n v="11"/>
    <n v="2"/>
    <n v="3"/>
    <x v="39"/>
    <x v="43"/>
    <x v="8"/>
  </r>
  <r>
    <n v="1"/>
    <n v="1961"/>
    <s v="Graduation"/>
    <s v="Single"/>
    <x v="774"/>
    <n v="57.091000000000001"/>
    <n v="0"/>
    <n v="0"/>
    <d v="2014-06-15T00:00:00"/>
    <n v="0"/>
    <n v="5"/>
    <n v="0"/>
    <n v="7"/>
    <n v="7"/>
    <x v="45"/>
    <x v="41"/>
    <x v="6"/>
  </r>
  <r>
    <n v="3855"/>
    <n v="1963"/>
    <s v="Graduation"/>
    <s v="Married"/>
    <x v="520"/>
    <n v="22.419"/>
    <n v="0"/>
    <n v="0"/>
    <d v="2013-04-18T00:00:00"/>
    <n v="74"/>
    <n v="3"/>
    <n v="21"/>
    <n v="3"/>
    <n v="2"/>
    <x v="24"/>
    <x v="79"/>
    <x v="8"/>
  </r>
  <r>
    <n v="5536"/>
    <n v="1959"/>
    <s v="Graduation"/>
    <s v="Together"/>
    <x v="526"/>
    <n v="87.771000000000001"/>
    <n v="0"/>
    <n v="1"/>
    <d v="2013-05-22T00:00:00"/>
    <n v="61"/>
    <n v="38"/>
    <n v="57"/>
    <n v="5"/>
    <n v="4"/>
    <x v="12"/>
    <x v="150"/>
    <x v="14"/>
  </r>
  <r>
    <n v="5989"/>
    <n v="1959"/>
    <s v="2n Cycle"/>
    <s v="Divorced"/>
    <x v="775"/>
    <n v="78.352999999999994"/>
    <n v="0"/>
    <n v="1"/>
    <d v="2013-04-16T00:00:00"/>
    <n v="51"/>
    <n v="122"/>
    <n v="153"/>
    <n v="10"/>
    <n v="11"/>
    <x v="12"/>
    <x v="190"/>
    <x v="20"/>
  </r>
  <r>
    <n v="9499"/>
    <n v="1954"/>
    <s v="Graduation"/>
    <s v="Married"/>
    <x v="776"/>
    <n v="93.403999999999996"/>
    <n v="1"/>
    <n v="2"/>
    <d v="2013-05-07T00:00:00"/>
    <n v="97"/>
    <n v="15"/>
    <n v="0"/>
    <n v="3"/>
    <n v="7"/>
    <x v="1"/>
    <x v="11"/>
    <x v="12"/>
  </r>
  <r>
    <n v="6768"/>
    <n v="1962"/>
    <s v="Graduation"/>
    <s v="Divorced"/>
    <x v="777"/>
    <n v="37.859000000000002"/>
    <n v="1"/>
    <n v="2"/>
    <d v="2013-01-12T00:00:00"/>
    <n v="75"/>
    <n v="1"/>
    <n v="1"/>
    <n v="1"/>
    <n v="3"/>
    <x v="43"/>
    <x v="1"/>
    <x v="10"/>
  </r>
  <r>
    <n v="2150"/>
    <n v="1958"/>
    <s v="PhD"/>
    <s v="Widow"/>
    <x v="778"/>
    <n v="80.995000000000005"/>
    <n v="0"/>
    <n v="1"/>
    <d v="2013-05-11T00:00:00"/>
    <n v="83"/>
    <n v="28"/>
    <n v="56"/>
    <n v="8"/>
    <n v="4"/>
    <x v="38"/>
    <x v="4"/>
    <x v="0"/>
  </r>
  <r>
    <n v="6646"/>
    <n v="1984"/>
    <s v="Graduation"/>
    <s v="Together"/>
    <x v="779"/>
    <n v="16.529"/>
    <n v="1"/>
    <n v="0"/>
    <d v="2014-03-01T00:00:00"/>
    <n v="23"/>
    <n v="0"/>
    <n v="0"/>
    <n v="1"/>
    <n v="3"/>
    <x v="3"/>
    <x v="17"/>
    <x v="10"/>
  </r>
  <r>
    <n v="4887"/>
    <n v="1976"/>
    <s v="PhD"/>
    <s v="Divorced"/>
    <x v="780"/>
    <n v="55.411999999999999"/>
    <n v="1"/>
    <n v="1"/>
    <d v="2013-11-22T00:00:00"/>
    <n v="65"/>
    <n v="5"/>
    <n v="1"/>
    <n v="2"/>
    <n v="3"/>
    <x v="11"/>
    <x v="25"/>
    <x v="8"/>
  </r>
  <r>
    <n v="8560"/>
    <n v="1992"/>
    <s v="Graduation"/>
    <s v="Single"/>
    <x v="781"/>
    <n v="48.789000000000001"/>
    <n v="0"/>
    <n v="0"/>
    <d v="2012-09-10T00:00:00"/>
    <n v="94"/>
    <n v="16"/>
    <n v="5"/>
    <n v="6"/>
    <n v="7"/>
    <x v="47"/>
    <x v="43"/>
    <x v="19"/>
  </r>
  <r>
    <n v="3321"/>
    <n v="1967"/>
    <s v="PhD"/>
    <s v="Together"/>
    <x v="782"/>
    <n v="56.575000000000003"/>
    <n v="0"/>
    <n v="2"/>
    <d v="2013-05-05T00:00:00"/>
    <n v="42"/>
    <n v="5"/>
    <n v="16"/>
    <n v="7"/>
    <n v="7"/>
    <x v="5"/>
    <x v="43"/>
    <x v="6"/>
  </r>
  <r>
    <n v="11003"/>
    <n v="1980"/>
    <s v="2n Cycle"/>
    <s v="Together"/>
    <x v="783"/>
    <n v="25.13"/>
    <n v="1"/>
    <n v="0"/>
    <d v="2013-10-02T00:00:00"/>
    <n v="10"/>
    <n v="5"/>
    <n v="18"/>
    <n v="2"/>
    <n v="3"/>
    <x v="16"/>
    <x v="23"/>
    <x v="8"/>
  </r>
  <r>
    <n v="10402"/>
    <n v="1967"/>
    <s v="Graduation"/>
    <s v="Married"/>
    <x v="784"/>
    <n v="35.441000000000003"/>
    <n v="1"/>
    <n v="1"/>
    <d v="2013-02-14T00:00:00"/>
    <n v="94"/>
    <n v="1"/>
    <n v="1"/>
    <n v="1"/>
    <n v="3"/>
    <x v="5"/>
    <x v="1"/>
    <x v="10"/>
  </r>
  <r>
    <n v="9904"/>
    <n v="1956"/>
    <s v="Graduation"/>
    <s v="Married"/>
    <x v="785"/>
    <n v="71.391000000000005"/>
    <n v="0"/>
    <n v="1"/>
    <d v="2013-03-29T00:00:00"/>
    <n v="50"/>
    <n v="123"/>
    <n v="123"/>
    <n v="6"/>
    <n v="12"/>
    <x v="46"/>
    <x v="191"/>
    <x v="2"/>
  </r>
  <r>
    <n v="6141"/>
    <n v="1972"/>
    <s v="Master"/>
    <s v="Single"/>
    <x v="786"/>
    <n v="49.494"/>
    <n v="1"/>
    <n v="0"/>
    <d v="2013-04-25T00:00:00"/>
    <n v="46"/>
    <n v="9"/>
    <n v="6"/>
    <n v="6"/>
    <n v="5"/>
    <x v="39"/>
    <x v="11"/>
    <x v="4"/>
  </r>
  <r>
    <n v="5687"/>
    <n v="1980"/>
    <s v="Graduation"/>
    <s v="Divorced"/>
    <x v="787"/>
    <n v="81.701999999999998"/>
    <n v="0"/>
    <n v="0"/>
    <d v="2012-09-23T00:00:00"/>
    <n v="98"/>
    <n v="50"/>
    <n v="31"/>
    <n v="7"/>
    <n v="12"/>
    <x v="16"/>
    <x v="156"/>
    <x v="11"/>
  </r>
  <r>
    <n v="10856"/>
    <n v="1980"/>
    <s v="2n Cycle"/>
    <s v="Single"/>
    <x v="788"/>
    <n v="45.889000000000003"/>
    <n v="0"/>
    <n v="1"/>
    <d v="2013-07-02T00:00:00"/>
    <n v="42"/>
    <n v="0"/>
    <n v="1"/>
    <n v="1"/>
    <n v="3"/>
    <x v="16"/>
    <x v="8"/>
    <x v="10"/>
  </r>
  <r>
    <n v="5121"/>
    <n v="1977"/>
    <s v="Graduation"/>
    <s v="Single"/>
    <x v="789"/>
    <n v="56.628"/>
    <n v="0"/>
    <n v="1"/>
    <d v="2014-03-21T00:00:00"/>
    <n v="30"/>
    <n v="5"/>
    <n v="17"/>
    <n v="7"/>
    <n v="5"/>
    <x v="32"/>
    <x v="87"/>
    <x v="0"/>
  </r>
  <r>
    <n v="4186"/>
    <n v="1950"/>
    <s v="Graduation"/>
    <s v="Together"/>
    <x v="790"/>
    <n v="34.026000000000003"/>
    <n v="1"/>
    <n v="1"/>
    <d v="2013-08-05T00:00:00"/>
    <n v="11"/>
    <n v="6"/>
    <n v="8"/>
    <n v="2"/>
    <n v="3"/>
    <x v="9"/>
    <x v="64"/>
    <x v="8"/>
  </r>
  <r>
    <n v="368"/>
    <n v="1974"/>
    <s v="Graduation"/>
    <s v="Married"/>
    <x v="791"/>
    <n v="40.048999999999999"/>
    <n v="0"/>
    <n v="1"/>
    <d v="2012-11-29T00:00:00"/>
    <n v="61"/>
    <n v="65"/>
    <n v="44"/>
    <n v="3"/>
    <n v="6"/>
    <x v="8"/>
    <x v="192"/>
    <x v="14"/>
  </r>
  <r>
    <n v="3312"/>
    <n v="1988"/>
    <s v="Graduation"/>
    <s v="Single"/>
    <x v="138"/>
    <n v="34.176000000000002"/>
    <n v="1"/>
    <n v="0"/>
    <d v="2014-05-12T00:00:00"/>
    <n v="12"/>
    <n v="7"/>
    <n v="14"/>
    <n v="3"/>
    <n v="4"/>
    <x v="36"/>
    <x v="43"/>
    <x v="21"/>
  </r>
  <r>
    <n v="11121"/>
    <n v="1981"/>
    <s v="Graduation"/>
    <s v="Married"/>
    <x v="792"/>
    <n v="19.419"/>
    <n v="1"/>
    <n v="0"/>
    <d v="2012-11-10T00:00:00"/>
    <n v="76"/>
    <n v="14"/>
    <n v="3"/>
    <n v="4"/>
    <n v="3"/>
    <x v="4"/>
    <x v="9"/>
    <x v="21"/>
  </r>
  <r>
    <n v="5332"/>
    <n v="1960"/>
    <s v="2n Cycle"/>
    <s v="Married"/>
    <x v="793"/>
    <n v="82.504000000000005"/>
    <n v="0"/>
    <n v="0"/>
    <d v="2013-07-27T00:00:00"/>
    <n v="2"/>
    <n v="50"/>
    <n v="35"/>
    <n v="3"/>
    <n v="7"/>
    <x v="40"/>
    <x v="142"/>
    <x v="12"/>
  </r>
  <r>
    <n v="5848"/>
    <n v="1970"/>
    <s v="Graduation"/>
    <s v="Together"/>
    <x v="794"/>
    <n v="81.204999999999998"/>
    <n v="0"/>
    <n v="0"/>
    <d v="2014-01-13T00:00:00"/>
    <n v="43"/>
    <n v="74"/>
    <n v="55"/>
    <n v="5"/>
    <n v="7"/>
    <x v="25"/>
    <x v="49"/>
    <x v="0"/>
  </r>
  <r>
    <n v="10343"/>
    <n v="1991"/>
    <s v="2n Cycle"/>
    <s v="Single"/>
    <x v="795"/>
    <n v="61.618000000000002"/>
    <n v="0"/>
    <n v="0"/>
    <d v="2012-09-29T00:00:00"/>
    <n v="27"/>
    <n v="91"/>
    <n v="45"/>
    <n v="3"/>
    <n v="8"/>
    <x v="42"/>
    <x v="72"/>
    <x v="4"/>
  </r>
  <r>
    <n v="5935"/>
    <n v="1956"/>
    <s v="Master"/>
    <s v="Single"/>
    <x v="796"/>
    <n v="55.283999999999999"/>
    <n v="0"/>
    <n v="1"/>
    <d v="2012-12-24T00:00:00"/>
    <n v="60"/>
    <n v="7"/>
    <n v="7"/>
    <n v="7"/>
    <n v="8"/>
    <x v="46"/>
    <x v="64"/>
    <x v="16"/>
  </r>
  <r>
    <n v="2895"/>
    <n v="1963"/>
    <s v="Graduation"/>
    <s v="Single"/>
    <x v="797"/>
    <n v="49.98"/>
    <n v="0"/>
    <n v="1"/>
    <d v="2013-10-23T00:00:00"/>
    <n v="79"/>
    <n v="1"/>
    <n v="9"/>
    <n v="3"/>
    <n v="5"/>
    <x v="24"/>
    <x v="21"/>
    <x v="7"/>
  </r>
  <r>
    <n v="10262"/>
    <n v="1980"/>
    <s v="Graduation"/>
    <s v="Married"/>
    <x v="798"/>
    <n v="15.071999999999999"/>
    <n v="2"/>
    <n v="0"/>
    <d v="2013-05-10T00:00:00"/>
    <n v="96"/>
    <n v="2"/>
    <n v="10"/>
    <n v="3"/>
    <n v="3"/>
    <x v="16"/>
    <x v="48"/>
    <x v="3"/>
  </r>
  <r>
    <n v="7848"/>
    <n v="1974"/>
    <s v="Graduation"/>
    <s v="Single"/>
    <x v="799"/>
    <n v="49.165999999999997"/>
    <n v="0"/>
    <n v="1"/>
    <d v="2013-06-13T00:00:00"/>
    <n v="17"/>
    <n v="2"/>
    <n v="0"/>
    <n v="5"/>
    <n v="3"/>
    <x v="8"/>
    <x v="1"/>
    <x v="7"/>
  </r>
  <r>
    <n v="9477"/>
    <n v="1954"/>
    <s v="PhD"/>
    <s v="Married"/>
    <x v="23"/>
    <n v="65.323999999999998"/>
    <n v="0"/>
    <n v="1"/>
    <d v="2014-01-11T00:00:00"/>
    <n v="0"/>
    <n v="0"/>
    <n v="32"/>
    <n v="6"/>
    <n v="9"/>
    <x v="1"/>
    <x v="18"/>
    <x v="16"/>
  </r>
  <r>
    <n v="4856"/>
    <n v="1957"/>
    <s v="2n Cycle"/>
    <s v="Married"/>
    <x v="800"/>
    <n v="82.346999999999994"/>
    <n v="0"/>
    <n v="0"/>
    <d v="2012-11-06T00:00:00"/>
    <n v="38"/>
    <n v="54"/>
    <n v="133"/>
    <n v="7"/>
    <n v="10"/>
    <x v="0"/>
    <x v="121"/>
    <x v="18"/>
  </r>
  <r>
    <n v="7186"/>
    <n v="1966"/>
    <s v="PhD"/>
    <s v="Together"/>
    <x v="801"/>
    <n v="30.843"/>
    <n v="1"/>
    <n v="1"/>
    <d v="2014-05-26T00:00:00"/>
    <n v="43"/>
    <n v="0"/>
    <n v="0"/>
    <n v="1"/>
    <n v="2"/>
    <x v="35"/>
    <x v="17"/>
    <x v="1"/>
  </r>
  <r>
    <n v="5794"/>
    <n v="1974"/>
    <s v="PhD"/>
    <s v="Married"/>
    <x v="802"/>
    <n v="46.374000000000002"/>
    <n v="0"/>
    <n v="1"/>
    <d v="2014-03-17T00:00:00"/>
    <n v="1"/>
    <n v="0"/>
    <n v="0"/>
    <n v="7"/>
    <n v="7"/>
    <x v="8"/>
    <x v="17"/>
    <x v="6"/>
  </r>
  <r>
    <n v="1456"/>
    <n v="1979"/>
    <s v="Graduation"/>
    <s v="Single"/>
    <x v="803"/>
    <n v="60.473999999999997"/>
    <n v="0"/>
    <n v="1"/>
    <d v="2013-04-01T00:00:00"/>
    <n v="25"/>
    <n v="199"/>
    <n v="9"/>
    <n v="10"/>
    <n v="12"/>
    <x v="19"/>
    <x v="119"/>
    <x v="24"/>
  </r>
  <r>
    <n v="4877"/>
    <n v="1973"/>
    <s v="Master"/>
    <s v="Married"/>
    <x v="804"/>
    <n v="38.576000000000001"/>
    <n v="0"/>
    <n v="1"/>
    <d v="2014-03-04T00:00:00"/>
    <n v="2"/>
    <n v="0"/>
    <n v="0"/>
    <n v="1"/>
    <n v="3"/>
    <x v="26"/>
    <x v="17"/>
    <x v="10"/>
  </r>
  <r>
    <n v="425"/>
    <n v="1985"/>
    <s v="Graduation"/>
    <s v="Married"/>
    <x v="805"/>
    <n v="55.356999999999999"/>
    <n v="2"/>
    <n v="0"/>
    <d v="2013-02-19T00:00:00"/>
    <n v="66"/>
    <n v="64"/>
    <n v="25"/>
    <n v="6"/>
    <n v="11"/>
    <x v="7"/>
    <x v="143"/>
    <x v="18"/>
  </r>
  <r>
    <n v="3007"/>
    <n v="1966"/>
    <s v="Graduation"/>
    <s v="Together"/>
    <x v="806"/>
    <n v="37.758000000000003"/>
    <n v="1"/>
    <n v="1"/>
    <d v="2012-10-04T00:00:00"/>
    <n v="49"/>
    <n v="2"/>
    <n v="0"/>
    <n v="1"/>
    <n v="3"/>
    <x v="35"/>
    <x v="1"/>
    <x v="10"/>
  </r>
  <r>
    <n v="1031"/>
    <n v="1989"/>
    <s v="2n Cycle"/>
    <s v="Married"/>
    <x v="807"/>
    <n v="85.71"/>
    <n v="0"/>
    <n v="0"/>
    <d v="2013-05-05T00:00:00"/>
    <n v="5"/>
    <n v="20"/>
    <n v="30"/>
    <n v="6"/>
    <n v="10"/>
    <x v="23"/>
    <x v="77"/>
    <x v="5"/>
  </r>
  <r>
    <n v="4297"/>
    <n v="1969"/>
    <s v="Graduation"/>
    <s v="Together"/>
    <x v="147"/>
    <n v="23.228000000000002"/>
    <n v="1"/>
    <n v="0"/>
    <d v="2014-01-26T00:00:00"/>
    <n v="71"/>
    <n v="2"/>
    <n v="1"/>
    <n v="2"/>
    <n v="3"/>
    <x v="21"/>
    <x v="7"/>
    <x v="8"/>
  </r>
  <r>
    <n v="807"/>
    <n v="1969"/>
    <s v="Master"/>
    <s v="Together"/>
    <x v="808"/>
    <n v="44.601999999999997"/>
    <n v="1"/>
    <n v="1"/>
    <d v="2014-02-15T00:00:00"/>
    <n v="35"/>
    <n v="2"/>
    <n v="0"/>
    <n v="6"/>
    <n v="4"/>
    <x v="21"/>
    <x v="1"/>
    <x v="12"/>
  </r>
  <r>
    <n v="9553"/>
    <n v="1987"/>
    <s v="Graduation"/>
    <s v="Married"/>
    <x v="11"/>
    <n v="7.5"/>
    <n v="0"/>
    <n v="0"/>
    <d v="2013-01-09T00:00:00"/>
    <n v="94"/>
    <n v="2"/>
    <n v="1"/>
    <n v="0"/>
    <n v="3"/>
    <x v="14"/>
    <x v="7"/>
    <x v="1"/>
  </r>
  <r>
    <n v="4271"/>
    <n v="1989"/>
    <s v="2n Cycle"/>
    <s v="Together"/>
    <x v="809"/>
    <n v="38.683"/>
    <n v="1"/>
    <n v="0"/>
    <d v="2012-10-04T00:00:00"/>
    <n v="80"/>
    <n v="35"/>
    <n v="41"/>
    <n v="4"/>
    <n v="6"/>
    <x v="23"/>
    <x v="100"/>
    <x v="12"/>
  </r>
  <r>
    <n v="4120"/>
    <n v="1975"/>
    <s v="2n Cycle"/>
    <s v="Single"/>
    <x v="810"/>
    <n v="49.514000000000003"/>
    <n v="1"/>
    <n v="0"/>
    <d v="2013-12-17T00:00:00"/>
    <n v="61"/>
    <n v="39"/>
    <n v="13"/>
    <n v="6"/>
    <n v="4"/>
    <x v="28"/>
    <x v="129"/>
    <x v="12"/>
  </r>
  <r>
    <n v="2036"/>
    <n v="1973"/>
    <s v="PhD"/>
    <s v="Together"/>
    <x v="811"/>
    <n v="57.905999999999999"/>
    <n v="0"/>
    <n v="1"/>
    <d v="2013-06-11T00:00:00"/>
    <n v="29"/>
    <n v="11"/>
    <n v="3"/>
    <n v="4"/>
    <n v="8"/>
    <x v="26"/>
    <x v="64"/>
    <x v="0"/>
  </r>
  <r>
    <n v="115"/>
    <n v="1966"/>
    <s v="Master"/>
    <s v="Single"/>
    <x v="812"/>
    <n v="43.456000000000003"/>
    <n v="0"/>
    <n v="1"/>
    <d v="2013-03-26T00:00:00"/>
    <n v="0"/>
    <n v="11"/>
    <n v="7"/>
    <n v="5"/>
    <n v="8"/>
    <x v="35"/>
    <x v="13"/>
    <x v="19"/>
  </r>
  <r>
    <n v="4259"/>
    <n v="1986"/>
    <s v="Master"/>
    <s v="Single"/>
    <x v="813"/>
    <n v="19.484999999999999"/>
    <n v="2"/>
    <n v="0"/>
    <d v="2013-09-24T00:00:00"/>
    <n v="80"/>
    <n v="0"/>
    <n v="0"/>
    <n v="1"/>
    <n v="2"/>
    <x v="22"/>
    <x v="17"/>
    <x v="1"/>
  </r>
  <r>
    <n v="8687"/>
    <n v="1978"/>
    <s v="Graduation"/>
    <s v="Together"/>
    <x v="814"/>
    <n v="53.171999999999997"/>
    <n v="0"/>
    <n v="1"/>
    <d v="2013-05-06T00:00:00"/>
    <n v="54"/>
    <n v="62"/>
    <n v="20"/>
    <n v="2"/>
    <n v="8"/>
    <x v="33"/>
    <x v="193"/>
    <x v="12"/>
  </r>
  <r>
    <n v="2447"/>
    <n v="1979"/>
    <s v="Graduation"/>
    <s v="Together"/>
    <x v="815"/>
    <n v="30.545000000000002"/>
    <n v="1"/>
    <n v="0"/>
    <d v="2012-10-17T00:00:00"/>
    <n v="71"/>
    <n v="12"/>
    <n v="7"/>
    <n v="2"/>
    <n v="3"/>
    <x v="19"/>
    <x v="139"/>
    <x v="8"/>
  </r>
  <r>
    <n v="10140"/>
    <n v="1983"/>
    <s v="PhD"/>
    <s v="Together"/>
    <x v="816"/>
    <n v="70.123000000000005"/>
    <n v="0"/>
    <n v="0"/>
    <d v="2013-09-28T00:00:00"/>
    <n v="27"/>
    <n v="0"/>
    <n v="0"/>
    <n v="5"/>
    <n v="4"/>
    <x v="10"/>
    <x v="17"/>
    <x v="14"/>
  </r>
  <r>
    <n v="9353"/>
    <n v="1959"/>
    <s v="Graduation"/>
    <s v="Single"/>
    <x v="817"/>
    <n v="62.45"/>
    <n v="0"/>
    <n v="1"/>
    <d v="2014-01-06T00:00:00"/>
    <n v="61"/>
    <n v="47"/>
    <n v="66"/>
    <n v="5"/>
    <n v="4"/>
    <x v="12"/>
    <x v="194"/>
    <x v="14"/>
  </r>
  <r>
    <n v="3623"/>
    <n v="1976"/>
    <s v="Graduation"/>
    <s v="Together"/>
    <x v="818"/>
    <n v="21.675000000000001"/>
    <n v="1"/>
    <n v="0"/>
    <d v="2014-06-11T00:00:00"/>
    <n v="55"/>
    <n v="0"/>
    <n v="4"/>
    <n v="4"/>
    <n v="3"/>
    <x v="11"/>
    <x v="66"/>
    <x v="21"/>
  </r>
  <r>
    <n v="738"/>
    <n v="1981"/>
    <s v="2n Cycle"/>
    <s v="Single"/>
    <x v="819"/>
    <n v="42.395000000000003"/>
    <n v="1"/>
    <n v="1"/>
    <d v="2014-04-04T00:00:00"/>
    <n v="35"/>
    <n v="13"/>
    <n v="15"/>
    <n v="3"/>
    <n v="4"/>
    <x v="4"/>
    <x v="94"/>
    <x v="21"/>
  </r>
  <r>
    <n v="7631"/>
    <n v="1978"/>
    <s v="Master"/>
    <s v="Together"/>
    <x v="820"/>
    <n v="61.345999999999997"/>
    <n v="1"/>
    <n v="0"/>
    <d v="2013-10-06T00:00:00"/>
    <n v="34"/>
    <n v="58"/>
    <n v="16"/>
    <n v="5"/>
    <n v="10"/>
    <x v="33"/>
    <x v="169"/>
    <x v="16"/>
  </r>
  <r>
    <n v="4789"/>
    <n v="1953"/>
    <s v="Graduation"/>
    <s v="Together"/>
    <x v="821"/>
    <n v="80.811999999999998"/>
    <n v="0"/>
    <n v="0"/>
    <d v="2013-09-17T00:00:00"/>
    <n v="95"/>
    <n v="22"/>
    <n v="143"/>
    <n v="4"/>
    <n v="5"/>
    <x v="44"/>
    <x v="195"/>
    <x v="14"/>
  </r>
  <r>
    <n v="773"/>
    <n v="1971"/>
    <s v="Master"/>
    <s v="Divorced"/>
    <x v="822"/>
    <n v="42.835000000000001"/>
    <n v="1"/>
    <n v="1"/>
    <d v="2013-06-30T00:00:00"/>
    <n v="64"/>
    <n v="4"/>
    <n v="9"/>
    <n v="6"/>
    <n v="4"/>
    <x v="6"/>
    <x v="32"/>
    <x v="12"/>
  </r>
  <r>
    <n v="10602"/>
    <n v="1983"/>
    <s v="Graduation"/>
    <s v="Married"/>
    <x v="823"/>
    <n v="39.921999999999997"/>
    <n v="1"/>
    <n v="0"/>
    <d v="2013-02-14T00:00:00"/>
    <n v="30"/>
    <n v="12"/>
    <n v="1"/>
    <n v="3"/>
    <n v="4"/>
    <x v="10"/>
    <x v="32"/>
    <x v="21"/>
  </r>
  <r>
    <n v="1446"/>
    <n v="1956"/>
    <s v="Master"/>
    <s v="Single"/>
    <x v="824"/>
    <n v="86.424000000000007"/>
    <n v="0"/>
    <n v="0"/>
    <d v="2014-04-05T00:00:00"/>
    <n v="12"/>
    <n v="68"/>
    <n v="45"/>
    <n v="6"/>
    <n v="12"/>
    <x v="46"/>
    <x v="194"/>
    <x v="2"/>
  </r>
  <r>
    <n v="3270"/>
    <n v="1978"/>
    <s v="2n Cycle"/>
    <s v="Together"/>
    <x v="825"/>
    <n v="17.117000000000001"/>
    <n v="1"/>
    <n v="0"/>
    <d v="2013-01-17T00:00:00"/>
    <n v="96"/>
    <n v="23"/>
    <n v="18"/>
    <n v="3"/>
    <n v="3"/>
    <x v="33"/>
    <x v="15"/>
    <x v="3"/>
  </r>
  <r>
    <n v="8443"/>
    <n v="1972"/>
    <s v="Graduation"/>
    <s v="Single"/>
    <x v="826"/>
    <n v="24.762"/>
    <n v="1"/>
    <n v="0"/>
    <d v="2014-02-10T00:00:00"/>
    <n v="16"/>
    <n v="10"/>
    <n v="15"/>
    <n v="3"/>
    <n v="2"/>
    <x v="39"/>
    <x v="29"/>
    <x v="8"/>
  </r>
  <r>
    <n v="9653"/>
    <n v="1975"/>
    <s v="Graduation"/>
    <s v="Married"/>
    <x v="827"/>
    <n v="35.796999999999997"/>
    <n v="0"/>
    <n v="1"/>
    <d v="2012-10-16T00:00:00"/>
    <n v="16"/>
    <n v="1"/>
    <n v="1"/>
    <n v="2"/>
    <n v="3"/>
    <x v="28"/>
    <x v="1"/>
    <x v="8"/>
  </r>
  <r>
    <n v="8916"/>
    <n v="1975"/>
    <s v="Graduation"/>
    <s v="Divorced"/>
    <x v="828"/>
    <n v="36.627000000000002"/>
    <n v="2"/>
    <n v="0"/>
    <d v="2013-07-23T00:00:00"/>
    <n v="78"/>
    <n v="1"/>
    <n v="0"/>
    <n v="0"/>
    <n v="3"/>
    <x v="28"/>
    <x v="8"/>
    <x v="1"/>
  </r>
  <r>
    <n v="8017"/>
    <n v="1981"/>
    <s v="2n Cycle"/>
    <s v="Married"/>
    <x v="829"/>
    <n v="51.110999999999997"/>
    <n v="1"/>
    <n v="1"/>
    <d v="2014-06-19T00:00:00"/>
    <n v="83"/>
    <n v="0"/>
    <n v="5"/>
    <n v="2"/>
    <n v="3"/>
    <x v="4"/>
    <x v="41"/>
    <x v="8"/>
  </r>
  <r>
    <n v="5830"/>
    <n v="1972"/>
    <s v="PhD"/>
    <s v="Single"/>
    <x v="645"/>
    <n v="86.856999999999999"/>
    <n v="0"/>
    <n v="0"/>
    <d v="2012-09-12T00:00:00"/>
    <n v="96"/>
    <n v="102"/>
    <n v="102"/>
    <n v="5"/>
    <n v="10"/>
    <x v="39"/>
    <x v="36"/>
    <x v="16"/>
  </r>
  <r>
    <n v="4597"/>
    <n v="1970"/>
    <s v="PhD"/>
    <s v="Together"/>
    <x v="830"/>
    <n v="82.072000000000003"/>
    <n v="0"/>
    <n v="0"/>
    <d v="2013-07-02T00:00:00"/>
    <n v="67"/>
    <n v="55"/>
    <n v="92"/>
    <n v="3"/>
    <n v="13"/>
    <x v="25"/>
    <x v="71"/>
    <x v="5"/>
  </r>
  <r>
    <n v="7023"/>
    <n v="1953"/>
    <s v="PhD"/>
    <s v="Single"/>
    <x v="831"/>
    <n v="46.231000000000002"/>
    <n v="2"/>
    <n v="1"/>
    <d v="2012-11-26T00:00:00"/>
    <n v="87"/>
    <n v="2"/>
    <n v="5"/>
    <n v="6"/>
    <n v="4"/>
    <x v="44"/>
    <x v="3"/>
    <x v="12"/>
  </r>
  <r>
    <n v="8086"/>
    <n v="1959"/>
    <s v="Graduation"/>
    <s v="Married"/>
    <x v="832"/>
    <n v="42.243000000000002"/>
    <n v="1"/>
    <n v="1"/>
    <d v="2013-12-11T00:00:00"/>
    <n v="34"/>
    <n v="0"/>
    <n v="0"/>
    <n v="2"/>
    <n v="3"/>
    <x v="12"/>
    <x v="17"/>
    <x v="8"/>
  </r>
  <r>
    <n v="8825"/>
    <n v="1962"/>
    <s v="Graduation"/>
    <s v="Together"/>
    <x v="833"/>
    <n v="51.195"/>
    <n v="1"/>
    <n v="1"/>
    <d v="2013-04-01T00:00:00"/>
    <n v="46"/>
    <n v="14"/>
    <n v="24"/>
    <n v="9"/>
    <n v="5"/>
    <x v="43"/>
    <x v="45"/>
    <x v="6"/>
  </r>
  <r>
    <n v="2930"/>
    <n v="1978"/>
    <s v="Master"/>
    <s v="Single"/>
    <x v="834"/>
    <n v="68.091999999999999"/>
    <n v="0"/>
    <n v="0"/>
    <d v="2013-12-16T00:00:00"/>
    <n v="7"/>
    <n v="60"/>
    <n v="36"/>
    <n v="2"/>
    <n v="10"/>
    <x v="33"/>
    <x v="14"/>
    <x v="0"/>
  </r>
  <r>
    <n v="1928"/>
    <n v="1973"/>
    <s v="Graduation"/>
    <s v="Married"/>
    <x v="835"/>
    <n v="31.814"/>
    <n v="1"/>
    <n v="0"/>
    <d v="2013-02-09T00:00:00"/>
    <n v="73"/>
    <n v="3"/>
    <n v="1"/>
    <n v="2"/>
    <n v="3"/>
    <x v="26"/>
    <x v="66"/>
    <x v="8"/>
  </r>
  <r>
    <n v="7108"/>
    <n v="1965"/>
    <s v="Master"/>
    <s v="Widow"/>
    <x v="836"/>
    <n v="51.39"/>
    <n v="1"/>
    <n v="1"/>
    <d v="2012-09-08T00:00:00"/>
    <n v="54"/>
    <n v="20"/>
    <n v="2"/>
    <n v="5"/>
    <n v="5"/>
    <x v="2"/>
    <x v="87"/>
    <x v="12"/>
  </r>
  <r>
    <n v="10925"/>
    <n v="1983"/>
    <s v="Graduation"/>
    <s v="Married"/>
    <x v="837"/>
    <n v="76.63"/>
    <n v="0"/>
    <n v="0"/>
    <d v="2014-01-14T00:00:00"/>
    <n v="93"/>
    <n v="31"/>
    <n v="56"/>
    <n v="3"/>
    <n v="11"/>
    <x v="10"/>
    <x v="157"/>
    <x v="6"/>
  </r>
  <r>
    <n v="9960"/>
    <n v="1991"/>
    <s v="Basic"/>
    <s v="Single"/>
    <x v="838"/>
    <n v="26.867999999999999"/>
    <n v="1"/>
    <n v="0"/>
    <d v="2014-04-30T00:00:00"/>
    <n v="52"/>
    <n v="0"/>
    <n v="3"/>
    <n v="1"/>
    <n v="2"/>
    <x v="42"/>
    <x v="7"/>
    <x v="1"/>
  </r>
  <r>
    <n v="8800"/>
    <n v="1943"/>
    <s v="PhD"/>
    <s v="Divorced"/>
    <x v="38"/>
    <n v="48.948"/>
    <n v="0"/>
    <n v="0"/>
    <d v="2013-02-01T00:00:00"/>
    <n v="53"/>
    <n v="8"/>
    <n v="49"/>
    <n v="7"/>
    <n v="5"/>
    <x v="27"/>
    <x v="30"/>
    <x v="0"/>
  </r>
  <r>
    <n v="9224"/>
    <n v="1972"/>
    <s v="PhD"/>
    <s v="Single"/>
    <x v="839"/>
    <n v="55.26"/>
    <n v="0"/>
    <n v="1"/>
    <d v="2012-12-12T00:00:00"/>
    <n v="81"/>
    <n v="8"/>
    <n v="0"/>
    <n v="8"/>
    <n v="5"/>
    <x v="39"/>
    <x v="54"/>
    <x v="19"/>
  </r>
  <r>
    <n v="5519"/>
    <n v="1956"/>
    <s v="Graduation"/>
    <s v="Together"/>
    <x v="840"/>
    <n v="64.09"/>
    <n v="0"/>
    <n v="1"/>
    <d v="2013-08-07T00:00:00"/>
    <n v="8"/>
    <n v="58"/>
    <n v="51"/>
    <n v="6"/>
    <n v="4"/>
    <x v="46"/>
    <x v="192"/>
    <x v="12"/>
  </r>
  <r>
    <n v="5046"/>
    <n v="1958"/>
    <s v="Graduation"/>
    <s v="Divorced"/>
    <x v="841"/>
    <n v="78.331000000000003"/>
    <n v="0"/>
    <n v="1"/>
    <d v="2014-01-23T00:00:00"/>
    <n v="97"/>
    <n v="138"/>
    <n v="169"/>
    <n v="10"/>
    <n v="7"/>
    <x v="38"/>
    <x v="196"/>
    <x v="18"/>
  </r>
  <r>
    <n v="7037"/>
    <n v="1974"/>
    <s v="PhD"/>
    <s v="Married"/>
    <x v="842"/>
    <n v="37.087000000000003"/>
    <n v="1"/>
    <n v="0"/>
    <d v="2013-08-11T00:00:00"/>
    <n v="50"/>
    <n v="55"/>
    <n v="0"/>
    <n v="4"/>
    <n v="8"/>
    <x v="8"/>
    <x v="197"/>
    <x v="0"/>
  </r>
  <r>
    <n v="905"/>
    <n v="1986"/>
    <s v="Graduation"/>
    <s v="Divorced"/>
    <x v="843"/>
    <n v="21.846"/>
    <n v="1"/>
    <n v="0"/>
    <d v="2013-10-22T00:00:00"/>
    <n v="38"/>
    <n v="17"/>
    <n v="10"/>
    <n v="4"/>
    <n v="3"/>
    <x v="22"/>
    <x v="82"/>
    <x v="21"/>
  </r>
  <r>
    <n v="8624"/>
    <n v="1958"/>
    <s v="Graduation"/>
    <s v="Married"/>
    <x v="844"/>
    <n v="81.319999999999993"/>
    <n v="0"/>
    <n v="0"/>
    <d v="2013-02-06T00:00:00"/>
    <n v="61"/>
    <n v="33"/>
    <n v="103"/>
    <n v="4"/>
    <n v="10"/>
    <x v="38"/>
    <x v="72"/>
    <x v="6"/>
  </r>
  <r>
    <n v="8945"/>
    <n v="1970"/>
    <s v="Graduation"/>
    <s v="Divorced"/>
    <x v="845"/>
    <n v="54.137"/>
    <n v="0"/>
    <n v="1"/>
    <d v="2013-08-16T00:00:00"/>
    <n v="46"/>
    <n v="0"/>
    <n v="1"/>
    <n v="4"/>
    <n v="4"/>
    <x v="25"/>
    <x v="8"/>
    <x v="7"/>
  </r>
  <r>
    <n v="6445"/>
    <n v="1967"/>
    <s v="Graduation"/>
    <s v="Together"/>
    <x v="846"/>
    <n v="66.825000000000003"/>
    <n v="0"/>
    <n v="0"/>
    <d v="2013-07-14T00:00:00"/>
    <n v="73"/>
    <n v="101"/>
    <n v="40"/>
    <n v="4"/>
    <n v="6"/>
    <x v="5"/>
    <x v="154"/>
    <x v="12"/>
  </r>
  <r>
    <n v="2727"/>
    <n v="1973"/>
    <s v="Graduation"/>
    <s v="Together"/>
    <x v="847"/>
    <n v="57.1"/>
    <n v="0"/>
    <n v="0"/>
    <d v="2013-12-04T00:00:00"/>
    <n v="19"/>
    <n v="21"/>
    <n v="3"/>
    <n v="3"/>
    <n v="6"/>
    <x v="26"/>
    <x v="79"/>
    <x v="14"/>
  </r>
  <r>
    <n v="6404"/>
    <n v="1969"/>
    <s v="Graduation"/>
    <s v="Together"/>
    <x v="848"/>
    <n v="58.917000000000002"/>
    <n v="1"/>
    <n v="2"/>
    <d v="2013-03-24T00:00:00"/>
    <n v="10"/>
    <n v="7"/>
    <n v="7"/>
    <n v="4"/>
    <n v="6"/>
    <x v="21"/>
    <x v="64"/>
    <x v="12"/>
  </r>
  <r>
    <n v="11074"/>
    <n v="1977"/>
    <s v="Graduation"/>
    <s v="Single"/>
    <x v="849"/>
    <n v="85.072000000000003"/>
    <n v="0"/>
    <n v="0"/>
    <d v="2014-04-09T00:00:00"/>
    <n v="94"/>
    <n v="92"/>
    <n v="11"/>
    <n v="3"/>
    <n v="10"/>
    <x v="32"/>
    <x v="198"/>
    <x v="19"/>
  </r>
  <r>
    <n v="10150"/>
    <n v="1961"/>
    <s v="Graduation"/>
    <s v="Single"/>
    <x v="850"/>
    <n v="86.429000000000002"/>
    <n v="0"/>
    <n v="0"/>
    <d v="2013-11-21T00:00:00"/>
    <n v="10"/>
    <n v="28"/>
    <n v="18"/>
    <n v="7"/>
    <n v="7"/>
    <x v="45"/>
    <x v="158"/>
    <x v="6"/>
  </r>
  <r>
    <n v="1968"/>
    <n v="1971"/>
    <s v="Graduation"/>
    <s v="Widow"/>
    <x v="851"/>
    <n v="45.683999999999997"/>
    <n v="1"/>
    <n v="0"/>
    <d v="2013-12-02T00:00:00"/>
    <n v="37"/>
    <n v="1"/>
    <n v="0"/>
    <n v="1"/>
    <n v="2"/>
    <x v="6"/>
    <x v="8"/>
    <x v="1"/>
  </r>
  <r>
    <n v="6534"/>
    <n v="1974"/>
    <s v="Graduation"/>
    <s v="Together"/>
    <x v="852"/>
    <n v="47.889000000000003"/>
    <n v="1"/>
    <n v="0"/>
    <d v="2014-01-04T00:00:00"/>
    <n v="94"/>
    <n v="0"/>
    <n v="5"/>
    <n v="2"/>
    <n v="3"/>
    <x v="8"/>
    <x v="41"/>
    <x v="8"/>
  </r>
  <r>
    <n v="9485"/>
    <n v="1986"/>
    <s v="PhD"/>
    <s v="Married"/>
    <x v="853"/>
    <n v="45.920999999999999"/>
    <n v="0"/>
    <n v="0"/>
    <d v="2014-03-10T00:00:00"/>
    <n v="23"/>
    <n v="9"/>
    <n v="3"/>
    <n v="2"/>
    <n v="6"/>
    <x v="22"/>
    <x v="48"/>
    <x v="7"/>
  </r>
  <r>
    <n v="7053"/>
    <n v="1966"/>
    <s v="PhD"/>
    <s v="Single"/>
    <x v="854"/>
    <n v="78.42"/>
    <n v="0"/>
    <n v="0"/>
    <d v="2013-06-29T00:00:00"/>
    <n v="75"/>
    <n v="28"/>
    <n v="28"/>
    <n v="3"/>
    <n v="8"/>
    <x v="35"/>
    <x v="114"/>
    <x v="4"/>
  </r>
  <r>
    <n v="4654"/>
    <n v="1992"/>
    <s v="Graduation"/>
    <s v="Together"/>
    <x v="855"/>
    <n v="75.114000000000004"/>
    <n v="0"/>
    <n v="0"/>
    <d v="2013-11-07T00:00:00"/>
    <n v="40"/>
    <n v="12"/>
    <n v="60"/>
    <n v="3"/>
    <n v="5"/>
    <x v="47"/>
    <x v="115"/>
    <x v="7"/>
  </r>
  <r>
    <n v="9760"/>
    <n v="1963"/>
    <s v="PhD"/>
    <s v="Widow"/>
    <x v="856"/>
    <n v="52.277999999999999"/>
    <n v="0"/>
    <n v="1"/>
    <d v="2013-01-25T00:00:00"/>
    <n v="24"/>
    <n v="0"/>
    <n v="0"/>
    <n v="10"/>
    <n v="10"/>
    <x v="24"/>
    <x v="17"/>
    <x v="13"/>
  </r>
  <r>
    <n v="1048"/>
    <n v="1972"/>
    <s v="Master"/>
    <s v="Married"/>
    <x v="857"/>
    <n v="35.640999999999998"/>
    <n v="1"/>
    <n v="0"/>
    <d v="2013-07-14T00:00:00"/>
    <n v="11"/>
    <n v="3"/>
    <n v="9"/>
    <n v="3"/>
    <n v="4"/>
    <x v="39"/>
    <x v="48"/>
    <x v="21"/>
  </r>
  <r>
    <n v="10619"/>
    <n v="1994"/>
    <s v="Graduation"/>
    <s v="Single"/>
    <x v="858"/>
    <n v="95.528999999999996"/>
    <n v="0"/>
    <n v="0"/>
    <d v="2012-12-03T00:00:00"/>
    <n v="29"/>
    <n v="29"/>
    <n v="27"/>
    <n v="7"/>
    <n v="7"/>
    <x v="54"/>
    <x v="114"/>
    <x v="6"/>
  </r>
  <r>
    <n v="9308"/>
    <n v="1954"/>
    <s v="Graduation"/>
    <s v="Married"/>
    <x v="859"/>
    <n v="62.82"/>
    <n v="0"/>
    <n v="0"/>
    <d v="2013-05-11T00:00:00"/>
    <n v="51"/>
    <n v="61"/>
    <n v="61"/>
    <n v="3"/>
    <n v="6"/>
    <x v="1"/>
    <x v="74"/>
    <x v="14"/>
  </r>
  <r>
    <n v="10505"/>
    <n v="1960"/>
    <s v="Master"/>
    <s v="Together"/>
    <x v="860"/>
    <n v="73.113"/>
    <n v="0"/>
    <n v="0"/>
    <d v="2013-12-26T00:00:00"/>
    <n v="86"/>
    <n v="19"/>
    <n v="9"/>
    <n v="3"/>
    <n v="7"/>
    <x v="40"/>
    <x v="94"/>
    <x v="12"/>
  </r>
  <r>
    <n v="8362"/>
    <n v="1982"/>
    <s v="PhD"/>
    <s v="Married"/>
    <x v="510"/>
    <n v="84.168999999999997"/>
    <n v="0"/>
    <n v="0"/>
    <d v="2013-08-07T00:00:00"/>
    <n v="9"/>
    <n v="19"/>
    <n v="19"/>
    <n v="7"/>
    <n v="6"/>
    <x v="18"/>
    <x v="45"/>
    <x v="19"/>
  </r>
  <r>
    <n v="2625"/>
    <n v="1954"/>
    <s v="2n Cycle"/>
    <s v="Single"/>
    <x v="861"/>
    <n v="42.606999999999999"/>
    <n v="0"/>
    <n v="1"/>
    <d v="2013-11-17T00:00:00"/>
    <n v="30"/>
    <n v="29"/>
    <n v="32"/>
    <n v="3"/>
    <n v="7"/>
    <x v="1"/>
    <x v="68"/>
    <x v="12"/>
  </r>
  <r>
    <n v="4637"/>
    <n v="1954"/>
    <s v="PhD"/>
    <s v="Single"/>
    <x v="862"/>
    <n v="74.637"/>
    <n v="0"/>
    <n v="0"/>
    <d v="2013-05-18T00:00:00"/>
    <n v="73"/>
    <n v="64"/>
    <n v="0"/>
    <n v="6"/>
    <n v="9"/>
    <x v="1"/>
    <x v="62"/>
    <x v="16"/>
  </r>
  <r>
    <n v="9972"/>
    <n v="1955"/>
    <s v="PhD"/>
    <s v="Together"/>
    <x v="863"/>
    <n v="46.015000000000001"/>
    <n v="1"/>
    <n v="1"/>
    <d v="2014-04-13T00:00:00"/>
    <n v="25"/>
    <n v="0"/>
    <n v="0"/>
    <n v="1"/>
    <n v="3"/>
    <x v="34"/>
    <x v="17"/>
    <x v="10"/>
  </r>
  <r>
    <n v="4483"/>
    <n v="1993"/>
    <s v="Graduation"/>
    <s v="Single"/>
    <x v="864"/>
    <n v="72.353999999999999"/>
    <n v="0"/>
    <n v="0"/>
    <d v="2013-04-17T00:00:00"/>
    <n v="67"/>
    <n v="26"/>
    <n v="12"/>
    <n v="2"/>
    <n v="6"/>
    <x v="53"/>
    <x v="45"/>
    <x v="7"/>
  </r>
  <r>
    <n v="4487"/>
    <n v="1969"/>
    <s v="Master"/>
    <s v="Single"/>
    <x v="865"/>
    <n v="39.857999999999997"/>
    <n v="1"/>
    <n v="0"/>
    <d v="2013-01-24T00:00:00"/>
    <n v="67"/>
    <n v="20"/>
    <n v="7"/>
    <n v="2"/>
    <n v="4"/>
    <x v="21"/>
    <x v="82"/>
    <x v="3"/>
  </r>
  <r>
    <n v="4988"/>
    <n v="1948"/>
    <s v="PhD"/>
    <s v="Married"/>
    <x v="866"/>
    <n v="34.469000000000001"/>
    <n v="1"/>
    <n v="1"/>
    <d v="2014-05-04T00:00:00"/>
    <n v="58"/>
    <n v="6"/>
    <n v="5"/>
    <n v="1"/>
    <n v="4"/>
    <x v="37"/>
    <x v="6"/>
    <x v="8"/>
  </r>
  <r>
    <n v="8931"/>
    <n v="1986"/>
    <s v="Graduation"/>
    <s v="Together"/>
    <x v="867"/>
    <n v="83.033000000000001"/>
    <n v="1"/>
    <n v="0"/>
    <d v="2014-05-18T00:00:00"/>
    <n v="82"/>
    <n v="99"/>
    <n v="149"/>
    <n v="11"/>
    <n v="10"/>
    <x v="22"/>
    <x v="199"/>
    <x v="20"/>
  </r>
  <r>
    <n v="5871"/>
    <n v="1979"/>
    <s v="Master"/>
    <s v="Together"/>
    <x v="868"/>
    <n v="24.401"/>
    <n v="0"/>
    <n v="0"/>
    <d v="2012-08-31T00:00:00"/>
    <n v="98"/>
    <n v="28"/>
    <n v="24"/>
    <n v="6"/>
    <n v="6"/>
    <x v="19"/>
    <x v="129"/>
    <x v="0"/>
  </r>
  <r>
    <n v="2008"/>
    <n v="1978"/>
    <s v="Graduation"/>
    <s v="Married"/>
    <x v="869"/>
    <n v="77.582999999999998"/>
    <n v="0"/>
    <n v="0"/>
    <d v="2014-02-10T00:00:00"/>
    <n v="93"/>
    <n v="23"/>
    <n v="12"/>
    <n v="4"/>
    <n v="9"/>
    <x v="33"/>
    <x v="120"/>
    <x v="19"/>
  </r>
  <r>
    <n v="3139"/>
    <n v="1982"/>
    <s v="2n Cycle"/>
    <s v="Single"/>
    <x v="870"/>
    <n v="74.116"/>
    <n v="0"/>
    <n v="0"/>
    <d v="2013-12-30T00:00:00"/>
    <n v="53"/>
    <n v="111"/>
    <n v="55"/>
    <n v="4"/>
    <n v="10"/>
    <x v="18"/>
    <x v="24"/>
    <x v="6"/>
  </r>
  <r>
    <n v="10037"/>
    <n v="1993"/>
    <s v="Graduation"/>
    <s v="Single"/>
    <x v="368"/>
    <n v="74.293000000000006"/>
    <n v="0"/>
    <n v="0"/>
    <d v="2014-05-04T00:00:00"/>
    <n v="66"/>
    <n v="152"/>
    <n v="91"/>
    <n v="5"/>
    <n v="6"/>
    <x v="53"/>
    <x v="132"/>
    <x v="4"/>
  </r>
  <r>
    <n v="10673"/>
    <n v="1976"/>
    <s v="PhD"/>
    <s v="Married"/>
    <x v="871"/>
    <n v="68.397000000000006"/>
    <n v="0"/>
    <n v="1"/>
    <d v="2013-11-17T00:00:00"/>
    <n v="6"/>
    <n v="80"/>
    <n v="13"/>
    <n v="6"/>
    <n v="5"/>
    <x v="11"/>
    <x v="200"/>
    <x v="4"/>
  </r>
  <r>
    <n v="5303"/>
    <n v="1974"/>
    <s v="PhD"/>
    <s v="Together"/>
    <x v="872"/>
    <n v="79.632000000000005"/>
    <n v="0"/>
    <n v="0"/>
    <d v="2014-04-08T00:00:00"/>
    <n v="42"/>
    <n v="0"/>
    <n v="21"/>
    <n v="6"/>
    <n v="9"/>
    <x v="8"/>
    <x v="43"/>
    <x v="16"/>
  </r>
  <r>
    <n v="538"/>
    <n v="1989"/>
    <s v="Graduation"/>
    <s v="Single"/>
    <x v="873"/>
    <n v="46.106999999999999"/>
    <n v="1"/>
    <n v="0"/>
    <d v="2014-02-10T00:00:00"/>
    <n v="78"/>
    <n v="9"/>
    <n v="9"/>
    <n v="1"/>
    <n v="4"/>
    <x v="23"/>
    <x v="13"/>
    <x v="8"/>
  </r>
  <r>
    <n v="7922"/>
    <n v="1951"/>
    <s v="PhD"/>
    <s v="Single"/>
    <x v="874"/>
    <n v="64.95"/>
    <n v="0"/>
    <n v="1"/>
    <d v="2012-08-12T00:00:00"/>
    <n v="29"/>
    <n v="0"/>
    <n v="0"/>
    <n v="11"/>
    <n v="10"/>
    <x v="20"/>
    <x v="17"/>
    <x v="20"/>
  </r>
  <r>
    <n v="5692"/>
    <n v="1989"/>
    <s v="Basic"/>
    <s v="Married"/>
    <x v="875"/>
    <n v="25.443000000000001"/>
    <n v="1"/>
    <n v="0"/>
    <d v="2012-12-22T00:00:00"/>
    <n v="82"/>
    <n v="4"/>
    <n v="9"/>
    <n v="1"/>
    <n v="3"/>
    <x v="23"/>
    <x v="32"/>
    <x v="10"/>
  </r>
  <r>
    <n v="4843"/>
    <n v="1952"/>
    <s v="Graduation"/>
    <s v="Single"/>
    <x v="716"/>
    <n v="75.126999999999995"/>
    <n v="0"/>
    <n v="0"/>
    <d v="2014-05-22T00:00:00"/>
    <n v="92"/>
    <n v="35"/>
    <n v="17"/>
    <n v="2"/>
    <n v="5"/>
    <x v="13"/>
    <x v="129"/>
    <x v="21"/>
  </r>
  <r>
    <n v="6383"/>
    <n v="1971"/>
    <s v="PhD"/>
    <s v="Together"/>
    <x v="876"/>
    <n v="32.892000000000003"/>
    <n v="1"/>
    <n v="0"/>
    <d v="2014-05-25T00:00:00"/>
    <n v="78"/>
    <n v="0"/>
    <n v="1"/>
    <n v="3"/>
    <n v="3"/>
    <x v="6"/>
    <x v="8"/>
    <x v="3"/>
  </r>
  <r>
    <n v="1628"/>
    <n v="1971"/>
    <s v="Graduation"/>
    <s v="Together"/>
    <x v="877"/>
    <n v="71.796000000000006"/>
    <n v="0"/>
    <n v="0"/>
    <d v="2013-10-24T00:00:00"/>
    <n v="54"/>
    <n v="21"/>
    <n v="75"/>
    <n v="9"/>
    <n v="4"/>
    <x v="6"/>
    <x v="14"/>
    <x v="19"/>
  </r>
  <r>
    <n v="1204"/>
    <n v="1970"/>
    <s v="PhD"/>
    <s v="Married"/>
    <x v="878"/>
    <n v="67.536000000000001"/>
    <n v="0"/>
    <n v="1"/>
    <d v="2013-05-22T00:00:00"/>
    <n v="45"/>
    <n v="0"/>
    <n v="71"/>
    <n v="11"/>
    <n v="11"/>
    <x v="25"/>
    <x v="201"/>
    <x v="24"/>
  </r>
  <r>
    <n v="3673"/>
    <n v="1971"/>
    <s v="Graduation"/>
    <s v="Single"/>
    <x v="879"/>
    <n v="55.238999999999997"/>
    <n v="0"/>
    <n v="1"/>
    <d v="2013-07-14T00:00:00"/>
    <n v="59"/>
    <n v="17"/>
    <n v="24"/>
    <n v="7"/>
    <n v="11"/>
    <x v="6"/>
    <x v="15"/>
    <x v="2"/>
  </r>
  <r>
    <n v="760"/>
    <n v="1975"/>
    <s v="PhD"/>
    <s v="Divorced"/>
    <x v="880"/>
    <n v="60.554000000000002"/>
    <n v="1"/>
    <n v="0"/>
    <d v="2013-08-09T00:00:00"/>
    <n v="8"/>
    <n v="7"/>
    <n v="15"/>
    <n v="8"/>
    <n v="9"/>
    <x v="28"/>
    <x v="87"/>
    <x v="18"/>
  </r>
  <r>
    <n v="8957"/>
    <n v="1952"/>
    <s v="2n Cycle"/>
    <s v="Single"/>
    <x v="881"/>
    <n v="64.831000000000003"/>
    <n v="1"/>
    <n v="1"/>
    <d v="2013-06-10T00:00:00"/>
    <n v="51"/>
    <n v="86"/>
    <n v="86"/>
    <n v="6"/>
    <n v="5"/>
    <x v="13"/>
    <x v="101"/>
    <x v="4"/>
  </r>
  <r>
    <n v="4128"/>
    <n v="1962"/>
    <s v="PhD"/>
    <s v="Together"/>
    <x v="882"/>
    <n v="56.067"/>
    <n v="0"/>
    <n v="1"/>
    <d v="2013-07-20T00:00:00"/>
    <n v="51"/>
    <n v="12"/>
    <n v="6"/>
    <n v="7"/>
    <n v="7"/>
    <x v="43"/>
    <x v="13"/>
    <x v="6"/>
  </r>
  <r>
    <n v="6810"/>
    <n v="1983"/>
    <s v="Graduation"/>
    <s v="Divorced"/>
    <x v="883"/>
    <n v="82.025000000000006"/>
    <n v="0"/>
    <n v="0"/>
    <d v="2013-05-28T00:00:00"/>
    <n v="76"/>
    <n v="98"/>
    <n v="70"/>
    <n v="3"/>
    <n v="6"/>
    <x v="10"/>
    <x v="105"/>
    <x v="14"/>
  </r>
  <r>
    <n v="5386"/>
    <n v="1953"/>
    <s v="Graduation"/>
    <s v="Together"/>
    <x v="884"/>
    <n v="94.384"/>
    <n v="0"/>
    <n v="0"/>
    <d v="2013-03-04T00:00:00"/>
    <n v="62"/>
    <n v="24"/>
    <n v="45"/>
    <n v="5"/>
    <n v="5"/>
    <x v="44"/>
    <x v="112"/>
    <x v="12"/>
  </r>
  <r>
    <n v="8700"/>
    <n v="1986"/>
    <s v="Basic"/>
    <s v="Single"/>
    <x v="885"/>
    <n v="14.906000000000001"/>
    <n v="0"/>
    <n v="0"/>
    <d v="2012-12-22T00:00:00"/>
    <n v="86"/>
    <n v="7"/>
    <n v="16"/>
    <n v="2"/>
    <n v="3"/>
    <x v="22"/>
    <x v="23"/>
    <x v="8"/>
  </r>
  <r>
    <n v="3202"/>
    <n v="1987"/>
    <s v="PhD"/>
    <s v="Married"/>
    <x v="886"/>
    <n v="51.563000000000002"/>
    <n v="0"/>
    <n v="0"/>
    <d v="2012-10-01T00:00:00"/>
    <n v="60"/>
    <n v="0"/>
    <n v="0"/>
    <n v="4"/>
    <n v="10"/>
    <x v="14"/>
    <x v="17"/>
    <x v="6"/>
  </r>
  <r>
    <n v="1328"/>
    <n v="1982"/>
    <s v="2n Cycle"/>
    <s v="Married"/>
    <x v="887"/>
    <n v="57.936999999999998"/>
    <n v="0"/>
    <n v="1"/>
    <d v="2014-02-16T00:00:00"/>
    <n v="56"/>
    <n v="42"/>
    <n v="48"/>
    <n v="4"/>
    <n v="9"/>
    <x v="18"/>
    <x v="12"/>
    <x v="19"/>
  </r>
  <r>
    <n v="8405"/>
    <n v="1979"/>
    <s v="Graduation"/>
    <s v="Divorced"/>
    <x v="888"/>
    <n v="68.274000000000001"/>
    <n v="1"/>
    <n v="1"/>
    <d v="2013-09-30T00:00:00"/>
    <n v="83"/>
    <n v="25"/>
    <n v="25"/>
    <n v="4"/>
    <n v="5"/>
    <x v="19"/>
    <x v="77"/>
    <x v="14"/>
  </r>
  <r>
    <n v="6515"/>
    <n v="1977"/>
    <s v="Graduation"/>
    <s v="Together"/>
    <x v="889"/>
    <n v="39.771000000000001"/>
    <n v="1"/>
    <n v="0"/>
    <d v="2013-12-06T00:00:00"/>
    <n v="92"/>
    <n v="2"/>
    <n v="8"/>
    <n v="2"/>
    <n v="3"/>
    <x v="32"/>
    <x v="21"/>
    <x v="8"/>
  </r>
  <r>
    <n v="2882"/>
    <n v="1975"/>
    <s v="2n Cycle"/>
    <s v="Divorced"/>
    <x v="890"/>
    <n v="67.893000000000001"/>
    <n v="0"/>
    <n v="1"/>
    <d v="2012-10-01T00:00:00"/>
    <n v="31"/>
    <n v="28"/>
    <n v="18"/>
    <n v="3"/>
    <n v="9"/>
    <x v="28"/>
    <x v="158"/>
    <x v="0"/>
  </r>
  <r>
    <n v="7574"/>
    <n v="1979"/>
    <s v="PhD"/>
    <s v="Together"/>
    <x v="891"/>
    <n v="27.922000000000001"/>
    <n v="1"/>
    <n v="0"/>
    <d v="2014-05-10T00:00:00"/>
    <n v="80"/>
    <n v="0"/>
    <n v="4"/>
    <n v="2"/>
    <n v="3"/>
    <x v="19"/>
    <x v="66"/>
    <x v="8"/>
  </r>
  <r>
    <n v="6387"/>
    <n v="1976"/>
    <s v="PhD"/>
    <s v="Together"/>
    <x v="892"/>
    <n v="52.19"/>
    <n v="1"/>
    <n v="1"/>
    <d v="2014-05-08T00:00:00"/>
    <n v="39"/>
    <n v="0"/>
    <n v="0"/>
    <n v="2"/>
    <n v="3"/>
    <x v="11"/>
    <x v="17"/>
    <x v="8"/>
  </r>
  <r>
    <n v="5320"/>
    <n v="1973"/>
    <s v="Master"/>
    <s v="Divorced"/>
    <x v="893"/>
    <n v="44.051000000000002"/>
    <n v="1"/>
    <n v="1"/>
    <d v="2013-01-29T00:00:00"/>
    <n v="20"/>
    <n v="7"/>
    <n v="3"/>
    <n v="3"/>
    <n v="4"/>
    <x v="26"/>
    <x v="21"/>
    <x v="21"/>
  </r>
  <r>
    <n v="5048"/>
    <n v="1971"/>
    <s v="PhD"/>
    <s v="Single"/>
    <x v="894"/>
    <n v="42.767000000000003"/>
    <n v="2"/>
    <n v="0"/>
    <d v="2013-05-11T00:00:00"/>
    <n v="53"/>
    <n v="6"/>
    <n v="5"/>
    <n v="3"/>
    <n v="2"/>
    <x v="6"/>
    <x v="6"/>
    <x v="8"/>
  </r>
  <r>
    <n v="8146"/>
    <n v="1976"/>
    <s v="Master"/>
    <s v="Together"/>
    <x v="895"/>
    <n v="46.106000000000002"/>
    <n v="1"/>
    <n v="1"/>
    <d v="2014-05-11T00:00:00"/>
    <n v="84"/>
    <n v="0"/>
    <n v="0"/>
    <n v="1"/>
    <n v="2"/>
    <x v="11"/>
    <x v="17"/>
    <x v="1"/>
  </r>
  <r>
    <n v="10031"/>
    <n v="1976"/>
    <s v="PhD"/>
    <s v="Married"/>
    <x v="896"/>
    <n v="16.927"/>
    <n v="1"/>
    <n v="1"/>
    <d v="2013-02-10T00:00:00"/>
    <n v="50"/>
    <n v="2"/>
    <n v="1"/>
    <n v="3"/>
    <n v="4"/>
    <x v="11"/>
    <x v="7"/>
    <x v="21"/>
  </r>
  <r>
    <n v="5748"/>
    <n v="1965"/>
    <s v="Graduation"/>
    <s v="Married"/>
    <x v="897"/>
    <n v="59.753999999999998"/>
    <n v="0"/>
    <n v="1"/>
    <d v="2012-12-01T00:00:00"/>
    <n v="96"/>
    <n v="27"/>
    <n v="146"/>
    <n v="5"/>
    <n v="6"/>
    <x v="2"/>
    <x v="10"/>
    <x v="4"/>
  </r>
  <r>
    <n v="2134"/>
    <n v="1952"/>
    <s v="Graduation"/>
    <s v="Single"/>
    <x v="898"/>
    <n v="53.7"/>
    <n v="0"/>
    <n v="1"/>
    <d v="2012-08-17T00:00:00"/>
    <n v="94"/>
    <n v="5"/>
    <n v="41"/>
    <n v="5"/>
    <n v="8"/>
    <x v="13"/>
    <x v="158"/>
    <x v="19"/>
  </r>
  <r>
    <n v="1523"/>
    <n v="1973"/>
    <s v="Graduation"/>
    <s v="Married"/>
    <x v="899"/>
    <n v="59.040999999999997"/>
    <n v="1"/>
    <n v="1"/>
    <d v="2014-05-07T00:00:00"/>
    <n v="25"/>
    <n v="2"/>
    <n v="2"/>
    <n v="2"/>
    <n v="4"/>
    <x v="26"/>
    <x v="66"/>
    <x v="3"/>
  </r>
  <r>
    <n v="9665"/>
    <n v="1957"/>
    <s v="PhD"/>
    <s v="Divorced"/>
    <x v="900"/>
    <n v="54.237000000000002"/>
    <n v="0"/>
    <n v="1"/>
    <d v="2013-04-27T00:00:00"/>
    <n v="48"/>
    <n v="3"/>
    <n v="0"/>
    <n v="5"/>
    <n v="5"/>
    <x v="0"/>
    <x v="7"/>
    <x v="12"/>
  </r>
  <r>
    <n v="4640"/>
    <n v="1967"/>
    <s v="Graduation"/>
    <s v="Divorced"/>
    <x v="901"/>
    <n v="70.647000000000006"/>
    <n v="0"/>
    <n v="1"/>
    <d v="2012-09-21T00:00:00"/>
    <n v="65"/>
    <n v="85"/>
    <n v="123"/>
    <n v="4"/>
    <n v="13"/>
    <x v="5"/>
    <x v="119"/>
    <x v="18"/>
  </r>
  <r>
    <n v="3635"/>
    <n v="1962"/>
    <s v="PhD"/>
    <s v="Single"/>
    <x v="902"/>
    <n v="52.597000000000001"/>
    <n v="0"/>
    <n v="1"/>
    <d v="2014-05-07T00:00:00"/>
    <n v="69"/>
    <n v="0"/>
    <n v="0"/>
    <n v="6"/>
    <n v="8"/>
    <x v="43"/>
    <x v="17"/>
    <x v="6"/>
  </r>
  <r>
    <n v="3547"/>
    <n v="1969"/>
    <s v="Master"/>
    <s v="Together"/>
    <x v="903"/>
    <n v="41.021000000000001"/>
    <n v="1"/>
    <n v="0"/>
    <d v="2012-12-30T00:00:00"/>
    <n v="12"/>
    <n v="7"/>
    <n v="16"/>
    <n v="2"/>
    <n v="3"/>
    <x v="21"/>
    <x v="23"/>
    <x v="8"/>
  </r>
  <r>
    <n v="2456"/>
    <n v="1975"/>
    <s v="PhD"/>
    <s v="Married"/>
    <x v="904"/>
    <n v="40.232999999999997"/>
    <n v="0"/>
    <n v="1"/>
    <d v="2013-10-14T00:00:00"/>
    <n v="84"/>
    <n v="4"/>
    <n v="17"/>
    <n v="2"/>
    <n v="5"/>
    <x v="28"/>
    <x v="43"/>
    <x v="21"/>
  </r>
  <r>
    <n v="5633"/>
    <n v="1980"/>
    <s v="Graduation"/>
    <s v="Married"/>
    <x v="905"/>
    <n v="50.183"/>
    <n v="1"/>
    <n v="1"/>
    <d v="2014-06-25T00:00:00"/>
    <n v="47"/>
    <n v="12"/>
    <n v="10"/>
    <n v="3"/>
    <n v="6"/>
    <x v="16"/>
    <x v="87"/>
    <x v="14"/>
  </r>
  <r>
    <n v="7801"/>
    <n v="1959"/>
    <s v="Graduation"/>
    <s v="Together"/>
    <x v="906"/>
    <n v="54.753"/>
    <n v="0"/>
    <n v="1"/>
    <d v="2013-09-12T00:00:00"/>
    <n v="87"/>
    <n v="107"/>
    <n v="59"/>
    <n v="5"/>
    <n v="11"/>
    <x v="12"/>
    <x v="24"/>
    <x v="5"/>
  </r>
  <r>
    <n v="10489"/>
    <n v="1973"/>
    <s v="Graduation"/>
    <s v="Married"/>
    <x v="907"/>
    <n v="92.954999999999998"/>
    <n v="0"/>
    <n v="0"/>
    <d v="2013-08-19T00:00:00"/>
    <n v="35"/>
    <n v="21"/>
    <n v="24"/>
    <n v="6"/>
    <n v="9"/>
    <x v="26"/>
    <x v="116"/>
    <x v="16"/>
  </r>
  <r>
    <n v="7011"/>
    <n v="1973"/>
    <s v="Graduation"/>
    <s v="Married"/>
    <x v="908"/>
    <n v="33.470999999999997"/>
    <n v="1"/>
    <n v="0"/>
    <d v="2012-10-12T00:00:00"/>
    <n v="47"/>
    <n v="2"/>
    <n v="9"/>
    <n v="3"/>
    <n v="4"/>
    <x v="26"/>
    <x v="6"/>
    <x v="21"/>
  </r>
  <r>
    <n v="2620"/>
    <n v="1974"/>
    <s v="PhD"/>
    <s v="Married"/>
    <x v="909"/>
    <n v="34.595999999999997"/>
    <n v="1"/>
    <n v="0"/>
    <d v="2013-04-13T00:00:00"/>
    <n v="48"/>
    <n v="0"/>
    <n v="0"/>
    <n v="1"/>
    <n v="2"/>
    <x v="8"/>
    <x v="17"/>
    <x v="1"/>
  </r>
  <r>
    <n v="3933"/>
    <n v="1980"/>
    <s v="Graduation"/>
    <s v="Together"/>
    <x v="910"/>
    <n v="44.01"/>
    <n v="1"/>
    <n v="0"/>
    <d v="2012-10-13T00:00:00"/>
    <n v="46"/>
    <n v="36"/>
    <n v="72"/>
    <n v="10"/>
    <n v="6"/>
    <x v="16"/>
    <x v="160"/>
    <x v="5"/>
  </r>
  <r>
    <n v="10981"/>
    <n v="1988"/>
    <s v="Graduation"/>
    <s v="Married"/>
    <x v="911"/>
    <n v="84.218999999999994"/>
    <n v="0"/>
    <n v="0"/>
    <d v="2014-02-02T00:00:00"/>
    <n v="27"/>
    <n v="137"/>
    <n v="137"/>
    <n v="3"/>
    <n v="10"/>
    <x v="36"/>
    <x v="202"/>
    <x v="19"/>
  </r>
  <r>
    <n v="1734"/>
    <n v="1968"/>
    <s v="PhD"/>
    <s v="Together"/>
    <x v="912"/>
    <n v="40.706000000000003"/>
    <n v="2"/>
    <n v="1"/>
    <d v="2013-01-17T00:00:00"/>
    <n v="37"/>
    <n v="0"/>
    <n v="2"/>
    <n v="3"/>
    <n v="4"/>
    <x v="30"/>
    <x v="1"/>
    <x v="21"/>
  </r>
  <r>
    <n v="10995"/>
    <n v="1988"/>
    <s v="2n Cycle"/>
    <s v="Married"/>
    <x v="913"/>
    <n v="15.715999999999999"/>
    <n v="1"/>
    <n v="0"/>
    <d v="2012-11-12T00:00:00"/>
    <n v="8"/>
    <n v="5"/>
    <n v="7"/>
    <n v="3"/>
    <n v="4"/>
    <x v="36"/>
    <x v="48"/>
    <x v="21"/>
  </r>
  <r>
    <n v="6357"/>
    <n v="1959"/>
    <s v="2n Cycle"/>
    <s v="Divorced"/>
    <x v="914"/>
    <n v="59.052"/>
    <n v="0"/>
    <n v="1"/>
    <d v="2013-11-17T00:00:00"/>
    <n v="29"/>
    <n v="35"/>
    <n v="57"/>
    <n v="7"/>
    <n v="7"/>
    <x v="12"/>
    <x v="117"/>
    <x v="6"/>
  </r>
  <r>
    <n v="9209"/>
    <n v="1971"/>
    <s v="Master"/>
    <s v="Together"/>
    <x v="915"/>
    <n v="80.572999999999993"/>
    <n v="0"/>
    <n v="0"/>
    <d v="2012-10-14T00:00:00"/>
    <n v="85"/>
    <n v="138"/>
    <n v="92"/>
    <n v="4"/>
    <n v="13"/>
    <x v="6"/>
    <x v="184"/>
    <x v="18"/>
  </r>
  <r>
    <n v="10286"/>
    <n v="1962"/>
    <s v="Graduation"/>
    <s v="Married"/>
    <x v="916"/>
    <n v="83.715000000000003"/>
    <n v="0"/>
    <n v="0"/>
    <d v="2014-02-03T00:00:00"/>
    <n v="2"/>
    <n v="8"/>
    <n v="35"/>
    <n v="2"/>
    <n v="13"/>
    <x v="43"/>
    <x v="84"/>
    <x v="16"/>
  </r>
  <r>
    <n v="2611"/>
    <n v="1959"/>
    <s v="Master"/>
    <s v="Together"/>
    <x v="917"/>
    <n v="82.575999999999993"/>
    <n v="0"/>
    <n v="0"/>
    <d v="2012-08-01T00:00:00"/>
    <n v="66"/>
    <n v="55"/>
    <n v="18"/>
    <n v="2"/>
    <n v="12"/>
    <x v="12"/>
    <x v="141"/>
    <x v="6"/>
  </r>
  <r>
    <n v="1600"/>
    <n v="1965"/>
    <s v="Master"/>
    <s v="Married"/>
    <x v="683"/>
    <n v="56.962000000000003"/>
    <n v="2"/>
    <n v="1"/>
    <d v="2013-10-11T00:00:00"/>
    <n v="60"/>
    <n v="3"/>
    <n v="3"/>
    <n v="6"/>
    <n v="5"/>
    <x v="2"/>
    <x v="25"/>
    <x v="4"/>
  </r>
  <r>
    <n v="3308"/>
    <n v="1952"/>
    <s v="Graduation"/>
    <s v="Married"/>
    <x v="918"/>
    <n v="35.704000000000001"/>
    <n v="1"/>
    <n v="1"/>
    <d v="2014-01-03T00:00:00"/>
    <n v="54"/>
    <n v="9"/>
    <n v="11"/>
    <n v="2"/>
    <n v="4"/>
    <x v="13"/>
    <x v="75"/>
    <x v="3"/>
  </r>
  <r>
    <n v="5407"/>
    <n v="1954"/>
    <s v="Graduation"/>
    <s v="Together"/>
    <x v="919"/>
    <n v="53.103000000000002"/>
    <n v="0"/>
    <n v="1"/>
    <d v="2013-09-12T00:00:00"/>
    <n v="70"/>
    <n v="17"/>
    <n v="0"/>
    <n v="10"/>
    <n v="7"/>
    <x v="1"/>
    <x v="9"/>
    <x v="18"/>
  </r>
  <r>
    <n v="2166"/>
    <n v="1960"/>
    <s v="2n Cycle"/>
    <s v="Widow"/>
    <x v="920"/>
    <n v="46.779000000000003"/>
    <n v="1"/>
    <n v="1"/>
    <d v="2013-07-12T00:00:00"/>
    <n v="55"/>
    <n v="1"/>
    <n v="0"/>
    <n v="0"/>
    <n v="2"/>
    <x v="40"/>
    <x v="8"/>
    <x v="23"/>
  </r>
  <r>
    <n v="3955"/>
    <n v="1965"/>
    <s v="Graduation"/>
    <s v="Divorced"/>
    <x v="921"/>
    <n v="4.8609999999999998"/>
    <n v="0"/>
    <n v="0"/>
    <d v="2014-06-22T00:00:00"/>
    <n v="20"/>
    <n v="1"/>
    <n v="0"/>
    <n v="0"/>
    <n v="0"/>
    <x v="2"/>
    <x v="8"/>
    <x v="15"/>
  </r>
  <r>
    <n v="6634"/>
    <n v="1979"/>
    <s v="Master"/>
    <s v="Divorced"/>
    <x v="922"/>
    <n v="33.462000000000003"/>
    <n v="1"/>
    <n v="0"/>
    <d v="2013-08-07T00:00:00"/>
    <n v="78"/>
    <n v="3"/>
    <n v="0"/>
    <n v="2"/>
    <n v="3"/>
    <x v="19"/>
    <x v="7"/>
    <x v="8"/>
  </r>
  <r>
    <n v="3056"/>
    <n v="1978"/>
    <s v="Graduation"/>
    <s v="Divorced"/>
    <x v="186"/>
    <n v="63.692999999999998"/>
    <n v="0"/>
    <n v="1"/>
    <d v="2013-10-14T00:00:00"/>
    <n v="63"/>
    <n v="43"/>
    <n v="87"/>
    <n v="11"/>
    <n v="9"/>
    <x v="33"/>
    <x v="91"/>
    <x v="13"/>
  </r>
  <r>
    <n v="5718"/>
    <n v="1950"/>
    <s v="Graduation"/>
    <s v="Married"/>
    <x v="923"/>
    <n v="80.763000000000005"/>
    <n v="0"/>
    <n v="0"/>
    <d v="2013-08-15T00:00:00"/>
    <n v="17"/>
    <n v="168"/>
    <n v="42"/>
    <n v="5"/>
    <n v="6"/>
    <x v="9"/>
    <x v="50"/>
    <x v="4"/>
  </r>
  <r>
    <n v="6872"/>
    <n v="1974"/>
    <s v="PhD"/>
    <s v="Married"/>
    <x v="924"/>
    <n v="65.352000000000004"/>
    <n v="0"/>
    <n v="1"/>
    <d v="2013-08-21T00:00:00"/>
    <n v="43"/>
    <n v="3"/>
    <n v="7"/>
    <n v="4"/>
    <n v="8"/>
    <x v="8"/>
    <x v="21"/>
    <x v="0"/>
  </r>
  <r>
    <n v="8164"/>
    <n v="1978"/>
    <s v="PhD"/>
    <s v="Married"/>
    <x v="925"/>
    <n v="82.17"/>
    <n v="0"/>
    <n v="0"/>
    <d v="2013-11-25T00:00:00"/>
    <n v="13"/>
    <n v="93"/>
    <n v="55"/>
    <n v="5"/>
    <n v="7"/>
    <x v="33"/>
    <x v="203"/>
    <x v="0"/>
  </r>
  <r>
    <n v="4580"/>
    <n v="1969"/>
    <s v="Graduation"/>
    <s v="Married"/>
    <x v="926"/>
    <n v="75.759"/>
    <n v="0"/>
    <n v="0"/>
    <d v="2013-10-25T00:00:00"/>
    <n v="46"/>
    <n v="22"/>
    <n v="91"/>
    <n v="9"/>
    <n v="9"/>
    <x v="21"/>
    <x v="194"/>
    <x v="2"/>
  </r>
  <r>
    <n v="9305"/>
    <n v="1976"/>
    <s v="2n Cycle"/>
    <s v="Single"/>
    <x v="927"/>
    <n v="79.688999999999993"/>
    <n v="0"/>
    <n v="0"/>
    <d v="2013-05-12T00:00:00"/>
    <n v="65"/>
    <n v="26"/>
    <n v="37"/>
    <n v="4"/>
    <n v="13"/>
    <x v="11"/>
    <x v="138"/>
    <x v="18"/>
  </r>
  <r>
    <n v="453"/>
    <n v="1956"/>
    <s v="PhD"/>
    <s v="Widow"/>
    <x v="928"/>
    <n v="35.340000000000003"/>
    <n v="1"/>
    <n v="1"/>
    <d v="2014-06-29T00:00:00"/>
    <n v="1"/>
    <n v="0"/>
    <n v="1"/>
    <n v="2"/>
    <n v="3"/>
    <x v="46"/>
    <x v="8"/>
    <x v="8"/>
  </r>
  <r>
    <n v="8545"/>
    <n v="1954"/>
    <s v="Graduation"/>
    <s v="Divorced"/>
    <x v="929"/>
    <n v="85.683000000000007"/>
    <n v="0"/>
    <n v="0"/>
    <d v="2014-03-21T00:00:00"/>
    <n v="6"/>
    <n v="17"/>
    <n v="69"/>
    <n v="2"/>
    <n v="10"/>
    <x v="1"/>
    <x v="35"/>
    <x v="0"/>
  </r>
  <r>
    <n v="9850"/>
    <n v="1972"/>
    <s v="2n Cycle"/>
    <s v="Married"/>
    <x v="930"/>
    <n v="24.884"/>
    <n v="1"/>
    <n v="0"/>
    <d v="2012-11-29T00:00:00"/>
    <n v="32"/>
    <n v="6"/>
    <n v="0"/>
    <n v="0"/>
    <n v="3"/>
    <x v="39"/>
    <x v="25"/>
    <x v="1"/>
  </r>
  <r>
    <n v="7378"/>
    <n v="1981"/>
    <s v="Master"/>
    <s v="Together"/>
    <x v="931"/>
    <n v="42.021000000000001"/>
    <n v="1"/>
    <n v="0"/>
    <d v="2012-08-31T00:00:00"/>
    <n v="34"/>
    <n v="5"/>
    <n v="5"/>
    <n v="10"/>
    <n v="6"/>
    <x v="4"/>
    <x v="21"/>
    <x v="5"/>
  </r>
  <r>
    <n v="7646"/>
    <n v="1989"/>
    <s v="Graduation"/>
    <s v="Single"/>
    <x v="932"/>
    <n v="64.448999999999998"/>
    <n v="1"/>
    <n v="0"/>
    <d v="2014-02-18T00:00:00"/>
    <n v="70"/>
    <n v="63"/>
    <n v="35"/>
    <n v="5"/>
    <n v="12"/>
    <x v="23"/>
    <x v="102"/>
    <x v="18"/>
  </r>
  <r>
    <n v="1640"/>
    <n v="1954"/>
    <s v="Graduation"/>
    <s v="Divorced"/>
    <x v="933"/>
    <n v="64.587000000000003"/>
    <n v="1"/>
    <n v="1"/>
    <d v="2014-06-22T00:00:00"/>
    <n v="49"/>
    <n v="0"/>
    <n v="6"/>
    <n v="1"/>
    <n v="4"/>
    <x v="1"/>
    <x v="25"/>
    <x v="8"/>
  </r>
  <r>
    <n v="5184"/>
    <n v="1995"/>
    <s v="Graduation"/>
    <s v="Single"/>
    <x v="655"/>
    <n v="34.823999999999998"/>
    <n v="0"/>
    <n v="0"/>
    <d v="2014-03-26T00:00:00"/>
    <n v="65"/>
    <n v="2"/>
    <n v="0"/>
    <n v="1"/>
    <n v="2"/>
    <x v="57"/>
    <x v="1"/>
    <x v="1"/>
  </r>
  <r>
    <n v="8492"/>
    <n v="1978"/>
    <s v="Graduation"/>
    <s v="Together"/>
    <x v="934"/>
    <n v="75.436999999999998"/>
    <n v="0"/>
    <n v="0"/>
    <d v="2013-11-09T00:00:00"/>
    <n v="25"/>
    <n v="0"/>
    <n v="58"/>
    <n v="8"/>
    <n v="10"/>
    <x v="33"/>
    <x v="73"/>
    <x v="2"/>
  </r>
  <r>
    <n v="11188"/>
    <n v="1957"/>
    <s v="Graduation"/>
    <s v="Together"/>
    <x v="154"/>
    <n v="26.091000000000001"/>
    <n v="1"/>
    <n v="1"/>
    <d v="2014-02-25T00:00:00"/>
    <n v="84"/>
    <n v="10"/>
    <n v="17"/>
    <n v="2"/>
    <n v="3"/>
    <x v="0"/>
    <x v="82"/>
    <x v="8"/>
  </r>
  <r>
    <n v="1212"/>
    <n v="1973"/>
    <s v="Graduation"/>
    <s v="Married"/>
    <x v="935"/>
    <n v="52.844999999999999"/>
    <n v="1"/>
    <n v="0"/>
    <d v="2013-08-13T00:00:00"/>
    <n v="7"/>
    <n v="25"/>
    <n v="41"/>
    <n v="8"/>
    <n v="6"/>
    <x v="26"/>
    <x v="123"/>
    <x v="6"/>
  </r>
  <r>
    <n v="9097"/>
    <n v="1956"/>
    <s v="Graduation"/>
    <s v="Divorced"/>
    <x v="936"/>
    <n v="46.085999999999999"/>
    <n v="0"/>
    <n v="1"/>
    <d v="2013-11-03T00:00:00"/>
    <n v="34"/>
    <n v="8"/>
    <n v="2"/>
    <n v="3"/>
    <n v="8"/>
    <x v="46"/>
    <x v="21"/>
    <x v="4"/>
  </r>
  <r>
    <n v="10473"/>
    <n v="1956"/>
    <s v="PhD"/>
    <s v="Widow"/>
    <x v="937"/>
    <n v="78.028000000000006"/>
    <n v="0"/>
    <n v="1"/>
    <d v="2012-09-10T00:00:00"/>
    <n v="38"/>
    <n v="19"/>
    <n v="0"/>
    <n v="6"/>
    <n v="9"/>
    <x v="46"/>
    <x v="139"/>
    <x v="16"/>
  </r>
  <r>
    <n v="7962"/>
    <n v="1987"/>
    <s v="PhD"/>
    <s v="Single"/>
    <x v="938"/>
    <n v="95.168999999999997"/>
    <n v="0"/>
    <n v="0"/>
    <d v="2013-10-09T00:00:00"/>
    <n v="1"/>
    <n v="21"/>
    <n v="20"/>
    <n v="4"/>
    <n v="4"/>
    <x v="14"/>
    <x v="15"/>
    <x v="7"/>
  </r>
  <r>
    <n v="9984"/>
    <n v="1981"/>
    <s v="2n Cycle"/>
    <s v="Married"/>
    <x v="939"/>
    <n v="56.337000000000003"/>
    <n v="1"/>
    <n v="1"/>
    <d v="2013-03-27T00:00:00"/>
    <n v="25"/>
    <n v="16"/>
    <n v="5"/>
    <n v="8"/>
    <n v="4"/>
    <x v="4"/>
    <x v="43"/>
    <x v="0"/>
  </r>
  <r>
    <n v="5527"/>
    <n v="1987"/>
    <s v="Graduation"/>
    <s v="Together"/>
    <x v="940"/>
    <n v="22.434000000000001"/>
    <n v="1"/>
    <n v="0"/>
    <d v="2013-02-13T00:00:00"/>
    <n v="25"/>
    <n v="12"/>
    <n v="13"/>
    <n v="2"/>
    <n v="3"/>
    <x v="14"/>
    <x v="29"/>
    <x v="8"/>
  </r>
  <r>
    <n v="6374"/>
    <n v="1954"/>
    <s v="PhD"/>
    <s v="Married"/>
    <x v="941"/>
    <n v="36.93"/>
    <n v="0"/>
    <n v="1"/>
    <d v="2013-05-17T00:00:00"/>
    <n v="50"/>
    <n v="2"/>
    <n v="2"/>
    <n v="5"/>
    <n v="4"/>
    <x v="1"/>
    <x v="66"/>
    <x v="14"/>
  </r>
  <r>
    <n v="7453"/>
    <n v="1954"/>
    <s v="Graduation"/>
    <s v="Single"/>
    <x v="942"/>
    <n v="36.130000000000003"/>
    <n v="0"/>
    <n v="1"/>
    <d v="2013-02-02T00:00:00"/>
    <n v="46"/>
    <n v="43"/>
    <n v="56"/>
    <n v="3"/>
    <n v="4"/>
    <x v="1"/>
    <x v="67"/>
    <x v="21"/>
  </r>
  <r>
    <n v="8952"/>
    <n v="1953"/>
    <s v="Master"/>
    <s v="Married"/>
    <x v="943"/>
    <n v="65.569000000000003"/>
    <n v="0"/>
    <n v="1"/>
    <d v="2012-11-05T00:00:00"/>
    <n v="96"/>
    <n v="46"/>
    <n v="38"/>
    <n v="6"/>
    <n v="10"/>
    <x v="44"/>
    <x v="4"/>
    <x v="5"/>
  </r>
  <r>
    <n v="241"/>
    <n v="1952"/>
    <s v="Graduation"/>
    <s v="Together"/>
    <x v="698"/>
    <n v="83.843999999999994"/>
    <n v="0"/>
    <n v="0"/>
    <d v="2013-05-12T00:00:00"/>
    <n v="57"/>
    <n v="31"/>
    <n v="31"/>
    <n v="4"/>
    <n v="11"/>
    <x v="13"/>
    <x v="180"/>
    <x v="16"/>
  </r>
  <r>
    <n v="8975"/>
    <n v="1968"/>
    <s v="Graduation"/>
    <s v="Married"/>
    <x v="515"/>
    <n v="19.513999999999999"/>
    <n v="1"/>
    <n v="1"/>
    <d v="2014-01-26T00:00:00"/>
    <n v="47"/>
    <n v="3"/>
    <n v="1"/>
    <n v="3"/>
    <n v="2"/>
    <x v="30"/>
    <x v="66"/>
    <x v="8"/>
  </r>
  <r>
    <n v="6119"/>
    <n v="1963"/>
    <s v="PhD"/>
    <s v="Single"/>
    <x v="944"/>
    <n v="36.735999999999997"/>
    <n v="1"/>
    <n v="1"/>
    <d v="2013-05-10T00:00:00"/>
    <n v="52"/>
    <n v="0"/>
    <n v="0"/>
    <n v="1"/>
    <n v="2"/>
    <x v="24"/>
    <x v="17"/>
    <x v="1"/>
  </r>
  <r>
    <n v="5236"/>
    <n v="1979"/>
    <s v="Graduation"/>
    <s v="Together"/>
    <x v="945"/>
    <n v="77.567999999999998"/>
    <n v="0"/>
    <n v="1"/>
    <d v="2012-08-25T00:00:00"/>
    <n v="30"/>
    <n v="0"/>
    <n v="178"/>
    <n v="10"/>
    <n v="8"/>
    <x v="19"/>
    <x v="204"/>
    <x v="2"/>
  </r>
  <r>
    <n v="5723"/>
    <n v="1976"/>
    <s v="PhD"/>
    <s v="Together"/>
    <x v="946"/>
    <n v="49.186999999999998"/>
    <n v="0"/>
    <n v="1"/>
    <d v="2014-01-11T00:00:00"/>
    <n v="63"/>
    <n v="1"/>
    <n v="1"/>
    <n v="1"/>
    <n v="5"/>
    <x v="11"/>
    <x v="1"/>
    <x v="3"/>
  </r>
  <r>
    <n v="1710"/>
    <n v="1978"/>
    <s v="Graduation"/>
    <s v="Single"/>
    <x v="947"/>
    <n v="30.167999999999999"/>
    <n v="1"/>
    <n v="0"/>
    <d v="2013-03-07T00:00:00"/>
    <n v="51"/>
    <n v="20"/>
    <n v="12"/>
    <n v="6"/>
    <n v="4"/>
    <x v="33"/>
    <x v="18"/>
    <x v="12"/>
  </r>
  <r>
    <n v="1970"/>
    <n v="1968"/>
    <s v="Master"/>
    <s v="Together"/>
    <x v="948"/>
    <n v="34.052999999999997"/>
    <n v="0"/>
    <n v="1"/>
    <d v="2012-09-10T00:00:00"/>
    <n v="14"/>
    <n v="0"/>
    <n v="0"/>
    <n v="3"/>
    <n v="3"/>
    <x v="30"/>
    <x v="17"/>
    <x v="3"/>
  </r>
  <r>
    <n v="5313"/>
    <n v="1971"/>
    <s v="Master"/>
    <s v="Married"/>
    <x v="949"/>
    <n v="38.195999999999998"/>
    <n v="1"/>
    <n v="1"/>
    <d v="2014-04-18T00:00:00"/>
    <n v="20"/>
    <n v="0"/>
    <n v="0"/>
    <n v="2"/>
    <n v="4"/>
    <x v="6"/>
    <x v="17"/>
    <x v="3"/>
  </r>
  <r>
    <n v="10634"/>
    <n v="1951"/>
    <s v="Master"/>
    <s v="Married"/>
    <x v="950"/>
    <n v="59.411999999999999"/>
    <n v="0"/>
    <n v="0"/>
    <d v="2014-04-19T00:00:00"/>
    <n v="56"/>
    <n v="67"/>
    <n v="43"/>
    <n v="4"/>
    <n v="8"/>
    <x v="20"/>
    <x v="152"/>
    <x v="0"/>
  </r>
  <r>
    <n v="7010"/>
    <n v="1965"/>
    <s v="2n Cycle"/>
    <s v="Married"/>
    <x v="951"/>
    <n v="70.924000000000007"/>
    <n v="0"/>
    <n v="0"/>
    <d v="2014-04-07T00:00:00"/>
    <n v="41"/>
    <n v="114"/>
    <n v="152"/>
    <n v="6"/>
    <n v="7"/>
    <x v="2"/>
    <x v="205"/>
    <x v="19"/>
  </r>
  <r>
    <n v="8562"/>
    <n v="1969"/>
    <s v="Graduation"/>
    <s v="Together"/>
    <x v="952"/>
    <n v="54.164999999999999"/>
    <n v="0"/>
    <n v="0"/>
    <d v="2013-05-28T00:00:00"/>
    <n v="72"/>
    <n v="4"/>
    <n v="6"/>
    <n v="2"/>
    <n v="7"/>
    <x v="21"/>
    <x v="21"/>
    <x v="14"/>
  </r>
  <r>
    <n v="3158"/>
    <n v="1973"/>
    <s v="Graduation"/>
    <s v="Married"/>
    <x v="953"/>
    <n v="32.299999999999997"/>
    <n v="1"/>
    <n v="0"/>
    <d v="2013-01-03T00:00:00"/>
    <n v="1"/>
    <n v="3"/>
    <n v="5"/>
    <n v="1"/>
    <n v="3"/>
    <x v="26"/>
    <x v="54"/>
    <x v="10"/>
  </r>
  <r>
    <n v="4436"/>
    <n v="1976"/>
    <s v="Graduation"/>
    <s v="Single"/>
    <x v="954"/>
    <n v="20.18"/>
    <n v="0"/>
    <n v="0"/>
    <d v="2013-02-20T00:00:00"/>
    <n v="27"/>
    <n v="42"/>
    <n v="20"/>
    <n v="2"/>
    <n v="4"/>
    <x v="11"/>
    <x v="180"/>
    <x v="3"/>
  </r>
  <r>
    <n v="5287"/>
    <n v="1973"/>
    <s v="Graduation"/>
    <s v="Married"/>
    <x v="955"/>
    <n v="34.960999999999999"/>
    <n v="1"/>
    <n v="0"/>
    <d v="2014-06-19T00:00:00"/>
    <n v="77"/>
    <n v="2"/>
    <n v="1"/>
    <n v="3"/>
    <n v="3"/>
    <x v="26"/>
    <x v="7"/>
    <x v="3"/>
  </r>
  <r>
    <n v="2445"/>
    <n v="1974"/>
    <s v="PhD"/>
    <s v="Together"/>
    <x v="956"/>
    <n v="28.44"/>
    <n v="1"/>
    <n v="0"/>
    <d v="2013-07-07T00:00:00"/>
    <n v="87"/>
    <n v="1"/>
    <n v="0"/>
    <n v="2"/>
    <n v="3"/>
    <x v="8"/>
    <x v="8"/>
    <x v="8"/>
  </r>
  <r>
    <n v="6059"/>
    <n v="1953"/>
    <s v="PhD"/>
    <s v="Together"/>
    <x v="957"/>
    <n v="64.504000000000005"/>
    <n v="1"/>
    <n v="2"/>
    <d v="2013-03-04T00:00:00"/>
    <n v="81"/>
    <n v="36"/>
    <n v="0"/>
    <n v="11"/>
    <n v="4"/>
    <x v="44"/>
    <x v="42"/>
    <x v="16"/>
  </r>
  <r>
    <n v="4550"/>
    <n v="1966"/>
    <s v="Master"/>
    <s v="Together"/>
    <x v="958"/>
    <n v="33.564"/>
    <n v="0"/>
    <n v="1"/>
    <d v="2014-06-24T00:00:00"/>
    <n v="51"/>
    <n v="0"/>
    <n v="0"/>
    <n v="1"/>
    <n v="3"/>
    <x v="35"/>
    <x v="17"/>
    <x v="10"/>
  </r>
  <r>
    <n v="4240"/>
    <n v="1978"/>
    <s v="Graduation"/>
    <s v="Married"/>
    <x v="959"/>
    <n v="17.344999999999999"/>
    <n v="1"/>
    <n v="0"/>
    <d v="2012-11-03T00:00:00"/>
    <n v="79"/>
    <n v="9"/>
    <n v="0"/>
    <n v="2"/>
    <n v="2"/>
    <x v="33"/>
    <x v="19"/>
    <x v="10"/>
  </r>
  <r>
    <n v="8911"/>
    <n v="1967"/>
    <s v="PhD"/>
    <s v="Married"/>
    <x v="960"/>
    <n v="56.32"/>
    <n v="0"/>
    <n v="1"/>
    <d v="2013-04-08T00:00:00"/>
    <n v="11"/>
    <n v="53"/>
    <n v="77"/>
    <n v="5"/>
    <n v="9"/>
    <x v="5"/>
    <x v="91"/>
    <x v="6"/>
  </r>
  <r>
    <n v="3706"/>
    <n v="1978"/>
    <s v="Graduation"/>
    <s v="Single"/>
    <x v="961"/>
    <n v="28.646999999999998"/>
    <n v="1"/>
    <n v="0"/>
    <d v="2013-08-21T00:00:00"/>
    <n v="54"/>
    <n v="8"/>
    <n v="12"/>
    <n v="2"/>
    <n v="2"/>
    <x v="33"/>
    <x v="75"/>
    <x v="10"/>
  </r>
  <r>
    <n v="3628"/>
    <n v="1987"/>
    <s v="Basic"/>
    <s v="Single"/>
    <x v="962"/>
    <n v="15.038"/>
    <n v="1"/>
    <n v="0"/>
    <d v="2013-01-29T00:00:00"/>
    <n v="93"/>
    <n v="8"/>
    <n v="12"/>
    <n v="2"/>
    <n v="2"/>
    <x v="14"/>
    <x v="75"/>
    <x v="10"/>
  </r>
  <r>
    <n v="10175"/>
    <n v="1958"/>
    <s v="PhD"/>
    <s v="Divorced"/>
    <x v="963"/>
    <n v="32.173000000000002"/>
    <n v="0"/>
    <n v="1"/>
    <d v="2013-08-01T00:00:00"/>
    <n v="0"/>
    <n v="0"/>
    <n v="0"/>
    <n v="1"/>
    <n v="3"/>
    <x v="38"/>
    <x v="17"/>
    <x v="10"/>
  </r>
  <r>
    <n v="8985"/>
    <n v="1964"/>
    <s v="2n Cycle"/>
    <s v="Together"/>
    <x v="964"/>
    <n v="68.316000000000003"/>
    <n v="0"/>
    <n v="1"/>
    <d v="2012-11-04T00:00:00"/>
    <n v="54"/>
    <n v="80"/>
    <n v="11"/>
    <n v="10"/>
    <n v="10"/>
    <x v="31"/>
    <x v="124"/>
    <x v="13"/>
  </r>
  <r>
    <n v="5204"/>
    <n v="1971"/>
    <s v="Graduation"/>
    <s v="Together"/>
    <x v="965"/>
    <n v="74.537999999999997"/>
    <n v="0"/>
    <n v="0"/>
    <d v="2013-06-29T00:00:00"/>
    <n v="21"/>
    <n v="98"/>
    <n v="112"/>
    <n v="8"/>
    <n v="5"/>
    <x v="6"/>
    <x v="50"/>
    <x v="19"/>
  </r>
  <r>
    <n v="9220"/>
    <n v="1971"/>
    <s v="Graduation"/>
    <s v="Single"/>
    <x v="966"/>
    <n v="91.7"/>
    <n v="0"/>
    <n v="0"/>
    <d v="2013-01-17T00:00:00"/>
    <n v="58"/>
    <n v="172"/>
    <n v="115"/>
    <n v="8"/>
    <n v="5"/>
    <x v="6"/>
    <x v="165"/>
    <x v="19"/>
  </r>
  <r>
    <n v="9888"/>
    <n v="1969"/>
    <s v="Graduation"/>
    <s v="Together"/>
    <x v="967"/>
    <n v="68.694999999999993"/>
    <n v="0"/>
    <n v="0"/>
    <d v="2014-06-25T00:00:00"/>
    <n v="3"/>
    <n v="81"/>
    <n v="50"/>
    <n v="4"/>
    <n v="7"/>
    <x v="21"/>
    <x v="46"/>
    <x v="4"/>
  </r>
  <r>
    <n v="5263"/>
    <n v="1977"/>
    <s v="2n Cycle"/>
    <s v="Married"/>
    <x v="968"/>
    <n v="31.056000000000001"/>
    <n v="1"/>
    <n v="0"/>
    <d v="2013-01-22T00:00:00"/>
    <n v="99"/>
    <n v="10"/>
    <n v="8"/>
    <n v="1"/>
    <n v="3"/>
    <x v="32"/>
    <x v="13"/>
    <x v="10"/>
  </r>
  <r>
    <n v="1020"/>
    <n v="1973"/>
    <s v="Graduation"/>
    <s v="Married"/>
    <x v="80"/>
    <n v="79.593000000000004"/>
    <n v="0"/>
    <n v="0"/>
    <d v="2014-05-12T00:00:00"/>
    <n v="70"/>
    <n v="60"/>
    <n v="133"/>
    <n v="5"/>
    <n v="7"/>
    <x v="26"/>
    <x v="51"/>
    <x v="0"/>
  </r>
  <r>
    <n v="9503"/>
    <n v="1980"/>
    <s v="Graduation"/>
    <s v="Single"/>
    <x v="969"/>
    <n v="28.071000000000002"/>
    <n v="0"/>
    <n v="0"/>
    <d v="2012-08-29T00:00:00"/>
    <n v="65"/>
    <n v="33"/>
    <n v="26"/>
    <n v="5"/>
    <n v="5"/>
    <x v="16"/>
    <x v="182"/>
    <x v="12"/>
  </r>
  <r>
    <n v="10613"/>
    <n v="1958"/>
    <s v="PhD"/>
    <s v="Together"/>
    <x v="970"/>
    <n v="37.334000000000003"/>
    <n v="1"/>
    <n v="1"/>
    <d v="2014-02-26T00:00:00"/>
    <n v="44"/>
    <n v="1"/>
    <n v="2"/>
    <n v="3"/>
    <n v="4"/>
    <x v="38"/>
    <x v="7"/>
    <x v="21"/>
  </r>
  <r>
    <n v="67"/>
    <n v="1972"/>
    <s v="Master"/>
    <s v="Single"/>
    <x v="971"/>
    <n v="46.423000000000002"/>
    <n v="1"/>
    <n v="1"/>
    <d v="2013-09-18T00:00:00"/>
    <n v="6"/>
    <n v="0"/>
    <n v="0"/>
    <n v="2"/>
    <n v="4"/>
    <x v="39"/>
    <x v="17"/>
    <x v="3"/>
  </r>
  <r>
    <n v="6019"/>
    <n v="1971"/>
    <s v="PhD"/>
    <s v="Married"/>
    <x v="972"/>
    <n v="37.125999999999998"/>
    <n v="1"/>
    <n v="0"/>
    <d v="2014-03-30T00:00:00"/>
    <n v="9"/>
    <n v="3"/>
    <n v="4"/>
    <n v="1"/>
    <n v="2"/>
    <x v="6"/>
    <x v="3"/>
    <x v="1"/>
  </r>
  <r>
    <n v="5863"/>
    <n v="1953"/>
    <s v="Graduation"/>
    <s v="Married"/>
    <x v="973"/>
    <n v="47.703000000000003"/>
    <n v="0"/>
    <n v="1"/>
    <d v="2013-05-29T00:00:00"/>
    <n v="95"/>
    <n v="0"/>
    <n v="26"/>
    <n v="6"/>
    <n v="8"/>
    <x v="44"/>
    <x v="55"/>
    <x v="6"/>
  </r>
  <r>
    <n v="3717"/>
    <n v="1959"/>
    <s v="Graduation"/>
    <s v="Married"/>
    <x v="974"/>
    <n v="61.18"/>
    <n v="0"/>
    <n v="1"/>
    <d v="2014-04-23T00:00:00"/>
    <n v="70"/>
    <n v="24"/>
    <n v="24"/>
    <n v="5"/>
    <n v="6"/>
    <x v="12"/>
    <x v="128"/>
    <x v="4"/>
  </r>
  <r>
    <n v="6730"/>
    <n v="1954"/>
    <s v="Graduation"/>
    <s v="Married"/>
    <x v="975"/>
    <n v="38.997999999999998"/>
    <n v="1"/>
    <n v="1"/>
    <d v="2012-11-03T00:00:00"/>
    <n v="92"/>
    <n v="1"/>
    <n v="0"/>
    <n v="2"/>
    <n v="3"/>
    <x v="1"/>
    <x v="8"/>
    <x v="8"/>
  </r>
  <r>
    <n v="10749"/>
    <n v="1991"/>
    <s v="Graduation"/>
    <s v="Single"/>
    <x v="976"/>
    <n v="8.0280000000000005"/>
    <n v="0"/>
    <n v="0"/>
    <d v="2012-09-18T00:00:00"/>
    <n v="62"/>
    <n v="18"/>
    <n v="12"/>
    <n v="0"/>
    <n v="0"/>
    <x v="42"/>
    <x v="78"/>
    <x v="15"/>
  </r>
  <r>
    <n v="4998"/>
    <n v="1962"/>
    <s v="Graduation"/>
    <s v="Together"/>
    <x v="977"/>
    <n v="76.081000000000003"/>
    <n v="0"/>
    <n v="0"/>
    <d v="2014-05-23T00:00:00"/>
    <n v="85"/>
    <n v="30"/>
    <n v="33"/>
    <n v="4"/>
    <n v="4"/>
    <x v="43"/>
    <x v="138"/>
    <x v="7"/>
  </r>
  <r>
    <n v="6287"/>
    <n v="1986"/>
    <s v="Graduation"/>
    <s v="Together"/>
    <x v="978"/>
    <n v="34.728000000000002"/>
    <n v="1"/>
    <n v="0"/>
    <d v="2013-07-30T00:00:00"/>
    <n v="2"/>
    <n v="0"/>
    <n v="0"/>
    <n v="1"/>
    <n v="2"/>
    <x v="22"/>
    <x v="17"/>
    <x v="1"/>
  </r>
  <r>
    <n v="5985"/>
    <n v="1965"/>
    <s v="Master"/>
    <s v="Single"/>
    <x v="979"/>
    <n v="33.167999999999999"/>
    <n v="0"/>
    <n v="1"/>
    <d v="2012-10-13T00:00:00"/>
    <n v="0"/>
    <n v="1"/>
    <n v="1"/>
    <n v="2"/>
    <n v="4"/>
    <x v="2"/>
    <x v="1"/>
    <x v="3"/>
  </r>
  <r>
    <n v="4754"/>
    <n v="1966"/>
    <s v="Master"/>
    <s v="Married"/>
    <x v="980"/>
    <n v="33.585000000000001"/>
    <n v="0"/>
    <n v="1"/>
    <d v="2013-09-25T00:00:00"/>
    <n v="91"/>
    <n v="11"/>
    <n v="6"/>
    <n v="2"/>
    <n v="4"/>
    <x v="35"/>
    <x v="9"/>
    <x v="3"/>
  </r>
  <r>
    <n v="4002"/>
    <n v="1960"/>
    <s v="PhD"/>
    <s v="Married"/>
    <x v="981"/>
    <n v="77.037000000000006"/>
    <n v="0"/>
    <n v="1"/>
    <d v="2013-10-13T00:00:00"/>
    <n v="3"/>
    <n v="96"/>
    <n v="53"/>
    <n v="7"/>
    <n v="12"/>
    <x v="40"/>
    <x v="206"/>
    <x v="11"/>
  </r>
  <r>
    <n v="8870"/>
    <n v="1984"/>
    <s v="Graduation"/>
    <s v="Together"/>
    <x v="982"/>
    <n v="35.195999999999998"/>
    <n v="1"/>
    <n v="0"/>
    <d v="2012-11-13T00:00:00"/>
    <n v="68"/>
    <n v="12"/>
    <n v="39"/>
    <n v="6"/>
    <n v="5"/>
    <x v="3"/>
    <x v="146"/>
    <x v="4"/>
  </r>
  <r>
    <n v="966"/>
    <n v="1966"/>
    <s v="Graduation"/>
    <s v="Married"/>
    <x v="983"/>
    <n v="44.529000000000003"/>
    <n v="0"/>
    <n v="1"/>
    <d v="2013-07-05T00:00:00"/>
    <n v="98"/>
    <n v="13"/>
    <n v="6"/>
    <n v="6"/>
    <n v="11"/>
    <x v="35"/>
    <x v="139"/>
    <x v="18"/>
  </r>
  <r>
    <n v="4767"/>
    <n v="1965"/>
    <s v="2n Cycle"/>
    <s v="Married"/>
    <x v="951"/>
    <n v="70.924000000000007"/>
    <n v="0"/>
    <n v="0"/>
    <d v="2014-04-07T00:00:00"/>
    <n v="41"/>
    <n v="114"/>
    <n v="152"/>
    <n v="6"/>
    <n v="7"/>
    <x v="2"/>
    <x v="205"/>
    <x v="19"/>
  </r>
  <r>
    <n v="9725"/>
    <n v="1966"/>
    <s v="PhD"/>
    <s v="Together"/>
    <x v="984"/>
    <n v="28.763999999999999"/>
    <n v="1"/>
    <n v="1"/>
    <d v="2014-06-05T00:00:00"/>
    <n v="16"/>
    <n v="0"/>
    <n v="0"/>
    <n v="1"/>
    <n v="2"/>
    <x v="35"/>
    <x v="17"/>
    <x v="1"/>
  </r>
  <r>
    <n v="4475"/>
    <n v="1949"/>
    <s v="PhD"/>
    <s v="Married"/>
    <x v="985"/>
    <n v="69.097999999999999"/>
    <n v="0"/>
    <n v="0"/>
    <d v="2013-02-16T00:00:00"/>
    <n v="82"/>
    <n v="22"/>
    <n v="0"/>
    <n v="7"/>
    <n v="9"/>
    <x v="17"/>
    <x v="87"/>
    <x v="5"/>
  </r>
  <r>
    <n v="5740"/>
    <n v="1970"/>
    <s v="2n Cycle"/>
    <s v="Divorced"/>
    <x v="986"/>
    <n v="25.959"/>
    <n v="1"/>
    <n v="1"/>
    <d v="2013-02-14T00:00:00"/>
    <n v="1"/>
    <n v="2"/>
    <n v="5"/>
    <n v="1"/>
    <n v="2"/>
    <x v="25"/>
    <x v="3"/>
    <x v="1"/>
  </r>
  <r>
    <n v="5731"/>
    <n v="1983"/>
    <s v="Master"/>
    <s v="Married"/>
    <x v="987"/>
    <n v="27.1"/>
    <n v="1"/>
    <n v="0"/>
    <d v="2013-04-05T00:00:00"/>
    <n v="64"/>
    <n v="0"/>
    <n v="0"/>
    <n v="1"/>
    <n v="3"/>
    <x v="10"/>
    <x v="17"/>
    <x v="10"/>
  </r>
  <r>
    <n v="7290"/>
    <n v="1985"/>
    <s v="Graduation"/>
    <s v="Single"/>
    <x v="988"/>
    <n v="70.596000000000004"/>
    <n v="0"/>
    <n v="0"/>
    <d v="2012-10-05T00:00:00"/>
    <n v="68"/>
    <n v="44"/>
    <n v="0"/>
    <n v="3"/>
    <n v="12"/>
    <x v="7"/>
    <x v="110"/>
    <x v="16"/>
  </r>
  <r>
    <n v="3846"/>
    <n v="1974"/>
    <s v="Graduation"/>
    <s v="Married"/>
    <x v="989"/>
    <n v="42.557000000000002"/>
    <n v="0"/>
    <n v="1"/>
    <d v="2012-08-29T00:00:00"/>
    <n v="98"/>
    <n v="5"/>
    <n v="5"/>
    <n v="6"/>
    <n v="4"/>
    <x v="8"/>
    <x v="21"/>
    <x v="12"/>
  </r>
  <r>
    <n v="8104"/>
    <n v="1951"/>
    <s v="PhD"/>
    <s v="Married"/>
    <x v="990"/>
    <n v="53.311999999999998"/>
    <n v="0"/>
    <n v="0"/>
    <d v="2013-08-09T00:00:00"/>
    <n v="32"/>
    <n v="0"/>
    <n v="0"/>
    <n v="5"/>
    <n v="5"/>
    <x v="20"/>
    <x v="17"/>
    <x v="12"/>
  </r>
  <r>
    <n v="4507"/>
    <n v="1952"/>
    <s v="Graduation"/>
    <s v="Single"/>
    <x v="991"/>
    <n v="72.227999999999994"/>
    <n v="0"/>
    <n v="0"/>
    <d v="2012-11-27T00:00:00"/>
    <n v="87"/>
    <n v="28"/>
    <n v="14"/>
    <n v="6"/>
    <n v="8"/>
    <x v="13"/>
    <x v="127"/>
    <x v="6"/>
  </r>
  <r>
    <n v="11013"/>
    <n v="1987"/>
    <s v="Graduation"/>
    <s v="Together"/>
    <x v="992"/>
    <n v="67.605000000000004"/>
    <n v="0"/>
    <n v="0"/>
    <d v="2013-03-31T00:00:00"/>
    <n v="84"/>
    <n v="28"/>
    <n v="54"/>
    <n v="2"/>
    <n v="6"/>
    <x v="14"/>
    <x v="193"/>
    <x v="7"/>
  </r>
  <r>
    <n v="4491"/>
    <n v="1949"/>
    <s v="Master"/>
    <s v="Married"/>
    <x v="993"/>
    <n v="62.844999999999999"/>
    <n v="1"/>
    <n v="1"/>
    <d v="2012-10-01T00:00:00"/>
    <n v="3"/>
    <n v="0"/>
    <n v="0"/>
    <n v="3"/>
    <n v="10"/>
    <x v="17"/>
    <x v="17"/>
    <x v="19"/>
  </r>
  <r>
    <n v="3759"/>
    <n v="1958"/>
    <s v="Graduation"/>
    <s v="Together"/>
    <x v="994"/>
    <n v="65.195999999999998"/>
    <n v="0"/>
    <n v="2"/>
    <d v="2013-07-25T00:00:00"/>
    <n v="34"/>
    <n v="19"/>
    <n v="0"/>
    <n v="7"/>
    <n v="11"/>
    <x v="38"/>
    <x v="139"/>
    <x v="2"/>
  </r>
  <r>
    <n v="1162"/>
    <n v="1987"/>
    <s v="PhD"/>
    <s v="Single"/>
    <x v="995"/>
    <n v="42"/>
    <n v="0"/>
    <n v="0"/>
    <d v="2013-01-10T00:00:00"/>
    <n v="23"/>
    <n v="83"/>
    <n v="59"/>
    <n v="5"/>
    <n v="11"/>
    <x v="14"/>
    <x v="83"/>
    <x v="5"/>
  </r>
  <r>
    <n v="2055"/>
    <n v="1973"/>
    <s v="PhD"/>
    <s v="Divorced"/>
    <x v="125"/>
    <n v="35.86"/>
    <n v="1"/>
    <n v="1"/>
    <d v="2014-05-19T00:00:00"/>
    <n v="37"/>
    <n v="0"/>
    <n v="2"/>
    <n v="1"/>
    <n v="2"/>
    <x v="26"/>
    <x v="1"/>
    <x v="1"/>
  </r>
  <r>
    <n v="10766"/>
    <n v="1964"/>
    <s v="PhD"/>
    <s v="Married"/>
    <x v="996"/>
    <n v="65.525999999999996"/>
    <n v="0"/>
    <n v="1"/>
    <d v="2014-04-11T00:00:00"/>
    <n v="22"/>
    <n v="19"/>
    <n v="0"/>
    <n v="4"/>
    <n v="8"/>
    <x v="31"/>
    <x v="139"/>
    <x v="0"/>
  </r>
  <r>
    <n v="4415"/>
    <n v="1961"/>
    <s v="Graduation"/>
    <s v="Married"/>
    <x v="997"/>
    <n v="16.86"/>
    <n v="1"/>
    <n v="1"/>
    <d v="2012-09-12T00:00:00"/>
    <n v="19"/>
    <n v="4"/>
    <n v="3"/>
    <n v="1"/>
    <n v="3"/>
    <x v="45"/>
    <x v="3"/>
    <x v="10"/>
  </r>
  <r>
    <n v="3005"/>
    <n v="1992"/>
    <s v="Graduation"/>
    <s v="Single"/>
    <x v="998"/>
    <n v="83.528000000000006"/>
    <n v="0"/>
    <n v="0"/>
    <d v="2014-05-01T00:00:00"/>
    <n v="7"/>
    <n v="117"/>
    <n v="44"/>
    <n v="4"/>
    <n v="8"/>
    <x v="47"/>
    <x v="90"/>
    <x v="0"/>
  </r>
  <r>
    <n v="2223"/>
    <n v="1965"/>
    <s v="2n Cycle"/>
    <s v="Divorced"/>
    <x v="999"/>
    <n v="64.176000000000002"/>
    <n v="0"/>
    <n v="1"/>
    <d v="2012-08-03T00:00:00"/>
    <n v="52"/>
    <n v="33"/>
    <n v="116"/>
    <n v="8"/>
    <n v="8"/>
    <x v="2"/>
    <x v="206"/>
    <x v="5"/>
  </r>
  <r>
    <n v="4817"/>
    <n v="1956"/>
    <s v="Graduation"/>
    <s v="Divorced"/>
    <x v="1000"/>
    <n v="22.303999999999998"/>
    <n v="0"/>
    <n v="0"/>
    <d v="2012-08-04T00:00:00"/>
    <n v="91"/>
    <n v="2"/>
    <n v="4"/>
    <n v="1"/>
    <n v="2"/>
    <x v="46"/>
    <x v="25"/>
    <x v="1"/>
  </r>
  <r>
    <n v="2875"/>
    <n v="1978"/>
    <s v="Graduation"/>
    <s v="Married"/>
    <x v="1001"/>
    <n v="67.022999999999996"/>
    <n v="0"/>
    <n v="0"/>
    <d v="2014-03-04T00:00:00"/>
    <n v="93"/>
    <n v="44"/>
    <n v="8"/>
    <n v="3"/>
    <n v="13"/>
    <x v="33"/>
    <x v="129"/>
    <x v="5"/>
  </r>
  <r>
    <n v="10536"/>
    <n v="1971"/>
    <s v="PhD"/>
    <s v="Together"/>
    <x v="876"/>
    <n v="32.892000000000003"/>
    <n v="1"/>
    <n v="0"/>
    <d v="2014-05-25T00:00:00"/>
    <n v="78"/>
    <n v="0"/>
    <n v="1"/>
    <n v="3"/>
    <n v="3"/>
    <x v="6"/>
    <x v="8"/>
    <x v="3"/>
  </r>
  <r>
    <n v="11112"/>
    <n v="1966"/>
    <s v="Graduation"/>
    <s v="Together"/>
    <x v="1002"/>
    <n v="70.712999999999994"/>
    <n v="0"/>
    <n v="1"/>
    <d v="2012-12-03T00:00:00"/>
    <n v="23"/>
    <n v="114"/>
    <n v="76"/>
    <n v="5"/>
    <n v="8"/>
    <x v="35"/>
    <x v="88"/>
    <x v="19"/>
  </r>
  <r>
    <n v="3807"/>
    <n v="1955"/>
    <s v="Graduation"/>
    <s v="Together"/>
    <x v="1003"/>
    <n v="59.924999999999997"/>
    <n v="0"/>
    <n v="1"/>
    <d v="2012-11-30T00:00:00"/>
    <n v="83"/>
    <n v="21"/>
    <n v="21"/>
    <n v="9"/>
    <n v="9"/>
    <x v="34"/>
    <x v="127"/>
    <x v="2"/>
  </r>
  <r>
    <n v="9197"/>
    <n v="1953"/>
    <s v="Graduation"/>
    <s v="Married"/>
    <x v="1004"/>
    <n v="39.722000000000001"/>
    <n v="0"/>
    <n v="1"/>
    <d v="2014-02-24T00:00:00"/>
    <n v="92"/>
    <n v="0"/>
    <n v="0"/>
    <n v="2"/>
    <n v="3"/>
    <x v="44"/>
    <x v="17"/>
    <x v="8"/>
  </r>
  <r>
    <n v="10832"/>
    <n v="1958"/>
    <s v="Graduation"/>
    <s v="Together"/>
    <x v="32"/>
    <n v="46.61"/>
    <n v="0"/>
    <n v="0"/>
    <d v="2013-07-18T00:00:00"/>
    <n v="4"/>
    <n v="10"/>
    <n v="10"/>
    <n v="6"/>
    <n v="6"/>
    <x v="38"/>
    <x v="75"/>
    <x v="0"/>
  </r>
  <r>
    <n v="6421"/>
    <n v="1961"/>
    <s v="Graduation"/>
    <s v="Together"/>
    <x v="1005"/>
    <n v="88.346999999999994"/>
    <n v="0"/>
    <n v="0"/>
    <d v="2013-07-03T00:00:00"/>
    <n v="32"/>
    <n v="178"/>
    <n v="138"/>
    <n v="4"/>
    <n v="9"/>
    <x v="45"/>
    <x v="207"/>
    <x v="19"/>
  </r>
  <r>
    <n v="4207"/>
    <n v="1981"/>
    <s v="PhD"/>
    <s v="Married"/>
    <x v="1006"/>
    <n v="87.171000000000006"/>
    <n v="0"/>
    <n v="0"/>
    <d v="2013-05-01T00:00:00"/>
    <n v="27"/>
    <n v="44"/>
    <n v="44"/>
    <n v="6"/>
    <n v="11"/>
    <x v="4"/>
    <x v="34"/>
    <x v="18"/>
  </r>
  <r>
    <n v="577"/>
    <n v="1976"/>
    <s v="2n Cycle"/>
    <s v="Together"/>
    <x v="1007"/>
    <n v="26.907"/>
    <n v="1"/>
    <n v="1"/>
    <d v="2013-08-20T00:00:00"/>
    <n v="10"/>
    <n v="1"/>
    <n v="3"/>
    <n v="1"/>
    <n v="3"/>
    <x v="11"/>
    <x v="66"/>
    <x v="10"/>
  </r>
  <r>
    <n v="10855"/>
    <n v="1968"/>
    <s v="Master"/>
    <s v="Single"/>
    <x v="1008"/>
    <n v="50.014000000000003"/>
    <n v="1"/>
    <n v="0"/>
    <d v="2014-01-22T00:00:00"/>
    <n v="9"/>
    <n v="14"/>
    <n v="10"/>
    <n v="4"/>
    <n v="8"/>
    <x v="30"/>
    <x v="79"/>
    <x v="0"/>
  </r>
  <r>
    <n v="3081"/>
    <n v="1978"/>
    <s v="PhD"/>
    <s v="Married"/>
    <x v="1009"/>
    <n v="41.014000000000003"/>
    <n v="1"/>
    <n v="0"/>
    <d v="2013-04-22T00:00:00"/>
    <n v="65"/>
    <n v="2"/>
    <n v="0"/>
    <n v="1"/>
    <n v="2"/>
    <x v="33"/>
    <x v="1"/>
    <x v="1"/>
  </r>
  <r>
    <n v="3535"/>
    <n v="1965"/>
    <s v="Graduation"/>
    <s v="Single"/>
    <x v="1010"/>
    <n v="66.293999999999997"/>
    <n v="0"/>
    <n v="0"/>
    <d v="2014-03-17T00:00:00"/>
    <n v="68"/>
    <n v="108"/>
    <n v="92"/>
    <n v="4"/>
    <n v="5"/>
    <x v="2"/>
    <x v="175"/>
    <x v="14"/>
  </r>
  <r>
    <n v="247"/>
    <n v="1971"/>
    <s v="Graduation"/>
    <s v="Married"/>
    <x v="1011"/>
    <n v="36.715000000000003"/>
    <n v="1"/>
    <n v="0"/>
    <d v="2012-11-17T00:00:00"/>
    <n v="16"/>
    <n v="10"/>
    <n v="13"/>
    <n v="7"/>
    <n v="4"/>
    <x v="6"/>
    <x v="23"/>
    <x v="4"/>
  </r>
  <r>
    <n v="8707"/>
    <n v="1956"/>
    <s v="Graduation"/>
    <s v="Married"/>
    <x v="1012"/>
    <n v="79.456000000000003"/>
    <n v="0"/>
    <n v="0"/>
    <d v="2012-08-22T00:00:00"/>
    <n v="12"/>
    <n v="42"/>
    <n v="83"/>
    <n v="5"/>
    <n v="4"/>
    <x v="46"/>
    <x v="208"/>
    <x v="14"/>
  </r>
  <r>
    <n v="9523"/>
    <n v="1982"/>
    <s v="Graduation"/>
    <s v="Together"/>
    <x v="1013"/>
    <n v="40.478999999999999"/>
    <n v="1"/>
    <n v="0"/>
    <d v="2013-08-17T00:00:00"/>
    <n v="95"/>
    <n v="0"/>
    <n v="0"/>
    <n v="0"/>
    <n v="3"/>
    <x v="18"/>
    <x v="17"/>
    <x v="1"/>
  </r>
  <r>
    <n v="6072"/>
    <n v="1970"/>
    <s v="Master"/>
    <s v="Single"/>
    <x v="1014"/>
    <n v="75.344999999999999"/>
    <n v="0"/>
    <n v="0"/>
    <d v="2013-02-02T00:00:00"/>
    <n v="16"/>
    <n v="57"/>
    <n v="38"/>
    <n v="5"/>
    <n v="6"/>
    <x v="25"/>
    <x v="150"/>
    <x v="4"/>
  </r>
  <r>
    <n v="6295"/>
    <n v="1977"/>
    <s v="Graduation"/>
    <s v="Married"/>
    <x v="1015"/>
    <n v="54.232999999999997"/>
    <n v="0"/>
    <n v="1"/>
    <d v="2013-02-04T00:00:00"/>
    <n v="46"/>
    <n v="8"/>
    <n v="0"/>
    <n v="11"/>
    <n v="5"/>
    <x v="32"/>
    <x v="54"/>
    <x v="5"/>
  </r>
  <r>
    <n v="10914"/>
    <n v="1970"/>
    <s v="Graduation"/>
    <s v="Single"/>
    <x v="1016"/>
    <n v="24.163"/>
    <n v="1"/>
    <n v="1"/>
    <d v="2013-10-12T00:00:00"/>
    <n v="3"/>
    <n v="1"/>
    <n v="1"/>
    <n v="1"/>
    <n v="3"/>
    <x v="25"/>
    <x v="1"/>
    <x v="10"/>
  </r>
  <r>
    <n v="1509"/>
    <n v="1958"/>
    <s v="PhD"/>
    <s v="Together"/>
    <x v="1017"/>
    <n v="84.46"/>
    <n v="0"/>
    <n v="0"/>
    <d v="2013-01-04T00:00:00"/>
    <n v="80"/>
    <n v="27"/>
    <n v="54"/>
    <n v="9"/>
    <n v="4"/>
    <x v="38"/>
    <x v="156"/>
    <x v="19"/>
  </r>
  <r>
    <n v="5577"/>
    <n v="1983"/>
    <s v="Graduation"/>
    <s v="Together"/>
    <x v="247"/>
    <n v="43.776000000000003"/>
    <n v="1"/>
    <n v="0"/>
    <d v="2014-05-03T00:00:00"/>
    <n v="77"/>
    <n v="0"/>
    <n v="1"/>
    <n v="1"/>
    <n v="2"/>
    <x v="10"/>
    <x v="8"/>
    <x v="1"/>
  </r>
  <r>
    <n v="7348"/>
    <n v="1958"/>
    <s v="PhD"/>
    <s v="Single"/>
    <x v="1018"/>
    <n v="71.691000000000003"/>
    <n v="0"/>
    <n v="0"/>
    <d v="2014-03-17T00:00:00"/>
    <n v="0"/>
    <n v="130"/>
    <n v="32"/>
    <n v="4"/>
    <n v="5"/>
    <x v="38"/>
    <x v="44"/>
    <x v="14"/>
  </r>
  <r>
    <n v="1127"/>
    <n v="1973"/>
    <s v="PhD"/>
    <s v="Married"/>
    <x v="1019"/>
    <n v="85.843999999999994"/>
    <n v="0"/>
    <n v="0"/>
    <d v="2014-05-29T00:00:00"/>
    <n v="62"/>
    <n v="19"/>
    <n v="95"/>
    <n v="6"/>
    <n v="7"/>
    <x v="26"/>
    <x v="5"/>
    <x v="19"/>
  </r>
  <r>
    <n v="1833"/>
    <n v="1974"/>
    <s v="PhD"/>
    <s v="Single"/>
    <x v="1020"/>
    <n v="39.19"/>
    <n v="1"/>
    <n v="0"/>
    <d v="2014-04-26T00:00:00"/>
    <n v="91"/>
    <n v="8"/>
    <n v="8"/>
    <n v="2"/>
    <n v="4"/>
    <x v="8"/>
    <x v="20"/>
    <x v="3"/>
  </r>
  <r>
    <n v="4944"/>
    <n v="1959"/>
    <s v="Graduation"/>
    <s v="Together"/>
    <x v="485"/>
    <n v="71.367000000000004"/>
    <n v="0"/>
    <n v="0"/>
    <d v="2013-08-23T00:00:00"/>
    <n v="24"/>
    <n v="23"/>
    <n v="21"/>
    <n v="4"/>
    <n v="7"/>
    <x v="12"/>
    <x v="110"/>
    <x v="4"/>
  </r>
  <r>
    <n v="9080"/>
    <n v="1972"/>
    <s v="PhD"/>
    <s v="Single"/>
    <x v="351"/>
    <n v="38.578000000000003"/>
    <n v="1"/>
    <n v="1"/>
    <d v="2013-06-22T00:00:00"/>
    <n v="2"/>
    <n v="4"/>
    <n v="3"/>
    <n v="3"/>
    <n v="3"/>
    <x v="39"/>
    <x v="3"/>
    <x v="3"/>
  </r>
  <r>
    <n v="6466"/>
    <n v="1965"/>
    <s v="PhD"/>
    <s v="Married"/>
    <x v="1021"/>
    <n v="57.235999999999997"/>
    <n v="1"/>
    <n v="1"/>
    <d v="2014-03-12T00:00:00"/>
    <n v="22"/>
    <n v="0"/>
    <n v="1"/>
    <n v="2"/>
    <n v="4"/>
    <x v="2"/>
    <x v="8"/>
    <x v="3"/>
  </r>
  <r>
    <n v="9964"/>
    <n v="1979"/>
    <s v="Graduation"/>
    <s v="Single"/>
    <x v="1022"/>
    <n v="61.825000000000003"/>
    <n v="0"/>
    <n v="1"/>
    <d v="2013-08-07T00:00:00"/>
    <n v="56"/>
    <n v="50"/>
    <n v="30"/>
    <n v="4"/>
    <n v="8"/>
    <x v="19"/>
    <x v="93"/>
    <x v="0"/>
  </r>
  <r>
    <n v="4790"/>
    <n v="1958"/>
    <s v="Graduation"/>
    <s v="Divorced"/>
    <x v="1023"/>
    <n v="79.802999999999997"/>
    <n v="0"/>
    <n v="1"/>
    <d v="2014-06-02T00:00:00"/>
    <n v="54"/>
    <n v="8"/>
    <n v="16"/>
    <n v="4"/>
    <n v="5"/>
    <x v="38"/>
    <x v="79"/>
    <x v="14"/>
  </r>
  <r>
    <n v="10245"/>
    <n v="1986"/>
    <s v="2n Cycle"/>
    <s v="Single"/>
    <x v="1024"/>
    <n v="80.91"/>
    <n v="0"/>
    <n v="0"/>
    <d v="2012-10-31T00:00:00"/>
    <n v="71"/>
    <n v="80"/>
    <n v="39"/>
    <n v="3"/>
    <n v="8"/>
    <x v="22"/>
    <x v="209"/>
    <x v="4"/>
  </r>
  <r>
    <n v="1109"/>
    <n v="1982"/>
    <s v="Master"/>
    <s v="Together"/>
    <x v="1025"/>
    <n v="27.59"/>
    <n v="1"/>
    <n v="0"/>
    <d v="2013-04-23T00:00:00"/>
    <n v="38"/>
    <n v="0"/>
    <n v="0"/>
    <n v="1"/>
    <n v="2"/>
    <x v="18"/>
    <x v="17"/>
    <x v="1"/>
  </r>
  <r>
    <n v="6001"/>
    <n v="1979"/>
    <s v="Graduation"/>
    <s v="Married"/>
    <x v="1026"/>
    <n v="56.774999999999999"/>
    <n v="0"/>
    <n v="1"/>
    <d v="2013-01-02T00:00:00"/>
    <n v="62"/>
    <n v="35"/>
    <n v="35"/>
    <n v="5"/>
    <n v="10"/>
    <x v="19"/>
    <x v="2"/>
    <x v="16"/>
  </r>
  <r>
    <n v="5538"/>
    <n v="1975"/>
    <s v="Graduation"/>
    <s v="Divorced"/>
    <x v="1027"/>
    <n v="83.828999999999994"/>
    <n v="0"/>
    <n v="0"/>
    <d v="2013-10-08T00:00:00"/>
    <n v="78"/>
    <n v="161"/>
    <n v="161"/>
    <n v="4"/>
    <n v="6"/>
    <x v="28"/>
    <x v="210"/>
    <x v="12"/>
  </r>
  <r>
    <n v="10552"/>
    <n v="1979"/>
    <s v="2n Cycle"/>
    <s v="Married"/>
    <x v="1028"/>
    <n v="54.21"/>
    <n v="0"/>
    <n v="1"/>
    <d v="2013-05-20T00:00:00"/>
    <n v="18"/>
    <n v="54"/>
    <n v="9"/>
    <n v="4"/>
    <n v="7"/>
    <x v="19"/>
    <x v="138"/>
    <x v="4"/>
  </r>
  <r>
    <n v="1545"/>
    <n v="1986"/>
    <s v="Graduation"/>
    <s v="Married"/>
    <x v="1029"/>
    <n v="38.508000000000003"/>
    <n v="1"/>
    <n v="0"/>
    <d v="2013-08-02T00:00:00"/>
    <n v="95"/>
    <n v="19"/>
    <n v="19"/>
    <n v="7"/>
    <n v="5"/>
    <x v="22"/>
    <x v="45"/>
    <x v="0"/>
  </r>
  <r>
    <n v="7409"/>
    <n v="1970"/>
    <s v="Graduation"/>
    <s v="Together"/>
    <x v="1030"/>
    <n v="53.186999999999998"/>
    <n v="1"/>
    <n v="0"/>
    <d v="2013-10-26T00:00:00"/>
    <n v="66"/>
    <n v="2"/>
    <n v="7"/>
    <n v="4"/>
    <n v="6"/>
    <x v="25"/>
    <x v="19"/>
    <x v="12"/>
  </r>
  <r>
    <n v="4444"/>
    <n v="1972"/>
    <s v="Graduation"/>
    <s v="Married"/>
    <x v="1031"/>
    <n v="30.023"/>
    <n v="1"/>
    <n v="0"/>
    <d v="2014-03-24T00:00:00"/>
    <n v="28"/>
    <n v="0"/>
    <n v="6"/>
    <n v="2"/>
    <n v="3"/>
    <x v="39"/>
    <x v="25"/>
    <x v="8"/>
  </r>
  <r>
    <n v="146"/>
    <n v="1960"/>
    <s v="PhD"/>
    <s v="Single"/>
    <x v="1032"/>
    <n v="76.045000000000002"/>
    <n v="0"/>
    <n v="0"/>
    <d v="2013-11-15T00:00:00"/>
    <n v="78"/>
    <n v="53"/>
    <n v="93"/>
    <n v="4"/>
    <n v="11"/>
    <x v="40"/>
    <x v="211"/>
    <x v="16"/>
  </r>
  <r>
    <n v="6271"/>
    <n v="1952"/>
    <s v="PhD"/>
    <s v="Married"/>
    <x v="1033"/>
    <n v="50.87"/>
    <n v="0"/>
    <n v="1"/>
    <d v="2014-06-19T00:00:00"/>
    <n v="13"/>
    <n v="0"/>
    <n v="0"/>
    <n v="2"/>
    <n v="3"/>
    <x v="13"/>
    <x v="17"/>
    <x v="8"/>
  </r>
  <r>
    <n v="10065"/>
    <n v="1970"/>
    <s v="2n Cycle"/>
    <s v="Married"/>
    <x v="525"/>
    <n v="15.315"/>
    <n v="0"/>
    <n v="0"/>
    <d v="2013-08-03T00:00:00"/>
    <n v="27"/>
    <n v="4"/>
    <n v="8"/>
    <n v="2"/>
    <n v="4"/>
    <x v="25"/>
    <x v="48"/>
    <x v="3"/>
  </r>
  <r>
    <n v="4741"/>
    <n v="1974"/>
    <s v="2n Cycle"/>
    <s v="Married"/>
    <x v="1034"/>
    <n v="65.462999999999994"/>
    <n v="1"/>
    <n v="0"/>
    <d v="2014-01-30T00:00:00"/>
    <n v="17"/>
    <n v="32"/>
    <n v="32"/>
    <n v="6"/>
    <n v="9"/>
    <x v="8"/>
    <x v="62"/>
    <x v="16"/>
  </r>
  <r>
    <n v="246"/>
    <n v="1965"/>
    <s v="Graduation"/>
    <s v="Married"/>
    <x v="1035"/>
    <n v="66.48"/>
    <n v="1"/>
    <n v="1"/>
    <d v="2014-05-31T00:00:00"/>
    <n v="71"/>
    <n v="9"/>
    <n v="21"/>
    <n v="4"/>
    <n v="7"/>
    <x v="2"/>
    <x v="78"/>
    <x v="4"/>
  </r>
  <r>
    <n v="375"/>
    <n v="1954"/>
    <s v="Graduation"/>
    <s v="Divorced"/>
    <x v="1036"/>
    <n v="76.772999999999996"/>
    <n v="0"/>
    <n v="0"/>
    <d v="2013-02-25T00:00:00"/>
    <n v="79"/>
    <n v="56"/>
    <n v="33"/>
    <n v="2"/>
    <n v="11"/>
    <x v="1"/>
    <x v="143"/>
    <x v="19"/>
  </r>
  <r>
    <n v="1524"/>
    <n v="1983"/>
    <s v="2n Cycle"/>
    <s v="Single"/>
    <x v="521"/>
    <n v="81.697999999999993"/>
    <n v="0"/>
    <n v="0"/>
    <d v="2013-03-01T00:00:00"/>
    <n v="1"/>
    <n v="45"/>
    <n v="160"/>
    <n v="8"/>
    <n v="5"/>
    <x v="10"/>
    <x v="92"/>
    <x v="19"/>
  </r>
  <r>
    <n v="10022"/>
    <n v="1973"/>
    <s v="PhD"/>
    <s v="Single"/>
    <x v="1037"/>
    <n v="54.466000000000001"/>
    <n v="1"/>
    <n v="1"/>
    <d v="2014-02-09T00:00:00"/>
    <n v="78"/>
    <n v="0"/>
    <n v="0"/>
    <n v="1"/>
    <n v="2"/>
    <x v="26"/>
    <x v="17"/>
    <x v="1"/>
  </r>
  <r>
    <n v="7451"/>
    <n v="1960"/>
    <s v="Master"/>
    <s v="Single"/>
    <x v="612"/>
    <n v="98.777000000000001"/>
    <n v="0"/>
    <n v="0"/>
    <d v="2014-02-17T00:00:00"/>
    <n v="23"/>
    <n v="19"/>
    <n v="115"/>
    <n v="4"/>
    <n v="9"/>
    <x v="40"/>
    <x v="172"/>
    <x v="19"/>
  </r>
  <r>
    <n v="11010"/>
    <n v="1984"/>
    <s v="PhD"/>
    <s v="Single"/>
    <x v="1038"/>
    <n v="16.268999999999998"/>
    <n v="1"/>
    <n v="0"/>
    <d v="2013-08-30T00:00:00"/>
    <n v="75"/>
    <n v="3"/>
    <n v="1"/>
    <n v="3"/>
    <n v="3"/>
    <x v="3"/>
    <x v="66"/>
    <x v="3"/>
  </r>
  <r>
    <n v="4356"/>
    <n v="1971"/>
    <s v="Graduation"/>
    <s v="Together"/>
    <x v="1039"/>
    <n v="71.819000000000003"/>
    <n v="0"/>
    <n v="1"/>
    <d v="2013-08-28T00:00:00"/>
    <n v="70"/>
    <n v="28"/>
    <n v="14"/>
    <n v="3"/>
    <n v="5"/>
    <x v="6"/>
    <x v="127"/>
    <x v="7"/>
  </r>
  <r>
    <n v="3885"/>
    <n v="1983"/>
    <s v="PhD"/>
    <s v="Married"/>
    <x v="1040"/>
    <n v="33.569000000000003"/>
    <n v="1"/>
    <n v="0"/>
    <d v="2013-10-16T00:00:00"/>
    <n v="10"/>
    <n v="2"/>
    <n v="0"/>
    <n v="1"/>
    <n v="2"/>
    <x v="10"/>
    <x v="1"/>
    <x v="1"/>
  </r>
  <r>
    <n v="1175"/>
    <n v="1983"/>
    <s v="Master"/>
    <s v="Married"/>
    <x v="1041"/>
    <n v="36.262"/>
    <n v="0"/>
    <n v="0"/>
    <d v="2013-09-20T00:00:00"/>
    <n v="24"/>
    <n v="39"/>
    <n v="28"/>
    <n v="3"/>
    <n v="3"/>
    <x v="10"/>
    <x v="104"/>
    <x v="3"/>
  </r>
  <r>
    <n v="880"/>
    <n v="1966"/>
    <s v="Basic"/>
    <s v="Together"/>
    <x v="1042"/>
    <n v="22.634"/>
    <n v="0"/>
    <n v="0"/>
    <d v="2013-01-16T00:00:00"/>
    <n v="47"/>
    <n v="23"/>
    <n v="6"/>
    <n v="2"/>
    <n v="2"/>
    <x v="35"/>
    <x v="108"/>
    <x v="10"/>
  </r>
  <r>
    <n v="2320"/>
    <n v="1978"/>
    <s v="2n Cycle"/>
    <s v="Married"/>
    <x v="301"/>
    <n v="47.024999999999999"/>
    <n v="0"/>
    <n v="1"/>
    <d v="2013-09-12T00:00:00"/>
    <n v="98"/>
    <n v="11"/>
    <n v="5"/>
    <n v="11"/>
    <n v="6"/>
    <x v="33"/>
    <x v="20"/>
    <x v="18"/>
  </r>
  <r>
    <n v="850"/>
    <n v="1968"/>
    <s v="Graduation"/>
    <s v="Single"/>
    <x v="1043"/>
    <n v="70.566000000000003"/>
    <n v="0"/>
    <n v="1"/>
    <d v="2013-10-06T00:00:00"/>
    <n v="4"/>
    <n v="28"/>
    <n v="28"/>
    <n v="6"/>
    <n v="9"/>
    <x v="30"/>
    <x v="114"/>
    <x v="16"/>
  </r>
  <r>
    <n v="4713"/>
    <n v="1979"/>
    <s v="PhD"/>
    <s v="Married"/>
    <x v="1044"/>
    <n v="31.605"/>
    <n v="1"/>
    <n v="0"/>
    <d v="2012-11-22T00:00:00"/>
    <n v="15"/>
    <n v="0"/>
    <n v="1"/>
    <n v="2"/>
    <n v="4"/>
    <x v="19"/>
    <x v="8"/>
    <x v="3"/>
  </r>
  <r>
    <n v="675"/>
    <n v="1973"/>
    <s v="Master"/>
    <s v="Divorced"/>
    <x v="1045"/>
    <n v="52.033999999999999"/>
    <n v="1"/>
    <n v="1"/>
    <d v="2013-05-17T00:00:00"/>
    <n v="67"/>
    <n v="0"/>
    <n v="13"/>
    <n v="4"/>
    <n v="5"/>
    <x v="26"/>
    <x v="32"/>
    <x v="14"/>
  </r>
  <r>
    <n v="5025"/>
    <n v="1979"/>
    <s v="Graduation"/>
    <s v="Single"/>
    <x v="1046"/>
    <n v="48.526000000000003"/>
    <n v="1"/>
    <n v="0"/>
    <d v="2013-12-24T00:00:00"/>
    <n v="32"/>
    <n v="17"/>
    <n v="20"/>
    <n v="2"/>
    <n v="4"/>
    <x v="19"/>
    <x v="80"/>
    <x v="3"/>
  </r>
  <r>
    <n v="2308"/>
    <n v="1954"/>
    <s v="Graduation"/>
    <s v="Married"/>
    <x v="620"/>
    <n v="46.734000000000002"/>
    <n v="0"/>
    <n v="1"/>
    <d v="2012-11-18T00:00:00"/>
    <n v="40"/>
    <n v="5"/>
    <n v="23"/>
    <n v="6"/>
    <n v="5"/>
    <x v="1"/>
    <x v="94"/>
    <x v="4"/>
  </r>
  <r>
    <n v="5995"/>
    <n v="1962"/>
    <s v="Graduation"/>
    <s v="Divorced"/>
    <x v="1047"/>
    <n v="39.552"/>
    <n v="1"/>
    <n v="1"/>
    <d v="2012-12-18T00:00:00"/>
    <n v="54"/>
    <n v="3"/>
    <n v="24"/>
    <n v="6"/>
    <n v="5"/>
    <x v="43"/>
    <x v="82"/>
    <x v="4"/>
  </r>
  <r>
    <n v="6749"/>
    <n v="1966"/>
    <s v="Graduation"/>
    <s v="Single"/>
    <x v="1048"/>
    <n v="86.358000000000004"/>
    <n v="1"/>
    <n v="1"/>
    <d v="2012-08-08T00:00:00"/>
    <n v="78"/>
    <n v="47"/>
    <n v="47"/>
    <n v="5"/>
    <n v="6"/>
    <x v="35"/>
    <x v="166"/>
    <x v="4"/>
  </r>
  <r>
    <n v="1010"/>
    <n v="1977"/>
    <s v="Graduation"/>
    <s v="Together"/>
    <x v="1049"/>
    <n v="46.930999999999997"/>
    <n v="2"/>
    <n v="1"/>
    <d v="2014-04-24T00:00:00"/>
    <n v="94"/>
    <n v="0"/>
    <n v="1"/>
    <n v="1"/>
    <n v="3"/>
    <x v="32"/>
    <x v="8"/>
    <x v="10"/>
  </r>
  <r>
    <n v="8977"/>
    <n v="1985"/>
    <s v="Basic"/>
    <s v="Single"/>
    <x v="1050"/>
    <n v="16.581"/>
    <n v="0"/>
    <n v="0"/>
    <d v="2013-01-12T00:00:00"/>
    <n v="51"/>
    <n v="3"/>
    <n v="3"/>
    <n v="0"/>
    <n v="3"/>
    <x v="7"/>
    <x v="25"/>
    <x v="1"/>
  </r>
  <r>
    <n v="4756"/>
    <n v="1952"/>
    <s v="2n Cycle"/>
    <s v="Divorced"/>
    <x v="1051"/>
    <n v="63.997999999999998"/>
    <n v="0"/>
    <n v="0"/>
    <d v="2013-12-20T00:00:00"/>
    <n v="42"/>
    <n v="29"/>
    <n v="33"/>
    <n v="7"/>
    <n v="11"/>
    <x v="13"/>
    <x v="180"/>
    <x v="2"/>
  </r>
  <r>
    <n v="3412"/>
    <n v="1951"/>
    <s v="Master"/>
    <s v="Married"/>
    <x v="1052"/>
    <n v="67.381"/>
    <n v="0"/>
    <n v="1"/>
    <d v="2013-01-15T00:00:00"/>
    <n v="67"/>
    <n v="8"/>
    <n v="0"/>
    <n v="2"/>
    <n v="9"/>
    <x v="20"/>
    <x v="54"/>
    <x v="4"/>
  </r>
  <r>
    <n v="606"/>
    <n v="1967"/>
    <s v="Graduation"/>
    <s v="Single"/>
    <x v="1053"/>
    <n v="25.93"/>
    <n v="1"/>
    <n v="1"/>
    <d v="2013-10-10T00:00:00"/>
    <n v="87"/>
    <n v="1"/>
    <n v="0"/>
    <n v="1"/>
    <n v="2"/>
    <x v="5"/>
    <x v="8"/>
    <x v="1"/>
  </r>
  <r>
    <n v="5961"/>
    <n v="1978"/>
    <s v="Graduation"/>
    <s v="Married"/>
    <x v="1054"/>
    <n v="42.692999999999998"/>
    <n v="1"/>
    <n v="0"/>
    <d v="2014-06-07T00:00:00"/>
    <n v="29"/>
    <n v="4"/>
    <n v="3"/>
    <n v="1"/>
    <n v="3"/>
    <x v="33"/>
    <x v="3"/>
    <x v="10"/>
  </r>
  <r>
    <n v="2975"/>
    <n v="1976"/>
    <s v="Graduation"/>
    <s v="Together"/>
    <x v="1055"/>
    <n v="85.605999999999995"/>
    <n v="0"/>
    <n v="1"/>
    <d v="2012-11-12T00:00:00"/>
    <n v="89"/>
    <n v="42"/>
    <n v="30"/>
    <n v="6"/>
    <n v="9"/>
    <x v="11"/>
    <x v="115"/>
    <x v="16"/>
  </r>
  <r>
    <n v="2894"/>
    <n v="1985"/>
    <s v="Graduation"/>
    <s v="Single"/>
    <x v="1056"/>
    <n v="72.903000000000006"/>
    <n v="0"/>
    <n v="0"/>
    <d v="2013-10-29T00:00:00"/>
    <n v="74"/>
    <n v="138"/>
    <n v="19"/>
    <n v="7"/>
    <n v="8"/>
    <x v="7"/>
    <x v="179"/>
    <x v="16"/>
  </r>
  <r>
    <n v="7613"/>
    <n v="1974"/>
    <s v="2n Cycle"/>
    <s v="Together"/>
    <x v="1057"/>
    <n v="49.668999999999997"/>
    <n v="1"/>
    <n v="0"/>
    <d v="2014-05-24T00:00:00"/>
    <n v="97"/>
    <n v="5"/>
    <n v="8"/>
    <n v="5"/>
    <n v="6"/>
    <x v="8"/>
    <x v="32"/>
    <x v="4"/>
  </r>
  <r>
    <n v="10542"/>
    <n v="1968"/>
    <s v="PhD"/>
    <s v="Married"/>
    <x v="1058"/>
    <n v="36.777999999999999"/>
    <n v="1"/>
    <n v="1"/>
    <d v="2012-08-05T00:00:00"/>
    <n v="63"/>
    <n v="4"/>
    <n v="4"/>
    <n v="3"/>
    <n v="3"/>
    <x v="30"/>
    <x v="54"/>
    <x v="3"/>
  </r>
  <r>
    <n v="8015"/>
    <n v="1962"/>
    <s v="PhD"/>
    <s v="Divorced"/>
    <x v="1059"/>
    <n v="85.695999999999998"/>
    <n v="0"/>
    <n v="0"/>
    <d v="2013-05-03T00:00:00"/>
    <n v="88"/>
    <n v="76"/>
    <n v="0"/>
    <n v="4"/>
    <n v="9"/>
    <x v="43"/>
    <x v="100"/>
    <x v="19"/>
  </r>
  <r>
    <n v="10617"/>
    <n v="1989"/>
    <s v="Master"/>
    <s v="Divorced"/>
    <x v="29"/>
    <n v="10.978999999999999"/>
    <n v="0"/>
    <n v="0"/>
    <d v="2014-05-22T00:00:00"/>
    <n v="34"/>
    <n v="4"/>
    <n v="2"/>
    <n v="3"/>
    <n v="3"/>
    <x v="23"/>
    <x v="25"/>
    <x v="3"/>
  </r>
  <r>
    <n v="11166"/>
    <n v="1961"/>
    <s v="Graduation"/>
    <s v="Married"/>
    <x v="1060"/>
    <n v="49.677999999999997"/>
    <n v="0"/>
    <n v="1"/>
    <d v="2013-02-02T00:00:00"/>
    <n v="81"/>
    <n v="5"/>
    <n v="2"/>
    <n v="6"/>
    <n v="4"/>
    <x v="45"/>
    <x v="3"/>
    <x v="12"/>
  </r>
  <r>
    <n v="849"/>
    <n v="1953"/>
    <s v="Master"/>
    <s v="Together"/>
    <x v="109"/>
    <n v="56.128999999999998"/>
    <n v="0"/>
    <n v="1"/>
    <d v="2013-06-20T00:00:00"/>
    <n v="65"/>
    <n v="48"/>
    <n v="72"/>
    <n v="6"/>
    <n v="10"/>
    <x v="44"/>
    <x v="65"/>
    <x v="5"/>
  </r>
  <r>
    <n v="523"/>
    <n v="1989"/>
    <s v="Graduation"/>
    <s v="Married"/>
    <x v="1061"/>
    <n v="37.155000000000001"/>
    <n v="1"/>
    <n v="0"/>
    <d v="2013-01-31T00:00:00"/>
    <n v="51"/>
    <n v="0"/>
    <n v="15"/>
    <n v="2"/>
    <n v="4"/>
    <x v="23"/>
    <x v="11"/>
    <x v="3"/>
  </r>
  <r>
    <n v="4066"/>
    <n v="1978"/>
    <s v="2n Cycle"/>
    <s v="Divorced"/>
    <x v="1062"/>
    <n v="21.282"/>
    <n v="1"/>
    <n v="0"/>
    <d v="2014-05-11T00:00:00"/>
    <n v="76"/>
    <n v="5"/>
    <n v="8"/>
    <n v="2"/>
    <n v="2"/>
    <x v="33"/>
    <x v="32"/>
    <x v="10"/>
  </r>
  <r>
    <n v="8414"/>
    <n v="1962"/>
    <s v="PhD"/>
    <s v="Single"/>
    <x v="1063"/>
    <n v="33.418999999999997"/>
    <n v="0"/>
    <n v="1"/>
    <d v="2013-08-17T00:00:00"/>
    <n v="76"/>
    <n v="0"/>
    <n v="0"/>
    <n v="2"/>
    <n v="4"/>
    <x v="43"/>
    <x v="17"/>
    <x v="3"/>
  </r>
  <r>
    <n v="819"/>
    <n v="1945"/>
    <s v="Graduation"/>
    <s v="Widow"/>
    <x v="1064"/>
    <n v="63.284999999999997"/>
    <n v="0"/>
    <n v="0"/>
    <d v="2013-11-05T00:00:00"/>
    <n v="84"/>
    <n v="124"/>
    <n v="38"/>
    <n v="6"/>
    <n v="13"/>
    <x v="41"/>
    <x v="44"/>
    <x v="11"/>
  </r>
  <r>
    <n v="4961"/>
    <n v="1974"/>
    <s v="Master"/>
    <s v="Together"/>
    <x v="1065"/>
    <n v="21.254999999999999"/>
    <n v="1"/>
    <n v="0"/>
    <d v="2014-01-21T00:00:00"/>
    <n v="56"/>
    <n v="0"/>
    <n v="2"/>
    <n v="2"/>
    <n v="4"/>
    <x v="8"/>
    <x v="1"/>
    <x v="3"/>
  </r>
  <r>
    <n v="749"/>
    <n v="1981"/>
    <s v="Graduation"/>
    <s v="Together"/>
    <x v="1066"/>
    <n v="42.161999999999999"/>
    <n v="1"/>
    <n v="0"/>
    <d v="2013-11-19T00:00:00"/>
    <n v="31"/>
    <n v="7"/>
    <n v="4"/>
    <n v="3"/>
    <n v="3"/>
    <x v="4"/>
    <x v="6"/>
    <x v="3"/>
  </r>
  <r>
    <n v="5430"/>
    <n v="1956"/>
    <s v="Graduation"/>
    <s v="Together"/>
    <x v="1067"/>
    <n v="54.45"/>
    <n v="1"/>
    <n v="1"/>
    <d v="2012-09-14T00:00:00"/>
    <n v="0"/>
    <n v="0"/>
    <n v="19"/>
    <n v="9"/>
    <n v="8"/>
    <x v="46"/>
    <x v="139"/>
    <x v="18"/>
  </r>
  <r>
    <n v="7755"/>
    <n v="1954"/>
    <s v="PhD"/>
    <s v="Married"/>
    <x v="1068"/>
    <n v="57.744"/>
    <n v="0"/>
    <n v="1"/>
    <d v="2013-11-12T00:00:00"/>
    <n v="91"/>
    <n v="3"/>
    <n v="0"/>
    <n v="9"/>
    <n v="4"/>
    <x v="1"/>
    <x v="7"/>
    <x v="19"/>
  </r>
  <r>
    <n v="10525"/>
    <n v="1986"/>
    <s v="Graduation"/>
    <s v="Single"/>
    <x v="1069"/>
    <n v="26.576000000000001"/>
    <n v="1"/>
    <n v="0"/>
    <d v="2012-10-13T00:00:00"/>
    <n v="40"/>
    <n v="0"/>
    <n v="0"/>
    <n v="1"/>
    <n v="2"/>
    <x v="22"/>
    <x v="17"/>
    <x v="1"/>
  </r>
  <r>
    <n v="1453"/>
    <n v="1943"/>
    <s v="PhD"/>
    <s v="Widow"/>
    <x v="1070"/>
    <n v="57.512999999999998"/>
    <n v="0"/>
    <n v="0"/>
    <d v="2013-07-06T00:00:00"/>
    <n v="59"/>
    <n v="40"/>
    <n v="20"/>
    <n v="9"/>
    <n v="13"/>
    <x v="27"/>
    <x v="212"/>
    <x v="24"/>
  </r>
  <r>
    <n v="8310"/>
    <n v="1964"/>
    <s v="Graduation"/>
    <s v="Together"/>
    <x v="1071"/>
    <n v="68.141999999999996"/>
    <n v="0"/>
    <n v="1"/>
    <d v="2012-08-29T00:00:00"/>
    <n v="96"/>
    <n v="126"/>
    <n v="112"/>
    <n v="10"/>
    <n v="7"/>
    <x v="31"/>
    <x v="81"/>
    <x v="18"/>
  </r>
  <r>
    <n v="10710"/>
    <n v="1979"/>
    <s v="Graduation"/>
    <s v="Married"/>
    <x v="11"/>
    <n v="7.5"/>
    <n v="0"/>
    <n v="1"/>
    <d v="2012-08-29T00:00:00"/>
    <n v="61"/>
    <n v="2"/>
    <n v="0"/>
    <n v="1"/>
    <n v="2"/>
    <x v="19"/>
    <x v="1"/>
    <x v="1"/>
  </r>
  <r>
    <n v="5031"/>
    <n v="1974"/>
    <s v="Graduation"/>
    <s v="Together"/>
    <x v="1072"/>
    <n v="83.144999999999996"/>
    <n v="0"/>
    <n v="0"/>
    <d v="2012-09-22T00:00:00"/>
    <n v="14"/>
    <n v="35"/>
    <n v="137"/>
    <n v="5"/>
    <n v="11"/>
    <x v="8"/>
    <x v="101"/>
    <x v="5"/>
  </r>
  <r>
    <n v="2613"/>
    <n v="1960"/>
    <s v="Master"/>
    <s v="Married"/>
    <x v="1073"/>
    <n v="54.197000000000003"/>
    <n v="0"/>
    <n v="1"/>
    <d v="2014-04-03T00:00:00"/>
    <n v="16"/>
    <n v="6"/>
    <n v="13"/>
    <n v="1"/>
    <n v="6"/>
    <x v="40"/>
    <x v="139"/>
    <x v="21"/>
  </r>
  <r>
    <n v="213"/>
    <n v="1963"/>
    <s v="PhD"/>
    <s v="Single"/>
    <x v="1074"/>
    <n v="23.091000000000001"/>
    <n v="1"/>
    <n v="1"/>
    <d v="2014-05-28T00:00:00"/>
    <n v="98"/>
    <n v="0"/>
    <n v="0"/>
    <n v="2"/>
    <n v="3"/>
    <x v="24"/>
    <x v="17"/>
    <x v="8"/>
  </r>
  <r>
    <n v="967"/>
    <n v="1976"/>
    <s v="Graduation"/>
    <s v="Married"/>
    <x v="1075"/>
    <n v="46.048999999999999"/>
    <n v="1"/>
    <n v="1"/>
    <d v="2013-07-21T00:00:00"/>
    <n v="11"/>
    <n v="9"/>
    <n v="14"/>
    <n v="5"/>
    <n v="9"/>
    <x v="11"/>
    <x v="23"/>
    <x v="6"/>
  </r>
  <r>
    <n v="1077"/>
    <n v="1974"/>
    <s v="Graduation"/>
    <s v="Together"/>
    <x v="1076"/>
    <n v="56.715000000000003"/>
    <n v="0"/>
    <n v="0"/>
    <d v="2012-12-05T00:00:00"/>
    <n v="52"/>
    <n v="105"/>
    <n v="172"/>
    <n v="7"/>
    <n v="4"/>
    <x v="8"/>
    <x v="213"/>
    <x v="4"/>
  </r>
  <r>
    <n v="7959"/>
    <n v="1961"/>
    <s v="Graduation"/>
    <s v="Married"/>
    <x v="1077"/>
    <n v="79.41"/>
    <n v="0"/>
    <n v="0"/>
    <d v="2014-05-29T00:00:00"/>
    <n v="19"/>
    <n v="80"/>
    <n v="13"/>
    <n v="3"/>
    <n v="5"/>
    <x v="45"/>
    <x v="200"/>
    <x v="7"/>
  </r>
  <r>
    <n v="640"/>
    <n v="1951"/>
    <s v="Graduation"/>
    <s v="Married"/>
    <x v="1078"/>
    <n v="57.304000000000002"/>
    <n v="0"/>
    <n v="1"/>
    <d v="2013-03-11T00:00:00"/>
    <n v="61"/>
    <n v="80"/>
    <n v="17"/>
    <n v="7"/>
    <n v="10"/>
    <x v="20"/>
    <x v="96"/>
    <x v="18"/>
  </r>
  <r>
    <n v="4252"/>
    <n v="1965"/>
    <s v="Graduation"/>
    <s v="Married"/>
    <x v="1079"/>
    <n v="44.375"/>
    <n v="0"/>
    <n v="1"/>
    <d v="2014-03-23T00:00:00"/>
    <n v="73"/>
    <n v="5"/>
    <n v="7"/>
    <n v="4"/>
    <n v="6"/>
    <x v="2"/>
    <x v="48"/>
    <x v="12"/>
  </r>
  <r>
    <n v="8432"/>
    <n v="1956"/>
    <s v="Graduation"/>
    <s v="Together"/>
    <x v="1067"/>
    <n v="54.45"/>
    <n v="1"/>
    <n v="1"/>
    <d v="2012-09-14T00:00:00"/>
    <n v="0"/>
    <n v="0"/>
    <n v="19"/>
    <n v="9"/>
    <n v="8"/>
    <x v="46"/>
    <x v="139"/>
    <x v="18"/>
  </r>
  <r>
    <n v="6218"/>
    <n v="1965"/>
    <s v="Graduation"/>
    <s v="Married"/>
    <x v="1080"/>
    <n v="59.594000000000001"/>
    <n v="0"/>
    <n v="1"/>
    <d v="2012-10-20T00:00:00"/>
    <n v="74"/>
    <n v="4"/>
    <n v="0"/>
    <n v="8"/>
    <n v="7"/>
    <x v="2"/>
    <x v="66"/>
    <x v="16"/>
  </r>
  <r>
    <n v="6905"/>
    <n v="1994"/>
    <s v="Graduation"/>
    <s v="Together"/>
    <x v="1081"/>
    <n v="80.685000000000002"/>
    <n v="0"/>
    <n v="0"/>
    <d v="2012-08-22T00:00:00"/>
    <n v="55"/>
    <n v="45"/>
    <n v="26"/>
    <n v="6"/>
    <n v="10"/>
    <x v="54"/>
    <x v="201"/>
    <x v="5"/>
  </r>
  <r>
    <n v="5922"/>
    <n v="1974"/>
    <s v="PhD"/>
    <s v="Married"/>
    <x v="1082"/>
    <n v="40.344000000000001"/>
    <n v="0"/>
    <n v="1"/>
    <d v="2013-10-13T00:00:00"/>
    <n v="48"/>
    <n v="0"/>
    <n v="0"/>
    <n v="4"/>
    <n v="5"/>
    <x v="8"/>
    <x v="17"/>
    <x v="14"/>
  </r>
  <r>
    <n v="3598"/>
    <n v="1972"/>
    <s v="Graduation"/>
    <s v="Married"/>
    <x v="1083"/>
    <n v="62.71"/>
    <n v="0"/>
    <n v="1"/>
    <d v="2013-05-23T00:00:00"/>
    <n v="53"/>
    <n v="35"/>
    <n v="29"/>
    <n v="4"/>
    <n v="12"/>
    <x v="39"/>
    <x v="62"/>
    <x v="5"/>
  </r>
  <r>
    <n v="6116"/>
    <n v="1968"/>
    <s v="2n Cycle"/>
    <s v="Married"/>
    <x v="1084"/>
    <n v="48.984999999999999"/>
    <n v="0"/>
    <n v="1"/>
    <d v="2013-07-05T00:00:00"/>
    <n v="13"/>
    <n v="13"/>
    <n v="7"/>
    <n v="1"/>
    <n v="3"/>
    <x v="30"/>
    <x v="75"/>
    <x v="10"/>
  </r>
  <r>
    <n v="6263"/>
    <n v="1968"/>
    <s v="Graduation"/>
    <s v="Together"/>
    <x v="1085"/>
    <n v="35.322000000000003"/>
    <n v="1"/>
    <n v="2"/>
    <d v="2012-08-22T00:00:00"/>
    <n v="34"/>
    <n v="9"/>
    <n v="7"/>
    <n v="2"/>
    <n v="4"/>
    <x v="30"/>
    <x v="20"/>
    <x v="3"/>
  </r>
  <r>
    <n v="10486"/>
    <n v="1948"/>
    <s v="Graduation"/>
    <s v="Married"/>
    <x v="1086"/>
    <n v="77.141999999999996"/>
    <n v="0"/>
    <n v="0"/>
    <d v="2013-05-29T00:00:00"/>
    <n v="54"/>
    <n v="75"/>
    <n v="151"/>
    <n v="4"/>
    <n v="8"/>
    <x v="37"/>
    <x v="214"/>
    <x v="0"/>
  </r>
  <r>
    <n v="2410"/>
    <n v="1969"/>
    <s v="Graduation"/>
    <s v="Single"/>
    <x v="1087"/>
    <n v="81.656999999999996"/>
    <n v="0"/>
    <n v="0"/>
    <d v="2014-01-22T00:00:00"/>
    <n v="69"/>
    <n v="40"/>
    <n v="60"/>
    <n v="3"/>
    <n v="8"/>
    <x v="21"/>
    <x v="130"/>
    <x v="4"/>
  </r>
  <r>
    <n v="193"/>
    <n v="1996"/>
    <s v="Basic"/>
    <s v="Married"/>
    <x v="1088"/>
    <n v="14.420999999999999"/>
    <n v="0"/>
    <n v="0"/>
    <d v="2014-02-17T00:00:00"/>
    <n v="81"/>
    <n v="0"/>
    <n v="3"/>
    <n v="1"/>
    <n v="2"/>
    <x v="29"/>
    <x v="7"/>
    <x v="1"/>
  </r>
  <r>
    <n v="3363"/>
    <n v="1974"/>
    <s v="2n Cycle"/>
    <s v="Married"/>
    <x v="415"/>
    <n v="20.13"/>
    <n v="0"/>
    <n v="0"/>
    <d v="2014-03-17T00:00:00"/>
    <n v="99"/>
    <n v="6"/>
    <n v="6"/>
    <n v="1"/>
    <n v="3"/>
    <x v="8"/>
    <x v="48"/>
    <x v="10"/>
  </r>
  <r>
    <n v="8278"/>
    <n v="1990"/>
    <s v="PhD"/>
    <s v="Married"/>
    <x v="1089"/>
    <n v="74.213999999999999"/>
    <n v="0"/>
    <n v="0"/>
    <d v="2012-08-26T00:00:00"/>
    <n v="3"/>
    <n v="83"/>
    <n v="99"/>
    <n v="8"/>
    <n v="5"/>
    <x v="50"/>
    <x v="187"/>
    <x v="19"/>
  </r>
  <r>
    <n v="10660"/>
    <n v="1957"/>
    <s v="Master"/>
    <s v="Married"/>
    <x v="1090"/>
    <n v="66.725999999999999"/>
    <n v="1"/>
    <n v="1"/>
    <d v="2014-01-12T00:00:00"/>
    <n v="61"/>
    <n v="7"/>
    <n v="0"/>
    <n v="8"/>
    <n v="4"/>
    <x v="0"/>
    <x v="3"/>
    <x v="0"/>
  </r>
  <r>
    <n v="8686"/>
    <n v="1979"/>
    <s v="Basic"/>
    <s v="Together"/>
    <x v="1091"/>
    <n v="23.724"/>
    <n v="1"/>
    <n v="0"/>
    <d v="2013-01-08T00:00:00"/>
    <n v="65"/>
    <n v="23"/>
    <n v="18"/>
    <n v="2"/>
    <n v="3"/>
    <x v="19"/>
    <x v="15"/>
    <x v="8"/>
  </r>
  <r>
    <n v="1604"/>
    <n v="1960"/>
    <s v="Master"/>
    <s v="Married"/>
    <x v="1092"/>
    <n v="47.353000000000002"/>
    <n v="0"/>
    <n v="1"/>
    <d v="2013-11-13T00:00:00"/>
    <n v="93"/>
    <n v="2"/>
    <n v="8"/>
    <n v="2"/>
    <n v="6"/>
    <x v="40"/>
    <x v="21"/>
    <x v="7"/>
  </r>
  <r>
    <n v="5907"/>
    <n v="1952"/>
    <s v="Master"/>
    <s v="Married"/>
    <x v="1093"/>
    <n v="33.444000000000003"/>
    <n v="1"/>
    <n v="1"/>
    <d v="2012-11-03T00:00:00"/>
    <n v="24"/>
    <n v="0"/>
    <n v="0"/>
    <n v="1"/>
    <n v="2"/>
    <x v="13"/>
    <x v="17"/>
    <x v="1"/>
  </r>
  <r>
    <n v="10669"/>
    <n v="1981"/>
    <s v="Graduation"/>
    <s v="Married"/>
    <x v="1094"/>
    <n v="54.386000000000003"/>
    <n v="0"/>
    <n v="1"/>
    <d v="2013-05-17T00:00:00"/>
    <n v="8"/>
    <n v="21"/>
    <n v="21"/>
    <n v="3"/>
    <n v="10"/>
    <x v="4"/>
    <x v="127"/>
    <x v="19"/>
  </r>
  <r>
    <n v="2918"/>
    <n v="1981"/>
    <s v="Graduation"/>
    <s v="Divorced"/>
    <x v="1095"/>
    <n v="28.51"/>
    <n v="1"/>
    <n v="1"/>
    <d v="2013-04-13T00:00:00"/>
    <n v="72"/>
    <n v="5"/>
    <n v="4"/>
    <n v="2"/>
    <n v="4"/>
    <x v="4"/>
    <x v="19"/>
    <x v="3"/>
  </r>
  <r>
    <n v="5735"/>
    <n v="1991"/>
    <s v="Master"/>
    <s v="Single"/>
    <x v="1096"/>
    <n v="90.638000000000005"/>
    <n v="0"/>
    <n v="0"/>
    <d v="2014-02-13T00:00:00"/>
    <n v="29"/>
    <n v="120"/>
    <n v="144"/>
    <n v="3"/>
    <n v="10"/>
    <x v="42"/>
    <x v="22"/>
    <x v="19"/>
  </r>
  <r>
    <n v="359"/>
    <n v="1950"/>
    <s v="Graduation"/>
    <s v="Together"/>
    <x v="1097"/>
    <n v="48.07"/>
    <n v="0"/>
    <n v="1"/>
    <d v="2013-01-13T00:00:00"/>
    <n v="33"/>
    <n v="14"/>
    <n v="9"/>
    <n v="8"/>
    <n v="6"/>
    <x v="9"/>
    <x v="23"/>
    <x v="6"/>
  </r>
  <r>
    <n v="8387"/>
    <n v="1957"/>
    <s v="Graduation"/>
    <s v="Married"/>
    <x v="1098"/>
    <n v="43.14"/>
    <n v="0"/>
    <n v="1"/>
    <d v="2013-01-05T00:00:00"/>
    <n v="68"/>
    <n v="8"/>
    <n v="0"/>
    <n v="4"/>
    <n v="5"/>
    <x v="0"/>
    <x v="54"/>
    <x v="14"/>
  </r>
  <r>
    <n v="1829"/>
    <n v="1961"/>
    <s v="PhD"/>
    <s v="Divorced"/>
    <x v="1099"/>
    <n v="54.959000000000003"/>
    <n v="0"/>
    <n v="1"/>
    <d v="2013-01-19T00:00:00"/>
    <n v="55"/>
    <n v="0"/>
    <n v="0"/>
    <n v="9"/>
    <n v="4"/>
    <x v="45"/>
    <x v="17"/>
    <x v="19"/>
  </r>
  <r>
    <n v="3839"/>
    <n v="1958"/>
    <s v="Basic"/>
    <s v="Single"/>
    <x v="1100"/>
    <n v="15.055999999999999"/>
    <n v="1"/>
    <n v="1"/>
    <d v="2013-05-03T00:00:00"/>
    <n v="76"/>
    <n v="12"/>
    <n v="6"/>
    <n v="2"/>
    <n v="3"/>
    <x v="38"/>
    <x v="13"/>
    <x v="8"/>
  </r>
  <r>
    <n v="9392"/>
    <n v="1971"/>
    <s v="Graduation"/>
    <s v="Single"/>
    <x v="1101"/>
    <n v="26.954000000000001"/>
    <n v="1"/>
    <n v="0"/>
    <d v="2014-05-08T00:00:00"/>
    <n v="17"/>
    <n v="1"/>
    <n v="0"/>
    <n v="1"/>
    <n v="2"/>
    <x v="6"/>
    <x v="8"/>
    <x v="1"/>
  </r>
  <r>
    <n v="2292"/>
    <n v="1985"/>
    <s v="Graduation"/>
    <s v="Single"/>
    <x v="1102"/>
    <n v="22.327000000000002"/>
    <n v="1"/>
    <n v="0"/>
    <d v="2013-08-02T00:00:00"/>
    <n v="94"/>
    <n v="4"/>
    <n v="0"/>
    <n v="1"/>
    <n v="3"/>
    <x v="7"/>
    <x v="66"/>
    <x v="10"/>
  </r>
  <r>
    <n v="10466"/>
    <n v="1965"/>
    <s v="Graduation"/>
    <s v="Married"/>
    <x v="1103"/>
    <n v="44.393000000000001"/>
    <n v="1"/>
    <n v="1"/>
    <d v="2013-08-22T00:00:00"/>
    <n v="86"/>
    <n v="2"/>
    <n v="2"/>
    <n v="1"/>
    <n v="4"/>
    <x v="2"/>
    <x v="66"/>
    <x v="8"/>
  </r>
  <r>
    <n v="9855"/>
    <n v="1952"/>
    <s v="PhD"/>
    <s v="Single"/>
    <x v="1104"/>
    <n v="62"/>
    <n v="0"/>
    <n v="1"/>
    <d v="2013-08-25T00:00:00"/>
    <n v="25"/>
    <n v="0"/>
    <n v="0"/>
    <n v="6"/>
    <n v="13"/>
    <x v="13"/>
    <x v="17"/>
    <x v="11"/>
  </r>
  <r>
    <n v="4088"/>
    <n v="1962"/>
    <s v="PhD"/>
    <s v="Together"/>
    <x v="1105"/>
    <n v="31.497"/>
    <n v="0"/>
    <n v="1"/>
    <d v="2012-12-06T00:00:00"/>
    <n v="22"/>
    <n v="1"/>
    <n v="1"/>
    <n v="3"/>
    <n v="4"/>
    <x v="43"/>
    <x v="1"/>
    <x v="21"/>
  </r>
  <r>
    <n v="5231"/>
    <n v="1974"/>
    <s v="2n Cycle"/>
    <s v="Married"/>
    <x v="1106"/>
    <n v="45.893999999999998"/>
    <n v="0"/>
    <n v="2"/>
    <d v="2014-02-27T00:00:00"/>
    <n v="15"/>
    <n v="2"/>
    <n v="2"/>
    <n v="1"/>
    <n v="3"/>
    <x v="8"/>
    <x v="66"/>
    <x v="10"/>
  </r>
  <r>
    <n v="590"/>
    <n v="1970"/>
    <s v="Master"/>
    <s v="Divorced"/>
    <x v="1107"/>
    <n v="78.578999999999994"/>
    <n v="0"/>
    <n v="0"/>
    <d v="2012-12-22T00:00:00"/>
    <n v="35"/>
    <n v="66"/>
    <n v="66"/>
    <n v="5"/>
    <n v="4"/>
    <x v="25"/>
    <x v="215"/>
    <x v="14"/>
  </r>
  <r>
    <n v="8732"/>
    <n v="1969"/>
    <s v="Master"/>
    <s v="Widow"/>
    <x v="1108"/>
    <n v="67.369"/>
    <n v="0"/>
    <n v="1"/>
    <d v="2012-11-17T00:00:00"/>
    <n v="81"/>
    <n v="0"/>
    <n v="14"/>
    <n v="7"/>
    <n v="10"/>
    <x v="21"/>
    <x v="64"/>
    <x v="18"/>
  </r>
  <r>
    <n v="2315"/>
    <n v="1960"/>
    <s v="Graduation"/>
    <s v="Divorced"/>
    <x v="1109"/>
    <n v="58.401000000000003"/>
    <n v="0"/>
    <n v="1"/>
    <d v="2014-04-20T00:00:00"/>
    <n v="55"/>
    <n v="0"/>
    <n v="29"/>
    <n v="1"/>
    <n v="2"/>
    <x v="40"/>
    <x v="108"/>
    <x v="1"/>
  </r>
  <r>
    <n v="3515"/>
    <n v="1952"/>
    <s v="Graduation"/>
    <s v="Single"/>
    <x v="1110"/>
    <n v="62.307000000000002"/>
    <n v="0"/>
    <n v="1"/>
    <d v="2014-02-17T00:00:00"/>
    <n v="94"/>
    <n v="13"/>
    <n v="6"/>
    <n v="4"/>
    <n v="4"/>
    <x v="13"/>
    <x v="139"/>
    <x v="7"/>
  </r>
  <r>
    <n v="2245"/>
    <n v="1969"/>
    <s v="Master"/>
    <s v="Married"/>
    <x v="1111"/>
    <n v="43.640999999999998"/>
    <n v="1"/>
    <n v="1"/>
    <d v="2013-04-22T00:00:00"/>
    <n v="50"/>
    <n v="2"/>
    <n v="2"/>
    <n v="2"/>
    <n v="4"/>
    <x v="21"/>
    <x v="66"/>
    <x v="3"/>
  </r>
  <r>
    <n v="6283"/>
    <n v="1968"/>
    <s v="Master"/>
    <s v="Divorced"/>
    <x v="262"/>
    <n v="63.841000000000001"/>
    <n v="0"/>
    <n v="1"/>
    <d v="2013-04-21T00:00:00"/>
    <n v="64"/>
    <n v="15"/>
    <n v="7"/>
    <n v="9"/>
    <n v="9"/>
    <x v="30"/>
    <x v="87"/>
    <x v="2"/>
  </r>
  <r>
    <n v="2246"/>
    <n v="1965"/>
    <s v="2n Cycle"/>
    <s v="Married"/>
    <x v="720"/>
    <n v="46.890999999999998"/>
    <n v="0"/>
    <n v="1"/>
    <d v="2013-09-01T00:00:00"/>
    <n v="91"/>
    <n v="12"/>
    <n v="15"/>
    <n v="2"/>
    <n v="4"/>
    <x v="2"/>
    <x v="82"/>
    <x v="3"/>
  </r>
  <r>
    <n v="6606"/>
    <n v="1969"/>
    <s v="Master"/>
    <s v="Married"/>
    <x v="1112"/>
    <n v="70.090999999999994"/>
    <n v="1"/>
    <n v="0"/>
    <d v="2013-03-31T00:00:00"/>
    <n v="11"/>
    <n v="34"/>
    <n v="0"/>
    <n v="5"/>
    <n v="10"/>
    <x v="21"/>
    <x v="27"/>
    <x v="16"/>
  </r>
  <r>
    <n v="5545"/>
    <n v="1972"/>
    <s v="PhD"/>
    <s v="Married"/>
    <x v="1113"/>
    <n v="78.075000000000003"/>
    <n v="0"/>
    <n v="0"/>
    <d v="2014-04-05T00:00:00"/>
    <n v="72"/>
    <n v="8"/>
    <n v="35"/>
    <n v="3"/>
    <n v="5"/>
    <x v="39"/>
    <x v="84"/>
    <x v="7"/>
  </r>
  <r>
    <n v="7342"/>
    <n v="1961"/>
    <s v="2n Cycle"/>
    <s v="Widow"/>
    <x v="1114"/>
    <n v="59.183999999999997"/>
    <n v="0"/>
    <n v="1"/>
    <d v="2012-09-09T00:00:00"/>
    <n v="6"/>
    <n v="142"/>
    <n v="151"/>
    <n v="6"/>
    <n v="12"/>
    <x v="45"/>
    <x v="122"/>
    <x v="2"/>
  </r>
  <r>
    <n v="837"/>
    <n v="1977"/>
    <s v="Graduation"/>
    <s v="Married"/>
    <x v="1115"/>
    <n v="54.808999999999997"/>
    <n v="1"/>
    <n v="1"/>
    <d v="2013-09-11T00:00:00"/>
    <n v="0"/>
    <n v="6"/>
    <n v="13"/>
    <n v="2"/>
    <n v="5"/>
    <x v="32"/>
    <x v="139"/>
    <x v="21"/>
  </r>
  <r>
    <n v="9500"/>
    <n v="1959"/>
    <s v="Graduation"/>
    <s v="Married"/>
    <x v="1116"/>
    <n v="58.113"/>
    <n v="0"/>
    <n v="1"/>
    <d v="2013-01-25T00:00:00"/>
    <n v="66"/>
    <n v="104"/>
    <n v="78"/>
    <n v="9"/>
    <n v="8"/>
    <x v="12"/>
    <x v="187"/>
    <x v="18"/>
  </r>
  <r>
    <n v="3602"/>
    <n v="1958"/>
    <s v="Master"/>
    <s v="Married"/>
    <x v="1117"/>
    <n v="51.411999999999999"/>
    <n v="0"/>
    <n v="1"/>
    <d v="2013-12-31T00:00:00"/>
    <n v="42"/>
    <n v="3"/>
    <n v="5"/>
    <n v="3"/>
    <n v="4"/>
    <x v="38"/>
    <x v="54"/>
    <x v="21"/>
  </r>
  <r>
    <n v="234"/>
    <n v="1979"/>
    <s v="Graduation"/>
    <s v="Divorced"/>
    <x v="243"/>
    <n v="15.287000000000001"/>
    <n v="1"/>
    <n v="0"/>
    <d v="2012-10-10T00:00:00"/>
    <n v="60"/>
    <n v="2"/>
    <n v="3"/>
    <n v="1"/>
    <n v="2"/>
    <x v="19"/>
    <x v="41"/>
    <x v="1"/>
  </r>
  <r>
    <n v="2995"/>
    <n v="1957"/>
    <s v="Master"/>
    <s v="Together"/>
    <x v="1118"/>
    <n v="66.635999999999996"/>
    <n v="0"/>
    <n v="0"/>
    <d v="2013-08-17T00:00:00"/>
    <n v="64"/>
    <n v="10"/>
    <n v="10"/>
    <n v="3"/>
    <n v="9"/>
    <x v="0"/>
    <x v="75"/>
    <x v="0"/>
  </r>
  <r>
    <n v="1118"/>
    <n v="1956"/>
    <s v="Master"/>
    <s v="Married"/>
    <x v="1119"/>
    <n v="50.965000000000003"/>
    <n v="0"/>
    <n v="1"/>
    <d v="2013-02-20T00:00:00"/>
    <n v="87"/>
    <n v="13"/>
    <n v="6"/>
    <n v="10"/>
    <n v="5"/>
    <x v="46"/>
    <x v="139"/>
    <x v="16"/>
  </r>
  <r>
    <n v="7789"/>
    <n v="1965"/>
    <s v="PhD"/>
    <s v="Married"/>
    <x v="28"/>
    <n v="84.617999999999995"/>
    <n v="0"/>
    <n v="0"/>
    <d v="2013-11-22T00:00:00"/>
    <n v="96"/>
    <n v="100"/>
    <n v="66"/>
    <n v="6"/>
    <n v="10"/>
    <x v="2"/>
    <x v="24"/>
    <x v="5"/>
  </r>
  <r>
    <n v="3068"/>
    <n v="1990"/>
    <s v="Graduation"/>
    <s v="Married"/>
    <x v="1120"/>
    <n v="18.350999999999999"/>
    <n v="0"/>
    <n v="0"/>
    <d v="2013-10-29T00:00:00"/>
    <n v="1"/>
    <n v="12"/>
    <n v="14"/>
    <n v="2"/>
    <n v="3"/>
    <x v="50"/>
    <x v="55"/>
    <x v="8"/>
  </r>
  <r>
    <n v="8955"/>
    <n v="1957"/>
    <s v="PhD"/>
    <s v="Together"/>
    <x v="1121"/>
    <n v="40.451000000000001"/>
    <n v="0"/>
    <n v="2"/>
    <d v="2014-02-16T00:00:00"/>
    <n v="54"/>
    <n v="0"/>
    <n v="0"/>
    <n v="1"/>
    <n v="2"/>
    <x v="0"/>
    <x v="17"/>
    <x v="1"/>
  </r>
  <r>
    <n v="945"/>
    <n v="1965"/>
    <s v="Graduation"/>
    <s v="Together"/>
    <x v="1122"/>
    <n v="36.317"/>
    <n v="0"/>
    <n v="1"/>
    <d v="2013-05-22T00:00:00"/>
    <n v="53"/>
    <n v="3"/>
    <n v="2"/>
    <n v="3"/>
    <n v="4"/>
    <x v="2"/>
    <x v="41"/>
    <x v="21"/>
  </r>
  <r>
    <n v="5644"/>
    <n v="1957"/>
    <s v="Graduation"/>
    <s v="Together"/>
    <x v="1123"/>
    <n v="42.213000000000001"/>
    <n v="0"/>
    <n v="1"/>
    <d v="2013-10-12T00:00:00"/>
    <n v="96"/>
    <n v="3"/>
    <n v="3"/>
    <n v="5"/>
    <n v="7"/>
    <x v="0"/>
    <x v="25"/>
    <x v="0"/>
  </r>
  <r>
    <n v="7192"/>
    <n v="1955"/>
    <s v="Graduation"/>
    <s v="Together"/>
    <x v="1124"/>
    <n v="65.748000000000005"/>
    <n v="0"/>
    <n v="1"/>
    <d v="2013-04-15T00:00:00"/>
    <n v="58"/>
    <n v="73"/>
    <n v="78"/>
    <n v="2"/>
    <n v="10"/>
    <x v="34"/>
    <x v="109"/>
    <x v="0"/>
  </r>
  <r>
    <n v="2324"/>
    <n v="1972"/>
    <s v="Graduation"/>
    <s v="Together"/>
    <x v="1125"/>
    <n v="77.043999999999997"/>
    <n v="0"/>
    <n v="1"/>
    <d v="2013-10-27T00:00:00"/>
    <n v="12"/>
    <n v="38"/>
    <n v="34"/>
    <n v="7"/>
    <n v="11"/>
    <x v="39"/>
    <x v="115"/>
    <x v="2"/>
  </r>
  <r>
    <n v="697"/>
    <n v="1969"/>
    <s v="Graduation"/>
    <s v="Together"/>
    <x v="1126"/>
    <n v="74.918000000000006"/>
    <n v="0"/>
    <n v="0"/>
    <d v="2013-03-12T00:00:00"/>
    <n v="78"/>
    <n v="59"/>
    <n v="19"/>
    <n v="5"/>
    <n v="6"/>
    <x v="21"/>
    <x v="216"/>
    <x v="4"/>
  </r>
  <r>
    <n v="3439"/>
    <n v="1972"/>
    <s v="Graduation"/>
    <s v="Married"/>
    <x v="1127"/>
    <n v="56.720999999999997"/>
    <n v="1"/>
    <n v="1"/>
    <d v="2012-10-31T00:00:00"/>
    <n v="64"/>
    <n v="6"/>
    <n v="13"/>
    <n v="4"/>
    <n v="5"/>
    <x v="39"/>
    <x v="139"/>
    <x v="14"/>
  </r>
  <r>
    <n v="1506"/>
    <n v="1975"/>
    <s v="Graduation"/>
    <s v="Single"/>
    <x v="1128"/>
    <n v="42.16"/>
    <n v="1"/>
    <n v="1"/>
    <d v="2013-06-28T00:00:00"/>
    <n v="26"/>
    <n v="9"/>
    <n v="15"/>
    <n v="2"/>
    <n v="4"/>
    <x v="28"/>
    <x v="79"/>
    <x v="3"/>
  </r>
  <r>
    <n v="232"/>
    <n v="1965"/>
    <s v="Graduation"/>
    <s v="Single"/>
    <x v="1129"/>
    <n v="61.558999999999997"/>
    <n v="0"/>
    <n v="1"/>
    <d v="2013-07-17T00:00:00"/>
    <n v="8"/>
    <n v="83"/>
    <n v="14"/>
    <n v="4"/>
    <n v="10"/>
    <x v="2"/>
    <x v="96"/>
    <x v="6"/>
  </r>
  <r>
    <n v="8876"/>
    <n v="1963"/>
    <s v="PhD"/>
    <s v="Together"/>
    <x v="1130"/>
    <n v="33.628999999999998"/>
    <n v="1"/>
    <n v="1"/>
    <d v="2012-08-08T00:00:00"/>
    <n v="49"/>
    <n v="0"/>
    <n v="0"/>
    <n v="3"/>
    <n v="4"/>
    <x v="24"/>
    <x v="17"/>
    <x v="21"/>
  </r>
  <r>
    <n v="4500"/>
    <n v="1991"/>
    <s v="PhD"/>
    <s v="Together"/>
    <x v="371"/>
    <n v="68.682000000000002"/>
    <n v="0"/>
    <n v="0"/>
    <d v="2013-10-06T00:00:00"/>
    <n v="56"/>
    <n v="0"/>
    <n v="30"/>
    <n v="4"/>
    <n v="10"/>
    <x v="42"/>
    <x v="78"/>
    <x v="6"/>
  </r>
  <r>
    <n v="9739"/>
    <n v="1963"/>
    <s v="Graduation"/>
    <s v="Single"/>
    <x v="1131"/>
    <n v="34.377000000000002"/>
    <n v="0"/>
    <n v="1"/>
    <d v="2013-01-19T00:00:00"/>
    <n v="55"/>
    <n v="0"/>
    <n v="1"/>
    <n v="2"/>
    <n v="2"/>
    <x v="24"/>
    <x v="8"/>
    <x v="10"/>
  </r>
  <r>
    <n v="10395"/>
    <n v="1986"/>
    <s v="Basic"/>
    <s v="Single"/>
    <x v="1132"/>
    <n v="8.94"/>
    <n v="1"/>
    <n v="0"/>
    <d v="2012-08-22T00:00:00"/>
    <n v="25"/>
    <n v="45"/>
    <n v="6"/>
    <n v="3"/>
    <n v="3"/>
    <x v="22"/>
    <x v="146"/>
    <x v="3"/>
  </r>
  <r>
    <n v="1176"/>
    <n v="1973"/>
    <s v="Graduation"/>
    <s v="Married"/>
    <x v="1133"/>
    <n v="26.228000000000002"/>
    <n v="1"/>
    <n v="0"/>
    <d v="2013-09-22T00:00:00"/>
    <n v="50"/>
    <n v="6"/>
    <n v="1"/>
    <n v="1"/>
    <n v="2"/>
    <x v="26"/>
    <x v="3"/>
    <x v="1"/>
  </r>
  <r>
    <n v="1627"/>
    <n v="1957"/>
    <s v="2n Cycle"/>
    <s v="Divorced"/>
    <x v="1134"/>
    <n v="77.296999999999997"/>
    <n v="0"/>
    <n v="0"/>
    <d v="2013-01-26T00:00:00"/>
    <n v="84"/>
    <n v="61"/>
    <n v="122"/>
    <n v="5"/>
    <n v="9"/>
    <x v="0"/>
    <x v="217"/>
    <x v="6"/>
  </r>
  <r>
    <n v="938"/>
    <n v="1981"/>
    <s v="Graduation"/>
    <s v="Married"/>
    <x v="1135"/>
    <n v="40.210999999999999"/>
    <n v="1"/>
    <n v="1"/>
    <d v="2013-07-30T00:00:00"/>
    <n v="30"/>
    <n v="1"/>
    <n v="1"/>
    <n v="2"/>
    <n v="2"/>
    <x v="4"/>
    <x v="1"/>
    <x v="10"/>
  </r>
  <r>
    <n v="2740"/>
    <n v="1958"/>
    <s v="PhD"/>
    <s v="Widow"/>
    <x v="1136"/>
    <n v="33.438000000000002"/>
    <n v="1"/>
    <n v="1"/>
    <d v="2013-09-22T00:00:00"/>
    <n v="81"/>
    <n v="1"/>
    <n v="2"/>
    <n v="2"/>
    <n v="4"/>
    <x v="38"/>
    <x v="7"/>
    <x v="3"/>
  </r>
  <r>
    <n v="257"/>
    <n v="1959"/>
    <s v="PhD"/>
    <s v="Married"/>
    <x v="1137"/>
    <n v="75.031999999999996"/>
    <n v="0"/>
    <n v="1"/>
    <d v="2013-04-28T00:00:00"/>
    <n v="74"/>
    <n v="12"/>
    <n v="12"/>
    <n v="5"/>
    <n v="9"/>
    <x v="12"/>
    <x v="79"/>
    <x v="6"/>
  </r>
  <r>
    <n v="4058"/>
    <n v="1955"/>
    <s v="PhD"/>
    <s v="Single"/>
    <x v="1138"/>
    <n v="61.283999999999999"/>
    <n v="0"/>
    <n v="0"/>
    <d v="2013-10-12T00:00:00"/>
    <n v="76"/>
    <n v="15"/>
    <n v="7"/>
    <n v="11"/>
    <n v="8"/>
    <x v="34"/>
    <x v="87"/>
    <x v="11"/>
  </r>
  <r>
    <n v="7736"/>
    <n v="1986"/>
    <s v="Graduation"/>
    <s v="Married"/>
    <x v="1139"/>
    <n v="22.518000000000001"/>
    <n v="1"/>
    <n v="0"/>
    <d v="2012-10-22T00:00:00"/>
    <n v="36"/>
    <n v="7"/>
    <n v="2"/>
    <n v="2"/>
    <n v="2"/>
    <x v="22"/>
    <x v="19"/>
    <x v="10"/>
  </r>
  <r>
    <n v="8210"/>
    <n v="1975"/>
    <s v="Master"/>
    <s v="Married"/>
    <x v="1140"/>
    <n v="54.73"/>
    <n v="0"/>
    <n v="1"/>
    <d v="2013-08-15T00:00:00"/>
    <n v="64"/>
    <n v="3"/>
    <n v="7"/>
    <n v="4"/>
    <n v="8"/>
    <x v="28"/>
    <x v="21"/>
    <x v="0"/>
  </r>
  <r>
    <n v="833"/>
    <n v="1955"/>
    <s v="Master"/>
    <s v="Married"/>
    <x v="1141"/>
    <n v="38.451999999999998"/>
    <n v="1"/>
    <n v="1"/>
    <d v="2014-03-30T00:00:00"/>
    <n v="62"/>
    <n v="0"/>
    <n v="0"/>
    <n v="3"/>
    <n v="3"/>
    <x v="34"/>
    <x v="17"/>
    <x v="3"/>
  </r>
  <r>
    <n v="6230"/>
    <n v="1971"/>
    <s v="Graduation"/>
    <s v="Divorced"/>
    <x v="1142"/>
    <n v="44.420999999999999"/>
    <n v="1"/>
    <n v="1"/>
    <d v="2013-02-15T00:00:00"/>
    <n v="53"/>
    <n v="5"/>
    <n v="1"/>
    <n v="5"/>
    <n v="4"/>
    <x v="6"/>
    <x v="25"/>
    <x v="14"/>
  </r>
  <r>
    <n v="7325"/>
    <n v="1986"/>
    <s v="PhD"/>
    <s v="Together"/>
    <x v="1143"/>
    <n v="38.197000000000003"/>
    <n v="1"/>
    <n v="0"/>
    <d v="2013-06-29T00:00:00"/>
    <n v="86"/>
    <n v="0"/>
    <n v="1"/>
    <n v="1"/>
    <n v="3"/>
    <x v="22"/>
    <x v="8"/>
    <x v="10"/>
  </r>
  <r>
    <n v="1307"/>
    <n v="1978"/>
    <s v="Graduation"/>
    <s v="Divorced"/>
    <x v="1144"/>
    <n v="41.985999999999997"/>
    <n v="0"/>
    <n v="1"/>
    <d v="2014-02-09T00:00:00"/>
    <n v="15"/>
    <n v="5"/>
    <n v="3"/>
    <n v="3"/>
    <n v="4"/>
    <x v="33"/>
    <x v="54"/>
    <x v="21"/>
  </r>
  <r>
    <n v="1502"/>
    <n v="1983"/>
    <s v="Graduation"/>
    <s v="Together"/>
    <x v="1145"/>
    <n v="28.427"/>
    <n v="1"/>
    <n v="0"/>
    <d v="2013-03-21T00:00:00"/>
    <n v="67"/>
    <n v="3"/>
    <n v="3"/>
    <n v="2"/>
    <n v="3"/>
    <x v="10"/>
    <x v="25"/>
    <x v="8"/>
  </r>
  <r>
    <n v="6211"/>
    <n v="1976"/>
    <s v="PhD"/>
    <s v="Together"/>
    <x v="1146"/>
    <n v="37.395000000000003"/>
    <n v="1"/>
    <n v="0"/>
    <d v="2014-05-02T00:00:00"/>
    <n v="47"/>
    <n v="0"/>
    <n v="1"/>
    <n v="1"/>
    <n v="3"/>
    <x v="11"/>
    <x v="8"/>
    <x v="10"/>
  </r>
  <r>
    <n v="843"/>
    <n v="1971"/>
    <s v="Graduation"/>
    <s v="Married"/>
    <x v="1147"/>
    <n v="64.721999999999994"/>
    <n v="1"/>
    <n v="0"/>
    <d v="2014-05-26T00:00:00"/>
    <n v="47"/>
    <n v="0"/>
    <n v="147"/>
    <n v="8"/>
    <n v="11"/>
    <x v="6"/>
    <x v="71"/>
    <x v="11"/>
  </r>
  <r>
    <n v="4174"/>
    <n v="1956"/>
    <s v="Master"/>
    <s v="Together"/>
    <x v="1148"/>
    <n v="55.249000000000002"/>
    <n v="0"/>
    <n v="1"/>
    <d v="2014-04-17T00:00:00"/>
    <n v="81"/>
    <n v="1"/>
    <n v="0"/>
    <n v="2"/>
    <n v="4"/>
    <x v="46"/>
    <x v="8"/>
    <x v="3"/>
  </r>
  <r>
    <n v="9757"/>
    <n v="1972"/>
    <s v="Graduation"/>
    <s v="Together"/>
    <x v="1149"/>
    <n v="84.906000000000006"/>
    <n v="0"/>
    <n v="0"/>
    <d v="2013-10-04T00:00:00"/>
    <n v="98"/>
    <n v="15"/>
    <n v="30"/>
    <n v="5"/>
    <n v="12"/>
    <x v="39"/>
    <x v="116"/>
    <x v="18"/>
  </r>
  <r>
    <n v="6918"/>
    <n v="1989"/>
    <s v="Graduation"/>
    <s v="Married"/>
    <x v="412"/>
    <n v="28.690999999999999"/>
    <n v="1"/>
    <n v="0"/>
    <d v="2013-07-04T00:00:00"/>
    <n v="56"/>
    <n v="4"/>
    <n v="0"/>
    <n v="1"/>
    <n v="3"/>
    <x v="23"/>
    <x v="66"/>
    <x v="10"/>
  </r>
  <r>
    <n v="286"/>
    <n v="1952"/>
    <s v="Graduation"/>
    <s v="Single"/>
    <x v="1150"/>
    <n v="44.213000000000001"/>
    <n v="1"/>
    <n v="1"/>
    <d v="2013-11-29T00:00:00"/>
    <n v="48"/>
    <n v="11"/>
    <n v="4"/>
    <n v="2"/>
    <n v="5"/>
    <x v="13"/>
    <x v="11"/>
    <x v="21"/>
  </r>
  <r>
    <n v="11086"/>
    <n v="1984"/>
    <s v="Basic"/>
    <s v="Single"/>
    <x v="1151"/>
    <n v="25.707000000000001"/>
    <n v="1"/>
    <n v="0"/>
    <d v="2014-01-18T00:00:00"/>
    <n v="18"/>
    <n v="6"/>
    <n v="6"/>
    <n v="1"/>
    <n v="3"/>
    <x v="3"/>
    <x v="48"/>
    <x v="10"/>
  </r>
  <r>
    <n v="1921"/>
    <n v="1967"/>
    <s v="PhD"/>
    <s v="Married"/>
    <x v="1152"/>
    <n v="59.061999999999998"/>
    <n v="2"/>
    <n v="1"/>
    <d v="2013-10-03T00:00:00"/>
    <n v="74"/>
    <n v="1"/>
    <n v="0"/>
    <n v="2"/>
    <n v="3"/>
    <x v="5"/>
    <x v="8"/>
    <x v="8"/>
  </r>
  <r>
    <n v="4138"/>
    <n v="1962"/>
    <s v="Graduation"/>
    <s v="Single"/>
    <x v="1153"/>
    <n v="76.623999999999995"/>
    <n v="0"/>
    <n v="1"/>
    <d v="2014-05-24T00:00:00"/>
    <n v="68"/>
    <n v="106"/>
    <n v="115"/>
    <n v="5"/>
    <n v="7"/>
    <x v="43"/>
    <x v="155"/>
    <x v="0"/>
  </r>
  <r>
    <n v="7718"/>
    <n v="1947"/>
    <s v="Master"/>
    <s v="Together"/>
    <x v="1154"/>
    <n v="66"/>
    <n v="0"/>
    <n v="0"/>
    <d v="2014-04-20T00:00:00"/>
    <n v="36"/>
    <n v="51"/>
    <n v="0"/>
    <n v="1"/>
    <n v="5"/>
    <x v="51"/>
    <x v="146"/>
    <x v="3"/>
  </r>
  <r>
    <n v="1291"/>
    <n v="1978"/>
    <s v="PhD"/>
    <s v="Together"/>
    <x v="1155"/>
    <n v="27.683"/>
    <n v="1"/>
    <n v="0"/>
    <d v="2012-08-04T00:00:00"/>
    <n v="90"/>
    <n v="9"/>
    <n v="12"/>
    <n v="6"/>
    <n v="4"/>
    <x v="33"/>
    <x v="43"/>
    <x v="12"/>
  </r>
  <r>
    <n v="6862"/>
    <n v="1971"/>
    <s v="Graduation"/>
    <s v="Divorced"/>
    <x v="1156"/>
    <n v="1.73"/>
    <n v="0"/>
    <n v="0"/>
    <d v="2014-05-18T00:00:00"/>
    <n v="65"/>
    <n v="1"/>
    <n v="1"/>
    <n v="0"/>
    <n v="0"/>
    <x v="6"/>
    <x v="1"/>
    <x v="15"/>
  </r>
  <r>
    <n v="4136"/>
    <n v="1992"/>
    <s v="Basic"/>
    <s v="Single"/>
    <x v="11"/>
    <n v="7.5"/>
    <n v="1"/>
    <n v="0"/>
    <d v="2012-12-03T00:00:00"/>
    <n v="63"/>
    <n v="17"/>
    <n v="26"/>
    <n v="3"/>
    <n v="2"/>
    <x v="47"/>
    <x v="84"/>
    <x v="8"/>
  </r>
  <r>
    <n v="803"/>
    <n v="1968"/>
    <s v="Graduation"/>
    <s v="Together"/>
    <x v="1157"/>
    <n v="40.521000000000001"/>
    <n v="1"/>
    <n v="1"/>
    <d v="2013-04-05T00:00:00"/>
    <n v="82"/>
    <n v="0"/>
    <n v="0"/>
    <n v="0"/>
    <n v="2"/>
    <x v="30"/>
    <x v="17"/>
    <x v="23"/>
  </r>
  <r>
    <n v="4298"/>
    <n v="1973"/>
    <s v="PhD"/>
    <s v="Together"/>
    <x v="1158"/>
    <n v="20.427"/>
    <n v="1"/>
    <n v="0"/>
    <d v="2014-03-24T00:00:00"/>
    <n v="63"/>
    <n v="0"/>
    <n v="0"/>
    <n v="1"/>
    <n v="2"/>
    <x v="26"/>
    <x v="17"/>
    <x v="1"/>
  </r>
  <r>
    <n v="10833"/>
    <n v="1975"/>
    <s v="Graduation"/>
    <s v="Married"/>
    <x v="1159"/>
    <n v="65.105999999999995"/>
    <n v="0"/>
    <n v="1"/>
    <d v="2014-05-24T00:00:00"/>
    <n v="55"/>
    <n v="19"/>
    <n v="0"/>
    <n v="8"/>
    <n v="13"/>
    <x v="28"/>
    <x v="139"/>
    <x v="20"/>
  </r>
  <r>
    <n v="9606"/>
    <n v="1965"/>
    <s v="PhD"/>
    <s v="Married"/>
    <x v="1160"/>
    <n v="69.968999999999994"/>
    <n v="0"/>
    <n v="0"/>
    <d v="2013-08-27T00:00:00"/>
    <n v="64"/>
    <n v="29"/>
    <n v="29"/>
    <n v="4"/>
    <n v="6"/>
    <x v="2"/>
    <x v="73"/>
    <x v="12"/>
  </r>
  <r>
    <n v="8534"/>
    <n v="1952"/>
    <s v="Graduation"/>
    <s v="Married"/>
    <x v="1161"/>
    <n v="67.433000000000007"/>
    <n v="0"/>
    <n v="2"/>
    <d v="2013-07-16T00:00:00"/>
    <n v="51"/>
    <n v="28"/>
    <n v="48"/>
    <n v="6"/>
    <n v="13"/>
    <x v="13"/>
    <x v="100"/>
    <x v="11"/>
  </r>
  <r>
    <n v="5153"/>
    <n v="1967"/>
    <s v="PhD"/>
    <s v="Married"/>
    <x v="1162"/>
    <n v="77.766000000000005"/>
    <n v="0"/>
    <n v="1"/>
    <d v="2013-02-22T00:00:00"/>
    <n v="97"/>
    <n v="59"/>
    <n v="59"/>
    <n v="11"/>
    <n v="11"/>
    <x v="5"/>
    <x v="159"/>
    <x v="24"/>
  </r>
  <r>
    <n v="961"/>
    <n v="1972"/>
    <s v="Graduation"/>
    <s v="Married"/>
    <x v="1163"/>
    <n v="74.715999999999994"/>
    <n v="0"/>
    <n v="1"/>
    <d v="2013-09-12T00:00:00"/>
    <n v="92"/>
    <n v="27"/>
    <n v="195"/>
    <n v="7"/>
    <n v="5"/>
    <x v="39"/>
    <x v="89"/>
    <x v="0"/>
  </r>
  <r>
    <n v="5011"/>
    <n v="1963"/>
    <s v="Graduation"/>
    <s v="Divorced"/>
    <x v="639"/>
    <n v="68.117999999999995"/>
    <n v="0"/>
    <n v="1"/>
    <d v="2013-10-18T00:00:00"/>
    <n v="51"/>
    <n v="23"/>
    <n v="23"/>
    <n v="8"/>
    <n v="4"/>
    <x v="24"/>
    <x v="158"/>
    <x v="0"/>
  </r>
  <r>
    <n v="6653"/>
    <n v="1970"/>
    <s v="PhD"/>
    <s v="Married"/>
    <x v="1164"/>
    <n v="55.158000000000001"/>
    <n v="1"/>
    <n v="1"/>
    <d v="2012-07-30T00:00:00"/>
    <n v="72"/>
    <n v="0"/>
    <n v="11"/>
    <n v="7"/>
    <n v="5"/>
    <x v="25"/>
    <x v="6"/>
    <x v="0"/>
  </r>
  <r>
    <n v="9094"/>
    <n v="1955"/>
    <s v="2n Cycle"/>
    <s v="Married"/>
    <x v="1165"/>
    <n v="62.972000000000001"/>
    <n v="0"/>
    <n v="1"/>
    <d v="2012-08-03T00:00:00"/>
    <n v="39"/>
    <n v="15"/>
    <n v="0"/>
    <n v="7"/>
    <n v="3"/>
    <x v="34"/>
    <x v="11"/>
    <x v="12"/>
  </r>
  <r>
    <n v="810"/>
    <n v="1975"/>
    <s v="Graduation"/>
    <s v="Married"/>
    <x v="1166"/>
    <n v="74.19"/>
    <n v="0"/>
    <n v="1"/>
    <d v="2014-05-12T00:00:00"/>
    <n v="49"/>
    <n v="81"/>
    <n v="91"/>
    <n v="4"/>
    <n v="11"/>
    <x v="28"/>
    <x v="101"/>
    <x v="16"/>
  </r>
  <r>
    <n v="5493"/>
    <n v="1976"/>
    <s v="Graduation"/>
    <s v="Married"/>
    <x v="1167"/>
    <n v="39.356000000000002"/>
    <n v="1"/>
    <n v="1"/>
    <d v="2014-03-19T00:00:00"/>
    <n v="21"/>
    <n v="0"/>
    <n v="0"/>
    <n v="1"/>
    <n v="2"/>
    <x v="11"/>
    <x v="17"/>
    <x v="1"/>
  </r>
  <r>
    <n v="2147"/>
    <n v="1969"/>
    <s v="Graduation"/>
    <s v="Together"/>
    <x v="1168"/>
    <n v="76.653000000000006"/>
    <n v="0"/>
    <n v="0"/>
    <d v="2013-08-16T00:00:00"/>
    <n v="91"/>
    <n v="63"/>
    <n v="189"/>
    <n v="4"/>
    <n v="11"/>
    <x v="21"/>
    <x v="218"/>
    <x v="16"/>
  </r>
  <r>
    <n v="5107"/>
    <n v="1973"/>
    <s v="PhD"/>
    <s v="Divorced"/>
    <x v="125"/>
    <n v="35.86"/>
    <n v="1"/>
    <n v="1"/>
    <d v="2014-05-19T00:00:00"/>
    <n v="37"/>
    <n v="0"/>
    <n v="2"/>
    <n v="1"/>
    <n v="2"/>
    <x v="26"/>
    <x v="1"/>
    <x v="1"/>
  </r>
  <r>
    <n v="3979"/>
    <n v="1983"/>
    <s v="PhD"/>
    <s v="Divorced"/>
    <x v="1169"/>
    <n v="90.686999999999998"/>
    <n v="0"/>
    <n v="0"/>
    <d v="2013-05-22T00:00:00"/>
    <n v="98"/>
    <n v="17"/>
    <n v="34"/>
    <n v="6"/>
    <n v="8"/>
    <x v="10"/>
    <x v="146"/>
    <x v="6"/>
  </r>
  <r>
    <n v="6049"/>
    <n v="1982"/>
    <s v="Master"/>
    <s v="Together"/>
    <x v="1170"/>
    <n v="73.45"/>
    <n v="0"/>
    <n v="0"/>
    <d v="2013-12-05T00:00:00"/>
    <n v="85"/>
    <n v="51"/>
    <n v="69"/>
    <n v="7"/>
    <n v="11"/>
    <x v="18"/>
    <x v="65"/>
    <x v="2"/>
  </r>
  <r>
    <n v="8147"/>
    <n v="1960"/>
    <s v="Graduation"/>
    <s v="Married"/>
    <x v="1171"/>
    <n v="31.454000000000001"/>
    <n v="1"/>
    <n v="1"/>
    <d v="2013-07-06T00:00:00"/>
    <n v="40"/>
    <n v="0"/>
    <n v="0"/>
    <n v="2"/>
    <n v="3"/>
    <x v="40"/>
    <x v="17"/>
    <x v="8"/>
  </r>
  <r>
    <n v="1857"/>
    <n v="1952"/>
    <s v="Graduation"/>
    <s v="Single"/>
    <x v="1172"/>
    <n v="47.139000000000003"/>
    <n v="1"/>
    <n v="1"/>
    <d v="2014-03-06T00:00:00"/>
    <n v="2"/>
    <n v="0"/>
    <n v="2"/>
    <n v="2"/>
    <n v="2"/>
    <x v="13"/>
    <x v="1"/>
    <x v="10"/>
  </r>
  <r>
    <n v="3910"/>
    <n v="1975"/>
    <s v="Graduation"/>
    <s v="Divorced"/>
    <x v="1027"/>
    <n v="83.828999999999994"/>
    <n v="0"/>
    <n v="0"/>
    <d v="2013-10-08T00:00:00"/>
    <n v="78"/>
    <n v="161"/>
    <n v="161"/>
    <n v="4"/>
    <n v="6"/>
    <x v="28"/>
    <x v="210"/>
    <x v="12"/>
  </r>
  <r>
    <n v="5207"/>
    <n v="1963"/>
    <s v="PhD"/>
    <s v="Married"/>
    <x v="1173"/>
    <n v="53.378"/>
    <n v="1"/>
    <n v="1"/>
    <d v="2012-09-24T00:00:00"/>
    <n v="41"/>
    <n v="6"/>
    <n v="6"/>
    <n v="9"/>
    <n v="6"/>
    <x v="24"/>
    <x v="48"/>
    <x v="16"/>
  </r>
  <r>
    <n v="11114"/>
    <n v="1970"/>
    <s v="Graduation"/>
    <s v="Together"/>
    <x v="1174"/>
    <n v="19.655999999999999"/>
    <n v="1"/>
    <n v="0"/>
    <d v="2013-02-08T00:00:00"/>
    <n v="94"/>
    <n v="4"/>
    <n v="8"/>
    <n v="2"/>
    <n v="3"/>
    <x v="25"/>
    <x v="48"/>
    <x v="8"/>
  </r>
  <r>
    <n v="5429"/>
    <n v="1948"/>
    <s v="PhD"/>
    <s v="Married"/>
    <x v="1175"/>
    <n v="45.579000000000001"/>
    <n v="0"/>
    <n v="1"/>
    <d v="2013-08-20T00:00:00"/>
    <n v="10"/>
    <n v="1"/>
    <n v="1"/>
    <n v="4"/>
    <n v="4"/>
    <x v="37"/>
    <x v="1"/>
    <x v="7"/>
  </r>
  <r>
    <n v="9400"/>
    <n v="1958"/>
    <s v="2n Cycle"/>
    <s v="Single"/>
    <x v="1176"/>
    <n v="85.484999999999999"/>
    <n v="0"/>
    <n v="0"/>
    <d v="2014-06-21T00:00:00"/>
    <n v="73"/>
    <n v="26"/>
    <n v="18"/>
    <n v="6"/>
    <n v="6"/>
    <x v="38"/>
    <x v="110"/>
    <x v="0"/>
  </r>
  <r>
    <n v="1740"/>
    <n v="1944"/>
    <s v="Graduation"/>
    <s v="Married"/>
    <x v="1177"/>
    <n v="55.956000000000003"/>
    <n v="0"/>
    <n v="0"/>
    <d v="2014-04-07T00:00:00"/>
    <n v="22"/>
    <n v="38"/>
    <n v="9"/>
    <n v="7"/>
    <n v="4"/>
    <x v="56"/>
    <x v="147"/>
    <x v="4"/>
  </r>
  <r>
    <n v="7488"/>
    <n v="1963"/>
    <s v="Master"/>
    <s v="Single"/>
    <x v="1178"/>
    <n v="64.191000000000003"/>
    <n v="0"/>
    <n v="1"/>
    <d v="2013-01-22T00:00:00"/>
    <n v="30"/>
    <n v="15"/>
    <n v="38"/>
    <n v="5"/>
    <n v="13"/>
    <x v="24"/>
    <x v="219"/>
    <x v="2"/>
  </r>
  <r>
    <n v="195"/>
    <n v="1972"/>
    <s v="Graduation"/>
    <s v="Single"/>
    <x v="1179"/>
    <n v="38.808"/>
    <n v="1"/>
    <n v="0"/>
    <d v="2012-08-26T00:00:00"/>
    <n v="21"/>
    <n v="17"/>
    <n v="19"/>
    <n v="5"/>
    <n v="4"/>
    <x v="39"/>
    <x v="42"/>
    <x v="14"/>
  </r>
  <r>
    <n v="635"/>
    <n v="1966"/>
    <s v="Master"/>
    <s v="Married"/>
    <x v="1180"/>
    <n v="57.183"/>
    <n v="1"/>
    <n v="1"/>
    <d v="2013-03-19T00:00:00"/>
    <n v="51"/>
    <n v="5"/>
    <n v="0"/>
    <n v="9"/>
    <n v="7"/>
    <x v="35"/>
    <x v="41"/>
    <x v="5"/>
  </r>
  <r>
    <n v="7527"/>
    <n v="1968"/>
    <s v="Master"/>
    <s v="Divorced"/>
    <x v="1181"/>
    <n v="23.748000000000001"/>
    <n v="1"/>
    <n v="0"/>
    <d v="2012-11-21T00:00:00"/>
    <n v="97"/>
    <n v="6"/>
    <n v="15"/>
    <n v="2"/>
    <n v="3"/>
    <x v="30"/>
    <x v="43"/>
    <x v="8"/>
  </r>
  <r>
    <n v="10319"/>
    <n v="1971"/>
    <s v="Graduation"/>
    <s v="Married"/>
    <x v="1182"/>
    <n v="66.302999999999997"/>
    <n v="0"/>
    <n v="1"/>
    <d v="2013-02-26T00:00:00"/>
    <n v="56"/>
    <n v="12"/>
    <n v="12"/>
    <n v="3"/>
    <n v="11"/>
    <x v="6"/>
    <x v="79"/>
    <x v="6"/>
  </r>
  <r>
    <n v="2296"/>
    <n v="1975"/>
    <s v="Master"/>
    <s v="Married"/>
    <x v="1183"/>
    <n v="37.368000000000002"/>
    <n v="1"/>
    <n v="0"/>
    <d v="2013-12-16T00:00:00"/>
    <n v="4"/>
    <n v="2"/>
    <n v="2"/>
    <n v="1"/>
    <n v="2"/>
    <x v="28"/>
    <x v="66"/>
    <x v="1"/>
  </r>
  <r>
    <n v="10637"/>
    <n v="1964"/>
    <s v="Graduation"/>
    <s v="Married"/>
    <x v="1184"/>
    <n v="40.799999999999997"/>
    <n v="1"/>
    <n v="2"/>
    <d v="2013-01-01T00:00:00"/>
    <n v="77"/>
    <n v="0"/>
    <n v="30"/>
    <n v="3"/>
    <n v="3"/>
    <x v="31"/>
    <x v="78"/>
    <x v="3"/>
  </r>
  <r>
    <n v="2931"/>
    <n v="1978"/>
    <s v="Graduation"/>
    <s v="Divorced"/>
    <x v="1185"/>
    <n v="71.846999999999994"/>
    <n v="0"/>
    <n v="0"/>
    <d v="2012-09-21T00:00:00"/>
    <n v="95"/>
    <n v="21"/>
    <n v="63"/>
    <n v="6"/>
    <n v="9"/>
    <x v="33"/>
    <x v="4"/>
    <x v="16"/>
  </r>
  <r>
    <n v="907"/>
    <n v="1975"/>
    <s v="Graduation"/>
    <s v="Married"/>
    <x v="1186"/>
    <n v="46.149000000000001"/>
    <n v="0"/>
    <n v="1"/>
    <d v="2013-11-29T00:00:00"/>
    <n v="36"/>
    <n v="6"/>
    <n v="0"/>
    <n v="5"/>
    <n v="7"/>
    <x v="28"/>
    <x v="25"/>
    <x v="0"/>
  </r>
  <r>
    <n v="3698"/>
    <n v="1983"/>
    <s v="Graduation"/>
    <s v="Together"/>
    <x v="1187"/>
    <n v="78.686999999999998"/>
    <n v="0"/>
    <n v="0"/>
    <d v="2012-08-09T00:00:00"/>
    <n v="13"/>
    <n v="185"/>
    <n v="55"/>
    <n v="4"/>
    <n v="8"/>
    <x v="10"/>
    <x v="136"/>
    <x v="0"/>
  </r>
  <r>
    <n v="9516"/>
    <n v="1971"/>
    <s v="2n Cycle"/>
    <s v="Divorced"/>
    <x v="1188"/>
    <n v="49.118000000000002"/>
    <n v="0"/>
    <n v="0"/>
    <d v="2012-08-18T00:00:00"/>
    <n v="90"/>
    <n v="54"/>
    <n v="98"/>
    <n v="9"/>
    <n v="10"/>
    <x v="6"/>
    <x v="220"/>
    <x v="11"/>
  </r>
  <r>
    <n v="679"/>
    <n v="1957"/>
    <s v="PhD"/>
    <s v="Married"/>
    <x v="1189"/>
    <n v="37.633000000000003"/>
    <n v="1"/>
    <n v="1"/>
    <d v="2012-09-20T00:00:00"/>
    <n v="49"/>
    <n v="4"/>
    <n v="0"/>
    <n v="1"/>
    <n v="3"/>
    <x v="0"/>
    <x v="66"/>
    <x v="10"/>
  </r>
  <r>
    <n v="7384"/>
    <n v="1951"/>
    <s v="Master"/>
    <s v="Together"/>
    <x v="1190"/>
    <n v="39.767000000000003"/>
    <n v="0"/>
    <n v="0"/>
    <d v="2013-07-21T00:00:00"/>
    <n v="18"/>
    <n v="61"/>
    <n v="26"/>
    <n v="7"/>
    <n v="7"/>
    <x v="20"/>
    <x v="157"/>
    <x v="6"/>
  </r>
  <r>
    <n v="5043"/>
    <n v="1951"/>
    <s v="Basic"/>
    <s v="Married"/>
    <x v="1191"/>
    <n v="26.997"/>
    <n v="0"/>
    <n v="0"/>
    <d v="2012-11-05T00:00:00"/>
    <n v="89"/>
    <n v="23"/>
    <n v="49"/>
    <n v="4"/>
    <n v="5"/>
    <x v="20"/>
    <x v="115"/>
    <x v="14"/>
  </r>
  <r>
    <n v="5267"/>
    <n v="1970"/>
    <s v="Graduation"/>
    <s v="Divorced"/>
    <x v="1192"/>
    <n v="33.985999999999997"/>
    <n v="1"/>
    <n v="0"/>
    <d v="2013-03-14T00:00:00"/>
    <n v="43"/>
    <n v="2"/>
    <n v="1"/>
    <n v="1"/>
    <n v="3"/>
    <x v="25"/>
    <x v="7"/>
    <x v="10"/>
  </r>
  <r>
    <n v="339"/>
    <n v="1972"/>
    <s v="PhD"/>
    <s v="Married"/>
    <x v="774"/>
    <n v="57.091000000000001"/>
    <n v="0"/>
    <n v="1"/>
    <d v="2012-11-23T00:00:00"/>
    <n v="82"/>
    <n v="0"/>
    <n v="0"/>
    <n v="9"/>
    <n v="5"/>
    <x v="39"/>
    <x v="17"/>
    <x v="6"/>
  </r>
  <r>
    <n v="2516"/>
    <n v="1969"/>
    <s v="2n Cycle"/>
    <s v="Married"/>
    <x v="1193"/>
    <n v="46.831000000000003"/>
    <n v="1"/>
    <n v="1"/>
    <d v="2013-06-08T00:00:00"/>
    <n v="84"/>
    <n v="2"/>
    <n v="4"/>
    <n v="1"/>
    <n v="2"/>
    <x v="21"/>
    <x v="25"/>
    <x v="1"/>
  </r>
  <r>
    <n v="9010"/>
    <n v="1972"/>
    <s v="Master"/>
    <s v="Married"/>
    <x v="453"/>
    <n v="83.150999999999996"/>
    <n v="0"/>
    <n v="0"/>
    <d v="2013-02-10T00:00:00"/>
    <n v="80"/>
    <n v="147"/>
    <n v="42"/>
    <n v="5"/>
    <n v="10"/>
    <x v="39"/>
    <x v="221"/>
    <x v="16"/>
  </r>
  <r>
    <n v="378"/>
    <n v="1971"/>
    <s v="Graduation"/>
    <s v="Married"/>
    <x v="1194"/>
    <n v="52.530999999999999"/>
    <n v="0"/>
    <n v="0"/>
    <d v="2012-12-30T00:00:00"/>
    <n v="68"/>
    <n v="112"/>
    <n v="72"/>
    <n v="7"/>
    <n v="10"/>
    <x v="6"/>
    <x v="222"/>
    <x v="18"/>
  </r>
  <r>
    <n v="4808"/>
    <n v="1956"/>
    <s v="Graduation"/>
    <s v="Married"/>
    <x v="1195"/>
    <n v="15.759"/>
    <n v="0"/>
    <n v="0"/>
    <d v="2013-09-05T00:00:00"/>
    <n v="12"/>
    <n v="2"/>
    <n v="0"/>
    <n v="1"/>
    <n v="2"/>
    <x v="46"/>
    <x v="1"/>
    <x v="1"/>
  </r>
  <r>
    <n v="5068"/>
    <n v="1971"/>
    <s v="Graduation"/>
    <s v="Single"/>
    <x v="225"/>
    <n v="22.803999999999998"/>
    <n v="1"/>
    <n v="0"/>
    <d v="2013-07-31T00:00:00"/>
    <n v="75"/>
    <n v="1"/>
    <n v="1"/>
    <n v="2"/>
    <n v="2"/>
    <x v="6"/>
    <x v="1"/>
    <x v="10"/>
  </r>
  <r>
    <n v="7628"/>
    <n v="1973"/>
    <s v="2n Cycle"/>
    <s v="Married"/>
    <x v="1196"/>
    <n v="43.05"/>
    <n v="1"/>
    <n v="0"/>
    <d v="2014-03-18T00:00:00"/>
    <n v="10"/>
    <n v="5"/>
    <n v="3"/>
    <n v="2"/>
    <n v="4"/>
    <x v="26"/>
    <x v="54"/>
    <x v="3"/>
  </r>
  <r>
    <n v="7128"/>
    <n v="1977"/>
    <s v="PhD"/>
    <s v="Single"/>
    <x v="1197"/>
    <n v="42.997"/>
    <n v="1"/>
    <n v="1"/>
    <d v="2013-12-07T00:00:00"/>
    <n v="91"/>
    <n v="0"/>
    <n v="1"/>
    <n v="1"/>
    <n v="2"/>
    <x v="32"/>
    <x v="8"/>
    <x v="1"/>
  </r>
  <r>
    <n v="2811"/>
    <n v="1963"/>
    <s v="PhD"/>
    <s v="Single"/>
    <x v="1198"/>
    <n v="48.917999999999999"/>
    <n v="1"/>
    <n v="1"/>
    <d v="2014-04-12T00:00:00"/>
    <n v="21"/>
    <n v="0"/>
    <n v="0"/>
    <n v="1"/>
    <n v="4"/>
    <x v="24"/>
    <x v="17"/>
    <x v="8"/>
  </r>
  <r>
    <n v="3551"/>
    <n v="1954"/>
    <s v="Master"/>
    <s v="Together"/>
    <x v="1199"/>
    <n v="60.033000000000001"/>
    <n v="0"/>
    <n v="1"/>
    <d v="2014-03-29T00:00:00"/>
    <n v="28"/>
    <n v="1"/>
    <n v="11"/>
    <n v="2"/>
    <n v="5"/>
    <x v="1"/>
    <x v="48"/>
    <x v="21"/>
  </r>
  <r>
    <n v="1663"/>
    <n v="1978"/>
    <s v="PhD"/>
    <s v="Together"/>
    <x v="1200"/>
    <n v="34.042999999999999"/>
    <n v="1"/>
    <n v="0"/>
    <d v="2013-10-25T00:00:00"/>
    <n v="97"/>
    <n v="2"/>
    <n v="0"/>
    <n v="2"/>
    <n v="2"/>
    <x v="33"/>
    <x v="1"/>
    <x v="10"/>
  </r>
  <r>
    <n v="5543"/>
    <n v="1966"/>
    <s v="Graduation"/>
    <s v="Together"/>
    <x v="1201"/>
    <n v="57.811"/>
    <n v="0"/>
    <n v="1"/>
    <d v="2013-06-24T00:00:00"/>
    <n v="49"/>
    <n v="7"/>
    <n v="21"/>
    <n v="7"/>
    <n v="11"/>
    <x v="35"/>
    <x v="94"/>
    <x v="2"/>
  </r>
  <r>
    <n v="1577"/>
    <n v="1946"/>
    <s v="Graduation"/>
    <s v="Married"/>
    <x v="1202"/>
    <n v="78.569000000000003"/>
    <n v="0"/>
    <n v="0"/>
    <d v="2014-02-19T00:00:00"/>
    <n v="14"/>
    <n v="79"/>
    <n v="175"/>
    <n v="4"/>
    <n v="4"/>
    <x v="15"/>
    <x v="31"/>
    <x v="7"/>
  </r>
  <r>
    <n v="10641"/>
    <n v="1978"/>
    <s v="Graduation"/>
    <s v="Single"/>
    <x v="11"/>
    <n v="7.5"/>
    <n v="1"/>
    <n v="1"/>
    <d v="2012-12-27T00:00:00"/>
    <n v="5"/>
    <n v="5"/>
    <n v="4"/>
    <n v="2"/>
    <n v="3"/>
    <x v="33"/>
    <x v="19"/>
    <x v="8"/>
  </r>
  <r>
    <n v="5336"/>
    <n v="1971"/>
    <s v="Master"/>
    <s v="Together"/>
    <x v="1203"/>
    <n v="157.733"/>
    <n v="1"/>
    <n v="0"/>
    <d v="2013-06-04T00:00:00"/>
    <n v="37"/>
    <n v="1"/>
    <n v="0"/>
    <n v="1"/>
    <n v="1"/>
    <x v="6"/>
    <x v="8"/>
    <x v="23"/>
  </r>
  <r>
    <n v="6024"/>
    <n v="1953"/>
    <s v="Graduation"/>
    <s v="Together"/>
    <x v="884"/>
    <n v="94.384"/>
    <n v="0"/>
    <n v="0"/>
    <d v="2013-03-04T00:00:00"/>
    <n v="62"/>
    <n v="24"/>
    <n v="45"/>
    <n v="5"/>
    <n v="5"/>
    <x v="44"/>
    <x v="112"/>
    <x v="12"/>
  </r>
  <r>
    <n v="1878"/>
    <n v="1985"/>
    <s v="2n Cycle"/>
    <s v="Married"/>
    <x v="1204"/>
    <n v="23.148"/>
    <n v="0"/>
    <n v="0"/>
    <d v="2014-02-18T00:00:00"/>
    <n v="83"/>
    <n v="6"/>
    <n v="3"/>
    <n v="2"/>
    <n v="3"/>
    <x v="7"/>
    <x v="19"/>
    <x v="8"/>
  </r>
  <r>
    <n v="3099"/>
    <n v="1970"/>
    <s v="Graduation"/>
    <s v="Divorced"/>
    <x v="1205"/>
    <n v="44.267000000000003"/>
    <n v="1"/>
    <n v="1"/>
    <d v="2013-02-25T00:00:00"/>
    <n v="48"/>
    <n v="5"/>
    <n v="5"/>
    <n v="5"/>
    <n v="4"/>
    <x v="25"/>
    <x v="21"/>
    <x v="14"/>
  </r>
  <r>
    <n v="6055"/>
    <n v="1979"/>
    <s v="Graduation"/>
    <s v="Married"/>
    <x v="1206"/>
    <n v="71.626000000000005"/>
    <n v="0"/>
    <n v="0"/>
    <d v="2012-11-01T00:00:00"/>
    <n v="94"/>
    <n v="72"/>
    <n v="145"/>
    <n v="5"/>
    <n v="8"/>
    <x v="19"/>
    <x v="223"/>
    <x v="19"/>
  </r>
  <r>
    <n v="5841"/>
    <n v="1966"/>
    <s v="Graduation"/>
    <s v="Together"/>
    <x v="1207"/>
    <n v="60.893999999999998"/>
    <n v="0"/>
    <n v="1"/>
    <d v="2013-06-28T00:00:00"/>
    <n v="61"/>
    <n v="7"/>
    <n v="0"/>
    <n v="10"/>
    <n v="8"/>
    <x v="35"/>
    <x v="3"/>
    <x v="2"/>
  </r>
  <r>
    <n v="3972"/>
    <n v="1976"/>
    <s v="Graduation"/>
    <s v="Together"/>
    <x v="1208"/>
    <n v="50.2"/>
    <n v="1"/>
    <n v="1"/>
    <d v="2013-04-03T00:00:00"/>
    <n v="70"/>
    <n v="6"/>
    <n v="6"/>
    <n v="7"/>
    <n v="5"/>
    <x v="11"/>
    <x v="48"/>
    <x v="0"/>
  </r>
  <r>
    <n v="4394"/>
    <n v="1965"/>
    <s v="PhD"/>
    <s v="Married"/>
    <x v="1209"/>
    <n v="81.051000000000002"/>
    <n v="0"/>
    <n v="0"/>
    <d v="2014-05-23T00:00:00"/>
    <n v="43"/>
    <n v="29"/>
    <n v="29"/>
    <n v="5"/>
    <n v="12"/>
    <x v="2"/>
    <x v="73"/>
    <x v="18"/>
  </r>
  <r>
    <n v="5758"/>
    <n v="1982"/>
    <s v="Graduation"/>
    <s v="Married"/>
    <x v="1210"/>
    <n v="65.168999999999997"/>
    <n v="0"/>
    <n v="0"/>
    <d v="2014-01-14T00:00:00"/>
    <n v="23"/>
    <n v="0"/>
    <n v="0"/>
    <n v="10"/>
    <n v="13"/>
    <x v="18"/>
    <x v="17"/>
    <x v="22"/>
  </r>
  <r>
    <n v="6658"/>
    <n v="1972"/>
    <s v="Graduation"/>
    <s v="Together"/>
    <x v="1211"/>
    <n v="59.868000000000002"/>
    <n v="0"/>
    <n v="1"/>
    <d v="2013-07-22T00:00:00"/>
    <n v="37"/>
    <n v="51"/>
    <n v="10"/>
    <n v="11"/>
    <n v="12"/>
    <x v="39"/>
    <x v="68"/>
    <x v="22"/>
  </r>
  <r>
    <n v="4603"/>
    <n v="1960"/>
    <s v="PhD"/>
    <s v="Married"/>
    <x v="1212"/>
    <n v="65.694999999999993"/>
    <n v="0"/>
    <n v="1"/>
    <d v="2014-01-31T00:00:00"/>
    <n v="50"/>
    <n v="32"/>
    <n v="58"/>
    <n v="5"/>
    <n v="10"/>
    <x v="40"/>
    <x v="12"/>
    <x v="16"/>
  </r>
  <r>
    <n v="8427"/>
    <n v="1956"/>
    <s v="Master"/>
    <s v="Single"/>
    <x v="1213"/>
    <n v="64.856999999999999"/>
    <n v="0"/>
    <n v="0"/>
    <d v="2012-11-23T00:00:00"/>
    <n v="78"/>
    <n v="14"/>
    <n v="0"/>
    <n v="7"/>
    <n v="10"/>
    <x v="46"/>
    <x v="64"/>
    <x v="18"/>
  </r>
  <r>
    <n v="10260"/>
    <n v="1965"/>
    <s v="Master"/>
    <s v="Together"/>
    <x v="1214"/>
    <n v="45.143000000000001"/>
    <n v="0"/>
    <n v="1"/>
    <d v="2013-08-26T00:00:00"/>
    <n v="74"/>
    <n v="5"/>
    <n v="5"/>
    <n v="6"/>
    <n v="5"/>
    <x v="2"/>
    <x v="21"/>
    <x v="4"/>
  </r>
  <r>
    <n v="7143"/>
    <n v="1955"/>
    <s v="2n Cycle"/>
    <s v="Together"/>
    <x v="1215"/>
    <n v="74.805000000000007"/>
    <n v="0"/>
    <n v="1"/>
    <d v="2013-11-06T00:00:00"/>
    <n v="14"/>
    <n v="162"/>
    <n v="162"/>
    <n v="4"/>
    <n v="10"/>
    <x v="34"/>
    <x v="111"/>
    <x v="6"/>
  </r>
  <r>
    <n v="8789"/>
    <n v="1989"/>
    <s v="2n Cycle"/>
    <s v="Married"/>
    <x v="1216"/>
    <n v="59.06"/>
    <n v="1"/>
    <n v="0"/>
    <d v="2014-01-11T00:00:00"/>
    <n v="77"/>
    <n v="40"/>
    <n v="40"/>
    <n v="3"/>
    <n v="7"/>
    <x v="23"/>
    <x v="93"/>
    <x v="12"/>
  </r>
  <r>
    <n v="6197"/>
    <n v="1962"/>
    <s v="PhD"/>
    <s v="Single"/>
    <x v="1217"/>
    <n v="27.238"/>
    <n v="1"/>
    <n v="1"/>
    <d v="2013-04-20T00:00:00"/>
    <n v="39"/>
    <n v="0"/>
    <n v="0"/>
    <n v="3"/>
    <n v="3"/>
    <x v="43"/>
    <x v="17"/>
    <x v="3"/>
  </r>
  <r>
    <n v="4554"/>
    <n v="1965"/>
    <s v="Graduation"/>
    <s v="Together"/>
    <x v="1218"/>
    <n v="47.009"/>
    <n v="0"/>
    <n v="1"/>
    <d v="2013-10-01T00:00:00"/>
    <n v="89"/>
    <n v="45"/>
    <n v="10"/>
    <n v="3"/>
    <n v="8"/>
    <x v="2"/>
    <x v="197"/>
    <x v="4"/>
  </r>
  <r>
    <n v="4937"/>
    <n v="1973"/>
    <s v="2n Cycle"/>
    <s v="Married"/>
    <x v="1219"/>
    <n v="46.094000000000001"/>
    <n v="1"/>
    <n v="1"/>
    <d v="2014-06-10T00:00:00"/>
    <n v="62"/>
    <n v="2"/>
    <n v="2"/>
    <n v="1"/>
    <n v="3"/>
    <x v="26"/>
    <x v="66"/>
    <x v="10"/>
  </r>
  <r>
    <n v="1920"/>
    <n v="1972"/>
    <s v="Graduation"/>
    <s v="Married"/>
    <x v="296"/>
    <n v="40.320999999999998"/>
    <n v="1"/>
    <n v="1"/>
    <d v="2013-07-29T00:00:00"/>
    <n v="59"/>
    <n v="4"/>
    <n v="0"/>
    <n v="3"/>
    <n v="3"/>
    <x v="39"/>
    <x v="66"/>
    <x v="3"/>
  </r>
  <r>
    <n v="8749"/>
    <n v="1984"/>
    <s v="Graduation"/>
    <s v="Together"/>
    <x v="1220"/>
    <n v="37.234999999999999"/>
    <n v="1"/>
    <n v="0"/>
    <d v="2014-02-01T00:00:00"/>
    <n v="68"/>
    <n v="2"/>
    <n v="6"/>
    <n v="1"/>
    <n v="2"/>
    <x v="3"/>
    <x v="54"/>
    <x v="1"/>
  </r>
  <r>
    <n v="1650"/>
    <n v="1960"/>
    <s v="Master"/>
    <s v="Married"/>
    <x v="1221"/>
    <n v="81.843000000000004"/>
    <n v="0"/>
    <n v="0"/>
    <d v="2013-04-22T00:00:00"/>
    <n v="13"/>
    <n v="86"/>
    <n v="69"/>
    <n v="5"/>
    <n v="12"/>
    <x v="40"/>
    <x v="40"/>
    <x v="18"/>
  </r>
  <r>
    <n v="10377"/>
    <n v="1958"/>
    <s v="Master"/>
    <s v="Together"/>
    <x v="1222"/>
    <n v="46.692"/>
    <n v="0"/>
    <n v="1"/>
    <d v="2013-06-06T00:00:00"/>
    <n v="37"/>
    <n v="6"/>
    <n v="12"/>
    <n v="6"/>
    <n v="5"/>
    <x v="38"/>
    <x v="13"/>
    <x v="4"/>
  </r>
  <r>
    <n v="9206"/>
    <n v="1968"/>
    <s v="Graduation"/>
    <s v="Together"/>
    <x v="1223"/>
    <n v="77.382000000000005"/>
    <n v="0"/>
    <n v="1"/>
    <d v="2014-01-07T00:00:00"/>
    <n v="36"/>
    <n v="48"/>
    <n v="105"/>
    <n v="5"/>
    <n v="12"/>
    <x v="30"/>
    <x v="163"/>
    <x v="18"/>
  </r>
  <r>
    <n v="10971"/>
    <n v="1977"/>
    <s v="Graduation"/>
    <s v="Single"/>
    <x v="1224"/>
    <n v="37.774000000000001"/>
    <n v="2"/>
    <n v="0"/>
    <d v="2012-09-03T00:00:00"/>
    <n v="28"/>
    <n v="8"/>
    <n v="2"/>
    <n v="7"/>
    <n v="3"/>
    <x v="32"/>
    <x v="21"/>
    <x v="12"/>
  </r>
  <r>
    <n v="6398"/>
    <n v="1974"/>
    <s v="Basic"/>
    <s v="Married"/>
    <x v="1225"/>
    <n v="18.393000000000001"/>
    <n v="1"/>
    <n v="0"/>
    <d v="2014-03-29T00:00:00"/>
    <n v="2"/>
    <n v="10"/>
    <n v="0"/>
    <n v="3"/>
    <n v="3"/>
    <x v="8"/>
    <x v="21"/>
    <x v="3"/>
  </r>
  <r>
    <n v="9212"/>
    <n v="1962"/>
    <s v="Master"/>
    <s v="Married"/>
    <x v="1226"/>
    <n v="72.828000000000003"/>
    <n v="0"/>
    <n v="1"/>
    <d v="2013-02-14T00:00:00"/>
    <n v="17"/>
    <n v="0"/>
    <n v="14"/>
    <n v="6"/>
    <n v="13"/>
    <x v="43"/>
    <x v="64"/>
    <x v="11"/>
  </r>
  <r>
    <n v="7937"/>
    <n v="1982"/>
    <s v="Graduation"/>
    <s v="Married"/>
    <x v="1227"/>
    <n v="24.710999999999999"/>
    <n v="0"/>
    <n v="0"/>
    <d v="2014-04-18T00:00:00"/>
    <n v="86"/>
    <n v="7"/>
    <n v="3"/>
    <n v="3"/>
    <n v="3"/>
    <x v="18"/>
    <x v="21"/>
    <x v="3"/>
  </r>
  <r>
    <n v="839"/>
    <n v="1975"/>
    <s v="PhD"/>
    <s v="Married"/>
    <x v="1228"/>
    <n v="45.503"/>
    <n v="1"/>
    <n v="0"/>
    <d v="2013-09-25T00:00:00"/>
    <n v="54"/>
    <n v="4"/>
    <n v="1"/>
    <n v="3"/>
    <n v="4"/>
    <x v="28"/>
    <x v="41"/>
    <x v="21"/>
  </r>
  <r>
    <n v="4246"/>
    <n v="1982"/>
    <s v="Master"/>
    <s v="Single"/>
    <x v="1229"/>
    <n v="6.56"/>
    <n v="0"/>
    <n v="0"/>
    <d v="2013-12-12T00:00:00"/>
    <n v="2"/>
    <n v="11"/>
    <n v="3"/>
    <n v="1"/>
    <n v="1"/>
    <x v="18"/>
    <x v="64"/>
    <x v="23"/>
  </r>
  <r>
    <n v="158"/>
    <n v="1945"/>
    <s v="PhD"/>
    <s v="Together"/>
    <x v="1230"/>
    <n v="71.603999999999999"/>
    <n v="0"/>
    <n v="0"/>
    <d v="2013-11-17T00:00:00"/>
    <n v="3"/>
    <n v="53"/>
    <n v="75"/>
    <n v="8"/>
    <n v="5"/>
    <x v="41"/>
    <x v="224"/>
    <x v="19"/>
  </r>
  <r>
    <n v="4832"/>
    <n v="1979"/>
    <s v="Graduation"/>
    <s v="Married"/>
    <x v="1231"/>
    <n v="27.244"/>
    <n v="1"/>
    <n v="0"/>
    <d v="2014-03-07T00:00:00"/>
    <n v="84"/>
    <n v="5"/>
    <n v="24"/>
    <n v="2"/>
    <n v="2"/>
    <x v="19"/>
    <x v="108"/>
    <x v="10"/>
  </r>
  <r>
    <n v="5621"/>
    <n v="1969"/>
    <s v="Graduation"/>
    <s v="Married"/>
    <x v="1232"/>
    <n v="48.752000000000002"/>
    <n v="1"/>
    <n v="1"/>
    <d v="2012-12-12T00:00:00"/>
    <n v="8"/>
    <n v="57"/>
    <n v="15"/>
    <n v="6"/>
    <n v="5"/>
    <x v="21"/>
    <x v="115"/>
    <x v="4"/>
  </r>
  <r>
    <n v="1945"/>
    <n v="1962"/>
    <s v="Graduation"/>
    <s v="Married"/>
    <x v="1233"/>
    <n v="71.433999999999997"/>
    <n v="0"/>
    <n v="1"/>
    <d v="2013-09-18T00:00:00"/>
    <n v="4"/>
    <n v="36"/>
    <n v="96"/>
    <n v="7"/>
    <n v="7"/>
    <x v="43"/>
    <x v="215"/>
    <x v="6"/>
  </r>
  <r>
    <n v="5147"/>
    <n v="1948"/>
    <s v="Graduation"/>
    <s v="Single"/>
    <x v="1234"/>
    <n v="90.841999999999999"/>
    <n v="0"/>
    <n v="0"/>
    <d v="2013-07-29T00:00:00"/>
    <n v="57"/>
    <n v="70"/>
    <n v="187"/>
    <n v="4"/>
    <n v="13"/>
    <x v="37"/>
    <x v="225"/>
    <x v="18"/>
  </r>
  <r>
    <n v="2535"/>
    <n v="1978"/>
    <s v="Master"/>
    <s v="Married"/>
    <x v="1235"/>
    <n v="88.096999999999994"/>
    <n v="1"/>
    <n v="0"/>
    <d v="2012-08-18T00:00:00"/>
    <n v="24"/>
    <n v="0"/>
    <n v="126"/>
    <n v="6"/>
    <n v="8"/>
    <x v="33"/>
    <x v="162"/>
    <x v="6"/>
  </r>
  <r>
    <n v="11039"/>
    <n v="1975"/>
    <s v="Graduation"/>
    <s v="Married"/>
    <x v="1236"/>
    <n v="51.948"/>
    <n v="0"/>
    <n v="1"/>
    <d v="2013-09-17T00:00:00"/>
    <n v="51"/>
    <n v="33"/>
    <n v="30"/>
    <n v="5"/>
    <n v="4"/>
    <x v="28"/>
    <x v="138"/>
    <x v="14"/>
  </r>
  <r>
    <n v="9495"/>
    <n v="1982"/>
    <s v="Graduation"/>
    <s v="Together"/>
    <x v="1237"/>
    <n v="71.852999999999994"/>
    <n v="0"/>
    <n v="0"/>
    <d v="2013-05-08T00:00:00"/>
    <n v="29"/>
    <n v="108"/>
    <n v="97"/>
    <n v="2"/>
    <n v="6"/>
    <x v="18"/>
    <x v="92"/>
    <x v="7"/>
  </r>
  <r>
    <n v="9635"/>
    <n v="1983"/>
    <s v="Master"/>
    <s v="Married"/>
    <x v="1238"/>
    <n v="35.875999999999998"/>
    <n v="0"/>
    <n v="0"/>
    <d v="2014-04-20T00:00:00"/>
    <n v="13"/>
    <n v="2"/>
    <n v="3"/>
    <n v="3"/>
    <n v="3"/>
    <x v="10"/>
    <x v="41"/>
    <x v="3"/>
  </r>
  <r>
    <n v="2173"/>
    <n v="1952"/>
    <s v="Graduation"/>
    <s v="Widow"/>
    <x v="791"/>
    <n v="40.048999999999999"/>
    <n v="0"/>
    <n v="1"/>
    <d v="2013-10-16T00:00:00"/>
    <n v="23"/>
    <n v="6"/>
    <n v="3"/>
    <n v="1"/>
    <n v="3"/>
    <x v="13"/>
    <x v="19"/>
    <x v="10"/>
  </r>
  <r>
    <n v="942"/>
    <n v="1982"/>
    <s v="Graduation"/>
    <s v="Single"/>
    <x v="1239"/>
    <n v="39.659999999999997"/>
    <n v="1"/>
    <n v="0"/>
    <d v="2012-08-08T00:00:00"/>
    <n v="36"/>
    <n v="13"/>
    <n v="13"/>
    <n v="7"/>
    <n v="3"/>
    <x v="18"/>
    <x v="55"/>
    <x v="12"/>
  </r>
  <r>
    <n v="9386"/>
    <n v="1962"/>
    <s v="Graduation"/>
    <s v="Together"/>
    <x v="1240"/>
    <n v="50.127000000000002"/>
    <n v="0"/>
    <n v="1"/>
    <d v="2014-05-29T00:00:00"/>
    <n v="88"/>
    <n v="0"/>
    <n v="6"/>
    <n v="5"/>
    <n v="6"/>
    <x v="43"/>
    <x v="25"/>
    <x v="4"/>
  </r>
  <r>
    <n v="5510"/>
    <n v="1977"/>
    <s v="Master"/>
    <s v="Married"/>
    <x v="1241"/>
    <n v="43.262999999999998"/>
    <n v="0"/>
    <n v="1"/>
    <d v="2012-11-21T00:00:00"/>
    <n v="2"/>
    <n v="6"/>
    <n v="10"/>
    <n v="5"/>
    <n v="6"/>
    <x v="32"/>
    <x v="20"/>
    <x v="4"/>
  </r>
  <r>
    <n v="873"/>
    <n v="1949"/>
    <s v="Master"/>
    <s v="Married"/>
    <x v="993"/>
    <n v="62.844999999999999"/>
    <n v="1"/>
    <n v="1"/>
    <d v="2012-10-01T00:00:00"/>
    <n v="3"/>
    <n v="0"/>
    <n v="0"/>
    <n v="3"/>
    <n v="10"/>
    <x v="17"/>
    <x v="17"/>
    <x v="19"/>
  </r>
  <r>
    <n v="2253"/>
    <n v="1990"/>
    <s v="Graduation"/>
    <s v="Married"/>
    <x v="1242"/>
    <n v="18.928999999999998"/>
    <n v="0"/>
    <n v="0"/>
    <d v="2013-02-16T00:00:00"/>
    <n v="15"/>
    <n v="0"/>
    <n v="4"/>
    <n v="1"/>
    <n v="4"/>
    <x v="50"/>
    <x v="66"/>
    <x v="8"/>
  </r>
  <r>
    <n v="5181"/>
    <n v="1982"/>
    <s v="Basic"/>
    <s v="Single"/>
    <x v="1243"/>
    <n v="24.367000000000001"/>
    <n v="1"/>
    <n v="0"/>
    <d v="2013-03-20T00:00:00"/>
    <n v="58"/>
    <n v="4"/>
    <n v="11"/>
    <n v="1"/>
    <n v="2"/>
    <x v="18"/>
    <x v="11"/>
    <x v="1"/>
  </r>
  <r>
    <n v="979"/>
    <n v="1975"/>
    <s v="Graduation"/>
    <s v="Single"/>
    <x v="669"/>
    <n v="33.249000000000002"/>
    <n v="1"/>
    <n v="0"/>
    <d v="2013-02-20T00:00:00"/>
    <n v="11"/>
    <n v="10"/>
    <n v="14"/>
    <n v="2"/>
    <n v="3"/>
    <x v="28"/>
    <x v="79"/>
    <x v="8"/>
  </r>
  <r>
    <n v="10390"/>
    <n v="1959"/>
    <s v="2n Cycle"/>
    <s v="Married"/>
    <x v="1244"/>
    <n v="26.887"/>
    <n v="0"/>
    <n v="1"/>
    <d v="2013-02-10T00:00:00"/>
    <n v="27"/>
    <n v="7"/>
    <n v="4"/>
    <n v="1"/>
    <n v="3"/>
    <x v="12"/>
    <x v="6"/>
    <x v="10"/>
  </r>
  <r>
    <n v="4698"/>
    <n v="1983"/>
    <s v="PhD"/>
    <s v="Married"/>
    <x v="88"/>
    <n v="50.15"/>
    <n v="0"/>
    <n v="0"/>
    <d v="2013-06-20T00:00:00"/>
    <n v="32"/>
    <n v="46"/>
    <n v="61"/>
    <n v="5"/>
    <n v="7"/>
    <x v="10"/>
    <x v="56"/>
    <x v="0"/>
  </r>
  <r>
    <n v="7793"/>
    <n v="1976"/>
    <s v="Graduation"/>
    <s v="Together"/>
    <x v="1245"/>
    <n v="62.061"/>
    <n v="0"/>
    <n v="1"/>
    <d v="2013-08-31T00:00:00"/>
    <n v="12"/>
    <n v="7"/>
    <n v="30"/>
    <n v="10"/>
    <n v="7"/>
    <x v="11"/>
    <x v="80"/>
    <x v="18"/>
  </r>
  <r>
    <n v="1745"/>
    <n v="1962"/>
    <s v="PhD"/>
    <s v="Divorced"/>
    <x v="1059"/>
    <n v="85.695999999999998"/>
    <n v="0"/>
    <n v="0"/>
    <d v="2013-05-03T00:00:00"/>
    <n v="88"/>
    <n v="76"/>
    <n v="0"/>
    <n v="4"/>
    <n v="9"/>
    <x v="43"/>
    <x v="100"/>
    <x v="19"/>
  </r>
  <r>
    <n v="10590"/>
    <n v="1956"/>
    <s v="PhD"/>
    <s v="Together"/>
    <x v="1246"/>
    <n v="76.542000000000002"/>
    <n v="0"/>
    <n v="0"/>
    <d v="2013-03-30T00:00:00"/>
    <n v="91"/>
    <n v="73"/>
    <n v="29"/>
    <n v="4"/>
    <n v="10"/>
    <x v="46"/>
    <x v="28"/>
    <x v="6"/>
  </r>
  <r>
    <n v="5080"/>
    <n v="1993"/>
    <s v="Graduation"/>
    <s v="Single"/>
    <x v="1247"/>
    <n v="70.515000000000001"/>
    <n v="0"/>
    <n v="0"/>
    <d v="2013-10-21T00:00:00"/>
    <n v="12"/>
    <n v="0"/>
    <n v="64"/>
    <n v="6"/>
    <n v="4"/>
    <x v="53"/>
    <x v="62"/>
    <x v="12"/>
  </r>
  <r>
    <n v="8369"/>
    <n v="1987"/>
    <s v="Graduation"/>
    <s v="Together"/>
    <x v="1248"/>
    <n v="18.227"/>
    <n v="1"/>
    <n v="0"/>
    <d v="2012-11-08T00:00:00"/>
    <n v="21"/>
    <n v="2"/>
    <n v="3"/>
    <n v="0"/>
    <n v="2"/>
    <x v="14"/>
    <x v="41"/>
    <x v="23"/>
  </r>
  <r>
    <n v="5232"/>
    <n v="1965"/>
    <s v="Graduation"/>
    <s v="Married"/>
    <x v="1249"/>
    <n v="69.138999999999996"/>
    <n v="0"/>
    <n v="1"/>
    <d v="2014-01-27T00:00:00"/>
    <n v="23"/>
    <n v="12"/>
    <n v="15"/>
    <n v="4"/>
    <n v="5"/>
    <x v="2"/>
    <x v="82"/>
    <x v="14"/>
  </r>
  <r>
    <n v="2407"/>
    <n v="1982"/>
    <s v="Graduation"/>
    <s v="Married"/>
    <x v="1250"/>
    <n v="69.108999999999995"/>
    <n v="0"/>
    <n v="0"/>
    <d v="2012-11-09T00:00:00"/>
    <n v="10"/>
    <n v="25"/>
    <n v="29"/>
    <n v="6"/>
    <n v="7"/>
    <x v="18"/>
    <x v="226"/>
    <x v="19"/>
  </r>
  <r>
    <n v="3834"/>
    <n v="1962"/>
    <s v="Graduation"/>
    <s v="Single"/>
    <x v="1251"/>
    <n v="69.626999999999995"/>
    <n v="0"/>
    <n v="1"/>
    <d v="2013-03-17T00:00:00"/>
    <n v="35"/>
    <n v="161"/>
    <n v="30"/>
    <n v="8"/>
    <n v="11"/>
    <x v="43"/>
    <x v="145"/>
    <x v="11"/>
  </r>
  <r>
    <n v="7912"/>
    <n v="1978"/>
    <s v="Graduation"/>
    <s v="Married"/>
    <x v="1252"/>
    <n v="38.136000000000003"/>
    <n v="1"/>
    <n v="0"/>
    <d v="2013-04-22T00:00:00"/>
    <n v="69"/>
    <n v="15"/>
    <n v="20"/>
    <n v="3"/>
    <n v="2"/>
    <x v="33"/>
    <x v="120"/>
    <x v="8"/>
  </r>
  <r>
    <n v="7712"/>
    <n v="1946"/>
    <s v="PhD"/>
    <s v="Single"/>
    <x v="1253"/>
    <n v="62.158999999999999"/>
    <n v="0"/>
    <n v="0"/>
    <d v="2014-04-28T00:00:00"/>
    <n v="68"/>
    <n v="17"/>
    <n v="70"/>
    <n v="6"/>
    <n v="10"/>
    <x v="15"/>
    <x v="157"/>
    <x v="5"/>
  </r>
  <r>
    <n v="1065"/>
    <n v="1963"/>
    <s v="Graduation"/>
    <s v="Single"/>
    <x v="1254"/>
    <n v="80.694999999999993"/>
    <n v="0"/>
    <n v="0"/>
    <d v="2013-12-29T00:00:00"/>
    <n v="85"/>
    <n v="129"/>
    <n v="37"/>
    <n v="5"/>
    <n v="5"/>
    <x v="24"/>
    <x v="24"/>
    <x v="12"/>
  </r>
  <r>
    <n v="7275"/>
    <n v="1971"/>
    <s v="Master"/>
    <s v="Single"/>
    <x v="1255"/>
    <n v="33.316000000000003"/>
    <n v="1"/>
    <n v="1"/>
    <d v="2013-10-04T00:00:00"/>
    <n v="34"/>
    <n v="1"/>
    <n v="4"/>
    <n v="2"/>
    <n v="4"/>
    <x v="6"/>
    <x v="41"/>
    <x v="3"/>
  </r>
  <r>
    <n v="1343"/>
    <n v="1968"/>
    <s v="Graduation"/>
    <s v="Together"/>
    <x v="1256"/>
    <n v="58.554000000000002"/>
    <n v="1"/>
    <n v="1"/>
    <d v="2012-09-26T00:00:00"/>
    <n v="55"/>
    <n v="24"/>
    <n v="0"/>
    <n v="8"/>
    <n v="6"/>
    <x v="30"/>
    <x v="79"/>
    <x v="6"/>
  </r>
  <r>
    <n v="1384"/>
    <n v="1992"/>
    <s v="Basic"/>
    <s v="Married"/>
    <x v="1257"/>
    <n v="17.256"/>
    <n v="1"/>
    <n v="0"/>
    <d v="2013-11-23T00:00:00"/>
    <n v="10"/>
    <n v="4"/>
    <n v="8"/>
    <n v="2"/>
    <n v="2"/>
    <x v="47"/>
    <x v="48"/>
    <x v="10"/>
  </r>
  <r>
    <n v="9967"/>
    <n v="1974"/>
    <s v="Graduation"/>
    <s v="Divorced"/>
    <x v="1258"/>
    <n v="53.033999999999999"/>
    <n v="1"/>
    <n v="1"/>
    <d v="2013-05-30T00:00:00"/>
    <n v="30"/>
    <n v="15"/>
    <n v="11"/>
    <n v="6"/>
    <n v="7"/>
    <x v="8"/>
    <x v="55"/>
    <x v="19"/>
  </r>
  <r>
    <n v="6181"/>
    <n v="1950"/>
    <s v="2n Cycle"/>
    <s v="Together"/>
    <x v="1259"/>
    <n v="52.203000000000003"/>
    <n v="0"/>
    <n v="0"/>
    <d v="2012-07-31T00:00:00"/>
    <n v="36"/>
    <n v="21"/>
    <n v="108"/>
    <n v="8"/>
    <n v="11"/>
    <x v="9"/>
    <x v="49"/>
    <x v="11"/>
  </r>
  <r>
    <n v="10507"/>
    <n v="1977"/>
    <s v="2n Cycle"/>
    <s v="Divorced"/>
    <x v="1260"/>
    <n v="59.600999999999999"/>
    <n v="0"/>
    <n v="1"/>
    <d v="2013-07-25T00:00:00"/>
    <n v="14"/>
    <n v="7"/>
    <n v="7"/>
    <n v="2"/>
    <n v="7"/>
    <x v="32"/>
    <x v="64"/>
    <x v="14"/>
  </r>
  <r>
    <n v="2674"/>
    <n v="1958"/>
    <s v="Master"/>
    <s v="Single"/>
    <x v="1261"/>
    <n v="75.153999999999996"/>
    <n v="0"/>
    <n v="1"/>
    <d v="2012-09-04T00:00:00"/>
    <n v="79"/>
    <n v="10"/>
    <n v="143"/>
    <n v="6"/>
    <n v="6"/>
    <x v="38"/>
    <x v="163"/>
    <x v="0"/>
  </r>
  <r>
    <n v="2698"/>
    <n v="1976"/>
    <s v="Graduation"/>
    <s v="Single"/>
    <x v="301"/>
    <n v="47.024999999999999"/>
    <n v="0"/>
    <n v="1"/>
    <d v="2013-11-07T00:00:00"/>
    <n v="52"/>
    <n v="7"/>
    <n v="0"/>
    <n v="6"/>
    <n v="5"/>
    <x v="11"/>
    <x v="3"/>
    <x v="4"/>
  </r>
  <r>
    <n v="3231"/>
    <n v="1973"/>
    <s v="Graduation"/>
    <s v="Married"/>
    <x v="1262"/>
    <n v="37.970999999999997"/>
    <n v="1"/>
    <n v="0"/>
    <d v="2013-11-25T00:00:00"/>
    <n v="97"/>
    <n v="4"/>
    <n v="2"/>
    <n v="1"/>
    <n v="3"/>
    <x v="26"/>
    <x v="25"/>
    <x v="10"/>
  </r>
  <r>
    <n v="4096"/>
    <n v="1968"/>
    <s v="Master"/>
    <s v="Divorced"/>
    <x v="663"/>
    <n v="41.335000000000001"/>
    <n v="1"/>
    <n v="0"/>
    <d v="2013-12-26T00:00:00"/>
    <n v="24"/>
    <n v="19"/>
    <n v="14"/>
    <n v="4"/>
    <n v="4"/>
    <x v="30"/>
    <x v="38"/>
    <x v="7"/>
  </r>
  <r>
    <n v="10476"/>
    <n v="1958"/>
    <s v="Graduation"/>
    <s v="Married"/>
    <x v="1263"/>
    <n v="67.266999999999996"/>
    <n v="0"/>
    <n v="1"/>
    <d v="2014-05-13T00:00:00"/>
    <n v="0"/>
    <n v="11"/>
    <n v="2"/>
    <n v="3"/>
    <n v="5"/>
    <x v="38"/>
    <x v="32"/>
    <x v="7"/>
  </r>
  <r>
    <n v="5948"/>
    <n v="1975"/>
    <s v="Graduation"/>
    <s v="Single"/>
    <x v="1264"/>
    <n v="57.338000000000001"/>
    <n v="0"/>
    <n v="1"/>
    <d v="2014-04-29T00:00:00"/>
    <n v="96"/>
    <n v="6"/>
    <n v="8"/>
    <n v="4"/>
    <n v="5"/>
    <x v="28"/>
    <x v="64"/>
    <x v="14"/>
  </r>
  <r>
    <n v="9140"/>
    <n v="1960"/>
    <s v="2n Cycle"/>
    <s v="Together"/>
    <x v="1265"/>
    <n v="50.523000000000003"/>
    <n v="1"/>
    <n v="1"/>
    <d v="2013-12-25T00:00:00"/>
    <n v="89"/>
    <n v="4"/>
    <n v="7"/>
    <n v="2"/>
    <n v="4"/>
    <x v="40"/>
    <x v="6"/>
    <x v="3"/>
  </r>
  <r>
    <n v="10258"/>
    <n v="1965"/>
    <s v="Master"/>
    <s v="Single"/>
    <x v="580"/>
    <n v="35.790999999999997"/>
    <n v="2"/>
    <n v="1"/>
    <d v="2013-05-06T00:00:00"/>
    <n v="94"/>
    <n v="0"/>
    <n v="0"/>
    <n v="1"/>
    <n v="3"/>
    <x v="2"/>
    <x v="17"/>
    <x v="10"/>
  </r>
  <r>
    <n v="5675"/>
    <n v="1960"/>
    <s v="PhD"/>
    <s v="Divorced"/>
    <x v="649"/>
    <n v="50.610999999999997"/>
    <n v="0"/>
    <n v="1"/>
    <d v="2012-10-04T00:00:00"/>
    <n v="98"/>
    <n v="0"/>
    <n v="0"/>
    <n v="4"/>
    <n v="7"/>
    <x v="40"/>
    <x v="17"/>
    <x v="4"/>
  </r>
  <r>
    <n v="4743"/>
    <n v="1969"/>
    <s v="PhD"/>
    <s v="Married"/>
    <x v="1266"/>
    <n v="56.241999999999997"/>
    <n v="0"/>
    <n v="1"/>
    <d v="2013-03-03T00:00:00"/>
    <n v="72"/>
    <n v="8"/>
    <n v="8"/>
    <n v="8"/>
    <n v="11"/>
    <x v="21"/>
    <x v="20"/>
    <x v="11"/>
  </r>
  <r>
    <n v="8805"/>
    <n v="1960"/>
    <s v="Graduation"/>
    <s v="Single"/>
    <x v="1267"/>
    <n v="48.904000000000003"/>
    <n v="0"/>
    <n v="1"/>
    <d v="2012-12-02T00:00:00"/>
    <n v="1"/>
    <n v="10"/>
    <n v="13"/>
    <n v="7"/>
    <n v="4"/>
    <x v="40"/>
    <x v="23"/>
    <x v="4"/>
  </r>
  <r>
    <n v="1542"/>
    <n v="1975"/>
    <s v="Graduation"/>
    <s v="Single"/>
    <x v="1268"/>
    <n v="56.243000000000002"/>
    <n v="1"/>
    <n v="2"/>
    <d v="2013-12-30T00:00:00"/>
    <n v="26"/>
    <n v="0"/>
    <n v="3"/>
    <n v="4"/>
    <n v="8"/>
    <x v="28"/>
    <x v="7"/>
    <x v="0"/>
  </r>
  <r>
    <n v="6770"/>
    <n v="1985"/>
    <s v="Graduation"/>
    <s v="Married"/>
    <x v="1269"/>
    <n v="21.355"/>
    <n v="1"/>
    <n v="0"/>
    <d v="2013-08-20T00:00:00"/>
    <n v="5"/>
    <n v="13"/>
    <n v="5"/>
    <n v="2"/>
    <n v="2"/>
    <x v="7"/>
    <x v="13"/>
    <x v="10"/>
  </r>
  <r>
    <n v="8773"/>
    <n v="1971"/>
    <s v="Master"/>
    <s v="Together"/>
    <x v="1270"/>
    <n v="57.42"/>
    <n v="0"/>
    <n v="1"/>
    <d v="2013-06-25T00:00:00"/>
    <n v="22"/>
    <n v="0"/>
    <n v="0"/>
    <n v="5"/>
    <n v="6"/>
    <x v="6"/>
    <x v="17"/>
    <x v="4"/>
  </r>
  <r>
    <n v="10475"/>
    <n v="1970"/>
    <s v="Master"/>
    <s v="Together"/>
    <x v="10"/>
    <n v="51.381500000000003"/>
    <n v="0"/>
    <n v="1"/>
    <d v="2013-04-01T00:00:00"/>
    <n v="39"/>
    <n v="5"/>
    <n v="20"/>
    <n v="4"/>
    <n v="6"/>
    <x v="25"/>
    <x v="29"/>
    <x v="12"/>
  </r>
  <r>
    <n v="10420"/>
    <n v="1955"/>
    <s v="Master"/>
    <s v="Divorced"/>
    <x v="1271"/>
    <n v="46.39"/>
    <n v="0"/>
    <n v="1"/>
    <d v="2014-05-05T00:00:00"/>
    <n v="56"/>
    <n v="14"/>
    <n v="9"/>
    <n v="4"/>
    <n v="3"/>
    <x v="34"/>
    <x v="23"/>
    <x v="21"/>
  </r>
  <r>
    <n v="7514"/>
    <n v="1956"/>
    <s v="2n Cycle"/>
    <s v="Together"/>
    <x v="1272"/>
    <n v="54.341999999999999"/>
    <n v="1"/>
    <n v="1"/>
    <d v="2013-07-03T00:00:00"/>
    <n v="74"/>
    <n v="10"/>
    <n v="10"/>
    <n v="3"/>
    <n v="4"/>
    <x v="46"/>
    <x v="75"/>
    <x v="21"/>
  </r>
  <r>
    <n v="2902"/>
    <n v="1958"/>
    <s v="Graduation"/>
    <s v="Together"/>
    <x v="10"/>
    <n v="51.381500000000003"/>
    <n v="1"/>
    <n v="1"/>
    <d v="2012-09-03T00:00:00"/>
    <n v="87"/>
    <n v="4"/>
    <n v="2"/>
    <n v="1"/>
    <n v="3"/>
    <x v="38"/>
    <x v="25"/>
    <x v="10"/>
  </r>
  <r>
    <n v="4345"/>
    <n v="1964"/>
    <s v="2n Cycle"/>
    <s v="Single"/>
    <x v="10"/>
    <n v="51.381500000000003"/>
    <n v="1"/>
    <n v="1"/>
    <d v="2014-01-12T00:00:00"/>
    <n v="49"/>
    <n v="1"/>
    <n v="0"/>
    <n v="1"/>
    <n v="2"/>
    <x v="31"/>
    <x v="8"/>
    <x v="1"/>
  </r>
  <r>
    <n v="793"/>
    <n v="1973"/>
    <s v="Graduation"/>
    <s v="Married"/>
    <x v="1273"/>
    <n v="20.895"/>
    <n v="1"/>
    <n v="0"/>
    <d v="2012-10-06T00:00:00"/>
    <n v="24"/>
    <n v="3"/>
    <n v="0"/>
    <n v="2"/>
    <n v="3"/>
    <x v="26"/>
    <x v="7"/>
    <x v="8"/>
  </r>
  <r>
    <n v="10909"/>
    <n v="1948"/>
    <s v="Graduation"/>
    <s v="Married"/>
    <x v="1274"/>
    <n v="92.343999999999994"/>
    <n v="0"/>
    <n v="0"/>
    <d v="2014-01-15T00:00:00"/>
    <n v="9"/>
    <n v="24"/>
    <n v="19"/>
    <n v="5"/>
    <n v="5"/>
    <x v="37"/>
    <x v="84"/>
    <x v="12"/>
  </r>
  <r>
    <n v="3769"/>
    <n v="1972"/>
    <s v="PhD"/>
    <s v="Together"/>
    <x v="10"/>
    <n v="51.381500000000003"/>
    <n v="1"/>
    <n v="0"/>
    <d v="2014-03-02T00:00:00"/>
    <n v="17"/>
    <n v="1"/>
    <n v="0"/>
    <n v="1"/>
    <n v="3"/>
    <x v="39"/>
    <x v="8"/>
    <x v="10"/>
  </r>
  <r>
    <n v="8702"/>
    <n v="1976"/>
    <s v="2n Cycle"/>
    <s v="Together"/>
    <x v="1007"/>
    <n v="26.907"/>
    <n v="1"/>
    <n v="1"/>
    <d v="2013-08-20T00:00:00"/>
    <n v="10"/>
    <n v="1"/>
    <n v="3"/>
    <n v="1"/>
    <n v="3"/>
    <x v="11"/>
    <x v="66"/>
    <x v="10"/>
  </r>
  <r>
    <n v="4791"/>
    <n v="1980"/>
    <s v="Graduation"/>
    <s v="Together"/>
    <x v="1275"/>
    <n v="44.963999999999999"/>
    <n v="1"/>
    <n v="1"/>
    <d v="2012-12-16T00:00:00"/>
    <n v="35"/>
    <n v="1"/>
    <n v="0"/>
    <n v="1"/>
    <n v="3"/>
    <x v="16"/>
    <x v="8"/>
    <x v="10"/>
  </r>
  <r>
    <n v="2963"/>
    <n v="1979"/>
    <s v="Graduation"/>
    <s v="Together"/>
    <x v="706"/>
    <n v="75.507000000000005"/>
    <n v="0"/>
    <n v="0"/>
    <d v="2014-05-02T00:00:00"/>
    <n v="56"/>
    <n v="93"/>
    <n v="80"/>
    <n v="8"/>
    <n v="6"/>
    <x v="19"/>
    <x v="10"/>
    <x v="6"/>
  </r>
  <r>
    <n v="8216"/>
    <n v="1972"/>
    <s v="Master"/>
    <s v="Married"/>
    <x v="1276"/>
    <n v="53.761000000000003"/>
    <n v="1"/>
    <n v="1"/>
    <d v="2013-10-11T00:00:00"/>
    <n v="7"/>
    <n v="0"/>
    <n v="7"/>
    <n v="4"/>
    <n v="3"/>
    <x v="39"/>
    <x v="3"/>
    <x v="21"/>
  </r>
  <r>
    <n v="8140"/>
    <n v="1973"/>
    <s v="Graduation"/>
    <s v="Together"/>
    <x v="1277"/>
    <n v="22.681999999999999"/>
    <n v="1"/>
    <n v="0"/>
    <d v="2013-10-03T00:00:00"/>
    <n v="51"/>
    <n v="14"/>
    <n v="2"/>
    <n v="2"/>
    <n v="4"/>
    <x v="26"/>
    <x v="20"/>
    <x v="3"/>
  </r>
  <r>
    <n v="10146"/>
    <n v="1972"/>
    <s v="PhD"/>
    <s v="Together"/>
    <x v="1278"/>
    <n v="38.887"/>
    <n v="1"/>
    <n v="0"/>
    <d v="2014-03-02T00:00:00"/>
    <n v="17"/>
    <n v="1"/>
    <n v="0"/>
    <n v="1"/>
    <n v="3"/>
    <x v="39"/>
    <x v="8"/>
    <x v="10"/>
  </r>
  <r>
    <n v="5289"/>
    <n v="1975"/>
    <s v="2n Cycle"/>
    <s v="Single"/>
    <x v="1279"/>
    <n v="41.658000000000001"/>
    <n v="1"/>
    <n v="1"/>
    <d v="2012-11-09T00:00:00"/>
    <n v="30"/>
    <n v="4"/>
    <n v="4"/>
    <n v="1"/>
    <n v="2"/>
    <x v="28"/>
    <x v="54"/>
    <x v="1"/>
  </r>
  <r>
    <n v="2587"/>
    <n v="1972"/>
    <s v="PhD"/>
    <s v="Married"/>
    <x v="1280"/>
    <n v="29.791"/>
    <n v="1"/>
    <n v="0"/>
    <d v="2014-05-15T00:00:00"/>
    <n v="21"/>
    <n v="0"/>
    <n v="0"/>
    <n v="2"/>
    <n v="3"/>
    <x v="39"/>
    <x v="17"/>
    <x v="8"/>
  </r>
  <r>
    <n v="4405"/>
    <n v="1956"/>
    <s v="Master"/>
    <s v="Married"/>
    <x v="1281"/>
    <n v="63.914999999999999"/>
    <n v="0"/>
    <n v="2"/>
    <d v="2013-07-30T00:00:00"/>
    <n v="2"/>
    <n v="7"/>
    <n v="0"/>
    <n v="6"/>
    <n v="12"/>
    <x v="46"/>
    <x v="3"/>
    <x v="2"/>
  </r>
  <r>
    <n v="8663"/>
    <n v="1974"/>
    <s v="Graduation"/>
    <s v="Divorced"/>
    <x v="1282"/>
    <n v="39.996000000000002"/>
    <n v="1"/>
    <n v="1"/>
    <d v="2014-05-22T00:00:00"/>
    <n v="85"/>
    <n v="0"/>
    <n v="0"/>
    <n v="1"/>
    <n v="2"/>
    <x v="8"/>
    <x v="17"/>
    <x v="1"/>
  </r>
  <r>
    <n v="2589"/>
    <n v="1972"/>
    <s v="Graduation"/>
    <s v="Divorced"/>
    <x v="1283"/>
    <n v="26.759"/>
    <n v="1"/>
    <n v="0"/>
    <d v="2014-02-07T00:00:00"/>
    <n v="65"/>
    <n v="3"/>
    <n v="5"/>
    <n v="2"/>
    <n v="3"/>
    <x v="39"/>
    <x v="54"/>
    <x v="8"/>
  </r>
  <r>
    <n v="3421"/>
    <n v="1968"/>
    <s v="Master"/>
    <s v="Divorced"/>
    <x v="262"/>
    <n v="63.841000000000001"/>
    <n v="0"/>
    <n v="1"/>
    <d v="2013-04-21T00:00:00"/>
    <n v="64"/>
    <n v="15"/>
    <n v="7"/>
    <n v="9"/>
    <n v="9"/>
    <x v="30"/>
    <x v="87"/>
    <x v="2"/>
  </r>
  <r>
    <n v="10490"/>
    <n v="1969"/>
    <s v="PhD"/>
    <s v="Married"/>
    <x v="1284"/>
    <n v="51.039000000000001"/>
    <n v="1"/>
    <n v="1"/>
    <d v="2012-12-10T00:00:00"/>
    <n v="11"/>
    <n v="64"/>
    <n v="0"/>
    <n v="6"/>
    <n v="4"/>
    <x v="21"/>
    <x v="62"/>
    <x v="12"/>
  </r>
  <r>
    <n v="4094"/>
    <n v="1961"/>
    <s v="Graduation"/>
    <s v="Married"/>
    <x v="1285"/>
    <n v="60.543999999999997"/>
    <n v="1"/>
    <n v="1"/>
    <d v="2012-08-25T00:00:00"/>
    <n v="92"/>
    <n v="2"/>
    <n v="5"/>
    <n v="5"/>
    <n v="5"/>
    <x v="45"/>
    <x v="3"/>
    <x v="12"/>
  </r>
  <r>
    <n v="9958"/>
    <n v="1972"/>
    <s v="Graduation"/>
    <s v="Married"/>
    <x v="770"/>
    <n v="65.685000000000002"/>
    <n v="0"/>
    <n v="1"/>
    <d v="2014-03-29T00:00:00"/>
    <n v="54"/>
    <n v="14"/>
    <n v="7"/>
    <n v="9"/>
    <n v="9"/>
    <x v="39"/>
    <x v="43"/>
    <x v="2"/>
  </r>
  <r>
    <n v="2534"/>
    <n v="1953"/>
    <s v="Graduation"/>
    <s v="Married"/>
    <x v="1286"/>
    <n v="37.716000000000001"/>
    <n v="0"/>
    <n v="1"/>
    <d v="2014-04-21T00:00:00"/>
    <n v="4"/>
    <n v="1"/>
    <n v="2"/>
    <n v="4"/>
    <n v="3"/>
    <x v="44"/>
    <x v="7"/>
    <x v="21"/>
  </r>
  <r>
    <n v="4188"/>
    <n v="1957"/>
    <s v="Graduation"/>
    <s v="Single"/>
    <x v="1287"/>
    <n v="36.863999999999997"/>
    <n v="0"/>
    <n v="1"/>
    <d v="2012-08-13T00:00:00"/>
    <n v="53"/>
    <n v="5"/>
    <n v="0"/>
    <n v="5"/>
    <n v="4"/>
    <x v="0"/>
    <x v="41"/>
    <x v="14"/>
  </r>
  <r>
    <n v="6613"/>
    <n v="1970"/>
    <s v="Master"/>
    <s v="Married"/>
    <x v="1288"/>
    <n v="44.511000000000003"/>
    <n v="1"/>
    <n v="0"/>
    <d v="2012-10-12T00:00:00"/>
    <n v="39"/>
    <n v="7"/>
    <n v="14"/>
    <n v="8"/>
    <n v="8"/>
    <x v="25"/>
    <x v="43"/>
    <x v="5"/>
  </r>
  <r>
    <n v="10827"/>
    <n v="1967"/>
    <s v="PhD"/>
    <s v="Married"/>
    <x v="1289"/>
    <n v="36.947000000000003"/>
    <n v="1"/>
    <n v="1"/>
    <d v="2012-08-07T00:00:00"/>
    <n v="49"/>
    <n v="3"/>
    <n v="1"/>
    <n v="3"/>
    <n v="4"/>
    <x v="5"/>
    <x v="66"/>
    <x v="21"/>
  </r>
  <r>
    <n v="5491"/>
    <n v="1951"/>
    <s v="Master"/>
    <s v="Together"/>
    <x v="502"/>
    <n v="47.351999999999997"/>
    <n v="0"/>
    <n v="1"/>
    <d v="2013-04-11T00:00:00"/>
    <n v="70"/>
    <n v="12"/>
    <n v="0"/>
    <n v="6"/>
    <n v="5"/>
    <x v="20"/>
    <x v="48"/>
    <x v="4"/>
  </r>
  <r>
    <n v="8402"/>
    <n v="1953"/>
    <s v="Master"/>
    <s v="Married"/>
    <x v="1290"/>
    <n v="67.087000000000003"/>
    <n v="0"/>
    <n v="1"/>
    <d v="2013-12-17T00:00:00"/>
    <n v="40"/>
    <n v="35"/>
    <n v="35"/>
    <n v="7"/>
    <n v="8"/>
    <x v="44"/>
    <x v="2"/>
    <x v="16"/>
  </r>
  <r>
    <n v="8783"/>
    <n v="1950"/>
    <s v="Graduation"/>
    <s v="Married"/>
    <x v="1291"/>
    <n v="57.045000000000002"/>
    <n v="0"/>
    <n v="1"/>
    <d v="2012-09-08T00:00:00"/>
    <n v="40"/>
    <n v="13"/>
    <n v="13"/>
    <n v="4"/>
    <n v="9"/>
    <x v="9"/>
    <x v="55"/>
    <x v="19"/>
  </r>
  <r>
    <n v="10010"/>
    <n v="1953"/>
    <s v="PhD"/>
    <s v="Divorced"/>
    <x v="1292"/>
    <n v="36.957000000000001"/>
    <n v="1"/>
    <n v="1"/>
    <d v="2012-09-06T00:00:00"/>
    <n v="43"/>
    <n v="2"/>
    <n v="1"/>
    <n v="3"/>
    <n v="2"/>
    <x v="44"/>
    <x v="7"/>
    <x v="8"/>
  </r>
  <r>
    <n v="618"/>
    <n v="1977"/>
    <s v="PhD"/>
    <s v="Married"/>
    <x v="1293"/>
    <n v="69.388999999999996"/>
    <n v="0"/>
    <n v="1"/>
    <d v="2012-09-28T00:00:00"/>
    <n v="17"/>
    <n v="7"/>
    <n v="46"/>
    <n v="7"/>
    <n v="12"/>
    <x v="32"/>
    <x v="219"/>
    <x v="11"/>
  </r>
  <r>
    <n v="9121"/>
    <n v="1972"/>
    <s v="Graduation"/>
    <s v="Married"/>
    <x v="229"/>
    <n v="80.134"/>
    <n v="1"/>
    <n v="0"/>
    <d v="2013-05-20T00:00:00"/>
    <n v="40"/>
    <n v="16"/>
    <n v="0"/>
    <n v="5"/>
    <n v="6"/>
    <x v="39"/>
    <x v="20"/>
    <x v="4"/>
  </r>
  <r>
    <n v="361"/>
    <n v="1969"/>
    <s v="Master"/>
    <s v="Married"/>
    <x v="1294"/>
    <n v="43.142000000000003"/>
    <n v="1"/>
    <n v="1"/>
    <d v="2014-02-18T00:00:00"/>
    <n v="84"/>
    <n v="1"/>
    <n v="1"/>
    <n v="1"/>
    <n v="2"/>
    <x v="21"/>
    <x v="1"/>
    <x v="1"/>
  </r>
  <r>
    <n v="4310"/>
    <n v="1944"/>
    <s v="Graduation"/>
    <s v="Married"/>
    <x v="1295"/>
    <n v="80.588999999999999"/>
    <n v="0"/>
    <n v="0"/>
    <d v="2014-01-22T00:00:00"/>
    <n v="25"/>
    <n v="93"/>
    <n v="40"/>
    <n v="5"/>
    <n v="5"/>
    <x v="56"/>
    <x v="69"/>
    <x v="12"/>
  </r>
  <r>
    <n v="2678"/>
    <n v="1990"/>
    <s v="Graduation"/>
    <s v="Single"/>
    <x v="1296"/>
    <n v="34.411999999999999"/>
    <n v="1"/>
    <n v="0"/>
    <d v="2013-02-13T00:00:00"/>
    <n v="62"/>
    <n v="12"/>
    <n v="36"/>
    <n v="5"/>
    <n v="3"/>
    <x v="50"/>
    <x v="128"/>
    <x v="7"/>
  </r>
  <r>
    <n v="6376"/>
    <n v="1979"/>
    <s v="Graduation"/>
    <s v="Single"/>
    <x v="1297"/>
    <n v="57.536999999999999"/>
    <n v="1"/>
    <n v="0"/>
    <d v="2013-06-10T00:00:00"/>
    <n v="83"/>
    <n v="56"/>
    <n v="8"/>
    <n v="4"/>
    <n v="8"/>
    <x v="19"/>
    <x v="62"/>
    <x v="0"/>
  </r>
  <r>
    <n v="524"/>
    <n v="1966"/>
    <s v="Basic"/>
    <s v="Together"/>
    <x v="1042"/>
    <n v="22.634"/>
    <n v="0"/>
    <n v="0"/>
    <d v="2013-01-16T00:00:00"/>
    <n v="47"/>
    <n v="23"/>
    <n v="6"/>
    <n v="2"/>
    <n v="2"/>
    <x v="35"/>
    <x v="108"/>
    <x v="10"/>
  </r>
  <r>
    <n v="10341"/>
    <n v="1948"/>
    <s v="Graduation"/>
    <s v="Together"/>
    <x v="1298"/>
    <n v="51.314999999999998"/>
    <n v="0"/>
    <n v="0"/>
    <d v="2014-02-23T00:00:00"/>
    <n v="45"/>
    <n v="28"/>
    <n v="30"/>
    <n v="2"/>
    <n v="5"/>
    <x v="37"/>
    <x v="73"/>
    <x v="21"/>
  </r>
  <r>
    <n v="5654"/>
    <n v="1972"/>
    <s v="Graduation"/>
    <s v="Married"/>
    <x v="1299"/>
    <n v="36.026000000000003"/>
    <n v="2"/>
    <n v="1"/>
    <d v="2014-03-16T00:00:00"/>
    <n v="34"/>
    <n v="4"/>
    <n v="4"/>
    <n v="2"/>
    <n v="3"/>
    <x v="39"/>
    <x v="54"/>
    <x v="8"/>
  </r>
  <r>
    <n v="4098"/>
    <n v="1973"/>
    <s v="Graduation"/>
    <s v="Married"/>
    <x v="1300"/>
    <n v="24.638999999999999"/>
    <n v="1"/>
    <n v="1"/>
    <d v="2014-01-28T00:00:00"/>
    <n v="3"/>
    <n v="3"/>
    <n v="4"/>
    <n v="2"/>
    <n v="4"/>
    <x v="26"/>
    <x v="3"/>
    <x v="3"/>
  </r>
  <r>
    <n v="5824"/>
    <n v="1972"/>
    <s v="PhD"/>
    <s v="Together"/>
    <x v="1301"/>
    <n v="34.578000000000003"/>
    <n v="2"/>
    <n v="1"/>
    <d v="2014-04-11T00:00:00"/>
    <n v="1"/>
    <n v="0"/>
    <n v="0"/>
    <n v="1"/>
    <n v="2"/>
    <x v="39"/>
    <x v="17"/>
    <x v="1"/>
  </r>
  <r>
    <n v="7000"/>
    <n v="1972"/>
    <s v="2n Cycle"/>
    <s v="Single"/>
    <x v="1302"/>
    <n v="65.703999999999994"/>
    <n v="0"/>
    <n v="0"/>
    <d v="2013-10-13T00:00:00"/>
    <n v="18"/>
    <n v="172"/>
    <n v="8"/>
    <n v="2"/>
    <n v="10"/>
    <x v="39"/>
    <x v="227"/>
    <x v="0"/>
  </r>
  <r>
    <n v="2561"/>
    <n v="1966"/>
    <s v="Graduation"/>
    <s v="Single"/>
    <x v="350"/>
    <n v="63.81"/>
    <n v="0"/>
    <n v="1"/>
    <d v="2012-11-11T00:00:00"/>
    <n v="45"/>
    <n v="12"/>
    <n v="12"/>
    <n v="4"/>
    <n v="12"/>
    <x v="35"/>
    <x v="79"/>
    <x v="5"/>
  </r>
  <r>
    <n v="5229"/>
    <n v="1969"/>
    <s v="PhD"/>
    <s v="Together"/>
    <x v="1303"/>
    <n v="54.131999999999998"/>
    <n v="0"/>
    <n v="1"/>
    <d v="2014-02-16T00:00:00"/>
    <n v="81"/>
    <n v="1"/>
    <n v="0"/>
    <n v="1"/>
    <n v="3"/>
    <x v="21"/>
    <x v="8"/>
    <x v="10"/>
  </r>
  <r>
    <n v="4086"/>
    <n v="1959"/>
    <s v="Graduation"/>
    <s v="Married"/>
    <x v="625"/>
    <n v="18.690000000000001"/>
    <n v="0"/>
    <n v="0"/>
    <d v="2012-12-28T00:00:00"/>
    <n v="77"/>
    <n v="1"/>
    <n v="4"/>
    <n v="1"/>
    <n v="2"/>
    <x v="12"/>
    <x v="41"/>
    <x v="1"/>
  </r>
  <r>
    <n v="2428"/>
    <n v="1970"/>
    <s v="Graduation"/>
    <s v="Married"/>
    <x v="1304"/>
    <n v="28.164000000000001"/>
    <n v="1"/>
    <n v="0"/>
    <d v="2013-05-04T00:00:00"/>
    <n v="23"/>
    <n v="18"/>
    <n v="8"/>
    <n v="2"/>
    <n v="4"/>
    <x v="25"/>
    <x v="55"/>
    <x v="3"/>
  </r>
  <r>
    <n v="8254"/>
    <n v="1974"/>
    <s v="PhD"/>
    <s v="Married"/>
    <x v="909"/>
    <n v="34.595999999999997"/>
    <n v="1"/>
    <n v="0"/>
    <d v="2013-04-13T00:00:00"/>
    <n v="48"/>
    <n v="0"/>
    <n v="0"/>
    <n v="1"/>
    <n v="2"/>
    <x v="8"/>
    <x v="17"/>
    <x v="1"/>
  </r>
  <r>
    <n v="2836"/>
    <n v="1972"/>
    <s v="PhD"/>
    <s v="Married"/>
    <x v="1305"/>
    <n v="43.268999999999998"/>
    <n v="1"/>
    <n v="0"/>
    <d v="2013-09-16T00:00:00"/>
    <n v="61"/>
    <n v="1"/>
    <n v="0"/>
    <n v="1"/>
    <n v="2"/>
    <x v="39"/>
    <x v="8"/>
    <x v="1"/>
  </r>
  <r>
    <n v="8418"/>
    <n v="1958"/>
    <s v="2n Cycle"/>
    <s v="Single"/>
    <x v="1306"/>
    <n v="38.741"/>
    <n v="1"/>
    <n v="1"/>
    <d v="2014-03-30T00:00:00"/>
    <n v="60"/>
    <n v="10"/>
    <n v="6"/>
    <n v="2"/>
    <n v="3"/>
    <x v="38"/>
    <x v="20"/>
    <x v="8"/>
  </r>
  <r>
    <n v="1362"/>
    <n v="1972"/>
    <s v="Graduation"/>
    <s v="Single"/>
    <x v="1307"/>
    <n v="31.907"/>
    <n v="0"/>
    <n v="0"/>
    <d v="2013-03-04T00:00:00"/>
    <n v="75"/>
    <n v="87"/>
    <n v="16"/>
    <n v="6"/>
    <n v="6"/>
    <x v="39"/>
    <x v="198"/>
    <x v="0"/>
  </r>
  <r>
    <n v="7152"/>
    <n v="1983"/>
    <s v="Master"/>
    <s v="Married"/>
    <x v="987"/>
    <n v="27.1"/>
    <n v="1"/>
    <n v="0"/>
    <d v="2013-04-05T00:00:00"/>
    <n v="64"/>
    <n v="0"/>
    <n v="0"/>
    <n v="1"/>
    <n v="3"/>
    <x v="10"/>
    <x v="17"/>
    <x v="10"/>
  </r>
  <r>
    <n v="10033"/>
    <n v="1973"/>
    <s v="2n Cycle"/>
    <s v="Divorced"/>
    <x v="1308"/>
    <n v="31.163"/>
    <n v="1"/>
    <n v="0"/>
    <d v="2014-02-13T00:00:00"/>
    <n v="54"/>
    <n v="3"/>
    <n v="2"/>
    <n v="1"/>
    <n v="3"/>
    <x v="26"/>
    <x v="41"/>
    <x v="10"/>
  </r>
  <r>
    <n v="9349"/>
    <n v="1985"/>
    <s v="Graduation"/>
    <s v="Married"/>
    <x v="1309"/>
    <n v="92.533000000000001"/>
    <n v="0"/>
    <n v="0"/>
    <d v="2013-12-19T00:00:00"/>
    <n v="84"/>
    <n v="21"/>
    <n v="147"/>
    <n v="6"/>
    <n v="11"/>
    <x v="7"/>
    <x v="105"/>
    <x v="18"/>
  </r>
  <r>
    <n v="274"/>
    <n v="1973"/>
    <s v="Graduation"/>
    <s v="Single"/>
    <x v="1310"/>
    <n v="34.853000000000002"/>
    <n v="1"/>
    <n v="1"/>
    <d v="2013-12-23T00:00:00"/>
    <n v="75"/>
    <n v="3"/>
    <n v="3"/>
    <n v="2"/>
    <n v="3"/>
    <x v="26"/>
    <x v="25"/>
    <x v="8"/>
  </r>
  <r>
    <n v="3388"/>
    <n v="1967"/>
    <s v="Graduation"/>
    <s v="Divorced"/>
    <x v="1311"/>
    <n v="70.843999999999994"/>
    <n v="1"/>
    <n v="1"/>
    <d v="2013-10-30T00:00:00"/>
    <n v="16"/>
    <n v="26"/>
    <n v="67"/>
    <n v="6"/>
    <n v="5"/>
    <x v="5"/>
    <x v="200"/>
    <x v="4"/>
  </r>
  <r>
    <n v="922"/>
    <n v="1979"/>
    <s v="2n Cycle"/>
    <s v="Married"/>
    <x v="1312"/>
    <n v="31.085999999999999"/>
    <n v="1"/>
    <n v="1"/>
    <d v="2013-05-04T00:00:00"/>
    <n v="79"/>
    <n v="2"/>
    <n v="0"/>
    <n v="1"/>
    <n v="2"/>
    <x v="19"/>
    <x v="1"/>
    <x v="1"/>
  </r>
  <r>
    <n v="8588"/>
    <n v="1961"/>
    <s v="Graduation"/>
    <s v="Married"/>
    <x v="1285"/>
    <n v="60.543999999999997"/>
    <n v="1"/>
    <n v="1"/>
    <d v="2012-08-25T00:00:00"/>
    <n v="92"/>
    <n v="2"/>
    <n v="5"/>
    <n v="5"/>
    <n v="5"/>
    <x v="45"/>
    <x v="3"/>
    <x v="12"/>
  </r>
  <r>
    <n v="2518"/>
    <n v="1986"/>
    <s v="2n Cycle"/>
    <s v="Together"/>
    <x v="1313"/>
    <n v="20.491"/>
    <n v="0"/>
    <n v="0"/>
    <d v="2013-01-25T00:00:00"/>
    <n v="16"/>
    <n v="4"/>
    <n v="2"/>
    <n v="0"/>
    <n v="2"/>
    <x v="22"/>
    <x v="25"/>
    <x v="23"/>
  </r>
  <r>
    <n v="574"/>
    <n v="1964"/>
    <s v="Graduation"/>
    <s v="Married"/>
    <x v="1314"/>
    <n v="42.523000000000003"/>
    <n v="0"/>
    <n v="0"/>
    <d v="2014-04-23T00:00:00"/>
    <n v="96"/>
    <n v="36"/>
    <n v="26"/>
    <n v="1"/>
    <n v="4"/>
    <x v="31"/>
    <x v="180"/>
    <x v="8"/>
  </r>
  <r>
    <n v="3220"/>
    <n v="1983"/>
    <s v="Graduation"/>
    <s v="Married"/>
    <x v="823"/>
    <n v="39.921999999999997"/>
    <n v="1"/>
    <n v="0"/>
    <d v="2013-02-14T00:00:00"/>
    <n v="30"/>
    <n v="12"/>
    <n v="1"/>
    <n v="3"/>
    <n v="4"/>
    <x v="10"/>
    <x v="32"/>
    <x v="21"/>
  </r>
  <r>
    <n v="5967"/>
    <n v="1952"/>
    <s v="Graduation"/>
    <s v="Together"/>
    <x v="1315"/>
    <n v="33.402000000000001"/>
    <n v="1"/>
    <n v="1"/>
    <d v="2013-07-18T00:00:00"/>
    <n v="60"/>
    <n v="2"/>
    <n v="5"/>
    <n v="2"/>
    <n v="3"/>
    <x v="13"/>
    <x v="3"/>
    <x v="8"/>
  </r>
  <r>
    <n v="1183"/>
    <n v="1949"/>
    <s v="Master"/>
    <s v="Married"/>
    <x v="1316"/>
    <n v="36.408000000000001"/>
    <n v="1"/>
    <n v="1"/>
    <d v="2013-09-21T00:00:00"/>
    <n v="11"/>
    <n v="1"/>
    <n v="2"/>
    <n v="1"/>
    <n v="2"/>
    <x v="17"/>
    <x v="7"/>
    <x v="1"/>
  </r>
  <r>
    <n v="6856"/>
    <n v="1979"/>
    <s v="Graduation"/>
    <s v="Together"/>
    <x v="1317"/>
    <n v="21.645"/>
    <n v="1"/>
    <n v="0"/>
    <d v="2012-09-03T00:00:00"/>
    <n v="75"/>
    <n v="0"/>
    <n v="5"/>
    <n v="3"/>
    <n v="3"/>
    <x v="19"/>
    <x v="41"/>
    <x v="3"/>
  </r>
  <r>
    <n v="4530"/>
    <n v="1948"/>
    <s v="Master"/>
    <s v="Widow"/>
    <x v="1318"/>
    <n v="78.427000000000007"/>
    <n v="0"/>
    <n v="0"/>
    <d v="2012-10-24T00:00:00"/>
    <n v="36"/>
    <n v="19"/>
    <n v="26"/>
    <n v="3"/>
    <n v="10"/>
    <x v="37"/>
    <x v="116"/>
    <x v="19"/>
  </r>
  <r>
    <n v="1553"/>
    <n v="1946"/>
    <s v="Graduation"/>
    <s v="Together"/>
    <x v="1319"/>
    <n v="82.656999999999996"/>
    <n v="0"/>
    <n v="0"/>
    <d v="2013-09-27T00:00:00"/>
    <n v="71"/>
    <n v="168"/>
    <n v="105"/>
    <n v="7"/>
    <n v="10"/>
    <x v="15"/>
    <x v="228"/>
    <x v="18"/>
  </r>
  <r>
    <n v="4682"/>
    <n v="1958"/>
    <s v="Graduation"/>
    <s v="Married"/>
    <x v="1320"/>
    <n v="51.875999999999998"/>
    <n v="0"/>
    <n v="0"/>
    <d v="2013-10-15T00:00:00"/>
    <n v="88"/>
    <n v="27"/>
    <n v="48"/>
    <n v="2"/>
    <n v="8"/>
    <x v="38"/>
    <x v="148"/>
    <x v="12"/>
  </r>
  <r>
    <n v="8204"/>
    <n v="1971"/>
    <s v="2n Cycle"/>
    <s v="Married"/>
    <x v="1321"/>
    <n v="78.040999999999997"/>
    <n v="0"/>
    <n v="0"/>
    <d v="2012-12-16T00:00:00"/>
    <n v="93"/>
    <n v="35"/>
    <n v="160"/>
    <n v="4"/>
    <n v="9"/>
    <x v="6"/>
    <x v="229"/>
    <x v="19"/>
  </r>
  <r>
    <n v="5221"/>
    <n v="1957"/>
    <s v="Graduation"/>
    <s v="Married"/>
    <x v="1322"/>
    <n v="52.851999999999997"/>
    <n v="0"/>
    <n v="1"/>
    <d v="2012-12-01T00:00:00"/>
    <n v="93"/>
    <n v="8"/>
    <n v="0"/>
    <n v="10"/>
    <n v="5"/>
    <x v="0"/>
    <x v="54"/>
    <x v="16"/>
  </r>
  <r>
    <n v="1232"/>
    <n v="1982"/>
    <s v="PhD"/>
    <s v="Together"/>
    <x v="1323"/>
    <n v="70.037999999999997"/>
    <n v="0"/>
    <n v="0"/>
    <d v="2013-10-25T00:00:00"/>
    <n v="54"/>
    <n v="54"/>
    <n v="54"/>
    <n v="4"/>
    <n v="8"/>
    <x v="18"/>
    <x v="160"/>
    <x v="0"/>
  </r>
  <r>
    <n v="1927"/>
    <n v="1973"/>
    <s v="2n Cycle"/>
    <s v="Together"/>
    <x v="1324"/>
    <n v="69.400999999999996"/>
    <n v="0"/>
    <n v="1"/>
    <d v="2014-03-23T00:00:00"/>
    <n v="41"/>
    <n v="27"/>
    <n v="8"/>
    <n v="4"/>
    <n v="5"/>
    <x v="26"/>
    <x v="120"/>
    <x v="14"/>
  </r>
  <r>
    <n v="5788"/>
    <n v="1972"/>
    <s v="Graduation"/>
    <s v="Together"/>
    <x v="1325"/>
    <n v="46.052999999999997"/>
    <n v="1"/>
    <n v="0"/>
    <d v="2013-02-17T00:00:00"/>
    <n v="46"/>
    <n v="10"/>
    <n v="7"/>
    <n v="3"/>
    <n v="4"/>
    <x v="39"/>
    <x v="9"/>
    <x v="21"/>
  </r>
  <r>
    <n v="6652"/>
    <n v="1965"/>
    <s v="Graduation"/>
    <s v="Married"/>
    <x v="1326"/>
    <n v="77.343000000000004"/>
    <n v="0"/>
    <n v="0"/>
    <d v="2014-06-09T00:00:00"/>
    <n v="28"/>
    <n v="151"/>
    <n v="54"/>
    <n v="3"/>
    <n v="9"/>
    <x v="2"/>
    <x v="92"/>
    <x v="0"/>
  </r>
  <r>
    <n v="6246"/>
    <n v="1953"/>
    <s v="Graduation"/>
    <s v="Single"/>
    <x v="1327"/>
    <n v="73.891999999999996"/>
    <n v="0"/>
    <n v="0"/>
    <d v="2013-11-13T00:00:00"/>
    <n v="40"/>
    <n v="102"/>
    <n v="58"/>
    <n v="3"/>
    <n v="8"/>
    <x v="44"/>
    <x v="37"/>
    <x v="4"/>
  </r>
  <r>
    <n v="5975"/>
    <n v="1967"/>
    <s v="PhD"/>
    <s v="Single"/>
    <x v="1328"/>
    <n v="40.304000000000002"/>
    <n v="1"/>
    <n v="0"/>
    <d v="2013-09-30T00:00:00"/>
    <n v="82"/>
    <n v="0"/>
    <n v="0"/>
    <n v="2"/>
    <n v="3"/>
    <x v="5"/>
    <x v="17"/>
    <x v="8"/>
  </r>
  <r>
    <n v="6875"/>
    <n v="1965"/>
    <s v="PhD"/>
    <s v="Together"/>
    <x v="1329"/>
    <n v="32.726999999999997"/>
    <n v="0"/>
    <n v="0"/>
    <d v="2012-08-28T00:00:00"/>
    <n v="38"/>
    <n v="13"/>
    <n v="13"/>
    <n v="7"/>
    <n v="5"/>
    <x v="2"/>
    <x v="55"/>
    <x v="0"/>
  </r>
  <r>
    <n v="4399"/>
    <n v="1969"/>
    <s v="Graduation"/>
    <s v="Together"/>
    <x v="967"/>
    <n v="68.694999999999993"/>
    <n v="0"/>
    <n v="0"/>
    <d v="2014-06-25T00:00:00"/>
    <n v="3"/>
    <n v="81"/>
    <n v="50"/>
    <n v="4"/>
    <n v="7"/>
    <x v="21"/>
    <x v="46"/>
    <x v="4"/>
  </r>
  <r>
    <n v="4042"/>
    <n v="1971"/>
    <s v="Graduation"/>
    <s v="Divorced"/>
    <x v="1330"/>
    <n v="43.3"/>
    <n v="0"/>
    <n v="1"/>
    <d v="2012-10-13T00:00:00"/>
    <n v="87"/>
    <n v="3"/>
    <n v="1"/>
    <n v="4"/>
    <n v="4"/>
    <x v="6"/>
    <x v="66"/>
    <x v="7"/>
  </r>
  <r>
    <n v="2157"/>
    <n v="1972"/>
    <s v="Graduation"/>
    <s v="Together"/>
    <x v="1331"/>
    <n v="26.29"/>
    <n v="1"/>
    <n v="1"/>
    <d v="2013-01-12T00:00:00"/>
    <n v="49"/>
    <n v="8"/>
    <n v="5"/>
    <n v="2"/>
    <n v="4"/>
    <x v="39"/>
    <x v="32"/>
    <x v="3"/>
  </r>
  <r>
    <n v="10133"/>
    <n v="1970"/>
    <s v="Graduation"/>
    <s v="Single"/>
    <x v="1332"/>
    <n v="93.79"/>
    <n v="0"/>
    <n v="0"/>
    <d v="2014-02-12T00:00:00"/>
    <n v="16"/>
    <n v="68"/>
    <n v="114"/>
    <n v="6"/>
    <n v="12"/>
    <x v="25"/>
    <x v="187"/>
    <x v="2"/>
  </r>
  <r>
    <n v="2525"/>
    <n v="1974"/>
    <s v="PhD"/>
    <s v="Married"/>
    <x v="1333"/>
    <n v="38.409999999999997"/>
    <n v="0"/>
    <n v="0"/>
    <d v="2012-09-14T00:00:00"/>
    <n v="65"/>
    <n v="64"/>
    <n v="64"/>
    <n v="5"/>
    <n v="9"/>
    <x v="8"/>
    <x v="224"/>
    <x v="6"/>
  </r>
  <r>
    <n v="8233"/>
    <n v="1950"/>
    <s v="Master"/>
    <s v="Widow"/>
    <x v="1334"/>
    <n v="64.866"/>
    <n v="0"/>
    <n v="1"/>
    <d v="2014-01-26T00:00:00"/>
    <n v="9"/>
    <n v="5"/>
    <n v="5"/>
    <n v="7"/>
    <n v="7"/>
    <x v="9"/>
    <x v="21"/>
    <x v="6"/>
  </r>
  <r>
    <n v="9483"/>
    <n v="1959"/>
    <s v="Graduation"/>
    <s v="Together"/>
    <x v="1335"/>
    <n v="57.957000000000001"/>
    <n v="0"/>
    <n v="1"/>
    <d v="2013-08-19T00:00:00"/>
    <n v="24"/>
    <n v="59"/>
    <n v="5"/>
    <n v="4"/>
    <n v="8"/>
    <x v="12"/>
    <x v="62"/>
    <x v="0"/>
  </r>
  <r>
    <n v="2945"/>
    <n v="1955"/>
    <s v="PhD"/>
    <s v="Together"/>
    <x v="863"/>
    <n v="46.015000000000001"/>
    <n v="1"/>
    <n v="1"/>
    <d v="2014-04-13T00:00:00"/>
    <n v="25"/>
    <n v="0"/>
    <n v="0"/>
    <n v="1"/>
    <n v="3"/>
    <x v="34"/>
    <x v="17"/>
    <x v="10"/>
  </r>
  <r>
    <n v="10403"/>
    <n v="1978"/>
    <s v="Graduation"/>
    <s v="Together"/>
    <x v="1336"/>
    <n v="16.530999999999999"/>
    <n v="1"/>
    <n v="0"/>
    <d v="2014-06-18T00:00:00"/>
    <n v="43"/>
    <n v="13"/>
    <n v="5"/>
    <n v="3"/>
    <n v="3"/>
    <x v="33"/>
    <x v="13"/>
    <x v="3"/>
  </r>
  <r>
    <n v="5074"/>
    <n v="1986"/>
    <s v="Master"/>
    <s v="Married"/>
    <x v="1337"/>
    <n v="28.071999999999999"/>
    <n v="1"/>
    <n v="0"/>
    <d v="2013-07-08T00:00:00"/>
    <n v="10"/>
    <n v="0"/>
    <n v="0"/>
    <n v="1"/>
    <n v="3"/>
    <x v="22"/>
    <x v="17"/>
    <x v="10"/>
  </r>
  <r>
    <n v="10524"/>
    <n v="1963"/>
    <s v="Master"/>
    <s v="Divorced"/>
    <x v="1338"/>
    <n v="49.475999999999999"/>
    <n v="0"/>
    <n v="1"/>
    <d v="2013-06-20T00:00:00"/>
    <n v="29"/>
    <n v="23"/>
    <n v="41"/>
    <n v="2"/>
    <n v="5"/>
    <x v="24"/>
    <x v="62"/>
    <x v="21"/>
  </r>
  <r>
    <n v="4690"/>
    <n v="1953"/>
    <s v="Graduation"/>
    <s v="Married"/>
    <x v="1339"/>
    <n v="50.725000000000001"/>
    <n v="0"/>
    <n v="1"/>
    <d v="2013-02-13T00:00:00"/>
    <n v="45"/>
    <n v="10"/>
    <n v="10"/>
    <n v="8"/>
    <n v="8"/>
    <x v="44"/>
    <x v="75"/>
    <x v="5"/>
  </r>
  <r>
    <n v="7521"/>
    <n v="1952"/>
    <s v="Graduation"/>
    <s v="Together"/>
    <x v="698"/>
    <n v="83.843999999999994"/>
    <n v="0"/>
    <n v="0"/>
    <d v="2013-05-12T00:00:00"/>
    <n v="57"/>
    <n v="31"/>
    <n v="31"/>
    <n v="4"/>
    <n v="11"/>
    <x v="13"/>
    <x v="180"/>
    <x v="16"/>
  </r>
  <r>
    <n v="7196"/>
    <n v="1950"/>
    <s v="PhD"/>
    <s v="Married"/>
    <x v="1340"/>
    <n v="41.145000000000003"/>
    <n v="1"/>
    <n v="1"/>
    <d v="2014-02-08T00:00:00"/>
    <n v="20"/>
    <n v="0"/>
    <n v="0"/>
    <n v="0"/>
    <n v="3"/>
    <x v="9"/>
    <x v="17"/>
    <x v="1"/>
  </r>
  <r>
    <n v="4406"/>
    <n v="1970"/>
    <s v="Graduation"/>
    <s v="Together"/>
    <x v="1341"/>
    <n v="67.418999999999997"/>
    <n v="0"/>
    <n v="1"/>
    <d v="2013-01-16T00:00:00"/>
    <n v="29"/>
    <n v="84"/>
    <n v="56"/>
    <n v="9"/>
    <n v="8"/>
    <x v="25"/>
    <x v="167"/>
    <x v="18"/>
  </r>
  <r>
    <n v="9672"/>
    <n v="1970"/>
    <s v="2n Cycle"/>
    <s v="Married"/>
    <x v="1342"/>
    <n v="23.161999999999999"/>
    <n v="1"/>
    <n v="1"/>
    <d v="2013-12-21T00:00:00"/>
    <n v="82"/>
    <n v="3"/>
    <n v="4"/>
    <n v="1"/>
    <n v="3"/>
    <x v="25"/>
    <x v="3"/>
    <x v="10"/>
  </r>
  <r>
    <n v="4864"/>
    <n v="1977"/>
    <s v="Graduation"/>
    <s v="Married"/>
    <x v="1343"/>
    <n v="34.380000000000003"/>
    <n v="1"/>
    <n v="0"/>
    <d v="2013-05-02T00:00:00"/>
    <n v="68"/>
    <n v="7"/>
    <n v="1"/>
    <n v="4"/>
    <n v="3"/>
    <x v="32"/>
    <x v="54"/>
    <x v="21"/>
  </r>
  <r>
    <n v="4706"/>
    <n v="1966"/>
    <s v="Graduation"/>
    <s v="Single"/>
    <x v="1344"/>
    <n v="34.704000000000001"/>
    <n v="0"/>
    <n v="1"/>
    <d v="2013-04-27T00:00:00"/>
    <n v="65"/>
    <n v="0"/>
    <n v="1"/>
    <n v="1"/>
    <n v="3"/>
    <x v="35"/>
    <x v="8"/>
    <x v="10"/>
  </r>
  <r>
    <n v="4070"/>
    <n v="1969"/>
    <s v="PhD"/>
    <s v="Married"/>
    <x v="1345"/>
    <n v="94.870999999999995"/>
    <n v="0"/>
    <n v="2"/>
    <d v="2012-09-01T00:00:00"/>
    <n v="99"/>
    <n v="24"/>
    <n v="0"/>
    <n v="8"/>
    <n v="4"/>
    <x v="21"/>
    <x v="79"/>
    <x v="0"/>
  </r>
  <r>
    <n v="25"/>
    <n v="1958"/>
    <s v="Graduation"/>
    <s v="Married"/>
    <x v="1346"/>
    <n v="65.147999999999996"/>
    <n v="0"/>
    <n v="1"/>
    <d v="2012-11-16T00:00:00"/>
    <n v="9"/>
    <n v="35"/>
    <n v="12"/>
    <n v="6"/>
    <n v="7"/>
    <x v="38"/>
    <x v="147"/>
    <x v="19"/>
  </r>
  <r>
    <n v="3697"/>
    <n v="1954"/>
    <s v="Graduation"/>
    <s v="Together"/>
    <x v="1347"/>
    <n v="39.898000000000003"/>
    <n v="0"/>
    <n v="1"/>
    <d v="2013-02-12T00:00:00"/>
    <n v="20"/>
    <n v="8"/>
    <n v="7"/>
    <n v="3"/>
    <n v="4"/>
    <x v="1"/>
    <x v="11"/>
    <x v="21"/>
  </r>
  <r>
    <n v="217"/>
    <n v="1956"/>
    <s v="Master"/>
    <s v="Single"/>
    <x v="1213"/>
    <n v="64.856999999999999"/>
    <n v="0"/>
    <n v="0"/>
    <d v="2012-11-23T00:00:00"/>
    <n v="78"/>
    <n v="14"/>
    <n v="0"/>
    <n v="7"/>
    <n v="10"/>
    <x v="46"/>
    <x v="64"/>
    <x v="18"/>
  </r>
  <r>
    <n v="4220"/>
    <n v="1970"/>
    <s v="PhD"/>
    <s v="Married"/>
    <x v="1348"/>
    <n v="59.892000000000003"/>
    <n v="0"/>
    <n v="1"/>
    <d v="2013-11-02T00:00:00"/>
    <n v="26"/>
    <n v="0"/>
    <n v="1"/>
    <n v="2"/>
    <n v="3"/>
    <x v="25"/>
    <x v="8"/>
    <x v="8"/>
  </r>
  <r>
    <n v="5286"/>
    <n v="1987"/>
    <s v="Master"/>
    <s v="Single"/>
    <x v="1349"/>
    <n v="41.02"/>
    <n v="0"/>
    <n v="0"/>
    <d v="2013-10-28T00:00:00"/>
    <n v="68"/>
    <n v="1"/>
    <n v="7"/>
    <n v="3"/>
    <n v="4"/>
    <x v="14"/>
    <x v="54"/>
    <x v="21"/>
  </r>
  <r>
    <n v="9559"/>
    <n v="1961"/>
    <s v="PhD"/>
    <s v="Married"/>
    <x v="1350"/>
    <n v="57.072000000000003"/>
    <n v="0"/>
    <n v="1"/>
    <d v="2014-01-24T00:00:00"/>
    <n v="79"/>
    <n v="0"/>
    <n v="0"/>
    <n v="7"/>
    <n v="13"/>
    <x v="45"/>
    <x v="17"/>
    <x v="13"/>
  </r>
  <r>
    <n v="2849"/>
    <n v="1979"/>
    <s v="Graduation"/>
    <s v="Single"/>
    <x v="803"/>
    <n v="60.473999999999997"/>
    <n v="0"/>
    <n v="1"/>
    <d v="2013-04-01T00:00:00"/>
    <n v="25"/>
    <n v="199"/>
    <n v="9"/>
    <n v="10"/>
    <n v="12"/>
    <x v="19"/>
    <x v="119"/>
    <x v="24"/>
  </r>
  <r>
    <n v="7787"/>
    <n v="1960"/>
    <s v="Graduation"/>
    <s v="Together"/>
    <x v="567"/>
    <n v="62.807000000000002"/>
    <n v="0"/>
    <n v="1"/>
    <d v="2012-08-31T00:00:00"/>
    <n v="83"/>
    <n v="28"/>
    <n v="21"/>
    <n v="5"/>
    <n v="12"/>
    <x v="40"/>
    <x v="76"/>
    <x v="18"/>
  </r>
  <r>
    <n v="3102"/>
    <n v="1981"/>
    <s v="2n Cycle"/>
    <s v="Together"/>
    <x v="1351"/>
    <n v="19.414000000000001"/>
    <n v="1"/>
    <n v="0"/>
    <d v="2013-10-16T00:00:00"/>
    <n v="32"/>
    <n v="3"/>
    <n v="5"/>
    <n v="1"/>
    <n v="3"/>
    <x v="4"/>
    <x v="54"/>
    <x v="10"/>
  </r>
  <r>
    <n v="5868"/>
    <n v="1980"/>
    <s v="Graduation"/>
    <s v="Married"/>
    <x v="1352"/>
    <n v="19.106999999999999"/>
    <n v="1"/>
    <n v="0"/>
    <d v="2013-08-22T00:00:00"/>
    <n v="49"/>
    <n v="4"/>
    <n v="5"/>
    <n v="1"/>
    <n v="3"/>
    <x v="16"/>
    <x v="19"/>
    <x v="10"/>
  </r>
  <r>
    <n v="8370"/>
    <n v="1976"/>
    <s v="2n Cycle"/>
    <s v="Together"/>
    <x v="1353"/>
    <n v="75.483999999999995"/>
    <n v="0"/>
    <n v="1"/>
    <d v="2012-08-02T00:00:00"/>
    <n v="50"/>
    <n v="97"/>
    <n v="194"/>
    <n v="7"/>
    <n v="6"/>
    <x v="11"/>
    <x v="230"/>
    <x v="19"/>
  </r>
  <r>
    <n v="9988"/>
    <n v="1976"/>
    <s v="Master"/>
    <s v="Single"/>
    <x v="1354"/>
    <n v="70.379000000000005"/>
    <n v="0"/>
    <n v="1"/>
    <d v="2013-03-03T00:00:00"/>
    <n v="84"/>
    <n v="25"/>
    <n v="67"/>
    <n v="6"/>
    <n v="13"/>
    <x v="11"/>
    <x v="117"/>
    <x v="11"/>
  </r>
  <r>
    <n v="2939"/>
    <n v="1970"/>
    <s v="Master"/>
    <s v="Together"/>
    <x v="1355"/>
    <n v="79.418999999999997"/>
    <n v="0"/>
    <n v="0"/>
    <d v="2014-06-22T00:00:00"/>
    <n v="96"/>
    <n v="127"/>
    <n v="15"/>
    <n v="4"/>
    <n v="4"/>
    <x v="25"/>
    <x v="83"/>
    <x v="7"/>
  </r>
  <r>
    <n v="5529"/>
    <n v="1946"/>
    <s v="PhD"/>
    <s v="Together"/>
    <x v="1356"/>
    <n v="64.013999999999996"/>
    <n v="2"/>
    <n v="1"/>
    <d v="2014-06-10T00:00:00"/>
    <n v="56"/>
    <n v="0"/>
    <n v="0"/>
    <n v="8"/>
    <n v="5"/>
    <x v="15"/>
    <x v="17"/>
    <x v="19"/>
  </r>
  <r>
    <n v="9743"/>
    <n v="1955"/>
    <s v="Graduation"/>
    <s v="Married"/>
    <x v="1357"/>
    <n v="76.998000000000005"/>
    <n v="0"/>
    <n v="1"/>
    <d v="2013-01-11T00:00:00"/>
    <n v="85"/>
    <n v="89"/>
    <n v="35"/>
    <n v="11"/>
    <n v="8"/>
    <x v="34"/>
    <x v="95"/>
    <x v="11"/>
  </r>
  <r>
    <n v="5763"/>
    <n v="1972"/>
    <s v="Master"/>
    <s v="Together"/>
    <x v="1358"/>
    <n v="49.853999999999999"/>
    <n v="1"/>
    <n v="0"/>
    <d v="2013-11-10T00:00:00"/>
    <n v="63"/>
    <n v="17"/>
    <n v="0"/>
    <n v="6"/>
    <n v="5"/>
    <x v="39"/>
    <x v="9"/>
    <x v="4"/>
  </r>
  <r>
    <n v="3478"/>
    <n v="1971"/>
    <s v="PhD"/>
    <s v="Married"/>
    <x v="1359"/>
    <n v="60.585000000000001"/>
    <n v="1"/>
    <n v="1"/>
    <d v="2013-06-24T00:00:00"/>
    <n v="17"/>
    <n v="42"/>
    <n v="42"/>
    <n v="7"/>
    <n v="9"/>
    <x v="6"/>
    <x v="4"/>
    <x v="5"/>
  </r>
  <r>
    <n v="7494"/>
    <n v="1950"/>
    <s v="PhD"/>
    <s v="Divorced"/>
    <x v="1360"/>
    <n v="42.872999999999998"/>
    <n v="1"/>
    <n v="1"/>
    <d v="2013-01-21T00:00:00"/>
    <n v="11"/>
    <n v="0"/>
    <n v="2"/>
    <n v="6"/>
    <n v="4"/>
    <x v="9"/>
    <x v="1"/>
    <x v="12"/>
  </r>
  <r>
    <n v="1763"/>
    <n v="1988"/>
    <s v="Graduation"/>
    <s v="Together"/>
    <x v="1361"/>
    <n v="87.679000000000002"/>
    <n v="0"/>
    <n v="0"/>
    <d v="2013-07-27T00:00:00"/>
    <n v="62"/>
    <n v="172"/>
    <n v="148"/>
    <n v="7"/>
    <n v="10"/>
    <x v="36"/>
    <x v="103"/>
    <x v="18"/>
  </r>
  <r>
    <n v="7250"/>
    <n v="1978"/>
    <s v="Graduation"/>
    <s v="Together"/>
    <x v="1362"/>
    <n v="57.866999999999997"/>
    <n v="1"/>
    <n v="0"/>
    <d v="2013-10-01T00:00:00"/>
    <n v="48"/>
    <n v="35"/>
    <n v="23"/>
    <n v="7"/>
    <n v="9"/>
    <x v="33"/>
    <x v="73"/>
    <x v="5"/>
  </r>
  <r>
    <n v="2005"/>
    <n v="1990"/>
    <s v="Graduation"/>
    <s v="Married"/>
    <x v="1363"/>
    <n v="35.765000000000001"/>
    <n v="1"/>
    <n v="0"/>
    <d v="2013-12-11T00:00:00"/>
    <n v="86"/>
    <n v="3"/>
    <n v="5"/>
    <n v="2"/>
    <n v="4"/>
    <x v="50"/>
    <x v="54"/>
    <x v="3"/>
  </r>
  <r>
    <n v="10770"/>
    <n v="1959"/>
    <s v="Graduation"/>
    <s v="Married"/>
    <x v="1364"/>
    <n v="65.492000000000004"/>
    <n v="0"/>
    <n v="0"/>
    <d v="2014-01-26T00:00:00"/>
    <n v="73"/>
    <n v="161"/>
    <n v="85"/>
    <n v="4"/>
    <n v="13"/>
    <x v="12"/>
    <x v="191"/>
    <x v="18"/>
  </r>
  <r>
    <n v="6885"/>
    <n v="1977"/>
    <s v="Graduation"/>
    <s v="Divorced"/>
    <x v="1365"/>
    <n v="32.951999999999998"/>
    <n v="1"/>
    <n v="0"/>
    <d v="2013-12-01T00:00:00"/>
    <n v="36"/>
    <n v="0"/>
    <n v="1"/>
    <n v="2"/>
    <n v="3"/>
    <x v="32"/>
    <x v="8"/>
    <x v="8"/>
  </r>
  <r>
    <n v="2072"/>
    <n v="1969"/>
    <s v="PhD"/>
    <s v="Together"/>
    <x v="1366"/>
    <n v="53.374000000000002"/>
    <n v="0"/>
    <n v="1"/>
    <d v="2012-08-16T00:00:00"/>
    <n v="34"/>
    <n v="10"/>
    <n v="10"/>
    <n v="4"/>
    <n v="9"/>
    <x v="21"/>
    <x v="75"/>
    <x v="19"/>
  </r>
  <r>
    <n v="9463"/>
    <n v="1959"/>
    <s v="Graduation"/>
    <s v="Together"/>
    <x v="1367"/>
    <n v="71.706000000000003"/>
    <n v="0"/>
    <n v="1"/>
    <d v="2012-11-13T00:00:00"/>
    <n v="16"/>
    <n v="56"/>
    <n v="98"/>
    <n v="9"/>
    <n v="7"/>
    <x v="12"/>
    <x v="231"/>
    <x v="5"/>
  </r>
  <r>
    <n v="6318"/>
    <n v="1988"/>
    <s v="Graduation"/>
    <s v="Married"/>
    <x v="1368"/>
    <n v="68.486999999999995"/>
    <n v="0"/>
    <n v="0"/>
    <d v="2013-01-13T00:00:00"/>
    <n v="48"/>
    <n v="12"/>
    <n v="89"/>
    <n v="9"/>
    <n v="13"/>
    <x v="36"/>
    <x v="170"/>
    <x v="24"/>
  </r>
  <r>
    <n v="4093"/>
    <n v="1975"/>
    <s v="Master"/>
    <s v="Together"/>
    <x v="1369"/>
    <n v="53.253"/>
    <n v="1"/>
    <n v="1"/>
    <d v="2013-02-11T00:00:00"/>
    <n v="61"/>
    <n v="9"/>
    <n v="9"/>
    <n v="4"/>
    <n v="5"/>
    <x v="28"/>
    <x v="13"/>
    <x v="14"/>
  </r>
  <r>
    <n v="5751"/>
    <n v="1973"/>
    <s v="2n Cycle"/>
    <s v="Divorced"/>
    <x v="1308"/>
    <n v="31.163"/>
    <n v="1"/>
    <n v="0"/>
    <d v="2014-02-13T00:00:00"/>
    <n v="54"/>
    <n v="3"/>
    <n v="2"/>
    <n v="1"/>
    <n v="3"/>
    <x v="26"/>
    <x v="41"/>
    <x v="10"/>
  </r>
  <r>
    <n v="3340"/>
    <n v="1977"/>
    <s v="Graduation"/>
    <s v="Married"/>
    <x v="1370"/>
    <n v="42.014000000000003"/>
    <n v="1"/>
    <n v="0"/>
    <d v="2012-08-17T00:00:00"/>
    <n v="56"/>
    <n v="15"/>
    <n v="15"/>
    <n v="7"/>
    <n v="6"/>
    <x v="32"/>
    <x v="78"/>
    <x v="19"/>
  </r>
  <r>
    <n v="3594"/>
    <n v="1973"/>
    <s v="Master"/>
    <s v="Married"/>
    <x v="1371"/>
    <n v="54.107999999999997"/>
    <n v="1"/>
    <n v="1"/>
    <d v="2012-11-05T00:00:00"/>
    <n v="74"/>
    <n v="6"/>
    <n v="6"/>
    <n v="8"/>
    <n v="9"/>
    <x v="26"/>
    <x v="48"/>
    <x v="18"/>
  </r>
  <r>
    <n v="3584"/>
    <n v="1955"/>
    <s v="PhD"/>
    <s v="Single"/>
    <x v="1372"/>
    <n v="49.667000000000002"/>
    <n v="0"/>
    <n v="0"/>
    <d v="2012-08-20T00:00:00"/>
    <n v="35"/>
    <n v="26"/>
    <n v="13"/>
    <n v="5"/>
    <n v="5"/>
    <x v="34"/>
    <x v="26"/>
    <x v="12"/>
  </r>
  <r>
    <n v="3643"/>
    <n v="1974"/>
    <s v="Master"/>
    <s v="Married"/>
    <x v="1373"/>
    <n v="63.206000000000003"/>
    <n v="0"/>
    <n v="0"/>
    <d v="2014-03-20T00:00:00"/>
    <n v="65"/>
    <n v="8"/>
    <n v="8"/>
    <n v="4"/>
    <n v="6"/>
    <x v="8"/>
    <x v="20"/>
    <x v="12"/>
  </r>
  <r>
    <n v="851"/>
    <n v="1972"/>
    <s v="Master"/>
    <s v="Married"/>
    <x v="1374"/>
    <n v="57.136000000000003"/>
    <n v="1"/>
    <n v="1"/>
    <d v="2013-07-09T00:00:00"/>
    <n v="48"/>
    <n v="5"/>
    <n v="109"/>
    <n v="5"/>
    <n v="10"/>
    <x v="39"/>
    <x v="5"/>
    <x v="16"/>
  </r>
  <r>
    <n v="7706"/>
    <n v="1975"/>
    <s v="2n Cycle"/>
    <s v="Together"/>
    <x v="1375"/>
    <n v="46.771999999999998"/>
    <n v="0"/>
    <n v="1"/>
    <d v="2012-11-07T00:00:00"/>
    <n v="88"/>
    <n v="104"/>
    <n v="151"/>
    <n v="11"/>
    <n v="5"/>
    <x v="28"/>
    <x v="232"/>
    <x v="5"/>
  </r>
  <r>
    <n v="3967"/>
    <n v="1971"/>
    <s v="PhD"/>
    <s v="Married"/>
    <x v="1376"/>
    <n v="78.930999999999997"/>
    <n v="0"/>
    <n v="0"/>
    <d v="2013-10-25T00:00:00"/>
    <n v="19"/>
    <n v="197"/>
    <n v="152"/>
    <n v="2"/>
    <n v="13"/>
    <x v="6"/>
    <x v="233"/>
    <x v="16"/>
  </r>
  <r>
    <n v="10128"/>
    <n v="1958"/>
    <s v="Graduation"/>
    <s v="Together"/>
    <x v="1377"/>
    <n v="53.976999999999997"/>
    <n v="0"/>
    <n v="1"/>
    <d v="2013-06-08T00:00:00"/>
    <n v="21"/>
    <n v="16"/>
    <n v="24"/>
    <n v="5"/>
    <n v="12"/>
    <x v="38"/>
    <x v="16"/>
    <x v="18"/>
  </r>
  <r>
    <n v="486"/>
    <n v="1988"/>
    <s v="Graduation"/>
    <s v="Married"/>
    <x v="911"/>
    <n v="84.218999999999994"/>
    <n v="0"/>
    <n v="0"/>
    <d v="2014-02-02T00:00:00"/>
    <n v="27"/>
    <n v="137"/>
    <n v="137"/>
    <n v="3"/>
    <n v="10"/>
    <x v="36"/>
    <x v="202"/>
    <x v="19"/>
  </r>
  <r>
    <n v="9"/>
    <n v="1975"/>
    <s v="Master"/>
    <s v="Single"/>
    <x v="352"/>
    <n v="46.097999999999999"/>
    <n v="1"/>
    <n v="1"/>
    <d v="2012-08-18T00:00:00"/>
    <n v="86"/>
    <n v="0"/>
    <n v="0"/>
    <n v="3"/>
    <n v="2"/>
    <x v="28"/>
    <x v="17"/>
    <x v="8"/>
  </r>
  <r>
    <n v="9451"/>
    <n v="1965"/>
    <s v="Graduation"/>
    <s v="Married"/>
    <x v="1378"/>
    <n v="73.537999999999997"/>
    <n v="0"/>
    <n v="1"/>
    <d v="2012-11-25T00:00:00"/>
    <n v="92"/>
    <n v="76"/>
    <n v="137"/>
    <n v="10"/>
    <n v="9"/>
    <x v="2"/>
    <x v="234"/>
    <x v="11"/>
  </r>
  <r>
    <n v="9264"/>
    <n v="1986"/>
    <s v="Graduation"/>
    <s v="Married"/>
    <x v="1379"/>
    <n v="79.528999999999996"/>
    <n v="0"/>
    <n v="0"/>
    <d v="2014-04-27T00:00:00"/>
    <n v="1"/>
    <n v="42"/>
    <n v="197"/>
    <n v="4"/>
    <n v="9"/>
    <x v="22"/>
    <x v="235"/>
    <x v="19"/>
  </r>
  <r>
    <n v="3865"/>
    <n v="1977"/>
    <s v="2n Cycle"/>
    <s v="Together"/>
    <x v="1380"/>
    <n v="20.981000000000002"/>
    <n v="0"/>
    <n v="0"/>
    <d v="2013-04-30T00:00:00"/>
    <n v="14"/>
    <n v="12"/>
    <n v="13"/>
    <n v="3"/>
    <n v="2"/>
    <x v="32"/>
    <x v="29"/>
    <x v="8"/>
  </r>
  <r>
    <n v="2853"/>
    <n v="1980"/>
    <s v="Graduation"/>
    <s v="Single"/>
    <x v="1381"/>
    <n v="51.765999999999998"/>
    <n v="1"/>
    <n v="0"/>
    <d v="2014-03-11T00:00:00"/>
    <n v="74"/>
    <n v="51"/>
    <n v="20"/>
    <n v="4"/>
    <n v="4"/>
    <x v="16"/>
    <x v="201"/>
    <x v="7"/>
  </r>
  <r>
    <n v="1490"/>
    <n v="1962"/>
    <s v="Graduation"/>
    <s v="Married"/>
    <x v="1382"/>
    <n v="55.759"/>
    <n v="0"/>
    <n v="1"/>
    <d v="2012-11-28T00:00:00"/>
    <n v="84"/>
    <n v="0"/>
    <n v="7"/>
    <n v="10"/>
    <n v="8"/>
    <x v="43"/>
    <x v="3"/>
    <x v="2"/>
  </r>
  <r>
    <n v="6310"/>
    <n v="1978"/>
    <s v="Graduation"/>
    <s v="Married"/>
    <x v="527"/>
    <n v="33.039000000000001"/>
    <n v="1"/>
    <n v="0"/>
    <d v="2013-09-09T00:00:00"/>
    <n v="4"/>
    <n v="8"/>
    <n v="8"/>
    <n v="2"/>
    <n v="4"/>
    <x v="33"/>
    <x v="20"/>
    <x v="3"/>
  </r>
  <r>
    <n v="10380"/>
    <n v="1972"/>
    <s v="Master"/>
    <s v="Married"/>
    <x v="1383"/>
    <n v="37.786999999999999"/>
    <n v="1"/>
    <n v="0"/>
    <d v="2013-09-20T00:00:00"/>
    <n v="50"/>
    <n v="1"/>
    <n v="3"/>
    <n v="3"/>
    <n v="3"/>
    <x v="39"/>
    <x v="66"/>
    <x v="3"/>
  </r>
  <r>
    <n v="3887"/>
    <n v="1970"/>
    <s v="Graduation"/>
    <s v="Single"/>
    <x v="1384"/>
    <n v="27.242000000000001"/>
    <n v="1"/>
    <n v="0"/>
    <d v="2012-11-11T00:00:00"/>
    <n v="2"/>
    <n v="17"/>
    <n v="1"/>
    <n v="2"/>
    <n v="3"/>
    <x v="25"/>
    <x v="13"/>
    <x v="8"/>
  </r>
  <r>
    <n v="4278"/>
    <n v="1983"/>
    <s v="PhD"/>
    <s v="Single"/>
    <x v="1385"/>
    <n v="87.188000000000002"/>
    <n v="0"/>
    <n v="0"/>
    <d v="2013-06-03T00:00:00"/>
    <n v="73"/>
    <n v="111"/>
    <n v="74"/>
    <n v="10"/>
    <n v="6"/>
    <x v="10"/>
    <x v="236"/>
    <x v="5"/>
  </r>
  <r>
    <n v="8643"/>
    <n v="1971"/>
    <s v="Graduation"/>
    <s v="Together"/>
    <x v="1386"/>
    <n v="69.930000000000007"/>
    <n v="0"/>
    <n v="0"/>
    <d v="2013-05-26T00:00:00"/>
    <n v="21"/>
    <n v="98"/>
    <n v="70"/>
    <n v="4"/>
    <n v="12"/>
    <x v="6"/>
    <x v="105"/>
    <x v="5"/>
  </r>
  <r>
    <n v="1998"/>
    <n v="1976"/>
    <s v="Graduation"/>
    <s v="Single"/>
    <x v="1387"/>
    <n v="37.697000000000003"/>
    <n v="1"/>
    <n v="0"/>
    <d v="2014-02-07T00:00:00"/>
    <n v="82"/>
    <n v="6"/>
    <n v="4"/>
    <n v="2"/>
    <n v="3"/>
    <x v="11"/>
    <x v="21"/>
    <x v="8"/>
  </r>
  <r>
    <n v="10795"/>
    <n v="1973"/>
    <s v="PhD"/>
    <s v="Married"/>
    <x v="394"/>
    <n v="37.401000000000003"/>
    <n v="1"/>
    <n v="0"/>
    <d v="2014-05-06T00:00:00"/>
    <n v="14"/>
    <n v="3"/>
    <n v="1"/>
    <n v="2"/>
    <n v="3"/>
    <x v="26"/>
    <x v="66"/>
    <x v="8"/>
  </r>
  <r>
    <n v="11110"/>
    <n v="1973"/>
    <s v="Graduation"/>
    <s v="Single"/>
    <x v="1388"/>
    <n v="3.5019999999999998"/>
    <n v="1"/>
    <n v="0"/>
    <d v="2013-04-13T00:00:00"/>
    <n v="56"/>
    <n v="1"/>
    <n v="0"/>
    <n v="0"/>
    <n v="0"/>
    <x v="26"/>
    <x v="8"/>
    <x v="15"/>
  </r>
  <r>
    <n v="2408"/>
    <n v="1976"/>
    <s v="Graduation"/>
    <s v="Married"/>
    <x v="1389"/>
    <n v="58.597000000000001"/>
    <n v="1"/>
    <n v="1"/>
    <d v="2012-11-20T00:00:00"/>
    <n v="20"/>
    <n v="0"/>
    <n v="28"/>
    <n v="7"/>
    <n v="9"/>
    <x v="11"/>
    <x v="94"/>
    <x v="5"/>
  </r>
  <r>
    <n v="202"/>
    <n v="1948"/>
    <s v="PhD"/>
    <s v="Widow"/>
    <x v="1390"/>
    <n v="82.031999999999996"/>
    <n v="0"/>
    <n v="0"/>
    <d v="2014-04-05T00:00:00"/>
    <n v="54"/>
    <n v="194"/>
    <n v="125"/>
    <n v="4"/>
    <n v="7"/>
    <x v="37"/>
    <x v="237"/>
    <x v="4"/>
  </r>
  <r>
    <n v="7998"/>
    <n v="1958"/>
    <s v="Graduation"/>
    <s v="Together"/>
    <x v="1391"/>
    <n v="28.087"/>
    <n v="1"/>
    <n v="1"/>
    <d v="2012-12-11T00:00:00"/>
    <n v="77"/>
    <n v="8"/>
    <n v="0"/>
    <n v="2"/>
    <n v="2"/>
    <x v="38"/>
    <x v="54"/>
    <x v="10"/>
  </r>
  <r>
    <n v="830"/>
    <n v="1987"/>
    <s v="PhD"/>
    <s v="Single"/>
    <x v="1392"/>
    <n v="74.004000000000005"/>
    <n v="0"/>
    <n v="0"/>
    <d v="2014-02-24T00:00:00"/>
    <n v="5"/>
    <n v="48"/>
    <n v="176"/>
    <n v="4"/>
    <n v="4"/>
    <x v="14"/>
    <x v="99"/>
    <x v="7"/>
  </r>
  <r>
    <n v="3536"/>
    <n v="1960"/>
    <s v="Graduation"/>
    <s v="Together"/>
    <x v="1393"/>
    <n v="19.739999999999998"/>
    <n v="0"/>
    <n v="1"/>
    <d v="2013-03-24T00:00:00"/>
    <n v="65"/>
    <n v="11"/>
    <n v="4"/>
    <n v="1"/>
    <n v="3"/>
    <x v="40"/>
    <x v="11"/>
    <x v="10"/>
  </r>
  <r>
    <n v="6050"/>
    <n v="1975"/>
    <s v="2n Cycle"/>
    <s v="Married"/>
    <x v="1394"/>
    <n v="57.036000000000001"/>
    <n v="0"/>
    <n v="1"/>
    <d v="2012-12-11T00:00:00"/>
    <n v="33"/>
    <n v="43"/>
    <n v="14"/>
    <n v="6"/>
    <n v="13"/>
    <x v="28"/>
    <x v="30"/>
    <x v="11"/>
  </r>
  <r>
    <n v="125"/>
    <n v="1958"/>
    <s v="2n Cycle"/>
    <s v="Together"/>
    <x v="1395"/>
    <n v="53.082999999999998"/>
    <n v="1"/>
    <n v="1"/>
    <d v="2013-05-15T00:00:00"/>
    <n v="65"/>
    <n v="7"/>
    <n v="0"/>
    <n v="5"/>
    <n v="5"/>
    <x v="38"/>
    <x v="3"/>
    <x v="12"/>
  </r>
  <r>
    <n v="3463"/>
    <n v="1975"/>
    <s v="PhD"/>
    <s v="Married"/>
    <x v="1396"/>
    <n v="69.283000000000001"/>
    <n v="0"/>
    <n v="1"/>
    <d v="2014-06-14T00:00:00"/>
    <n v="41"/>
    <n v="62"/>
    <n v="26"/>
    <n v="7"/>
    <n v="13"/>
    <x v="28"/>
    <x v="34"/>
    <x v="13"/>
  </r>
  <r>
    <n v="2804"/>
    <n v="1975"/>
    <s v="Master"/>
    <s v="Single"/>
    <x v="352"/>
    <n v="46.097999999999999"/>
    <n v="1"/>
    <n v="1"/>
    <d v="2012-08-18T00:00:00"/>
    <n v="86"/>
    <n v="0"/>
    <n v="0"/>
    <n v="3"/>
    <n v="2"/>
    <x v="28"/>
    <x v="17"/>
    <x v="8"/>
  </r>
  <r>
    <n v="3745"/>
    <n v="1988"/>
    <s v="2n Cycle"/>
    <s v="Married"/>
    <x v="1397"/>
    <n v="23.331"/>
    <n v="1"/>
    <n v="0"/>
    <d v="2012-09-04T00:00:00"/>
    <n v="92"/>
    <n v="36"/>
    <n v="10"/>
    <n v="3"/>
    <n v="3"/>
    <x v="36"/>
    <x v="158"/>
    <x v="3"/>
  </r>
  <r>
    <n v="9771"/>
    <n v="1988"/>
    <s v="2n Cycle"/>
    <s v="Single"/>
    <x v="1397"/>
    <n v="23.331"/>
    <n v="1"/>
    <n v="0"/>
    <d v="2012-10-05T00:00:00"/>
    <n v="97"/>
    <n v="20"/>
    <n v="15"/>
    <n v="5"/>
    <n v="5"/>
    <x v="36"/>
    <x v="120"/>
    <x v="12"/>
  </r>
  <r>
    <n v="451"/>
    <n v="1989"/>
    <s v="Graduation"/>
    <s v="Single"/>
    <x v="1398"/>
    <n v="9.2550000000000008"/>
    <n v="1"/>
    <n v="0"/>
    <d v="2013-12-20T00:00:00"/>
    <n v="91"/>
    <n v="0"/>
    <n v="0"/>
    <n v="1"/>
    <n v="2"/>
    <x v="23"/>
    <x v="17"/>
    <x v="1"/>
  </r>
  <r>
    <n v="10530"/>
    <n v="1959"/>
    <s v="PhD"/>
    <s v="Widow"/>
    <x v="1399"/>
    <n v="67.786000000000001"/>
    <n v="0"/>
    <n v="0"/>
    <d v="2013-12-07T00:00:00"/>
    <n v="0"/>
    <n v="82"/>
    <n v="20"/>
    <n v="3"/>
    <n v="6"/>
    <x v="12"/>
    <x v="28"/>
    <x v="14"/>
  </r>
  <r>
    <n v="1079"/>
    <n v="1971"/>
    <s v="PhD"/>
    <s v="Married"/>
    <x v="1400"/>
    <n v="71.968999999999994"/>
    <n v="0"/>
    <n v="1"/>
    <d v="2012-10-16T00:00:00"/>
    <n v="59"/>
    <n v="0"/>
    <n v="0"/>
    <n v="3"/>
    <n v="9"/>
    <x v="6"/>
    <x v="17"/>
    <x v="0"/>
  </r>
  <r>
    <n v="8920"/>
    <n v="1967"/>
    <s v="Master"/>
    <s v="Single"/>
    <x v="1401"/>
    <n v="59.234999999999999"/>
    <n v="1"/>
    <n v="0"/>
    <d v="2013-01-12T00:00:00"/>
    <n v="4"/>
    <n v="40"/>
    <n v="0"/>
    <n v="11"/>
    <n v="12"/>
    <x v="5"/>
    <x v="16"/>
    <x v="22"/>
  </r>
  <r>
    <n v="6678"/>
    <n v="1989"/>
    <s v="Graduation"/>
    <s v="Together"/>
    <x v="1402"/>
    <n v="31.928000000000001"/>
    <n v="1"/>
    <n v="0"/>
    <d v="2014-03-28T00:00:00"/>
    <n v="5"/>
    <n v="4"/>
    <n v="2"/>
    <n v="3"/>
    <n v="4"/>
    <x v="23"/>
    <x v="25"/>
    <x v="21"/>
  </r>
  <r>
    <n v="3852"/>
    <n v="1961"/>
    <s v="Master"/>
    <s v="Together"/>
    <x v="1403"/>
    <n v="74.881"/>
    <n v="1"/>
    <n v="1"/>
    <d v="2013-03-08T00:00:00"/>
    <n v="48"/>
    <n v="72"/>
    <n v="27"/>
    <n v="9"/>
    <n v="12"/>
    <x v="45"/>
    <x v="67"/>
    <x v="20"/>
  </r>
  <r>
    <n v="528"/>
    <n v="1978"/>
    <s v="Graduation"/>
    <s v="Married"/>
    <x v="1404"/>
    <n v="65.819000000000003"/>
    <n v="0"/>
    <n v="0"/>
    <d v="2012-11-29T00:00:00"/>
    <n v="99"/>
    <n v="38"/>
    <n v="165"/>
    <n v="5"/>
    <n v="10"/>
    <x v="33"/>
    <x v="133"/>
    <x v="16"/>
  </r>
  <r>
    <n v="73"/>
    <n v="1953"/>
    <s v="PhD"/>
    <s v="Single"/>
    <x v="1405"/>
    <n v="51.411000000000001"/>
    <n v="1"/>
    <n v="2"/>
    <d v="2013-05-26T00:00:00"/>
    <n v="81"/>
    <n v="0"/>
    <n v="0"/>
    <n v="0"/>
    <n v="3"/>
    <x v="44"/>
    <x v="17"/>
    <x v="1"/>
  </r>
  <r>
    <n v="5589"/>
    <n v="1964"/>
    <s v="Graduation"/>
    <s v="Divorced"/>
    <x v="1406"/>
    <n v="51.982999999999997"/>
    <n v="0"/>
    <n v="1"/>
    <d v="2012-08-31T00:00:00"/>
    <n v="95"/>
    <n v="0"/>
    <n v="7"/>
    <n v="9"/>
    <n v="10"/>
    <x v="31"/>
    <x v="3"/>
    <x v="11"/>
  </r>
  <r>
    <n v="10212"/>
    <n v="1986"/>
    <s v="Master"/>
    <s v="Together"/>
    <x v="278"/>
    <n v="42.386000000000003"/>
    <n v="1"/>
    <n v="0"/>
    <d v="2013-01-13T00:00:00"/>
    <n v="43"/>
    <n v="4"/>
    <n v="4"/>
    <n v="3"/>
    <n v="3"/>
    <x v="22"/>
    <x v="54"/>
    <x v="3"/>
  </r>
  <r>
    <n v="6365"/>
    <n v="1987"/>
    <s v="2n Cycle"/>
    <s v="Married"/>
    <x v="1407"/>
    <n v="30.39"/>
    <n v="0"/>
    <n v="0"/>
    <d v="2013-09-02T00:00:00"/>
    <n v="5"/>
    <n v="12"/>
    <n v="1"/>
    <n v="2"/>
    <n v="3"/>
    <x v="14"/>
    <x v="32"/>
    <x v="8"/>
  </r>
  <r>
    <n v="5636"/>
    <n v="1963"/>
    <s v="Graduation"/>
    <s v="Single"/>
    <x v="1408"/>
    <n v="30.983000000000001"/>
    <n v="0"/>
    <n v="0"/>
    <d v="2012-11-09T00:00:00"/>
    <n v="50"/>
    <n v="4"/>
    <n v="1"/>
    <n v="4"/>
    <n v="3"/>
    <x v="24"/>
    <x v="41"/>
    <x v="21"/>
  </r>
  <r>
    <n v="591"/>
    <n v="1957"/>
    <s v="Graduation"/>
    <s v="Widow"/>
    <x v="1409"/>
    <n v="66.033000000000001"/>
    <n v="0"/>
    <n v="1"/>
    <d v="2013-01-20T00:00:00"/>
    <n v="76"/>
    <n v="35"/>
    <n v="59"/>
    <n v="8"/>
    <n v="7"/>
    <x v="0"/>
    <x v="166"/>
    <x v="16"/>
  </r>
  <r>
    <n v="2217"/>
    <n v="1975"/>
    <s v="2n Cycle"/>
    <s v="Married"/>
    <x v="1410"/>
    <n v="37.283999999999999"/>
    <n v="1"/>
    <n v="1"/>
    <d v="2013-03-29T00:00:00"/>
    <n v="46"/>
    <n v="1"/>
    <n v="1"/>
    <n v="0"/>
    <n v="3"/>
    <x v="28"/>
    <x v="1"/>
    <x v="1"/>
  </r>
  <r>
    <n v="2544"/>
    <n v="1951"/>
    <s v="Master"/>
    <s v="Divorced"/>
    <x v="1411"/>
    <n v="57.53"/>
    <n v="0"/>
    <n v="1"/>
    <d v="2013-10-12T00:00:00"/>
    <n v="68"/>
    <n v="1"/>
    <n v="7"/>
    <n v="1"/>
    <n v="4"/>
    <x v="20"/>
    <x v="54"/>
    <x v="8"/>
  </r>
  <r>
    <n v="7725"/>
    <n v="1965"/>
    <s v="2n Cycle"/>
    <s v="Married"/>
    <x v="1412"/>
    <n v="76.8"/>
    <n v="0"/>
    <n v="0"/>
    <d v="2014-03-08T00:00:00"/>
    <n v="33"/>
    <n v="26"/>
    <n v="71"/>
    <n v="4"/>
    <n v="7"/>
    <x v="2"/>
    <x v="96"/>
    <x v="4"/>
  </r>
  <r>
    <n v="8091"/>
    <n v="1956"/>
    <s v="Graduation"/>
    <s v="Married"/>
    <x v="1413"/>
    <n v="63.942999999999998"/>
    <n v="0"/>
    <n v="1"/>
    <d v="2012-09-02T00:00:00"/>
    <n v="50"/>
    <n v="184"/>
    <n v="97"/>
    <n v="6"/>
    <n v="6"/>
    <x v="46"/>
    <x v="238"/>
    <x v="0"/>
  </r>
  <r>
    <n v="7321"/>
    <n v="1962"/>
    <s v="Graduation"/>
    <s v="Together"/>
    <x v="977"/>
    <n v="76.081000000000003"/>
    <n v="0"/>
    <n v="0"/>
    <d v="2014-05-23T00:00:00"/>
    <n v="85"/>
    <n v="30"/>
    <n v="33"/>
    <n v="4"/>
    <n v="4"/>
    <x v="43"/>
    <x v="138"/>
    <x v="7"/>
  </r>
  <r>
    <n v="5462"/>
    <n v="1974"/>
    <s v="Graduation"/>
    <s v="Married"/>
    <x v="614"/>
    <n v="67.444999999999993"/>
    <n v="0"/>
    <n v="1"/>
    <d v="2012-08-12T00:00:00"/>
    <n v="63"/>
    <n v="80"/>
    <n v="80"/>
    <n v="9"/>
    <n v="12"/>
    <x v="8"/>
    <x v="37"/>
    <x v="20"/>
  </r>
  <r>
    <n v="7791"/>
    <n v="1967"/>
    <s v="Master"/>
    <s v="Married"/>
    <x v="1414"/>
    <n v="37.054000000000002"/>
    <n v="1"/>
    <n v="1"/>
    <d v="2013-09-15T00:00:00"/>
    <n v="89"/>
    <n v="1"/>
    <n v="1"/>
    <n v="1"/>
    <n v="3"/>
    <x v="5"/>
    <x v="1"/>
    <x v="10"/>
  </r>
  <r>
    <n v="955"/>
    <n v="1962"/>
    <s v="Master"/>
    <s v="Together"/>
    <x v="1415"/>
    <n v="47.174999999999997"/>
    <n v="1"/>
    <n v="1"/>
    <d v="2012-10-28T00:00:00"/>
    <n v="81"/>
    <n v="2"/>
    <n v="2"/>
    <n v="4"/>
    <n v="4"/>
    <x v="43"/>
    <x v="66"/>
    <x v="7"/>
  </r>
  <r>
    <n v="4037"/>
    <n v="1976"/>
    <s v="Graduation"/>
    <s v="Divorced"/>
    <x v="1416"/>
    <n v="31.859000000000002"/>
    <n v="1"/>
    <n v="0"/>
    <d v="2013-06-14T00:00:00"/>
    <n v="77"/>
    <n v="1"/>
    <n v="0"/>
    <n v="1"/>
    <n v="2"/>
    <x v="11"/>
    <x v="8"/>
    <x v="1"/>
  </r>
  <r>
    <n v="6642"/>
    <n v="1961"/>
    <s v="Graduation"/>
    <s v="Divorced"/>
    <x v="1417"/>
    <n v="27.215"/>
    <n v="2"/>
    <n v="1"/>
    <d v="2013-01-23T00:00:00"/>
    <n v="50"/>
    <n v="5"/>
    <n v="9"/>
    <n v="2"/>
    <n v="4"/>
    <x v="45"/>
    <x v="64"/>
    <x v="3"/>
  </r>
  <r>
    <n v="2793"/>
    <n v="1976"/>
    <s v="PhD"/>
    <s v="Divorced"/>
    <x v="1418"/>
    <n v="70.179000000000002"/>
    <n v="0"/>
    <n v="1"/>
    <d v="2013-07-21T00:00:00"/>
    <n v="10"/>
    <n v="88"/>
    <n v="44"/>
    <n v="7"/>
    <n v="13"/>
    <x v="11"/>
    <x v="215"/>
    <x v="13"/>
  </r>
  <r>
    <n v="5424"/>
    <n v="1983"/>
    <s v="Graduation"/>
    <s v="Married"/>
    <x v="823"/>
    <n v="39.921999999999997"/>
    <n v="1"/>
    <n v="0"/>
    <d v="2013-02-14T00:00:00"/>
    <n v="30"/>
    <n v="12"/>
    <n v="1"/>
    <n v="3"/>
    <n v="4"/>
    <x v="10"/>
    <x v="32"/>
    <x v="21"/>
  </r>
  <r>
    <n v="879"/>
    <n v="1976"/>
    <s v="Master"/>
    <s v="Married"/>
    <x v="757"/>
    <n v="49.680999999999997"/>
    <n v="0"/>
    <n v="2"/>
    <d v="2013-11-04T00:00:00"/>
    <n v="66"/>
    <n v="0"/>
    <n v="0"/>
    <n v="7"/>
    <n v="7"/>
    <x v="11"/>
    <x v="17"/>
    <x v="6"/>
  </r>
  <r>
    <n v="9530"/>
    <n v="1988"/>
    <s v="Graduation"/>
    <s v="Married"/>
    <x v="1419"/>
    <n v="24.645"/>
    <n v="1"/>
    <n v="0"/>
    <d v="2012-11-01T00:00:00"/>
    <n v="16"/>
    <n v="3"/>
    <n v="1"/>
    <n v="1"/>
    <n v="2"/>
    <x v="36"/>
    <x v="66"/>
    <x v="1"/>
  </r>
  <r>
    <n v="4828"/>
    <n v="1954"/>
    <s v="Graduation"/>
    <s v="Divorced"/>
    <x v="1420"/>
    <n v="79.864999999999995"/>
    <n v="0"/>
    <n v="1"/>
    <d v="2014-06-18T00:00:00"/>
    <n v="12"/>
    <n v="99"/>
    <n v="121"/>
    <n v="5"/>
    <n v="5"/>
    <x v="1"/>
    <x v="168"/>
    <x v="12"/>
  </r>
  <r>
    <n v="10699"/>
    <n v="1985"/>
    <s v="Graduation"/>
    <s v="Married"/>
    <x v="1421"/>
    <n v="44.322000000000003"/>
    <n v="1"/>
    <n v="0"/>
    <d v="2014-06-16T00:00:00"/>
    <n v="30"/>
    <n v="0"/>
    <n v="0"/>
    <n v="3"/>
    <n v="3"/>
    <x v="7"/>
    <x v="17"/>
    <x v="3"/>
  </r>
  <r>
    <n v="1497"/>
    <n v="1952"/>
    <s v="Graduation"/>
    <s v="Single"/>
    <x v="1422"/>
    <n v="47.957999999999998"/>
    <n v="0"/>
    <n v="1"/>
    <d v="2013-01-19T00:00:00"/>
    <n v="8"/>
    <n v="11"/>
    <n v="3"/>
    <n v="6"/>
    <n v="5"/>
    <x v="13"/>
    <x v="64"/>
    <x v="4"/>
  </r>
  <r>
    <n v="7476"/>
    <n v="1964"/>
    <s v="Master"/>
    <s v="Single"/>
    <x v="1423"/>
    <n v="63.972000000000001"/>
    <n v="0"/>
    <n v="1"/>
    <d v="2012-12-02T00:00:00"/>
    <n v="93"/>
    <n v="63"/>
    <n v="12"/>
    <n v="5"/>
    <n v="10"/>
    <x v="31"/>
    <x v="148"/>
    <x v="16"/>
  </r>
  <r>
    <n v="4390"/>
    <n v="1954"/>
    <s v="Graduation"/>
    <s v="Together"/>
    <x v="1424"/>
    <n v="75.314999999999998"/>
    <n v="0"/>
    <n v="1"/>
    <d v="2014-04-15T00:00:00"/>
    <n v="14"/>
    <n v="15"/>
    <n v="23"/>
    <n v="5"/>
    <n v="12"/>
    <x v="1"/>
    <x v="45"/>
    <x v="18"/>
  </r>
  <r>
    <n v="10478"/>
    <n v="1950"/>
    <s v="PhD"/>
    <s v="Married"/>
    <x v="1425"/>
    <n v="55.517000000000003"/>
    <n v="1"/>
    <n v="1"/>
    <d v="2012-09-27T00:00:00"/>
    <n v="53"/>
    <n v="0"/>
    <n v="6"/>
    <n v="11"/>
    <n v="6"/>
    <x v="9"/>
    <x v="25"/>
    <x v="18"/>
  </r>
  <r>
    <n v="1081"/>
    <n v="1957"/>
    <s v="PhD"/>
    <s v="Married"/>
    <x v="1426"/>
    <n v="75.283000000000001"/>
    <n v="1"/>
    <n v="2"/>
    <d v="2013-03-27T00:00:00"/>
    <n v="26"/>
    <n v="9"/>
    <n v="19"/>
    <n v="6"/>
    <n v="5"/>
    <x v="0"/>
    <x v="94"/>
    <x v="4"/>
  </r>
  <r>
    <n v="4261"/>
    <n v="1946"/>
    <s v="PhD"/>
    <s v="Single"/>
    <x v="15"/>
    <n v="82.8"/>
    <n v="0"/>
    <n v="0"/>
    <d v="2012-11-24T00:00:00"/>
    <n v="23"/>
    <n v="22"/>
    <n v="68"/>
    <n v="7"/>
    <n v="12"/>
    <x v="15"/>
    <x v="12"/>
    <x v="11"/>
  </r>
  <r>
    <n v="9916"/>
    <n v="1954"/>
    <s v="Graduation"/>
    <s v="Married"/>
    <x v="975"/>
    <n v="38.997999999999998"/>
    <n v="1"/>
    <n v="1"/>
    <d v="2012-11-03T00:00:00"/>
    <n v="92"/>
    <n v="1"/>
    <n v="0"/>
    <n v="2"/>
    <n v="3"/>
    <x v="1"/>
    <x v="8"/>
    <x v="8"/>
  </r>
  <r>
    <n v="5350"/>
    <n v="1991"/>
    <s v="Master"/>
    <s v="Single"/>
    <x v="1096"/>
    <n v="90.638000000000005"/>
    <n v="0"/>
    <n v="0"/>
    <d v="2014-02-13T00:00:00"/>
    <n v="29"/>
    <n v="120"/>
    <n v="144"/>
    <n v="3"/>
    <n v="10"/>
    <x v="42"/>
    <x v="22"/>
    <x v="19"/>
  </r>
  <r>
    <n v="8135"/>
    <n v="1986"/>
    <s v="Master"/>
    <s v="Married"/>
    <x v="1427"/>
    <n v="27.161000000000001"/>
    <n v="1"/>
    <n v="0"/>
    <d v="2013-10-28T00:00:00"/>
    <n v="41"/>
    <n v="4"/>
    <n v="0"/>
    <n v="1"/>
    <n v="3"/>
    <x v="22"/>
    <x v="66"/>
    <x v="10"/>
  </r>
  <r>
    <n v="8685"/>
    <n v="1977"/>
    <s v="Graduation"/>
    <s v="Married"/>
    <x v="1370"/>
    <n v="42.014000000000003"/>
    <n v="1"/>
    <n v="0"/>
    <d v="2012-08-17T00:00:00"/>
    <n v="56"/>
    <n v="15"/>
    <n v="15"/>
    <n v="7"/>
    <n v="6"/>
    <x v="32"/>
    <x v="78"/>
    <x v="19"/>
  </r>
  <r>
    <n v="4967"/>
    <n v="1960"/>
    <s v="PhD"/>
    <s v="Together"/>
    <x v="1428"/>
    <n v="38.201000000000001"/>
    <n v="0"/>
    <n v="1"/>
    <d v="2013-03-29T00:00:00"/>
    <n v="19"/>
    <n v="0"/>
    <n v="0"/>
    <n v="5"/>
    <n v="5"/>
    <x v="40"/>
    <x v="17"/>
    <x v="12"/>
  </r>
  <r>
    <n v="2130"/>
    <n v="1982"/>
    <s v="Graduation"/>
    <s v="Together"/>
    <x v="1429"/>
    <n v="45.203000000000003"/>
    <n v="2"/>
    <n v="0"/>
    <d v="2014-03-23T00:00:00"/>
    <n v="4"/>
    <n v="3"/>
    <n v="8"/>
    <n v="3"/>
    <n v="3"/>
    <x v="18"/>
    <x v="6"/>
    <x v="3"/>
  </r>
  <r>
    <n v="9298"/>
    <n v="1947"/>
    <s v="PhD"/>
    <s v="Together"/>
    <x v="1430"/>
    <n v="81.573999999999998"/>
    <n v="0"/>
    <n v="0"/>
    <d v="2014-04-28T00:00:00"/>
    <n v="89"/>
    <n v="0"/>
    <n v="35"/>
    <n v="4"/>
    <n v="8"/>
    <x v="51"/>
    <x v="120"/>
    <x v="0"/>
  </r>
  <r>
    <n v="8175"/>
    <n v="1992"/>
    <s v="Graduation"/>
    <s v="Married"/>
    <x v="475"/>
    <n v="34.935000000000002"/>
    <n v="0"/>
    <n v="0"/>
    <d v="2013-06-21T00:00:00"/>
    <n v="71"/>
    <n v="4"/>
    <n v="10"/>
    <n v="2"/>
    <n v="4"/>
    <x v="47"/>
    <x v="64"/>
    <x v="3"/>
  </r>
  <r>
    <n v="6257"/>
    <n v="1976"/>
    <s v="Master"/>
    <s v="Single"/>
    <x v="1431"/>
    <n v="60.481999999999999"/>
    <n v="0"/>
    <n v="1"/>
    <d v="2013-01-23T00:00:00"/>
    <n v="81"/>
    <n v="43"/>
    <n v="14"/>
    <n v="7"/>
    <n v="7"/>
    <x v="11"/>
    <x v="30"/>
    <x v="6"/>
  </r>
  <r>
    <n v="3790"/>
    <n v="1956"/>
    <s v="Graduation"/>
    <s v="Together"/>
    <x v="1432"/>
    <n v="34.633000000000003"/>
    <n v="2"/>
    <n v="1"/>
    <d v="2014-01-23T00:00:00"/>
    <n v="31"/>
    <n v="1"/>
    <n v="0"/>
    <n v="1"/>
    <n v="2"/>
    <x v="46"/>
    <x v="8"/>
    <x v="1"/>
  </r>
  <r>
    <n v="9952"/>
    <n v="1947"/>
    <s v="Master"/>
    <s v="Together"/>
    <x v="1433"/>
    <n v="78.093000000000004"/>
    <n v="0"/>
    <n v="0"/>
    <d v="2013-12-11T00:00:00"/>
    <n v="53"/>
    <n v="32"/>
    <n v="43"/>
    <n v="4"/>
    <n v="5"/>
    <x v="51"/>
    <x v="148"/>
    <x v="14"/>
  </r>
  <r>
    <n v="3503"/>
    <n v="1950"/>
    <s v="Graduation"/>
    <s v="Divorced"/>
    <x v="1434"/>
    <n v="82.46"/>
    <n v="0"/>
    <n v="0"/>
    <d v="2013-12-02T00:00:00"/>
    <n v="78"/>
    <n v="47"/>
    <n v="32"/>
    <n v="5"/>
    <n v="6"/>
    <x v="9"/>
    <x v="52"/>
    <x v="4"/>
  </r>
  <r>
    <n v="5223"/>
    <n v="1966"/>
    <s v="Master"/>
    <s v="Together"/>
    <x v="1435"/>
    <n v="45.902999999999999"/>
    <n v="0"/>
    <n v="1"/>
    <d v="2014-04-23T00:00:00"/>
    <n v="80"/>
    <n v="8"/>
    <n v="10"/>
    <n v="2"/>
    <n v="3"/>
    <x v="35"/>
    <x v="13"/>
    <x v="8"/>
  </r>
  <r>
    <n v="4608"/>
    <n v="1987"/>
    <s v="Graduation"/>
    <s v="Divorced"/>
    <x v="76"/>
    <n v="81.361000000000004"/>
    <n v="0"/>
    <n v="0"/>
    <d v="2014-02-25T00:00:00"/>
    <n v="18"/>
    <n v="23"/>
    <n v="65"/>
    <n v="3"/>
    <n v="13"/>
    <x v="14"/>
    <x v="34"/>
    <x v="5"/>
  </r>
  <r>
    <n v="1626"/>
    <n v="1973"/>
    <s v="PhD"/>
    <s v="Divorced"/>
    <x v="125"/>
    <n v="35.86"/>
    <n v="1"/>
    <n v="1"/>
    <d v="2014-05-19T00:00:00"/>
    <n v="37"/>
    <n v="0"/>
    <n v="2"/>
    <n v="1"/>
    <n v="2"/>
    <x v="26"/>
    <x v="1"/>
    <x v="1"/>
  </r>
  <r>
    <n v="4764"/>
    <n v="1952"/>
    <s v="Master"/>
    <s v="Together"/>
    <x v="1436"/>
    <n v="40.442"/>
    <n v="1"/>
    <n v="1"/>
    <d v="2012-08-19T00:00:00"/>
    <n v="52"/>
    <n v="12"/>
    <n v="22"/>
    <n v="3"/>
    <n v="4"/>
    <x v="13"/>
    <x v="27"/>
    <x v="21"/>
  </r>
  <r>
    <n v="2471"/>
    <n v="1965"/>
    <s v="Graduation"/>
    <s v="Married"/>
    <x v="1437"/>
    <n v="61.481999999999999"/>
    <n v="0"/>
    <n v="0"/>
    <d v="2014-06-27T00:00:00"/>
    <n v="39"/>
    <n v="58"/>
    <n v="66"/>
    <n v="3"/>
    <n v="6"/>
    <x v="2"/>
    <x v="95"/>
    <x v="14"/>
  </r>
  <r>
    <n v="5892"/>
    <n v="1980"/>
    <s v="Graduation"/>
    <s v="Married"/>
    <x v="1438"/>
    <n v="34.968000000000004"/>
    <n v="1"/>
    <n v="0"/>
    <d v="2013-04-10T00:00:00"/>
    <n v="11"/>
    <n v="6"/>
    <n v="2"/>
    <n v="3"/>
    <n v="5"/>
    <x v="16"/>
    <x v="54"/>
    <x v="7"/>
  </r>
  <r>
    <n v="2612"/>
    <n v="1987"/>
    <s v="Graduation"/>
    <s v="Married"/>
    <x v="1439"/>
    <n v="75.793999999999997"/>
    <n v="0"/>
    <n v="0"/>
    <d v="2013-12-24T00:00:00"/>
    <n v="33"/>
    <n v="160"/>
    <n v="32"/>
    <n v="7"/>
    <n v="12"/>
    <x v="14"/>
    <x v="125"/>
    <x v="11"/>
  </r>
  <r>
    <n v="4971"/>
    <n v="1962"/>
    <s v="PhD"/>
    <s v="Together"/>
    <x v="1105"/>
    <n v="31.497"/>
    <n v="0"/>
    <n v="1"/>
    <d v="2012-12-06T00:00:00"/>
    <n v="22"/>
    <n v="1"/>
    <n v="1"/>
    <n v="3"/>
    <n v="4"/>
    <x v="43"/>
    <x v="1"/>
    <x v="21"/>
  </r>
  <r>
    <n v="5185"/>
    <n v="1955"/>
    <s v="Graduation"/>
    <s v="Married"/>
    <x v="1440"/>
    <n v="74.268000000000001"/>
    <n v="0"/>
    <n v="0"/>
    <d v="2013-02-14T00:00:00"/>
    <n v="83"/>
    <n v="66"/>
    <n v="174"/>
    <n v="4"/>
    <n v="5"/>
    <x v="34"/>
    <x v="136"/>
    <x v="14"/>
  </r>
  <r>
    <n v="10069"/>
    <n v="1988"/>
    <s v="Basic"/>
    <s v="Together"/>
    <x v="1441"/>
    <n v="13.724"/>
    <n v="1"/>
    <n v="0"/>
    <d v="2012-08-31T00:00:00"/>
    <n v="43"/>
    <n v="7"/>
    <n v="15"/>
    <n v="2"/>
    <n v="2"/>
    <x v="36"/>
    <x v="87"/>
    <x v="10"/>
  </r>
  <r>
    <n v="2262"/>
    <n v="1965"/>
    <s v="Master"/>
    <s v="Together"/>
    <x v="1214"/>
    <n v="45.143000000000001"/>
    <n v="0"/>
    <n v="1"/>
    <d v="2013-08-26T00:00:00"/>
    <n v="74"/>
    <n v="5"/>
    <n v="5"/>
    <n v="6"/>
    <n v="5"/>
    <x v="2"/>
    <x v="21"/>
    <x v="4"/>
  </r>
  <r>
    <n v="1131"/>
    <n v="1967"/>
    <s v="PhD"/>
    <s v="Single"/>
    <x v="1442"/>
    <n v="52.569000000000003"/>
    <n v="0"/>
    <n v="1"/>
    <d v="2014-04-05T00:00:00"/>
    <n v="54"/>
    <n v="0"/>
    <n v="0"/>
    <n v="2"/>
    <n v="4"/>
    <x v="5"/>
    <x v="17"/>
    <x v="3"/>
  </r>
  <r>
    <n v="1041"/>
    <n v="1973"/>
    <s v="PhD"/>
    <s v="Single"/>
    <x v="1443"/>
    <n v="48.432000000000002"/>
    <n v="0"/>
    <n v="1"/>
    <d v="2012-10-18T00:00:00"/>
    <n v="3"/>
    <n v="3"/>
    <n v="3"/>
    <n v="7"/>
    <n v="6"/>
    <x v="26"/>
    <x v="25"/>
    <x v="19"/>
  </r>
  <r>
    <n v="24"/>
    <n v="1960"/>
    <s v="Master"/>
    <s v="Together"/>
    <x v="738"/>
    <n v="17.143999999999998"/>
    <n v="1"/>
    <n v="1"/>
    <d v="2014-02-15T00:00:00"/>
    <n v="96"/>
    <n v="2"/>
    <n v="2"/>
    <n v="3"/>
    <n v="4"/>
    <x v="40"/>
    <x v="66"/>
    <x v="21"/>
  </r>
  <r>
    <n v="3409"/>
    <n v="1984"/>
    <s v="Graduation"/>
    <s v="Single"/>
    <x v="1444"/>
    <n v="36.107999999999997"/>
    <n v="1"/>
    <n v="0"/>
    <d v="2013-10-15T00:00:00"/>
    <n v="68"/>
    <n v="8"/>
    <n v="11"/>
    <n v="7"/>
    <n v="4"/>
    <x v="3"/>
    <x v="139"/>
    <x v="4"/>
  </r>
  <r>
    <n v="7022"/>
    <n v="1971"/>
    <s v="Graduation"/>
    <s v="Married"/>
    <x v="1445"/>
    <n v="76.444999999999993"/>
    <n v="1"/>
    <n v="0"/>
    <d v="2012-09-28T00:00:00"/>
    <n v="2"/>
    <n v="107"/>
    <n v="80"/>
    <n v="2"/>
    <n v="13"/>
    <x v="6"/>
    <x v="121"/>
    <x v="16"/>
  </r>
  <r>
    <n v="7943"/>
    <n v="1975"/>
    <s v="PhD"/>
    <s v="Married"/>
    <x v="1446"/>
    <n v="36.662999999999997"/>
    <n v="1"/>
    <n v="0"/>
    <d v="2014-04-25T00:00:00"/>
    <n v="40"/>
    <n v="0"/>
    <n v="3"/>
    <n v="1"/>
    <n v="3"/>
    <x v="28"/>
    <x v="7"/>
    <x v="10"/>
  </r>
  <r>
    <n v="5272"/>
    <n v="1965"/>
    <s v="Master"/>
    <s v="Married"/>
    <x v="1447"/>
    <n v="53.843000000000004"/>
    <n v="0"/>
    <n v="1"/>
    <d v="2013-06-27T00:00:00"/>
    <n v="64"/>
    <n v="0"/>
    <n v="4"/>
    <n v="8"/>
    <n v="3"/>
    <x v="2"/>
    <x v="66"/>
    <x v="4"/>
  </r>
  <r>
    <n v="5453"/>
    <n v="1956"/>
    <s v="Master"/>
    <s v="Married"/>
    <x v="1448"/>
    <n v="90.225999999999999"/>
    <n v="0"/>
    <n v="0"/>
    <d v="2012-09-26T00:00:00"/>
    <n v="26"/>
    <n v="108"/>
    <n v="151"/>
    <n v="4"/>
    <n v="12"/>
    <x v="46"/>
    <x v="239"/>
    <x v="5"/>
  </r>
  <r>
    <n v="2565"/>
    <n v="1955"/>
    <s v="Master"/>
    <s v="Divorced"/>
    <x v="1449"/>
    <n v="70.638000000000005"/>
    <n v="0"/>
    <n v="0"/>
    <d v="2013-06-01T00:00:00"/>
    <n v="69"/>
    <n v="12"/>
    <n v="12"/>
    <n v="4"/>
    <n v="10"/>
    <x v="34"/>
    <x v="79"/>
    <x v="6"/>
  </r>
  <r>
    <n v="800"/>
    <n v="1960"/>
    <s v="Graduation"/>
    <s v="Together"/>
    <x v="1450"/>
    <n v="44.512"/>
    <n v="1"/>
    <n v="1"/>
    <d v="2013-08-30T00:00:00"/>
    <n v="57"/>
    <n v="1"/>
    <n v="0"/>
    <n v="1"/>
    <n v="3"/>
    <x v="40"/>
    <x v="8"/>
    <x v="10"/>
  </r>
  <r>
    <n v="11092"/>
    <n v="1961"/>
    <s v="Graduation"/>
    <s v="Married"/>
    <x v="1451"/>
    <n v="27.116"/>
    <n v="1"/>
    <n v="1"/>
    <d v="2014-03-02T00:00:00"/>
    <n v="78"/>
    <n v="1"/>
    <n v="2"/>
    <n v="2"/>
    <n v="3"/>
    <x v="45"/>
    <x v="7"/>
    <x v="8"/>
  </r>
  <r>
    <n v="5062"/>
    <n v="1963"/>
    <s v="PhD"/>
    <s v="Married"/>
    <x v="1452"/>
    <n v="54.072000000000003"/>
    <n v="1"/>
    <n v="1"/>
    <d v="2013-07-27T00:00:00"/>
    <n v="71"/>
    <n v="0"/>
    <n v="0"/>
    <n v="2"/>
    <n v="2"/>
    <x v="24"/>
    <x v="17"/>
    <x v="10"/>
  </r>
  <r>
    <n v="8969"/>
    <n v="1977"/>
    <s v="Graduation"/>
    <s v="Married"/>
    <x v="1453"/>
    <n v="71.855000000000004"/>
    <n v="0"/>
    <n v="1"/>
    <d v="2013-01-16T00:00:00"/>
    <n v="59"/>
    <n v="31"/>
    <n v="112"/>
    <n v="5"/>
    <n v="11"/>
    <x v="32"/>
    <x v="240"/>
    <x v="5"/>
  </r>
  <r>
    <n v="4656"/>
    <n v="1990"/>
    <s v="2n Cycle"/>
    <s v="Single"/>
    <x v="1454"/>
    <n v="51.25"/>
    <n v="1"/>
    <n v="0"/>
    <d v="2013-03-30T00:00:00"/>
    <n v="28"/>
    <n v="32"/>
    <n v="32"/>
    <n v="10"/>
    <n v="4"/>
    <x v="50"/>
    <x v="62"/>
    <x v="6"/>
  </r>
  <r>
    <n v="4480"/>
    <n v="1973"/>
    <s v="Master"/>
    <s v="Married"/>
    <x v="1455"/>
    <n v="60.432000000000002"/>
    <n v="0"/>
    <n v="1"/>
    <d v="2014-03-09T00:00:00"/>
    <n v="61"/>
    <n v="3"/>
    <n v="3"/>
    <n v="7"/>
    <n v="5"/>
    <x v="26"/>
    <x v="25"/>
    <x v="0"/>
  </r>
  <r>
    <n v="9971"/>
    <n v="1964"/>
    <s v="PhD"/>
    <s v="Married"/>
    <x v="996"/>
    <n v="65.525999999999996"/>
    <n v="0"/>
    <n v="1"/>
    <d v="2014-04-11T00:00:00"/>
    <n v="22"/>
    <n v="19"/>
    <n v="0"/>
    <n v="4"/>
    <n v="8"/>
    <x v="31"/>
    <x v="139"/>
    <x v="0"/>
  </r>
  <r>
    <n v="6729"/>
    <n v="1988"/>
    <s v="Graduation"/>
    <s v="Single"/>
    <x v="319"/>
    <n v="68.655000000000001"/>
    <n v="0"/>
    <n v="0"/>
    <d v="2012-08-10T00:00:00"/>
    <n v="95"/>
    <n v="19"/>
    <n v="118"/>
    <n v="4"/>
    <n v="11"/>
    <x v="36"/>
    <x v="97"/>
    <x v="16"/>
  </r>
  <r>
    <n v="1773"/>
    <n v="1978"/>
    <s v="2n Cycle"/>
    <s v="Married"/>
    <x v="1456"/>
    <n v="12.393000000000001"/>
    <n v="0"/>
    <n v="0"/>
    <d v="2012-12-04T00:00:00"/>
    <n v="38"/>
    <n v="6"/>
    <n v="7"/>
    <n v="2"/>
    <n v="3"/>
    <x v="33"/>
    <x v="32"/>
    <x v="8"/>
  </r>
  <r>
    <n v="9242"/>
    <n v="1990"/>
    <s v="Graduation"/>
    <s v="Single"/>
    <x v="1457"/>
    <n v="64.509"/>
    <n v="0"/>
    <n v="0"/>
    <d v="2013-08-17T00:00:00"/>
    <n v="19"/>
    <n v="185"/>
    <n v="25"/>
    <n v="6"/>
    <n v="9"/>
    <x v="50"/>
    <x v="50"/>
    <x v="16"/>
  </r>
  <r>
    <n v="1764"/>
    <n v="1975"/>
    <s v="Graduation"/>
    <s v="Single"/>
    <x v="1458"/>
    <n v="33.954999999999998"/>
    <n v="1"/>
    <n v="0"/>
    <d v="2013-08-09T00:00:00"/>
    <n v="92"/>
    <n v="2"/>
    <n v="7"/>
    <n v="5"/>
    <n v="5"/>
    <x v="28"/>
    <x v="19"/>
    <x v="12"/>
  </r>
  <r>
    <n v="6215"/>
    <n v="1977"/>
    <s v="Graduation"/>
    <s v="Married"/>
    <x v="179"/>
    <n v="31.353000000000002"/>
    <n v="1"/>
    <n v="1"/>
    <d v="2013-12-29T00:00:00"/>
    <n v="24"/>
    <n v="0"/>
    <n v="1"/>
    <n v="1"/>
    <n v="2"/>
    <x v="32"/>
    <x v="8"/>
    <x v="1"/>
  </r>
  <r>
    <n v="10099"/>
    <n v="1984"/>
    <s v="Graduation"/>
    <s v="Married"/>
    <x v="1459"/>
    <n v="55.433999999999997"/>
    <n v="1"/>
    <n v="0"/>
    <d v="2013-10-05T00:00:00"/>
    <n v="21"/>
    <n v="115"/>
    <n v="69"/>
    <n v="5"/>
    <n v="13"/>
    <x v="3"/>
    <x v="222"/>
    <x v="2"/>
  </r>
  <r>
    <n v="5423"/>
    <n v="1983"/>
    <s v="Graduation"/>
    <s v="Together"/>
    <x v="1460"/>
    <n v="28.359000000000002"/>
    <n v="1"/>
    <n v="0"/>
    <d v="2013-10-27T00:00:00"/>
    <n v="35"/>
    <n v="0"/>
    <n v="1"/>
    <n v="1"/>
    <n v="2"/>
    <x v="10"/>
    <x v="8"/>
    <x v="1"/>
  </r>
  <r>
    <n v="940"/>
    <n v="1987"/>
    <s v="Graduation"/>
    <s v="Single"/>
    <x v="847"/>
    <n v="57.1"/>
    <n v="1"/>
    <n v="0"/>
    <d v="2014-05-18T00:00:00"/>
    <n v="9"/>
    <n v="11"/>
    <n v="11"/>
    <n v="3"/>
    <n v="7"/>
    <x v="14"/>
    <x v="87"/>
    <x v="12"/>
  </r>
  <r>
    <n v="3011"/>
    <n v="1965"/>
    <s v="Graduation"/>
    <s v="Married"/>
    <x v="1249"/>
    <n v="69.138999999999996"/>
    <n v="0"/>
    <n v="1"/>
    <d v="2014-01-27T00:00:00"/>
    <n v="23"/>
    <n v="12"/>
    <n v="15"/>
    <n v="4"/>
    <n v="5"/>
    <x v="2"/>
    <x v="82"/>
    <x v="14"/>
  </r>
  <r>
    <n v="3298"/>
    <n v="1956"/>
    <s v="Master"/>
    <s v="Married"/>
    <x v="1461"/>
    <n v="52.972999999999999"/>
    <n v="0"/>
    <n v="1"/>
    <d v="2012-11-08T00:00:00"/>
    <n v="92"/>
    <n v="0"/>
    <n v="9"/>
    <n v="9"/>
    <n v="9"/>
    <x v="46"/>
    <x v="19"/>
    <x v="2"/>
  </r>
  <r>
    <n v="8286"/>
    <n v="1965"/>
    <s v="PhD"/>
    <s v="Together"/>
    <x v="1462"/>
    <n v="51.716999999999999"/>
    <n v="0"/>
    <n v="1"/>
    <d v="2013-08-20T00:00:00"/>
    <n v="55"/>
    <n v="1"/>
    <n v="1"/>
    <n v="3"/>
    <n v="4"/>
    <x v="2"/>
    <x v="1"/>
    <x v="21"/>
  </r>
  <r>
    <n v="9668"/>
    <n v="1971"/>
    <s v="Graduation"/>
    <s v="Married"/>
    <x v="1463"/>
    <n v="18.792999999999999"/>
    <n v="1"/>
    <n v="0"/>
    <d v="2013-01-12T00:00:00"/>
    <n v="14"/>
    <n v="16"/>
    <n v="17"/>
    <n v="2"/>
    <n v="4"/>
    <x v="6"/>
    <x v="38"/>
    <x v="3"/>
  </r>
  <r>
    <n v="5120"/>
    <n v="1982"/>
    <s v="2n Cycle"/>
    <s v="Together"/>
    <x v="430"/>
    <n v="66.664000000000001"/>
    <n v="0"/>
    <n v="0"/>
    <d v="2012-09-25T00:00:00"/>
    <n v="78"/>
    <n v="96"/>
    <n v="96"/>
    <n v="5"/>
    <n v="6"/>
    <x v="18"/>
    <x v="125"/>
    <x v="4"/>
  </r>
  <r>
    <n v="6097"/>
    <n v="1959"/>
    <s v="Graduation"/>
    <s v="Single"/>
    <x v="1464"/>
    <n v="50.664000000000001"/>
    <n v="1"/>
    <n v="1"/>
    <d v="2013-01-16T00:00:00"/>
    <n v="64"/>
    <n v="8"/>
    <n v="4"/>
    <n v="8"/>
    <n v="6"/>
    <x v="12"/>
    <x v="48"/>
    <x v="6"/>
  </r>
  <r>
    <n v="7019"/>
    <n v="1963"/>
    <s v="Graduation"/>
    <s v="Together"/>
    <x v="1465"/>
    <n v="54.414000000000001"/>
    <n v="1"/>
    <n v="1"/>
    <d v="2013-01-23T00:00:00"/>
    <n v="49"/>
    <n v="18"/>
    <n v="26"/>
    <n v="3"/>
    <n v="5"/>
    <x v="24"/>
    <x v="110"/>
    <x v="7"/>
  </r>
  <r>
    <n v="7408"/>
    <n v="1952"/>
    <s v="PhD"/>
    <s v="Married"/>
    <x v="1466"/>
    <n v="54.548999999999999"/>
    <n v="0"/>
    <n v="1"/>
    <d v="2014-03-03T00:00:00"/>
    <n v="8"/>
    <n v="2"/>
    <n v="0"/>
    <n v="5"/>
    <n v="4"/>
    <x v="13"/>
    <x v="1"/>
    <x v="14"/>
  </r>
  <r>
    <n v="8041"/>
    <n v="1971"/>
    <s v="PhD"/>
    <s v="Widow"/>
    <x v="1467"/>
    <n v="47.110999999999997"/>
    <n v="0"/>
    <n v="1"/>
    <d v="2012-09-08T00:00:00"/>
    <n v="35"/>
    <n v="71"/>
    <n v="112"/>
    <n v="3"/>
    <n v="10"/>
    <x v="6"/>
    <x v="217"/>
    <x v="19"/>
  </r>
  <r>
    <n v="252"/>
    <n v="1963"/>
    <s v="PhD"/>
    <s v="Divorced"/>
    <x v="1468"/>
    <n v="41.003"/>
    <n v="0"/>
    <n v="0"/>
    <d v="2013-03-17T00:00:00"/>
    <n v="11"/>
    <n v="133"/>
    <n v="44"/>
    <n v="6"/>
    <n v="8"/>
    <x v="24"/>
    <x v="241"/>
    <x v="6"/>
  </r>
  <r>
    <n v="9986"/>
    <n v="1982"/>
    <s v="Graduation"/>
    <s v="Together"/>
    <x v="1469"/>
    <n v="19.443999999999999"/>
    <n v="1"/>
    <n v="0"/>
    <d v="2014-02-22T00:00:00"/>
    <n v="8"/>
    <n v="0"/>
    <n v="2"/>
    <n v="4"/>
    <n v="2"/>
    <x v="18"/>
    <x v="1"/>
    <x v="3"/>
  </r>
  <r>
    <n v="3276"/>
    <n v="1976"/>
    <s v="2n Cycle"/>
    <s v="Together"/>
    <x v="1470"/>
    <n v="36.301000000000002"/>
    <n v="1"/>
    <n v="0"/>
    <d v="2013-10-25T00:00:00"/>
    <n v="53"/>
    <n v="12"/>
    <n v="5"/>
    <n v="3"/>
    <n v="3"/>
    <x v="11"/>
    <x v="9"/>
    <x v="3"/>
  </r>
  <r>
    <n v="3859"/>
    <n v="1947"/>
    <s v="PhD"/>
    <s v="Together"/>
    <x v="619"/>
    <n v="73.058999999999997"/>
    <n v="0"/>
    <n v="1"/>
    <d v="2013-08-31T00:00:00"/>
    <n v="36"/>
    <n v="112"/>
    <n v="82"/>
    <n v="9"/>
    <n v="13"/>
    <x v="51"/>
    <x v="33"/>
    <x v="24"/>
  </r>
  <r>
    <n v="3570"/>
    <n v="1969"/>
    <s v="PhD"/>
    <s v="Together"/>
    <x v="1471"/>
    <n v="42.731000000000002"/>
    <n v="1"/>
    <n v="0"/>
    <d v="2013-10-21T00:00:00"/>
    <n v="64"/>
    <n v="2"/>
    <n v="2"/>
    <n v="4"/>
    <n v="5"/>
    <x v="21"/>
    <x v="66"/>
    <x v="14"/>
  </r>
  <r>
    <n v="3783"/>
    <n v="1959"/>
    <s v="PhD"/>
    <s v="Married"/>
    <x v="1472"/>
    <n v="52.853999999999999"/>
    <n v="1"/>
    <n v="1"/>
    <d v="2014-03-24T00:00:00"/>
    <n v="43"/>
    <n v="0"/>
    <n v="1"/>
    <n v="2"/>
    <n v="4"/>
    <x v="12"/>
    <x v="8"/>
    <x v="3"/>
  </r>
  <r>
    <n v="10207"/>
    <n v="1978"/>
    <s v="Graduation"/>
    <s v="Together"/>
    <x v="1473"/>
    <n v="22.774999999999999"/>
    <n v="1"/>
    <n v="0"/>
    <d v="2013-06-19T00:00:00"/>
    <n v="40"/>
    <n v="1"/>
    <n v="0"/>
    <n v="1"/>
    <n v="2"/>
    <x v="33"/>
    <x v="8"/>
    <x v="1"/>
  </r>
  <r>
    <n v="10906"/>
    <n v="1948"/>
    <s v="PhD"/>
    <s v="Together"/>
    <x v="338"/>
    <n v="46.680999999999997"/>
    <n v="0"/>
    <n v="2"/>
    <d v="2013-10-08T00:00:00"/>
    <n v="52"/>
    <n v="15"/>
    <n v="19"/>
    <n v="4"/>
    <n v="4"/>
    <x v="37"/>
    <x v="27"/>
    <x v="7"/>
  </r>
  <r>
    <n v="3427"/>
    <n v="1955"/>
    <s v="PhD"/>
    <s v="Married"/>
    <x v="1474"/>
    <n v="59.820999999999998"/>
    <n v="0"/>
    <n v="1"/>
    <d v="2013-04-12T00:00:00"/>
    <n v="11"/>
    <n v="0"/>
    <n v="0"/>
    <n v="11"/>
    <n v="7"/>
    <x v="34"/>
    <x v="17"/>
    <x v="2"/>
  </r>
  <r>
    <n v="5209"/>
    <n v="1954"/>
    <s v="Graduation"/>
    <s v="Divorced"/>
    <x v="1475"/>
    <n v="50.002000000000002"/>
    <n v="0"/>
    <n v="1"/>
    <d v="2013-06-17T00:00:00"/>
    <n v="21"/>
    <n v="5"/>
    <n v="16"/>
    <n v="8"/>
    <n v="7"/>
    <x v="1"/>
    <x v="43"/>
    <x v="16"/>
  </r>
  <r>
    <n v="10711"/>
    <n v="1945"/>
    <s v="Graduation"/>
    <s v="Married"/>
    <x v="1476"/>
    <n v="69.754999999999995"/>
    <n v="0"/>
    <n v="0"/>
    <d v="2013-10-02T00:00:00"/>
    <n v="23"/>
    <n v="77"/>
    <n v="23"/>
    <n v="3"/>
    <n v="12"/>
    <x v="41"/>
    <x v="130"/>
    <x v="16"/>
  </r>
  <r>
    <n v="10785"/>
    <n v="1969"/>
    <s v="Graduation"/>
    <s v="Married"/>
    <x v="1477"/>
    <n v="44.078000000000003"/>
    <n v="1"/>
    <n v="1"/>
    <d v="2014-06-19T00:00:00"/>
    <n v="17"/>
    <n v="1"/>
    <n v="0"/>
    <n v="2"/>
    <n v="3"/>
    <x v="21"/>
    <x v="8"/>
    <x v="8"/>
  </r>
  <r>
    <n v="2814"/>
    <n v="1976"/>
    <s v="Master"/>
    <s v="Together"/>
    <x v="1478"/>
    <n v="30.56"/>
    <n v="1"/>
    <n v="0"/>
    <d v="2013-06-27T00:00:00"/>
    <n v="6"/>
    <n v="1"/>
    <n v="5"/>
    <n v="1"/>
    <n v="3"/>
    <x v="11"/>
    <x v="25"/>
    <x v="10"/>
  </r>
  <r>
    <n v="6866"/>
    <n v="1969"/>
    <s v="Master"/>
    <s v="Together"/>
    <x v="1479"/>
    <n v="35.923999999999999"/>
    <n v="1"/>
    <n v="1"/>
    <d v="2014-03-23T00:00:00"/>
    <n v="56"/>
    <n v="0"/>
    <n v="3"/>
    <n v="1"/>
    <n v="3"/>
    <x v="21"/>
    <x v="7"/>
    <x v="10"/>
  </r>
  <r>
    <n v="1665"/>
    <n v="1964"/>
    <s v="PhD"/>
    <s v="Divorced"/>
    <x v="1480"/>
    <n v="64.14"/>
    <n v="0"/>
    <n v="2"/>
    <d v="2013-09-23T00:00:00"/>
    <n v="71"/>
    <n v="0"/>
    <n v="15"/>
    <n v="2"/>
    <n v="6"/>
    <x v="31"/>
    <x v="11"/>
    <x v="7"/>
  </r>
  <r>
    <n v="6575"/>
    <n v="1981"/>
    <s v="Graduation"/>
    <s v="Together"/>
    <x v="1481"/>
    <n v="56.386000000000003"/>
    <n v="1"/>
    <n v="1"/>
    <d v="2012-10-27T00:00:00"/>
    <n v="51"/>
    <n v="48"/>
    <n v="32"/>
    <n v="9"/>
    <n v="7"/>
    <x v="4"/>
    <x v="93"/>
    <x v="5"/>
  </r>
  <r>
    <n v="3829"/>
    <n v="1979"/>
    <s v="Basic"/>
    <s v="Together"/>
    <x v="94"/>
    <n v="24.594000000000001"/>
    <n v="1"/>
    <n v="0"/>
    <d v="2013-12-10T00:00:00"/>
    <n v="94"/>
    <n v="3"/>
    <n v="0"/>
    <n v="1"/>
    <n v="3"/>
    <x v="19"/>
    <x v="7"/>
    <x v="10"/>
  </r>
  <r>
    <n v="3091"/>
    <n v="1981"/>
    <s v="2n Cycle"/>
    <s v="Together"/>
    <x v="1482"/>
    <n v="75.774000000000001"/>
    <n v="1"/>
    <n v="0"/>
    <d v="2014-05-02T00:00:00"/>
    <n v="27"/>
    <n v="21"/>
    <n v="14"/>
    <n v="7"/>
    <n v="8"/>
    <x v="4"/>
    <x v="120"/>
    <x v="16"/>
  </r>
  <r>
    <n v="10141"/>
    <n v="1960"/>
    <s v="Master"/>
    <s v="Divorced"/>
    <x v="1483"/>
    <n v="39.228000000000002"/>
    <n v="0"/>
    <n v="0"/>
    <d v="2013-05-10T00:00:00"/>
    <n v="1"/>
    <n v="1"/>
    <n v="3"/>
    <n v="0"/>
    <n v="3"/>
    <x v="40"/>
    <x v="66"/>
    <x v="1"/>
  </r>
  <r>
    <n v="5177"/>
    <n v="1974"/>
    <s v="Master"/>
    <s v="Married"/>
    <x v="1484"/>
    <n v="58.494"/>
    <n v="0"/>
    <n v="1"/>
    <d v="2013-12-12T00:00:00"/>
    <n v="56"/>
    <n v="7"/>
    <n v="0"/>
    <n v="6"/>
    <n v="6"/>
    <x v="8"/>
    <x v="3"/>
    <x v="0"/>
  </r>
  <r>
    <n v="7005"/>
    <n v="1981"/>
    <s v="Graduation"/>
    <s v="Single"/>
    <x v="1485"/>
    <n v="58.683999999999997"/>
    <n v="0"/>
    <n v="0"/>
    <d v="2014-06-16T00:00:00"/>
    <n v="71"/>
    <n v="35"/>
    <n v="7"/>
    <n v="5"/>
    <n v="12"/>
    <x v="4"/>
    <x v="127"/>
    <x v="18"/>
  </r>
  <r>
    <n v="6409"/>
    <n v="1967"/>
    <s v="Graduation"/>
    <s v="Divorced"/>
    <x v="1374"/>
    <n v="57.136000000000003"/>
    <n v="0"/>
    <n v="0"/>
    <d v="2013-05-18T00:00:00"/>
    <n v="18"/>
    <n v="140"/>
    <n v="12"/>
    <n v="7"/>
    <n v="7"/>
    <x v="5"/>
    <x v="220"/>
    <x v="6"/>
  </r>
  <r>
    <n v="7485"/>
    <n v="1950"/>
    <s v="PhD"/>
    <s v="Widow"/>
    <x v="1486"/>
    <n v="56.551000000000002"/>
    <n v="1"/>
    <n v="1"/>
    <d v="2014-05-07T00:00:00"/>
    <n v="48"/>
    <n v="4"/>
    <n v="2"/>
    <n v="2"/>
    <n v="4"/>
    <x v="9"/>
    <x v="25"/>
    <x v="3"/>
  </r>
  <r>
    <n v="8079"/>
    <n v="1982"/>
    <s v="Graduation"/>
    <s v="Married"/>
    <x v="1487"/>
    <n v="22.448"/>
    <n v="1"/>
    <n v="0"/>
    <d v="2014-02-26T00:00:00"/>
    <n v="86"/>
    <n v="1"/>
    <n v="2"/>
    <n v="2"/>
    <n v="3"/>
    <x v="18"/>
    <x v="7"/>
    <x v="8"/>
  </r>
  <r>
    <n v="8395"/>
    <n v="1961"/>
    <s v="Graduation"/>
    <s v="Single"/>
    <x v="1488"/>
    <n v="82.013999999999996"/>
    <n v="0"/>
    <n v="0"/>
    <d v="2012-08-20T00:00:00"/>
    <n v="48"/>
    <n v="37"/>
    <n v="163"/>
    <n v="3"/>
    <n v="12"/>
    <x v="45"/>
    <x v="175"/>
    <x v="16"/>
  </r>
  <r>
    <n v="10352"/>
    <n v="1963"/>
    <s v="Graduation"/>
    <s v="Widow"/>
    <x v="1489"/>
    <n v="34.213000000000001"/>
    <n v="1"/>
    <n v="1"/>
    <d v="2012-09-07T00:00:00"/>
    <n v="2"/>
    <n v="4"/>
    <n v="3"/>
    <n v="3"/>
    <n v="2"/>
    <x v="24"/>
    <x v="3"/>
    <x v="8"/>
  </r>
  <r>
    <n v="4931"/>
    <n v="1977"/>
    <s v="Graduation"/>
    <s v="Together"/>
    <x v="1490"/>
    <n v="157.14599999999999"/>
    <n v="0"/>
    <n v="0"/>
    <d v="2013-04-29T00:00:00"/>
    <n v="13"/>
    <n v="0"/>
    <n v="1"/>
    <n v="0"/>
    <n v="0"/>
    <x v="32"/>
    <x v="8"/>
    <x v="15"/>
  </r>
  <r>
    <n v="13"/>
    <n v="1947"/>
    <s v="PhD"/>
    <s v="Widow"/>
    <x v="1491"/>
    <n v="25.358000000000001"/>
    <n v="0"/>
    <n v="1"/>
    <d v="2013-07-22T00:00:00"/>
    <n v="57"/>
    <n v="0"/>
    <n v="0"/>
    <n v="1"/>
    <n v="3"/>
    <x v="51"/>
    <x v="17"/>
    <x v="10"/>
  </r>
  <r>
    <n v="1834"/>
    <n v="1978"/>
    <s v="Master"/>
    <s v="Single"/>
    <x v="1492"/>
    <n v="35.543999999999997"/>
    <n v="1"/>
    <n v="0"/>
    <d v="2014-03-08T00:00:00"/>
    <n v="77"/>
    <n v="5"/>
    <n v="1"/>
    <n v="2"/>
    <n v="3"/>
    <x v="33"/>
    <x v="25"/>
    <x v="8"/>
  </r>
  <r>
    <n v="2285"/>
    <n v="1954"/>
    <s v="Master"/>
    <s v="Together"/>
    <x v="1493"/>
    <n v="36.634"/>
    <n v="0"/>
    <n v="1"/>
    <d v="2013-05-28T00:00:00"/>
    <n v="0"/>
    <n v="9"/>
    <n v="3"/>
    <n v="5"/>
    <n v="5"/>
    <x v="1"/>
    <x v="48"/>
    <x v="12"/>
  </r>
  <r>
    <n v="2295"/>
    <n v="1954"/>
    <s v="PhD"/>
    <s v="Married"/>
    <x v="1494"/>
    <n v="62.67"/>
    <n v="0"/>
    <n v="1"/>
    <d v="2014-02-02T00:00:00"/>
    <n v="57"/>
    <n v="30"/>
    <n v="46"/>
    <n v="5"/>
    <n v="13"/>
    <x v="1"/>
    <x v="100"/>
    <x v="2"/>
  </r>
  <r>
    <n v="1378"/>
    <n v="1972"/>
    <s v="2n Cycle"/>
    <s v="Together"/>
    <x v="1495"/>
    <n v="50.334000000000003"/>
    <n v="0"/>
    <n v="1"/>
    <d v="2013-07-24T00:00:00"/>
    <n v="24"/>
    <n v="16"/>
    <n v="16"/>
    <n v="7"/>
    <n v="6"/>
    <x v="39"/>
    <x v="18"/>
    <x v="19"/>
  </r>
  <r>
    <n v="2781"/>
    <n v="1981"/>
    <s v="Graduation"/>
    <s v="Single"/>
    <x v="1496"/>
    <n v="72.066000000000003"/>
    <n v="0"/>
    <n v="0"/>
    <d v="2014-06-23T00:00:00"/>
    <n v="55"/>
    <n v="34"/>
    <n v="51"/>
    <n v="4"/>
    <n v="6"/>
    <x v="4"/>
    <x v="142"/>
    <x v="12"/>
  </r>
  <r>
    <n v="1165"/>
    <n v="1958"/>
    <s v="PhD"/>
    <s v="Single"/>
    <x v="1497"/>
    <n v="50.728999999999999"/>
    <n v="1"/>
    <n v="1"/>
    <d v="2013-05-02T00:00:00"/>
    <n v="62"/>
    <n v="13"/>
    <n v="4"/>
    <n v="6"/>
    <n v="7"/>
    <x v="38"/>
    <x v="9"/>
    <x v="19"/>
  </r>
  <r>
    <n v="1404"/>
    <n v="1968"/>
    <s v="Graduation"/>
    <s v="Together"/>
    <x v="1498"/>
    <n v="34.915999999999997"/>
    <n v="2"/>
    <n v="0"/>
    <d v="2013-05-15T00:00:00"/>
    <n v="89"/>
    <n v="23"/>
    <n v="0"/>
    <n v="5"/>
    <n v="3"/>
    <x v="30"/>
    <x v="23"/>
    <x v="7"/>
  </r>
  <r>
    <n v="6457"/>
    <n v="1976"/>
    <s v="Graduation"/>
    <s v="Divorced"/>
    <x v="1499"/>
    <n v="64.891999999999996"/>
    <n v="0"/>
    <n v="1"/>
    <d v="2014-05-29T00:00:00"/>
    <n v="77"/>
    <n v="24"/>
    <n v="24"/>
    <n v="6"/>
    <n v="12"/>
    <x v="11"/>
    <x v="128"/>
    <x v="2"/>
  </r>
  <r>
    <n v="2639"/>
    <n v="1966"/>
    <s v="Graduation"/>
    <s v="Single"/>
    <x v="1500"/>
    <n v="43.601999999999997"/>
    <n v="1"/>
    <n v="1"/>
    <d v="2014-01-10T00:00:00"/>
    <n v="45"/>
    <n v="5"/>
    <n v="3"/>
    <n v="3"/>
    <n v="2"/>
    <x v="35"/>
    <x v="54"/>
    <x v="8"/>
  </r>
  <r>
    <n v="8299"/>
    <n v="1989"/>
    <s v="PhD"/>
    <s v="Single"/>
    <x v="310"/>
    <n v="33.996000000000002"/>
    <n v="0"/>
    <n v="0"/>
    <d v="2013-09-11T00:00:00"/>
    <n v="46"/>
    <n v="2"/>
    <n v="0"/>
    <n v="1"/>
    <n v="3"/>
    <x v="23"/>
    <x v="1"/>
    <x v="10"/>
  </r>
  <r>
    <n v="6437"/>
    <n v="1985"/>
    <s v="2n Cycle"/>
    <s v="Single"/>
    <x v="1501"/>
    <n v="41.472999999999999"/>
    <n v="1"/>
    <n v="0"/>
    <d v="2013-06-19T00:00:00"/>
    <n v="80"/>
    <n v="8"/>
    <n v="3"/>
    <n v="2"/>
    <n v="3"/>
    <x v="7"/>
    <x v="6"/>
    <x v="8"/>
  </r>
  <r>
    <n v="6912"/>
    <n v="1967"/>
    <s v="PhD"/>
    <s v="Married"/>
    <x v="1502"/>
    <n v="63.246000000000002"/>
    <n v="0"/>
    <n v="2"/>
    <d v="2013-08-20T00:00:00"/>
    <n v="60"/>
    <n v="30"/>
    <n v="22"/>
    <n v="6"/>
    <n v="12"/>
    <x v="5"/>
    <x v="129"/>
    <x v="2"/>
  </r>
  <r>
    <n v="7327"/>
    <n v="1959"/>
    <s v="PhD"/>
    <s v="Married"/>
    <x v="1503"/>
    <n v="36.731999999999999"/>
    <n v="1"/>
    <n v="1"/>
    <d v="2013-12-29T00:00:00"/>
    <n v="71"/>
    <n v="5"/>
    <n v="1"/>
    <n v="1"/>
    <n v="4"/>
    <x v="12"/>
    <x v="25"/>
    <x v="8"/>
  </r>
  <r>
    <n v="5299"/>
    <n v="1970"/>
    <s v="PhD"/>
    <s v="Married"/>
    <x v="594"/>
    <n v="69.084000000000003"/>
    <n v="1"/>
    <n v="0"/>
    <d v="2013-11-19T00:00:00"/>
    <n v="43"/>
    <n v="107"/>
    <n v="30"/>
    <n v="7"/>
    <n v="13"/>
    <x v="25"/>
    <x v="97"/>
    <x v="13"/>
  </r>
  <r>
    <n v="4127"/>
    <n v="1967"/>
    <s v="PhD"/>
    <s v="Married"/>
    <x v="1162"/>
    <n v="77.766000000000005"/>
    <n v="0"/>
    <n v="1"/>
    <d v="2013-02-22T00:00:00"/>
    <n v="97"/>
    <n v="59"/>
    <n v="59"/>
    <n v="11"/>
    <n v="11"/>
    <x v="5"/>
    <x v="159"/>
    <x v="24"/>
  </r>
  <r>
    <n v="8143"/>
    <n v="1985"/>
    <s v="PhD"/>
    <s v="Single"/>
    <x v="1504"/>
    <n v="37.929000000000002"/>
    <n v="0"/>
    <n v="0"/>
    <d v="2013-07-30T00:00:00"/>
    <n v="49"/>
    <n v="2"/>
    <n v="2"/>
    <n v="4"/>
    <n v="5"/>
    <x v="7"/>
    <x v="66"/>
    <x v="14"/>
  </r>
  <r>
    <n v="1964"/>
    <n v="1951"/>
    <s v="Graduation"/>
    <s v="Together"/>
    <x v="1505"/>
    <n v="86.61"/>
    <n v="0"/>
    <n v="0"/>
    <d v="2013-09-05T00:00:00"/>
    <n v="66"/>
    <n v="107"/>
    <n v="196"/>
    <n v="5"/>
    <n v="6"/>
    <x v="20"/>
    <x v="242"/>
    <x v="4"/>
  </r>
  <r>
    <n v="3690"/>
    <n v="1986"/>
    <s v="Master"/>
    <s v="Married"/>
    <x v="1506"/>
    <n v="80.141000000000005"/>
    <n v="0"/>
    <n v="0"/>
    <d v="2013-01-11T00:00:00"/>
    <n v="20"/>
    <n v="102"/>
    <n v="40"/>
    <n v="7"/>
    <n v="10"/>
    <x v="22"/>
    <x v="83"/>
    <x v="18"/>
  </r>
  <r>
    <n v="3433"/>
    <n v="1955"/>
    <s v="2n Cycle"/>
    <s v="Married"/>
    <x v="588"/>
    <n v="72.635000000000005"/>
    <n v="0"/>
    <n v="0"/>
    <d v="2013-06-03T00:00:00"/>
    <n v="54"/>
    <n v="22"/>
    <n v="35"/>
    <n v="6"/>
    <n v="6"/>
    <x v="34"/>
    <x v="30"/>
    <x v="0"/>
  </r>
  <r>
    <n v="3389"/>
    <n v="1970"/>
    <s v="Graduation"/>
    <s v="Married"/>
    <x v="1507"/>
    <n v="69.016000000000005"/>
    <n v="0"/>
    <n v="1"/>
    <d v="2012-11-22T00:00:00"/>
    <n v="61"/>
    <n v="53"/>
    <n v="107"/>
    <n v="8"/>
    <n v="13"/>
    <x v="25"/>
    <x v="37"/>
    <x v="20"/>
  </r>
  <r>
    <n v="4712"/>
    <n v="1991"/>
    <s v="2n Cycle"/>
    <s v="Together"/>
    <x v="1508"/>
    <n v="20.193000000000001"/>
    <n v="0"/>
    <n v="0"/>
    <d v="2012-11-28T00:00:00"/>
    <n v="18"/>
    <n v="8"/>
    <n v="11"/>
    <n v="1"/>
    <n v="4"/>
    <x v="42"/>
    <x v="139"/>
    <x v="8"/>
  </r>
  <r>
    <n v="1170"/>
    <n v="1975"/>
    <s v="Graduation"/>
    <s v="Married"/>
    <x v="1509"/>
    <n v="27.573"/>
    <n v="1"/>
    <n v="0"/>
    <d v="2013-03-25T00:00:00"/>
    <n v="45"/>
    <n v="15"/>
    <n v="15"/>
    <n v="5"/>
    <n v="4"/>
    <x v="28"/>
    <x v="78"/>
    <x v="14"/>
  </r>
  <r>
    <n v="6347"/>
    <n v="1979"/>
    <s v="Basic"/>
    <s v="Single"/>
    <x v="1510"/>
    <n v="15.862"/>
    <n v="1"/>
    <n v="0"/>
    <d v="2013-06-27T00:00:00"/>
    <n v="26"/>
    <n v="1"/>
    <n v="9"/>
    <n v="1"/>
    <n v="3"/>
    <x v="19"/>
    <x v="21"/>
    <x v="10"/>
  </r>
  <r>
    <n v="4065"/>
    <n v="1976"/>
    <s v="PhD"/>
    <s v="Married"/>
    <x v="1511"/>
    <n v="49.543999999999997"/>
    <n v="1"/>
    <n v="0"/>
    <d v="2013-02-12T00:00:00"/>
    <n v="0"/>
    <n v="0"/>
    <n v="0"/>
    <n v="5"/>
    <n v="8"/>
    <x v="11"/>
    <x v="17"/>
    <x v="19"/>
  </r>
  <r>
    <n v="8230"/>
    <n v="1980"/>
    <s v="Graduation"/>
    <s v="Married"/>
    <x v="1512"/>
    <n v="33.228000000000002"/>
    <n v="1"/>
    <n v="0"/>
    <d v="2014-01-23T00:00:00"/>
    <n v="28"/>
    <n v="2"/>
    <n v="4"/>
    <n v="2"/>
    <n v="3"/>
    <x v="16"/>
    <x v="25"/>
    <x v="8"/>
  </r>
  <r>
    <n v="1215"/>
    <n v="1978"/>
    <s v="Graduation"/>
    <s v="Together"/>
    <x v="1513"/>
    <n v="70.44"/>
    <n v="0"/>
    <n v="0"/>
    <d v="2013-10-08T00:00:00"/>
    <n v="49"/>
    <n v="117"/>
    <n v="102"/>
    <n v="5"/>
    <n v="7"/>
    <x v="33"/>
    <x v="243"/>
    <x v="0"/>
  </r>
  <r>
    <n v="5939"/>
    <n v="1971"/>
    <s v="Graduation"/>
    <s v="Together"/>
    <x v="1514"/>
    <n v="38.231999999999999"/>
    <n v="1"/>
    <n v="1"/>
    <d v="2014-01-17T00:00:00"/>
    <n v="84"/>
    <n v="5"/>
    <n v="6"/>
    <n v="3"/>
    <n v="3"/>
    <x v="6"/>
    <x v="6"/>
    <x v="3"/>
  </r>
  <r>
    <n v="2156"/>
    <n v="1955"/>
    <s v="PhD"/>
    <s v="Married"/>
    <x v="1515"/>
    <n v="22.553999999999998"/>
    <n v="1"/>
    <n v="1"/>
    <d v="2012-11-03T00:00:00"/>
    <n v="38"/>
    <n v="0"/>
    <n v="0"/>
    <n v="2"/>
    <n v="4"/>
    <x v="34"/>
    <x v="17"/>
    <x v="3"/>
  </r>
  <r>
    <n v="7788"/>
    <n v="1983"/>
    <s v="PhD"/>
    <s v="Married"/>
    <x v="1516"/>
    <n v="23.536000000000001"/>
    <n v="1"/>
    <n v="0"/>
    <d v="2014-06-04T00:00:00"/>
    <n v="53"/>
    <n v="0"/>
    <n v="0"/>
    <n v="0"/>
    <n v="3"/>
    <x v="10"/>
    <x v="17"/>
    <x v="1"/>
  </r>
  <r>
    <n v="10323"/>
    <n v="1952"/>
    <s v="Graduation"/>
    <s v="Married"/>
    <x v="1517"/>
    <n v="49.412999999999997"/>
    <n v="0"/>
    <n v="1"/>
    <d v="2013-10-25T00:00:00"/>
    <n v="88"/>
    <n v="7"/>
    <n v="2"/>
    <n v="4"/>
    <n v="5"/>
    <x v="13"/>
    <x v="19"/>
    <x v="14"/>
  </r>
  <r>
    <n v="7947"/>
    <n v="1969"/>
    <s v="Graduation"/>
    <s v="Married"/>
    <x v="1518"/>
    <n v="42.231000000000002"/>
    <n v="1"/>
    <n v="1"/>
    <d v="2014-03-25T00:00:00"/>
    <n v="99"/>
    <n v="0"/>
    <n v="1"/>
    <n v="1"/>
    <n v="3"/>
    <x v="21"/>
    <x v="8"/>
    <x v="10"/>
  </r>
  <r>
    <n v="1891"/>
    <n v="1980"/>
    <s v="Master"/>
    <s v="Divorced"/>
    <x v="1519"/>
    <n v="78.789000000000001"/>
    <n v="0"/>
    <n v="0"/>
    <d v="2012-08-08T00:00:00"/>
    <n v="12"/>
    <n v="50"/>
    <n v="83"/>
    <n v="4"/>
    <n v="5"/>
    <x v="16"/>
    <x v="69"/>
    <x v="14"/>
  </r>
  <r>
    <n v="2570"/>
    <n v="1968"/>
    <s v="Graduation"/>
    <s v="Together"/>
    <x v="1520"/>
    <n v="56.533999999999999"/>
    <n v="0"/>
    <n v="1"/>
    <d v="2013-07-23T00:00:00"/>
    <n v="35"/>
    <n v="7"/>
    <n v="0"/>
    <n v="10"/>
    <n v="7"/>
    <x v="30"/>
    <x v="3"/>
    <x v="18"/>
  </r>
  <r>
    <n v="9256"/>
    <n v="1971"/>
    <s v="Graduation"/>
    <s v="Single"/>
    <x v="1521"/>
    <n v="58.35"/>
    <n v="0"/>
    <n v="1"/>
    <d v="2013-01-04T00:00:00"/>
    <n v="5"/>
    <n v="26"/>
    <n v="80"/>
    <n v="8"/>
    <n v="12"/>
    <x v="6"/>
    <x v="85"/>
    <x v="13"/>
  </r>
  <r>
    <n v="295"/>
    <n v="1989"/>
    <s v="Graduation"/>
    <s v="Single"/>
    <x v="474"/>
    <n v="81.216999999999999"/>
    <n v="0"/>
    <n v="0"/>
    <d v="2013-07-19T00:00:00"/>
    <n v="77"/>
    <n v="70"/>
    <n v="40"/>
    <n v="3"/>
    <n v="11"/>
    <x v="23"/>
    <x v="152"/>
    <x v="6"/>
  </r>
  <r>
    <n v="7397"/>
    <n v="1951"/>
    <s v="Graduation"/>
    <s v="Single"/>
    <x v="1522"/>
    <n v="49.09"/>
    <n v="0"/>
    <n v="1"/>
    <d v="2013-07-19T00:00:00"/>
    <n v="45"/>
    <n v="5"/>
    <n v="0"/>
    <n v="7"/>
    <n v="9"/>
    <x v="20"/>
    <x v="41"/>
    <x v="5"/>
  </r>
  <r>
    <n v="6349"/>
    <n v="1987"/>
    <s v="Master"/>
    <s v="Divorced"/>
    <x v="1523"/>
    <n v="61.786999999999999"/>
    <n v="0"/>
    <n v="0"/>
    <d v="2013-07-06T00:00:00"/>
    <n v="71"/>
    <n v="73"/>
    <n v="48"/>
    <n v="8"/>
    <n v="6"/>
    <x v="14"/>
    <x v="58"/>
    <x v="6"/>
  </r>
  <r>
    <n v="10790"/>
    <n v="1985"/>
    <s v="PhD"/>
    <s v="Married"/>
    <x v="1524"/>
    <n v="18.169"/>
    <n v="1"/>
    <n v="0"/>
    <d v="2013-02-19T00:00:00"/>
    <n v="40"/>
    <n v="0"/>
    <n v="0"/>
    <n v="1"/>
    <n v="2"/>
    <x v="7"/>
    <x v="17"/>
    <x v="1"/>
  </r>
  <r>
    <n v="10398"/>
    <n v="1981"/>
    <s v="2n Cycle"/>
    <s v="Single"/>
    <x v="1525"/>
    <n v="24.335999999999999"/>
    <n v="1"/>
    <n v="0"/>
    <d v="2012-08-27T00:00:00"/>
    <n v="82"/>
    <n v="6"/>
    <n v="2"/>
    <n v="1"/>
    <n v="2"/>
    <x v="4"/>
    <x v="54"/>
    <x v="1"/>
  </r>
  <r>
    <n v="2431"/>
    <n v="1990"/>
    <s v="Graduation"/>
    <s v="Married"/>
    <x v="1526"/>
    <n v="18.222000000000001"/>
    <n v="0"/>
    <n v="0"/>
    <d v="2012-12-31T00:00:00"/>
    <n v="70"/>
    <n v="4"/>
    <n v="6"/>
    <n v="2"/>
    <n v="3"/>
    <x v="50"/>
    <x v="21"/>
    <x v="8"/>
  </r>
  <r>
    <n v="550"/>
    <n v="1952"/>
    <s v="Graduation"/>
    <s v="Divorced"/>
    <x v="1527"/>
    <n v="62.335000000000001"/>
    <n v="0"/>
    <n v="1"/>
    <d v="2013-05-23T00:00:00"/>
    <n v="87"/>
    <n v="131"/>
    <n v="6"/>
    <n v="3"/>
    <n v="13"/>
    <x v="13"/>
    <x v="97"/>
    <x v="5"/>
  </r>
  <r>
    <n v="1890"/>
    <n v="1971"/>
    <s v="2n Cycle"/>
    <s v="Together"/>
    <x v="1528"/>
    <n v="42.033000000000001"/>
    <n v="1"/>
    <n v="1"/>
    <d v="2012-09-19T00:00:00"/>
    <n v="95"/>
    <n v="1"/>
    <n v="0"/>
    <n v="1"/>
    <n v="2"/>
    <x v="6"/>
    <x v="8"/>
    <x v="1"/>
  </r>
  <r>
    <n v="10742"/>
    <n v="1983"/>
    <s v="PhD"/>
    <s v="Married"/>
    <x v="1529"/>
    <n v="86.58"/>
    <n v="0"/>
    <n v="0"/>
    <d v="2013-02-27T00:00:00"/>
    <n v="72"/>
    <n v="21"/>
    <n v="20"/>
    <n v="4"/>
    <n v="5"/>
    <x v="10"/>
    <x v="15"/>
    <x v="14"/>
  </r>
  <r>
    <n v="10356"/>
    <n v="1957"/>
    <s v="PhD"/>
    <s v="Divorced"/>
    <x v="1530"/>
    <n v="41.436999999999998"/>
    <n v="1"/>
    <n v="1"/>
    <d v="2012-09-22T00:00:00"/>
    <n v="5"/>
    <n v="0"/>
    <n v="0"/>
    <n v="1"/>
    <n v="3"/>
    <x v="0"/>
    <x v="17"/>
    <x v="10"/>
  </r>
  <r>
    <n v="4676"/>
    <n v="1951"/>
    <s v="Master"/>
    <s v="Widow"/>
    <x v="1531"/>
    <n v="73.704999999999998"/>
    <n v="0"/>
    <n v="2"/>
    <d v="2014-03-05T00:00:00"/>
    <n v="86"/>
    <n v="91"/>
    <n v="107"/>
    <n v="9"/>
    <n v="8"/>
    <x v="20"/>
    <x v="151"/>
    <x v="18"/>
  </r>
  <r>
    <n v="8852"/>
    <n v="1976"/>
    <s v="Graduation"/>
    <s v="Married"/>
    <x v="1532"/>
    <n v="61.064"/>
    <n v="0"/>
    <n v="1"/>
    <d v="2012-08-31T00:00:00"/>
    <n v="80"/>
    <n v="126"/>
    <n v="45"/>
    <n v="8"/>
    <n v="11"/>
    <x v="11"/>
    <x v="39"/>
    <x v="11"/>
  </r>
  <r>
    <n v="3565"/>
    <n v="1955"/>
    <s v="Master"/>
    <s v="Married"/>
    <x v="1141"/>
    <n v="38.451999999999998"/>
    <n v="1"/>
    <n v="1"/>
    <d v="2014-03-30T00:00:00"/>
    <n v="62"/>
    <n v="0"/>
    <n v="0"/>
    <n v="3"/>
    <n v="3"/>
    <x v="34"/>
    <x v="17"/>
    <x v="3"/>
  </r>
  <r>
    <n v="5294"/>
    <n v="1989"/>
    <s v="Graduation"/>
    <s v="Single"/>
    <x v="1533"/>
    <n v="18.358000000000001"/>
    <n v="1"/>
    <n v="0"/>
    <d v="2013-11-20T00:00:00"/>
    <n v="49"/>
    <n v="8"/>
    <n v="4"/>
    <n v="3"/>
    <n v="4"/>
    <x v="23"/>
    <x v="48"/>
    <x v="21"/>
  </r>
  <r>
    <n v="1958"/>
    <n v="1973"/>
    <s v="PhD"/>
    <s v="Together"/>
    <x v="1534"/>
    <n v="55.012"/>
    <n v="0"/>
    <n v="1"/>
    <d v="2014-03-21T00:00:00"/>
    <n v="85"/>
    <n v="0"/>
    <n v="0"/>
    <n v="8"/>
    <n v="9"/>
    <x v="26"/>
    <x v="17"/>
    <x v="18"/>
  </r>
  <r>
    <n v="7349"/>
    <n v="1973"/>
    <s v="Basic"/>
    <s v="Together"/>
    <x v="1535"/>
    <n v="9.7219999999999995"/>
    <n v="1"/>
    <n v="0"/>
    <d v="2012-10-02T00:00:00"/>
    <n v="7"/>
    <n v="17"/>
    <n v="16"/>
    <n v="3"/>
    <n v="3"/>
    <x v="26"/>
    <x v="38"/>
    <x v="3"/>
  </r>
  <r>
    <n v="8799"/>
    <n v="1984"/>
    <s v="PhD"/>
    <s v="Married"/>
    <x v="1536"/>
    <n v="38.174999999999997"/>
    <n v="1"/>
    <n v="0"/>
    <d v="2013-09-23T00:00:00"/>
    <n v="6"/>
    <n v="6"/>
    <n v="3"/>
    <n v="3"/>
    <n v="4"/>
    <x v="3"/>
    <x v="19"/>
    <x v="21"/>
  </r>
  <r>
    <n v="1351"/>
    <n v="1956"/>
    <s v="Master"/>
    <s v="Together"/>
    <x v="1537"/>
    <n v="58.655999999999999"/>
    <n v="0"/>
    <n v="1"/>
    <d v="2012-09-20T00:00:00"/>
    <n v="25"/>
    <n v="12"/>
    <n v="24"/>
    <n v="7"/>
    <n v="13"/>
    <x v="46"/>
    <x v="42"/>
    <x v="13"/>
  </r>
  <r>
    <n v="1045"/>
    <n v="1965"/>
    <s v="Graduation"/>
    <s v="Together"/>
    <x v="1538"/>
    <n v="52.116999999999997"/>
    <n v="0"/>
    <n v="1"/>
    <d v="2012-08-16T00:00:00"/>
    <n v="55"/>
    <n v="10"/>
    <n v="0"/>
    <n v="5"/>
    <n v="4"/>
    <x v="2"/>
    <x v="21"/>
    <x v="14"/>
  </r>
  <r>
    <n v="7732"/>
    <n v="1978"/>
    <s v="Graduation"/>
    <s v="Married"/>
    <x v="1539"/>
    <n v="64.813000000000002"/>
    <n v="1"/>
    <n v="0"/>
    <d v="2014-01-02T00:00:00"/>
    <n v="81"/>
    <n v="0"/>
    <n v="97"/>
    <n v="7"/>
    <n v="10"/>
    <x v="33"/>
    <x v="96"/>
    <x v="18"/>
  </r>
  <r>
    <n v="8070"/>
    <n v="1973"/>
    <s v="PhD"/>
    <s v="Married"/>
    <x v="1540"/>
    <n v="54.222000000000001"/>
    <n v="0"/>
    <n v="1"/>
    <d v="2014-03-01T00:00:00"/>
    <n v="98"/>
    <n v="12"/>
    <n v="12"/>
    <n v="3"/>
    <n v="5"/>
    <x v="26"/>
    <x v="79"/>
    <x v="7"/>
  </r>
  <r>
    <n v="477"/>
    <n v="1986"/>
    <s v="Graduation"/>
    <s v="Married"/>
    <x v="1541"/>
    <n v="83.512"/>
    <n v="0"/>
    <n v="0"/>
    <d v="2014-06-17T00:00:00"/>
    <n v="31"/>
    <n v="61"/>
    <n v="20"/>
    <n v="4"/>
    <n v="10"/>
    <x v="22"/>
    <x v="156"/>
    <x v="6"/>
  </r>
  <r>
    <n v="7832"/>
    <n v="1959"/>
    <s v="Master"/>
    <s v="Married"/>
    <x v="1542"/>
    <n v="77.52"/>
    <n v="0"/>
    <n v="1"/>
    <d v="2013-08-28T00:00:00"/>
    <n v="30"/>
    <n v="44"/>
    <n v="88"/>
    <n v="8"/>
    <n v="7"/>
    <x v="12"/>
    <x v="215"/>
    <x v="16"/>
  </r>
  <r>
    <n v="2202"/>
    <n v="1978"/>
    <s v="Graduation"/>
    <s v="Together"/>
    <x v="1543"/>
    <n v="41.154000000000003"/>
    <n v="0"/>
    <n v="1"/>
    <d v="2013-04-09T00:00:00"/>
    <n v="98"/>
    <n v="2"/>
    <n v="3"/>
    <n v="1"/>
    <n v="4"/>
    <x v="33"/>
    <x v="41"/>
    <x v="8"/>
  </r>
  <r>
    <n v="7396"/>
    <n v="1966"/>
    <s v="Graduation"/>
    <s v="Married"/>
    <x v="1544"/>
    <n v="80.397999999999996"/>
    <n v="0"/>
    <n v="0"/>
    <d v="2012-11-10T00:00:00"/>
    <n v="92"/>
    <n v="51"/>
    <n v="35"/>
    <n v="5"/>
    <n v="12"/>
    <x v="35"/>
    <x v="35"/>
    <x v="18"/>
  </r>
  <r>
    <n v="4055"/>
    <n v="1992"/>
    <s v="Basic"/>
    <s v="Single"/>
    <x v="1545"/>
    <n v="18.745999999999999"/>
    <n v="1"/>
    <n v="0"/>
    <d v="2014-05-29T00:00:00"/>
    <n v="41"/>
    <n v="10"/>
    <n v="9"/>
    <n v="3"/>
    <n v="3"/>
    <x v="47"/>
    <x v="139"/>
    <x v="3"/>
  </r>
  <r>
    <n v="10340"/>
    <n v="1984"/>
    <s v="Graduation"/>
    <s v="Together"/>
    <x v="982"/>
    <n v="35.195999999999998"/>
    <n v="1"/>
    <n v="0"/>
    <d v="2012-11-13T00:00:00"/>
    <n v="68"/>
    <n v="12"/>
    <n v="39"/>
    <n v="6"/>
    <n v="5"/>
    <x v="3"/>
    <x v="146"/>
    <x v="4"/>
  </r>
  <r>
    <n v="10091"/>
    <n v="1956"/>
    <s v="Graduation"/>
    <s v="Single"/>
    <x v="1546"/>
    <n v="60.23"/>
    <n v="0"/>
    <n v="1"/>
    <d v="2013-05-20T00:00:00"/>
    <n v="78"/>
    <n v="20"/>
    <n v="81"/>
    <n v="6"/>
    <n v="6"/>
    <x v="46"/>
    <x v="170"/>
    <x v="0"/>
  </r>
  <r>
    <n v="7629"/>
    <n v="1977"/>
    <s v="Graduation"/>
    <s v="Married"/>
    <x v="1547"/>
    <n v="22.108000000000001"/>
    <n v="1"/>
    <n v="1"/>
    <d v="2014-05-08T00:00:00"/>
    <n v="46"/>
    <n v="3"/>
    <n v="2"/>
    <n v="2"/>
    <n v="3"/>
    <x v="32"/>
    <x v="41"/>
    <x v="8"/>
  </r>
  <r>
    <n v="10640"/>
    <n v="1974"/>
    <s v="Graduation"/>
    <s v="Together"/>
    <x v="1548"/>
    <n v="44.392000000000003"/>
    <n v="1"/>
    <n v="1"/>
    <d v="2013-09-05T00:00:00"/>
    <n v="71"/>
    <n v="5"/>
    <n v="12"/>
    <n v="4"/>
    <n v="4"/>
    <x v="8"/>
    <x v="9"/>
    <x v="7"/>
  </r>
  <r>
    <n v="3498"/>
    <n v="1976"/>
    <s v="PhD"/>
    <s v="Married"/>
    <x v="1549"/>
    <n v="55.423999999999999"/>
    <n v="0"/>
    <n v="1"/>
    <d v="2012-11-25T00:00:00"/>
    <n v="6"/>
    <n v="61"/>
    <n v="53"/>
    <n v="7"/>
    <n v="9"/>
    <x v="11"/>
    <x v="5"/>
    <x v="5"/>
  </r>
  <r>
    <n v="6742"/>
    <n v="1979"/>
    <s v="Graduation"/>
    <s v="Married"/>
    <x v="1550"/>
    <n v="17.687999999999999"/>
    <n v="1"/>
    <n v="0"/>
    <d v="2013-01-13T00:00:00"/>
    <n v="82"/>
    <n v="2"/>
    <n v="1"/>
    <n v="1"/>
    <n v="2"/>
    <x v="19"/>
    <x v="7"/>
    <x v="1"/>
  </r>
  <r>
    <n v="1172"/>
    <n v="1983"/>
    <s v="PhD"/>
    <s v="Married"/>
    <x v="1551"/>
    <n v="92.491"/>
    <n v="0"/>
    <n v="0"/>
    <d v="2013-05-01T00:00:00"/>
    <n v="71"/>
    <n v="44"/>
    <n v="25"/>
    <n v="7"/>
    <n v="12"/>
    <x v="10"/>
    <x v="112"/>
    <x v="11"/>
  </r>
  <r>
    <n v="569"/>
    <n v="1991"/>
    <s v="Graduation"/>
    <s v="Single"/>
    <x v="1552"/>
    <n v="90.272999999999996"/>
    <n v="0"/>
    <n v="0"/>
    <d v="2013-12-14T00:00:00"/>
    <n v="32"/>
    <n v="129"/>
    <n v="74"/>
    <n v="5"/>
    <n v="7"/>
    <x v="42"/>
    <x v="133"/>
    <x v="0"/>
  </r>
  <r>
    <n v="4686"/>
    <n v="1962"/>
    <s v="PhD"/>
    <s v="Widow"/>
    <x v="1553"/>
    <n v="82.570999999999998"/>
    <n v="0"/>
    <n v="0"/>
    <d v="2014-04-02T00:00:00"/>
    <n v="28"/>
    <n v="31"/>
    <n v="95"/>
    <n v="6"/>
    <n v="13"/>
    <x v="43"/>
    <x v="162"/>
    <x v="11"/>
  </r>
  <r>
    <n v="1381"/>
    <n v="1982"/>
    <s v="PhD"/>
    <s v="Single"/>
    <x v="1554"/>
    <n v="38.512999999999998"/>
    <n v="1"/>
    <n v="0"/>
    <d v="2014-01-28T00:00:00"/>
    <n v="20"/>
    <n v="3"/>
    <n v="0"/>
    <n v="6"/>
    <n v="5"/>
    <x v="18"/>
    <x v="7"/>
    <x v="4"/>
  </r>
  <r>
    <n v="2634"/>
    <n v="1979"/>
    <s v="Master"/>
    <s v="Single"/>
    <x v="1555"/>
    <n v="16.652999999999999"/>
    <n v="1"/>
    <n v="0"/>
    <d v="2014-04-18T00:00:00"/>
    <n v="10"/>
    <n v="7"/>
    <n v="4"/>
    <n v="2"/>
    <n v="3"/>
    <x v="19"/>
    <x v="6"/>
    <x v="8"/>
  </r>
  <r>
    <n v="10905"/>
    <n v="1955"/>
    <s v="Graduation"/>
    <s v="Together"/>
    <x v="1556"/>
    <n v="42.585999999999999"/>
    <n v="1"/>
    <n v="1"/>
    <d v="2012-10-29T00:00:00"/>
    <n v="7"/>
    <n v="2"/>
    <n v="0"/>
    <n v="4"/>
    <n v="6"/>
    <x v="34"/>
    <x v="1"/>
    <x v="12"/>
  </r>
  <r>
    <n v="1744"/>
    <n v="1965"/>
    <s v="Basic"/>
    <s v="Single"/>
    <x v="1557"/>
    <n v="23.529"/>
    <n v="0"/>
    <n v="1"/>
    <d v="2013-01-07T00:00:00"/>
    <n v="67"/>
    <n v="7"/>
    <n v="2"/>
    <n v="1"/>
    <n v="2"/>
    <x v="2"/>
    <x v="19"/>
    <x v="1"/>
  </r>
  <r>
    <n v="1000"/>
    <n v="1961"/>
    <s v="Master"/>
    <s v="Together"/>
    <x v="1403"/>
    <n v="74.881"/>
    <n v="1"/>
    <n v="1"/>
    <d v="2013-03-08T00:00:00"/>
    <n v="48"/>
    <n v="72"/>
    <n v="27"/>
    <n v="9"/>
    <n v="12"/>
    <x v="45"/>
    <x v="67"/>
    <x v="20"/>
  </r>
  <r>
    <n v="3828"/>
    <n v="1951"/>
    <s v="Graduation"/>
    <s v="Married"/>
    <x v="1558"/>
    <n v="71.106999999999999"/>
    <n v="0"/>
    <n v="1"/>
    <d v="2013-02-17T00:00:00"/>
    <n v="61"/>
    <n v="10"/>
    <n v="174"/>
    <n v="7"/>
    <n v="13"/>
    <x v="20"/>
    <x v="222"/>
    <x v="13"/>
  </r>
  <r>
    <n v="8605"/>
    <n v="1964"/>
    <s v="PhD"/>
    <s v="Together"/>
    <x v="1559"/>
    <n v="46.91"/>
    <n v="1"/>
    <n v="1"/>
    <d v="2014-03-23T00:00:00"/>
    <n v="36"/>
    <n v="0"/>
    <n v="0"/>
    <n v="2"/>
    <n v="3"/>
    <x v="31"/>
    <x v="17"/>
    <x v="8"/>
  </r>
  <r>
    <n v="10304"/>
    <n v="1959"/>
    <s v="Graduation"/>
    <s v="Married"/>
    <x v="625"/>
    <n v="18.690000000000001"/>
    <n v="0"/>
    <n v="0"/>
    <d v="2012-12-28T00:00:00"/>
    <n v="77"/>
    <n v="1"/>
    <n v="4"/>
    <n v="1"/>
    <n v="2"/>
    <x v="12"/>
    <x v="41"/>
    <x v="1"/>
  </r>
  <r>
    <n v="4351"/>
    <n v="1955"/>
    <s v="Graduation"/>
    <s v="Divorced"/>
    <x v="1560"/>
    <n v="37.244"/>
    <n v="1"/>
    <n v="1"/>
    <d v="2013-04-27T00:00:00"/>
    <n v="90"/>
    <n v="2"/>
    <n v="0"/>
    <n v="1"/>
    <n v="2"/>
    <x v="34"/>
    <x v="1"/>
    <x v="1"/>
  </r>
  <r>
    <n v="10129"/>
    <n v="1966"/>
    <s v="Graduation"/>
    <s v="Together"/>
    <x v="1561"/>
    <n v="82.427000000000007"/>
    <n v="0"/>
    <n v="0"/>
    <d v="2014-03-12T00:00:00"/>
    <n v="35"/>
    <n v="147"/>
    <n v="107"/>
    <n v="3"/>
    <n v="12"/>
    <x v="35"/>
    <x v="31"/>
    <x v="16"/>
  </r>
  <r>
    <n v="2499"/>
    <n v="1958"/>
    <s v="2n Cycle"/>
    <s v="Single"/>
    <x v="1562"/>
    <n v="75.341999999999999"/>
    <n v="0"/>
    <n v="1"/>
    <d v="2013-05-06T00:00:00"/>
    <n v="38"/>
    <n v="97"/>
    <n v="118"/>
    <n v="5"/>
    <n v="10"/>
    <x v="38"/>
    <x v="178"/>
    <x v="16"/>
  </r>
  <r>
    <n v="10092"/>
    <n v="1954"/>
    <s v="Graduation"/>
    <s v="Divorced"/>
    <x v="1563"/>
    <n v="70.043999999999997"/>
    <n v="0"/>
    <n v="1"/>
    <d v="2013-02-18T00:00:00"/>
    <n v="46"/>
    <n v="0"/>
    <n v="14"/>
    <n v="7"/>
    <n v="5"/>
    <x v="1"/>
    <x v="64"/>
    <x v="0"/>
  </r>
  <r>
    <n v="7500"/>
    <n v="1967"/>
    <s v="Graduation"/>
    <s v="Single"/>
    <x v="713"/>
    <n v="79.146000000000001"/>
    <n v="1"/>
    <n v="1"/>
    <d v="2014-04-24T00:00:00"/>
    <n v="33"/>
    <n v="16"/>
    <n v="43"/>
    <n v="8"/>
    <n v="8"/>
    <x v="5"/>
    <x v="182"/>
    <x v="5"/>
  </r>
  <r>
    <n v="5796"/>
    <n v="1963"/>
    <s v="Graduation"/>
    <s v="Married"/>
    <x v="1564"/>
    <n v="77.436999999999998"/>
    <n v="0"/>
    <n v="0"/>
    <d v="2013-11-26T00:00:00"/>
    <n v="70"/>
    <n v="21"/>
    <n v="44"/>
    <n v="4"/>
    <n v="13"/>
    <x v="24"/>
    <x v="53"/>
    <x v="18"/>
  </r>
  <r>
    <n v="10556"/>
    <n v="1959"/>
    <s v="Graduation"/>
    <s v="Married"/>
    <x v="1565"/>
    <n v="54.984000000000002"/>
    <n v="0"/>
    <n v="1"/>
    <d v="2014-05-24T00:00:00"/>
    <n v="51"/>
    <n v="13"/>
    <n v="3"/>
    <n v="6"/>
    <n v="6"/>
    <x v="12"/>
    <x v="20"/>
    <x v="0"/>
  </r>
  <r>
    <n v="1064"/>
    <n v="1971"/>
    <s v="PhD"/>
    <s v="Married"/>
    <x v="1566"/>
    <n v="42.402999999999999"/>
    <n v="1"/>
    <n v="0"/>
    <d v="2013-12-11T00:00:00"/>
    <n v="18"/>
    <n v="1"/>
    <n v="5"/>
    <n v="1"/>
    <n v="3"/>
    <x v="6"/>
    <x v="25"/>
    <x v="10"/>
  </r>
  <r>
    <n v="48"/>
    <n v="1964"/>
    <s v="Graduation"/>
    <s v="Together"/>
    <x v="1567"/>
    <n v="55.761000000000003"/>
    <n v="0"/>
    <n v="1"/>
    <d v="2014-04-24T00:00:00"/>
    <n v="97"/>
    <n v="1"/>
    <n v="3"/>
    <n v="4"/>
    <n v="3"/>
    <x v="31"/>
    <x v="66"/>
    <x v="21"/>
  </r>
  <r>
    <n v="7610"/>
    <n v="1983"/>
    <s v="Graduation"/>
    <s v="Together"/>
    <x v="1568"/>
    <n v="37.292000000000002"/>
    <n v="1"/>
    <n v="0"/>
    <d v="2013-04-18T00:00:00"/>
    <n v="32"/>
    <n v="0"/>
    <n v="23"/>
    <n v="6"/>
    <n v="5"/>
    <x v="10"/>
    <x v="23"/>
    <x v="4"/>
  </r>
  <r>
    <n v="263"/>
    <n v="1945"/>
    <s v="PhD"/>
    <s v="Single"/>
    <x v="1569"/>
    <n v="45.576000000000001"/>
    <n v="0"/>
    <n v="0"/>
    <d v="2014-05-28T00:00:00"/>
    <n v="9"/>
    <n v="19"/>
    <n v="14"/>
    <n v="3"/>
    <n v="3"/>
    <x v="41"/>
    <x v="38"/>
    <x v="3"/>
  </r>
  <r>
    <n v="10814"/>
    <n v="1947"/>
    <s v="Graduation"/>
    <s v="Together"/>
    <x v="1570"/>
    <n v="70.320999999999998"/>
    <n v="0"/>
    <n v="0"/>
    <d v="2013-01-16T00:00:00"/>
    <n v="6"/>
    <n v="23"/>
    <n v="26"/>
    <n v="6"/>
    <n v="13"/>
    <x v="51"/>
    <x v="76"/>
    <x v="11"/>
  </r>
  <r>
    <n v="9710"/>
    <n v="1969"/>
    <s v="PhD"/>
    <s v="Divorced"/>
    <x v="1571"/>
    <n v="58.085999999999999"/>
    <n v="0"/>
    <n v="1"/>
    <d v="2013-01-20T00:00:00"/>
    <n v="80"/>
    <n v="7"/>
    <n v="0"/>
    <n v="11"/>
    <n v="7"/>
    <x v="21"/>
    <x v="3"/>
    <x v="2"/>
  </r>
  <r>
    <n v="9292"/>
    <n v="1952"/>
    <s v="Graduation"/>
    <s v="Married"/>
    <x v="1572"/>
    <n v="81.795000000000002"/>
    <n v="0"/>
    <n v="0"/>
    <d v="2012-10-26T00:00:00"/>
    <n v="74"/>
    <n v="132"/>
    <n v="118"/>
    <n v="4"/>
    <n v="7"/>
    <x v="13"/>
    <x v="118"/>
    <x v="4"/>
  </r>
  <r>
    <n v="10250"/>
    <n v="1947"/>
    <s v="Basic"/>
    <s v="Together"/>
    <x v="1573"/>
    <n v="28.388999999999999"/>
    <n v="0"/>
    <n v="0"/>
    <d v="2012-11-20T00:00:00"/>
    <n v="49"/>
    <n v="5"/>
    <n v="4"/>
    <n v="1"/>
    <n v="2"/>
    <x v="51"/>
    <x v="19"/>
    <x v="1"/>
  </r>
  <r>
    <n v="7881"/>
    <n v="1946"/>
    <s v="Master"/>
    <s v="Married"/>
    <x v="166"/>
    <n v="66.834999999999994"/>
    <n v="0"/>
    <n v="0"/>
    <d v="2013-09-28T00:00:00"/>
    <n v="21"/>
    <n v="26"/>
    <n v="17"/>
    <n v="6"/>
    <n v="13"/>
    <x v="15"/>
    <x v="84"/>
    <x v="11"/>
  </r>
  <r>
    <n v="5847"/>
    <n v="1969"/>
    <s v="Graduation"/>
    <s v="Divorced"/>
    <x v="1574"/>
    <n v="69.900999999999996"/>
    <n v="0"/>
    <n v="1"/>
    <d v="2013-05-29T00:00:00"/>
    <n v="95"/>
    <n v="21"/>
    <n v="92"/>
    <n v="7"/>
    <n v="10"/>
    <x v="21"/>
    <x v="194"/>
    <x v="18"/>
  </r>
  <r>
    <n v="737"/>
    <n v="1949"/>
    <s v="PhD"/>
    <s v="Married"/>
    <x v="1575"/>
    <n v="80.36"/>
    <n v="0"/>
    <n v="0"/>
    <d v="2013-03-03T00:00:00"/>
    <n v="56"/>
    <n v="86"/>
    <n v="43"/>
    <n v="4"/>
    <n v="5"/>
    <x v="17"/>
    <x v="49"/>
    <x v="14"/>
  </r>
  <r>
    <n v="3571"/>
    <n v="1961"/>
    <s v="PhD"/>
    <s v="Together"/>
    <x v="239"/>
    <n v="63.341999999999999"/>
    <n v="0"/>
    <n v="1"/>
    <d v="2012-10-16T00:00:00"/>
    <n v="48"/>
    <n v="21"/>
    <n v="10"/>
    <n v="8"/>
    <n v="5"/>
    <x v="45"/>
    <x v="70"/>
    <x v="19"/>
  </r>
  <r>
    <n v="7807"/>
    <n v="1974"/>
    <s v="Graduation"/>
    <s v="Married"/>
    <x v="537"/>
    <n v="44.988999999999997"/>
    <n v="0"/>
    <n v="1"/>
    <d v="2012-09-12T00:00:00"/>
    <n v="26"/>
    <n v="0"/>
    <n v="10"/>
    <n v="5"/>
    <n v="5"/>
    <x v="8"/>
    <x v="21"/>
    <x v="12"/>
  </r>
  <r>
    <n v="3878"/>
    <n v="1980"/>
    <s v="2n Cycle"/>
    <s v="Single"/>
    <x v="1416"/>
    <n v="31.859000000000002"/>
    <n v="1"/>
    <n v="0"/>
    <d v="2014-02-27T00:00:00"/>
    <n v="3"/>
    <n v="4"/>
    <n v="8"/>
    <n v="1"/>
    <n v="3"/>
    <x v="16"/>
    <x v="48"/>
    <x v="10"/>
  </r>
  <r>
    <n v="5092"/>
    <n v="1949"/>
    <s v="PhD"/>
    <s v="Widow"/>
    <x v="1576"/>
    <n v="51.569000000000003"/>
    <n v="0"/>
    <n v="1"/>
    <d v="2013-02-12T00:00:00"/>
    <n v="39"/>
    <n v="0"/>
    <n v="0"/>
    <n v="7"/>
    <n v="7"/>
    <x v="17"/>
    <x v="17"/>
    <x v="6"/>
  </r>
  <r>
    <n v="2154"/>
    <n v="1971"/>
    <s v="Graduation"/>
    <s v="Widow"/>
    <x v="327"/>
    <n v="30.372"/>
    <n v="1"/>
    <n v="1"/>
    <d v="2012-12-25T00:00:00"/>
    <n v="33"/>
    <n v="0"/>
    <n v="3"/>
    <n v="2"/>
    <n v="3"/>
    <x v="6"/>
    <x v="7"/>
    <x v="8"/>
  </r>
  <r>
    <n v="5394"/>
    <n v="1979"/>
    <s v="Basic"/>
    <s v="Single"/>
    <x v="1577"/>
    <n v="16.013999999999999"/>
    <n v="1"/>
    <n v="1"/>
    <d v="2013-03-17T00:00:00"/>
    <n v="42"/>
    <n v="9"/>
    <n v="8"/>
    <n v="1"/>
    <n v="4"/>
    <x v="19"/>
    <x v="9"/>
    <x v="8"/>
  </r>
  <r>
    <n v="3798"/>
    <n v="1968"/>
    <s v="Graduation"/>
    <s v="Married"/>
    <x v="1578"/>
    <n v="41.12"/>
    <n v="1"/>
    <n v="1"/>
    <d v="2013-11-06T00:00:00"/>
    <n v="80"/>
    <n v="2"/>
    <n v="8"/>
    <n v="2"/>
    <n v="3"/>
    <x v="30"/>
    <x v="21"/>
    <x v="8"/>
  </r>
  <r>
    <n v="3524"/>
    <n v="1971"/>
    <s v="Master"/>
    <s v="Single"/>
    <x v="1579"/>
    <n v="39.762999999999998"/>
    <n v="1"/>
    <n v="0"/>
    <d v="2013-08-04T00:00:00"/>
    <n v="9"/>
    <n v="1"/>
    <n v="6"/>
    <n v="5"/>
    <n v="2"/>
    <x v="6"/>
    <x v="3"/>
    <x v="21"/>
  </r>
  <r>
    <n v="5247"/>
    <n v="1955"/>
    <s v="PhD"/>
    <s v="Married"/>
    <x v="1580"/>
    <n v="38.725000000000001"/>
    <n v="1"/>
    <n v="1"/>
    <d v="2014-05-10T00:00:00"/>
    <n v="52"/>
    <n v="0"/>
    <n v="1"/>
    <n v="1"/>
    <n v="4"/>
    <x v="34"/>
    <x v="8"/>
    <x v="8"/>
  </r>
  <r>
    <n v="5883"/>
    <n v="1972"/>
    <s v="Graduation"/>
    <s v="Married"/>
    <x v="1581"/>
    <n v="77.980999999999995"/>
    <n v="1"/>
    <n v="0"/>
    <d v="2013-05-26T00:00:00"/>
    <n v="78"/>
    <n v="120"/>
    <n v="126"/>
    <n v="7"/>
    <n v="7"/>
    <x v="39"/>
    <x v="191"/>
    <x v="6"/>
  </r>
  <r>
    <n v="2118"/>
    <n v="1964"/>
    <s v="2n Cycle"/>
    <s v="Married"/>
    <x v="1582"/>
    <n v="62.905000000000001"/>
    <n v="0"/>
    <n v="1"/>
    <d v="2013-09-10T00:00:00"/>
    <n v="68"/>
    <n v="75"/>
    <n v="107"/>
    <n v="7"/>
    <n v="8"/>
    <x v="31"/>
    <x v="187"/>
    <x v="16"/>
  </r>
  <r>
    <n v="8812"/>
    <n v="1979"/>
    <s v="2n Cycle"/>
    <s v="Divorced"/>
    <x v="1583"/>
    <n v="13.532999999999999"/>
    <n v="1"/>
    <n v="0"/>
    <d v="2013-03-10T00:00:00"/>
    <n v="45"/>
    <n v="3"/>
    <n v="0"/>
    <n v="2"/>
    <n v="3"/>
    <x v="19"/>
    <x v="7"/>
    <x v="8"/>
  </r>
  <r>
    <n v="6616"/>
    <n v="1975"/>
    <s v="Graduation"/>
    <s v="Together"/>
    <x v="1584"/>
    <n v="59.481000000000002"/>
    <n v="0"/>
    <n v="1"/>
    <d v="2013-10-23T00:00:00"/>
    <n v="47"/>
    <n v="3"/>
    <n v="66"/>
    <n v="3"/>
    <n v="8"/>
    <x v="28"/>
    <x v="112"/>
    <x v="4"/>
  </r>
  <r>
    <n v="2797"/>
    <n v="1977"/>
    <s v="Graduation"/>
    <s v="Married"/>
    <x v="1585"/>
    <n v="72.117000000000004"/>
    <n v="0"/>
    <n v="1"/>
    <d v="2013-08-20T00:00:00"/>
    <n v="34"/>
    <n v="20"/>
    <n v="60"/>
    <n v="9"/>
    <n v="9"/>
    <x v="32"/>
    <x v="93"/>
    <x v="2"/>
  </r>
  <r>
    <n v="4328"/>
    <n v="1986"/>
    <s v="2n Cycle"/>
    <s v="Married"/>
    <x v="1586"/>
    <n v="21.954999999999998"/>
    <n v="1"/>
    <n v="0"/>
    <d v="2013-09-07T00:00:00"/>
    <n v="81"/>
    <n v="1"/>
    <n v="14"/>
    <n v="2"/>
    <n v="3"/>
    <x v="22"/>
    <x v="11"/>
    <x v="8"/>
  </r>
  <r>
    <n v="9167"/>
    <n v="1956"/>
    <s v="Graduation"/>
    <s v="Married"/>
    <x v="1587"/>
    <n v="67.131"/>
    <n v="0"/>
    <n v="1"/>
    <d v="2013-03-26T00:00:00"/>
    <n v="72"/>
    <n v="71"/>
    <n v="35"/>
    <n v="9"/>
    <n v="12"/>
    <x v="46"/>
    <x v="85"/>
    <x v="20"/>
  </r>
  <r>
    <n v="10560"/>
    <n v="1980"/>
    <s v="PhD"/>
    <s v="Single"/>
    <x v="1588"/>
    <n v="36.802"/>
    <n v="1"/>
    <n v="0"/>
    <d v="2014-06-16T00:00:00"/>
    <n v="23"/>
    <n v="1"/>
    <n v="0"/>
    <n v="1"/>
    <n v="3"/>
    <x v="16"/>
    <x v="8"/>
    <x v="10"/>
  </r>
  <r>
    <n v="2631"/>
    <n v="1982"/>
    <s v="Graduation"/>
    <s v="Together"/>
    <x v="1237"/>
    <n v="71.852999999999994"/>
    <n v="0"/>
    <n v="0"/>
    <d v="2013-05-08T00:00:00"/>
    <n v="29"/>
    <n v="108"/>
    <n v="97"/>
    <n v="2"/>
    <n v="6"/>
    <x v="18"/>
    <x v="92"/>
    <x v="7"/>
  </r>
  <r>
    <n v="8312"/>
    <n v="1961"/>
    <s v="Basic"/>
    <s v="Married"/>
    <x v="168"/>
    <n v="28.248999999999999"/>
    <n v="0"/>
    <n v="0"/>
    <d v="2014-06-15T00:00:00"/>
    <n v="80"/>
    <n v="9"/>
    <n v="14"/>
    <n v="2"/>
    <n v="3"/>
    <x v="45"/>
    <x v="23"/>
    <x v="8"/>
  </r>
  <r>
    <n v="5534"/>
    <n v="1975"/>
    <s v="Master"/>
    <s v="Married"/>
    <x v="1589"/>
    <n v="47.808"/>
    <n v="0"/>
    <n v="1"/>
    <d v="2013-10-20T00:00:00"/>
    <n v="30"/>
    <n v="1"/>
    <n v="0"/>
    <n v="3"/>
    <n v="3"/>
    <x v="28"/>
    <x v="8"/>
    <x v="3"/>
  </r>
  <r>
    <n v="5093"/>
    <n v="1974"/>
    <s v="PhD"/>
    <s v="Divorced"/>
    <x v="1590"/>
    <n v="25.509"/>
    <n v="1"/>
    <n v="0"/>
    <d v="2012-09-18T00:00:00"/>
    <n v="15"/>
    <n v="3"/>
    <n v="7"/>
    <n v="3"/>
    <n v="3"/>
    <x v="8"/>
    <x v="21"/>
    <x v="3"/>
  </r>
  <r>
    <n v="7592"/>
    <n v="1946"/>
    <s v="PhD"/>
    <s v="Married"/>
    <x v="369"/>
    <n v="51.012"/>
    <n v="0"/>
    <n v="0"/>
    <d v="2013-04-18T00:00:00"/>
    <n v="86"/>
    <n v="9"/>
    <n v="9"/>
    <n v="4"/>
    <n v="4"/>
    <x v="15"/>
    <x v="13"/>
    <x v="7"/>
  </r>
  <r>
    <n v="8895"/>
    <n v="1985"/>
    <s v="Graduation"/>
    <s v="Single"/>
    <x v="988"/>
    <n v="70.596000000000004"/>
    <n v="0"/>
    <n v="0"/>
    <d v="2012-10-05T00:00:00"/>
    <n v="68"/>
    <n v="44"/>
    <n v="0"/>
    <n v="3"/>
    <n v="12"/>
    <x v="7"/>
    <x v="110"/>
    <x v="16"/>
  </r>
  <r>
    <n v="8584"/>
    <n v="1952"/>
    <s v="PhD"/>
    <s v="Together"/>
    <x v="1591"/>
    <n v="85.430999999999997"/>
    <n v="0"/>
    <n v="0"/>
    <d v="2013-06-08T00:00:00"/>
    <n v="54"/>
    <n v="53"/>
    <n v="53"/>
    <n v="2"/>
    <n v="7"/>
    <x v="13"/>
    <x v="85"/>
    <x v="14"/>
  </r>
  <r>
    <n v="2694"/>
    <n v="1967"/>
    <s v="Graduation"/>
    <s v="Married"/>
    <x v="1592"/>
    <n v="42.664000000000001"/>
    <n v="0"/>
    <n v="1"/>
    <d v="2014-03-18T00:00:00"/>
    <n v="44"/>
    <n v="0"/>
    <n v="0"/>
    <n v="1"/>
    <n v="3"/>
    <x v="5"/>
    <x v="17"/>
    <x v="10"/>
  </r>
  <r>
    <n v="8910"/>
    <n v="1955"/>
    <s v="Graduation"/>
    <s v="Together"/>
    <x v="1556"/>
    <n v="42.585999999999999"/>
    <n v="1"/>
    <n v="1"/>
    <d v="2012-10-29T00:00:00"/>
    <n v="7"/>
    <n v="2"/>
    <n v="0"/>
    <n v="4"/>
    <n v="6"/>
    <x v="34"/>
    <x v="1"/>
    <x v="12"/>
  </r>
  <r>
    <n v="7433"/>
    <n v="1985"/>
    <s v="Graduation"/>
    <s v="Single"/>
    <x v="73"/>
    <n v="29.76"/>
    <n v="1"/>
    <n v="0"/>
    <d v="2012-08-29T00:00:00"/>
    <n v="87"/>
    <n v="4"/>
    <n v="5"/>
    <n v="3"/>
    <n v="4"/>
    <x v="7"/>
    <x v="19"/>
    <x v="21"/>
  </r>
  <r>
    <n v="164"/>
    <n v="1977"/>
    <s v="PhD"/>
    <s v="Married"/>
    <x v="1593"/>
    <n v="28.972999999999999"/>
    <n v="0"/>
    <n v="0"/>
    <d v="2012-10-13T00:00:00"/>
    <n v="59"/>
    <n v="0"/>
    <n v="2"/>
    <n v="5"/>
    <n v="5"/>
    <x v="32"/>
    <x v="1"/>
    <x v="12"/>
  </r>
  <r>
    <n v="10477"/>
    <n v="1973"/>
    <s v="PhD"/>
    <s v="Together"/>
    <x v="1594"/>
    <n v="39.435000000000002"/>
    <n v="1"/>
    <n v="0"/>
    <d v="2013-08-06T00:00:00"/>
    <n v="16"/>
    <n v="0"/>
    <n v="0"/>
    <n v="3"/>
    <n v="2"/>
    <x v="26"/>
    <x v="17"/>
    <x v="8"/>
  </r>
  <r>
    <n v="2681"/>
    <n v="1984"/>
    <s v="2n Cycle"/>
    <s v="Married"/>
    <x v="1595"/>
    <n v="65.37"/>
    <n v="0"/>
    <n v="0"/>
    <d v="2013-08-01T00:00:00"/>
    <n v="1"/>
    <n v="22"/>
    <n v="89"/>
    <n v="2"/>
    <n v="13"/>
    <x v="3"/>
    <x v="149"/>
    <x v="16"/>
  </r>
  <r>
    <n v="5150"/>
    <n v="1979"/>
    <s v="Basic"/>
    <s v="Single"/>
    <x v="1596"/>
    <n v="20.193999999999999"/>
    <n v="1"/>
    <n v="0"/>
    <d v="2012-12-17T00:00:00"/>
    <n v="64"/>
    <n v="4"/>
    <n v="10"/>
    <n v="2"/>
    <n v="3"/>
    <x v="19"/>
    <x v="64"/>
    <x v="8"/>
  </r>
  <r>
    <n v="5283"/>
    <n v="1976"/>
    <s v="PhD"/>
    <s v="Single"/>
    <x v="1597"/>
    <n v="42.472999999999999"/>
    <n v="1"/>
    <n v="1"/>
    <d v="2014-02-17T00:00:00"/>
    <n v="72"/>
    <n v="1"/>
    <n v="4"/>
    <n v="2"/>
    <n v="4"/>
    <x v="11"/>
    <x v="41"/>
    <x v="3"/>
  </r>
  <r>
    <n v="9645"/>
    <n v="1968"/>
    <s v="Graduation"/>
    <s v="Married"/>
    <x v="1598"/>
    <n v="64.59"/>
    <n v="0"/>
    <n v="0"/>
    <d v="2012-10-14T00:00:00"/>
    <n v="98"/>
    <n v="138"/>
    <n v="46"/>
    <n v="9"/>
    <n v="10"/>
    <x v="30"/>
    <x v="222"/>
    <x v="11"/>
  </r>
  <r>
    <n v="10678"/>
    <n v="1959"/>
    <s v="Graduation"/>
    <s v="Together"/>
    <x v="1599"/>
    <n v="71.231999999999999"/>
    <n v="0"/>
    <n v="1"/>
    <d v="2013-11-28T00:00:00"/>
    <n v="91"/>
    <n v="17"/>
    <n v="26"/>
    <n v="11"/>
    <n v="10"/>
    <x v="12"/>
    <x v="84"/>
    <x v="20"/>
  </r>
  <r>
    <n v="7261"/>
    <n v="1971"/>
    <s v="Graduation"/>
    <s v="Together"/>
    <x v="1600"/>
    <n v="34.6"/>
    <n v="1"/>
    <n v="1"/>
    <d v="2013-01-01T00:00:00"/>
    <n v="8"/>
    <n v="33"/>
    <n v="3"/>
    <n v="5"/>
    <n v="5"/>
    <x v="6"/>
    <x v="42"/>
    <x v="12"/>
  </r>
  <r>
    <n v="9648"/>
    <n v="1967"/>
    <s v="Graduation"/>
    <s v="Single"/>
    <x v="1601"/>
    <n v="46.904000000000003"/>
    <n v="1"/>
    <n v="1"/>
    <d v="2012-11-03T00:00:00"/>
    <n v="20"/>
    <n v="4"/>
    <n v="9"/>
    <n v="5"/>
    <n v="4"/>
    <x v="5"/>
    <x v="32"/>
    <x v="14"/>
  </r>
  <r>
    <n v="2870"/>
    <n v="1973"/>
    <s v="Graduation"/>
    <s v="Married"/>
    <x v="1602"/>
    <n v="49.094000000000001"/>
    <n v="0"/>
    <n v="1"/>
    <d v="2012-09-21T00:00:00"/>
    <n v="6"/>
    <n v="0"/>
    <n v="8"/>
    <n v="6"/>
    <n v="6"/>
    <x v="26"/>
    <x v="54"/>
    <x v="0"/>
  </r>
  <r>
    <n v="8008"/>
    <n v="1983"/>
    <s v="Graduation"/>
    <s v="Together"/>
    <x v="1603"/>
    <n v="36.075000000000003"/>
    <n v="1"/>
    <n v="0"/>
    <d v="2013-12-09T00:00:00"/>
    <n v="54"/>
    <n v="0"/>
    <n v="1"/>
    <n v="2"/>
    <n v="4"/>
    <x v="10"/>
    <x v="8"/>
    <x v="3"/>
  </r>
  <r>
    <n v="1513"/>
    <n v="1979"/>
    <s v="2n Cycle"/>
    <s v="Together"/>
    <x v="1604"/>
    <n v="60.838999999999999"/>
    <n v="1"/>
    <n v="1"/>
    <d v="2012-08-28T00:00:00"/>
    <n v="72"/>
    <n v="21"/>
    <n v="150"/>
    <n v="2"/>
    <n v="12"/>
    <x v="19"/>
    <x v="39"/>
    <x v="6"/>
  </r>
  <r>
    <n v="6173"/>
    <n v="1979"/>
    <s v="Graduation"/>
    <s v="Together"/>
    <x v="99"/>
    <n v="77.298000000000002"/>
    <n v="0"/>
    <n v="1"/>
    <d v="2013-11-02T00:00:00"/>
    <n v="46"/>
    <n v="115"/>
    <n v="35"/>
    <n v="6"/>
    <n v="11"/>
    <x v="19"/>
    <x v="60"/>
    <x v="18"/>
  </r>
  <r>
    <n v="1419"/>
    <n v="1950"/>
    <s v="Graduation"/>
    <s v="Together"/>
    <x v="790"/>
    <n v="34.026000000000003"/>
    <n v="1"/>
    <n v="1"/>
    <d v="2013-08-05T00:00:00"/>
    <n v="11"/>
    <n v="6"/>
    <n v="8"/>
    <n v="2"/>
    <n v="3"/>
    <x v="9"/>
    <x v="64"/>
    <x v="8"/>
  </r>
  <r>
    <n v="9150"/>
    <n v="1963"/>
    <s v="PhD"/>
    <s v="Single"/>
    <x v="1198"/>
    <n v="48.917999999999999"/>
    <n v="1"/>
    <n v="1"/>
    <d v="2014-04-12T00:00:00"/>
    <n v="21"/>
    <n v="0"/>
    <n v="0"/>
    <n v="1"/>
    <n v="4"/>
    <x v="24"/>
    <x v="17"/>
    <x v="8"/>
  </r>
  <r>
    <n v="7960"/>
    <n v="1962"/>
    <s v="2n Cycle"/>
    <s v="Together"/>
    <x v="1605"/>
    <n v="82.122"/>
    <n v="0"/>
    <n v="0"/>
    <d v="2013-08-15T00:00:00"/>
    <n v="89"/>
    <n v="22"/>
    <n v="25"/>
    <n v="3"/>
    <n v="13"/>
    <x v="43"/>
    <x v="147"/>
    <x v="5"/>
  </r>
  <r>
    <n v="1250"/>
    <n v="1976"/>
    <s v="Graduation"/>
    <s v="Single"/>
    <x v="1387"/>
    <n v="37.697000000000003"/>
    <n v="1"/>
    <n v="0"/>
    <d v="2014-02-07T00:00:00"/>
    <n v="82"/>
    <n v="6"/>
    <n v="4"/>
    <n v="2"/>
    <n v="3"/>
    <x v="11"/>
    <x v="21"/>
    <x v="8"/>
  </r>
  <r>
    <n v="9905"/>
    <n v="1952"/>
    <s v="Graduation"/>
    <s v="Together"/>
    <x v="1606"/>
    <n v="34.073999999999998"/>
    <n v="1"/>
    <n v="1"/>
    <d v="2013-07-13T00:00:00"/>
    <n v="69"/>
    <n v="1"/>
    <n v="1"/>
    <n v="3"/>
    <n v="3"/>
    <x v="13"/>
    <x v="1"/>
    <x v="3"/>
  </r>
  <r>
    <n v="10691"/>
    <n v="1960"/>
    <s v="Master"/>
    <s v="Married"/>
    <x v="1607"/>
    <n v="28.52"/>
    <n v="1"/>
    <n v="1"/>
    <d v="2013-06-14T00:00:00"/>
    <n v="55"/>
    <n v="0"/>
    <n v="2"/>
    <n v="1"/>
    <n v="2"/>
    <x v="40"/>
    <x v="1"/>
    <x v="1"/>
  </r>
  <r>
    <n v="7002"/>
    <n v="1955"/>
    <s v="Graduation"/>
    <s v="Single"/>
    <x v="1608"/>
    <n v="62.534999999999997"/>
    <n v="0"/>
    <n v="1"/>
    <d v="2013-10-03T00:00:00"/>
    <n v="13"/>
    <n v="48"/>
    <n v="45"/>
    <n v="3"/>
    <n v="8"/>
    <x v="34"/>
    <x v="200"/>
    <x v="4"/>
  </r>
  <r>
    <n v="2952"/>
    <n v="1977"/>
    <s v="Master"/>
    <s v="Single"/>
    <x v="1609"/>
    <n v="36.273000000000003"/>
    <n v="1"/>
    <n v="0"/>
    <d v="2014-04-16T00:00:00"/>
    <n v="80"/>
    <n v="3"/>
    <n v="2"/>
    <n v="3"/>
    <n v="3"/>
    <x v="32"/>
    <x v="41"/>
    <x v="3"/>
  </r>
  <r>
    <n v="8439"/>
    <n v="1964"/>
    <s v="Graduation"/>
    <s v="Together"/>
    <x v="1610"/>
    <n v="63.404000000000003"/>
    <n v="0"/>
    <n v="2"/>
    <d v="2014-06-06T00:00:00"/>
    <n v="97"/>
    <n v="26"/>
    <n v="44"/>
    <n v="6"/>
    <n v="4"/>
    <x v="31"/>
    <x v="2"/>
    <x v="12"/>
  </r>
  <r>
    <n v="762"/>
    <n v="1981"/>
    <s v="2n Cycle"/>
    <s v="Together"/>
    <x v="1482"/>
    <n v="75.774000000000001"/>
    <n v="1"/>
    <n v="0"/>
    <d v="2014-05-02T00:00:00"/>
    <n v="27"/>
    <n v="21"/>
    <n v="14"/>
    <n v="7"/>
    <n v="8"/>
    <x v="4"/>
    <x v="120"/>
    <x v="16"/>
  </r>
  <r>
    <n v="2831"/>
    <n v="1976"/>
    <s v="Graduation"/>
    <s v="Together"/>
    <x v="1611"/>
    <n v="78.415999999999997"/>
    <n v="0"/>
    <n v="1"/>
    <d v="2014-06-27T00:00:00"/>
    <n v="99"/>
    <n v="38"/>
    <n v="38"/>
    <n v="7"/>
    <n v="10"/>
    <x v="11"/>
    <x v="100"/>
    <x v="18"/>
  </r>
  <r>
    <n v="6977"/>
    <n v="1974"/>
    <s v="Graduation"/>
    <s v="Together"/>
    <x v="237"/>
    <n v="75.701999999999998"/>
    <n v="0"/>
    <n v="1"/>
    <d v="2012-10-14T00:00:00"/>
    <n v="87"/>
    <n v="0"/>
    <n v="37"/>
    <n v="10"/>
    <n v="13"/>
    <x v="8"/>
    <x v="80"/>
    <x v="22"/>
  </r>
  <r>
    <n v="6289"/>
    <n v="1951"/>
    <s v="Master"/>
    <s v="Together"/>
    <x v="1612"/>
    <n v="59.384999999999998"/>
    <n v="1"/>
    <n v="1"/>
    <d v="2013-04-28T00:00:00"/>
    <n v="85"/>
    <n v="0"/>
    <n v="4"/>
    <n v="3"/>
    <n v="4"/>
    <x v="20"/>
    <x v="66"/>
    <x v="21"/>
  </r>
  <r>
    <n v="4168"/>
    <n v="1966"/>
    <s v="Graduation"/>
    <s v="Single"/>
    <x v="214"/>
    <n v="37.07"/>
    <n v="1"/>
    <n v="1"/>
    <d v="2013-03-20T00:00:00"/>
    <n v="30"/>
    <n v="7"/>
    <n v="15"/>
    <n v="5"/>
    <n v="8"/>
    <x v="35"/>
    <x v="87"/>
    <x v="19"/>
  </r>
  <r>
    <n v="8397"/>
    <n v="1951"/>
    <s v="Graduation"/>
    <s v="Married"/>
    <x v="1613"/>
    <n v="44.689"/>
    <n v="1"/>
    <n v="1"/>
    <d v="2014-01-10T00:00:00"/>
    <n v="82"/>
    <n v="0"/>
    <n v="0"/>
    <n v="1"/>
    <n v="2"/>
    <x v="20"/>
    <x v="17"/>
    <x v="1"/>
  </r>
  <r>
    <n v="9284"/>
    <n v="1958"/>
    <s v="Graduation"/>
    <s v="Together"/>
    <x v="1377"/>
    <n v="53.976999999999997"/>
    <n v="0"/>
    <n v="1"/>
    <d v="2013-06-08T00:00:00"/>
    <n v="21"/>
    <n v="16"/>
    <n v="24"/>
    <n v="5"/>
    <n v="12"/>
    <x v="38"/>
    <x v="16"/>
    <x v="18"/>
  </r>
  <r>
    <n v="6237"/>
    <n v="1966"/>
    <s v="PhD"/>
    <s v="Single"/>
    <x v="1614"/>
    <n v="7.1440000000000001"/>
    <n v="0"/>
    <n v="2"/>
    <d v="2013-12-07T00:00:00"/>
    <n v="92"/>
    <n v="4"/>
    <n v="2"/>
    <n v="23"/>
    <n v="1"/>
    <x v="35"/>
    <x v="25"/>
    <x v="25"/>
  </r>
  <r>
    <n v="3130"/>
    <n v="1964"/>
    <s v="Graduation"/>
    <s v="Single"/>
    <x v="241"/>
    <n v="18.701000000000001"/>
    <n v="1"/>
    <n v="1"/>
    <d v="2013-06-04T00:00:00"/>
    <n v="95"/>
    <n v="4"/>
    <n v="6"/>
    <n v="2"/>
    <n v="4"/>
    <x v="31"/>
    <x v="21"/>
    <x v="3"/>
  </r>
  <r>
    <n v="1619"/>
    <n v="1956"/>
    <s v="Graduation"/>
    <s v="Married"/>
    <x v="1615"/>
    <n v="90.369"/>
    <n v="0"/>
    <n v="0"/>
    <d v="2014-04-28T00:00:00"/>
    <n v="2"/>
    <n v="51"/>
    <n v="23"/>
    <n v="4"/>
    <n v="6"/>
    <x v="46"/>
    <x v="169"/>
    <x v="12"/>
  </r>
  <r>
    <n v="1990"/>
    <n v="1974"/>
    <s v="PhD"/>
    <s v="Single"/>
    <x v="1616"/>
    <n v="63.158999999999999"/>
    <n v="0"/>
    <n v="0"/>
    <d v="2012-11-05T00:00:00"/>
    <n v="74"/>
    <n v="34"/>
    <n v="86"/>
    <n v="3"/>
    <n v="8"/>
    <x v="8"/>
    <x v="65"/>
    <x v="4"/>
  </r>
  <r>
    <n v="5513"/>
    <n v="1966"/>
    <s v="Graduation"/>
    <s v="Together"/>
    <x v="806"/>
    <n v="37.758000000000003"/>
    <n v="1"/>
    <n v="1"/>
    <d v="2012-10-04T00:00:00"/>
    <n v="49"/>
    <n v="2"/>
    <n v="0"/>
    <n v="1"/>
    <n v="3"/>
    <x v="35"/>
    <x v="1"/>
    <x v="10"/>
  </r>
  <r>
    <n v="269"/>
    <n v="1963"/>
    <s v="PhD"/>
    <s v="Single"/>
    <x v="1617"/>
    <n v="46.756999999999998"/>
    <n v="0"/>
    <n v="1"/>
    <d v="2012-11-16T00:00:00"/>
    <n v="71"/>
    <n v="30"/>
    <n v="51"/>
    <n v="4"/>
    <n v="7"/>
    <x v="24"/>
    <x v="156"/>
    <x v="4"/>
  </r>
  <r>
    <n v="8093"/>
    <n v="1969"/>
    <s v="Master"/>
    <s v="Married"/>
    <x v="1618"/>
    <n v="79.733999999999995"/>
    <n v="0"/>
    <n v="0"/>
    <d v="2014-06-28T00:00:00"/>
    <n v="72"/>
    <n v="8"/>
    <n v="62"/>
    <n v="4"/>
    <n v="6"/>
    <x v="21"/>
    <x v="2"/>
    <x v="12"/>
  </r>
  <r>
    <n v="10513"/>
    <n v="1992"/>
    <s v="Graduation"/>
    <s v="Together"/>
    <x v="1619"/>
    <n v="63.207000000000001"/>
    <n v="0"/>
    <n v="0"/>
    <d v="2013-01-20T00:00:00"/>
    <n v="68"/>
    <n v="169"/>
    <n v="169"/>
    <n v="2"/>
    <n v="6"/>
    <x v="47"/>
    <x v="244"/>
    <x v="7"/>
  </r>
  <r>
    <n v="10177"/>
    <n v="1954"/>
    <s v="Graduation"/>
    <s v="Divorced"/>
    <x v="1620"/>
    <n v="72.070999999999998"/>
    <n v="0"/>
    <n v="1"/>
    <d v="2013-02-14T00:00:00"/>
    <n v="4"/>
    <n v="69"/>
    <n v="138"/>
    <n v="5"/>
    <n v="8"/>
    <x v="1"/>
    <x v="245"/>
    <x v="19"/>
  </r>
  <r>
    <n v="2549"/>
    <n v="1983"/>
    <s v="PhD"/>
    <s v="Together"/>
    <x v="1621"/>
    <n v="21.84"/>
    <n v="1"/>
    <n v="0"/>
    <d v="2013-07-21T00:00:00"/>
    <n v="80"/>
    <n v="0"/>
    <n v="0"/>
    <n v="1"/>
    <n v="3"/>
    <x v="10"/>
    <x v="17"/>
    <x v="10"/>
  </r>
  <r>
    <n v="5782"/>
    <n v="1982"/>
    <s v="2n Cycle"/>
    <s v="Together"/>
    <x v="1622"/>
    <n v="58.582000000000001"/>
    <n v="0"/>
    <n v="1"/>
    <d v="2013-09-28T00:00:00"/>
    <n v="15"/>
    <n v="35"/>
    <n v="77"/>
    <n v="9"/>
    <n v="9"/>
    <x v="18"/>
    <x v="173"/>
    <x v="2"/>
  </r>
  <r>
    <n v="10057"/>
    <n v="1951"/>
    <s v="Graduation"/>
    <s v="Single"/>
    <x v="1623"/>
    <n v="72.281999999999996"/>
    <n v="0"/>
    <n v="0"/>
    <d v="2013-07-19T00:00:00"/>
    <n v="70"/>
    <n v="27"/>
    <n v="139"/>
    <n v="5"/>
    <n v="9"/>
    <x v="20"/>
    <x v="24"/>
    <x v="6"/>
  </r>
  <r>
    <n v="10307"/>
    <n v="1956"/>
    <s v="Graduation"/>
    <s v="Married"/>
    <x v="1624"/>
    <n v="50.387"/>
    <n v="0"/>
    <n v="2"/>
    <d v="2013-08-31T00:00:00"/>
    <n v="91"/>
    <n v="9"/>
    <n v="14"/>
    <n v="6"/>
    <n v="8"/>
    <x v="46"/>
    <x v="23"/>
    <x v="6"/>
  </r>
  <r>
    <n v="8566"/>
    <n v="1961"/>
    <s v="PhD"/>
    <s v="Together"/>
    <x v="1625"/>
    <n v="32.582999999999998"/>
    <n v="1"/>
    <n v="1"/>
    <d v="2014-06-15T00:00:00"/>
    <n v="10"/>
    <n v="0"/>
    <n v="0"/>
    <n v="1"/>
    <n v="2"/>
    <x v="45"/>
    <x v="17"/>
    <x v="1"/>
  </r>
  <r>
    <n v="2415"/>
    <n v="1962"/>
    <s v="Graduation"/>
    <s v="Together"/>
    <x v="1626"/>
    <n v="62.567999999999998"/>
    <n v="0"/>
    <n v="1"/>
    <d v="2014-04-07T00:00:00"/>
    <n v="99"/>
    <n v="17"/>
    <n v="35"/>
    <n v="5"/>
    <n v="5"/>
    <x v="43"/>
    <x v="129"/>
    <x v="12"/>
  </r>
  <r>
    <n v="5684"/>
    <n v="1971"/>
    <s v="Master"/>
    <s v="Divorced"/>
    <x v="1627"/>
    <n v="44.634999999999998"/>
    <n v="1"/>
    <n v="1"/>
    <d v="2013-10-11T00:00:00"/>
    <n v="25"/>
    <n v="0"/>
    <n v="0"/>
    <n v="2"/>
    <n v="3"/>
    <x v="6"/>
    <x v="17"/>
    <x v="8"/>
  </r>
  <r>
    <n v="8334"/>
    <n v="1971"/>
    <s v="Master"/>
    <s v="Single"/>
    <x v="1255"/>
    <n v="33.316000000000003"/>
    <n v="1"/>
    <n v="1"/>
    <d v="2013-10-04T00:00:00"/>
    <n v="34"/>
    <n v="1"/>
    <n v="4"/>
    <n v="2"/>
    <n v="4"/>
    <x v="6"/>
    <x v="41"/>
    <x v="3"/>
  </r>
  <r>
    <n v="9166"/>
    <n v="1968"/>
    <s v="Graduation"/>
    <s v="Married"/>
    <x v="1628"/>
    <n v="63.966999999999999"/>
    <n v="0"/>
    <n v="1"/>
    <d v="2013-08-09T00:00:00"/>
    <n v="57"/>
    <n v="84"/>
    <n v="35"/>
    <n v="4"/>
    <n v="12"/>
    <x v="30"/>
    <x v="209"/>
    <x v="5"/>
  </r>
  <r>
    <n v="1440"/>
    <n v="1978"/>
    <s v="2n Cycle"/>
    <s v="Together"/>
    <x v="1629"/>
    <n v="52.512999999999998"/>
    <n v="0"/>
    <n v="0"/>
    <d v="2012-09-04T00:00:00"/>
    <n v="84"/>
    <n v="17"/>
    <n v="188"/>
    <n v="9"/>
    <n v="9"/>
    <x v="33"/>
    <x v="92"/>
    <x v="2"/>
  </r>
  <r>
    <n v="78"/>
    <n v="1969"/>
    <s v="Graduation"/>
    <s v="Married"/>
    <x v="1630"/>
    <n v="25.292999999999999"/>
    <n v="1"/>
    <n v="0"/>
    <d v="2013-09-15T00:00:00"/>
    <n v="51"/>
    <n v="0"/>
    <n v="2"/>
    <n v="1"/>
    <n v="2"/>
    <x v="21"/>
    <x v="1"/>
    <x v="1"/>
  </r>
  <r>
    <n v="5441"/>
    <n v="1965"/>
    <s v="PhD"/>
    <s v="Widow"/>
    <x v="1631"/>
    <n v="54.110999999999997"/>
    <n v="0"/>
    <n v="1"/>
    <d v="2013-08-25T00:00:00"/>
    <n v="97"/>
    <n v="6"/>
    <n v="3"/>
    <n v="5"/>
    <n v="6"/>
    <x v="2"/>
    <x v="19"/>
    <x v="4"/>
  </r>
  <r>
    <n v="5302"/>
    <n v="1986"/>
    <s v="Graduation"/>
    <s v="Together"/>
    <x v="1632"/>
    <n v="78.394000000000005"/>
    <n v="0"/>
    <n v="0"/>
    <d v="2013-02-15T00:00:00"/>
    <n v="13"/>
    <n v="27"/>
    <n v="24"/>
    <n v="4"/>
    <n v="5"/>
    <x v="22"/>
    <x v="146"/>
    <x v="14"/>
  </r>
  <r>
    <n v="4687"/>
    <n v="1958"/>
    <s v="Master"/>
    <s v="Married"/>
    <x v="1633"/>
    <n v="80.739000000000004"/>
    <n v="0"/>
    <n v="0"/>
    <d v="2013-05-23T00:00:00"/>
    <n v="92"/>
    <n v="92"/>
    <n v="0"/>
    <n v="3"/>
    <n v="9"/>
    <x v="38"/>
    <x v="117"/>
    <x v="0"/>
  </r>
  <r>
    <n v="1087"/>
    <n v="1975"/>
    <s v="Master"/>
    <s v="Together"/>
    <x v="1634"/>
    <n v="22.669"/>
    <n v="1"/>
    <n v="0"/>
    <d v="2013-05-22T00:00:00"/>
    <n v="30"/>
    <n v="14"/>
    <n v="22"/>
    <n v="4"/>
    <n v="2"/>
    <x v="28"/>
    <x v="42"/>
    <x v="3"/>
  </r>
  <r>
    <n v="6859"/>
    <n v="1987"/>
    <s v="Graduation"/>
    <s v="Single"/>
    <x v="1635"/>
    <n v="29.236000000000001"/>
    <n v="1"/>
    <n v="0"/>
    <d v="2013-10-08T00:00:00"/>
    <n v="30"/>
    <n v="4"/>
    <n v="9"/>
    <n v="4"/>
    <n v="3"/>
    <x v="14"/>
    <x v="32"/>
    <x v="21"/>
  </r>
  <r>
    <n v="9860"/>
    <n v="1959"/>
    <s v="Graduation"/>
    <s v="Together"/>
    <x v="1636"/>
    <n v="44.911000000000001"/>
    <n v="0"/>
    <n v="1"/>
    <d v="2013-03-15T00:00:00"/>
    <n v="11"/>
    <n v="0"/>
    <n v="1"/>
    <n v="4"/>
    <n v="4"/>
    <x v="12"/>
    <x v="8"/>
    <x v="7"/>
  </r>
  <r>
    <n v="7129"/>
    <n v="1962"/>
    <s v="PhD"/>
    <s v="Married"/>
    <x v="1637"/>
    <n v="54.692999999999998"/>
    <n v="0"/>
    <n v="1"/>
    <d v="2013-02-17T00:00:00"/>
    <n v="72"/>
    <n v="17"/>
    <n v="26"/>
    <n v="6"/>
    <n v="13"/>
    <x v="43"/>
    <x v="84"/>
    <x v="11"/>
  </r>
  <r>
    <n v="5866"/>
    <n v="1974"/>
    <s v="Graduation"/>
    <s v="Together"/>
    <x v="1638"/>
    <n v="48.186"/>
    <n v="1"/>
    <n v="0"/>
    <d v="2014-03-20T00:00:00"/>
    <n v="39"/>
    <n v="3"/>
    <n v="7"/>
    <n v="4"/>
    <n v="4"/>
    <x v="8"/>
    <x v="21"/>
    <x v="7"/>
  </r>
  <r>
    <n v="10521"/>
    <n v="1977"/>
    <s v="Graduation"/>
    <s v="Married"/>
    <x v="1115"/>
    <n v="54.808999999999997"/>
    <n v="1"/>
    <n v="1"/>
    <d v="2013-09-11T00:00:00"/>
    <n v="0"/>
    <n v="6"/>
    <n v="13"/>
    <n v="2"/>
    <n v="5"/>
    <x v="32"/>
    <x v="139"/>
    <x v="21"/>
  </r>
  <r>
    <n v="7393"/>
    <n v="1978"/>
    <s v="Graduation"/>
    <s v="Together"/>
    <x v="1639"/>
    <n v="41.58"/>
    <n v="1"/>
    <n v="1"/>
    <d v="2012-12-10T00:00:00"/>
    <n v="15"/>
    <n v="5"/>
    <n v="0"/>
    <n v="2"/>
    <n v="3"/>
    <x v="33"/>
    <x v="41"/>
    <x v="8"/>
  </r>
  <r>
    <n v="7849"/>
    <n v="1970"/>
    <s v="PhD"/>
    <s v="Married"/>
    <x v="1640"/>
    <n v="80.335999999999999"/>
    <n v="0"/>
    <n v="0"/>
    <d v="2013-09-09T00:00:00"/>
    <n v="12"/>
    <n v="19"/>
    <n v="142"/>
    <n v="2"/>
    <n v="13"/>
    <x v="25"/>
    <x v="90"/>
    <x v="16"/>
  </r>
  <r>
    <n v="332"/>
    <n v="1957"/>
    <s v="Graduation"/>
    <s v="Married"/>
    <x v="1641"/>
    <n v="47.743000000000002"/>
    <n v="0"/>
    <n v="1"/>
    <d v="2013-03-22T00:00:00"/>
    <n v="56"/>
    <n v="2"/>
    <n v="12"/>
    <n v="4"/>
    <n v="6"/>
    <x v="0"/>
    <x v="64"/>
    <x v="12"/>
  </r>
  <r>
    <n v="9847"/>
    <n v="1955"/>
    <s v="2n Cycle"/>
    <s v="Married"/>
    <x v="1165"/>
    <n v="62.972000000000001"/>
    <n v="0"/>
    <n v="1"/>
    <d v="2012-08-03T00:00:00"/>
    <n v="39"/>
    <n v="15"/>
    <n v="0"/>
    <n v="7"/>
    <n v="3"/>
    <x v="34"/>
    <x v="11"/>
    <x v="12"/>
  </r>
  <r>
    <n v="531"/>
    <n v="1954"/>
    <s v="PhD"/>
    <s v="Divorced"/>
    <x v="1642"/>
    <n v="57.332999999999998"/>
    <n v="0"/>
    <n v="1"/>
    <d v="2012-09-22T00:00:00"/>
    <n v="55"/>
    <n v="14"/>
    <n v="58"/>
    <n v="8"/>
    <n v="9"/>
    <x v="1"/>
    <x v="115"/>
    <x v="18"/>
  </r>
  <r>
    <n v="9576"/>
    <n v="1982"/>
    <s v="PhD"/>
    <s v="Together"/>
    <x v="1643"/>
    <n v="32.313000000000002"/>
    <n v="1"/>
    <n v="0"/>
    <d v="2013-02-11T00:00:00"/>
    <n v="60"/>
    <n v="4"/>
    <n v="4"/>
    <n v="4"/>
    <n v="4"/>
    <x v="18"/>
    <x v="54"/>
    <x v="7"/>
  </r>
  <r>
    <n v="6906"/>
    <n v="1953"/>
    <s v="Master"/>
    <s v="Widow"/>
    <x v="1644"/>
    <n v="84.953000000000003"/>
    <n v="0"/>
    <n v="0"/>
    <d v="2013-06-03T00:00:00"/>
    <n v="73"/>
    <n v="48"/>
    <n v="72"/>
    <n v="3"/>
    <n v="4"/>
    <x v="44"/>
    <x v="65"/>
    <x v="21"/>
  </r>
  <r>
    <n v="7419"/>
    <n v="1968"/>
    <s v="Master"/>
    <s v="Divorced"/>
    <x v="1645"/>
    <n v="27.071000000000002"/>
    <n v="1"/>
    <n v="0"/>
    <d v="2014-04-23T00:00:00"/>
    <n v="90"/>
    <n v="3"/>
    <n v="2"/>
    <n v="2"/>
    <n v="3"/>
    <x v="30"/>
    <x v="41"/>
    <x v="8"/>
  </r>
  <r>
    <n v="3170"/>
    <n v="1957"/>
    <s v="Master"/>
    <s v="Together"/>
    <x v="1646"/>
    <n v="68.147999999999996"/>
    <n v="0"/>
    <n v="0"/>
    <d v="2013-08-31T00:00:00"/>
    <n v="86"/>
    <n v="66"/>
    <n v="57"/>
    <n v="4"/>
    <n v="6"/>
    <x v="0"/>
    <x v="181"/>
    <x v="12"/>
  </r>
  <r>
    <n v="8527"/>
    <n v="1965"/>
    <s v="Master"/>
    <s v="Together"/>
    <x v="1647"/>
    <n v="65.734999999999999"/>
    <n v="1"/>
    <n v="1"/>
    <d v="2013-12-07T00:00:00"/>
    <n v="37"/>
    <n v="7"/>
    <n v="15"/>
    <n v="6"/>
    <n v="6"/>
    <x v="2"/>
    <x v="87"/>
    <x v="0"/>
  </r>
  <r>
    <n v="7872"/>
    <n v="1975"/>
    <s v="PhD"/>
    <s v="Married"/>
    <x v="1648"/>
    <n v="86.835999999999999"/>
    <n v="0"/>
    <n v="0"/>
    <d v="2012-09-12T00:00:00"/>
    <n v="7"/>
    <n v="21"/>
    <n v="21"/>
    <n v="6"/>
    <n v="6"/>
    <x v="28"/>
    <x v="127"/>
    <x v="0"/>
  </r>
  <r>
    <n v="9931"/>
    <n v="1963"/>
    <s v="PhD"/>
    <s v="Married"/>
    <x v="1649"/>
    <n v="4.0229999999999997"/>
    <n v="1"/>
    <n v="1"/>
    <d v="2014-06-23T00:00:00"/>
    <n v="29"/>
    <n v="0"/>
    <n v="1"/>
    <n v="0"/>
    <n v="0"/>
    <x v="24"/>
    <x v="8"/>
    <x v="15"/>
  </r>
  <r>
    <n v="10595"/>
    <n v="1990"/>
    <s v="Graduation"/>
    <s v="Married"/>
    <x v="1650"/>
    <n v="30.093"/>
    <n v="0"/>
    <n v="0"/>
    <d v="2013-07-08T00:00:00"/>
    <n v="19"/>
    <n v="6"/>
    <n v="4"/>
    <n v="2"/>
    <n v="3"/>
    <x v="50"/>
    <x v="21"/>
    <x v="8"/>
  </r>
  <r>
    <n v="4609"/>
    <n v="1966"/>
    <s v="PhD"/>
    <s v="Married"/>
    <x v="1651"/>
    <n v="57.704999999999998"/>
    <n v="0"/>
    <n v="1"/>
    <d v="2014-01-11T00:00:00"/>
    <n v="14"/>
    <n v="0"/>
    <n v="4"/>
    <n v="8"/>
    <n v="6"/>
    <x v="35"/>
    <x v="66"/>
    <x v="6"/>
  </r>
  <r>
    <n v="5010"/>
    <n v="1988"/>
    <s v="Graduation"/>
    <s v="Single"/>
    <x v="1652"/>
    <n v="25.007999999999999"/>
    <n v="1"/>
    <n v="0"/>
    <d v="2014-02-02T00:00:00"/>
    <n v="72"/>
    <n v="8"/>
    <n v="1"/>
    <n v="1"/>
    <n v="3"/>
    <x v="36"/>
    <x v="19"/>
    <x v="10"/>
  </r>
  <r>
    <n v="4427"/>
    <n v="1995"/>
    <s v="2n Cycle"/>
    <s v="Single"/>
    <x v="1653"/>
    <n v="83.257000000000005"/>
    <n v="0"/>
    <n v="0"/>
    <d v="2012-09-18T00:00:00"/>
    <n v="56"/>
    <n v="27"/>
    <n v="107"/>
    <n v="5"/>
    <n v="12"/>
    <x v="57"/>
    <x v="172"/>
    <x v="18"/>
  </r>
  <r>
    <n v="11148"/>
    <n v="1975"/>
    <s v="Graduation"/>
    <s v="Together"/>
    <x v="1654"/>
    <n v="22.28"/>
    <n v="1"/>
    <n v="0"/>
    <d v="2013-05-19T00:00:00"/>
    <n v="85"/>
    <n v="1"/>
    <n v="1"/>
    <n v="1"/>
    <n v="2"/>
    <x v="28"/>
    <x v="1"/>
    <x v="1"/>
  </r>
  <r>
    <n v="1168"/>
    <n v="1978"/>
    <s v="PhD"/>
    <s v="Married"/>
    <x v="1655"/>
    <n v="72.159000000000006"/>
    <n v="0"/>
    <n v="0"/>
    <d v="2012-10-29T00:00:00"/>
    <n v="62"/>
    <n v="53"/>
    <n v="40"/>
    <n v="4"/>
    <n v="10"/>
    <x v="33"/>
    <x v="200"/>
    <x v="6"/>
  </r>
  <r>
    <n v="9595"/>
    <n v="1961"/>
    <s v="Graduation"/>
    <s v="Together"/>
    <x v="1656"/>
    <n v="64.260000000000005"/>
    <n v="0"/>
    <n v="0"/>
    <d v="2013-01-11T00:00:00"/>
    <n v="1"/>
    <n v="169"/>
    <n v="0"/>
    <n v="4"/>
    <n v="4"/>
    <x v="45"/>
    <x v="246"/>
    <x v="7"/>
  </r>
  <r>
    <n v="10163"/>
    <n v="1984"/>
    <s v="PhD"/>
    <s v="Single"/>
    <x v="1657"/>
    <n v="82.733000000000004"/>
    <n v="0"/>
    <n v="0"/>
    <d v="2013-09-10T00:00:00"/>
    <n v="28"/>
    <n v="50"/>
    <n v="38"/>
    <n v="8"/>
    <n v="7"/>
    <x v="3"/>
    <x v="34"/>
    <x v="16"/>
  </r>
  <r>
    <n v="2886"/>
    <n v="1971"/>
    <s v="Master"/>
    <s v="Divorced"/>
    <x v="1658"/>
    <n v="74.290000000000006"/>
    <n v="0"/>
    <n v="1"/>
    <d v="2013-08-12T00:00:00"/>
    <n v="70"/>
    <n v="0"/>
    <n v="12"/>
    <n v="10"/>
    <n v="10"/>
    <x v="6"/>
    <x v="48"/>
    <x v="13"/>
  </r>
  <r>
    <n v="6710"/>
    <n v="1951"/>
    <s v="Master"/>
    <s v="Single"/>
    <x v="1659"/>
    <n v="58.216999999999999"/>
    <n v="2"/>
    <n v="1"/>
    <d v="2012-11-17T00:00:00"/>
    <n v="84"/>
    <n v="1"/>
    <n v="5"/>
    <n v="2"/>
    <n v="4"/>
    <x v="20"/>
    <x v="25"/>
    <x v="3"/>
  </r>
  <r>
    <n v="5316"/>
    <n v="1976"/>
    <s v="Master"/>
    <s v="Together"/>
    <x v="1660"/>
    <n v="21.024000000000001"/>
    <n v="0"/>
    <n v="0"/>
    <d v="2013-07-04T00:00:00"/>
    <n v="89"/>
    <n v="4"/>
    <n v="2"/>
    <n v="2"/>
    <n v="4"/>
    <x v="11"/>
    <x v="25"/>
    <x v="3"/>
  </r>
  <r>
    <n v="9029"/>
    <n v="1972"/>
    <s v="PhD"/>
    <s v="Married"/>
    <x v="1661"/>
    <n v="70.116"/>
    <n v="0"/>
    <n v="0"/>
    <d v="2013-01-26T00:00:00"/>
    <n v="73"/>
    <n v="44"/>
    <n v="58"/>
    <n v="2"/>
    <n v="12"/>
    <x v="39"/>
    <x v="28"/>
    <x v="6"/>
  </r>
  <r>
    <n v="521"/>
    <n v="1985"/>
    <s v="Graduation"/>
    <s v="Together"/>
    <x v="1662"/>
    <n v="54.006"/>
    <n v="1"/>
    <n v="0"/>
    <d v="2012-09-18T00:00:00"/>
    <n v="42"/>
    <n v="77"/>
    <n v="24"/>
    <n v="8"/>
    <n v="7"/>
    <x v="7"/>
    <x v="170"/>
    <x v="16"/>
  </r>
  <r>
    <n v="1459"/>
    <n v="1966"/>
    <s v="PhD"/>
    <s v="Married"/>
    <x v="1663"/>
    <n v="69.063000000000002"/>
    <n v="0"/>
    <n v="1"/>
    <d v="2012-11-07T00:00:00"/>
    <n v="16"/>
    <n v="35"/>
    <n v="8"/>
    <n v="5"/>
    <n v="5"/>
    <x v="35"/>
    <x v="84"/>
    <x v="12"/>
  </r>
  <r>
    <n v="10241"/>
    <n v="1975"/>
    <s v="2n Cycle"/>
    <s v="Divorced"/>
    <x v="1664"/>
    <n v="11.448"/>
    <n v="0"/>
    <n v="0"/>
    <d v="2013-12-15T00:00:00"/>
    <n v="16"/>
    <n v="0"/>
    <n v="2"/>
    <n v="1"/>
    <n v="2"/>
    <x v="28"/>
    <x v="1"/>
    <x v="1"/>
  </r>
  <r>
    <n v="1630"/>
    <n v="1979"/>
    <s v="Graduation"/>
    <s v="Single"/>
    <x v="1022"/>
    <n v="61.825000000000003"/>
    <n v="0"/>
    <n v="1"/>
    <d v="2013-08-07T00:00:00"/>
    <n v="56"/>
    <n v="50"/>
    <n v="30"/>
    <n v="4"/>
    <n v="8"/>
    <x v="19"/>
    <x v="93"/>
    <x v="0"/>
  </r>
  <r>
    <n v="3254"/>
    <n v="1971"/>
    <s v="Graduation"/>
    <s v="Married"/>
    <x v="1665"/>
    <n v="70.885999999999996"/>
    <n v="1"/>
    <n v="0"/>
    <d v="2013-10-14T00:00:00"/>
    <n v="65"/>
    <n v="70"/>
    <n v="88"/>
    <n v="5"/>
    <n v="4"/>
    <x v="6"/>
    <x v="247"/>
    <x v="14"/>
  </r>
  <r>
    <n v="9064"/>
    <n v="1982"/>
    <s v="Graduation"/>
    <s v="Married"/>
    <x v="1250"/>
    <n v="69.108999999999995"/>
    <n v="0"/>
    <n v="0"/>
    <d v="2012-11-09T00:00:00"/>
    <n v="10"/>
    <n v="25"/>
    <n v="29"/>
    <n v="6"/>
    <n v="7"/>
    <x v="18"/>
    <x v="226"/>
    <x v="19"/>
  </r>
  <r>
    <n v="3678"/>
    <n v="1973"/>
    <s v="Graduation"/>
    <s v="Widow"/>
    <x v="1666"/>
    <n v="60.207999999999998"/>
    <n v="1"/>
    <n v="1"/>
    <d v="2012-10-07T00:00:00"/>
    <n v="13"/>
    <n v="23"/>
    <n v="0"/>
    <n v="8"/>
    <n v="7"/>
    <x v="26"/>
    <x v="23"/>
    <x v="16"/>
  </r>
  <r>
    <n v="4227"/>
    <n v="1968"/>
    <s v="Master"/>
    <s v="Together"/>
    <x v="1667"/>
    <n v="32.889000000000003"/>
    <n v="1"/>
    <n v="1"/>
    <d v="2013-09-06T00:00:00"/>
    <n v="78"/>
    <n v="0"/>
    <n v="2"/>
    <n v="2"/>
    <n v="3"/>
    <x v="30"/>
    <x v="1"/>
    <x v="8"/>
  </r>
  <r>
    <n v="9467"/>
    <n v="1984"/>
    <s v="Graduation"/>
    <s v="Single"/>
    <x v="1668"/>
    <n v="34.738"/>
    <n v="1"/>
    <n v="0"/>
    <d v="2014-05-11T00:00:00"/>
    <n v="51"/>
    <n v="2"/>
    <n v="0"/>
    <n v="1"/>
    <n v="3"/>
    <x v="3"/>
    <x v="1"/>
    <x v="10"/>
  </r>
  <r>
    <n v="8486"/>
    <n v="1971"/>
    <s v="Master"/>
    <s v="Together"/>
    <x v="1669"/>
    <n v="30.538"/>
    <n v="1"/>
    <n v="0"/>
    <d v="2012-10-01T00:00:00"/>
    <n v="27"/>
    <n v="0"/>
    <n v="3"/>
    <n v="9"/>
    <n v="4"/>
    <x v="6"/>
    <x v="7"/>
    <x v="19"/>
  </r>
  <r>
    <n v="2186"/>
    <n v="1977"/>
    <s v="2n Cycle"/>
    <s v="Together"/>
    <x v="1670"/>
    <n v="82.325999999999993"/>
    <n v="0"/>
    <n v="0"/>
    <d v="2014-03-10T00:00:00"/>
    <n v="30"/>
    <n v="142"/>
    <n v="81"/>
    <n v="5"/>
    <n v="6"/>
    <x v="32"/>
    <x v="106"/>
    <x v="4"/>
  </r>
  <r>
    <n v="3286"/>
    <n v="1967"/>
    <s v="PhD"/>
    <s v="Divorced"/>
    <x v="1671"/>
    <n v="26.641999999999999"/>
    <n v="1"/>
    <n v="0"/>
    <d v="2014-03-01T00:00:00"/>
    <n v="71"/>
    <n v="2"/>
    <n v="2"/>
    <n v="2"/>
    <n v="3"/>
    <x v="5"/>
    <x v="66"/>
    <x v="8"/>
  </r>
  <r>
    <n v="8602"/>
    <n v="1964"/>
    <s v="Graduation"/>
    <s v="Divorced"/>
    <x v="1672"/>
    <n v="69.932000000000002"/>
    <n v="0"/>
    <n v="1"/>
    <d v="2013-06-12T00:00:00"/>
    <n v="97"/>
    <n v="172"/>
    <n v="105"/>
    <n v="7"/>
    <n v="11"/>
    <x v="31"/>
    <x v="213"/>
    <x v="2"/>
  </r>
  <r>
    <n v="3722"/>
    <n v="1972"/>
    <s v="Graduation"/>
    <s v="Single"/>
    <x v="1673"/>
    <n v="44.503"/>
    <n v="1"/>
    <n v="1"/>
    <d v="2014-04-16T00:00:00"/>
    <n v="83"/>
    <n v="1"/>
    <n v="0"/>
    <n v="2"/>
    <n v="3"/>
    <x v="39"/>
    <x v="8"/>
    <x v="8"/>
  </r>
  <r>
    <n v="6715"/>
    <n v="1948"/>
    <s v="PhD"/>
    <s v="Single"/>
    <x v="1674"/>
    <n v="60.2"/>
    <n v="0"/>
    <n v="1"/>
    <d v="2013-01-02T00:00:00"/>
    <n v="3"/>
    <n v="19"/>
    <n v="6"/>
    <n v="6"/>
    <n v="11"/>
    <x v="37"/>
    <x v="29"/>
    <x v="18"/>
  </r>
  <r>
    <n v="4796"/>
    <n v="1952"/>
    <s v="Graduation"/>
    <s v="Divorced"/>
    <x v="1675"/>
    <n v="49.637999999999998"/>
    <n v="0"/>
    <n v="1"/>
    <d v="2014-04-19T00:00:00"/>
    <n v="71"/>
    <n v="10"/>
    <n v="5"/>
    <n v="1"/>
    <n v="3"/>
    <x v="13"/>
    <x v="11"/>
    <x v="10"/>
  </r>
  <r>
    <n v="9612"/>
    <n v="1987"/>
    <s v="2n Cycle"/>
    <s v="Single"/>
    <x v="1676"/>
    <n v="23.83"/>
    <n v="0"/>
    <n v="0"/>
    <d v="2014-02-07T00:00:00"/>
    <n v="3"/>
    <n v="8"/>
    <n v="8"/>
    <n v="1"/>
    <n v="3"/>
    <x v="14"/>
    <x v="20"/>
    <x v="10"/>
  </r>
  <r>
    <n v="3766"/>
    <n v="1959"/>
    <s v="Master"/>
    <s v="Widow"/>
    <x v="1677"/>
    <n v="33.051000000000002"/>
    <n v="0"/>
    <n v="0"/>
    <d v="2012-08-16T00:00:00"/>
    <n v="15"/>
    <n v="71"/>
    <n v="94"/>
    <n v="9"/>
    <n v="8"/>
    <x v="12"/>
    <x v="195"/>
    <x v="18"/>
  </r>
  <r>
    <n v="1399"/>
    <n v="1958"/>
    <s v="Graduation"/>
    <s v="Married"/>
    <x v="1678"/>
    <n v="72.905000000000001"/>
    <n v="0"/>
    <n v="0"/>
    <d v="2014-01-21T00:00:00"/>
    <n v="52"/>
    <n v="114"/>
    <n v="165"/>
    <n v="3"/>
    <n v="9"/>
    <x v="38"/>
    <x v="248"/>
    <x v="0"/>
  </r>
  <r>
    <n v="1570"/>
    <n v="1951"/>
    <s v="PhD"/>
    <s v="Together"/>
    <x v="1679"/>
    <n v="69.701999999999998"/>
    <n v="0"/>
    <n v="1"/>
    <d v="2013-02-19T00:00:00"/>
    <n v="8"/>
    <n v="9"/>
    <n v="19"/>
    <n v="7"/>
    <n v="10"/>
    <x v="20"/>
    <x v="94"/>
    <x v="18"/>
  </r>
  <r>
    <n v="3426"/>
    <n v="1975"/>
    <s v="Graduation"/>
    <s v="Divorced"/>
    <x v="1680"/>
    <n v="70.3"/>
    <n v="1"/>
    <n v="0"/>
    <d v="2013-07-15T00:00:00"/>
    <n v="89"/>
    <n v="61"/>
    <n v="46"/>
    <n v="5"/>
    <n v="13"/>
    <x v="28"/>
    <x v="56"/>
    <x v="2"/>
  </r>
  <r>
    <n v="3074"/>
    <n v="1984"/>
    <s v="PhD"/>
    <s v="Married"/>
    <x v="1681"/>
    <n v="70.643000000000001"/>
    <n v="0"/>
    <n v="0"/>
    <d v="2012-10-15T00:00:00"/>
    <n v="66"/>
    <n v="107"/>
    <n v="143"/>
    <n v="5"/>
    <n v="4"/>
    <x v="3"/>
    <x v="118"/>
    <x v="14"/>
  </r>
  <r>
    <n v="8341"/>
    <n v="1969"/>
    <s v="PhD"/>
    <s v="Married"/>
    <x v="1682"/>
    <n v="30.396000000000001"/>
    <n v="1"/>
    <n v="0"/>
    <d v="2014-04-30T00:00:00"/>
    <n v="22"/>
    <n v="0"/>
    <n v="1"/>
    <n v="1"/>
    <n v="2"/>
    <x v="21"/>
    <x v="8"/>
    <x v="1"/>
  </r>
  <r>
    <n v="5180"/>
    <n v="1968"/>
    <s v="PhD"/>
    <s v="Divorced"/>
    <x v="615"/>
    <n v="50.616"/>
    <n v="0"/>
    <n v="1"/>
    <d v="2014-04-18T00:00:00"/>
    <n v="56"/>
    <n v="0"/>
    <n v="1"/>
    <n v="4"/>
    <n v="4"/>
    <x v="30"/>
    <x v="8"/>
    <x v="7"/>
  </r>
  <r>
    <n v="6461"/>
    <n v="1969"/>
    <s v="Master"/>
    <s v="Single"/>
    <x v="1683"/>
    <n v="62.771999999999998"/>
    <n v="0"/>
    <n v="1"/>
    <d v="2013-05-19T00:00:00"/>
    <n v="74"/>
    <n v="49"/>
    <n v="8"/>
    <n v="5"/>
    <n v="11"/>
    <x v="21"/>
    <x v="30"/>
    <x v="5"/>
  </r>
  <r>
    <n v="7679"/>
    <n v="1985"/>
    <s v="PhD"/>
    <s v="Single"/>
    <x v="1684"/>
    <n v="30.297999999999998"/>
    <n v="0"/>
    <n v="0"/>
    <d v="2014-05-19T00:00:00"/>
    <n v="48"/>
    <n v="3"/>
    <n v="1"/>
    <n v="1"/>
    <n v="3"/>
    <x v="7"/>
    <x v="66"/>
    <x v="10"/>
  </r>
  <r>
    <n v="10702"/>
    <n v="1984"/>
    <s v="Graduation"/>
    <s v="Single"/>
    <x v="96"/>
    <n v="52.412999999999997"/>
    <n v="1"/>
    <n v="0"/>
    <d v="2012-11-03T00:00:00"/>
    <n v="67"/>
    <n v="8"/>
    <n v="56"/>
    <n v="7"/>
    <n v="7"/>
    <x v="3"/>
    <x v="62"/>
    <x v="6"/>
  </r>
  <r>
    <n v="7505"/>
    <n v="1957"/>
    <s v="PhD"/>
    <s v="Married"/>
    <x v="1685"/>
    <n v="44.155000000000001"/>
    <n v="1"/>
    <n v="1"/>
    <d v="2014-01-19T00:00:00"/>
    <n v="24"/>
    <n v="1"/>
    <n v="0"/>
    <n v="1"/>
    <n v="2"/>
    <x v="0"/>
    <x v="8"/>
    <x v="1"/>
  </r>
  <r>
    <n v="5113"/>
    <n v="1971"/>
    <s v="PhD"/>
    <s v="Divorced"/>
    <x v="1686"/>
    <n v="86.978999999999999"/>
    <n v="0"/>
    <n v="0"/>
    <d v="2013-11-07T00:00:00"/>
    <n v="67"/>
    <n v="100"/>
    <n v="83"/>
    <n v="5"/>
    <n v="5"/>
    <x v="6"/>
    <x v="217"/>
    <x v="12"/>
  </r>
  <r>
    <n v="10858"/>
    <n v="1975"/>
    <s v="Graduation"/>
    <s v="Together"/>
    <x v="1687"/>
    <n v="76.531999999999996"/>
    <n v="1"/>
    <n v="1"/>
    <d v="2013-09-09T00:00:00"/>
    <n v="38"/>
    <n v="30"/>
    <n v="138"/>
    <n v="9"/>
    <n v="7"/>
    <x v="28"/>
    <x v="105"/>
    <x v="5"/>
  </r>
  <r>
    <n v="2961"/>
    <n v="1982"/>
    <s v="Graduation"/>
    <s v="Married"/>
    <x v="1688"/>
    <n v="42.081000000000003"/>
    <n v="1"/>
    <n v="0"/>
    <d v="2013-02-26T00:00:00"/>
    <n v="86"/>
    <n v="10"/>
    <n v="6"/>
    <n v="6"/>
    <n v="4"/>
    <x v="18"/>
    <x v="20"/>
    <x v="12"/>
  </r>
  <r>
    <n v="2747"/>
    <n v="1988"/>
    <s v="PhD"/>
    <s v="Married"/>
    <x v="231"/>
    <n v="67.546000000000006"/>
    <n v="0"/>
    <n v="0"/>
    <d v="2012-08-31T00:00:00"/>
    <n v="90"/>
    <n v="134"/>
    <n v="38"/>
    <n v="4"/>
    <n v="5"/>
    <x v="36"/>
    <x v="101"/>
    <x v="14"/>
  </r>
  <r>
    <n v="3010"/>
    <n v="1989"/>
    <s v="Master"/>
    <s v="Together"/>
    <x v="1689"/>
    <n v="88.42"/>
    <n v="0"/>
    <n v="0"/>
    <d v="2014-05-02T00:00:00"/>
    <n v="87"/>
    <n v="153"/>
    <n v="95"/>
    <n v="4"/>
    <n v="8"/>
    <x v="23"/>
    <x v="199"/>
    <x v="0"/>
  </r>
  <r>
    <n v="5790"/>
    <n v="1985"/>
    <s v="Graduation"/>
    <s v="Married"/>
    <x v="1690"/>
    <n v="31.158000000000001"/>
    <n v="1"/>
    <n v="0"/>
    <d v="2013-01-27T00:00:00"/>
    <n v="62"/>
    <n v="6"/>
    <n v="0"/>
    <n v="2"/>
    <n v="3"/>
    <x v="7"/>
    <x v="25"/>
    <x v="8"/>
  </r>
  <r>
    <n v="6892"/>
    <n v="1968"/>
    <s v="Graduation"/>
    <s v="Divorced"/>
    <x v="1691"/>
    <n v="61.670999999999999"/>
    <n v="0"/>
    <n v="1"/>
    <d v="2014-06-03T00:00:00"/>
    <n v="23"/>
    <n v="7"/>
    <n v="0"/>
    <n v="10"/>
    <n v="6"/>
    <x v="30"/>
    <x v="3"/>
    <x v="5"/>
  </r>
  <r>
    <n v="1743"/>
    <n v="1974"/>
    <s v="Graduation"/>
    <s v="Single"/>
    <x v="1692"/>
    <n v="69.718999999999994"/>
    <n v="0"/>
    <n v="0"/>
    <d v="2014-05-26T00:00:00"/>
    <n v="99"/>
    <n v="86"/>
    <n v="14"/>
    <n v="2"/>
    <n v="5"/>
    <x v="8"/>
    <x v="130"/>
    <x v="21"/>
  </r>
  <r>
    <n v="3578"/>
    <n v="1949"/>
    <s v="Graduation"/>
    <s v="Divorced"/>
    <x v="1693"/>
    <n v="49.16"/>
    <n v="0"/>
    <n v="1"/>
    <d v="2013-10-20T00:00:00"/>
    <n v="29"/>
    <n v="21"/>
    <n v="10"/>
    <n v="3"/>
    <n v="6"/>
    <x v="17"/>
    <x v="70"/>
    <x v="14"/>
  </r>
  <r>
    <n v="8462"/>
    <n v="1978"/>
    <s v="Basic"/>
    <s v="Together"/>
    <x v="174"/>
    <n v="24.882000000000001"/>
    <n v="1"/>
    <n v="0"/>
    <d v="2012-09-09T00:00:00"/>
    <n v="52"/>
    <n v="4"/>
    <n v="0"/>
    <n v="1"/>
    <n v="2"/>
    <x v="33"/>
    <x v="66"/>
    <x v="1"/>
  </r>
  <r>
    <n v="5558"/>
    <n v="1954"/>
    <s v="PhD"/>
    <s v="Single"/>
    <x v="1694"/>
    <n v="90.933000000000007"/>
    <n v="0"/>
    <n v="0"/>
    <d v="2014-03-31T00:00:00"/>
    <n v="90"/>
    <n v="31"/>
    <n v="63"/>
    <n v="4"/>
    <n v="4"/>
    <x v="1"/>
    <x v="166"/>
    <x v="7"/>
  </r>
  <r>
    <n v="4619"/>
    <n v="1945"/>
    <s v="PhD"/>
    <s v="Single"/>
    <x v="1695"/>
    <n v="113.73399999999999"/>
    <n v="0"/>
    <n v="0"/>
    <d v="2014-05-28T00:00:00"/>
    <n v="9"/>
    <n v="2"/>
    <n v="262"/>
    <n v="27"/>
    <n v="0"/>
    <x v="41"/>
    <x v="22"/>
    <x v="17"/>
  </r>
  <r>
    <n v="8780"/>
    <n v="1950"/>
    <s v="PhD"/>
    <s v="Together"/>
    <x v="322"/>
    <n v="59.292000000000002"/>
    <n v="0"/>
    <n v="1"/>
    <d v="2013-06-13T00:00:00"/>
    <n v="71"/>
    <n v="14"/>
    <n v="14"/>
    <n v="3"/>
    <n v="8"/>
    <x v="9"/>
    <x v="94"/>
    <x v="4"/>
  </r>
  <r>
    <n v="10789"/>
    <n v="1964"/>
    <s v="PhD"/>
    <s v="Married"/>
    <x v="173"/>
    <n v="45.759"/>
    <n v="1"/>
    <n v="1"/>
    <d v="2013-02-23T00:00:00"/>
    <n v="13"/>
    <n v="1"/>
    <n v="0"/>
    <n v="2"/>
    <n v="3"/>
    <x v="31"/>
    <x v="8"/>
    <x v="8"/>
  </r>
  <r>
    <n v="10779"/>
    <n v="1983"/>
    <s v="Graduation"/>
    <s v="Single"/>
    <x v="1696"/>
    <n v="22.148"/>
    <n v="0"/>
    <n v="0"/>
    <d v="2014-04-13T00:00:00"/>
    <n v="16"/>
    <n v="5"/>
    <n v="4"/>
    <n v="1"/>
    <n v="3"/>
    <x v="10"/>
    <x v="19"/>
    <x v="10"/>
  </r>
  <r>
    <n v="5896"/>
    <n v="1987"/>
    <s v="Master"/>
    <s v="Married"/>
    <x v="1697"/>
    <n v="73.394999999999996"/>
    <n v="0"/>
    <n v="0"/>
    <d v="2014-03-18T00:00:00"/>
    <n v="94"/>
    <n v="7"/>
    <n v="7"/>
    <n v="4"/>
    <n v="6"/>
    <x v="14"/>
    <x v="64"/>
    <x v="12"/>
  </r>
  <r>
    <n v="2337"/>
    <n v="1971"/>
    <s v="Graduation"/>
    <s v="Divorced"/>
    <x v="1698"/>
    <n v="29.818999999999999"/>
    <n v="1"/>
    <n v="0"/>
    <d v="2013-10-24T00:00:00"/>
    <n v="77"/>
    <n v="1"/>
    <n v="1"/>
    <n v="3"/>
    <n v="3"/>
    <x v="6"/>
    <x v="1"/>
    <x v="3"/>
  </r>
  <r>
    <n v="10951"/>
    <n v="1968"/>
    <s v="Graduation"/>
    <s v="Married"/>
    <x v="1699"/>
    <n v="45.688000000000002"/>
    <n v="0"/>
    <n v="1"/>
    <d v="2014-01-25T00:00:00"/>
    <n v="20"/>
    <n v="0"/>
    <n v="0"/>
    <n v="3"/>
    <n v="8"/>
    <x v="30"/>
    <x v="17"/>
    <x v="4"/>
  </r>
  <r>
    <n v="544"/>
    <n v="1954"/>
    <s v="Graduation"/>
    <s v="Married"/>
    <x v="859"/>
    <n v="62.82"/>
    <n v="0"/>
    <n v="0"/>
    <d v="2013-05-11T00:00:00"/>
    <n v="51"/>
    <n v="61"/>
    <n v="61"/>
    <n v="3"/>
    <n v="6"/>
    <x v="1"/>
    <x v="74"/>
    <x v="14"/>
  </r>
  <r>
    <n v="17"/>
    <n v="1971"/>
    <s v="PhD"/>
    <s v="Married"/>
    <x v="1700"/>
    <n v="60.491"/>
    <n v="0"/>
    <n v="1"/>
    <d v="2013-09-06T00:00:00"/>
    <n v="81"/>
    <n v="47"/>
    <n v="19"/>
    <n v="6"/>
    <n v="7"/>
    <x v="6"/>
    <x v="123"/>
    <x v="19"/>
  </r>
  <r>
    <n v="10680"/>
    <n v="1986"/>
    <s v="Graduation"/>
    <s v="Together"/>
    <x v="1701"/>
    <n v="33.234999999999999"/>
    <n v="1"/>
    <n v="0"/>
    <d v="2014-02-05T00:00:00"/>
    <n v="71"/>
    <n v="0"/>
    <n v="1"/>
    <n v="3"/>
    <n v="3"/>
    <x v="22"/>
    <x v="8"/>
    <x v="3"/>
  </r>
  <r>
    <n v="3265"/>
    <n v="1959"/>
    <s v="Graduation"/>
    <s v="Married"/>
    <x v="1702"/>
    <n v="35.701000000000001"/>
    <n v="0"/>
    <n v="0"/>
    <d v="2013-03-19T00:00:00"/>
    <n v="36"/>
    <n v="1"/>
    <n v="3"/>
    <n v="1"/>
    <n v="3"/>
    <x v="12"/>
    <x v="66"/>
    <x v="10"/>
  </r>
  <r>
    <n v="5623"/>
    <n v="1980"/>
    <s v="Master"/>
    <s v="Married"/>
    <x v="1703"/>
    <n v="31.535"/>
    <n v="1"/>
    <n v="0"/>
    <d v="2013-09-26T00:00:00"/>
    <n v="95"/>
    <n v="4"/>
    <n v="0"/>
    <n v="1"/>
    <n v="2"/>
    <x v="16"/>
    <x v="66"/>
    <x v="1"/>
  </r>
  <r>
    <n v="5832"/>
    <n v="1960"/>
    <s v="2n Cycle"/>
    <s v="Together"/>
    <x v="1704"/>
    <n v="92.555999999999997"/>
    <n v="0"/>
    <n v="0"/>
    <d v="2014-04-20T00:00:00"/>
    <n v="32"/>
    <n v="183"/>
    <n v="23"/>
    <n v="3"/>
    <n v="13"/>
    <x v="40"/>
    <x v="249"/>
    <x v="5"/>
  </r>
  <r>
    <n v="5544"/>
    <n v="1970"/>
    <s v="Graduation"/>
    <s v="Single"/>
    <x v="1705"/>
    <n v="67.384"/>
    <n v="0"/>
    <n v="1"/>
    <d v="2012-11-10T00:00:00"/>
    <n v="32"/>
    <n v="40"/>
    <n v="53"/>
    <n v="7"/>
    <n v="5"/>
    <x v="25"/>
    <x v="200"/>
    <x v="0"/>
  </r>
  <r>
    <n v="6417"/>
    <n v="1971"/>
    <s v="Master"/>
    <s v="Together"/>
    <x v="915"/>
    <n v="80.572999999999993"/>
    <n v="0"/>
    <n v="0"/>
    <d v="2012-10-14T00:00:00"/>
    <n v="85"/>
    <n v="138"/>
    <n v="92"/>
    <n v="4"/>
    <n v="13"/>
    <x v="6"/>
    <x v="184"/>
    <x v="18"/>
  </r>
  <r>
    <n v="5831"/>
    <n v="1967"/>
    <s v="Graduation"/>
    <s v="Married"/>
    <x v="1706"/>
    <n v="77.87"/>
    <n v="0"/>
    <n v="1"/>
    <d v="2012-08-22T00:00:00"/>
    <n v="93"/>
    <n v="50"/>
    <n v="50"/>
    <n v="5"/>
    <n v="5"/>
    <x v="5"/>
    <x v="130"/>
    <x v="12"/>
  </r>
  <r>
    <n v="7101"/>
    <n v="1963"/>
    <s v="PhD"/>
    <s v="Widow"/>
    <x v="856"/>
    <n v="52.277999999999999"/>
    <n v="0"/>
    <n v="1"/>
    <d v="2013-01-25T00:00:00"/>
    <n v="24"/>
    <n v="0"/>
    <n v="0"/>
    <n v="10"/>
    <n v="10"/>
    <x v="24"/>
    <x v="17"/>
    <x v="13"/>
  </r>
  <r>
    <n v="10176"/>
    <n v="1968"/>
    <s v="Graduation"/>
    <s v="Single"/>
    <x v="1707"/>
    <n v="57.106999999999999"/>
    <n v="0"/>
    <n v="1"/>
    <d v="2012-08-24T00:00:00"/>
    <n v="44"/>
    <n v="0"/>
    <n v="0"/>
    <n v="4"/>
    <n v="8"/>
    <x v="30"/>
    <x v="17"/>
    <x v="0"/>
  </r>
  <r>
    <n v="2326"/>
    <n v="1990"/>
    <s v="Graduation"/>
    <s v="Married"/>
    <x v="1242"/>
    <n v="18.928999999999998"/>
    <n v="0"/>
    <n v="0"/>
    <d v="2013-02-16T00:00:00"/>
    <n v="15"/>
    <n v="0"/>
    <n v="4"/>
    <n v="1"/>
    <n v="4"/>
    <x v="50"/>
    <x v="66"/>
    <x v="8"/>
  </r>
  <r>
    <n v="4385"/>
    <n v="1981"/>
    <s v="PhD"/>
    <s v="Single"/>
    <x v="1708"/>
    <n v="36.037999999999997"/>
    <n v="1"/>
    <n v="0"/>
    <d v="2013-05-31T00:00:00"/>
    <n v="82"/>
    <n v="0"/>
    <n v="2"/>
    <n v="3"/>
    <n v="3"/>
    <x v="4"/>
    <x v="1"/>
    <x v="3"/>
  </r>
  <r>
    <n v="2929"/>
    <n v="1976"/>
    <s v="Graduation"/>
    <s v="Single"/>
    <x v="954"/>
    <n v="20.18"/>
    <n v="0"/>
    <n v="0"/>
    <d v="2013-02-20T00:00:00"/>
    <n v="27"/>
    <n v="42"/>
    <n v="20"/>
    <n v="2"/>
    <n v="4"/>
    <x v="11"/>
    <x v="180"/>
    <x v="3"/>
  </r>
  <r>
    <n v="10686"/>
    <n v="1965"/>
    <s v="PhD"/>
    <s v="Together"/>
    <x v="1709"/>
    <n v="34.229999999999997"/>
    <n v="1"/>
    <n v="1"/>
    <d v="2012-12-26T00:00:00"/>
    <n v="72"/>
    <n v="0"/>
    <n v="0"/>
    <n v="1"/>
    <n v="2"/>
    <x v="2"/>
    <x v="17"/>
    <x v="1"/>
  </r>
  <r>
    <n v="2546"/>
    <n v="1977"/>
    <s v="2n Cycle"/>
    <s v="Single"/>
    <x v="1710"/>
    <n v="31.878"/>
    <n v="0"/>
    <n v="1"/>
    <d v="2014-06-22T00:00:00"/>
    <n v="7"/>
    <n v="4"/>
    <n v="5"/>
    <n v="1"/>
    <n v="4"/>
    <x v="32"/>
    <x v="19"/>
    <x v="8"/>
  </r>
  <r>
    <n v="3283"/>
    <n v="1972"/>
    <s v="2n Cycle"/>
    <s v="Married"/>
    <x v="1711"/>
    <n v="70.932000000000002"/>
    <n v="0"/>
    <n v="1"/>
    <d v="2014-01-19T00:00:00"/>
    <n v="57"/>
    <n v="193"/>
    <n v="185"/>
    <n v="6"/>
    <n v="12"/>
    <x v="39"/>
    <x v="250"/>
    <x v="2"/>
  </r>
  <r>
    <n v="3138"/>
    <n v="1956"/>
    <s v="Graduation"/>
    <s v="Single"/>
    <x v="1712"/>
    <n v="91.248999999999995"/>
    <n v="0"/>
    <n v="0"/>
    <d v="2012-10-20T00:00:00"/>
    <n v="84"/>
    <n v="27"/>
    <n v="108"/>
    <n v="7"/>
    <n v="6"/>
    <x v="46"/>
    <x v="86"/>
    <x v="19"/>
  </r>
  <r>
    <n v="4994"/>
    <n v="1943"/>
    <s v="Master"/>
    <s v="Single"/>
    <x v="1713"/>
    <n v="77.597999999999999"/>
    <n v="0"/>
    <n v="0"/>
    <d v="2013-10-01T00:00:00"/>
    <n v="53"/>
    <n v="33"/>
    <n v="66"/>
    <n v="7"/>
    <n v="13"/>
    <x v="27"/>
    <x v="67"/>
    <x v="13"/>
  </r>
  <r>
    <n v="7966"/>
    <n v="1959"/>
    <s v="Graduation"/>
    <s v="Single"/>
    <x v="1714"/>
    <n v="80.981999999999999"/>
    <n v="1"/>
    <n v="1"/>
    <d v="2013-01-08T00:00:00"/>
    <n v="48"/>
    <n v="137"/>
    <n v="22"/>
    <n v="11"/>
    <n v="11"/>
    <x v="12"/>
    <x v="135"/>
    <x v="24"/>
  </r>
  <r>
    <n v="3112"/>
    <n v="1977"/>
    <s v="Master"/>
    <s v="Married"/>
    <x v="1715"/>
    <n v="22.701000000000001"/>
    <n v="1"/>
    <n v="0"/>
    <d v="2013-09-05T00:00:00"/>
    <n v="2"/>
    <n v="4"/>
    <n v="4"/>
    <n v="1"/>
    <n v="3"/>
    <x v="32"/>
    <x v="54"/>
    <x v="10"/>
  </r>
  <r>
    <n v="10872"/>
    <n v="1969"/>
    <s v="PhD"/>
    <s v="Married"/>
    <x v="321"/>
    <n v="55.212000000000003"/>
    <n v="0"/>
    <n v="1"/>
    <d v="2012-11-23T00:00:00"/>
    <n v="65"/>
    <n v="0"/>
    <n v="0"/>
    <n v="4"/>
    <n v="11"/>
    <x v="21"/>
    <x v="17"/>
    <x v="16"/>
  </r>
  <r>
    <n v="2181"/>
    <n v="1970"/>
    <s v="Graduation"/>
    <s v="Married"/>
    <x v="1716"/>
    <n v="70.617000000000004"/>
    <n v="0"/>
    <n v="0"/>
    <d v="2013-06-23T00:00:00"/>
    <n v="45"/>
    <n v="61"/>
    <n v="46"/>
    <n v="3"/>
    <n v="7"/>
    <x v="25"/>
    <x v="56"/>
    <x v="12"/>
  </r>
  <r>
    <n v="1867"/>
    <n v="1957"/>
    <s v="Graduation"/>
    <s v="Single"/>
    <x v="1717"/>
    <n v="64.849000000000004"/>
    <n v="0"/>
    <n v="0"/>
    <d v="2012-11-13T00:00:00"/>
    <n v="42"/>
    <n v="48"/>
    <n v="84"/>
    <n v="9"/>
    <n v="6"/>
    <x v="0"/>
    <x v="215"/>
    <x v="16"/>
  </r>
  <r>
    <n v="1518"/>
    <n v="1965"/>
    <s v="Master"/>
    <s v="Married"/>
    <x v="1718"/>
    <n v="62.694000000000003"/>
    <n v="1"/>
    <n v="1"/>
    <d v="2013-06-17T00:00:00"/>
    <n v="29"/>
    <n v="6"/>
    <n v="91"/>
    <n v="9"/>
    <n v="7"/>
    <x v="2"/>
    <x v="96"/>
    <x v="5"/>
  </r>
  <r>
    <n v="5734"/>
    <n v="1974"/>
    <s v="PhD"/>
    <s v="Married"/>
    <x v="1719"/>
    <n v="61.917000000000002"/>
    <n v="1"/>
    <n v="1"/>
    <d v="2013-11-20T00:00:00"/>
    <n v="83"/>
    <n v="4"/>
    <n v="2"/>
    <n v="2"/>
    <n v="4"/>
    <x v="8"/>
    <x v="25"/>
    <x v="3"/>
  </r>
  <r>
    <n v="2878"/>
    <n v="1947"/>
    <s v="PhD"/>
    <s v="Married"/>
    <x v="1720"/>
    <n v="67.471999999999994"/>
    <n v="0"/>
    <n v="1"/>
    <d v="2013-09-28T00:00:00"/>
    <n v="93"/>
    <n v="31"/>
    <n v="17"/>
    <n v="4"/>
    <n v="7"/>
    <x v="51"/>
    <x v="128"/>
    <x v="4"/>
  </r>
  <r>
    <n v="1458"/>
    <n v="1982"/>
    <s v="Master"/>
    <s v="Married"/>
    <x v="1721"/>
    <n v="21.059000000000001"/>
    <n v="1"/>
    <n v="0"/>
    <d v="2014-01-07T00:00:00"/>
    <n v="40"/>
    <n v="3"/>
    <n v="3"/>
    <n v="3"/>
    <n v="3"/>
    <x v="18"/>
    <x v="25"/>
    <x v="3"/>
  </r>
  <r>
    <n v="7007"/>
    <n v="1968"/>
    <s v="Master"/>
    <s v="Married"/>
    <x v="1722"/>
    <n v="29.542999999999999"/>
    <n v="2"/>
    <n v="0"/>
    <d v="2014-04-01T00:00:00"/>
    <n v="47"/>
    <n v="3"/>
    <n v="4"/>
    <n v="3"/>
    <n v="2"/>
    <x v="30"/>
    <x v="3"/>
    <x v="8"/>
  </r>
  <r>
    <n v="6200"/>
    <n v="1951"/>
    <s v="Graduation"/>
    <s v="Married"/>
    <x v="1723"/>
    <n v="75.903000000000006"/>
    <n v="0"/>
    <n v="1"/>
    <d v="2013-04-08T00:00:00"/>
    <n v="50"/>
    <n v="108"/>
    <n v="38"/>
    <n v="6"/>
    <n v="9"/>
    <x v="20"/>
    <x v="211"/>
    <x v="16"/>
  </r>
  <r>
    <n v="1403"/>
    <n v="1975"/>
    <s v="2n Cycle"/>
    <s v="Together"/>
    <x v="1724"/>
    <n v="34.984000000000002"/>
    <n v="1"/>
    <n v="1"/>
    <d v="2012-09-06T00:00:00"/>
    <n v="40"/>
    <n v="4"/>
    <n v="5"/>
    <n v="1"/>
    <n v="3"/>
    <x v="28"/>
    <x v="19"/>
    <x v="10"/>
  </r>
  <r>
    <n v="4827"/>
    <n v="1956"/>
    <s v="PhD"/>
    <s v="Single"/>
    <x v="1725"/>
    <n v="54.997999999999998"/>
    <n v="0"/>
    <n v="1"/>
    <d v="2013-03-10T00:00:00"/>
    <n v="3"/>
    <n v="22"/>
    <n v="30"/>
    <n v="4"/>
    <n v="9"/>
    <x v="46"/>
    <x v="129"/>
    <x v="19"/>
  </r>
  <r>
    <n v="6250"/>
    <n v="1949"/>
    <s v="PhD"/>
    <s v="Widow"/>
    <x v="1726"/>
    <n v="54.356000000000002"/>
    <n v="0"/>
    <n v="1"/>
    <d v="2012-11-19T00:00:00"/>
    <n v="62"/>
    <n v="15"/>
    <n v="0"/>
    <n v="11"/>
    <n v="8"/>
    <x v="17"/>
    <x v="11"/>
    <x v="11"/>
  </r>
  <r>
    <n v="9291"/>
    <n v="1959"/>
    <s v="Master"/>
    <s v="Married"/>
    <x v="1727"/>
    <n v="34.241999999999997"/>
    <n v="0"/>
    <n v="1"/>
    <d v="2014-03-23T00:00:00"/>
    <n v="25"/>
    <n v="2"/>
    <n v="0"/>
    <n v="0"/>
    <n v="3"/>
    <x v="12"/>
    <x v="1"/>
    <x v="1"/>
  </r>
  <r>
    <n v="2478"/>
    <n v="1973"/>
    <s v="Graduation"/>
    <s v="Married"/>
    <x v="1728"/>
    <n v="25.41"/>
    <n v="1"/>
    <n v="0"/>
    <d v="2013-08-31T00:00:00"/>
    <n v="48"/>
    <n v="2"/>
    <n v="13"/>
    <n v="1"/>
    <n v="4"/>
    <x v="26"/>
    <x v="11"/>
    <x v="8"/>
  </r>
  <r>
    <n v="1139"/>
    <n v="1984"/>
    <s v="PhD"/>
    <s v="Married"/>
    <x v="1729"/>
    <n v="73.355999999999995"/>
    <n v="0"/>
    <n v="0"/>
    <d v="2014-02-06T00:00:00"/>
    <n v="56"/>
    <n v="14"/>
    <n v="14"/>
    <n v="5"/>
    <n v="5"/>
    <x v="3"/>
    <x v="94"/>
    <x v="12"/>
  </r>
  <r>
    <n v="5138"/>
    <n v="1950"/>
    <s v="Graduation"/>
    <s v="Together"/>
    <x v="1730"/>
    <n v="28.32"/>
    <n v="0"/>
    <n v="1"/>
    <d v="2013-01-14T00:00:00"/>
    <n v="68"/>
    <n v="1"/>
    <n v="2"/>
    <n v="1"/>
    <n v="3"/>
    <x v="9"/>
    <x v="7"/>
    <x v="10"/>
  </r>
  <r>
    <n v="5393"/>
    <n v="1977"/>
    <s v="Graduation"/>
    <s v="Single"/>
    <x v="1731"/>
    <n v="23.763000000000002"/>
    <n v="1"/>
    <n v="0"/>
    <d v="2012-08-07T00:00:00"/>
    <n v="64"/>
    <n v="0"/>
    <n v="2"/>
    <n v="1"/>
    <n v="3"/>
    <x v="32"/>
    <x v="1"/>
    <x v="10"/>
  </r>
  <r>
    <n v="10413"/>
    <n v="1984"/>
    <s v="Graduation"/>
    <s v="Married"/>
    <x v="1732"/>
    <n v="72.569999999999993"/>
    <n v="0"/>
    <n v="0"/>
    <d v="2014-04-25T00:00:00"/>
    <n v="67"/>
    <n v="83"/>
    <n v="141"/>
    <n v="4"/>
    <n v="12"/>
    <x v="3"/>
    <x v="99"/>
    <x v="5"/>
  </r>
  <r>
    <n v="5015"/>
    <n v="1976"/>
    <s v="Master"/>
    <s v="Married"/>
    <x v="1733"/>
    <n v="34.529000000000003"/>
    <n v="1"/>
    <n v="0"/>
    <d v="2012-09-14T00:00:00"/>
    <n v="94"/>
    <n v="6"/>
    <n v="6"/>
    <n v="2"/>
    <n v="3"/>
    <x v="11"/>
    <x v="48"/>
    <x v="8"/>
  </r>
  <r>
    <n v="10868"/>
    <n v="1951"/>
    <s v="Graduation"/>
    <s v="Widow"/>
    <x v="1734"/>
    <n v="70.792000000000002"/>
    <n v="0"/>
    <n v="0"/>
    <d v="2013-02-06T00:00:00"/>
    <n v="82"/>
    <n v="45"/>
    <n v="11"/>
    <n v="3"/>
    <n v="10"/>
    <x v="20"/>
    <x v="114"/>
    <x v="19"/>
  </r>
  <r>
    <n v="10676"/>
    <n v="1982"/>
    <s v="Graduation"/>
    <s v="Married"/>
    <x v="1735"/>
    <n v="63.210999999999999"/>
    <n v="0"/>
    <n v="0"/>
    <d v="2012-11-02T00:00:00"/>
    <n v="3"/>
    <n v="193"/>
    <n v="26"/>
    <n v="3"/>
    <n v="7"/>
    <x v="18"/>
    <x v="243"/>
    <x v="12"/>
  </r>
  <r>
    <n v="2495"/>
    <n v="1974"/>
    <s v="Master"/>
    <s v="Married"/>
    <x v="1736"/>
    <n v="83.891000000000005"/>
    <n v="0"/>
    <n v="1"/>
    <d v="2014-06-20T00:00:00"/>
    <n v="24"/>
    <n v="38"/>
    <n v="85"/>
    <n v="4"/>
    <n v="10"/>
    <x v="8"/>
    <x v="181"/>
    <x v="6"/>
  </r>
  <r>
    <n v="7842"/>
    <n v="1968"/>
    <s v="Graduation"/>
    <s v="Single"/>
    <x v="1737"/>
    <n v="36.064999999999998"/>
    <n v="1"/>
    <n v="1"/>
    <d v="2013-03-31T00:00:00"/>
    <n v="54"/>
    <n v="7"/>
    <n v="2"/>
    <n v="3"/>
    <n v="3"/>
    <x v="30"/>
    <x v="19"/>
    <x v="3"/>
  </r>
  <r>
    <n v="9955"/>
    <n v="1954"/>
    <s v="Graduation"/>
    <s v="Together"/>
    <x v="1347"/>
    <n v="39.898000000000003"/>
    <n v="0"/>
    <n v="1"/>
    <d v="2013-02-12T00:00:00"/>
    <n v="20"/>
    <n v="8"/>
    <n v="7"/>
    <n v="3"/>
    <n v="4"/>
    <x v="1"/>
    <x v="11"/>
    <x v="21"/>
  </r>
  <r>
    <n v="6663"/>
    <n v="1940"/>
    <s v="PhD"/>
    <s v="Single"/>
    <x v="1738"/>
    <n v="51.140999999999998"/>
    <n v="0"/>
    <n v="0"/>
    <d v="2013-07-08T00:00:00"/>
    <n v="96"/>
    <n v="0"/>
    <n v="0"/>
    <n v="3"/>
    <n v="4"/>
    <x v="58"/>
    <x v="17"/>
    <x v="21"/>
  </r>
  <r>
    <n v="2162"/>
    <n v="1976"/>
    <s v="Graduation"/>
    <s v="Married"/>
    <x v="1739"/>
    <n v="56.939"/>
    <n v="0"/>
    <n v="1"/>
    <d v="2013-09-18T00:00:00"/>
    <n v="19"/>
    <n v="34"/>
    <n v="29"/>
    <n v="3"/>
    <n v="10"/>
    <x v="11"/>
    <x v="138"/>
    <x v="19"/>
  </r>
  <r>
    <n v="3434"/>
    <n v="1951"/>
    <s v="Graduation"/>
    <s v="Single"/>
    <x v="1740"/>
    <n v="80.872"/>
    <n v="0"/>
    <n v="0"/>
    <d v="2014-05-12T00:00:00"/>
    <n v="60"/>
    <n v="72"/>
    <n v="12"/>
    <n v="4"/>
    <n v="10"/>
    <x v="20"/>
    <x v="4"/>
    <x v="6"/>
  </r>
  <r>
    <n v="7919"/>
    <n v="1976"/>
    <s v="PhD"/>
    <s v="Together"/>
    <x v="1741"/>
    <n v="72.334999999999994"/>
    <n v="0"/>
    <n v="0"/>
    <d v="2012-08-13T00:00:00"/>
    <n v="2"/>
    <n v="105"/>
    <n v="21"/>
    <n v="10"/>
    <n v="8"/>
    <x v="11"/>
    <x v="162"/>
    <x v="2"/>
  </r>
  <r>
    <n v="5626"/>
    <n v="1964"/>
    <s v="PhD"/>
    <s v="Single"/>
    <x v="1742"/>
    <n v="61.798000000000002"/>
    <n v="0"/>
    <n v="0"/>
    <d v="2013-11-23T00:00:00"/>
    <n v="13"/>
    <n v="4"/>
    <n v="8"/>
    <n v="4"/>
    <n v="9"/>
    <x v="31"/>
    <x v="48"/>
    <x v="19"/>
  </r>
  <r>
    <n v="6428"/>
    <n v="1950"/>
    <s v="PhD"/>
    <s v="Widow"/>
    <x v="1743"/>
    <n v="76.841999999999999"/>
    <n v="0"/>
    <n v="0"/>
    <d v="2014-05-03T00:00:00"/>
    <n v="37"/>
    <n v="10"/>
    <n v="54"/>
    <n v="1"/>
    <n v="7"/>
    <x v="9"/>
    <x v="62"/>
    <x v="7"/>
  </r>
  <r>
    <n v="8514"/>
    <n v="1976"/>
    <s v="Graduation"/>
    <s v="Together"/>
    <x v="1744"/>
    <n v="29.478000000000002"/>
    <n v="1"/>
    <n v="0"/>
    <d v="2014-01-17T00:00:00"/>
    <n v="59"/>
    <n v="0"/>
    <n v="1"/>
    <n v="1"/>
    <n v="3"/>
    <x v="11"/>
    <x v="8"/>
    <x v="10"/>
  </r>
  <r>
    <n v="10448"/>
    <n v="1956"/>
    <s v="Graduation"/>
    <s v="Single"/>
    <x v="1745"/>
    <n v="46.997999999999998"/>
    <n v="0"/>
    <n v="1"/>
    <d v="2012-10-22T00:00:00"/>
    <n v="55"/>
    <n v="41"/>
    <n v="6"/>
    <n v="5"/>
    <n v="5"/>
    <x v="46"/>
    <x v="147"/>
    <x v="12"/>
  </r>
  <r>
    <n v="2109"/>
    <n v="1990"/>
    <s v="Graduation"/>
    <s v="Single"/>
    <x v="1746"/>
    <n v="96.843000000000004"/>
    <n v="0"/>
    <n v="0"/>
    <d v="2013-04-23T00:00:00"/>
    <n v="60"/>
    <n v="71"/>
    <n v="17"/>
    <n v="6"/>
    <n v="10"/>
    <x v="50"/>
    <x v="34"/>
    <x v="5"/>
  </r>
  <r>
    <n v="7530"/>
    <n v="1950"/>
    <s v="PhD"/>
    <s v="Widow"/>
    <x v="1486"/>
    <n v="56.551000000000002"/>
    <n v="1"/>
    <n v="1"/>
    <d v="2014-05-07T00:00:00"/>
    <n v="48"/>
    <n v="4"/>
    <n v="2"/>
    <n v="2"/>
    <n v="4"/>
    <x v="9"/>
    <x v="25"/>
    <x v="3"/>
  </r>
  <r>
    <n v="8925"/>
    <n v="1965"/>
    <s v="Master"/>
    <s v="Married"/>
    <x v="1747"/>
    <n v="70.052999999999997"/>
    <n v="0"/>
    <n v="1"/>
    <d v="2013-07-03T00:00:00"/>
    <n v="38"/>
    <n v="53"/>
    <n v="179"/>
    <n v="8"/>
    <n v="10"/>
    <x v="2"/>
    <x v="251"/>
    <x v="2"/>
  </r>
  <r>
    <n v="3009"/>
    <n v="1962"/>
    <s v="PhD"/>
    <s v="Widow"/>
    <x v="1748"/>
    <n v="71.67"/>
    <n v="0"/>
    <n v="0"/>
    <d v="2013-07-09T00:00:00"/>
    <n v="8"/>
    <n v="16"/>
    <n v="0"/>
    <n v="5"/>
    <n v="6"/>
    <x v="43"/>
    <x v="20"/>
    <x v="4"/>
  </r>
  <r>
    <n v="6355"/>
    <n v="1978"/>
    <s v="Graduation"/>
    <s v="Married"/>
    <x v="1749"/>
    <n v="44.359000000000002"/>
    <n v="1"/>
    <n v="1"/>
    <d v="2014-06-17T00:00:00"/>
    <n v="19"/>
    <n v="0"/>
    <n v="3"/>
    <n v="2"/>
    <n v="4"/>
    <x v="33"/>
    <x v="7"/>
    <x v="3"/>
  </r>
  <r>
    <n v="3517"/>
    <n v="1952"/>
    <s v="Graduation"/>
    <s v="Single"/>
    <x v="1750"/>
    <n v="40.887"/>
    <n v="1"/>
    <n v="1"/>
    <d v="2013-05-06T00:00:00"/>
    <n v="32"/>
    <n v="4"/>
    <n v="10"/>
    <n v="3"/>
    <n v="3"/>
    <x v="13"/>
    <x v="64"/>
    <x v="3"/>
  </r>
  <r>
    <n v="1158"/>
    <n v="1966"/>
    <s v="Graduation"/>
    <s v="Divorced"/>
    <x v="1751"/>
    <n v="48.877000000000002"/>
    <n v="0"/>
    <n v="1"/>
    <d v="2014-01-05T00:00:00"/>
    <n v="27"/>
    <n v="1"/>
    <n v="0"/>
    <n v="3"/>
    <n v="4"/>
    <x v="35"/>
    <x v="8"/>
    <x v="21"/>
  </r>
  <r>
    <n v="6203"/>
    <n v="1947"/>
    <s v="Graduation"/>
    <s v="Together"/>
    <x v="1752"/>
    <n v="74.484999999999999"/>
    <n v="0"/>
    <n v="0"/>
    <d v="2013-08-24T00:00:00"/>
    <n v="58"/>
    <n v="149"/>
    <n v="49"/>
    <n v="6"/>
    <n v="12"/>
    <x v="51"/>
    <x v="151"/>
    <x v="2"/>
  </r>
  <r>
    <n v="7165"/>
    <n v="1972"/>
    <s v="Graduation"/>
    <s v="Together"/>
    <x v="1753"/>
    <n v="64.474000000000004"/>
    <n v="0"/>
    <n v="1"/>
    <d v="2013-10-22T00:00:00"/>
    <n v="59"/>
    <n v="35"/>
    <n v="86"/>
    <n v="8"/>
    <n v="10"/>
    <x v="39"/>
    <x v="58"/>
    <x v="2"/>
  </r>
  <r>
    <n v="3595"/>
    <n v="1963"/>
    <s v="Graduation"/>
    <s v="Together"/>
    <x v="1754"/>
    <n v="77.225999999999999"/>
    <n v="0"/>
    <n v="1"/>
    <d v="2014-02-28T00:00:00"/>
    <n v="29"/>
    <n v="43"/>
    <n v="76"/>
    <n v="6"/>
    <n v="12"/>
    <x v="24"/>
    <x v="209"/>
    <x v="2"/>
  </r>
  <r>
    <n v="8537"/>
    <n v="1949"/>
    <s v="Graduation"/>
    <s v="Widow"/>
    <x v="1755"/>
    <n v="72.643000000000001"/>
    <n v="0"/>
    <n v="0"/>
    <d v="2013-02-27T00:00:00"/>
    <n v="60"/>
    <n v="80"/>
    <n v="94"/>
    <n v="3"/>
    <n v="7"/>
    <x v="17"/>
    <x v="183"/>
    <x v="12"/>
  </r>
  <r>
    <n v="4331"/>
    <n v="1978"/>
    <s v="Master"/>
    <s v="Together"/>
    <x v="1756"/>
    <n v="85.738"/>
    <n v="0"/>
    <n v="0"/>
    <d v="2014-01-23T00:00:00"/>
    <n v="41"/>
    <n v="26"/>
    <n v="26"/>
    <n v="3"/>
    <n v="11"/>
    <x v="33"/>
    <x v="129"/>
    <x v="6"/>
  </r>
  <r>
    <n v="6281"/>
    <n v="1966"/>
    <s v="Graduation"/>
    <s v="Divorced"/>
    <x v="1757"/>
    <n v="55.686"/>
    <n v="0"/>
    <n v="1"/>
    <d v="2013-02-14T00:00:00"/>
    <n v="27"/>
    <n v="0"/>
    <n v="47"/>
    <n v="6"/>
    <n v="5"/>
    <x v="35"/>
    <x v="147"/>
    <x v="4"/>
  </r>
  <r>
    <n v="4338"/>
    <n v="1983"/>
    <s v="Graduation"/>
    <s v="Single"/>
    <x v="1758"/>
    <n v="39.061999999999998"/>
    <n v="1"/>
    <n v="0"/>
    <d v="2014-03-25T00:00:00"/>
    <n v="28"/>
    <n v="0"/>
    <n v="0"/>
    <n v="1"/>
    <n v="3"/>
    <x v="10"/>
    <x v="17"/>
    <x v="10"/>
  </r>
  <r>
    <n v="2452"/>
    <n v="1971"/>
    <s v="Graduation"/>
    <s v="Together"/>
    <x v="1600"/>
    <n v="34.6"/>
    <n v="1"/>
    <n v="1"/>
    <d v="2013-01-01T00:00:00"/>
    <n v="8"/>
    <n v="33"/>
    <n v="3"/>
    <n v="5"/>
    <n v="5"/>
    <x v="6"/>
    <x v="42"/>
    <x v="12"/>
  </r>
  <r>
    <n v="9507"/>
    <n v="1975"/>
    <s v="Graduation"/>
    <s v="Married"/>
    <x v="1759"/>
    <n v="40.793999999999997"/>
    <n v="0"/>
    <n v="1"/>
    <d v="2013-04-07T00:00:00"/>
    <n v="18"/>
    <n v="23"/>
    <n v="23"/>
    <n v="6"/>
    <n v="5"/>
    <x v="28"/>
    <x v="158"/>
    <x v="4"/>
  </r>
  <r>
    <n v="8360"/>
    <n v="1971"/>
    <s v="2n Cycle"/>
    <s v="Married"/>
    <x v="629"/>
    <n v="54.69"/>
    <n v="1"/>
    <n v="1"/>
    <d v="2013-11-07T00:00:00"/>
    <n v="76"/>
    <n v="16"/>
    <n v="9"/>
    <n v="3"/>
    <n v="5"/>
    <x v="6"/>
    <x v="29"/>
    <x v="7"/>
  </r>
  <r>
    <n v="10311"/>
    <n v="1969"/>
    <s v="Graduation"/>
    <s v="Married"/>
    <x v="1760"/>
    <n v="4.4279999999999999"/>
    <n v="0"/>
    <n v="1"/>
    <d v="2013-10-05T00:00:00"/>
    <n v="0"/>
    <n v="4"/>
    <n v="4"/>
    <n v="25"/>
    <n v="0"/>
    <x v="21"/>
    <x v="54"/>
    <x v="26"/>
  </r>
  <r>
    <n v="5117"/>
    <n v="1963"/>
    <s v="2n Cycle"/>
    <s v="Married"/>
    <x v="1761"/>
    <n v="32.631999999999998"/>
    <n v="0"/>
    <n v="0"/>
    <d v="2012-08-02T00:00:00"/>
    <n v="32"/>
    <n v="151"/>
    <n v="19"/>
    <n v="4"/>
    <n v="8"/>
    <x v="24"/>
    <x v="252"/>
    <x v="0"/>
  </r>
  <r>
    <n v="4867"/>
    <n v="1968"/>
    <s v="PhD"/>
    <s v="Single"/>
    <x v="1762"/>
    <n v="38.235999999999997"/>
    <n v="1"/>
    <n v="1"/>
    <d v="2013-09-20T00:00:00"/>
    <n v="2"/>
    <n v="0"/>
    <n v="0"/>
    <n v="3"/>
    <n v="4"/>
    <x v="30"/>
    <x v="17"/>
    <x v="21"/>
  </r>
  <r>
    <n v="9289"/>
    <n v="1979"/>
    <s v="Graduation"/>
    <s v="Married"/>
    <x v="1763"/>
    <n v="36.780999999999999"/>
    <n v="1"/>
    <n v="0"/>
    <d v="2014-04-10T00:00:00"/>
    <n v="16"/>
    <n v="1"/>
    <n v="3"/>
    <n v="2"/>
    <n v="2"/>
    <x v="19"/>
    <x v="66"/>
    <x v="10"/>
  </r>
  <r>
    <n v="10913"/>
    <n v="1984"/>
    <s v="Master"/>
    <s v="Single"/>
    <x v="1764"/>
    <n v="31.385000000000002"/>
    <n v="1"/>
    <n v="0"/>
    <d v="2012-12-05T00:00:00"/>
    <n v="56"/>
    <n v="2"/>
    <n v="1"/>
    <n v="1"/>
    <n v="2"/>
    <x v="3"/>
    <x v="7"/>
    <x v="1"/>
  </r>
  <r>
    <n v="3032"/>
    <n v="1984"/>
    <s v="Graduation"/>
    <s v="Married"/>
    <x v="1765"/>
    <n v="24.57"/>
    <n v="1"/>
    <n v="0"/>
    <d v="2013-02-27T00:00:00"/>
    <n v="97"/>
    <n v="34"/>
    <n v="14"/>
    <n v="4"/>
    <n v="4"/>
    <x v="3"/>
    <x v="128"/>
    <x v="7"/>
  </r>
  <r>
    <n v="8524"/>
    <n v="1974"/>
    <s v="PhD"/>
    <s v="Divorced"/>
    <x v="1590"/>
    <n v="25.509"/>
    <n v="1"/>
    <n v="0"/>
    <d v="2012-09-18T00:00:00"/>
    <n v="15"/>
    <n v="3"/>
    <n v="7"/>
    <n v="3"/>
    <n v="3"/>
    <x v="8"/>
    <x v="21"/>
    <x v="3"/>
  </r>
  <r>
    <n v="3334"/>
    <n v="1951"/>
    <s v="Graduation"/>
    <s v="Married"/>
    <x v="1766"/>
    <n v="94.641999999999996"/>
    <n v="0"/>
    <n v="0"/>
    <d v="2014-02-12T00:00:00"/>
    <n v="35"/>
    <n v="143"/>
    <n v="143"/>
    <n v="5"/>
    <n v="9"/>
    <x v="20"/>
    <x v="253"/>
    <x v="6"/>
  </r>
  <r>
    <n v="4470"/>
    <n v="1962"/>
    <s v="Master"/>
    <s v="Married"/>
    <x v="1767"/>
    <n v="58.646000000000001"/>
    <n v="0"/>
    <n v="1"/>
    <d v="2013-06-10T00:00:00"/>
    <n v="3"/>
    <n v="1"/>
    <n v="5"/>
    <n v="2"/>
    <n v="4"/>
    <x v="43"/>
    <x v="25"/>
    <x v="3"/>
  </r>
  <r>
    <n v="1406"/>
    <n v="1975"/>
    <s v="Graduation"/>
    <s v="Single"/>
    <x v="1768"/>
    <n v="53.201000000000001"/>
    <n v="1"/>
    <n v="1"/>
    <d v="2013-02-12T00:00:00"/>
    <n v="49"/>
    <n v="7"/>
    <n v="0"/>
    <n v="6"/>
    <n v="5"/>
    <x v="28"/>
    <x v="3"/>
    <x v="4"/>
  </r>
  <r>
    <n v="8619"/>
    <n v="1957"/>
    <s v="Graduation"/>
    <s v="Together"/>
    <x v="41"/>
    <n v="21.994"/>
    <n v="0"/>
    <n v="1"/>
    <d v="2012-12-24T00:00:00"/>
    <n v="4"/>
    <n v="0"/>
    <n v="1"/>
    <n v="0"/>
    <n v="3"/>
    <x v="0"/>
    <x v="8"/>
    <x v="1"/>
  </r>
  <r>
    <n v="10821"/>
    <n v="1978"/>
    <s v="Graduation"/>
    <s v="Married"/>
    <x v="1769"/>
    <n v="57.113"/>
    <n v="1"/>
    <n v="1"/>
    <d v="2013-02-06T00:00:00"/>
    <n v="45"/>
    <n v="4"/>
    <n v="2"/>
    <n v="4"/>
    <n v="5"/>
    <x v="33"/>
    <x v="25"/>
    <x v="14"/>
  </r>
  <r>
    <n v="4552"/>
    <n v="1991"/>
    <s v="Graduation"/>
    <s v="Married"/>
    <x v="1770"/>
    <n v="51.372999999999998"/>
    <n v="0"/>
    <n v="0"/>
    <d v="2013-06-22T00:00:00"/>
    <n v="37"/>
    <n v="2"/>
    <n v="26"/>
    <n v="3"/>
    <n v="3"/>
    <x v="42"/>
    <x v="94"/>
    <x v="3"/>
  </r>
  <r>
    <n v="898"/>
    <n v="1986"/>
    <s v="Graduation"/>
    <s v="Married"/>
    <x v="1771"/>
    <n v="23.477"/>
    <n v="1"/>
    <n v="0"/>
    <d v="2013-10-21T00:00:00"/>
    <n v="39"/>
    <n v="15"/>
    <n v="8"/>
    <n v="3"/>
    <n v="4"/>
    <x v="22"/>
    <x v="23"/>
    <x v="21"/>
  </r>
  <r>
    <n v="9797"/>
    <n v="1956"/>
    <s v="Graduation"/>
    <s v="Married"/>
    <x v="1772"/>
    <n v="58.116"/>
    <n v="0"/>
    <n v="1"/>
    <d v="2014-04-13T00:00:00"/>
    <n v="38"/>
    <n v="19"/>
    <n v="11"/>
    <n v="3"/>
    <n v="8"/>
    <x v="46"/>
    <x v="78"/>
    <x v="4"/>
  </r>
  <r>
    <n v="10949"/>
    <n v="1963"/>
    <s v="PhD"/>
    <s v="Divorced"/>
    <x v="1773"/>
    <n v="72.968000000000004"/>
    <n v="0"/>
    <n v="0"/>
    <d v="2013-12-16T00:00:00"/>
    <n v="8"/>
    <n v="37"/>
    <n v="37"/>
    <n v="5"/>
    <n v="8"/>
    <x v="24"/>
    <x v="169"/>
    <x v="19"/>
  </r>
  <r>
    <n v="8212"/>
    <n v="1971"/>
    <s v="Master"/>
    <s v="Married"/>
    <x v="1774"/>
    <n v="39.790999999999997"/>
    <n v="0"/>
    <n v="1"/>
    <d v="2013-03-28T00:00:00"/>
    <n v="89"/>
    <n v="15"/>
    <n v="13"/>
    <n v="3"/>
    <n v="4"/>
    <x v="6"/>
    <x v="94"/>
    <x v="21"/>
  </r>
  <r>
    <n v="6248"/>
    <n v="1947"/>
    <s v="Master"/>
    <s v="Single"/>
    <x v="1775"/>
    <n v="91.712000000000003"/>
    <n v="0"/>
    <n v="0"/>
    <d v="2013-10-17T00:00:00"/>
    <n v="47"/>
    <n v="24"/>
    <n v="29"/>
    <n v="9"/>
    <n v="11"/>
    <x v="51"/>
    <x v="219"/>
    <x v="13"/>
  </r>
  <r>
    <n v="10164"/>
    <n v="1958"/>
    <s v="Graduation"/>
    <s v="Single"/>
    <x v="1776"/>
    <n v="94.471999999999994"/>
    <n v="0"/>
    <n v="1"/>
    <d v="2014-04-03T00:00:00"/>
    <n v="75"/>
    <n v="33"/>
    <n v="100"/>
    <n v="5"/>
    <n v="5"/>
    <x v="38"/>
    <x v="69"/>
    <x v="12"/>
  </r>
  <r>
    <n v="4547"/>
    <n v="1960"/>
    <s v="Graduation"/>
    <s v="Together"/>
    <x v="1777"/>
    <n v="13.672000000000001"/>
    <n v="1"/>
    <n v="1"/>
    <d v="2013-04-17T00:00:00"/>
    <n v="86"/>
    <n v="2"/>
    <n v="1"/>
    <n v="1"/>
    <n v="3"/>
    <x v="40"/>
    <x v="7"/>
    <x v="10"/>
  </r>
  <r>
    <n v="6815"/>
    <n v="1980"/>
    <s v="2n Cycle"/>
    <s v="Married"/>
    <x v="1778"/>
    <n v="96.546999999999997"/>
    <n v="0"/>
    <n v="0"/>
    <d v="2014-05-23T00:00:00"/>
    <n v="4"/>
    <n v="21"/>
    <n v="101"/>
    <n v="7"/>
    <n v="8"/>
    <x v="16"/>
    <x v="74"/>
    <x v="16"/>
  </r>
  <r>
    <n v="4122"/>
    <n v="1975"/>
    <s v="Graduation"/>
    <s v="Married"/>
    <x v="1779"/>
    <n v="79.204999999999998"/>
    <n v="0"/>
    <n v="0"/>
    <d v="2012-08-29T00:00:00"/>
    <n v="73"/>
    <n v="23"/>
    <n v="28"/>
    <n v="6"/>
    <n v="4"/>
    <x v="28"/>
    <x v="146"/>
    <x v="12"/>
  </r>
  <r>
    <n v="10841"/>
    <n v="1975"/>
    <s v="PhD"/>
    <s v="Together"/>
    <x v="1780"/>
    <n v="56.558999999999997"/>
    <n v="0"/>
    <n v="1"/>
    <d v="2012-12-25T00:00:00"/>
    <n v="46"/>
    <n v="22"/>
    <n v="31"/>
    <n v="4"/>
    <n v="8"/>
    <x v="28"/>
    <x v="219"/>
    <x v="0"/>
  </r>
  <r>
    <n v="5370"/>
    <n v="1973"/>
    <s v="PhD"/>
    <s v="Married"/>
    <x v="1781"/>
    <n v="32.643999999999998"/>
    <n v="1"/>
    <n v="0"/>
    <d v="2013-01-16T00:00:00"/>
    <n v="38"/>
    <n v="3"/>
    <n v="7"/>
    <n v="7"/>
    <n v="6"/>
    <x v="26"/>
    <x v="21"/>
    <x v="19"/>
  </r>
  <r>
    <n v="176"/>
    <n v="1980"/>
    <s v="2n Cycle"/>
    <s v="Single"/>
    <x v="1782"/>
    <n v="67.506"/>
    <n v="0"/>
    <n v="1"/>
    <d v="2014-01-02T00:00:00"/>
    <n v="73"/>
    <n v="38"/>
    <n v="36"/>
    <n v="4"/>
    <n v="6"/>
    <x v="16"/>
    <x v="169"/>
    <x v="12"/>
  </r>
  <r>
    <n v="4860"/>
    <n v="1970"/>
    <s v="Graduation"/>
    <s v="Single"/>
    <x v="1783"/>
    <n v="24.206"/>
    <n v="1"/>
    <n v="0"/>
    <d v="2013-03-08T00:00:00"/>
    <n v="66"/>
    <n v="2"/>
    <n v="2"/>
    <n v="1"/>
    <n v="3"/>
    <x v="25"/>
    <x v="66"/>
    <x v="10"/>
  </r>
  <r>
    <n v="10757"/>
    <n v="1967"/>
    <s v="PhD"/>
    <s v="Divorced"/>
    <x v="1784"/>
    <n v="28.42"/>
    <n v="1"/>
    <n v="0"/>
    <d v="2013-12-24T00:00:00"/>
    <n v="36"/>
    <n v="2"/>
    <n v="0"/>
    <n v="1"/>
    <n v="2"/>
    <x v="5"/>
    <x v="1"/>
    <x v="1"/>
  </r>
  <r>
    <n v="4023"/>
    <n v="1970"/>
    <s v="Graduation"/>
    <s v="Married"/>
    <x v="1785"/>
    <n v="22.978999999999999"/>
    <n v="1"/>
    <n v="0"/>
    <d v="2012-09-06T00:00:00"/>
    <n v="29"/>
    <n v="17"/>
    <n v="21"/>
    <n v="3"/>
    <n v="2"/>
    <x v="25"/>
    <x v="45"/>
    <x v="8"/>
  </r>
  <r>
    <n v="6679"/>
    <n v="1966"/>
    <s v="Graduation"/>
    <s v="Single"/>
    <x v="1786"/>
    <n v="33.279000000000003"/>
    <n v="0"/>
    <n v="0"/>
    <d v="2014-06-12T00:00:00"/>
    <n v="29"/>
    <n v="3"/>
    <n v="0"/>
    <n v="0"/>
    <n v="3"/>
    <x v="35"/>
    <x v="7"/>
    <x v="1"/>
  </r>
  <r>
    <n v="9923"/>
    <n v="1972"/>
    <s v="Master"/>
    <s v="Single"/>
    <x v="971"/>
    <n v="46.423000000000002"/>
    <n v="1"/>
    <n v="1"/>
    <d v="2013-09-18T00:00:00"/>
    <n v="6"/>
    <n v="0"/>
    <n v="0"/>
    <n v="2"/>
    <n v="4"/>
    <x v="39"/>
    <x v="17"/>
    <x v="3"/>
  </r>
  <r>
    <n v="7181"/>
    <n v="1977"/>
    <s v="Graduation"/>
    <s v="Married"/>
    <x v="1787"/>
    <n v="30.367999999999999"/>
    <n v="0"/>
    <n v="1"/>
    <d v="2013-11-07T00:00:00"/>
    <n v="97"/>
    <n v="0"/>
    <n v="0"/>
    <n v="2"/>
    <n v="3"/>
    <x v="32"/>
    <x v="17"/>
    <x v="8"/>
  </r>
  <r>
    <n v="3599"/>
    <n v="1970"/>
    <s v="Graduation"/>
    <s v="Married"/>
    <x v="1788"/>
    <n v="63.683999999999997"/>
    <n v="0"/>
    <n v="1"/>
    <d v="2012-11-26T00:00:00"/>
    <n v="61"/>
    <n v="80"/>
    <n v="93"/>
    <n v="8"/>
    <n v="8"/>
    <x v="25"/>
    <x v="10"/>
    <x v="5"/>
  </r>
  <r>
    <n v="405"/>
    <n v="1964"/>
    <s v="Graduation"/>
    <s v="Divorced"/>
    <x v="1789"/>
    <n v="41.637999999999998"/>
    <n v="0"/>
    <n v="1"/>
    <d v="2013-02-13T00:00:00"/>
    <n v="68"/>
    <n v="0"/>
    <n v="0"/>
    <n v="5"/>
    <n v="3"/>
    <x v="31"/>
    <x v="17"/>
    <x v="7"/>
  </r>
  <r>
    <n v="6870"/>
    <n v="1959"/>
    <s v="PhD"/>
    <s v="Divorced"/>
    <x v="1790"/>
    <n v="68.805000000000007"/>
    <n v="0"/>
    <n v="1"/>
    <d v="2013-09-17T00:00:00"/>
    <n v="73"/>
    <n v="2"/>
    <n v="13"/>
    <n v="3"/>
    <n v="7"/>
    <x v="12"/>
    <x v="11"/>
    <x v="12"/>
  </r>
  <r>
    <n v="832"/>
    <n v="1966"/>
    <s v="PhD"/>
    <s v="Together"/>
    <x v="1791"/>
    <n v="65.813999999999993"/>
    <n v="0"/>
    <n v="1"/>
    <d v="2014-03-02T00:00:00"/>
    <n v="90"/>
    <n v="14"/>
    <n v="14"/>
    <n v="8"/>
    <n v="10"/>
    <x v="35"/>
    <x v="94"/>
    <x v="2"/>
  </r>
  <r>
    <n v="2002"/>
    <n v="1958"/>
    <s v="Graduation"/>
    <s v="Divorced"/>
    <x v="1792"/>
    <n v="71.963999999999999"/>
    <n v="0"/>
    <n v="0"/>
    <d v="2013-05-20T00:00:00"/>
    <n v="81"/>
    <n v="51"/>
    <n v="34"/>
    <n v="5"/>
    <n v="5"/>
    <x v="38"/>
    <x v="142"/>
    <x v="12"/>
  </r>
  <r>
    <n v="3657"/>
    <n v="1986"/>
    <s v="Graduation"/>
    <s v="Single"/>
    <x v="1793"/>
    <n v="39.146000000000001"/>
    <n v="1"/>
    <n v="0"/>
    <d v="2013-02-14T00:00:00"/>
    <n v="1"/>
    <n v="1"/>
    <n v="12"/>
    <n v="4"/>
    <n v="4"/>
    <x v="22"/>
    <x v="32"/>
    <x v="7"/>
  </r>
  <r>
    <n v="500"/>
    <n v="1977"/>
    <s v="Graduation"/>
    <s v="Together"/>
    <x v="1794"/>
    <n v="96.876000000000005"/>
    <n v="0"/>
    <n v="0"/>
    <d v="2013-08-06T00:00:00"/>
    <n v="79"/>
    <n v="43"/>
    <n v="194"/>
    <n v="7"/>
    <n v="9"/>
    <x v="32"/>
    <x v="254"/>
    <x v="5"/>
  </r>
  <r>
    <n v="1951"/>
    <n v="1981"/>
    <s v="Basic"/>
    <s v="Married"/>
    <x v="1795"/>
    <n v="34.445"/>
    <n v="0"/>
    <n v="0"/>
    <d v="2013-01-27T00:00:00"/>
    <n v="92"/>
    <n v="122"/>
    <n v="129"/>
    <n v="11"/>
    <n v="8"/>
    <x v="4"/>
    <x v="134"/>
    <x v="11"/>
  </r>
  <r>
    <n v="3262"/>
    <n v="1958"/>
    <s v="Graduation"/>
    <s v="Single"/>
    <x v="1796"/>
    <n v="68.281000000000006"/>
    <n v="0"/>
    <n v="0"/>
    <d v="2012-08-07T00:00:00"/>
    <n v="31"/>
    <n v="112"/>
    <n v="48"/>
    <n v="2"/>
    <n v="13"/>
    <x v="38"/>
    <x v="37"/>
    <x v="16"/>
  </r>
  <r>
    <n v="4102"/>
    <n v="1975"/>
    <s v="2n Cycle"/>
    <s v="Married"/>
    <x v="1410"/>
    <n v="37.283999999999999"/>
    <n v="1"/>
    <n v="1"/>
    <d v="2013-03-29T00:00:00"/>
    <n v="46"/>
    <n v="1"/>
    <n v="1"/>
    <n v="0"/>
    <n v="3"/>
    <x v="28"/>
    <x v="1"/>
    <x v="1"/>
  </r>
  <r>
    <n v="7042"/>
    <n v="1983"/>
    <s v="Graduation"/>
    <s v="Married"/>
    <x v="1797"/>
    <n v="36.79"/>
    <n v="0"/>
    <n v="0"/>
    <d v="2013-03-01T00:00:00"/>
    <n v="14"/>
    <n v="3"/>
    <n v="21"/>
    <n v="2"/>
    <n v="2"/>
    <x v="10"/>
    <x v="79"/>
    <x v="10"/>
  </r>
  <r>
    <n v="10598"/>
    <n v="1967"/>
    <s v="Graduation"/>
    <s v="Together"/>
    <x v="1798"/>
    <n v="27.943000000000001"/>
    <n v="1"/>
    <n v="1"/>
    <d v="2013-04-15T00:00:00"/>
    <n v="89"/>
    <n v="1"/>
    <n v="1"/>
    <n v="2"/>
    <n v="3"/>
    <x v="5"/>
    <x v="1"/>
    <x v="8"/>
  </r>
  <r>
    <n v="255"/>
    <n v="1951"/>
    <s v="Graduation"/>
    <s v="Divorced"/>
    <x v="1799"/>
    <n v="22.263000000000002"/>
    <n v="1"/>
    <n v="1"/>
    <d v="2014-03-30T00:00:00"/>
    <n v="31"/>
    <n v="0"/>
    <n v="0"/>
    <n v="1"/>
    <n v="3"/>
    <x v="20"/>
    <x v="17"/>
    <x v="10"/>
  </r>
  <r>
    <n v="2375"/>
    <n v="1972"/>
    <s v="Graduation"/>
    <s v="Together"/>
    <x v="1800"/>
    <n v="30.260999999999999"/>
    <n v="1"/>
    <n v="2"/>
    <d v="2012-09-25T00:00:00"/>
    <n v="75"/>
    <n v="0"/>
    <n v="3"/>
    <n v="0"/>
    <n v="3"/>
    <x v="39"/>
    <x v="7"/>
    <x v="1"/>
  </r>
  <r>
    <n v="9829"/>
    <n v="1978"/>
    <s v="Graduation"/>
    <s v="Together"/>
    <x v="1801"/>
    <n v="28.587"/>
    <n v="1"/>
    <n v="0"/>
    <d v="2014-02-12T00:00:00"/>
    <n v="42"/>
    <n v="4"/>
    <n v="10"/>
    <n v="2"/>
    <n v="4"/>
    <x v="33"/>
    <x v="64"/>
    <x v="3"/>
  </r>
  <r>
    <n v="6214"/>
    <n v="1982"/>
    <s v="Master"/>
    <s v="Married"/>
    <x v="1802"/>
    <n v="43.814999999999998"/>
    <n v="1"/>
    <n v="0"/>
    <d v="2013-04-05T00:00:00"/>
    <n v="53"/>
    <n v="10"/>
    <n v="7"/>
    <n v="2"/>
    <n v="3"/>
    <x v="18"/>
    <x v="9"/>
    <x v="8"/>
  </r>
  <r>
    <n v="4954"/>
    <n v="1956"/>
    <s v="Graduation"/>
    <s v="Married"/>
    <x v="1803"/>
    <n v="48.195"/>
    <n v="1"/>
    <n v="1"/>
    <d v="2014-01-21T00:00:00"/>
    <n v="53"/>
    <n v="27"/>
    <n v="7"/>
    <n v="4"/>
    <n v="5"/>
    <x v="46"/>
    <x v="27"/>
    <x v="14"/>
  </r>
  <r>
    <n v="7861"/>
    <n v="1952"/>
    <s v="Master"/>
    <s v="Married"/>
    <x v="1804"/>
    <n v="77.027000000000001"/>
    <n v="0"/>
    <n v="1"/>
    <d v="2014-02-05T00:00:00"/>
    <n v="23"/>
    <n v="57"/>
    <n v="0"/>
    <n v="8"/>
    <n v="6"/>
    <x v="13"/>
    <x v="30"/>
    <x v="6"/>
  </r>
  <r>
    <n v="4837"/>
    <n v="1965"/>
    <s v="PhD"/>
    <s v="Married"/>
    <x v="1805"/>
    <n v="71.322000000000003"/>
    <n v="0"/>
    <n v="1"/>
    <d v="2013-02-16T00:00:00"/>
    <n v="57"/>
    <n v="43"/>
    <n v="10"/>
    <n v="8"/>
    <n v="13"/>
    <x v="2"/>
    <x v="219"/>
    <x v="20"/>
  </r>
  <r>
    <n v="9423"/>
    <n v="1979"/>
    <s v="Master"/>
    <s v="Married"/>
    <x v="1806"/>
    <n v="32.765000000000001"/>
    <n v="1"/>
    <n v="0"/>
    <d v="2014-02-23T00:00:00"/>
    <n v="49"/>
    <n v="3"/>
    <n v="3"/>
    <n v="2"/>
    <n v="4"/>
    <x v="19"/>
    <x v="25"/>
    <x v="3"/>
  </r>
  <r>
    <n v="4198"/>
    <n v="1965"/>
    <s v="Graduation"/>
    <s v="Together"/>
    <x v="275"/>
    <n v="29.672000000000001"/>
    <n v="1"/>
    <n v="1"/>
    <d v="2013-03-12T00:00:00"/>
    <n v="6"/>
    <n v="1"/>
    <n v="4"/>
    <n v="0"/>
    <n v="3"/>
    <x v="2"/>
    <x v="41"/>
    <x v="1"/>
  </r>
  <r>
    <n v="153"/>
    <n v="1953"/>
    <s v="Graduation"/>
    <s v="Divorced"/>
    <x v="1807"/>
    <n v="23.271999999999998"/>
    <n v="0"/>
    <n v="0"/>
    <d v="2013-10-17T00:00:00"/>
    <n v="29"/>
    <n v="3"/>
    <n v="2"/>
    <n v="1"/>
    <n v="3"/>
    <x v="44"/>
    <x v="41"/>
    <x v="10"/>
  </r>
  <r>
    <n v="9323"/>
    <n v="1949"/>
    <s v="Master"/>
    <s v="Together"/>
    <x v="1808"/>
    <n v="49.911999999999999"/>
    <n v="0"/>
    <n v="1"/>
    <d v="2012-09-07T00:00:00"/>
    <n v="5"/>
    <n v="8"/>
    <n v="49"/>
    <n v="10"/>
    <n v="7"/>
    <x v="17"/>
    <x v="30"/>
    <x v="18"/>
  </r>
  <r>
    <n v="10001"/>
    <n v="1985"/>
    <s v="2n Cycle"/>
    <s v="Together"/>
    <x v="11"/>
    <n v="7.5"/>
    <n v="1"/>
    <n v="0"/>
    <d v="2012-08-01T00:00:00"/>
    <n v="98"/>
    <n v="17"/>
    <n v="14"/>
    <n v="2"/>
    <n v="3"/>
    <x v="7"/>
    <x v="70"/>
    <x v="8"/>
  </r>
  <r>
    <n v="3945"/>
    <n v="1947"/>
    <s v="PhD"/>
    <s v="Widow"/>
    <x v="1809"/>
    <n v="68.117000000000004"/>
    <n v="0"/>
    <n v="1"/>
    <d v="2013-03-10T00:00:00"/>
    <n v="80"/>
    <n v="44"/>
    <n v="17"/>
    <n v="11"/>
    <n v="4"/>
    <x v="51"/>
    <x v="68"/>
    <x v="16"/>
  </r>
  <r>
    <n v="3799"/>
    <n v="1955"/>
    <s v="Graduation"/>
    <s v="Married"/>
    <x v="1810"/>
    <n v="67.224999999999994"/>
    <n v="0"/>
    <n v="1"/>
    <d v="2013-11-26T00:00:00"/>
    <n v="4"/>
    <n v="35"/>
    <n v="7"/>
    <n v="7"/>
    <n v="11"/>
    <x v="34"/>
    <x v="127"/>
    <x v="2"/>
  </r>
  <r>
    <n v="8625"/>
    <n v="1976"/>
    <s v="Graduation"/>
    <s v="Married"/>
    <x v="1811"/>
    <n v="17.649000000000001"/>
    <n v="1"/>
    <n v="0"/>
    <d v="2013-11-12T00:00:00"/>
    <n v="70"/>
    <n v="1"/>
    <n v="5"/>
    <n v="3"/>
    <n v="3"/>
    <x v="11"/>
    <x v="25"/>
    <x v="3"/>
  </r>
  <r>
    <n v="3491"/>
    <n v="1975"/>
    <s v="Graduation"/>
    <s v="Together"/>
    <x v="1812"/>
    <n v="55.914000000000001"/>
    <n v="0"/>
    <n v="1"/>
    <d v="2013-04-29T00:00:00"/>
    <n v="32"/>
    <n v="60"/>
    <n v="101"/>
    <n v="11"/>
    <n v="8"/>
    <x v="28"/>
    <x v="90"/>
    <x v="11"/>
  </r>
  <r>
    <n v="983"/>
    <n v="1984"/>
    <s v="Graduation"/>
    <s v="Married"/>
    <x v="1813"/>
    <n v="40.058999999999997"/>
    <n v="1"/>
    <n v="0"/>
    <d v="2013-09-28T00:00:00"/>
    <n v="82"/>
    <n v="29"/>
    <n v="10"/>
    <n v="6"/>
    <n v="3"/>
    <x v="3"/>
    <x v="26"/>
    <x v="14"/>
  </r>
  <r>
    <n v="9119"/>
    <n v="1950"/>
    <s v="Graduation"/>
    <s v="Together"/>
    <x v="1814"/>
    <n v="60.905000000000001"/>
    <n v="0"/>
    <n v="1"/>
    <d v="2013-12-05T00:00:00"/>
    <n v="27"/>
    <n v="17"/>
    <n v="17"/>
    <n v="3"/>
    <n v="7"/>
    <x v="9"/>
    <x v="27"/>
    <x v="12"/>
  </r>
  <r>
    <n v="4786"/>
    <n v="1977"/>
    <s v="Graduation"/>
    <s v="Married"/>
    <x v="1815"/>
    <n v="75.33"/>
    <n v="1"/>
    <n v="1"/>
    <d v="2012-10-04T00:00:00"/>
    <n v="94"/>
    <n v="82"/>
    <n v="61"/>
    <n v="10"/>
    <n v="12"/>
    <x v="32"/>
    <x v="240"/>
    <x v="24"/>
  </r>
  <r>
    <n v="5872"/>
    <n v="1951"/>
    <s v="Graduation"/>
    <s v="Single"/>
    <x v="1816"/>
    <n v="60.689"/>
    <n v="0"/>
    <n v="1"/>
    <d v="2013-06-01T00:00:00"/>
    <n v="23"/>
    <n v="90"/>
    <n v="6"/>
    <n v="4"/>
    <n v="10"/>
    <x v="20"/>
    <x v="14"/>
    <x v="6"/>
  </r>
  <r>
    <n v="6568"/>
    <n v="1984"/>
    <s v="Graduation"/>
    <s v="Married"/>
    <x v="1817"/>
    <n v="38.68"/>
    <n v="1"/>
    <n v="0"/>
    <d v="2013-03-28T00:00:00"/>
    <n v="97"/>
    <n v="0"/>
    <n v="5"/>
    <n v="2"/>
    <n v="3"/>
    <x v="3"/>
    <x v="41"/>
    <x v="8"/>
  </r>
  <r>
    <n v="5628"/>
    <n v="1982"/>
    <s v="Graduation"/>
    <s v="Together"/>
    <x v="1818"/>
    <n v="61.415999999999997"/>
    <n v="0"/>
    <n v="0"/>
    <d v="2013-02-08T00:00:00"/>
    <n v="25"/>
    <n v="154"/>
    <n v="61"/>
    <n v="10"/>
    <n v="10"/>
    <x v="18"/>
    <x v="178"/>
    <x v="13"/>
  </r>
  <r>
    <n v="5631"/>
    <n v="1991"/>
    <s v="Graduation"/>
    <s v="Single"/>
    <x v="1819"/>
    <n v="49.767000000000003"/>
    <n v="0"/>
    <n v="0"/>
    <d v="2013-05-02T00:00:00"/>
    <n v="92"/>
    <n v="47"/>
    <n v="42"/>
    <n v="5"/>
    <n v="8"/>
    <x v="42"/>
    <x v="143"/>
    <x v="19"/>
  </r>
  <r>
    <n v="4974"/>
    <n v="1970"/>
    <s v="Graduation"/>
    <s v="Single"/>
    <x v="1820"/>
    <n v="83.272999999999996"/>
    <n v="1"/>
    <n v="2"/>
    <d v="2012-09-25T00:00:00"/>
    <n v="98"/>
    <n v="89"/>
    <n v="102"/>
    <n v="4"/>
    <n v="9"/>
    <x v="25"/>
    <x v="145"/>
    <x v="19"/>
  </r>
  <r>
    <n v="8416"/>
    <n v="1981"/>
    <s v="Graduation"/>
    <s v="Married"/>
    <x v="1821"/>
    <n v="29.009"/>
    <n v="1"/>
    <n v="0"/>
    <d v="2013-11-29T00:00:00"/>
    <n v="19"/>
    <n v="6"/>
    <n v="5"/>
    <n v="2"/>
    <n v="3"/>
    <x v="4"/>
    <x v="6"/>
    <x v="8"/>
  </r>
  <r>
    <n v="5454"/>
    <n v="1979"/>
    <s v="Master"/>
    <s v="Married"/>
    <x v="1822"/>
    <n v="45.057000000000002"/>
    <n v="1"/>
    <n v="0"/>
    <d v="2013-12-01T00:00:00"/>
    <n v="80"/>
    <n v="0"/>
    <n v="0"/>
    <n v="2"/>
    <n v="3"/>
    <x v="19"/>
    <x v="17"/>
    <x v="8"/>
  </r>
  <r>
    <n v="4095"/>
    <n v="1971"/>
    <s v="Graduation"/>
    <s v="Married"/>
    <x v="1823"/>
    <n v="37.15"/>
    <n v="1"/>
    <n v="0"/>
    <d v="2012-09-11T00:00:00"/>
    <n v="80"/>
    <n v="37"/>
    <n v="34"/>
    <n v="4"/>
    <n v="6"/>
    <x v="6"/>
    <x v="201"/>
    <x v="12"/>
  </r>
  <r>
    <n v="5474"/>
    <n v="1970"/>
    <s v="Graduation"/>
    <s v="Single"/>
    <x v="1824"/>
    <n v="43.02"/>
    <n v="1"/>
    <n v="0"/>
    <d v="2013-11-30T00:00:00"/>
    <n v="79"/>
    <n v="7"/>
    <n v="25"/>
    <n v="4"/>
    <n v="4"/>
    <x v="25"/>
    <x v="18"/>
    <x v="7"/>
  </r>
  <r>
    <n v="4268"/>
    <n v="1959"/>
    <s v="Graduation"/>
    <s v="Married"/>
    <x v="1825"/>
    <n v="53.154000000000003"/>
    <n v="0"/>
    <n v="1"/>
    <d v="2014-06-09T00:00:00"/>
    <n v="50"/>
    <n v="0"/>
    <n v="1"/>
    <n v="3"/>
    <n v="4"/>
    <x v="12"/>
    <x v="8"/>
    <x v="21"/>
  </r>
  <r>
    <n v="10701"/>
    <n v="1973"/>
    <s v="Graduation"/>
    <s v="Married"/>
    <x v="1826"/>
    <n v="65.308000000000007"/>
    <n v="0"/>
    <n v="0"/>
    <d v="2013-09-11T00:00:00"/>
    <n v="60"/>
    <n v="0"/>
    <n v="80"/>
    <n v="7"/>
    <n v="12"/>
    <x v="26"/>
    <x v="93"/>
    <x v="11"/>
  </r>
  <r>
    <n v="3507"/>
    <n v="1970"/>
    <s v="Graduation"/>
    <s v="Single"/>
    <x v="1827"/>
    <n v="76.466999999999999"/>
    <n v="1"/>
    <n v="0"/>
    <d v="2012-08-17T00:00:00"/>
    <n v="44"/>
    <n v="161"/>
    <n v="44"/>
    <n v="2"/>
    <n v="5"/>
    <x v="25"/>
    <x v="92"/>
    <x v="21"/>
  </r>
  <r>
    <n v="2079"/>
    <n v="1947"/>
    <s v="2n Cycle"/>
    <s v="Married"/>
    <x v="1828"/>
    <n v="81.043999999999997"/>
    <n v="0"/>
    <n v="0"/>
    <d v="2013-12-27T00:00:00"/>
    <n v="0"/>
    <n v="26"/>
    <n v="98"/>
    <n v="5"/>
    <n v="10"/>
    <x v="51"/>
    <x v="95"/>
    <x v="16"/>
  </r>
  <r>
    <n v="626"/>
    <n v="1951"/>
    <s v="Graduation"/>
    <s v="Married"/>
    <x v="1829"/>
    <n v="32.871000000000002"/>
    <n v="1"/>
    <n v="1"/>
    <d v="2013-03-09T00:00:00"/>
    <n v="28"/>
    <n v="2"/>
    <n v="2"/>
    <n v="1"/>
    <n v="3"/>
    <x v="20"/>
    <x v="66"/>
    <x v="10"/>
  </r>
  <r>
    <n v="4426"/>
    <n v="1975"/>
    <s v="Graduation"/>
    <s v="Single"/>
    <x v="1830"/>
    <n v="55.801000000000002"/>
    <n v="1"/>
    <n v="1"/>
    <d v="2013-09-22T00:00:00"/>
    <n v="35"/>
    <n v="4"/>
    <n v="4"/>
    <n v="7"/>
    <n v="6"/>
    <x v="28"/>
    <x v="54"/>
    <x v="19"/>
  </r>
  <r>
    <n v="2591"/>
    <n v="1959"/>
    <s v="Graduation"/>
    <s v="Widow"/>
    <x v="1831"/>
    <n v="76.319999999999993"/>
    <n v="0"/>
    <n v="1"/>
    <d v="2014-06-22T00:00:00"/>
    <n v="49"/>
    <n v="35"/>
    <n v="53"/>
    <n v="6"/>
    <n v="4"/>
    <x v="12"/>
    <x v="34"/>
    <x v="12"/>
  </r>
  <r>
    <n v="10509"/>
    <n v="1955"/>
    <s v="Master"/>
    <s v="Single"/>
    <x v="1832"/>
    <n v="36.927"/>
    <n v="1"/>
    <n v="1"/>
    <d v="2014-06-02T00:00:00"/>
    <n v="46"/>
    <n v="0"/>
    <n v="0"/>
    <n v="3"/>
    <n v="3"/>
    <x v="34"/>
    <x v="17"/>
    <x v="3"/>
  </r>
  <r>
    <n v="6382"/>
    <n v="1953"/>
    <s v="Graduation"/>
    <s v="Together"/>
    <x v="1833"/>
    <n v="48.793999999999997"/>
    <n v="1"/>
    <n v="1"/>
    <d v="2014-06-26T00:00:00"/>
    <n v="97"/>
    <n v="0"/>
    <n v="0"/>
    <n v="1"/>
    <n v="3"/>
    <x v="44"/>
    <x v="17"/>
    <x v="10"/>
  </r>
  <r>
    <n v="6673"/>
    <n v="1965"/>
    <s v="Graduation"/>
    <s v="Single"/>
    <x v="1834"/>
    <n v="23.478000000000002"/>
    <n v="0"/>
    <n v="0"/>
    <d v="2013-03-19T00:00:00"/>
    <n v="51"/>
    <n v="6"/>
    <n v="17"/>
    <n v="3"/>
    <n v="3"/>
    <x v="2"/>
    <x v="23"/>
    <x v="3"/>
  </r>
  <r>
    <n v="7441"/>
    <n v="1973"/>
    <s v="Graduation"/>
    <s v="Divorced"/>
    <x v="1835"/>
    <n v="71.128"/>
    <n v="1"/>
    <n v="0"/>
    <d v="2012-10-06T00:00:00"/>
    <n v="80"/>
    <n v="159"/>
    <n v="0"/>
    <n v="2"/>
    <n v="12"/>
    <x v="26"/>
    <x v="135"/>
    <x v="6"/>
  </r>
  <r>
    <n v="1071"/>
    <n v="1976"/>
    <s v="PhD"/>
    <s v="Divorced"/>
    <x v="1418"/>
    <n v="70.179000000000002"/>
    <n v="0"/>
    <n v="1"/>
    <d v="2013-07-21T00:00:00"/>
    <n v="10"/>
    <n v="88"/>
    <n v="44"/>
    <n v="7"/>
    <n v="13"/>
    <x v="11"/>
    <x v="215"/>
    <x v="13"/>
  </r>
  <r>
    <n v="10061"/>
    <n v="1950"/>
    <s v="Graduation"/>
    <s v="Married"/>
    <x v="1836"/>
    <n v="59.462000000000003"/>
    <n v="0"/>
    <n v="1"/>
    <d v="2013-01-05T00:00:00"/>
    <n v="29"/>
    <n v="17"/>
    <n v="8"/>
    <n v="9"/>
    <n v="12"/>
    <x v="9"/>
    <x v="29"/>
    <x v="20"/>
  </r>
  <r>
    <n v="7187"/>
    <n v="1969"/>
    <s v="Master"/>
    <s v="Together"/>
    <x v="10"/>
    <n v="51.381500000000003"/>
    <n v="1"/>
    <n v="1"/>
    <d v="2013-05-18T00:00:00"/>
    <n v="52"/>
    <n v="42"/>
    <n v="66"/>
    <n v="4"/>
    <n v="4"/>
    <x v="21"/>
    <x v="160"/>
    <x v="7"/>
  </r>
  <r>
    <n v="8775"/>
    <n v="1969"/>
    <s v="Graduation"/>
    <s v="Together"/>
    <x v="272"/>
    <n v="38.360999999999997"/>
    <n v="1"/>
    <n v="0"/>
    <d v="2013-12-27T00:00:00"/>
    <n v="74"/>
    <n v="0"/>
    <n v="8"/>
    <n v="3"/>
    <n v="3"/>
    <x v="21"/>
    <x v="54"/>
    <x v="3"/>
  </r>
  <r>
    <n v="1612"/>
    <n v="1981"/>
    <s v="PhD"/>
    <s v="Single"/>
    <x v="10"/>
    <n v="51.381500000000003"/>
    <n v="1"/>
    <n v="0"/>
    <d v="2013-05-31T00:00:00"/>
    <n v="82"/>
    <n v="0"/>
    <n v="2"/>
    <n v="3"/>
    <n v="3"/>
    <x v="4"/>
    <x v="1"/>
    <x v="3"/>
  </r>
  <r>
    <n v="2345"/>
    <n v="1982"/>
    <s v="PhD"/>
    <s v="Together"/>
    <x v="1323"/>
    <n v="70.037999999999997"/>
    <n v="0"/>
    <n v="0"/>
    <d v="2013-10-25T00:00:00"/>
    <n v="54"/>
    <n v="54"/>
    <n v="54"/>
    <n v="4"/>
    <n v="8"/>
    <x v="18"/>
    <x v="160"/>
    <x v="0"/>
  </r>
  <r>
    <n v="322"/>
    <n v="1978"/>
    <s v="Graduation"/>
    <s v="Together"/>
    <x v="1837"/>
    <n v="42.554000000000002"/>
    <n v="1"/>
    <n v="1"/>
    <d v="2013-01-12T00:00:00"/>
    <n v="93"/>
    <n v="1"/>
    <n v="0"/>
    <n v="2"/>
    <n v="3"/>
    <x v="33"/>
    <x v="8"/>
    <x v="8"/>
  </r>
  <r>
    <n v="10897"/>
    <n v="1974"/>
    <s v="Graduation"/>
    <s v="Married"/>
    <x v="614"/>
    <n v="67.444999999999993"/>
    <n v="0"/>
    <n v="1"/>
    <d v="2012-08-12T00:00:00"/>
    <n v="63"/>
    <n v="80"/>
    <n v="80"/>
    <n v="9"/>
    <n v="12"/>
    <x v="8"/>
    <x v="37"/>
    <x v="20"/>
  </r>
  <r>
    <n v="123"/>
    <n v="1951"/>
    <s v="Graduation"/>
    <s v="Widow"/>
    <x v="1838"/>
    <n v="67.046000000000006"/>
    <n v="0"/>
    <n v="1"/>
    <d v="2013-01-06T00:00:00"/>
    <n v="92"/>
    <n v="35"/>
    <n v="151"/>
    <n v="4"/>
    <n v="4"/>
    <x v="20"/>
    <x v="255"/>
    <x v="7"/>
  </r>
  <r>
    <n v="6103"/>
    <n v="1948"/>
    <s v="Graduation"/>
    <s v="Married"/>
    <x v="1839"/>
    <n v="42.192"/>
    <n v="0"/>
    <n v="0"/>
    <d v="2013-09-06T00:00:00"/>
    <n v="40"/>
    <n v="15"/>
    <n v="6"/>
    <n v="2"/>
    <n v="3"/>
    <x v="37"/>
    <x v="43"/>
    <x v="8"/>
  </r>
  <r>
    <n v="7899"/>
    <n v="1952"/>
    <s v="PhD"/>
    <s v="Married"/>
    <x v="1840"/>
    <n v="77.61"/>
    <n v="0"/>
    <n v="1"/>
    <d v="2012-10-29T00:00:00"/>
    <n v="70"/>
    <n v="33"/>
    <n v="33"/>
    <n v="4"/>
    <n v="4"/>
    <x v="13"/>
    <x v="123"/>
    <x v="7"/>
  </r>
  <r>
    <n v="10500"/>
    <n v="1984"/>
    <s v="Graduation"/>
    <s v="Married"/>
    <x v="1841"/>
    <n v="31.760999999999999"/>
    <n v="1"/>
    <n v="0"/>
    <d v="2014-04-05T00:00:00"/>
    <n v="96"/>
    <n v="1"/>
    <n v="14"/>
    <n v="3"/>
    <n v="4"/>
    <x v="3"/>
    <x v="11"/>
    <x v="21"/>
  </r>
  <r>
    <n v="1655"/>
    <n v="1979"/>
    <s v="Graduation"/>
    <s v="Together"/>
    <x v="1842"/>
    <n v="34.35"/>
    <n v="1"/>
    <n v="0"/>
    <d v="2013-10-19T00:00:00"/>
    <n v="81"/>
    <n v="3"/>
    <n v="1"/>
    <n v="1"/>
    <n v="3"/>
    <x v="19"/>
    <x v="66"/>
    <x v="10"/>
  </r>
  <r>
    <n v="2406"/>
    <n v="1949"/>
    <s v="Graduation"/>
    <s v="Together"/>
    <x v="1843"/>
    <n v="54.591000000000001"/>
    <n v="0"/>
    <n v="1"/>
    <d v="2013-08-05T00:00:00"/>
    <n v="63"/>
    <n v="4"/>
    <n v="9"/>
    <n v="6"/>
    <n v="8"/>
    <x v="17"/>
    <x v="32"/>
    <x v="6"/>
  </r>
  <r>
    <n v="2712"/>
    <n v="1956"/>
    <s v="Graduation"/>
    <s v="Married"/>
    <x v="1844"/>
    <n v="71.866"/>
    <n v="0"/>
    <n v="1"/>
    <d v="2013-12-25T00:00:00"/>
    <n v="85"/>
    <n v="178"/>
    <n v="39"/>
    <n v="6"/>
    <n v="10"/>
    <x v="46"/>
    <x v="223"/>
    <x v="5"/>
  </r>
  <r>
    <n v="5517"/>
    <n v="1969"/>
    <s v="Graduation"/>
    <s v="Married"/>
    <x v="1630"/>
    <n v="25.292999999999999"/>
    <n v="1"/>
    <n v="0"/>
    <d v="2013-09-15T00:00:00"/>
    <n v="51"/>
    <n v="0"/>
    <n v="2"/>
    <n v="1"/>
    <n v="2"/>
    <x v="21"/>
    <x v="1"/>
    <x v="1"/>
  </r>
  <r>
    <n v="10643"/>
    <n v="1987"/>
    <s v="PhD"/>
    <s v="Single"/>
    <x v="995"/>
    <n v="42"/>
    <n v="0"/>
    <n v="0"/>
    <d v="2013-01-10T00:00:00"/>
    <n v="23"/>
    <n v="83"/>
    <n v="59"/>
    <n v="5"/>
    <n v="11"/>
    <x v="14"/>
    <x v="83"/>
    <x v="5"/>
  </r>
  <r>
    <n v="2254"/>
    <n v="1983"/>
    <s v="Graduation"/>
    <s v="Married"/>
    <x v="1845"/>
    <n v="69.52"/>
    <n v="0"/>
    <n v="0"/>
    <d v="2013-07-07T00:00:00"/>
    <n v="95"/>
    <n v="120"/>
    <n v="80"/>
    <n v="9"/>
    <n v="5"/>
    <x v="10"/>
    <x v="175"/>
    <x v="6"/>
  </r>
  <r>
    <n v="10281"/>
    <n v="1970"/>
    <s v="Graduation"/>
    <s v="Divorced"/>
    <x v="1846"/>
    <n v="64.712999999999994"/>
    <n v="1"/>
    <n v="0"/>
    <d v="2014-02-07T00:00:00"/>
    <n v="11"/>
    <n v="60"/>
    <n v="54"/>
    <n v="5"/>
    <n v="7"/>
    <x v="25"/>
    <x v="5"/>
    <x v="0"/>
  </r>
  <r>
    <n v="6958"/>
    <n v="1977"/>
    <s v="Master"/>
    <s v="Married"/>
    <x v="1847"/>
    <n v="27.888999999999999"/>
    <n v="1"/>
    <n v="0"/>
    <d v="2013-07-05T00:00:00"/>
    <n v="42"/>
    <n v="0"/>
    <n v="0"/>
    <n v="1"/>
    <n v="2"/>
    <x v="32"/>
    <x v="17"/>
    <x v="1"/>
  </r>
  <r>
    <n v="954"/>
    <n v="1960"/>
    <s v="Basic"/>
    <s v="Widow"/>
    <x v="1848"/>
    <n v="22.123000000000001"/>
    <n v="0"/>
    <n v="0"/>
    <d v="2014-03-27T00:00:00"/>
    <n v="77"/>
    <n v="3"/>
    <n v="7"/>
    <n v="2"/>
    <n v="3"/>
    <x v="40"/>
    <x v="21"/>
    <x v="8"/>
  </r>
  <r>
    <n v="5079"/>
    <n v="1971"/>
    <s v="Graduation"/>
    <s v="Married"/>
    <x v="10"/>
    <n v="51.381500000000003"/>
    <n v="1"/>
    <n v="1"/>
    <d v="2013-03-03T00:00:00"/>
    <n v="82"/>
    <n v="1"/>
    <n v="0"/>
    <n v="2"/>
    <n v="3"/>
    <x v="6"/>
    <x v="8"/>
    <x v="8"/>
  </r>
  <r>
    <n v="10339"/>
    <n v="1954"/>
    <s v="Master"/>
    <s v="Together"/>
    <x v="10"/>
    <n v="51.381500000000003"/>
    <n v="0"/>
    <n v="1"/>
    <d v="2013-06-23T00:00:00"/>
    <n v="83"/>
    <n v="0"/>
    <n v="0"/>
    <n v="4"/>
    <n v="4"/>
    <x v="1"/>
    <x v="17"/>
    <x v="7"/>
  </r>
  <r>
    <n v="4643"/>
    <n v="1973"/>
    <s v="Graduation"/>
    <s v="Married"/>
    <x v="1849"/>
    <n v="27.803000000000001"/>
    <n v="1"/>
    <n v="0"/>
    <d v="2012-08-26T00:00:00"/>
    <n v="40"/>
    <n v="26"/>
    <n v="9"/>
    <n v="3"/>
    <n v="4"/>
    <x v="26"/>
    <x v="120"/>
    <x v="21"/>
  </r>
  <r>
    <n v="3117"/>
    <n v="1955"/>
    <s v="Graduation"/>
    <s v="Single"/>
    <x v="10"/>
    <n v="51.381500000000003"/>
    <n v="0"/>
    <n v="1"/>
    <d v="2013-10-18T00:00:00"/>
    <n v="95"/>
    <n v="0"/>
    <n v="6"/>
    <n v="6"/>
    <n v="5"/>
    <x v="34"/>
    <x v="25"/>
    <x v="4"/>
  </r>
  <r>
    <n v="6497"/>
    <n v="1960"/>
    <s v="Graduation"/>
    <s v="Married"/>
    <x v="1850"/>
    <n v="51.651000000000003"/>
    <n v="0"/>
    <n v="1"/>
    <d v="2012-11-07T00:00:00"/>
    <n v="32"/>
    <n v="6"/>
    <n v="6"/>
    <n v="6"/>
    <n v="5"/>
    <x v="40"/>
    <x v="48"/>
    <x v="4"/>
  </r>
  <r>
    <n v="5396"/>
    <n v="1988"/>
    <s v="Graduation"/>
    <s v="Married"/>
    <x v="1368"/>
    <n v="68.486999999999995"/>
    <n v="0"/>
    <n v="0"/>
    <d v="2013-01-13T00:00:00"/>
    <n v="48"/>
    <n v="12"/>
    <n v="89"/>
    <n v="9"/>
    <n v="13"/>
    <x v="36"/>
    <x v="170"/>
    <x v="24"/>
  </r>
  <r>
    <n v="5250"/>
    <n v="1943"/>
    <s v="Master"/>
    <s v="Widow"/>
    <x v="10"/>
    <n v="51.381500000000003"/>
    <n v="0"/>
    <n v="0"/>
    <d v="2013-10-30T00:00:00"/>
    <n v="75"/>
    <n v="126"/>
    <n v="126"/>
    <n v="5"/>
    <n v="11"/>
    <x v="27"/>
    <x v="218"/>
    <x v="5"/>
  </r>
  <r>
    <n v="1052"/>
    <n v="1969"/>
    <s v="Graduation"/>
    <s v="Married"/>
    <x v="422"/>
    <n v="56.795999999999999"/>
    <n v="0"/>
    <n v="1"/>
    <d v="2013-02-16T00:00:00"/>
    <n v="24"/>
    <n v="38"/>
    <n v="47"/>
    <n v="8"/>
    <n v="7"/>
    <x v="21"/>
    <x v="142"/>
    <x v="16"/>
  </r>
  <r>
    <n v="2802"/>
    <n v="1992"/>
    <s v="2n Cycle"/>
    <s v="Married"/>
    <x v="1851"/>
    <n v="87"/>
    <n v="0"/>
    <n v="0"/>
    <d v="2012-12-15T00:00:00"/>
    <n v="61"/>
    <n v="25"/>
    <n v="17"/>
    <n v="4"/>
    <n v="7"/>
    <x v="47"/>
    <x v="127"/>
    <x v="4"/>
  </r>
  <r>
    <n v="6343"/>
    <n v="1959"/>
    <s v="Graduation"/>
    <s v="Married"/>
    <x v="1852"/>
    <n v="79.822999999999993"/>
    <n v="0"/>
    <n v="1"/>
    <d v="2014-03-31T00:00:00"/>
    <n v="6"/>
    <n v="73"/>
    <n v="73"/>
    <n v="6"/>
    <n v="7"/>
    <x v="12"/>
    <x v="211"/>
    <x v="19"/>
  </r>
  <r>
    <n v="6507"/>
    <n v="1980"/>
    <s v="Graduation"/>
    <s v="Single"/>
    <x v="1853"/>
    <n v="30.827999999999999"/>
    <n v="1"/>
    <n v="0"/>
    <d v="2013-10-04T00:00:00"/>
    <n v="16"/>
    <n v="11"/>
    <n v="0"/>
    <n v="1"/>
    <n v="4"/>
    <x v="16"/>
    <x v="6"/>
    <x v="8"/>
  </r>
  <r>
    <n v="7901"/>
    <n v="1971"/>
    <s v="Master"/>
    <s v="Married"/>
    <x v="1854"/>
    <n v="34.109000000000002"/>
    <n v="0"/>
    <n v="1"/>
    <d v="2013-11-06T00:00:00"/>
    <n v="39"/>
    <n v="1"/>
    <n v="1"/>
    <n v="0"/>
    <n v="3"/>
    <x v="6"/>
    <x v="1"/>
    <x v="1"/>
  </r>
  <r>
    <n v="4865"/>
    <n v="1974"/>
    <s v="Master"/>
    <s v="Divorced"/>
    <x v="1855"/>
    <n v="53.366999999999997"/>
    <n v="1"/>
    <n v="1"/>
    <d v="2013-08-31T00:00:00"/>
    <n v="2"/>
    <n v="7"/>
    <n v="3"/>
    <n v="5"/>
    <n v="8"/>
    <x v="8"/>
    <x v="21"/>
    <x v="19"/>
  </r>
  <r>
    <n v="2686"/>
    <n v="1969"/>
    <s v="Basic"/>
    <s v="Together"/>
    <x v="1856"/>
    <n v="22.39"/>
    <n v="0"/>
    <n v="0"/>
    <d v="2013-10-21T00:00:00"/>
    <n v="49"/>
    <n v="1"/>
    <n v="1"/>
    <n v="1"/>
    <n v="2"/>
    <x v="21"/>
    <x v="1"/>
    <x v="1"/>
  </r>
  <r>
    <n v="3107"/>
    <n v="1976"/>
    <s v="Graduation"/>
    <s v="Together"/>
    <x v="1805"/>
    <n v="71.322000000000003"/>
    <n v="0"/>
    <n v="1"/>
    <d v="2014-05-02T00:00:00"/>
    <n v="31"/>
    <n v="24"/>
    <n v="15"/>
    <n v="4"/>
    <n v="7"/>
    <x v="11"/>
    <x v="26"/>
    <x v="4"/>
  </r>
  <r>
    <n v="7734"/>
    <n v="1993"/>
    <s v="Graduation"/>
    <s v="Absurd"/>
    <x v="1857"/>
    <n v="79.244"/>
    <n v="0"/>
    <n v="0"/>
    <d v="2012-12-19T00:00:00"/>
    <n v="58"/>
    <n v="102"/>
    <n v="61"/>
    <n v="4"/>
    <n v="7"/>
    <x v="53"/>
    <x v="176"/>
    <x v="4"/>
  </r>
  <r>
    <n v="1146"/>
    <n v="1949"/>
    <s v="Master"/>
    <s v="Together"/>
    <x v="1808"/>
    <n v="49.911999999999999"/>
    <n v="0"/>
    <n v="1"/>
    <d v="2012-09-07T00:00:00"/>
    <n v="5"/>
    <n v="8"/>
    <n v="49"/>
    <n v="10"/>
    <n v="7"/>
    <x v="17"/>
    <x v="30"/>
    <x v="18"/>
  </r>
  <r>
    <n v="11031"/>
    <n v="1950"/>
    <s v="PhD"/>
    <s v="Married"/>
    <x v="1858"/>
    <n v="48.698999999999998"/>
    <n v="1"/>
    <n v="1"/>
    <d v="2013-05-21T00:00:00"/>
    <n v="90"/>
    <n v="1"/>
    <n v="0"/>
    <n v="1"/>
    <n v="3"/>
    <x v="9"/>
    <x v="8"/>
    <x v="10"/>
  </r>
  <r>
    <n v="7428"/>
    <n v="1975"/>
    <s v="Graduation"/>
    <s v="Together"/>
    <x v="1859"/>
    <n v="80.144000000000005"/>
    <n v="0"/>
    <n v="0"/>
    <d v="2013-09-30T00:00:00"/>
    <n v="47"/>
    <n v="132"/>
    <n v="192"/>
    <n v="3"/>
    <n v="8"/>
    <x v="28"/>
    <x v="111"/>
    <x v="4"/>
  </r>
  <r>
    <n v="975"/>
    <n v="1956"/>
    <s v="Graduation"/>
    <s v="Single"/>
    <x v="1860"/>
    <n v="54.252000000000002"/>
    <n v="1"/>
    <n v="1"/>
    <d v="2013-05-28T00:00:00"/>
    <n v="25"/>
    <n v="4"/>
    <n v="4"/>
    <n v="4"/>
    <n v="5"/>
    <x v="46"/>
    <x v="54"/>
    <x v="14"/>
  </r>
  <r>
    <n v="1103"/>
    <n v="1976"/>
    <s v="Master"/>
    <s v="Married"/>
    <x v="1861"/>
    <n v="81.929000000000002"/>
    <n v="1"/>
    <n v="0"/>
    <d v="2012-09-29T00:00:00"/>
    <n v="60"/>
    <n v="55"/>
    <n v="0"/>
    <n v="4"/>
    <n v="10"/>
    <x v="11"/>
    <x v="197"/>
    <x v="6"/>
  </r>
  <r>
    <n v="3422"/>
    <n v="1975"/>
    <s v="Graduation"/>
    <s v="Married"/>
    <x v="1862"/>
    <n v="76.067999999999998"/>
    <n v="0"/>
    <n v="1"/>
    <d v="2012-11-29T00:00:00"/>
    <n v="67"/>
    <n v="12"/>
    <n v="12"/>
    <n v="2"/>
    <n v="4"/>
    <x v="28"/>
    <x v="79"/>
    <x v="3"/>
  </r>
  <r>
    <n v="1055"/>
    <n v="1976"/>
    <s v="Master"/>
    <s v="Married"/>
    <x v="1863"/>
    <n v="53.204000000000001"/>
    <n v="1"/>
    <n v="1"/>
    <d v="2014-03-20T00:00:00"/>
    <n v="40"/>
    <n v="0"/>
    <n v="0"/>
    <n v="1"/>
    <n v="3"/>
    <x v="11"/>
    <x v="17"/>
    <x v="10"/>
  </r>
  <r>
    <n v="6544"/>
    <n v="1949"/>
    <s v="PhD"/>
    <s v="Together"/>
    <x v="466"/>
    <n v="67.911000000000001"/>
    <n v="0"/>
    <n v="1"/>
    <d v="2014-05-22T00:00:00"/>
    <n v="63"/>
    <n v="0"/>
    <n v="28"/>
    <n v="6"/>
    <n v="11"/>
    <x v="17"/>
    <x v="94"/>
    <x v="18"/>
  </r>
  <r>
    <n v="1241"/>
    <n v="1984"/>
    <s v="2n Cycle"/>
    <s v="Married"/>
    <x v="1864"/>
    <n v="14.795999999999999"/>
    <n v="1"/>
    <n v="0"/>
    <d v="2012-09-17T00:00:00"/>
    <n v="1"/>
    <n v="3"/>
    <n v="4"/>
    <n v="1"/>
    <n v="3"/>
    <x v="3"/>
    <x v="3"/>
    <x v="10"/>
  </r>
  <r>
    <n v="2909"/>
    <n v="1974"/>
    <s v="PhD"/>
    <s v="Married"/>
    <x v="1865"/>
    <n v="78.128"/>
    <n v="0"/>
    <n v="1"/>
    <d v="2014-02-19T00:00:00"/>
    <n v="89"/>
    <n v="24"/>
    <n v="24"/>
    <n v="8"/>
    <n v="6"/>
    <x v="8"/>
    <x v="128"/>
    <x v="6"/>
  </r>
  <r>
    <n v="5802"/>
    <n v="1972"/>
    <s v="Basic"/>
    <s v="Married"/>
    <x v="1866"/>
    <n v="14.188000000000001"/>
    <n v="0"/>
    <n v="0"/>
    <d v="2013-02-28T00:00:00"/>
    <n v="40"/>
    <n v="7"/>
    <n v="12"/>
    <n v="2"/>
    <n v="4"/>
    <x v="39"/>
    <x v="139"/>
    <x v="3"/>
  </r>
  <r>
    <n v="1407"/>
    <n v="1986"/>
    <s v="Basic"/>
    <s v="Married"/>
    <x v="737"/>
    <n v="20.425000000000001"/>
    <n v="1"/>
    <n v="0"/>
    <d v="2012-10-29T00:00:00"/>
    <n v="5"/>
    <n v="12"/>
    <n v="16"/>
    <n v="2"/>
    <n v="3"/>
    <x v="22"/>
    <x v="94"/>
    <x v="8"/>
  </r>
  <r>
    <n v="6183"/>
    <n v="1962"/>
    <s v="Master"/>
    <s v="Married"/>
    <x v="1767"/>
    <n v="58.646000000000001"/>
    <n v="0"/>
    <n v="1"/>
    <d v="2013-06-10T00:00:00"/>
    <n v="3"/>
    <n v="1"/>
    <n v="5"/>
    <n v="2"/>
    <n v="4"/>
    <x v="43"/>
    <x v="25"/>
    <x v="3"/>
  </r>
  <r>
    <n v="340"/>
    <n v="1970"/>
    <s v="Graduation"/>
    <s v="Divorced"/>
    <x v="1867"/>
    <n v="72.966999999999999"/>
    <n v="0"/>
    <n v="1"/>
    <d v="2012-12-15T00:00:00"/>
    <n v="1"/>
    <n v="35"/>
    <n v="0"/>
    <n v="7"/>
    <n v="8"/>
    <x v="25"/>
    <x v="120"/>
    <x v="16"/>
  </r>
  <r>
    <n v="5991"/>
    <n v="1949"/>
    <s v="Master"/>
    <s v="Married"/>
    <x v="1868"/>
    <n v="48.15"/>
    <n v="0"/>
    <n v="1"/>
    <d v="2013-06-08T00:00:00"/>
    <n v="24"/>
    <n v="2"/>
    <n v="2"/>
    <n v="5"/>
    <n v="4"/>
    <x v="17"/>
    <x v="66"/>
    <x v="14"/>
  </r>
  <r>
    <n v="3104"/>
    <n v="1961"/>
    <s v="Graduation"/>
    <s v="Single"/>
    <x v="1869"/>
    <n v="82.331999999999994"/>
    <n v="0"/>
    <n v="0"/>
    <d v="2012-09-17T00:00:00"/>
    <n v="89"/>
    <n v="59"/>
    <n v="79"/>
    <n v="5"/>
    <n v="12"/>
    <x v="45"/>
    <x v="256"/>
    <x v="18"/>
  </r>
  <r>
    <n v="9729"/>
    <n v="1955"/>
    <s v="Graduation"/>
    <s v="Widow"/>
    <x v="1870"/>
    <n v="58.274999999999999"/>
    <n v="1"/>
    <n v="1"/>
    <d v="2013-06-02T00:00:00"/>
    <n v="48"/>
    <n v="10"/>
    <n v="43"/>
    <n v="8"/>
    <n v="7"/>
    <x v="34"/>
    <x v="219"/>
    <x v="16"/>
  </r>
  <r>
    <n v="1008"/>
    <n v="1981"/>
    <s v="PhD"/>
    <s v="Together"/>
    <x v="1871"/>
    <n v="44.953000000000003"/>
    <n v="0"/>
    <n v="0"/>
    <d v="2012-12-21T00:00:00"/>
    <n v="31"/>
    <n v="17"/>
    <n v="8"/>
    <n v="7"/>
    <n v="13"/>
    <x v="4"/>
    <x v="29"/>
    <x v="13"/>
  </r>
  <r>
    <n v="11091"/>
    <n v="1953"/>
    <s v="Graduation"/>
    <s v="Together"/>
    <x v="1872"/>
    <n v="34.587000000000003"/>
    <n v="1"/>
    <n v="1"/>
    <d v="2014-05-16T00:00:00"/>
    <n v="68"/>
    <n v="2"/>
    <n v="0"/>
    <n v="1"/>
    <n v="3"/>
    <x v="44"/>
    <x v="1"/>
    <x v="10"/>
  </r>
  <r>
    <n v="3969"/>
    <n v="1974"/>
    <s v="Master"/>
    <s v="Together"/>
    <x v="1873"/>
    <n v="43.018000000000001"/>
    <n v="0"/>
    <n v="1"/>
    <d v="2013-11-01T00:00:00"/>
    <n v="46"/>
    <n v="4"/>
    <n v="6"/>
    <n v="2"/>
    <n v="2"/>
    <x v="8"/>
    <x v="21"/>
    <x v="10"/>
  </r>
  <r>
    <n v="1916"/>
    <n v="1954"/>
    <s v="Master"/>
    <s v="Married"/>
    <x v="1874"/>
    <n v="45.735999999999997"/>
    <n v="0"/>
    <n v="1"/>
    <d v="2013-07-24T00:00:00"/>
    <n v="92"/>
    <n v="3"/>
    <n v="3"/>
    <n v="7"/>
    <n v="6"/>
    <x v="1"/>
    <x v="25"/>
    <x v="19"/>
  </r>
  <r>
    <n v="9907"/>
    <n v="1969"/>
    <s v="Master"/>
    <s v="Together"/>
    <x v="644"/>
    <n v="66.475999999999999"/>
    <n v="0"/>
    <n v="1"/>
    <d v="2013-12-04T00:00:00"/>
    <n v="80"/>
    <n v="28"/>
    <n v="9"/>
    <n v="6"/>
    <n v="10"/>
    <x v="21"/>
    <x v="80"/>
    <x v="5"/>
  </r>
  <r>
    <n v="87"/>
    <n v="1981"/>
    <s v="2n Cycle"/>
    <s v="Married"/>
    <x v="1875"/>
    <n v="27.733000000000001"/>
    <n v="1"/>
    <n v="0"/>
    <d v="2013-08-26T00:00:00"/>
    <n v="16"/>
    <n v="7"/>
    <n v="2"/>
    <n v="2"/>
    <n v="3"/>
    <x v="4"/>
    <x v="19"/>
    <x v="8"/>
  </r>
  <r>
    <n v="8659"/>
    <n v="1952"/>
    <s v="PhD"/>
    <s v="Together"/>
    <x v="1876"/>
    <n v="69.805000000000007"/>
    <n v="0"/>
    <n v="1"/>
    <d v="2014-01-21T00:00:00"/>
    <n v="50"/>
    <n v="71"/>
    <n v="10"/>
    <n v="6"/>
    <n v="11"/>
    <x v="13"/>
    <x v="156"/>
    <x v="18"/>
  </r>
  <r>
    <n v="6262"/>
    <n v="1962"/>
    <s v="Master"/>
    <s v="Single"/>
    <x v="1877"/>
    <n v="72.216999999999999"/>
    <n v="0"/>
    <n v="0"/>
    <d v="2013-04-10T00:00:00"/>
    <n v="93"/>
    <n v="42"/>
    <n v="56"/>
    <n v="3"/>
    <n v="8"/>
    <x v="43"/>
    <x v="102"/>
    <x v="4"/>
  </r>
  <r>
    <n v="6147"/>
    <n v="1971"/>
    <s v="Graduation"/>
    <s v="Divorced"/>
    <x v="1878"/>
    <n v="25.818000000000001"/>
    <n v="1"/>
    <n v="0"/>
    <d v="2012-10-18T00:00:00"/>
    <n v="51"/>
    <n v="2"/>
    <n v="2"/>
    <n v="0"/>
    <n v="2"/>
    <x v="6"/>
    <x v="66"/>
    <x v="23"/>
  </r>
  <r>
    <n v="8832"/>
    <n v="1976"/>
    <s v="Master"/>
    <s v="Together"/>
    <x v="1879"/>
    <n v="37.509"/>
    <n v="1"/>
    <n v="0"/>
    <d v="2012-09-12T00:00:00"/>
    <n v="24"/>
    <n v="5"/>
    <n v="8"/>
    <n v="3"/>
    <n v="4"/>
    <x v="11"/>
    <x v="32"/>
    <x v="21"/>
  </r>
  <r>
    <n v="10067"/>
    <n v="1976"/>
    <s v="2n Cycle"/>
    <s v="Together"/>
    <x v="1880"/>
    <n v="25.175999999999998"/>
    <n v="1"/>
    <n v="1"/>
    <d v="2013-08-10T00:00:00"/>
    <n v="79"/>
    <n v="0"/>
    <n v="0"/>
    <n v="1"/>
    <n v="2"/>
    <x v="11"/>
    <x v="17"/>
    <x v="1"/>
  </r>
  <r>
    <n v="7532"/>
    <n v="1980"/>
    <s v="Graduation"/>
    <s v="Married"/>
    <x v="1881"/>
    <n v="43.585999999999999"/>
    <n v="0"/>
    <n v="1"/>
    <d v="2012-08-30T00:00:00"/>
    <n v="26"/>
    <n v="2"/>
    <n v="0"/>
    <n v="3"/>
    <n v="4"/>
    <x v="16"/>
    <x v="1"/>
    <x v="21"/>
  </r>
  <r>
    <n v="4915"/>
    <n v="1956"/>
    <s v="2n Cycle"/>
    <s v="Married"/>
    <x v="1882"/>
    <n v="53.23"/>
    <n v="0"/>
    <n v="1"/>
    <d v="2012-08-03T00:00:00"/>
    <n v="86"/>
    <n v="72"/>
    <n v="21"/>
    <n v="5"/>
    <n v="12"/>
    <x v="46"/>
    <x v="200"/>
    <x v="18"/>
  </r>
  <r>
    <n v="2115"/>
    <n v="1957"/>
    <s v="Graduation"/>
    <s v="Together"/>
    <x v="1883"/>
    <n v="50.116"/>
    <n v="1"/>
    <n v="1"/>
    <d v="2014-06-20T00:00:00"/>
    <n v="68"/>
    <n v="0"/>
    <n v="0"/>
    <n v="1"/>
    <n v="4"/>
    <x v="0"/>
    <x v="17"/>
    <x v="8"/>
  </r>
  <r>
    <n v="2088"/>
    <n v="1972"/>
    <s v="Graduation"/>
    <s v="Together"/>
    <x v="1149"/>
    <n v="84.906000000000006"/>
    <n v="0"/>
    <n v="0"/>
    <d v="2013-10-04T00:00:00"/>
    <n v="98"/>
    <n v="15"/>
    <n v="30"/>
    <n v="5"/>
    <n v="12"/>
    <x v="39"/>
    <x v="116"/>
    <x v="18"/>
  </r>
  <r>
    <n v="2493"/>
    <n v="1966"/>
    <s v="Graduation"/>
    <s v="Married"/>
    <x v="171"/>
    <n v="61.286000000000001"/>
    <n v="0"/>
    <n v="1"/>
    <d v="2013-08-02T00:00:00"/>
    <n v="34"/>
    <n v="0"/>
    <n v="9"/>
    <n v="7"/>
    <n v="8"/>
    <x v="35"/>
    <x v="19"/>
    <x v="16"/>
  </r>
  <r>
    <n v="6292"/>
    <n v="1986"/>
    <s v="PhD"/>
    <s v="Married"/>
    <x v="1884"/>
    <n v="82.332999999999998"/>
    <n v="0"/>
    <n v="0"/>
    <d v="2013-03-30T00:00:00"/>
    <n v="60"/>
    <n v="0"/>
    <n v="89"/>
    <n v="4"/>
    <n v="10"/>
    <x v="22"/>
    <x v="143"/>
    <x v="6"/>
  </r>
  <r>
    <n v="1631"/>
    <n v="1965"/>
    <s v="PhD"/>
    <s v="Together"/>
    <x v="1885"/>
    <n v="65.22"/>
    <n v="0"/>
    <n v="0"/>
    <d v="2012-09-03T00:00:00"/>
    <n v="3"/>
    <n v="63"/>
    <n v="25"/>
    <n v="8"/>
    <n v="7"/>
    <x v="2"/>
    <x v="34"/>
    <x v="16"/>
  </r>
  <r>
    <n v="10104"/>
    <n v="1974"/>
    <s v="Graduation"/>
    <s v="Together"/>
    <x v="1886"/>
    <n v="33.590000000000003"/>
    <n v="2"/>
    <n v="1"/>
    <d v="2013-11-03T00:00:00"/>
    <n v="65"/>
    <n v="0"/>
    <n v="0"/>
    <n v="1"/>
    <n v="2"/>
    <x v="8"/>
    <x v="17"/>
    <x v="1"/>
  </r>
  <r>
    <n v="3006"/>
    <n v="1976"/>
    <s v="Graduation"/>
    <s v="Divorced"/>
    <x v="112"/>
    <n v="30.992000000000001"/>
    <n v="1"/>
    <n v="0"/>
    <d v="2013-04-22T00:00:00"/>
    <n v="83"/>
    <n v="0"/>
    <n v="3"/>
    <n v="1"/>
    <n v="3"/>
    <x v="11"/>
    <x v="7"/>
    <x v="10"/>
  </r>
  <r>
    <n v="3919"/>
    <n v="1976"/>
    <s v="Master"/>
    <s v="Single"/>
    <x v="1887"/>
    <n v="72.308999999999997"/>
    <n v="0"/>
    <n v="0"/>
    <d v="2013-03-11T00:00:00"/>
    <n v="64"/>
    <n v="0"/>
    <n v="38"/>
    <n v="5"/>
    <n v="8"/>
    <x v="11"/>
    <x v="45"/>
    <x v="19"/>
  </r>
  <r>
    <n v="11181"/>
    <n v="1949"/>
    <s v="PhD"/>
    <s v="Married"/>
    <x v="1888"/>
    <n v="156.92400000000001"/>
    <n v="0"/>
    <n v="0"/>
    <d v="2013-08-29T00:00:00"/>
    <n v="85"/>
    <n v="1"/>
    <n v="1"/>
    <n v="0"/>
    <n v="0"/>
    <x v="17"/>
    <x v="1"/>
    <x v="15"/>
  </r>
  <r>
    <n v="642"/>
    <n v="1980"/>
    <s v="Basic"/>
    <s v="Married"/>
    <x v="1889"/>
    <n v="16.004999999999999"/>
    <n v="1"/>
    <n v="0"/>
    <d v="2012-08-14T00:00:00"/>
    <n v="69"/>
    <n v="3"/>
    <n v="30"/>
    <n v="2"/>
    <n v="2"/>
    <x v="16"/>
    <x v="38"/>
    <x v="10"/>
  </r>
  <r>
    <n v="4369"/>
    <n v="1957"/>
    <s v="Master"/>
    <s v="Absurd"/>
    <x v="1890"/>
    <n v="65.486999999999995"/>
    <n v="0"/>
    <n v="0"/>
    <d v="2014-01-10T00:00:00"/>
    <n v="48"/>
    <n v="67"/>
    <n v="0"/>
    <n v="3"/>
    <n v="6"/>
    <x v="0"/>
    <x v="104"/>
    <x v="14"/>
  </r>
  <r>
    <n v="10127"/>
    <n v="1965"/>
    <s v="Graduation"/>
    <s v="Married"/>
    <x v="1891"/>
    <n v="58.692"/>
    <n v="0"/>
    <n v="1"/>
    <d v="2014-04-06T00:00:00"/>
    <n v="21"/>
    <n v="11"/>
    <n v="7"/>
    <n v="8"/>
    <n v="4"/>
    <x v="2"/>
    <x v="13"/>
    <x v="0"/>
  </r>
  <r>
    <n v="271"/>
    <n v="1969"/>
    <s v="Graduation"/>
    <s v="Widow"/>
    <x v="1892"/>
    <n v="40.590000000000003"/>
    <n v="1"/>
    <n v="1"/>
    <d v="2013-10-02T00:00:00"/>
    <n v="30"/>
    <n v="0"/>
    <n v="11"/>
    <n v="3"/>
    <n v="3"/>
    <x v="21"/>
    <x v="6"/>
    <x v="3"/>
  </r>
  <r>
    <n v="4973"/>
    <n v="1970"/>
    <s v="Graduation"/>
    <s v="Single"/>
    <x v="734"/>
    <n v="20.587"/>
    <n v="1"/>
    <n v="0"/>
    <d v="2014-05-11T00:00:00"/>
    <n v="39"/>
    <n v="3"/>
    <n v="1"/>
    <n v="1"/>
    <n v="2"/>
    <x v="25"/>
    <x v="66"/>
    <x v="1"/>
  </r>
  <r>
    <n v="2948"/>
    <n v="1954"/>
    <s v="Master"/>
    <s v="Divorced"/>
    <x v="1893"/>
    <n v="62.637"/>
    <n v="0"/>
    <n v="1"/>
    <d v="2014-03-01T00:00:00"/>
    <n v="76"/>
    <n v="12"/>
    <n v="12"/>
    <n v="2"/>
    <n v="5"/>
    <x v="1"/>
    <x v="79"/>
    <x v="21"/>
  </r>
  <r>
    <n v="2715"/>
    <n v="1966"/>
    <s v="Master"/>
    <s v="Divorced"/>
    <x v="1894"/>
    <n v="29.434999999999999"/>
    <n v="1"/>
    <n v="1"/>
    <d v="2012-08-06T00:00:00"/>
    <n v="11"/>
    <n v="3"/>
    <n v="2"/>
    <n v="3"/>
    <n v="2"/>
    <x v="35"/>
    <x v="41"/>
    <x v="8"/>
  </r>
  <r>
    <n v="10432"/>
    <n v="1974"/>
    <s v="Graduation"/>
    <s v="Divorced"/>
    <x v="1895"/>
    <n v="19.346"/>
    <n v="1"/>
    <n v="0"/>
    <d v="2014-01-30T00:00:00"/>
    <n v="26"/>
    <n v="0"/>
    <n v="6"/>
    <n v="1"/>
    <n v="3"/>
    <x v="8"/>
    <x v="25"/>
    <x v="10"/>
  </r>
  <r>
    <n v="9216"/>
    <n v="1971"/>
    <s v="Graduation"/>
    <s v="Married"/>
    <x v="1896"/>
    <n v="35.787999999999997"/>
    <n v="1"/>
    <n v="1"/>
    <d v="2014-01-23T00:00:00"/>
    <n v="34"/>
    <n v="2"/>
    <n v="1"/>
    <n v="2"/>
    <n v="3"/>
    <x v="6"/>
    <x v="7"/>
    <x v="8"/>
  </r>
  <r>
    <n v="7124"/>
    <n v="1968"/>
    <s v="Graduation"/>
    <s v="Divorced"/>
    <x v="1897"/>
    <n v="36.997"/>
    <n v="1"/>
    <n v="1"/>
    <d v="2013-02-01T00:00:00"/>
    <n v="72"/>
    <n v="4"/>
    <n v="0"/>
    <n v="2"/>
    <n v="4"/>
    <x v="30"/>
    <x v="66"/>
    <x v="3"/>
  </r>
  <r>
    <n v="9727"/>
    <n v="1957"/>
    <s v="Graduation"/>
    <s v="Married"/>
    <x v="1898"/>
    <n v="23.539000000000001"/>
    <n v="0"/>
    <n v="0"/>
    <d v="2014-02-28T00:00:00"/>
    <n v="13"/>
    <n v="24"/>
    <n v="1"/>
    <n v="2"/>
    <n v="4"/>
    <x v="0"/>
    <x v="29"/>
    <x v="3"/>
  </r>
  <r>
    <n v="5136"/>
    <n v="1973"/>
    <s v="Graduation"/>
    <s v="Single"/>
    <x v="1899"/>
    <n v="65.332999999999998"/>
    <n v="0"/>
    <n v="1"/>
    <d v="2014-01-17T00:00:00"/>
    <n v="58"/>
    <n v="7"/>
    <n v="15"/>
    <n v="9"/>
    <n v="8"/>
    <x v="26"/>
    <x v="87"/>
    <x v="18"/>
  </r>
  <r>
    <n v="9790"/>
    <n v="1957"/>
    <s v="Graduation"/>
    <s v="Single"/>
    <x v="1900"/>
    <n v="78.498999999999995"/>
    <n v="0"/>
    <n v="0"/>
    <d v="2013-11-23T00:00:00"/>
    <n v="12"/>
    <n v="72"/>
    <n v="36"/>
    <n v="11"/>
    <n v="4"/>
    <x v="0"/>
    <x v="160"/>
    <x v="16"/>
  </r>
  <r>
    <n v="1818"/>
    <n v="1971"/>
    <s v="PhD"/>
    <s v="Together"/>
    <x v="1901"/>
    <n v="29.731999999999999"/>
    <n v="1"/>
    <n v="0"/>
    <d v="2014-03-25T00:00:00"/>
    <n v="23"/>
    <n v="0"/>
    <n v="1"/>
    <n v="2"/>
    <n v="2"/>
    <x v="6"/>
    <x v="8"/>
    <x v="10"/>
  </r>
  <r>
    <n v="1100"/>
    <n v="1960"/>
    <s v="Master"/>
    <s v="Together"/>
    <x v="1902"/>
    <n v="41.274999999999999"/>
    <n v="1"/>
    <n v="2"/>
    <d v="2014-03-24T00:00:00"/>
    <n v="33"/>
    <n v="4"/>
    <n v="2"/>
    <n v="3"/>
    <n v="3"/>
    <x v="40"/>
    <x v="25"/>
    <x v="3"/>
  </r>
  <r>
    <n v="7873"/>
    <n v="1973"/>
    <s v="PhD"/>
    <s v="Together"/>
    <x v="1903"/>
    <n v="63.515999999999998"/>
    <n v="1"/>
    <n v="1"/>
    <d v="2013-07-06T00:00:00"/>
    <n v="30"/>
    <n v="11"/>
    <n v="14"/>
    <n v="4"/>
    <n v="7"/>
    <x v="26"/>
    <x v="29"/>
    <x v="4"/>
  </r>
  <r>
    <n v="10609"/>
    <n v="1962"/>
    <s v="PhD"/>
    <s v="Married"/>
    <x v="1904"/>
    <n v="42.768999999999998"/>
    <n v="0"/>
    <n v="1"/>
    <d v="2013-10-12T00:00:00"/>
    <n v="15"/>
    <n v="0"/>
    <n v="1"/>
    <n v="1"/>
    <n v="4"/>
    <x v="43"/>
    <x v="8"/>
    <x v="8"/>
  </r>
  <r>
    <n v="6950"/>
    <n v="1958"/>
    <s v="Master"/>
    <s v="Married"/>
    <x v="1905"/>
    <n v="49.572000000000003"/>
    <n v="1"/>
    <n v="1"/>
    <d v="2013-12-15T00:00:00"/>
    <n v="25"/>
    <n v="1"/>
    <n v="1"/>
    <n v="2"/>
    <n v="3"/>
    <x v="38"/>
    <x v="1"/>
    <x v="8"/>
  </r>
  <r>
    <n v="7233"/>
    <n v="1972"/>
    <s v="Graduation"/>
    <s v="Married"/>
    <x v="1906"/>
    <n v="69.209000000000003"/>
    <n v="0"/>
    <n v="0"/>
    <d v="2012-09-17T00:00:00"/>
    <n v="4"/>
    <n v="32"/>
    <n v="48"/>
    <n v="5"/>
    <n v="6"/>
    <x v="39"/>
    <x v="93"/>
    <x v="4"/>
  </r>
  <r>
    <n v="9481"/>
    <n v="1976"/>
    <s v="Graduation"/>
    <s v="Married"/>
    <x v="1907"/>
    <n v="17.148"/>
    <n v="1"/>
    <n v="0"/>
    <d v="2014-01-28T00:00:00"/>
    <n v="80"/>
    <n v="9"/>
    <n v="10"/>
    <n v="3"/>
    <n v="3"/>
    <x v="11"/>
    <x v="139"/>
    <x v="3"/>
  </r>
  <r>
    <n v="7699"/>
    <n v="1969"/>
    <s v="Graduation"/>
    <s v="Widow"/>
    <x v="1892"/>
    <n v="40.590000000000003"/>
    <n v="1"/>
    <n v="1"/>
    <d v="2013-10-02T00:00:00"/>
    <n v="30"/>
    <n v="0"/>
    <n v="11"/>
    <n v="3"/>
    <n v="3"/>
    <x v="21"/>
    <x v="6"/>
    <x v="3"/>
  </r>
  <r>
    <n v="2711"/>
    <n v="1976"/>
    <s v="Master"/>
    <s v="Together"/>
    <x v="1478"/>
    <n v="30.56"/>
    <n v="1"/>
    <n v="0"/>
    <d v="2013-06-27T00:00:00"/>
    <n v="6"/>
    <n v="1"/>
    <n v="5"/>
    <n v="1"/>
    <n v="3"/>
    <x v="11"/>
    <x v="25"/>
    <x v="10"/>
  </r>
  <r>
    <n v="8933"/>
    <n v="1983"/>
    <s v="2n Cycle"/>
    <s v="Married"/>
    <x v="1908"/>
    <n v="32.146000000000001"/>
    <n v="1"/>
    <n v="0"/>
    <d v="2014-05-12T00:00:00"/>
    <n v="16"/>
    <n v="3"/>
    <n v="7"/>
    <n v="2"/>
    <n v="4"/>
    <x v="10"/>
    <x v="21"/>
    <x v="3"/>
  </r>
  <r>
    <n v="8726"/>
    <n v="1964"/>
    <s v="2n Cycle"/>
    <s v="Divorced"/>
    <x v="1909"/>
    <n v="41.713000000000001"/>
    <n v="1"/>
    <n v="1"/>
    <d v="2014-04-29T00:00:00"/>
    <n v="57"/>
    <n v="8"/>
    <n v="10"/>
    <n v="3"/>
    <n v="4"/>
    <x v="31"/>
    <x v="13"/>
    <x v="21"/>
  </r>
  <r>
    <n v="1515"/>
    <n v="1975"/>
    <s v="Master"/>
    <s v="Together"/>
    <x v="138"/>
    <n v="34.176000000000002"/>
    <n v="0"/>
    <n v="1"/>
    <d v="2014-01-22T00:00:00"/>
    <n v="9"/>
    <n v="2"/>
    <n v="2"/>
    <n v="1"/>
    <n v="3"/>
    <x v="28"/>
    <x v="66"/>
    <x v="10"/>
  </r>
  <r>
    <n v="5186"/>
    <n v="1955"/>
    <s v="PhD"/>
    <s v="Married"/>
    <x v="1910"/>
    <n v="58.481999999999999"/>
    <n v="0"/>
    <n v="1"/>
    <d v="2014-03-12T00:00:00"/>
    <n v="59"/>
    <n v="7"/>
    <n v="7"/>
    <n v="7"/>
    <n v="9"/>
    <x v="34"/>
    <x v="64"/>
    <x v="5"/>
  </r>
  <r>
    <n v="10157"/>
    <n v="1965"/>
    <s v="Graduation"/>
    <s v="Single"/>
    <x v="1911"/>
    <n v="59.686"/>
    <n v="0"/>
    <n v="1"/>
    <d v="2014-01-25T00:00:00"/>
    <n v="78"/>
    <n v="15"/>
    <n v="42"/>
    <n v="4"/>
    <n v="6"/>
    <x v="2"/>
    <x v="30"/>
    <x v="12"/>
  </r>
  <r>
    <n v="5667"/>
    <n v="1964"/>
    <s v="PhD"/>
    <s v="Married"/>
    <x v="1912"/>
    <n v="60.896000000000001"/>
    <n v="0"/>
    <n v="1"/>
    <d v="2012-10-11T00:00:00"/>
    <n v="90"/>
    <n v="30"/>
    <n v="46"/>
    <n v="9"/>
    <n v="4"/>
    <x v="31"/>
    <x v="100"/>
    <x v="19"/>
  </r>
  <r>
    <n v="902"/>
    <n v="1980"/>
    <s v="Graduation"/>
    <s v="Together"/>
    <x v="1913"/>
    <n v="62.994"/>
    <n v="1"/>
    <n v="0"/>
    <d v="2014-03-04T00:00:00"/>
    <n v="74"/>
    <n v="12"/>
    <n v="12"/>
    <n v="6"/>
    <n v="4"/>
    <x v="16"/>
    <x v="79"/>
    <x v="12"/>
  </r>
  <r>
    <n v="977"/>
    <n v="1957"/>
    <s v="Graduation"/>
    <s v="Together"/>
    <x v="1914"/>
    <n v="47.32"/>
    <n v="0"/>
    <n v="1"/>
    <d v="2013-08-01T00:00:00"/>
    <n v="10"/>
    <n v="19"/>
    <n v="15"/>
    <n v="5"/>
    <n v="8"/>
    <x v="0"/>
    <x v="27"/>
    <x v="19"/>
  </r>
  <r>
    <n v="7313"/>
    <n v="1949"/>
    <s v="2n Cycle"/>
    <s v="Widow"/>
    <x v="1915"/>
    <n v="74.858999999999995"/>
    <n v="0"/>
    <n v="0"/>
    <d v="2013-06-03T00:00:00"/>
    <n v="63"/>
    <n v="73"/>
    <n v="102"/>
    <n v="6"/>
    <n v="11"/>
    <x v="17"/>
    <x v="257"/>
    <x v="18"/>
  </r>
  <r>
    <n v="7600"/>
    <n v="1992"/>
    <s v="Basic"/>
    <s v="Single"/>
    <x v="1916"/>
    <n v="15.253"/>
    <n v="1"/>
    <n v="0"/>
    <d v="2013-10-28T00:00:00"/>
    <n v="13"/>
    <n v="3"/>
    <n v="1"/>
    <n v="1"/>
    <n v="3"/>
    <x v="47"/>
    <x v="66"/>
    <x v="10"/>
  </r>
  <r>
    <n v="9706"/>
    <n v="1974"/>
    <s v="PhD"/>
    <s v="Single"/>
    <x v="1917"/>
    <n v="31.56"/>
    <n v="1"/>
    <n v="0"/>
    <d v="2013-06-24T00:00:00"/>
    <n v="98"/>
    <n v="1"/>
    <n v="0"/>
    <n v="2"/>
    <n v="3"/>
    <x v="8"/>
    <x v="8"/>
    <x v="8"/>
  </r>
  <r>
    <n v="2429"/>
    <n v="1954"/>
    <s v="Graduation"/>
    <s v="Divorced"/>
    <x v="1620"/>
    <n v="72.070999999999998"/>
    <n v="0"/>
    <n v="1"/>
    <d v="2013-02-14T00:00:00"/>
    <n v="4"/>
    <n v="69"/>
    <n v="138"/>
    <n v="5"/>
    <n v="8"/>
    <x v="1"/>
    <x v="245"/>
    <x v="19"/>
  </r>
  <r>
    <n v="3520"/>
    <n v="1990"/>
    <s v="Master"/>
    <s v="Single"/>
    <x v="1918"/>
    <n v="91.171999999999997"/>
    <n v="0"/>
    <n v="0"/>
    <d v="2013-03-27T00:00:00"/>
    <n v="94"/>
    <n v="28"/>
    <n v="28"/>
    <n v="4"/>
    <n v="7"/>
    <x v="50"/>
    <x v="114"/>
    <x v="4"/>
  </r>
  <r>
    <n v="10394"/>
    <n v="1984"/>
    <s v="Graduation"/>
    <s v="Married"/>
    <x v="1919"/>
    <n v="90"/>
    <n v="0"/>
    <n v="0"/>
    <d v="2013-12-23T00:00:00"/>
    <n v="91"/>
    <n v="144"/>
    <n v="192"/>
    <n v="4"/>
    <n v="5"/>
    <x v="3"/>
    <x v="258"/>
    <x v="14"/>
  </r>
  <r>
    <n v="4548"/>
    <n v="1981"/>
    <s v="Graduation"/>
    <s v="Single"/>
    <x v="1920"/>
    <n v="41.966999999999999"/>
    <n v="1"/>
    <n v="1"/>
    <d v="2013-11-23T00:00:00"/>
    <n v="66"/>
    <n v="4"/>
    <n v="2"/>
    <n v="1"/>
    <n v="3"/>
    <x v="4"/>
    <x v="25"/>
    <x v="10"/>
  </r>
  <r>
    <n v="9362"/>
    <n v="1965"/>
    <s v="Graduation"/>
    <s v="Single"/>
    <x v="1921"/>
    <n v="69.263000000000005"/>
    <n v="0"/>
    <n v="1"/>
    <d v="2014-03-05T00:00:00"/>
    <n v="14"/>
    <n v="5"/>
    <n v="5"/>
    <n v="9"/>
    <n v="7"/>
    <x v="2"/>
    <x v="21"/>
    <x v="5"/>
  </r>
  <r>
    <n v="3968"/>
    <n v="1970"/>
    <s v="2n Cycle"/>
    <s v="Divorced"/>
    <x v="1922"/>
    <n v="65.706000000000003"/>
    <n v="0"/>
    <n v="0"/>
    <d v="2013-06-28T00:00:00"/>
    <n v="77"/>
    <n v="10"/>
    <n v="0"/>
    <n v="11"/>
    <n v="12"/>
    <x v="25"/>
    <x v="21"/>
    <x v="22"/>
  </r>
  <r>
    <n v="4084"/>
    <n v="1975"/>
    <s v="Graduation"/>
    <s v="Together"/>
    <x v="1923"/>
    <n v="60.933999999999997"/>
    <n v="0"/>
    <n v="1"/>
    <d v="2014-01-17T00:00:00"/>
    <n v="41"/>
    <n v="155"/>
    <n v="93"/>
    <n v="6"/>
    <n v="11"/>
    <x v="28"/>
    <x v="199"/>
    <x v="18"/>
  </r>
  <r>
    <n v="6721"/>
    <n v="1951"/>
    <s v="Graduation"/>
    <s v="Married"/>
    <x v="1924"/>
    <n v="71.965000000000003"/>
    <n v="0"/>
    <n v="1"/>
    <d v="2013-07-29T00:00:00"/>
    <n v="21"/>
    <n v="19"/>
    <n v="38"/>
    <n v="6"/>
    <n v="5"/>
    <x v="20"/>
    <x v="30"/>
    <x v="4"/>
  </r>
  <r>
    <n v="2829"/>
    <n v="1955"/>
    <s v="Graduation"/>
    <s v="Married"/>
    <x v="1925"/>
    <n v="65.209999999999994"/>
    <n v="0"/>
    <n v="1"/>
    <d v="2014-03-10T00:00:00"/>
    <n v="25"/>
    <n v="0"/>
    <n v="7"/>
    <n v="9"/>
    <n v="8"/>
    <x v="34"/>
    <x v="3"/>
    <x v="18"/>
  </r>
  <r>
    <n v="1772"/>
    <n v="1975"/>
    <s v="PhD"/>
    <s v="Married"/>
    <x v="1926"/>
    <n v="79.174000000000007"/>
    <n v="0"/>
    <n v="0"/>
    <d v="2013-01-11T00:00:00"/>
    <n v="2"/>
    <n v="37"/>
    <n v="92"/>
    <n v="5"/>
    <n v="7"/>
    <x v="28"/>
    <x v="49"/>
    <x v="0"/>
  </r>
  <r>
    <n v="1544"/>
    <n v="1967"/>
    <s v="Master"/>
    <s v="Divorced"/>
    <x v="1927"/>
    <n v="81.38"/>
    <n v="0"/>
    <n v="0"/>
    <d v="2012-12-22T00:00:00"/>
    <n v="51"/>
    <n v="68"/>
    <n v="68"/>
    <n v="4"/>
    <n v="10"/>
    <x v="5"/>
    <x v="72"/>
    <x v="6"/>
  </r>
  <r>
    <n v="492"/>
    <n v="1973"/>
    <s v="PhD"/>
    <s v="YOLO"/>
    <x v="1443"/>
    <n v="48.432000000000002"/>
    <n v="0"/>
    <n v="1"/>
    <d v="2012-10-18T00:00:00"/>
    <n v="3"/>
    <n v="3"/>
    <n v="3"/>
    <n v="7"/>
    <n v="6"/>
    <x v="26"/>
    <x v="25"/>
    <x v="19"/>
  </r>
  <r>
    <n v="4377"/>
    <n v="1971"/>
    <s v="Graduation"/>
    <s v="Married"/>
    <x v="1928"/>
    <n v="52.914000000000001"/>
    <n v="0"/>
    <n v="1"/>
    <d v="2013-01-07T00:00:00"/>
    <n v="32"/>
    <n v="10"/>
    <n v="10"/>
    <n v="7"/>
    <n v="3"/>
    <x v="6"/>
    <x v="75"/>
    <x v="12"/>
  </r>
  <r>
    <n v="4541"/>
    <n v="1955"/>
    <s v="Graduation"/>
    <s v="Together"/>
    <x v="642"/>
    <n v="38.945999999999998"/>
    <n v="0"/>
    <n v="1"/>
    <d v="2013-10-24T00:00:00"/>
    <n v="84"/>
    <n v="6"/>
    <n v="6"/>
    <n v="3"/>
    <n v="6"/>
    <x v="34"/>
    <x v="48"/>
    <x v="14"/>
  </r>
  <r>
    <n v="1321"/>
    <n v="1974"/>
    <s v="Graduation"/>
    <s v="Married"/>
    <x v="1929"/>
    <n v="26.067"/>
    <n v="1"/>
    <n v="0"/>
    <d v="2013-11-04T00:00:00"/>
    <n v="49"/>
    <n v="2"/>
    <n v="2"/>
    <n v="3"/>
    <n v="3"/>
    <x v="8"/>
    <x v="66"/>
    <x v="3"/>
  </r>
  <r>
    <n v="8858"/>
    <n v="1972"/>
    <s v="PhD"/>
    <s v="Married"/>
    <x v="1930"/>
    <n v="44.325000000000003"/>
    <n v="0"/>
    <n v="1"/>
    <d v="2013-03-07T00:00:00"/>
    <n v="69"/>
    <n v="0"/>
    <n v="0"/>
    <n v="8"/>
    <n v="7"/>
    <x v="39"/>
    <x v="17"/>
    <x v="16"/>
  </r>
  <r>
    <n v="3266"/>
    <n v="1964"/>
    <s v="Graduation"/>
    <s v="Married"/>
    <x v="1314"/>
    <n v="42.523000000000003"/>
    <n v="0"/>
    <n v="0"/>
    <d v="2014-04-23T00:00:00"/>
    <n v="96"/>
    <n v="36"/>
    <n v="26"/>
    <n v="1"/>
    <n v="4"/>
    <x v="31"/>
    <x v="180"/>
    <x v="8"/>
  </r>
  <r>
    <n v="11187"/>
    <n v="1978"/>
    <s v="Basic"/>
    <s v="Single"/>
    <x v="1931"/>
    <n v="26.486999999999998"/>
    <n v="1"/>
    <n v="0"/>
    <d v="2013-05-20T00:00:00"/>
    <n v="23"/>
    <n v="8"/>
    <n v="14"/>
    <n v="2"/>
    <n v="3"/>
    <x v="33"/>
    <x v="87"/>
    <x v="8"/>
  </r>
  <r>
    <n v="8207"/>
    <n v="1957"/>
    <s v="2n Cycle"/>
    <s v="Married"/>
    <x v="1932"/>
    <n v="53.232999999999997"/>
    <n v="0"/>
    <n v="1"/>
    <d v="2014-03-18T00:00:00"/>
    <n v="18"/>
    <n v="0"/>
    <n v="0"/>
    <n v="1"/>
    <n v="3"/>
    <x v="0"/>
    <x v="17"/>
    <x v="10"/>
  </r>
  <r>
    <n v="9723"/>
    <n v="1960"/>
    <s v="Graduation"/>
    <s v="Married"/>
    <x v="1933"/>
    <n v="67.715999999999994"/>
    <n v="0"/>
    <n v="1"/>
    <d v="2013-01-10T00:00:00"/>
    <n v="8"/>
    <n v="142"/>
    <n v="9"/>
    <n v="7"/>
    <n v="13"/>
    <x v="40"/>
    <x v="109"/>
    <x v="13"/>
  </r>
  <r>
    <n v="2666"/>
    <n v="1972"/>
    <s v="Master"/>
    <s v="Married"/>
    <x v="1934"/>
    <n v="76.233999999999995"/>
    <n v="0"/>
    <n v="1"/>
    <d v="2014-02-06T00:00:00"/>
    <n v="21"/>
    <n v="50"/>
    <n v="0"/>
    <n v="8"/>
    <n v="11"/>
    <x v="39"/>
    <x v="77"/>
    <x v="11"/>
  </r>
  <r>
    <n v="5721"/>
    <n v="1956"/>
    <s v="PhD"/>
    <s v="Married"/>
    <x v="1935"/>
    <n v="84.117000000000004"/>
    <n v="0"/>
    <n v="0"/>
    <d v="2014-05-11T00:00:00"/>
    <n v="60"/>
    <n v="76"/>
    <n v="45"/>
    <n v="7"/>
    <n v="6"/>
    <x v="46"/>
    <x v="58"/>
    <x v="19"/>
  </r>
  <r>
    <n v="10652"/>
    <n v="1957"/>
    <s v="Master"/>
    <s v="Together"/>
    <x v="1890"/>
    <n v="65.486999999999995"/>
    <n v="0"/>
    <n v="0"/>
    <d v="2014-01-10T00:00:00"/>
    <n v="48"/>
    <n v="67"/>
    <n v="0"/>
    <n v="3"/>
    <n v="6"/>
    <x v="0"/>
    <x v="104"/>
    <x v="14"/>
  </r>
  <r>
    <n v="1646"/>
    <n v="1972"/>
    <s v="Basic"/>
    <s v="Married"/>
    <x v="1936"/>
    <n v="25.224"/>
    <n v="1"/>
    <n v="0"/>
    <d v="2014-03-16T00:00:00"/>
    <n v="36"/>
    <n v="9"/>
    <n v="2"/>
    <n v="1"/>
    <n v="3"/>
    <x v="39"/>
    <x v="6"/>
    <x v="10"/>
  </r>
  <r>
    <n v="4418"/>
    <n v="1983"/>
    <s v="Master"/>
    <s v="Single"/>
    <x v="1937"/>
    <n v="89.616"/>
    <n v="0"/>
    <n v="0"/>
    <d v="2013-02-25T00:00:00"/>
    <n v="36"/>
    <n v="47"/>
    <n v="111"/>
    <n v="7"/>
    <n v="12"/>
    <x v="10"/>
    <x v="247"/>
    <x v="11"/>
  </r>
  <r>
    <n v="2656"/>
    <n v="1971"/>
    <s v="Graduation"/>
    <s v="Divorced"/>
    <x v="1938"/>
    <n v="40.850999999999999"/>
    <n v="1"/>
    <n v="1"/>
    <d v="2013-02-21T00:00:00"/>
    <n v="63"/>
    <n v="1"/>
    <n v="4"/>
    <n v="1"/>
    <n v="2"/>
    <x v="6"/>
    <x v="41"/>
    <x v="1"/>
  </r>
  <r>
    <n v="7990"/>
    <n v="1947"/>
    <s v="Graduation"/>
    <s v="Married"/>
    <x v="1939"/>
    <n v="27.469000000000001"/>
    <n v="0"/>
    <n v="0"/>
    <d v="2012-08-02T00:00:00"/>
    <n v="2"/>
    <n v="1"/>
    <n v="2"/>
    <n v="0"/>
    <n v="3"/>
    <x v="51"/>
    <x v="7"/>
    <x v="1"/>
  </r>
  <r>
    <n v="8722"/>
    <n v="1957"/>
    <s v="2n Cycle"/>
    <s v="Married"/>
    <x v="800"/>
    <n v="82.346999999999994"/>
    <n v="0"/>
    <n v="0"/>
    <d v="2012-11-06T00:00:00"/>
    <n v="38"/>
    <n v="54"/>
    <n v="133"/>
    <n v="7"/>
    <n v="10"/>
    <x v="0"/>
    <x v="121"/>
    <x v="18"/>
  </r>
  <r>
    <n v="7118"/>
    <n v="1957"/>
    <s v="Graduation"/>
    <s v="Married"/>
    <x v="1940"/>
    <n v="73.802999999999997"/>
    <n v="0"/>
    <n v="1"/>
    <d v="2012-08-01T00:00:00"/>
    <n v="61"/>
    <n v="80"/>
    <n v="26"/>
    <n v="9"/>
    <n v="6"/>
    <x v="0"/>
    <x v="85"/>
    <x v="16"/>
  </r>
  <r>
    <n v="2980"/>
    <n v="1952"/>
    <s v="Master"/>
    <s v="Single"/>
    <x v="1941"/>
    <n v="8.82"/>
    <n v="1"/>
    <n v="1"/>
    <d v="2013-03-22T00:00:00"/>
    <n v="52"/>
    <n v="0"/>
    <n v="2"/>
    <n v="3"/>
    <n v="3"/>
    <x v="13"/>
    <x v="1"/>
    <x v="3"/>
  </r>
  <r>
    <n v="1839"/>
    <n v="1974"/>
    <s v="Graduation"/>
    <s v="Single"/>
    <x v="1942"/>
    <n v="43.322000000000003"/>
    <n v="0"/>
    <n v="0"/>
    <d v="2014-04-21T00:00:00"/>
    <n v="25"/>
    <n v="7"/>
    <n v="2"/>
    <n v="3"/>
    <n v="4"/>
    <x v="8"/>
    <x v="19"/>
    <x v="21"/>
  </r>
  <r>
    <n v="10722"/>
    <n v="1973"/>
    <s v="Graduation"/>
    <s v="Together"/>
    <x v="1943"/>
    <n v="55.593000000000004"/>
    <n v="0"/>
    <n v="1"/>
    <d v="2013-08-21T00:00:00"/>
    <n v="63"/>
    <n v="8"/>
    <n v="4"/>
    <n v="6"/>
    <n v="3"/>
    <x v="26"/>
    <x v="48"/>
    <x v="14"/>
  </r>
  <r>
    <n v="2632"/>
    <n v="1954"/>
    <s v="Graduation"/>
    <s v="Married"/>
    <x v="1944"/>
    <n v="50.500999999999998"/>
    <n v="1"/>
    <n v="1"/>
    <d v="2013-06-18T00:00:00"/>
    <n v="10"/>
    <n v="0"/>
    <n v="0"/>
    <n v="5"/>
    <n v="4"/>
    <x v="1"/>
    <x v="17"/>
    <x v="14"/>
  </r>
  <r>
    <n v="9014"/>
    <n v="1975"/>
    <s v="Graduation"/>
    <s v="Married"/>
    <x v="1945"/>
    <n v="37.085000000000001"/>
    <n v="1"/>
    <n v="1"/>
    <d v="2014-06-26T00:00:00"/>
    <n v="65"/>
    <n v="1"/>
    <n v="0"/>
    <n v="3"/>
    <n v="3"/>
    <x v="28"/>
    <x v="8"/>
    <x v="3"/>
  </r>
  <r>
    <n v="7620"/>
    <n v="1990"/>
    <s v="Basic"/>
    <s v="Single"/>
    <x v="1946"/>
    <n v="16.184999999999999"/>
    <n v="1"/>
    <n v="0"/>
    <d v="2013-08-05T00:00:00"/>
    <n v="71"/>
    <n v="11"/>
    <n v="8"/>
    <n v="2"/>
    <n v="2"/>
    <x v="50"/>
    <x v="139"/>
    <x v="10"/>
  </r>
  <r>
    <n v="10968"/>
    <n v="1969"/>
    <s v="Graduation"/>
    <s v="Single"/>
    <x v="1947"/>
    <n v="57.731000000000002"/>
    <n v="0"/>
    <n v="1"/>
    <d v="2012-11-23T00:00:00"/>
    <n v="0"/>
    <n v="21"/>
    <n v="8"/>
    <n v="8"/>
    <n v="6"/>
    <x v="21"/>
    <x v="108"/>
    <x v="6"/>
  </r>
  <r>
    <n v="11133"/>
    <n v="1973"/>
    <s v="PhD"/>
    <s v="YOLO"/>
    <x v="1443"/>
    <n v="48.432000000000002"/>
    <n v="0"/>
    <n v="1"/>
    <d v="2012-10-18T00:00:00"/>
    <n v="3"/>
    <n v="3"/>
    <n v="3"/>
    <n v="7"/>
    <n v="6"/>
    <x v="26"/>
    <x v="25"/>
    <x v="19"/>
  </r>
  <r>
    <n v="2736"/>
    <n v="1978"/>
    <s v="Graduation"/>
    <s v="Married"/>
    <x v="1948"/>
    <n v="73.807000000000002"/>
    <n v="0"/>
    <n v="1"/>
    <d v="2013-01-02T00:00:00"/>
    <n v="88"/>
    <n v="124"/>
    <n v="78"/>
    <n v="5"/>
    <n v="11"/>
    <x v="33"/>
    <x v="171"/>
    <x v="5"/>
  </r>
  <r>
    <n v="1876"/>
    <n v="1990"/>
    <s v="Graduation"/>
    <s v="Married"/>
    <x v="1242"/>
    <n v="18.928999999999998"/>
    <n v="0"/>
    <n v="0"/>
    <d v="2013-02-16T00:00:00"/>
    <n v="15"/>
    <n v="0"/>
    <n v="4"/>
    <n v="1"/>
    <n v="4"/>
    <x v="50"/>
    <x v="66"/>
    <x v="8"/>
  </r>
  <r>
    <n v="5959"/>
    <n v="1968"/>
    <s v="Graduation"/>
    <s v="Single"/>
    <x v="1949"/>
    <n v="35.893000000000001"/>
    <n v="1"/>
    <n v="1"/>
    <d v="2012-10-15T00:00:00"/>
    <n v="80"/>
    <n v="0"/>
    <n v="0"/>
    <n v="3"/>
    <n v="5"/>
    <x v="30"/>
    <x v="17"/>
    <x v="7"/>
  </r>
  <r>
    <n v="1092"/>
    <n v="1980"/>
    <s v="Graduation"/>
    <s v="Married"/>
    <x v="1950"/>
    <n v="61.014000000000003"/>
    <n v="0"/>
    <n v="1"/>
    <d v="2012-08-11T00:00:00"/>
    <n v="17"/>
    <n v="129"/>
    <n v="43"/>
    <n v="9"/>
    <n v="4"/>
    <x v="16"/>
    <x v="101"/>
    <x v="19"/>
  </r>
  <r>
    <n v="4333"/>
    <n v="1954"/>
    <s v="Graduation"/>
    <s v="Together"/>
    <x v="1951"/>
    <n v="32.143999999999998"/>
    <n v="1"/>
    <n v="1"/>
    <d v="2014-03-23T00:00:00"/>
    <n v="76"/>
    <n v="0"/>
    <n v="0"/>
    <n v="2"/>
    <n v="3"/>
    <x v="1"/>
    <x v="17"/>
    <x v="8"/>
  </r>
  <r>
    <n v="3850"/>
    <n v="1963"/>
    <s v="Basic"/>
    <s v="Together"/>
    <x v="1952"/>
    <n v="14.917999999999999"/>
    <n v="0"/>
    <n v="1"/>
    <d v="2012-12-07T00:00:00"/>
    <n v="52"/>
    <n v="3"/>
    <n v="4"/>
    <n v="1"/>
    <n v="3"/>
    <x v="24"/>
    <x v="3"/>
    <x v="10"/>
  </r>
  <r>
    <n v="6168"/>
    <n v="1963"/>
    <s v="Graduation"/>
    <s v="Divorced"/>
    <x v="1953"/>
    <n v="45.146000000000001"/>
    <n v="1"/>
    <n v="1"/>
    <d v="2013-07-15T00:00:00"/>
    <n v="28"/>
    <n v="0"/>
    <n v="0"/>
    <n v="1"/>
    <n v="2"/>
    <x v="24"/>
    <x v="17"/>
    <x v="1"/>
  </r>
  <r>
    <n v="607"/>
    <n v="1955"/>
    <s v="2n Cycle"/>
    <s v="Divorced"/>
    <x v="1954"/>
    <n v="41.768999999999998"/>
    <n v="0"/>
    <n v="1"/>
    <d v="2013-02-13T00:00:00"/>
    <n v="31"/>
    <n v="29"/>
    <n v="0"/>
    <n v="8"/>
    <n v="7"/>
    <x v="34"/>
    <x v="108"/>
    <x v="16"/>
  </r>
  <r>
    <n v="10469"/>
    <n v="1981"/>
    <s v="Graduation"/>
    <s v="Together"/>
    <x v="1955"/>
    <n v="88.325000000000003"/>
    <n v="0"/>
    <n v="0"/>
    <d v="2014-02-05T00:00:00"/>
    <n v="42"/>
    <n v="71"/>
    <n v="27"/>
    <n v="6"/>
    <n v="9"/>
    <x v="4"/>
    <x v="102"/>
    <x v="16"/>
  </r>
  <r>
    <n v="6983"/>
    <n v="1950"/>
    <s v="Master"/>
    <s v="Divorced"/>
    <x v="1956"/>
    <n v="38.054000000000002"/>
    <n v="1"/>
    <n v="1"/>
    <d v="2014-05-01T00:00:00"/>
    <n v="24"/>
    <n v="2"/>
    <n v="1"/>
    <n v="2"/>
    <n v="3"/>
    <x v="9"/>
    <x v="7"/>
    <x v="8"/>
  </r>
  <r>
    <n v="3661"/>
    <n v="1995"/>
    <s v="2n Cycle"/>
    <s v="Single"/>
    <x v="1957"/>
    <n v="80.617000000000004"/>
    <n v="0"/>
    <n v="0"/>
    <d v="2012-10-12T00:00:00"/>
    <n v="42"/>
    <n v="51"/>
    <n v="55"/>
    <n v="4"/>
    <n v="8"/>
    <x v="57"/>
    <x v="85"/>
    <x v="0"/>
  </r>
  <r>
    <n v="9303"/>
    <n v="1976"/>
    <s v="Graduation"/>
    <s v="Married"/>
    <x v="1958"/>
    <n v="5.3049999999999997"/>
    <n v="0"/>
    <n v="1"/>
    <d v="2013-07-30T00:00:00"/>
    <n v="12"/>
    <n v="4"/>
    <n v="3"/>
    <n v="1"/>
    <n v="0"/>
    <x v="11"/>
    <x v="3"/>
    <x v="9"/>
  </r>
  <r>
    <n v="692"/>
    <n v="1954"/>
    <s v="Graduation"/>
    <s v="Together"/>
    <x v="1959"/>
    <n v="36.807000000000002"/>
    <n v="1"/>
    <n v="1"/>
    <d v="2012-12-20T00:00:00"/>
    <n v="88"/>
    <n v="2"/>
    <n v="0"/>
    <n v="1"/>
    <n v="2"/>
    <x v="1"/>
    <x v="1"/>
    <x v="1"/>
  </r>
  <r>
    <n v="736"/>
    <n v="1983"/>
    <s v="Graduation"/>
    <s v="Together"/>
    <x v="1145"/>
    <n v="28.427"/>
    <n v="1"/>
    <n v="0"/>
    <d v="2013-03-21T00:00:00"/>
    <n v="67"/>
    <n v="3"/>
    <n v="3"/>
    <n v="2"/>
    <n v="3"/>
    <x v="10"/>
    <x v="25"/>
    <x v="8"/>
  </r>
  <r>
    <n v="9589"/>
    <n v="1948"/>
    <s v="PhD"/>
    <s v="Widow"/>
    <x v="1390"/>
    <n v="82.031999999999996"/>
    <n v="0"/>
    <n v="0"/>
    <d v="2014-04-05T00:00:00"/>
    <n v="54"/>
    <n v="194"/>
    <n v="125"/>
    <n v="4"/>
    <n v="7"/>
    <x v="37"/>
    <x v="237"/>
    <x v="4"/>
  </r>
  <r>
    <n v="4838"/>
    <n v="1978"/>
    <s v="Graduation"/>
    <s v="Together"/>
    <x v="1473"/>
    <n v="22.774999999999999"/>
    <n v="1"/>
    <n v="0"/>
    <d v="2013-06-19T00:00:00"/>
    <n v="40"/>
    <n v="1"/>
    <n v="0"/>
    <n v="1"/>
    <n v="2"/>
    <x v="33"/>
    <x v="8"/>
    <x v="1"/>
  </r>
  <r>
    <n v="9246"/>
    <n v="1985"/>
    <s v="Master"/>
    <s v="Together"/>
    <x v="1960"/>
    <n v="40.100999999999999"/>
    <n v="1"/>
    <n v="0"/>
    <d v="2012-10-14T00:00:00"/>
    <n v="73"/>
    <n v="3"/>
    <n v="24"/>
    <n v="6"/>
    <n v="6"/>
    <x v="7"/>
    <x v="82"/>
    <x v="0"/>
  </r>
  <r>
    <n v="6261"/>
    <n v="1979"/>
    <s v="Graduation"/>
    <s v="Married"/>
    <x v="1961"/>
    <n v="58.024999999999999"/>
    <n v="0"/>
    <n v="1"/>
    <d v="2013-11-26T00:00:00"/>
    <n v="81"/>
    <n v="31"/>
    <n v="48"/>
    <n v="3"/>
    <n v="10"/>
    <x v="19"/>
    <x v="52"/>
    <x v="19"/>
  </r>
  <r>
    <n v="7366"/>
    <n v="1982"/>
    <s v="Master"/>
    <s v="Single"/>
    <x v="54"/>
    <n v="75.777000000000001"/>
    <n v="0"/>
    <n v="0"/>
    <d v="2013-07-04T00:00:00"/>
    <n v="12"/>
    <n v="26"/>
    <n v="13"/>
    <n v="3"/>
    <n v="11"/>
    <x v="18"/>
    <x v="26"/>
    <x v="6"/>
  </r>
  <r>
    <n v="10659"/>
    <n v="1979"/>
    <s v="2n Cycle"/>
    <s v="Together"/>
    <x v="11"/>
    <n v="7.5"/>
    <n v="1"/>
    <n v="0"/>
    <d v="2013-05-07T00:00:00"/>
    <n v="7"/>
    <n v="8"/>
    <n v="8"/>
    <n v="3"/>
    <n v="2"/>
    <x v="19"/>
    <x v="20"/>
    <x v="8"/>
  </r>
  <r>
    <n v="1448"/>
    <n v="1963"/>
    <s v="Master"/>
    <s v="Married"/>
    <x v="1962"/>
    <n v="33.561999999999998"/>
    <n v="1"/>
    <n v="2"/>
    <d v="2014-06-25T00:00:00"/>
    <n v="33"/>
    <n v="12"/>
    <n v="3"/>
    <n v="2"/>
    <n v="4"/>
    <x v="24"/>
    <x v="11"/>
    <x v="3"/>
  </r>
  <r>
    <n v="4286"/>
    <n v="1970"/>
    <s v="PhD"/>
    <s v="Single"/>
    <x v="1963"/>
    <n v="57.642000000000003"/>
    <n v="0"/>
    <n v="1"/>
    <d v="2014-01-09T00:00:00"/>
    <n v="24"/>
    <n v="6"/>
    <n v="0"/>
    <n v="7"/>
    <n v="6"/>
    <x v="25"/>
    <x v="25"/>
    <x v="19"/>
  </r>
  <r>
    <n v="4749"/>
    <n v="1968"/>
    <s v="Graduation"/>
    <s v="Together"/>
    <x v="1256"/>
    <n v="58.554000000000002"/>
    <n v="1"/>
    <n v="1"/>
    <d v="2012-09-26T00:00:00"/>
    <n v="55"/>
    <n v="24"/>
    <n v="0"/>
    <n v="8"/>
    <n v="6"/>
    <x v="30"/>
    <x v="79"/>
    <x v="6"/>
  </r>
  <r>
    <n v="4478"/>
    <n v="1979"/>
    <s v="Graduation"/>
    <s v="Married"/>
    <x v="1964"/>
    <n v="63.777000000000001"/>
    <n v="1"/>
    <n v="1"/>
    <d v="2013-03-24T00:00:00"/>
    <n v="87"/>
    <n v="5"/>
    <n v="17"/>
    <n v="11"/>
    <n v="6"/>
    <x v="19"/>
    <x v="87"/>
    <x v="18"/>
  </r>
  <r>
    <n v="4201"/>
    <n v="1962"/>
    <s v="Graduation"/>
    <s v="Single"/>
    <x v="1965"/>
    <n v="57.966999999999999"/>
    <n v="0"/>
    <n v="1"/>
    <d v="2013-03-03T00:00:00"/>
    <n v="39"/>
    <n v="7"/>
    <n v="0"/>
    <n v="4"/>
    <n v="8"/>
    <x v="43"/>
    <x v="3"/>
    <x v="0"/>
  </r>
  <r>
    <n v="8720"/>
    <n v="1978"/>
    <s v="2n Cycle"/>
    <s v="Together"/>
    <x v="10"/>
    <n v="51.381500000000003"/>
    <n v="0"/>
    <n v="0"/>
    <d v="2012-08-12T00:00:00"/>
    <n v="53"/>
    <n v="2"/>
    <n v="4"/>
    <n v="0"/>
    <n v="1"/>
    <x v="33"/>
    <x v="25"/>
    <x v="9"/>
  </r>
  <r>
    <n v="10084"/>
    <n v="1972"/>
    <s v="Graduation"/>
    <s v="Married"/>
    <x v="1966"/>
    <n v="24.434000000000001"/>
    <n v="2"/>
    <n v="0"/>
    <d v="2014-05-18T00:00:00"/>
    <n v="9"/>
    <n v="2"/>
    <n v="0"/>
    <n v="2"/>
    <n v="2"/>
    <x v="39"/>
    <x v="1"/>
    <x v="10"/>
  </r>
  <r>
    <n v="7004"/>
    <n v="1984"/>
    <s v="Graduation"/>
    <s v="Single"/>
    <x v="1967"/>
    <n v="11.012"/>
    <n v="1"/>
    <n v="0"/>
    <d v="2013-03-16T00:00:00"/>
    <n v="82"/>
    <n v="3"/>
    <n v="1"/>
    <n v="3"/>
    <n v="2"/>
    <x v="3"/>
    <x v="66"/>
    <x v="8"/>
  </r>
  <r>
    <n v="9817"/>
    <n v="1970"/>
    <s v="Master"/>
    <s v="Single"/>
    <x v="1968"/>
    <n v="44.802"/>
    <n v="0"/>
    <n v="0"/>
    <d v="2012-08-21T00:00:00"/>
    <n v="71"/>
    <n v="10"/>
    <n v="10"/>
    <n v="9"/>
    <n v="12"/>
    <x v="25"/>
    <x v="75"/>
    <x v="20"/>
  </r>
  <r>
    <n v="8080"/>
    <n v="1986"/>
    <s v="Graduation"/>
    <s v="Single"/>
    <x v="1969"/>
    <n v="26.815999999999999"/>
    <n v="0"/>
    <n v="0"/>
    <d v="2012-08-17T00:00:00"/>
    <n v="50"/>
    <n v="1"/>
    <n v="4"/>
    <n v="0"/>
    <n v="3"/>
    <x v="22"/>
    <x v="41"/>
    <x v="1"/>
  </r>
  <r>
    <n v="9432"/>
    <n v="1977"/>
    <s v="Graduation"/>
    <s v="Together"/>
    <x v="1970"/>
    <n v="666.66600000000005"/>
    <n v="1"/>
    <n v="0"/>
    <d v="2013-06-02T00:00:00"/>
    <n v="23"/>
    <n v="14"/>
    <n v="1"/>
    <n v="3"/>
    <n v="3"/>
    <x v="32"/>
    <x v="11"/>
    <x v="3"/>
  </r>
  <r>
    <n v="8372"/>
    <n v="1974"/>
    <s v="Graduation"/>
    <s v="Married"/>
    <x v="300"/>
    <n v="34.420999999999999"/>
    <n v="1"/>
    <n v="0"/>
    <d v="2013-07-01T00:00:00"/>
    <n v="81"/>
    <n v="3"/>
    <n v="2"/>
    <n v="1"/>
    <n v="2"/>
    <x v="8"/>
    <x v="41"/>
    <x v="1"/>
  </r>
  <r>
    <n v="10870"/>
    <n v="1967"/>
    <s v="Graduation"/>
    <s v="Married"/>
    <x v="1971"/>
    <n v="61.222999999999999"/>
    <n v="0"/>
    <n v="1"/>
    <d v="2013-06-13T00:00:00"/>
    <n v="46"/>
    <n v="43"/>
    <n v="118"/>
    <n v="9"/>
    <n v="4"/>
    <x v="5"/>
    <x v="90"/>
    <x v="19"/>
  </r>
  <r>
    <n v="4001"/>
    <n v="1946"/>
    <s v="PhD"/>
    <s v="Together"/>
    <x v="1356"/>
    <n v="64.013999999999996"/>
    <n v="2"/>
    <n v="1"/>
    <d v="2014-06-10T00:00:00"/>
    <n v="56"/>
    <n v="0"/>
    <n v="0"/>
    <n v="8"/>
    <n v="5"/>
    <x v="15"/>
    <x v="17"/>
    <x v="19"/>
  </r>
  <r>
    <n v="7270"/>
    <n v="1981"/>
    <s v="Graduation"/>
    <s v="Divorced"/>
    <x v="1972"/>
    <n v="56.981000000000002"/>
    <n v="0"/>
    <n v="0"/>
    <d v="2014-01-25T00:00:00"/>
    <n v="91"/>
    <n v="48"/>
    <n v="12"/>
    <n v="2"/>
    <n v="13"/>
    <x v="4"/>
    <x v="212"/>
    <x v="16"/>
  </r>
  <r>
    <n v="8235"/>
    <n v="1956"/>
    <s v="Master"/>
    <s v="Together"/>
    <x v="1973"/>
    <n v="69.245000000000005"/>
    <n v="0"/>
    <n v="1"/>
    <d v="2014-01-24T00:00:00"/>
    <n v="8"/>
    <n v="30"/>
    <n v="30"/>
    <n v="6"/>
    <n v="10"/>
    <x v="46"/>
    <x v="212"/>
    <x v="5"/>
  </r>
  <r>
    <n v="9405"/>
    <n v="1954"/>
    <s v="PhD"/>
    <s v="Married"/>
    <x v="1974"/>
    <n v="52.869"/>
    <n v="1"/>
    <n v="1"/>
    <d v="2012-10-15T00:00:00"/>
    <n v="40"/>
    <n v="3"/>
    <n v="1"/>
    <n v="3"/>
    <n v="4"/>
    <x v="1"/>
    <x v="66"/>
    <x v="21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40">
  <r>
    <n v="5524"/>
    <n v="1957"/>
    <x v="0"/>
    <x v="0"/>
    <x v="0"/>
    <n v="58.137999999999998"/>
    <n v="0"/>
    <n v="0"/>
    <d v="2012-09-04T00:00:00"/>
    <n v="58"/>
    <n v="88"/>
    <n v="88"/>
    <n v="8"/>
    <n v="4"/>
    <x v="0"/>
    <x v="0"/>
    <x v="0"/>
    <x v="0"/>
  </r>
  <r>
    <n v="2174"/>
    <n v="1954"/>
    <x v="0"/>
    <x v="0"/>
    <x v="1"/>
    <n v="46.344000000000001"/>
    <n v="1"/>
    <n v="1"/>
    <d v="2014-03-08T00:00:00"/>
    <n v="38"/>
    <n v="1"/>
    <n v="1"/>
    <n v="1"/>
    <n v="2"/>
    <x v="1"/>
    <x v="1"/>
    <x v="1"/>
    <x v="1"/>
  </r>
  <r>
    <n v="4141"/>
    <n v="1965"/>
    <x v="0"/>
    <x v="1"/>
    <x v="2"/>
    <n v="71.613"/>
    <n v="0"/>
    <n v="0"/>
    <d v="2013-08-21T00:00:00"/>
    <n v="26"/>
    <n v="49"/>
    <n v="21"/>
    <n v="8"/>
    <n v="10"/>
    <x v="2"/>
    <x v="2"/>
    <x v="2"/>
    <x v="0"/>
  </r>
  <r>
    <n v="6182"/>
    <n v="1984"/>
    <x v="0"/>
    <x v="1"/>
    <x v="3"/>
    <n v="26.646000000000001"/>
    <n v="1"/>
    <n v="0"/>
    <d v="2014-02-10T00:00:00"/>
    <n v="26"/>
    <n v="4"/>
    <n v="3"/>
    <n v="2"/>
    <n v="4"/>
    <x v="3"/>
    <x v="3"/>
    <x v="3"/>
    <x v="2"/>
  </r>
  <r>
    <n v="5324"/>
    <n v="1981"/>
    <x v="1"/>
    <x v="2"/>
    <x v="4"/>
    <n v="58.292999999999999"/>
    <n v="1"/>
    <n v="0"/>
    <d v="2014-01-19T00:00:00"/>
    <n v="94"/>
    <n v="43"/>
    <n v="27"/>
    <n v="5"/>
    <n v="6"/>
    <x v="4"/>
    <x v="2"/>
    <x v="4"/>
    <x v="2"/>
  </r>
  <r>
    <n v="7446"/>
    <n v="1967"/>
    <x v="2"/>
    <x v="1"/>
    <x v="5"/>
    <n v="62.512999999999998"/>
    <n v="0"/>
    <n v="1"/>
    <d v="2013-09-09T00:00:00"/>
    <n v="16"/>
    <n v="42"/>
    <n v="42"/>
    <n v="6"/>
    <n v="10"/>
    <x v="5"/>
    <x v="4"/>
    <x v="5"/>
    <x v="2"/>
  </r>
  <r>
    <n v="965"/>
    <n v="1971"/>
    <x v="0"/>
    <x v="3"/>
    <x v="6"/>
    <n v="55.634999999999998"/>
    <n v="0"/>
    <n v="1"/>
    <d v="2012-11-13T00:00:00"/>
    <n v="34"/>
    <n v="65"/>
    <n v="49"/>
    <n v="7"/>
    <n v="7"/>
    <x v="6"/>
    <x v="5"/>
    <x v="6"/>
    <x v="2"/>
  </r>
  <r>
    <n v="6177"/>
    <n v="1985"/>
    <x v="1"/>
    <x v="2"/>
    <x v="7"/>
    <n v="33.454000000000001"/>
    <n v="1"/>
    <n v="0"/>
    <d v="2013-05-08T00:00:00"/>
    <n v="32"/>
    <n v="10"/>
    <n v="1"/>
    <n v="4"/>
    <n v="4"/>
    <x v="7"/>
    <x v="6"/>
    <x v="7"/>
    <x v="2"/>
  </r>
  <r>
    <n v="4855"/>
    <n v="1974"/>
    <x v="1"/>
    <x v="1"/>
    <x v="8"/>
    <n v="30.350999999999999"/>
    <n v="1"/>
    <n v="0"/>
    <d v="2013-06-06T00:00:00"/>
    <n v="19"/>
    <n v="0"/>
    <n v="3"/>
    <n v="3"/>
    <n v="2"/>
    <x v="8"/>
    <x v="7"/>
    <x v="8"/>
    <x v="2"/>
  </r>
  <r>
    <n v="5899"/>
    <n v="1950"/>
    <x v="1"/>
    <x v="1"/>
    <x v="9"/>
    <n v="5.6479999999999997"/>
    <n v="1"/>
    <n v="1"/>
    <d v="2014-03-13T00:00:00"/>
    <n v="68"/>
    <n v="0"/>
    <n v="1"/>
    <n v="1"/>
    <n v="0"/>
    <x v="9"/>
    <x v="8"/>
    <x v="9"/>
    <x v="1"/>
  </r>
  <r>
    <n v="1994"/>
    <n v="1983"/>
    <x v="0"/>
    <x v="2"/>
    <x v="10"/>
    <n v="51.381500000000003"/>
    <n v="1"/>
    <n v="0"/>
    <d v="2013-11-15T00:00:00"/>
    <n v="11"/>
    <n v="5"/>
    <n v="2"/>
    <n v="1"/>
    <n v="2"/>
    <x v="10"/>
    <x v="3"/>
    <x v="1"/>
    <x v="2"/>
  </r>
  <r>
    <n v="387"/>
    <n v="1976"/>
    <x v="3"/>
    <x v="2"/>
    <x v="11"/>
    <n v="7.5"/>
    <n v="0"/>
    <n v="0"/>
    <d v="2012-11-13T00:00:00"/>
    <n v="59"/>
    <n v="16"/>
    <n v="1"/>
    <n v="2"/>
    <n v="3"/>
    <x v="11"/>
    <x v="9"/>
    <x v="8"/>
    <x v="0"/>
  </r>
  <r>
    <n v="2125"/>
    <n v="1959"/>
    <x v="0"/>
    <x v="3"/>
    <x v="12"/>
    <n v="63.033000000000001"/>
    <n v="0"/>
    <n v="0"/>
    <d v="2013-11-15T00:00:00"/>
    <n v="82"/>
    <n v="61"/>
    <n v="112"/>
    <n v="3"/>
    <n v="8"/>
    <x v="12"/>
    <x v="10"/>
    <x v="4"/>
    <x v="0"/>
  </r>
  <r>
    <n v="8180"/>
    <n v="1952"/>
    <x v="2"/>
    <x v="3"/>
    <x v="13"/>
    <n v="59.353999999999999"/>
    <n v="1"/>
    <n v="1"/>
    <d v="2013-11-15T00:00:00"/>
    <n v="53"/>
    <n v="2"/>
    <n v="5"/>
    <n v="6"/>
    <n v="5"/>
    <x v="13"/>
    <x v="3"/>
    <x v="4"/>
    <x v="1"/>
  </r>
  <r>
    <n v="2569"/>
    <n v="1987"/>
    <x v="0"/>
    <x v="2"/>
    <x v="14"/>
    <n v="17.323"/>
    <n v="0"/>
    <n v="0"/>
    <d v="2012-10-10T00:00:00"/>
    <n v="38"/>
    <n v="14"/>
    <n v="1"/>
    <n v="1"/>
    <n v="3"/>
    <x v="14"/>
    <x v="11"/>
    <x v="10"/>
    <x v="0"/>
  </r>
  <r>
    <n v="2114"/>
    <n v="1946"/>
    <x v="1"/>
    <x v="0"/>
    <x v="15"/>
    <n v="82.8"/>
    <n v="0"/>
    <n v="0"/>
    <d v="2012-11-24T00:00:00"/>
    <n v="23"/>
    <n v="22"/>
    <n v="68"/>
    <n v="7"/>
    <n v="12"/>
    <x v="15"/>
    <x v="12"/>
    <x v="11"/>
    <x v="0"/>
  </r>
  <r>
    <n v="9736"/>
    <n v="1980"/>
    <x v="0"/>
    <x v="2"/>
    <x v="16"/>
    <n v="41.85"/>
    <n v="1"/>
    <n v="1"/>
    <d v="2012-12-24T00:00:00"/>
    <n v="51"/>
    <n v="5"/>
    <n v="13"/>
    <n v="3"/>
    <n v="3"/>
    <x v="16"/>
    <x v="13"/>
    <x v="3"/>
    <x v="1"/>
  </r>
  <r>
    <n v="4939"/>
    <n v="1946"/>
    <x v="0"/>
    <x v="1"/>
    <x v="17"/>
    <n v="37.76"/>
    <n v="0"/>
    <n v="0"/>
    <d v="2012-08-31T00:00:00"/>
    <n v="20"/>
    <n v="5"/>
    <n v="12"/>
    <n v="4"/>
    <n v="6"/>
    <x v="15"/>
    <x v="9"/>
    <x v="12"/>
    <x v="0"/>
  </r>
  <r>
    <n v="6565"/>
    <n v="1949"/>
    <x v="2"/>
    <x v="2"/>
    <x v="18"/>
    <n v="76.995000000000005"/>
    <n v="0"/>
    <n v="1"/>
    <d v="2013-03-28T00:00:00"/>
    <n v="91"/>
    <n v="80"/>
    <n v="16"/>
    <n v="11"/>
    <n v="9"/>
    <x v="17"/>
    <x v="14"/>
    <x v="13"/>
    <x v="2"/>
  </r>
  <r>
    <n v="2278"/>
    <n v="1985"/>
    <x v="4"/>
    <x v="0"/>
    <x v="19"/>
    <n v="33.811999999999998"/>
    <n v="1"/>
    <n v="0"/>
    <d v="2012-11-03T00:00:00"/>
    <n v="86"/>
    <n v="17"/>
    <n v="24"/>
    <n v="2"/>
    <n v="3"/>
    <x v="7"/>
    <x v="15"/>
    <x v="8"/>
    <x v="2"/>
  </r>
  <r>
    <n v="9360"/>
    <n v="1982"/>
    <x v="0"/>
    <x v="2"/>
    <x v="20"/>
    <n v="37.04"/>
    <n v="0"/>
    <n v="0"/>
    <d v="2012-08-08T00:00:00"/>
    <n v="41"/>
    <n v="2"/>
    <n v="38"/>
    <n v="4"/>
    <n v="5"/>
    <x v="18"/>
    <x v="16"/>
    <x v="14"/>
    <x v="0"/>
  </r>
  <r>
    <n v="5376"/>
    <n v="1979"/>
    <x v="0"/>
    <x v="2"/>
    <x v="21"/>
    <n v="2.4470000000000001"/>
    <n v="1"/>
    <n v="0"/>
    <d v="2013-01-06T00:00:00"/>
    <n v="42"/>
    <n v="1"/>
    <n v="1"/>
    <n v="0"/>
    <n v="0"/>
    <x v="19"/>
    <x v="1"/>
    <x v="15"/>
    <x v="2"/>
  </r>
  <r>
    <n v="1993"/>
    <n v="1949"/>
    <x v="1"/>
    <x v="2"/>
    <x v="22"/>
    <n v="58.606999999999999"/>
    <n v="0"/>
    <n v="1"/>
    <d v="2012-12-23T00:00:00"/>
    <n v="63"/>
    <n v="0"/>
    <n v="0"/>
    <n v="2"/>
    <n v="9"/>
    <x v="17"/>
    <x v="17"/>
    <x v="4"/>
    <x v="2"/>
  </r>
  <r>
    <n v="4047"/>
    <n v="1954"/>
    <x v="1"/>
    <x v="2"/>
    <x v="23"/>
    <n v="65.323999999999998"/>
    <n v="0"/>
    <n v="1"/>
    <d v="2014-01-11T00:00:00"/>
    <n v="0"/>
    <n v="0"/>
    <n v="32"/>
    <n v="6"/>
    <n v="9"/>
    <x v="1"/>
    <x v="18"/>
    <x v="16"/>
    <x v="2"/>
  </r>
  <r>
    <n v="1409"/>
    <n v="1951"/>
    <x v="0"/>
    <x v="1"/>
    <x v="24"/>
    <n v="40.689"/>
    <n v="0"/>
    <n v="1"/>
    <d v="2013-03-18T00:00:00"/>
    <n v="69"/>
    <n v="3"/>
    <n v="6"/>
    <n v="7"/>
    <n v="5"/>
    <x v="20"/>
    <x v="19"/>
    <x v="0"/>
    <x v="2"/>
  </r>
  <r>
    <n v="7892"/>
    <n v="1969"/>
    <x v="0"/>
    <x v="0"/>
    <x v="25"/>
    <n v="18.588999999999999"/>
    <n v="0"/>
    <n v="0"/>
    <d v="2013-01-02T00:00:00"/>
    <n v="89"/>
    <n v="4"/>
    <n v="12"/>
    <n v="2"/>
    <n v="3"/>
    <x v="21"/>
    <x v="20"/>
    <x v="8"/>
    <x v="0"/>
  </r>
  <r>
    <n v="2404"/>
    <n v="1976"/>
    <x v="0"/>
    <x v="2"/>
    <x v="26"/>
    <n v="53.359000000000002"/>
    <n v="1"/>
    <n v="1"/>
    <d v="2013-05-27T00:00:00"/>
    <n v="4"/>
    <n v="4"/>
    <n v="6"/>
    <n v="5"/>
    <n v="4"/>
    <x v="11"/>
    <x v="21"/>
    <x v="14"/>
    <x v="1"/>
  </r>
  <r>
    <n v="5255"/>
    <n v="1986"/>
    <x v="0"/>
    <x v="0"/>
    <x v="10"/>
    <n v="51.381500000000003"/>
    <n v="1"/>
    <n v="0"/>
    <d v="2013-02-20T00:00:00"/>
    <n v="19"/>
    <n v="1"/>
    <n v="263"/>
    <n v="27"/>
    <n v="0"/>
    <x v="22"/>
    <x v="22"/>
    <x v="17"/>
    <x v="2"/>
  </r>
  <r>
    <n v="9422"/>
    <n v="1989"/>
    <x v="0"/>
    <x v="2"/>
    <x v="27"/>
    <n v="38.36"/>
    <n v="1"/>
    <n v="0"/>
    <d v="2013-05-31T00:00:00"/>
    <n v="26"/>
    <n v="2"/>
    <n v="21"/>
    <n v="2"/>
    <n v="4"/>
    <x v="23"/>
    <x v="23"/>
    <x v="3"/>
    <x v="2"/>
  </r>
  <r>
    <n v="1966"/>
    <n v="1965"/>
    <x v="1"/>
    <x v="2"/>
    <x v="28"/>
    <n v="84.617999999999995"/>
    <n v="0"/>
    <n v="0"/>
    <d v="2013-11-22T00:00:00"/>
    <n v="96"/>
    <n v="100"/>
    <n v="66"/>
    <n v="6"/>
    <n v="10"/>
    <x v="2"/>
    <x v="24"/>
    <x v="5"/>
    <x v="0"/>
  </r>
  <r>
    <n v="6864"/>
    <n v="1989"/>
    <x v="2"/>
    <x v="3"/>
    <x v="29"/>
    <n v="10.978999999999999"/>
    <n v="0"/>
    <n v="0"/>
    <d v="2014-05-22T00:00:00"/>
    <n v="34"/>
    <n v="4"/>
    <n v="2"/>
    <n v="3"/>
    <n v="3"/>
    <x v="23"/>
    <x v="25"/>
    <x v="3"/>
    <x v="0"/>
  </r>
  <r>
    <n v="3033"/>
    <n v="1963"/>
    <x v="2"/>
    <x v="1"/>
    <x v="30"/>
    <n v="38.619999999999997"/>
    <n v="0"/>
    <n v="0"/>
    <d v="2013-05-11T00:00:00"/>
    <n v="56"/>
    <n v="17"/>
    <n v="22"/>
    <n v="2"/>
    <n v="3"/>
    <x v="24"/>
    <x v="26"/>
    <x v="8"/>
    <x v="0"/>
  </r>
  <r>
    <n v="5710"/>
    <n v="1970"/>
    <x v="0"/>
    <x v="1"/>
    <x v="31"/>
    <n v="40.548000000000002"/>
    <n v="0"/>
    <n v="1"/>
    <d v="2012-10-10T00:00:00"/>
    <n v="31"/>
    <n v="0"/>
    <n v="0"/>
    <n v="2"/>
    <n v="4"/>
    <x v="25"/>
    <x v="17"/>
    <x v="3"/>
    <x v="2"/>
  </r>
  <r>
    <n v="7373"/>
    <n v="1952"/>
    <x v="1"/>
    <x v="3"/>
    <x v="32"/>
    <n v="46.61"/>
    <n v="0"/>
    <n v="2"/>
    <d v="2012-10-29T00:00:00"/>
    <n v="8"/>
    <n v="12"/>
    <n v="22"/>
    <n v="4"/>
    <n v="6"/>
    <x v="13"/>
    <x v="27"/>
    <x v="12"/>
    <x v="1"/>
  </r>
  <r>
    <n v="8755"/>
    <n v="1946"/>
    <x v="2"/>
    <x v="2"/>
    <x v="33"/>
    <n v="68.656999999999996"/>
    <n v="0"/>
    <n v="0"/>
    <d v="2013-02-20T00:00:00"/>
    <n v="4"/>
    <n v="34"/>
    <n v="68"/>
    <n v="3"/>
    <n v="9"/>
    <x v="15"/>
    <x v="28"/>
    <x v="0"/>
    <x v="0"/>
  </r>
  <r>
    <n v="10738"/>
    <n v="1951"/>
    <x v="2"/>
    <x v="0"/>
    <x v="34"/>
    <n v="49.389000000000003"/>
    <n v="1"/>
    <n v="1"/>
    <d v="2013-08-29T00:00:00"/>
    <n v="55"/>
    <n v="0"/>
    <n v="1"/>
    <n v="2"/>
    <n v="3"/>
    <x v="20"/>
    <x v="8"/>
    <x v="8"/>
    <x v="1"/>
  </r>
  <r>
    <n v="4339"/>
    <n v="1970"/>
    <x v="1"/>
    <x v="2"/>
    <x v="35"/>
    <n v="67.352999999999994"/>
    <n v="0"/>
    <n v="1"/>
    <d v="2013-12-31T00:00:00"/>
    <n v="37"/>
    <n v="17"/>
    <n v="8"/>
    <n v="5"/>
    <n v="12"/>
    <x v="25"/>
    <x v="29"/>
    <x v="18"/>
    <x v="2"/>
  </r>
  <r>
    <n v="10755"/>
    <n v="1976"/>
    <x v="4"/>
    <x v="2"/>
    <x v="36"/>
    <n v="23.718"/>
    <n v="1"/>
    <n v="0"/>
    <d v="2013-09-02T00:00:00"/>
    <n v="76"/>
    <n v="3"/>
    <n v="7"/>
    <n v="3"/>
    <n v="2"/>
    <x v="11"/>
    <x v="21"/>
    <x v="8"/>
    <x v="2"/>
  </r>
  <r>
    <n v="8595"/>
    <n v="1973"/>
    <x v="0"/>
    <x v="4"/>
    <x v="37"/>
    <n v="42.429000000000002"/>
    <n v="0"/>
    <n v="1"/>
    <d v="2014-02-11T00:00:00"/>
    <n v="99"/>
    <n v="0"/>
    <n v="0"/>
    <n v="1"/>
    <n v="3"/>
    <x v="26"/>
    <x v="17"/>
    <x v="10"/>
    <x v="2"/>
  </r>
  <r>
    <n v="2968"/>
    <n v="1943"/>
    <x v="1"/>
    <x v="3"/>
    <x v="38"/>
    <n v="48.948"/>
    <n v="0"/>
    <n v="0"/>
    <d v="2013-02-01T00:00:00"/>
    <n v="53"/>
    <n v="8"/>
    <n v="49"/>
    <n v="7"/>
    <n v="5"/>
    <x v="27"/>
    <x v="30"/>
    <x v="0"/>
    <x v="0"/>
  </r>
  <r>
    <n v="8601"/>
    <n v="1980"/>
    <x v="0"/>
    <x v="2"/>
    <x v="39"/>
    <n v="80.010999999999996"/>
    <n v="0"/>
    <n v="1"/>
    <d v="2013-04-29T00:00:00"/>
    <n v="3"/>
    <n v="76"/>
    <n v="178"/>
    <n v="8"/>
    <n v="5"/>
    <x v="16"/>
    <x v="31"/>
    <x v="19"/>
    <x v="2"/>
  </r>
  <r>
    <n v="503"/>
    <n v="1985"/>
    <x v="2"/>
    <x v="2"/>
    <x v="40"/>
    <n v="20.559000000000001"/>
    <n v="1"/>
    <n v="0"/>
    <d v="2013-03-12T00:00:00"/>
    <n v="88"/>
    <n v="1"/>
    <n v="0"/>
    <n v="2"/>
    <n v="3"/>
    <x v="7"/>
    <x v="8"/>
    <x v="8"/>
    <x v="2"/>
  </r>
  <r>
    <n v="8430"/>
    <n v="1957"/>
    <x v="0"/>
    <x v="1"/>
    <x v="41"/>
    <n v="21.994"/>
    <n v="0"/>
    <n v="1"/>
    <d v="2012-12-24T00:00:00"/>
    <n v="4"/>
    <n v="0"/>
    <n v="1"/>
    <n v="0"/>
    <n v="3"/>
    <x v="0"/>
    <x v="8"/>
    <x v="1"/>
    <x v="2"/>
  </r>
  <r>
    <n v="7281"/>
    <n v="1959"/>
    <x v="1"/>
    <x v="0"/>
    <x v="10"/>
    <n v="51.381500000000003"/>
    <n v="0"/>
    <n v="0"/>
    <d v="2013-11-05T00:00:00"/>
    <n v="80"/>
    <n v="11"/>
    <n v="2"/>
    <n v="1"/>
    <n v="4"/>
    <x v="12"/>
    <x v="32"/>
    <x v="8"/>
    <x v="0"/>
  </r>
  <r>
    <n v="2139"/>
    <n v="1975"/>
    <x v="2"/>
    <x v="2"/>
    <x v="11"/>
    <n v="7.5"/>
    <n v="1"/>
    <n v="0"/>
    <d v="2013-10-02T00:00:00"/>
    <n v="19"/>
    <n v="1"/>
    <n v="2"/>
    <n v="2"/>
    <n v="3"/>
    <x v="28"/>
    <x v="7"/>
    <x v="8"/>
    <x v="2"/>
  </r>
  <r>
    <n v="1371"/>
    <n v="1976"/>
    <x v="0"/>
    <x v="0"/>
    <x v="42"/>
    <n v="79.941000000000003"/>
    <n v="0"/>
    <n v="0"/>
    <d v="2014-06-28T00:00:00"/>
    <n v="72"/>
    <n v="164"/>
    <n v="30"/>
    <n v="2"/>
    <n v="9"/>
    <x v="11"/>
    <x v="33"/>
    <x v="4"/>
    <x v="0"/>
  </r>
  <r>
    <n v="9909"/>
    <n v="1996"/>
    <x v="4"/>
    <x v="2"/>
    <x v="11"/>
    <n v="7.5"/>
    <n v="0"/>
    <n v="0"/>
    <d v="2012-11-09T00:00:00"/>
    <n v="24"/>
    <n v="18"/>
    <n v="22"/>
    <n v="3"/>
    <n v="3"/>
    <x v="29"/>
    <x v="16"/>
    <x v="3"/>
    <x v="0"/>
  </r>
  <r>
    <n v="7286"/>
    <n v="1968"/>
    <x v="0"/>
    <x v="1"/>
    <x v="43"/>
    <n v="41.728000000000002"/>
    <n v="1"/>
    <n v="0"/>
    <d v="2013-05-24T00:00:00"/>
    <n v="92"/>
    <n v="6"/>
    <n v="5"/>
    <n v="2"/>
    <n v="2"/>
    <x v="30"/>
    <x v="6"/>
    <x v="10"/>
    <x v="2"/>
  </r>
  <r>
    <n v="7244"/>
    <n v="1951"/>
    <x v="0"/>
    <x v="0"/>
    <x v="10"/>
    <n v="51.381500000000003"/>
    <n v="2"/>
    <n v="1"/>
    <d v="2014-01-01T00:00:00"/>
    <n v="96"/>
    <n v="5"/>
    <n v="10"/>
    <n v="2"/>
    <n v="4"/>
    <x v="20"/>
    <x v="11"/>
    <x v="3"/>
    <x v="3"/>
  </r>
  <r>
    <n v="6566"/>
    <n v="1954"/>
    <x v="1"/>
    <x v="2"/>
    <x v="44"/>
    <n v="72.55"/>
    <n v="1"/>
    <n v="1"/>
    <d v="2012-11-08T00:00:00"/>
    <n v="39"/>
    <n v="50"/>
    <n v="38"/>
    <n v="5"/>
    <n v="12"/>
    <x v="1"/>
    <x v="34"/>
    <x v="18"/>
    <x v="1"/>
  </r>
  <r>
    <n v="8614"/>
    <n v="1957"/>
    <x v="0"/>
    <x v="4"/>
    <x v="45"/>
    <n v="65.486000000000004"/>
    <n v="0"/>
    <n v="1"/>
    <d v="2014-05-12T00:00:00"/>
    <n v="29"/>
    <n v="19"/>
    <n v="67"/>
    <n v="4"/>
    <n v="10"/>
    <x v="0"/>
    <x v="35"/>
    <x v="6"/>
    <x v="2"/>
  </r>
  <r>
    <n v="4114"/>
    <n v="1964"/>
    <x v="2"/>
    <x v="2"/>
    <x v="46"/>
    <n v="79.143000000000001"/>
    <n v="0"/>
    <n v="0"/>
    <d v="2012-08-11T00:00:00"/>
    <n v="2"/>
    <n v="37"/>
    <n v="167"/>
    <n v="6"/>
    <n v="13"/>
    <x v="31"/>
    <x v="36"/>
    <x v="11"/>
    <x v="0"/>
  </r>
  <r>
    <n v="1331"/>
    <n v="1977"/>
    <x v="0"/>
    <x v="0"/>
    <x v="47"/>
    <n v="35.79"/>
    <n v="1"/>
    <n v="0"/>
    <d v="2013-01-02T00:00:00"/>
    <n v="54"/>
    <n v="6"/>
    <n v="1"/>
    <n v="2"/>
    <n v="3"/>
    <x v="32"/>
    <x v="3"/>
    <x v="8"/>
    <x v="2"/>
  </r>
  <r>
    <n v="2225"/>
    <n v="1977"/>
    <x v="0"/>
    <x v="3"/>
    <x v="48"/>
    <n v="82.581999999999994"/>
    <n v="0"/>
    <n v="0"/>
    <d v="2014-06-07T00:00:00"/>
    <n v="54"/>
    <n v="120"/>
    <n v="40"/>
    <n v="4"/>
    <n v="7"/>
    <x v="32"/>
    <x v="37"/>
    <x v="4"/>
    <x v="0"/>
  </r>
  <r>
    <n v="9381"/>
    <n v="1978"/>
    <x v="0"/>
    <x v="2"/>
    <x v="49"/>
    <n v="66.373000000000005"/>
    <n v="1"/>
    <n v="1"/>
    <d v="2013-06-12T00:00:00"/>
    <n v="57"/>
    <n v="9"/>
    <n v="24"/>
    <n v="4"/>
    <n v="10"/>
    <x v="33"/>
    <x v="38"/>
    <x v="6"/>
    <x v="1"/>
  </r>
  <r>
    <n v="6260"/>
    <n v="1955"/>
    <x v="2"/>
    <x v="1"/>
    <x v="50"/>
    <n v="82.384"/>
    <n v="0"/>
    <n v="0"/>
    <d v="2012-11-19T00:00:00"/>
    <n v="55"/>
    <n v="51"/>
    <n v="120"/>
    <n v="3"/>
    <n v="13"/>
    <x v="34"/>
    <x v="39"/>
    <x v="5"/>
    <x v="0"/>
  </r>
  <r>
    <n v="10383"/>
    <n v="1966"/>
    <x v="0"/>
    <x v="3"/>
    <x v="51"/>
    <n v="70.287000000000006"/>
    <n v="0"/>
    <n v="0"/>
    <d v="2013-04-02T00:00:00"/>
    <n v="30"/>
    <n v="35"/>
    <n v="120"/>
    <n v="5"/>
    <n v="10"/>
    <x v="35"/>
    <x v="40"/>
    <x v="16"/>
    <x v="0"/>
  </r>
  <r>
    <n v="7437"/>
    <n v="1988"/>
    <x v="0"/>
    <x v="0"/>
    <x v="52"/>
    <n v="27.937999999999999"/>
    <n v="1"/>
    <n v="0"/>
    <d v="2014-04-28T00:00:00"/>
    <n v="31"/>
    <n v="0"/>
    <n v="1"/>
    <n v="1"/>
    <n v="4"/>
    <x v="36"/>
    <x v="8"/>
    <x v="8"/>
    <x v="2"/>
  </r>
  <r>
    <n v="8557"/>
    <n v="1982"/>
    <x v="0"/>
    <x v="0"/>
    <x v="10"/>
    <n v="51.381500000000003"/>
    <n v="1"/>
    <n v="0"/>
    <d v="2013-06-17T00:00:00"/>
    <n v="57"/>
    <n v="3"/>
    <n v="2"/>
    <n v="2"/>
    <n v="3"/>
    <x v="18"/>
    <x v="41"/>
    <x v="8"/>
    <x v="2"/>
  </r>
  <r>
    <n v="8375"/>
    <n v="1968"/>
    <x v="1"/>
    <x v="2"/>
    <x v="53"/>
    <n v="55.954000000000001"/>
    <n v="0"/>
    <n v="1"/>
    <d v="2014-03-03T00:00:00"/>
    <n v="63"/>
    <n v="0"/>
    <n v="0"/>
    <n v="8"/>
    <n v="6"/>
    <x v="30"/>
    <x v="17"/>
    <x v="6"/>
    <x v="2"/>
  </r>
  <r>
    <n v="6853"/>
    <n v="1982"/>
    <x v="2"/>
    <x v="0"/>
    <x v="54"/>
    <n v="75.777000000000001"/>
    <n v="0"/>
    <n v="0"/>
    <d v="2013-07-04T00:00:00"/>
    <n v="12"/>
    <n v="26"/>
    <n v="13"/>
    <n v="3"/>
    <n v="11"/>
    <x v="18"/>
    <x v="26"/>
    <x v="6"/>
    <x v="0"/>
  </r>
  <r>
    <n v="3076"/>
    <n v="1975"/>
    <x v="0"/>
    <x v="1"/>
    <x v="55"/>
    <n v="66.653000000000006"/>
    <n v="1"/>
    <n v="1"/>
    <d v="2012-09-07T00:00:00"/>
    <n v="18"/>
    <n v="18"/>
    <n v="18"/>
    <n v="4"/>
    <n v="12"/>
    <x v="28"/>
    <x v="42"/>
    <x v="5"/>
    <x v="1"/>
  </r>
  <r>
    <n v="1012"/>
    <n v="1952"/>
    <x v="0"/>
    <x v="0"/>
    <x v="56"/>
    <n v="61.823"/>
    <n v="0"/>
    <n v="1"/>
    <d v="2013-02-18T00:00:00"/>
    <n v="26"/>
    <n v="7"/>
    <n v="14"/>
    <n v="8"/>
    <n v="10"/>
    <x v="13"/>
    <x v="43"/>
    <x v="2"/>
    <x v="2"/>
  </r>
  <r>
    <n v="6518"/>
    <n v="1951"/>
    <x v="1"/>
    <x v="4"/>
    <x v="57"/>
    <n v="67.680000000000007"/>
    <n v="0"/>
    <n v="1"/>
    <d v="2013-06-11T00:00:00"/>
    <n v="8"/>
    <n v="0"/>
    <n v="6"/>
    <n v="7"/>
    <n v="8"/>
    <x v="20"/>
    <x v="25"/>
    <x v="16"/>
    <x v="2"/>
  </r>
  <r>
    <n v="4137"/>
    <n v="1948"/>
    <x v="0"/>
    <x v="1"/>
    <x v="58"/>
    <n v="70.665999999999997"/>
    <n v="0"/>
    <n v="0"/>
    <d v="2013-12-06T00:00:00"/>
    <n v="29"/>
    <n v="40"/>
    <n v="122"/>
    <n v="7"/>
    <n v="4"/>
    <x v="37"/>
    <x v="44"/>
    <x v="4"/>
    <x v="0"/>
  </r>
  <r>
    <n v="8082"/>
    <n v="1971"/>
    <x v="0"/>
    <x v="2"/>
    <x v="59"/>
    <n v="25.721"/>
    <n v="1"/>
    <n v="0"/>
    <d v="2013-05-21T00:00:00"/>
    <n v="75"/>
    <n v="3"/>
    <n v="6"/>
    <n v="1"/>
    <n v="2"/>
    <x v="6"/>
    <x v="19"/>
    <x v="1"/>
    <x v="2"/>
  </r>
  <r>
    <n v="1386"/>
    <n v="1967"/>
    <x v="0"/>
    <x v="1"/>
    <x v="60"/>
    <n v="32.473999999999997"/>
    <n v="1"/>
    <n v="1"/>
    <d v="2014-05-11T00:00:00"/>
    <n v="0"/>
    <n v="0"/>
    <n v="0"/>
    <n v="1"/>
    <n v="2"/>
    <x v="5"/>
    <x v="17"/>
    <x v="1"/>
    <x v="1"/>
  </r>
  <r>
    <n v="9369"/>
    <n v="1979"/>
    <x v="4"/>
    <x v="0"/>
    <x v="61"/>
    <n v="88.194000000000003"/>
    <n v="0"/>
    <n v="1"/>
    <d v="2014-03-19T00:00:00"/>
    <n v="19"/>
    <n v="14"/>
    <n v="24"/>
    <n v="11"/>
    <n v="10"/>
    <x v="19"/>
    <x v="45"/>
    <x v="20"/>
    <x v="2"/>
  </r>
  <r>
    <n v="4477"/>
    <n v="1958"/>
    <x v="0"/>
    <x v="1"/>
    <x v="62"/>
    <n v="69.096000000000004"/>
    <n v="0"/>
    <n v="1"/>
    <d v="2013-09-27T00:00:00"/>
    <n v="4"/>
    <n v="49"/>
    <n v="82"/>
    <n v="5"/>
    <n v="10"/>
    <x v="38"/>
    <x v="46"/>
    <x v="16"/>
    <x v="2"/>
  </r>
  <r>
    <n v="1357"/>
    <n v="1970"/>
    <x v="0"/>
    <x v="1"/>
    <x v="63"/>
    <n v="74.853999999999999"/>
    <n v="1"/>
    <n v="2"/>
    <d v="2013-04-08T00:00:00"/>
    <n v="90"/>
    <n v="59"/>
    <n v="29"/>
    <n v="2"/>
    <n v="5"/>
    <x v="25"/>
    <x v="34"/>
    <x v="21"/>
    <x v="3"/>
  </r>
  <r>
    <n v="1402"/>
    <n v="1954"/>
    <x v="2"/>
    <x v="2"/>
    <x v="64"/>
    <n v="66.991"/>
    <n v="0"/>
    <n v="0"/>
    <d v="2012-09-11T00:00:00"/>
    <n v="1"/>
    <n v="36"/>
    <n v="60"/>
    <n v="4"/>
    <n v="6"/>
    <x v="1"/>
    <x v="14"/>
    <x v="12"/>
    <x v="0"/>
  </r>
  <r>
    <n v="10629"/>
    <n v="1973"/>
    <x v="4"/>
    <x v="2"/>
    <x v="10"/>
    <n v="51.381500000000003"/>
    <n v="1"/>
    <n v="0"/>
    <d v="2012-09-14T00:00:00"/>
    <n v="25"/>
    <n v="3"/>
    <n v="4"/>
    <n v="3"/>
    <n v="3"/>
    <x v="26"/>
    <x v="3"/>
    <x v="3"/>
    <x v="2"/>
  </r>
  <r>
    <n v="6312"/>
    <n v="1959"/>
    <x v="0"/>
    <x v="2"/>
    <x v="65"/>
    <n v="65.031000000000006"/>
    <n v="0"/>
    <n v="1"/>
    <d v="2013-03-17T00:00:00"/>
    <n v="29"/>
    <n v="107"/>
    <n v="37"/>
    <n v="10"/>
    <n v="13"/>
    <x v="12"/>
    <x v="47"/>
    <x v="22"/>
    <x v="2"/>
  </r>
  <r>
    <n v="8132"/>
    <n v="1975"/>
    <x v="1"/>
    <x v="2"/>
    <x v="66"/>
    <n v="60.631"/>
    <n v="1"/>
    <n v="1"/>
    <d v="2013-04-05T00:00:00"/>
    <n v="88"/>
    <n v="6"/>
    <n v="6"/>
    <n v="9"/>
    <n v="8"/>
    <x v="28"/>
    <x v="48"/>
    <x v="18"/>
    <x v="1"/>
  </r>
  <r>
    <n v="1050"/>
    <n v="1952"/>
    <x v="0"/>
    <x v="2"/>
    <x v="67"/>
    <n v="28.332000000000001"/>
    <n v="0"/>
    <n v="0"/>
    <d v="2014-04-30T00:00:00"/>
    <n v="58"/>
    <n v="10"/>
    <n v="15"/>
    <n v="2"/>
    <n v="4"/>
    <x v="13"/>
    <x v="29"/>
    <x v="3"/>
    <x v="0"/>
  </r>
  <r>
    <n v="5846"/>
    <n v="1977"/>
    <x v="0"/>
    <x v="3"/>
    <x v="68"/>
    <n v="40.246000000000002"/>
    <n v="1"/>
    <n v="0"/>
    <d v="2012-12-19T00:00:00"/>
    <n v="68"/>
    <n v="1"/>
    <n v="1"/>
    <n v="1"/>
    <n v="2"/>
    <x v="32"/>
    <x v="1"/>
    <x v="1"/>
    <x v="2"/>
  </r>
  <r>
    <n v="1859"/>
    <n v="1972"/>
    <x v="2"/>
    <x v="2"/>
    <x v="69"/>
    <n v="75.251000000000005"/>
    <n v="0"/>
    <n v="0"/>
    <d v="2012-08-27T00:00:00"/>
    <n v="34"/>
    <n v="111"/>
    <n v="18"/>
    <n v="7"/>
    <n v="5"/>
    <x v="39"/>
    <x v="49"/>
    <x v="0"/>
    <x v="0"/>
  </r>
  <r>
    <n v="7503"/>
    <n v="1976"/>
    <x v="0"/>
    <x v="0"/>
    <x v="70"/>
    <n v="75.825000000000003"/>
    <n v="0"/>
    <n v="0"/>
    <d v="2012-10-12T00:00:00"/>
    <n v="40"/>
    <n v="105"/>
    <n v="105"/>
    <n v="5"/>
    <n v="9"/>
    <x v="11"/>
    <x v="50"/>
    <x v="6"/>
    <x v="0"/>
  </r>
  <r>
    <n v="10401"/>
    <n v="1976"/>
    <x v="4"/>
    <x v="1"/>
    <x v="71"/>
    <n v="26.326000000000001"/>
    <n v="0"/>
    <n v="0"/>
    <d v="2013-09-04T00:00:00"/>
    <n v="12"/>
    <n v="0"/>
    <n v="3"/>
    <n v="0"/>
    <n v="3"/>
    <x v="11"/>
    <x v="7"/>
    <x v="1"/>
    <x v="0"/>
  </r>
  <r>
    <n v="1618"/>
    <n v="1965"/>
    <x v="0"/>
    <x v="1"/>
    <x v="72"/>
    <n v="56.045999999999999"/>
    <n v="0"/>
    <n v="0"/>
    <d v="2013-01-02T00:00:00"/>
    <n v="9"/>
    <n v="0"/>
    <n v="0"/>
    <n v="10"/>
    <n v="8"/>
    <x v="2"/>
    <x v="17"/>
    <x v="2"/>
    <x v="0"/>
  </r>
  <r>
    <n v="3332"/>
    <n v="1985"/>
    <x v="0"/>
    <x v="0"/>
    <x v="73"/>
    <n v="29.76"/>
    <n v="1"/>
    <n v="0"/>
    <d v="2012-08-29T00:00:00"/>
    <n v="87"/>
    <n v="4"/>
    <n v="5"/>
    <n v="3"/>
    <n v="4"/>
    <x v="7"/>
    <x v="19"/>
    <x v="21"/>
    <x v="2"/>
  </r>
  <r>
    <n v="2261"/>
    <n v="1969"/>
    <x v="0"/>
    <x v="2"/>
    <x v="74"/>
    <n v="26.303999999999998"/>
    <n v="1"/>
    <n v="0"/>
    <d v="2013-06-23T00:00:00"/>
    <n v="5"/>
    <n v="1"/>
    <n v="0"/>
    <n v="1"/>
    <n v="2"/>
    <x v="21"/>
    <x v="8"/>
    <x v="1"/>
    <x v="2"/>
  </r>
  <r>
    <n v="5346"/>
    <n v="1973"/>
    <x v="4"/>
    <x v="2"/>
    <x v="75"/>
    <n v="23.559000000000001"/>
    <n v="1"/>
    <n v="0"/>
    <d v="2013-07-03T00:00:00"/>
    <n v="87"/>
    <n v="5"/>
    <n v="0"/>
    <n v="3"/>
    <n v="3"/>
    <x v="26"/>
    <x v="41"/>
    <x v="3"/>
    <x v="2"/>
  </r>
  <r>
    <n v="4119"/>
    <n v="1963"/>
    <x v="2"/>
    <x v="1"/>
    <x v="30"/>
    <n v="38.619999999999997"/>
    <n v="0"/>
    <n v="0"/>
    <d v="2013-05-11T00:00:00"/>
    <n v="56"/>
    <n v="17"/>
    <n v="22"/>
    <n v="2"/>
    <n v="3"/>
    <x v="24"/>
    <x v="26"/>
    <x v="8"/>
    <x v="0"/>
  </r>
  <r>
    <n v="535"/>
    <n v="1987"/>
    <x v="0"/>
    <x v="3"/>
    <x v="76"/>
    <n v="81.361000000000004"/>
    <n v="0"/>
    <n v="0"/>
    <d v="2014-02-25T00:00:00"/>
    <n v="18"/>
    <n v="23"/>
    <n v="65"/>
    <n v="3"/>
    <n v="13"/>
    <x v="14"/>
    <x v="34"/>
    <x v="5"/>
    <x v="0"/>
  </r>
  <r>
    <n v="5268"/>
    <n v="1960"/>
    <x v="0"/>
    <x v="2"/>
    <x v="77"/>
    <n v="29.44"/>
    <n v="1"/>
    <n v="1"/>
    <d v="2013-08-11T00:00:00"/>
    <n v="95"/>
    <n v="8"/>
    <n v="4"/>
    <n v="1"/>
    <n v="4"/>
    <x v="40"/>
    <x v="48"/>
    <x v="8"/>
    <x v="1"/>
  </r>
  <r>
    <n v="273"/>
    <n v="1970"/>
    <x v="2"/>
    <x v="2"/>
    <x v="78"/>
    <n v="36.137999999999998"/>
    <n v="1"/>
    <n v="1"/>
    <d v="2013-07-16T00:00:00"/>
    <n v="48"/>
    <n v="0"/>
    <n v="0"/>
    <n v="3"/>
    <n v="4"/>
    <x v="25"/>
    <x v="17"/>
    <x v="21"/>
    <x v="1"/>
  </r>
  <r>
    <n v="4452"/>
    <n v="1957"/>
    <x v="0"/>
    <x v="0"/>
    <x v="79"/>
    <n v="50.387999999999998"/>
    <n v="0"/>
    <n v="1"/>
    <d v="2014-05-28T00:00:00"/>
    <n v="3"/>
    <n v="6"/>
    <n v="3"/>
    <n v="6"/>
    <n v="6"/>
    <x v="0"/>
    <x v="19"/>
    <x v="0"/>
    <x v="2"/>
  </r>
  <r>
    <n v="8504"/>
    <n v="1973"/>
    <x v="0"/>
    <x v="2"/>
    <x v="80"/>
    <n v="79.593000000000004"/>
    <n v="0"/>
    <n v="0"/>
    <d v="2014-05-12T00:00:00"/>
    <n v="70"/>
    <n v="60"/>
    <n v="133"/>
    <n v="5"/>
    <n v="7"/>
    <x v="26"/>
    <x v="51"/>
    <x v="0"/>
    <x v="0"/>
  </r>
  <r>
    <n v="771"/>
    <n v="1967"/>
    <x v="0"/>
    <x v="1"/>
    <x v="81"/>
    <n v="54.177999999999997"/>
    <n v="0"/>
    <n v="1"/>
    <d v="2014-01-21T00:00:00"/>
    <n v="79"/>
    <n v="9"/>
    <n v="0"/>
    <n v="2"/>
    <n v="5"/>
    <x v="5"/>
    <x v="19"/>
    <x v="21"/>
    <x v="2"/>
  </r>
  <r>
    <n v="8996"/>
    <n v="1957"/>
    <x v="1"/>
    <x v="2"/>
    <x v="10"/>
    <n v="51.381500000000003"/>
    <n v="2"/>
    <n v="1"/>
    <d v="2012-11-19T00:00:00"/>
    <n v="4"/>
    <n v="42"/>
    <n v="37"/>
    <n v="7"/>
    <n v="8"/>
    <x v="0"/>
    <x v="52"/>
    <x v="16"/>
    <x v="3"/>
  </r>
  <r>
    <n v="9235"/>
    <n v="1957"/>
    <x v="0"/>
    <x v="0"/>
    <x v="10"/>
    <n v="51.381500000000003"/>
    <n v="1"/>
    <n v="1"/>
    <d v="2014-05-27T00:00:00"/>
    <n v="45"/>
    <n v="0"/>
    <n v="0"/>
    <n v="1"/>
    <n v="2"/>
    <x v="0"/>
    <x v="17"/>
    <x v="1"/>
    <x v="1"/>
  </r>
  <r>
    <n v="5798"/>
    <n v="1973"/>
    <x v="2"/>
    <x v="1"/>
    <x v="10"/>
    <n v="51.381500000000003"/>
    <n v="0"/>
    <n v="0"/>
    <d v="2013-11-23T00:00:00"/>
    <n v="87"/>
    <n v="37"/>
    <n v="28"/>
    <n v="2"/>
    <n v="8"/>
    <x v="26"/>
    <x v="53"/>
    <x v="12"/>
    <x v="0"/>
  </r>
  <r>
    <n v="11178"/>
    <n v="1972"/>
    <x v="2"/>
    <x v="0"/>
    <x v="82"/>
    <n v="42.393999999999998"/>
    <n v="1"/>
    <n v="0"/>
    <d v="2014-03-23T00:00:00"/>
    <n v="69"/>
    <n v="2"/>
    <n v="1"/>
    <n v="1"/>
    <n v="3"/>
    <x v="39"/>
    <x v="7"/>
    <x v="10"/>
    <x v="2"/>
  </r>
  <r>
    <n v="2230"/>
    <n v="1970"/>
    <x v="1"/>
    <x v="2"/>
    <x v="83"/>
    <n v="23.626000000000001"/>
    <n v="1"/>
    <n v="0"/>
    <d v="2014-05-24T00:00:00"/>
    <n v="84"/>
    <n v="2"/>
    <n v="0"/>
    <n v="3"/>
    <n v="3"/>
    <x v="25"/>
    <x v="1"/>
    <x v="3"/>
    <x v="2"/>
  </r>
  <r>
    <n v="7516"/>
    <n v="1983"/>
    <x v="0"/>
    <x v="2"/>
    <x v="84"/>
    <n v="30.096"/>
    <n v="1"/>
    <n v="0"/>
    <d v="2014-05-22T00:00:00"/>
    <n v="30"/>
    <n v="3"/>
    <n v="5"/>
    <n v="2"/>
    <n v="3"/>
    <x v="10"/>
    <x v="54"/>
    <x v="8"/>
    <x v="2"/>
  </r>
  <r>
    <n v="7247"/>
    <n v="1960"/>
    <x v="0"/>
    <x v="4"/>
    <x v="85"/>
    <n v="47.915999999999997"/>
    <n v="0"/>
    <n v="1"/>
    <d v="2012-11-22T00:00:00"/>
    <n v="72"/>
    <n v="0"/>
    <n v="0"/>
    <n v="7"/>
    <n v="6"/>
    <x v="40"/>
    <x v="17"/>
    <x v="19"/>
    <x v="2"/>
  </r>
  <r>
    <n v="11100"/>
    <n v="1972"/>
    <x v="0"/>
    <x v="3"/>
    <x v="86"/>
    <n v="51.813000000000002"/>
    <n v="1"/>
    <n v="1"/>
    <d v="2013-04-11T00:00:00"/>
    <n v="37"/>
    <n v="2"/>
    <n v="1"/>
    <n v="2"/>
    <n v="3"/>
    <x v="39"/>
    <x v="7"/>
    <x v="8"/>
    <x v="1"/>
  </r>
  <r>
    <n v="4646"/>
    <n v="1951"/>
    <x v="4"/>
    <x v="2"/>
    <x v="87"/>
    <n v="78.497"/>
    <n v="0"/>
    <n v="0"/>
    <d v="2013-12-01T00:00:00"/>
    <n v="44"/>
    <n v="26"/>
    <n v="0"/>
    <n v="5"/>
    <n v="12"/>
    <x v="20"/>
    <x v="55"/>
    <x v="18"/>
    <x v="0"/>
  </r>
  <r>
    <n v="3037"/>
    <n v="1983"/>
    <x v="1"/>
    <x v="2"/>
    <x v="88"/>
    <n v="50.15"/>
    <n v="0"/>
    <n v="0"/>
    <d v="2013-06-20T00:00:00"/>
    <n v="32"/>
    <n v="46"/>
    <n v="61"/>
    <n v="5"/>
    <n v="7"/>
    <x v="10"/>
    <x v="56"/>
    <x v="0"/>
    <x v="0"/>
  </r>
  <r>
    <n v="1473"/>
    <n v="1960"/>
    <x v="4"/>
    <x v="0"/>
    <x v="89"/>
    <n v="47.823"/>
    <n v="0"/>
    <n v="1"/>
    <d v="2013-07-23T00:00:00"/>
    <n v="0"/>
    <n v="1"/>
    <n v="1"/>
    <n v="2"/>
    <n v="3"/>
    <x v="40"/>
    <x v="1"/>
    <x v="8"/>
    <x v="2"/>
  </r>
  <r>
    <n v="1016"/>
    <n v="1959"/>
    <x v="1"/>
    <x v="0"/>
    <x v="90"/>
    <n v="34.554000000000002"/>
    <n v="0"/>
    <n v="1"/>
    <d v="2014-03-30T00:00:00"/>
    <n v="43"/>
    <n v="1"/>
    <n v="0"/>
    <n v="2"/>
    <n v="3"/>
    <x v="12"/>
    <x v="8"/>
    <x v="8"/>
    <x v="2"/>
  </r>
  <r>
    <n v="4518"/>
    <n v="1979"/>
    <x v="0"/>
    <x v="1"/>
    <x v="91"/>
    <n v="85.692999999999998"/>
    <n v="0"/>
    <n v="1"/>
    <d v="2013-04-20T00:00:00"/>
    <n v="59"/>
    <n v="172"/>
    <n v="132"/>
    <n v="9"/>
    <n v="11"/>
    <x v="19"/>
    <x v="57"/>
    <x v="13"/>
    <x v="2"/>
  </r>
  <r>
    <n v="9370"/>
    <n v="1945"/>
    <x v="1"/>
    <x v="2"/>
    <x v="92"/>
    <n v="65.846000000000004"/>
    <n v="0"/>
    <n v="0"/>
    <d v="2013-05-17T00:00:00"/>
    <n v="68"/>
    <n v="81"/>
    <n v="40"/>
    <n v="6"/>
    <n v="6"/>
    <x v="41"/>
    <x v="58"/>
    <x v="0"/>
    <x v="0"/>
  </r>
  <r>
    <n v="8908"/>
    <n v="1959"/>
    <x v="0"/>
    <x v="2"/>
    <x v="93"/>
    <n v="87.194999999999993"/>
    <n v="0"/>
    <n v="0"/>
    <d v="2014-05-08T00:00:00"/>
    <n v="35"/>
    <n v="76"/>
    <n v="26"/>
    <n v="3"/>
    <n v="5"/>
    <x v="12"/>
    <x v="28"/>
    <x v="7"/>
    <x v="0"/>
  </r>
  <r>
    <n v="8373"/>
    <n v="1979"/>
    <x v="3"/>
    <x v="1"/>
    <x v="94"/>
    <n v="24.594000000000001"/>
    <n v="1"/>
    <n v="0"/>
    <d v="2013-12-10T00:00:00"/>
    <n v="94"/>
    <n v="3"/>
    <n v="0"/>
    <n v="1"/>
    <n v="3"/>
    <x v="19"/>
    <x v="7"/>
    <x v="10"/>
    <x v="2"/>
  </r>
  <r>
    <n v="7533"/>
    <n v="1964"/>
    <x v="0"/>
    <x v="2"/>
    <x v="95"/>
    <n v="49.095999999999997"/>
    <n v="1"/>
    <n v="1"/>
    <d v="2013-09-24T00:00:00"/>
    <n v="15"/>
    <n v="1"/>
    <n v="1"/>
    <n v="4"/>
    <n v="4"/>
    <x v="31"/>
    <x v="1"/>
    <x v="7"/>
    <x v="1"/>
  </r>
  <r>
    <n v="2683"/>
    <n v="1969"/>
    <x v="0"/>
    <x v="2"/>
    <x v="96"/>
    <n v="52.412999999999997"/>
    <n v="0"/>
    <n v="2"/>
    <d v="2013-02-02T00:00:00"/>
    <n v="56"/>
    <n v="106"/>
    <n v="98"/>
    <n v="6"/>
    <n v="12"/>
    <x v="21"/>
    <x v="36"/>
    <x v="2"/>
    <x v="1"/>
  </r>
  <r>
    <n v="3629"/>
    <n v="1978"/>
    <x v="0"/>
    <x v="0"/>
    <x v="97"/>
    <n v="38.557000000000002"/>
    <n v="1"/>
    <n v="0"/>
    <d v="2012-12-19T00:00:00"/>
    <n v="17"/>
    <n v="3"/>
    <n v="4"/>
    <n v="3"/>
    <n v="3"/>
    <x v="33"/>
    <x v="3"/>
    <x v="3"/>
    <x v="2"/>
  </r>
  <r>
    <n v="10991"/>
    <n v="1960"/>
    <x v="2"/>
    <x v="2"/>
    <x v="98"/>
    <n v="89.058000000000007"/>
    <n v="0"/>
    <n v="0"/>
    <d v="2012-12-07T00:00:00"/>
    <n v="18"/>
    <n v="194"/>
    <n v="22"/>
    <n v="5"/>
    <n v="4"/>
    <x v="40"/>
    <x v="59"/>
    <x v="14"/>
    <x v="0"/>
  </r>
  <r>
    <n v="5077"/>
    <n v="1979"/>
    <x v="0"/>
    <x v="1"/>
    <x v="99"/>
    <n v="77.298000000000002"/>
    <n v="0"/>
    <n v="1"/>
    <d v="2013-11-02T00:00:00"/>
    <n v="46"/>
    <n v="115"/>
    <n v="35"/>
    <n v="6"/>
    <n v="11"/>
    <x v="19"/>
    <x v="60"/>
    <x v="18"/>
    <x v="2"/>
  </r>
  <r>
    <n v="7431"/>
    <n v="1991"/>
    <x v="1"/>
    <x v="0"/>
    <x v="100"/>
    <n v="68.126000000000005"/>
    <n v="0"/>
    <n v="0"/>
    <d v="2012-11-10T00:00:00"/>
    <n v="40"/>
    <n v="17"/>
    <n v="51"/>
    <n v="7"/>
    <n v="5"/>
    <x v="42"/>
    <x v="61"/>
    <x v="0"/>
    <x v="0"/>
  </r>
  <r>
    <n v="3267"/>
    <n v="1963"/>
    <x v="2"/>
    <x v="1"/>
    <x v="101"/>
    <n v="57.287999999999997"/>
    <n v="0"/>
    <n v="1"/>
    <d v="2014-06-25T00:00:00"/>
    <n v="27"/>
    <n v="0"/>
    <n v="0"/>
    <n v="8"/>
    <n v="8"/>
    <x v="24"/>
    <x v="17"/>
    <x v="5"/>
    <x v="2"/>
  </r>
  <r>
    <n v="999"/>
    <n v="1991"/>
    <x v="0"/>
    <x v="0"/>
    <x v="102"/>
    <n v="86.037000000000006"/>
    <n v="0"/>
    <n v="0"/>
    <d v="2013-01-02T00:00:00"/>
    <n v="95"/>
    <n v="44"/>
    <n v="20"/>
    <n v="6"/>
    <n v="11"/>
    <x v="42"/>
    <x v="62"/>
    <x v="18"/>
    <x v="0"/>
  </r>
  <r>
    <n v="9215"/>
    <n v="1980"/>
    <x v="1"/>
    <x v="2"/>
    <x v="103"/>
    <n v="43.973999999999997"/>
    <n v="1"/>
    <n v="0"/>
    <d v="2012-12-12T00:00:00"/>
    <n v="19"/>
    <n v="0"/>
    <n v="0"/>
    <n v="6"/>
    <n v="6"/>
    <x v="16"/>
    <x v="17"/>
    <x v="0"/>
    <x v="2"/>
  </r>
  <r>
    <n v="2286"/>
    <n v="1962"/>
    <x v="0"/>
    <x v="0"/>
    <x v="104"/>
    <n v="50.784999999999997"/>
    <n v="1"/>
    <n v="1"/>
    <d v="2013-09-10T00:00:00"/>
    <n v="27"/>
    <n v="1"/>
    <n v="1"/>
    <n v="2"/>
    <n v="3"/>
    <x v="43"/>
    <x v="1"/>
    <x v="8"/>
    <x v="1"/>
  </r>
  <r>
    <n v="1592"/>
    <n v="1970"/>
    <x v="0"/>
    <x v="2"/>
    <x v="105"/>
    <n v="90.765000000000001"/>
    <n v="0"/>
    <n v="0"/>
    <d v="2014-01-24T00:00:00"/>
    <n v="25"/>
    <n v="99"/>
    <n v="82"/>
    <n v="4"/>
    <n v="5"/>
    <x v="25"/>
    <x v="63"/>
    <x v="14"/>
    <x v="0"/>
  </r>
  <r>
    <n v="367"/>
    <n v="1978"/>
    <x v="4"/>
    <x v="2"/>
    <x v="106"/>
    <n v="36.549999999999997"/>
    <n v="1"/>
    <n v="0"/>
    <d v="2013-02-19T00:00:00"/>
    <n v="74"/>
    <n v="90"/>
    <n v="103"/>
    <n v="9"/>
    <n v="5"/>
    <x v="33"/>
    <x v="51"/>
    <x v="6"/>
    <x v="2"/>
  </r>
  <r>
    <n v="5234"/>
    <n v="1967"/>
    <x v="4"/>
    <x v="1"/>
    <x v="107"/>
    <n v="30.753"/>
    <n v="1"/>
    <n v="1"/>
    <d v="2013-07-11T00:00:00"/>
    <n v="85"/>
    <n v="5"/>
    <n v="9"/>
    <n v="1"/>
    <n v="3"/>
    <x v="5"/>
    <x v="64"/>
    <x v="10"/>
    <x v="1"/>
  </r>
  <r>
    <n v="9862"/>
    <n v="1969"/>
    <x v="0"/>
    <x v="1"/>
    <x v="108"/>
    <n v="21.917999999999999"/>
    <n v="1"/>
    <n v="0"/>
    <d v="2013-11-14T00:00:00"/>
    <n v="37"/>
    <n v="6"/>
    <n v="5"/>
    <n v="2"/>
    <n v="3"/>
    <x v="21"/>
    <x v="6"/>
    <x v="8"/>
    <x v="2"/>
  </r>
  <r>
    <n v="9805"/>
    <n v="1953"/>
    <x v="2"/>
    <x v="1"/>
    <x v="109"/>
    <n v="56.128999999999998"/>
    <n v="0"/>
    <n v="1"/>
    <d v="2013-06-20T00:00:00"/>
    <n v="65"/>
    <n v="48"/>
    <n v="72"/>
    <n v="6"/>
    <n v="10"/>
    <x v="44"/>
    <x v="65"/>
    <x v="5"/>
    <x v="2"/>
  </r>
  <r>
    <n v="6205"/>
    <n v="1967"/>
    <x v="2"/>
    <x v="0"/>
    <x v="110"/>
    <n v="32.557000000000002"/>
    <n v="1"/>
    <n v="0"/>
    <d v="2014-02-24T00:00:00"/>
    <n v="13"/>
    <n v="3"/>
    <n v="4"/>
    <n v="2"/>
    <n v="3"/>
    <x v="5"/>
    <x v="3"/>
    <x v="8"/>
    <x v="2"/>
  </r>
  <r>
    <n v="8442"/>
    <n v="1985"/>
    <x v="2"/>
    <x v="2"/>
    <x v="111"/>
    <n v="19.510000000000002"/>
    <n v="2"/>
    <n v="0"/>
    <d v="2013-09-04T00:00:00"/>
    <n v="63"/>
    <n v="0"/>
    <n v="4"/>
    <n v="1"/>
    <n v="3"/>
    <x v="7"/>
    <x v="66"/>
    <x v="10"/>
    <x v="1"/>
  </r>
  <r>
    <n v="7386"/>
    <n v="1976"/>
    <x v="0"/>
    <x v="3"/>
    <x v="112"/>
    <n v="30.992000000000001"/>
    <n v="1"/>
    <n v="0"/>
    <d v="2013-04-22T00:00:00"/>
    <n v="83"/>
    <n v="0"/>
    <n v="3"/>
    <n v="1"/>
    <n v="3"/>
    <x v="11"/>
    <x v="7"/>
    <x v="10"/>
    <x v="2"/>
  </r>
  <r>
    <n v="7215"/>
    <n v="1983"/>
    <x v="0"/>
    <x v="0"/>
    <x v="113"/>
    <n v="101.97"/>
    <n v="0"/>
    <n v="0"/>
    <d v="2013-03-12T00:00:00"/>
    <n v="69"/>
    <n v="27"/>
    <n v="72"/>
    <n v="6"/>
    <n v="13"/>
    <x v="10"/>
    <x v="67"/>
    <x v="11"/>
    <x v="0"/>
  </r>
  <r>
    <n v="1491"/>
    <n v="1965"/>
    <x v="4"/>
    <x v="1"/>
    <x v="114"/>
    <n v="71.488"/>
    <n v="0"/>
    <n v="0"/>
    <d v="2013-02-18T00:00:00"/>
    <n v="87"/>
    <n v="33"/>
    <n v="28"/>
    <n v="3"/>
    <n v="7"/>
    <x v="2"/>
    <x v="68"/>
    <x v="12"/>
    <x v="0"/>
  </r>
  <r>
    <n v="11071"/>
    <n v="1984"/>
    <x v="0"/>
    <x v="0"/>
    <x v="115"/>
    <n v="79.606999999999999"/>
    <n v="0"/>
    <n v="0"/>
    <d v="2013-04-21T00:00:00"/>
    <n v="37"/>
    <n v="133"/>
    <n v="0"/>
    <n v="3"/>
    <n v="6"/>
    <x v="3"/>
    <x v="69"/>
    <x v="14"/>
    <x v="0"/>
  </r>
  <r>
    <n v="3381"/>
    <n v="1953"/>
    <x v="2"/>
    <x v="2"/>
    <x v="116"/>
    <n v="54.347999999999999"/>
    <n v="1"/>
    <n v="1"/>
    <d v="2014-06-08T00:00:00"/>
    <n v="51"/>
    <n v="0"/>
    <n v="0"/>
    <n v="2"/>
    <n v="4"/>
    <x v="44"/>
    <x v="17"/>
    <x v="3"/>
    <x v="1"/>
  </r>
  <r>
    <n v="8268"/>
    <n v="1961"/>
    <x v="1"/>
    <x v="2"/>
    <x v="10"/>
    <n v="51.381500000000003"/>
    <n v="0"/>
    <n v="1"/>
    <d v="2013-07-11T00:00:00"/>
    <n v="23"/>
    <n v="0"/>
    <n v="0"/>
    <n v="6"/>
    <n v="7"/>
    <x v="45"/>
    <x v="17"/>
    <x v="19"/>
    <x v="2"/>
  </r>
  <r>
    <n v="11051"/>
    <n v="1956"/>
    <x v="1"/>
    <x v="1"/>
    <x v="117"/>
    <n v="77.376000000000005"/>
    <n v="1"/>
    <n v="1"/>
    <d v="2014-05-10T00:00:00"/>
    <n v="72"/>
    <n v="19"/>
    <n v="12"/>
    <n v="6"/>
    <n v="10"/>
    <x v="46"/>
    <x v="70"/>
    <x v="5"/>
    <x v="1"/>
  </r>
  <r>
    <n v="8026"/>
    <n v="1952"/>
    <x v="0"/>
    <x v="2"/>
    <x v="118"/>
    <n v="62.997999999999998"/>
    <n v="0"/>
    <n v="1"/>
    <d v="2013-09-30T00:00:00"/>
    <n v="10"/>
    <n v="58"/>
    <n v="89"/>
    <n v="5"/>
    <n v="5"/>
    <x v="13"/>
    <x v="71"/>
    <x v="12"/>
    <x v="2"/>
  </r>
  <r>
    <n v="433"/>
    <n v="1958"/>
    <x v="2"/>
    <x v="5"/>
    <x v="119"/>
    <n v="61.331000000000003"/>
    <n v="1"/>
    <n v="1"/>
    <d v="2013-03-10T00:00:00"/>
    <n v="42"/>
    <n v="5"/>
    <n v="5"/>
    <n v="11"/>
    <n v="6"/>
    <x v="38"/>
    <x v="21"/>
    <x v="18"/>
    <x v="1"/>
  </r>
  <r>
    <n v="9597"/>
    <n v="1969"/>
    <x v="0"/>
    <x v="2"/>
    <x v="120"/>
    <n v="73.447999999999993"/>
    <n v="0"/>
    <n v="0"/>
    <d v="2014-02-10T00:00:00"/>
    <n v="10"/>
    <n v="106"/>
    <n v="41"/>
    <n v="7"/>
    <n v="9"/>
    <x v="21"/>
    <x v="71"/>
    <x v="5"/>
    <x v="0"/>
  </r>
  <r>
    <n v="1295"/>
    <n v="1963"/>
    <x v="0"/>
    <x v="2"/>
    <x v="10"/>
    <n v="51.381500000000003"/>
    <n v="0"/>
    <n v="1"/>
    <d v="2013-08-11T00:00:00"/>
    <n v="96"/>
    <n v="65"/>
    <n v="71"/>
    <n v="6"/>
    <n v="7"/>
    <x v="24"/>
    <x v="72"/>
    <x v="19"/>
    <x v="2"/>
  </r>
  <r>
    <n v="5290"/>
    <n v="1964"/>
    <x v="1"/>
    <x v="2"/>
    <x v="121"/>
    <n v="41.551000000000002"/>
    <n v="1"/>
    <n v="1"/>
    <d v="2013-08-14T00:00:00"/>
    <n v="51"/>
    <n v="0"/>
    <n v="0"/>
    <n v="5"/>
    <n v="5"/>
    <x v="31"/>
    <x v="17"/>
    <x v="12"/>
    <x v="1"/>
  </r>
  <r>
    <n v="1685"/>
    <n v="1967"/>
    <x v="1"/>
    <x v="1"/>
    <x v="122"/>
    <n v="62.981000000000002"/>
    <n v="0"/>
    <n v="0"/>
    <d v="2013-03-17T00:00:00"/>
    <n v="21"/>
    <n v="14"/>
    <n v="44"/>
    <n v="4"/>
    <n v="13"/>
    <x v="5"/>
    <x v="73"/>
    <x v="18"/>
    <x v="0"/>
  </r>
  <r>
    <n v="5342"/>
    <n v="1976"/>
    <x v="3"/>
    <x v="3"/>
    <x v="123"/>
    <n v="9.548"/>
    <n v="1"/>
    <n v="0"/>
    <d v="2012-08-08T00:00:00"/>
    <n v="31"/>
    <n v="1"/>
    <n v="6"/>
    <n v="1"/>
    <n v="3"/>
    <x v="11"/>
    <x v="3"/>
    <x v="10"/>
    <x v="2"/>
  </r>
  <r>
    <n v="9579"/>
    <n v="1959"/>
    <x v="1"/>
    <x v="2"/>
    <x v="124"/>
    <n v="33.762"/>
    <n v="2"/>
    <n v="1"/>
    <d v="2013-07-07T00:00:00"/>
    <n v="61"/>
    <n v="1"/>
    <n v="0"/>
    <n v="2"/>
    <n v="2"/>
    <x v="12"/>
    <x v="8"/>
    <x v="10"/>
    <x v="3"/>
  </r>
  <r>
    <n v="7660"/>
    <n v="1973"/>
    <x v="1"/>
    <x v="5"/>
    <x v="125"/>
    <n v="35.86"/>
    <n v="1"/>
    <n v="1"/>
    <d v="2014-05-19T00:00:00"/>
    <n v="37"/>
    <n v="0"/>
    <n v="2"/>
    <n v="1"/>
    <n v="2"/>
    <x v="26"/>
    <x v="1"/>
    <x v="1"/>
    <x v="1"/>
  </r>
  <r>
    <n v="1461"/>
    <n v="1965"/>
    <x v="1"/>
    <x v="3"/>
    <x v="126"/>
    <n v="36.920999999999999"/>
    <n v="1"/>
    <n v="1"/>
    <d v="2013-07-28T00:00:00"/>
    <n v="74"/>
    <n v="1"/>
    <n v="1"/>
    <n v="2"/>
    <n v="3"/>
    <x v="2"/>
    <x v="1"/>
    <x v="8"/>
    <x v="1"/>
  </r>
  <r>
    <n v="821"/>
    <n v="1992"/>
    <x v="2"/>
    <x v="0"/>
    <x v="127"/>
    <n v="92.858999999999995"/>
    <n v="0"/>
    <n v="0"/>
    <d v="2012-10-19T00:00:00"/>
    <n v="46"/>
    <n v="61"/>
    <n v="61"/>
    <n v="5"/>
    <n v="12"/>
    <x v="47"/>
    <x v="74"/>
    <x v="18"/>
    <x v="0"/>
  </r>
  <r>
    <n v="11084"/>
    <n v="1976"/>
    <x v="2"/>
    <x v="1"/>
    <x v="128"/>
    <n v="65.103999999999999"/>
    <n v="0"/>
    <n v="1"/>
    <d v="2013-11-14T00:00:00"/>
    <n v="4"/>
    <n v="0"/>
    <n v="20"/>
    <n v="3"/>
    <n v="7"/>
    <x v="11"/>
    <x v="75"/>
    <x v="12"/>
    <x v="2"/>
  </r>
  <r>
    <n v="8690"/>
    <n v="1962"/>
    <x v="0"/>
    <x v="2"/>
    <x v="129"/>
    <n v="86.111000000000004"/>
    <n v="0"/>
    <n v="0"/>
    <d v="2013-04-19T00:00:00"/>
    <n v="73"/>
    <n v="28"/>
    <n v="40"/>
    <n v="5"/>
    <n v="10"/>
    <x v="43"/>
    <x v="61"/>
    <x v="16"/>
    <x v="0"/>
  </r>
  <r>
    <n v="2937"/>
    <n v="1974"/>
    <x v="1"/>
    <x v="0"/>
    <x v="130"/>
    <n v="68.352000000000004"/>
    <n v="0"/>
    <n v="1"/>
    <d v="2013-08-28T00:00:00"/>
    <n v="47"/>
    <n v="16"/>
    <n v="33"/>
    <n v="8"/>
    <n v="9"/>
    <x v="8"/>
    <x v="76"/>
    <x v="18"/>
    <x v="2"/>
  </r>
  <r>
    <n v="9701"/>
    <n v="1988"/>
    <x v="0"/>
    <x v="1"/>
    <x v="131"/>
    <n v="41.883000000000003"/>
    <n v="1"/>
    <n v="0"/>
    <d v="2013-03-19T00:00:00"/>
    <n v="13"/>
    <n v="34"/>
    <n v="16"/>
    <n v="4"/>
    <n v="3"/>
    <x v="36"/>
    <x v="77"/>
    <x v="21"/>
    <x v="2"/>
  </r>
  <r>
    <n v="9949"/>
    <n v="1976"/>
    <x v="0"/>
    <x v="2"/>
    <x v="132"/>
    <n v="59.808999999999997"/>
    <n v="0"/>
    <n v="2"/>
    <d v="2012-10-18T00:00:00"/>
    <n v="36"/>
    <n v="16"/>
    <n v="41"/>
    <n v="3"/>
    <n v="6"/>
    <x v="11"/>
    <x v="30"/>
    <x v="14"/>
    <x v="1"/>
  </r>
  <r>
    <n v="10837"/>
    <n v="1975"/>
    <x v="0"/>
    <x v="2"/>
    <x v="133"/>
    <n v="23.957000000000001"/>
    <n v="1"/>
    <n v="0"/>
    <d v="2012-10-28T00:00:00"/>
    <n v="47"/>
    <n v="1"/>
    <n v="11"/>
    <n v="2"/>
    <n v="3"/>
    <x v="28"/>
    <x v="48"/>
    <x v="8"/>
    <x v="2"/>
  </r>
  <r>
    <n v="3120"/>
    <n v="1981"/>
    <x v="0"/>
    <x v="1"/>
    <x v="134"/>
    <n v="38.546999999999997"/>
    <n v="1"/>
    <n v="0"/>
    <d v="2013-08-28T00:00:00"/>
    <n v="49"/>
    <n v="1"/>
    <n v="1"/>
    <n v="1"/>
    <n v="2"/>
    <x v="4"/>
    <x v="1"/>
    <x v="1"/>
    <x v="2"/>
  </r>
  <r>
    <n v="5885"/>
    <n v="1973"/>
    <x v="4"/>
    <x v="2"/>
    <x v="135"/>
    <n v="35.688000000000002"/>
    <n v="2"/>
    <n v="1"/>
    <d v="2012-08-22T00:00:00"/>
    <n v="94"/>
    <n v="3"/>
    <n v="1"/>
    <n v="4"/>
    <n v="4"/>
    <x v="26"/>
    <x v="66"/>
    <x v="7"/>
    <x v="3"/>
  </r>
  <r>
    <n v="4050"/>
    <n v="1966"/>
    <x v="2"/>
    <x v="2"/>
    <x v="136"/>
    <n v="49.604999999999997"/>
    <n v="0"/>
    <n v="0"/>
    <d v="2014-06-21T00:00:00"/>
    <n v="65"/>
    <n v="16"/>
    <n v="20"/>
    <n v="2"/>
    <n v="4"/>
    <x v="35"/>
    <x v="42"/>
    <x v="3"/>
    <x v="0"/>
  </r>
  <r>
    <n v="3830"/>
    <n v="1953"/>
    <x v="2"/>
    <x v="2"/>
    <x v="13"/>
    <n v="59.353999999999999"/>
    <n v="0"/>
    <n v="2"/>
    <d v="2014-04-24T00:00:00"/>
    <n v="59"/>
    <n v="21"/>
    <n v="13"/>
    <n v="4"/>
    <n v="7"/>
    <x v="44"/>
    <x v="27"/>
    <x v="4"/>
    <x v="1"/>
  </r>
  <r>
    <n v="7987"/>
    <n v="1969"/>
    <x v="0"/>
    <x v="2"/>
    <x v="137"/>
    <n v="65.747"/>
    <n v="0"/>
    <n v="1"/>
    <d v="2014-03-07T00:00:00"/>
    <n v="96"/>
    <n v="17"/>
    <n v="13"/>
    <n v="8"/>
    <n v="6"/>
    <x v="21"/>
    <x v="78"/>
    <x v="6"/>
    <x v="2"/>
  </r>
  <r>
    <n v="7798"/>
    <n v="1972"/>
    <x v="4"/>
    <x v="1"/>
    <x v="1"/>
    <n v="46.344000000000001"/>
    <n v="0"/>
    <n v="1"/>
    <d v="2012-12-14T00:00:00"/>
    <n v="28"/>
    <n v="20"/>
    <n v="20"/>
    <n v="7"/>
    <n v="5"/>
    <x v="39"/>
    <x v="16"/>
    <x v="0"/>
    <x v="2"/>
  </r>
  <r>
    <n v="92"/>
    <n v="1988"/>
    <x v="0"/>
    <x v="5"/>
    <x v="138"/>
    <n v="34.176000000000002"/>
    <n v="1"/>
    <n v="0"/>
    <d v="2014-05-12T00:00:00"/>
    <n v="12"/>
    <n v="7"/>
    <n v="14"/>
    <n v="3"/>
    <n v="4"/>
    <x v="36"/>
    <x v="43"/>
    <x v="21"/>
    <x v="2"/>
  </r>
  <r>
    <n v="7055"/>
    <n v="1952"/>
    <x v="1"/>
    <x v="1"/>
    <x v="139"/>
    <n v="61.01"/>
    <n v="0"/>
    <n v="1"/>
    <d v="2012-10-09T00:00:00"/>
    <n v="57"/>
    <n v="0"/>
    <n v="0"/>
    <n v="8"/>
    <n v="11"/>
    <x v="13"/>
    <x v="17"/>
    <x v="11"/>
    <x v="2"/>
  </r>
  <r>
    <n v="10240"/>
    <n v="1949"/>
    <x v="0"/>
    <x v="1"/>
    <x v="140"/>
    <n v="69.372"/>
    <n v="0"/>
    <n v="0"/>
    <d v="2013-02-19T00:00:00"/>
    <n v="10"/>
    <n v="26"/>
    <n v="13"/>
    <n v="10"/>
    <n v="6"/>
    <x v="17"/>
    <x v="26"/>
    <x v="5"/>
    <x v="0"/>
  </r>
  <r>
    <n v="3025"/>
    <n v="1958"/>
    <x v="0"/>
    <x v="0"/>
    <x v="141"/>
    <n v="49.966999999999999"/>
    <n v="0"/>
    <n v="1"/>
    <d v="2013-07-08T00:00:00"/>
    <n v="4"/>
    <n v="6"/>
    <n v="12"/>
    <n v="6"/>
    <n v="5"/>
    <x v="38"/>
    <x v="13"/>
    <x v="4"/>
    <x v="2"/>
  </r>
  <r>
    <n v="9283"/>
    <n v="1978"/>
    <x v="0"/>
    <x v="0"/>
    <x v="142"/>
    <n v="60.198999999999998"/>
    <n v="1"/>
    <n v="2"/>
    <d v="2013-09-12T00:00:00"/>
    <n v="49"/>
    <n v="1"/>
    <n v="0"/>
    <n v="0"/>
    <n v="3"/>
    <x v="33"/>
    <x v="8"/>
    <x v="1"/>
    <x v="3"/>
  </r>
  <r>
    <n v="9970"/>
    <n v="1977"/>
    <x v="0"/>
    <x v="1"/>
    <x v="143"/>
    <n v="55.375"/>
    <n v="0"/>
    <n v="1"/>
    <d v="2013-10-17T00:00:00"/>
    <n v="3"/>
    <n v="11"/>
    <n v="28"/>
    <n v="1"/>
    <n v="6"/>
    <x v="32"/>
    <x v="26"/>
    <x v="21"/>
    <x v="2"/>
  </r>
  <r>
    <n v="2730"/>
    <n v="1955"/>
    <x v="0"/>
    <x v="0"/>
    <x v="144"/>
    <n v="80.316999999999993"/>
    <n v="0"/>
    <n v="0"/>
    <d v="2013-08-20T00:00:00"/>
    <n v="64"/>
    <n v="11"/>
    <n v="91"/>
    <n v="3"/>
    <n v="10"/>
    <x v="34"/>
    <x v="28"/>
    <x v="19"/>
    <x v="0"/>
  </r>
  <r>
    <n v="2795"/>
    <n v="1958"/>
    <x v="2"/>
    <x v="0"/>
    <x v="145"/>
    <n v="30.523"/>
    <n v="2"/>
    <n v="1"/>
    <d v="2013-07-01T00:00:00"/>
    <n v="0"/>
    <n v="0"/>
    <n v="0"/>
    <n v="1"/>
    <n v="2"/>
    <x v="38"/>
    <x v="17"/>
    <x v="1"/>
    <x v="3"/>
  </r>
  <r>
    <n v="9260"/>
    <n v="1945"/>
    <x v="1"/>
    <x v="2"/>
    <x v="146"/>
    <n v="70.355999999999995"/>
    <n v="0"/>
    <n v="0"/>
    <d v="2012-11-05T00:00:00"/>
    <n v="20"/>
    <n v="16"/>
    <n v="16"/>
    <n v="10"/>
    <n v="9"/>
    <x v="41"/>
    <x v="18"/>
    <x v="11"/>
    <x v="0"/>
  </r>
  <r>
    <n v="8182"/>
    <n v="1984"/>
    <x v="0"/>
    <x v="2"/>
    <x v="147"/>
    <n v="23.228000000000002"/>
    <n v="1"/>
    <n v="0"/>
    <d v="2014-01-05T00:00:00"/>
    <n v="91"/>
    <n v="3"/>
    <n v="4"/>
    <n v="3"/>
    <n v="4"/>
    <x v="3"/>
    <x v="3"/>
    <x v="21"/>
    <x v="2"/>
  </r>
  <r>
    <n v="10095"/>
    <n v="1975"/>
    <x v="1"/>
    <x v="3"/>
    <x v="148"/>
    <n v="74.165000000000006"/>
    <n v="0"/>
    <n v="0"/>
    <d v="2013-05-01T00:00:00"/>
    <n v="9"/>
    <n v="12"/>
    <n v="12"/>
    <n v="5"/>
    <n v="10"/>
    <x v="28"/>
    <x v="79"/>
    <x v="16"/>
    <x v="0"/>
  </r>
  <r>
    <n v="8475"/>
    <n v="1973"/>
    <x v="1"/>
    <x v="2"/>
    <x v="149"/>
    <n v="157.24299999999999"/>
    <n v="0"/>
    <n v="1"/>
    <d v="2014-03-01T00:00:00"/>
    <n v="98"/>
    <n v="2"/>
    <n v="2"/>
    <n v="0"/>
    <n v="0"/>
    <x v="26"/>
    <x v="66"/>
    <x v="15"/>
    <x v="2"/>
  </r>
  <r>
    <n v="4370"/>
    <n v="1966"/>
    <x v="0"/>
    <x v="1"/>
    <x v="150"/>
    <n v="43.481999999999999"/>
    <n v="2"/>
    <n v="1"/>
    <d v="2013-11-13T00:00:00"/>
    <n v="83"/>
    <n v="1"/>
    <n v="3"/>
    <n v="2"/>
    <n v="4"/>
    <x v="35"/>
    <x v="66"/>
    <x v="3"/>
    <x v="3"/>
  </r>
  <r>
    <n v="10573"/>
    <n v="1953"/>
    <x v="0"/>
    <x v="3"/>
    <x v="151"/>
    <n v="62.551000000000002"/>
    <n v="0"/>
    <n v="0"/>
    <d v="2013-11-18T00:00:00"/>
    <n v="27"/>
    <n v="16"/>
    <n v="21"/>
    <n v="6"/>
    <n v="4"/>
    <x v="44"/>
    <x v="80"/>
    <x v="12"/>
    <x v="0"/>
  </r>
  <r>
    <n v="3712"/>
    <n v="1959"/>
    <x v="0"/>
    <x v="3"/>
    <x v="152"/>
    <n v="52.332000000000001"/>
    <n v="0"/>
    <n v="0"/>
    <d v="2013-08-28T00:00:00"/>
    <n v="63"/>
    <n v="5"/>
    <n v="0"/>
    <n v="3"/>
    <n v="6"/>
    <x v="12"/>
    <x v="41"/>
    <x v="14"/>
    <x v="0"/>
  </r>
  <r>
    <n v="6637"/>
    <n v="1988"/>
    <x v="0"/>
    <x v="0"/>
    <x v="153"/>
    <n v="66.950999999999993"/>
    <n v="0"/>
    <n v="0"/>
    <d v="2013-11-02T00:00:00"/>
    <n v="46"/>
    <n v="162"/>
    <n v="76"/>
    <n v="3"/>
    <n v="7"/>
    <x v="36"/>
    <x v="81"/>
    <x v="12"/>
    <x v="0"/>
  </r>
  <r>
    <n v="3152"/>
    <n v="1957"/>
    <x v="0"/>
    <x v="1"/>
    <x v="154"/>
    <n v="26.091000000000001"/>
    <n v="1"/>
    <n v="1"/>
    <d v="2014-02-25T00:00:00"/>
    <n v="84"/>
    <n v="10"/>
    <n v="17"/>
    <n v="2"/>
    <n v="3"/>
    <x v="0"/>
    <x v="82"/>
    <x v="8"/>
    <x v="1"/>
  </r>
  <r>
    <n v="5610"/>
    <n v="1965"/>
    <x v="0"/>
    <x v="1"/>
    <x v="155"/>
    <n v="33.456000000000003"/>
    <n v="1"/>
    <n v="1"/>
    <d v="2014-04-21T00:00:00"/>
    <n v="58"/>
    <n v="3"/>
    <n v="1"/>
    <n v="1"/>
    <n v="3"/>
    <x v="2"/>
    <x v="66"/>
    <x v="10"/>
    <x v="1"/>
  </r>
  <r>
    <n v="6460"/>
    <n v="1982"/>
    <x v="0"/>
    <x v="2"/>
    <x v="156"/>
    <n v="28.718"/>
    <n v="1"/>
    <n v="0"/>
    <d v="2013-07-13T00:00:00"/>
    <n v="78"/>
    <n v="4"/>
    <n v="8"/>
    <n v="2"/>
    <n v="3"/>
    <x v="18"/>
    <x v="48"/>
    <x v="8"/>
    <x v="2"/>
  </r>
  <r>
    <n v="1349"/>
    <n v="1970"/>
    <x v="0"/>
    <x v="2"/>
    <x v="157"/>
    <n v="50.447000000000003"/>
    <n v="2"/>
    <n v="0"/>
    <d v="2014-04-21T00:00:00"/>
    <n v="4"/>
    <n v="7"/>
    <n v="3"/>
    <n v="3"/>
    <n v="3"/>
    <x v="25"/>
    <x v="21"/>
    <x v="3"/>
    <x v="1"/>
  </r>
  <r>
    <n v="1880"/>
    <n v="1959"/>
    <x v="1"/>
    <x v="1"/>
    <x v="158"/>
    <n v="53.536999999999999"/>
    <n v="1"/>
    <n v="1"/>
    <d v="2014-01-30T00:00:00"/>
    <n v="17"/>
    <n v="0"/>
    <n v="0"/>
    <n v="2"/>
    <n v="3"/>
    <x v="12"/>
    <x v="17"/>
    <x v="8"/>
    <x v="1"/>
  </r>
  <r>
    <n v="641"/>
    <n v="1967"/>
    <x v="0"/>
    <x v="0"/>
    <x v="159"/>
    <n v="52.073999999999998"/>
    <n v="0"/>
    <n v="1"/>
    <d v="2014-04-04T00:00:00"/>
    <n v="77"/>
    <n v="0"/>
    <n v="0"/>
    <n v="2"/>
    <n v="2"/>
    <x v="5"/>
    <x v="17"/>
    <x v="10"/>
    <x v="2"/>
  </r>
  <r>
    <n v="8717"/>
    <n v="1975"/>
    <x v="1"/>
    <x v="2"/>
    <x v="160"/>
    <n v="80.427000000000007"/>
    <n v="0"/>
    <n v="1"/>
    <d v="2012-09-12T00:00:00"/>
    <n v="56"/>
    <n v="71"/>
    <n v="71"/>
    <n v="11"/>
    <n v="8"/>
    <x v="28"/>
    <x v="83"/>
    <x v="11"/>
    <x v="2"/>
  </r>
  <r>
    <n v="10314"/>
    <n v="1948"/>
    <x v="1"/>
    <x v="2"/>
    <x v="161"/>
    <n v="83.837000000000003"/>
    <n v="0"/>
    <n v="0"/>
    <d v="2012-12-16T00:00:00"/>
    <n v="79"/>
    <n v="66"/>
    <n v="89"/>
    <n v="9"/>
    <n v="5"/>
    <x v="37"/>
    <x v="40"/>
    <x v="6"/>
    <x v="0"/>
  </r>
  <r>
    <n v="10854"/>
    <n v="1970"/>
    <x v="1"/>
    <x v="2"/>
    <x v="162"/>
    <n v="38.853000000000002"/>
    <n v="1"/>
    <n v="1"/>
    <d v="2014-05-23T00:00:00"/>
    <n v="90"/>
    <n v="0"/>
    <n v="0"/>
    <n v="2"/>
    <n v="3"/>
    <x v="25"/>
    <x v="17"/>
    <x v="8"/>
    <x v="1"/>
  </r>
  <r>
    <n v="10492"/>
    <n v="1959"/>
    <x v="0"/>
    <x v="1"/>
    <x v="163"/>
    <n v="38.284999999999997"/>
    <n v="2"/>
    <n v="1"/>
    <d v="2014-06-24T00:00:00"/>
    <n v="96"/>
    <n v="0"/>
    <n v="0"/>
    <n v="0"/>
    <n v="3"/>
    <x v="12"/>
    <x v="17"/>
    <x v="1"/>
    <x v="3"/>
  </r>
  <r>
    <n v="6935"/>
    <n v="1951"/>
    <x v="4"/>
    <x v="2"/>
    <x v="87"/>
    <n v="78.497"/>
    <n v="0"/>
    <n v="0"/>
    <d v="2013-12-01T00:00:00"/>
    <n v="44"/>
    <n v="26"/>
    <n v="0"/>
    <n v="5"/>
    <n v="12"/>
    <x v="20"/>
    <x v="55"/>
    <x v="18"/>
    <x v="0"/>
  </r>
  <r>
    <n v="7698"/>
    <n v="1976"/>
    <x v="1"/>
    <x v="2"/>
    <x v="164"/>
    <n v="51.65"/>
    <n v="0"/>
    <n v="1"/>
    <d v="2014-05-11T00:00:00"/>
    <n v="81"/>
    <n v="3"/>
    <n v="5"/>
    <n v="4"/>
    <n v="4"/>
    <x v="11"/>
    <x v="54"/>
    <x v="7"/>
    <x v="2"/>
  </r>
  <r>
    <n v="3559"/>
    <n v="1988"/>
    <x v="4"/>
    <x v="2"/>
    <x v="165"/>
    <n v="16.248000000000001"/>
    <n v="1"/>
    <n v="0"/>
    <d v="2014-05-10T00:00:00"/>
    <n v="77"/>
    <n v="11"/>
    <n v="12"/>
    <n v="2"/>
    <n v="3"/>
    <x v="36"/>
    <x v="23"/>
    <x v="8"/>
    <x v="2"/>
  </r>
  <r>
    <n v="10562"/>
    <n v="1946"/>
    <x v="2"/>
    <x v="2"/>
    <x v="166"/>
    <n v="66.834999999999994"/>
    <n v="0"/>
    <n v="0"/>
    <d v="2013-09-28T00:00:00"/>
    <n v="21"/>
    <n v="26"/>
    <n v="17"/>
    <n v="6"/>
    <n v="13"/>
    <x v="15"/>
    <x v="84"/>
    <x v="11"/>
    <x v="0"/>
  </r>
  <r>
    <n v="10796"/>
    <n v="1984"/>
    <x v="2"/>
    <x v="2"/>
    <x v="167"/>
    <n v="30.477"/>
    <n v="1"/>
    <n v="0"/>
    <d v="2014-01-22T00:00:00"/>
    <n v="16"/>
    <n v="1"/>
    <n v="0"/>
    <n v="1"/>
    <n v="3"/>
    <x v="3"/>
    <x v="8"/>
    <x v="10"/>
    <x v="2"/>
  </r>
  <r>
    <n v="2563"/>
    <n v="1961"/>
    <x v="3"/>
    <x v="2"/>
    <x v="168"/>
    <n v="28.248999999999999"/>
    <n v="0"/>
    <n v="0"/>
    <d v="2014-06-15T00:00:00"/>
    <n v="80"/>
    <n v="9"/>
    <n v="14"/>
    <n v="2"/>
    <n v="3"/>
    <x v="45"/>
    <x v="23"/>
    <x v="8"/>
    <x v="0"/>
  </r>
  <r>
    <n v="3518"/>
    <n v="1983"/>
    <x v="0"/>
    <x v="2"/>
    <x v="169"/>
    <n v="25.271000000000001"/>
    <n v="1"/>
    <n v="0"/>
    <d v="2012-12-05T00:00:00"/>
    <n v="45"/>
    <n v="1"/>
    <n v="4"/>
    <n v="1"/>
    <n v="2"/>
    <x v="10"/>
    <x v="41"/>
    <x v="1"/>
    <x v="2"/>
  </r>
  <r>
    <n v="5823"/>
    <n v="1970"/>
    <x v="1"/>
    <x v="0"/>
    <x v="170"/>
    <n v="32.302999999999997"/>
    <n v="0"/>
    <n v="1"/>
    <d v="2014-03-08T00:00:00"/>
    <n v="63"/>
    <n v="0"/>
    <n v="0"/>
    <n v="1"/>
    <n v="4"/>
    <x v="25"/>
    <x v="17"/>
    <x v="8"/>
    <x v="2"/>
  </r>
  <r>
    <n v="3934"/>
    <n v="1966"/>
    <x v="0"/>
    <x v="2"/>
    <x v="171"/>
    <n v="61.286000000000001"/>
    <n v="0"/>
    <n v="1"/>
    <d v="2013-08-02T00:00:00"/>
    <n v="34"/>
    <n v="0"/>
    <n v="9"/>
    <n v="7"/>
    <n v="8"/>
    <x v="35"/>
    <x v="19"/>
    <x v="16"/>
    <x v="2"/>
  </r>
  <r>
    <n v="6982"/>
    <n v="1976"/>
    <x v="0"/>
    <x v="2"/>
    <x v="172"/>
    <n v="74.067999999999998"/>
    <n v="0"/>
    <n v="0"/>
    <d v="2013-03-19T00:00:00"/>
    <n v="14"/>
    <n v="30"/>
    <n v="76"/>
    <n v="4"/>
    <n v="9"/>
    <x v="11"/>
    <x v="85"/>
    <x v="19"/>
    <x v="0"/>
  </r>
  <r>
    <n v="6431"/>
    <n v="1964"/>
    <x v="1"/>
    <x v="2"/>
    <x v="173"/>
    <n v="45.759"/>
    <n v="1"/>
    <n v="1"/>
    <d v="2013-02-23T00:00:00"/>
    <n v="13"/>
    <n v="1"/>
    <n v="0"/>
    <n v="2"/>
    <n v="3"/>
    <x v="31"/>
    <x v="8"/>
    <x v="8"/>
    <x v="1"/>
  </r>
  <r>
    <n v="9733"/>
    <n v="1978"/>
    <x v="3"/>
    <x v="1"/>
    <x v="174"/>
    <n v="24.882000000000001"/>
    <n v="1"/>
    <n v="0"/>
    <d v="2012-09-09T00:00:00"/>
    <n v="52"/>
    <n v="4"/>
    <n v="0"/>
    <n v="1"/>
    <n v="2"/>
    <x v="33"/>
    <x v="66"/>
    <x v="1"/>
    <x v="2"/>
  </r>
  <r>
    <n v="5602"/>
    <n v="1989"/>
    <x v="1"/>
    <x v="1"/>
    <x v="175"/>
    <n v="66.972999999999999"/>
    <n v="0"/>
    <n v="0"/>
    <d v="2013-05-17T00:00:00"/>
    <n v="98"/>
    <n v="22"/>
    <n v="113"/>
    <n v="8"/>
    <n v="12"/>
    <x v="23"/>
    <x v="86"/>
    <x v="13"/>
    <x v="0"/>
  </r>
  <r>
    <n v="7829"/>
    <n v="1900"/>
    <x v="4"/>
    <x v="3"/>
    <x v="176"/>
    <n v="36.64"/>
    <n v="1"/>
    <n v="0"/>
    <d v="2013-09-26T00:00:00"/>
    <n v="99"/>
    <n v="6"/>
    <n v="4"/>
    <n v="2"/>
    <n v="2"/>
    <x v="48"/>
    <x v="21"/>
    <x v="10"/>
    <x v="2"/>
  </r>
  <r>
    <n v="1324"/>
    <n v="1988"/>
    <x v="0"/>
    <x v="2"/>
    <x v="177"/>
    <n v="38.872"/>
    <n v="1"/>
    <n v="0"/>
    <d v="2013-05-30T00:00:00"/>
    <n v="93"/>
    <n v="3"/>
    <n v="19"/>
    <n v="3"/>
    <n v="3"/>
    <x v="36"/>
    <x v="87"/>
    <x v="3"/>
    <x v="2"/>
  </r>
  <r>
    <n v="326"/>
    <n v="1973"/>
    <x v="0"/>
    <x v="2"/>
    <x v="178"/>
    <n v="51.148000000000003"/>
    <n v="1"/>
    <n v="1"/>
    <d v="2013-02-18T00:00:00"/>
    <n v="38"/>
    <n v="6"/>
    <n v="9"/>
    <n v="5"/>
    <n v="6"/>
    <x v="26"/>
    <x v="11"/>
    <x v="4"/>
    <x v="1"/>
  </r>
  <r>
    <n v="7224"/>
    <n v="1977"/>
    <x v="0"/>
    <x v="2"/>
    <x v="179"/>
    <n v="31.353000000000002"/>
    <n v="1"/>
    <n v="1"/>
    <d v="2013-12-29T00:00:00"/>
    <n v="24"/>
    <n v="0"/>
    <n v="1"/>
    <n v="1"/>
    <n v="2"/>
    <x v="32"/>
    <x v="8"/>
    <x v="1"/>
    <x v="1"/>
  </r>
  <r>
    <n v="6999"/>
    <n v="1980"/>
    <x v="2"/>
    <x v="2"/>
    <x v="180"/>
    <n v="69.661000000000001"/>
    <n v="0"/>
    <n v="0"/>
    <d v="2014-05-13T00:00:00"/>
    <n v="80"/>
    <n v="16"/>
    <n v="16"/>
    <n v="7"/>
    <n v="12"/>
    <x v="16"/>
    <x v="18"/>
    <x v="11"/>
    <x v="0"/>
  </r>
  <r>
    <n v="9938"/>
    <n v="1954"/>
    <x v="0"/>
    <x v="2"/>
    <x v="181"/>
    <n v="80.066999999999993"/>
    <n v="0"/>
    <n v="0"/>
    <d v="2013-09-19T00:00:00"/>
    <n v="82"/>
    <n v="17"/>
    <n v="173"/>
    <n v="4"/>
    <n v="6"/>
    <x v="1"/>
    <x v="88"/>
    <x v="12"/>
    <x v="0"/>
  </r>
  <r>
    <n v="6422"/>
    <n v="1954"/>
    <x v="0"/>
    <x v="2"/>
    <x v="182"/>
    <n v="86.718000000000004"/>
    <n v="0"/>
    <n v="0"/>
    <d v="2013-01-17T00:00:00"/>
    <n v="20"/>
    <n v="189"/>
    <n v="33"/>
    <n v="5"/>
    <n v="5"/>
    <x v="1"/>
    <x v="89"/>
    <x v="12"/>
    <x v="0"/>
  </r>
  <r>
    <n v="3182"/>
    <n v="1973"/>
    <x v="1"/>
    <x v="0"/>
    <x v="183"/>
    <n v="46.853999999999999"/>
    <n v="1"/>
    <n v="1"/>
    <d v="2014-03-31T00:00:00"/>
    <n v="81"/>
    <n v="1"/>
    <n v="1"/>
    <n v="5"/>
    <n v="3"/>
    <x v="26"/>
    <x v="1"/>
    <x v="7"/>
    <x v="1"/>
  </r>
  <r>
    <n v="7300"/>
    <n v="1952"/>
    <x v="0"/>
    <x v="3"/>
    <x v="184"/>
    <n v="69.141999999999996"/>
    <n v="0"/>
    <n v="1"/>
    <d v="2014-06-29T00:00:00"/>
    <n v="50"/>
    <n v="4"/>
    <n v="4"/>
    <n v="8"/>
    <n v="7"/>
    <x v="13"/>
    <x v="54"/>
    <x v="16"/>
    <x v="2"/>
  </r>
  <r>
    <n v="10424"/>
    <n v="1968"/>
    <x v="0"/>
    <x v="0"/>
    <x v="185"/>
    <n v="75.921999999999997"/>
    <n v="0"/>
    <n v="0"/>
    <d v="2013-12-09T00:00:00"/>
    <n v="60"/>
    <n v="138"/>
    <n v="23"/>
    <n v="4"/>
    <n v="9"/>
    <x v="30"/>
    <x v="90"/>
    <x v="19"/>
    <x v="0"/>
  </r>
  <r>
    <n v="8727"/>
    <n v="1978"/>
    <x v="0"/>
    <x v="3"/>
    <x v="186"/>
    <n v="63.692999999999998"/>
    <n v="0"/>
    <n v="1"/>
    <d v="2013-10-14T00:00:00"/>
    <n v="63"/>
    <n v="43"/>
    <n v="87"/>
    <n v="11"/>
    <n v="9"/>
    <x v="33"/>
    <x v="91"/>
    <x v="13"/>
    <x v="2"/>
  </r>
  <r>
    <n v="2798"/>
    <n v="1977"/>
    <x v="1"/>
    <x v="1"/>
    <x v="187"/>
    <n v="102.16"/>
    <n v="0"/>
    <n v="0"/>
    <d v="2012-11-02T00:00:00"/>
    <n v="54"/>
    <n v="29"/>
    <n v="176"/>
    <n v="7"/>
    <n v="10"/>
    <x v="32"/>
    <x v="92"/>
    <x v="18"/>
    <x v="0"/>
  </r>
  <r>
    <n v="1030"/>
    <n v="1965"/>
    <x v="1"/>
    <x v="0"/>
    <x v="188"/>
    <n v="40.637"/>
    <n v="1"/>
    <n v="1"/>
    <d v="2013-07-17T00:00:00"/>
    <n v="72"/>
    <n v="0"/>
    <n v="0"/>
    <n v="1"/>
    <n v="3"/>
    <x v="2"/>
    <x v="17"/>
    <x v="10"/>
    <x v="1"/>
  </r>
  <r>
    <n v="624"/>
    <n v="1984"/>
    <x v="2"/>
    <x v="0"/>
    <x v="189"/>
    <n v="18.89"/>
    <n v="0"/>
    <n v="0"/>
    <d v="2012-11-10T00:00:00"/>
    <n v="5"/>
    <n v="4"/>
    <n v="2"/>
    <n v="0"/>
    <n v="2"/>
    <x v="3"/>
    <x v="25"/>
    <x v="23"/>
    <x v="0"/>
  </r>
  <r>
    <n v="5176"/>
    <n v="1988"/>
    <x v="0"/>
    <x v="1"/>
    <x v="190"/>
    <n v="29.603999999999999"/>
    <n v="1"/>
    <n v="0"/>
    <d v="2013-12-08T00:00:00"/>
    <n v="88"/>
    <n v="6"/>
    <n v="6"/>
    <n v="1"/>
    <n v="3"/>
    <x v="36"/>
    <x v="48"/>
    <x v="10"/>
    <x v="2"/>
  </r>
  <r>
    <n v="5552"/>
    <n v="1963"/>
    <x v="2"/>
    <x v="3"/>
    <x v="191"/>
    <n v="48.720999999999997"/>
    <n v="1"/>
    <n v="1"/>
    <d v="2013-05-13T00:00:00"/>
    <n v="50"/>
    <n v="18"/>
    <n v="13"/>
    <n v="4"/>
    <n v="5"/>
    <x v="24"/>
    <x v="70"/>
    <x v="14"/>
    <x v="1"/>
  </r>
  <r>
    <n v="868"/>
    <n v="1966"/>
    <x v="0"/>
    <x v="2"/>
    <x v="192"/>
    <n v="44.793999999999997"/>
    <n v="0"/>
    <n v="1"/>
    <d v="2014-06-08T00:00:00"/>
    <n v="99"/>
    <n v="0"/>
    <n v="0"/>
    <n v="2"/>
    <n v="3"/>
    <x v="35"/>
    <x v="17"/>
    <x v="8"/>
    <x v="2"/>
  </r>
  <r>
    <n v="380"/>
    <n v="1954"/>
    <x v="0"/>
    <x v="3"/>
    <x v="193"/>
    <n v="64.497"/>
    <n v="0"/>
    <n v="1"/>
    <d v="2012-09-10T00:00:00"/>
    <n v="17"/>
    <n v="48"/>
    <n v="32"/>
    <n v="11"/>
    <n v="9"/>
    <x v="1"/>
    <x v="93"/>
    <x v="13"/>
    <x v="2"/>
  </r>
  <r>
    <n v="2677"/>
    <n v="1956"/>
    <x v="0"/>
    <x v="1"/>
    <x v="194"/>
    <n v="46.097000000000001"/>
    <n v="0"/>
    <n v="1"/>
    <d v="2013-03-31T00:00:00"/>
    <n v="11"/>
    <n v="24"/>
    <n v="4"/>
    <n v="3"/>
    <n v="6"/>
    <x v="46"/>
    <x v="94"/>
    <x v="14"/>
    <x v="2"/>
  </r>
  <r>
    <n v="6521"/>
    <n v="1954"/>
    <x v="0"/>
    <x v="1"/>
    <x v="195"/>
    <n v="77.971999999999994"/>
    <n v="0"/>
    <n v="0"/>
    <d v="2014-03-18T00:00:00"/>
    <n v="18"/>
    <n v="22"/>
    <n v="102"/>
    <n v="4"/>
    <n v="9"/>
    <x v="1"/>
    <x v="95"/>
    <x v="19"/>
    <x v="0"/>
  </r>
  <r>
    <n v="6927"/>
    <n v="1968"/>
    <x v="1"/>
    <x v="2"/>
    <x v="196"/>
    <n v="44.377000000000002"/>
    <n v="1"/>
    <n v="1"/>
    <d v="2012-10-05T00:00:00"/>
    <n v="70"/>
    <n v="0"/>
    <n v="0"/>
    <n v="5"/>
    <n v="5"/>
    <x v="30"/>
    <x v="17"/>
    <x v="12"/>
    <x v="1"/>
  </r>
  <r>
    <n v="2877"/>
    <n v="1974"/>
    <x v="2"/>
    <x v="1"/>
    <x v="197"/>
    <n v="46.014000000000003"/>
    <n v="1"/>
    <n v="1"/>
    <d v="2013-01-21T00:00:00"/>
    <n v="21"/>
    <n v="0"/>
    <n v="9"/>
    <n v="7"/>
    <n v="8"/>
    <x v="8"/>
    <x v="19"/>
    <x v="16"/>
    <x v="1"/>
  </r>
  <r>
    <n v="0"/>
    <n v="1985"/>
    <x v="0"/>
    <x v="2"/>
    <x v="198"/>
    <n v="70.950999999999993"/>
    <n v="0"/>
    <n v="0"/>
    <d v="2013-05-04T00:00:00"/>
    <n v="66"/>
    <n v="10"/>
    <n v="87"/>
    <n v="3"/>
    <n v="9"/>
    <x v="7"/>
    <x v="96"/>
    <x v="0"/>
    <x v="0"/>
  </r>
  <r>
    <n v="1584"/>
    <n v="1977"/>
    <x v="0"/>
    <x v="2"/>
    <x v="199"/>
    <n v="41.442999999999998"/>
    <n v="1"/>
    <n v="0"/>
    <d v="2014-04-01T00:00:00"/>
    <n v="79"/>
    <n v="7"/>
    <n v="19"/>
    <n v="8"/>
    <n v="5"/>
    <x v="32"/>
    <x v="55"/>
    <x v="19"/>
    <x v="2"/>
  </r>
  <r>
    <n v="7264"/>
    <n v="1978"/>
    <x v="4"/>
    <x v="0"/>
    <x v="200"/>
    <n v="52.195"/>
    <n v="2"/>
    <n v="1"/>
    <d v="2014-05-12T00:00:00"/>
    <n v="2"/>
    <n v="0"/>
    <n v="0"/>
    <n v="1"/>
    <n v="2"/>
    <x v="33"/>
    <x v="17"/>
    <x v="1"/>
    <x v="3"/>
  </r>
  <r>
    <n v="6274"/>
    <n v="1948"/>
    <x v="2"/>
    <x v="2"/>
    <x v="201"/>
    <n v="83.79"/>
    <n v="0"/>
    <n v="0"/>
    <d v="2013-11-15T00:00:00"/>
    <n v="81"/>
    <n v="16"/>
    <n v="48"/>
    <n v="8"/>
    <n v="6"/>
    <x v="37"/>
    <x v="62"/>
    <x v="6"/>
    <x v="0"/>
  </r>
  <r>
    <n v="1377"/>
    <n v="1954"/>
    <x v="2"/>
    <x v="4"/>
    <x v="202"/>
    <n v="44.551000000000002"/>
    <n v="0"/>
    <n v="1"/>
    <d v="2013-08-31T00:00:00"/>
    <n v="24"/>
    <n v="4"/>
    <n v="0"/>
    <n v="4"/>
    <n v="5"/>
    <x v="1"/>
    <x v="66"/>
    <x v="14"/>
    <x v="2"/>
  </r>
  <r>
    <n v="454"/>
    <n v="1980"/>
    <x v="0"/>
    <x v="1"/>
    <x v="203"/>
    <n v="69.507999999999996"/>
    <n v="1"/>
    <n v="0"/>
    <d v="2012-11-14T00:00:00"/>
    <n v="48"/>
    <n v="32"/>
    <n v="32"/>
    <n v="11"/>
    <n v="11"/>
    <x v="16"/>
    <x v="62"/>
    <x v="24"/>
    <x v="2"/>
  </r>
  <r>
    <n v="1755"/>
    <n v="1988"/>
    <x v="4"/>
    <x v="1"/>
    <x v="204"/>
    <n v="45.204000000000001"/>
    <n v="1"/>
    <n v="0"/>
    <d v="2014-04-11T00:00:00"/>
    <n v="93"/>
    <n v="11"/>
    <n v="1"/>
    <n v="1"/>
    <n v="4"/>
    <x v="36"/>
    <x v="48"/>
    <x v="8"/>
    <x v="2"/>
  </r>
  <r>
    <n v="2075"/>
    <n v="1969"/>
    <x v="0"/>
    <x v="2"/>
    <x v="205"/>
    <n v="72.459999999999994"/>
    <n v="0"/>
    <n v="0"/>
    <d v="2013-11-14T00:00:00"/>
    <n v="56"/>
    <n v="10"/>
    <n v="30"/>
    <n v="3"/>
    <n v="7"/>
    <x v="21"/>
    <x v="16"/>
    <x v="12"/>
    <x v="0"/>
  </r>
  <r>
    <n v="4785"/>
    <n v="1970"/>
    <x v="1"/>
    <x v="1"/>
    <x v="206"/>
    <n v="77.622"/>
    <n v="0"/>
    <n v="2"/>
    <d v="2014-04-14T00:00:00"/>
    <n v="3"/>
    <n v="7"/>
    <n v="0"/>
    <n v="6"/>
    <n v="11"/>
    <x v="25"/>
    <x v="3"/>
    <x v="18"/>
    <x v="1"/>
  </r>
  <r>
    <n v="9076"/>
    <n v="1980"/>
    <x v="1"/>
    <x v="2"/>
    <x v="207"/>
    <n v="30.731999999999999"/>
    <n v="1"/>
    <n v="0"/>
    <d v="2013-01-05T00:00:00"/>
    <n v="44"/>
    <n v="1"/>
    <n v="1"/>
    <n v="4"/>
    <n v="4"/>
    <x v="16"/>
    <x v="1"/>
    <x v="7"/>
    <x v="2"/>
  </r>
  <r>
    <n v="7079"/>
    <n v="1962"/>
    <x v="0"/>
    <x v="3"/>
    <x v="208"/>
    <n v="63.887"/>
    <n v="0"/>
    <n v="1"/>
    <d v="2012-09-08T00:00:00"/>
    <n v="38"/>
    <n v="23"/>
    <n v="11"/>
    <n v="9"/>
    <n v="12"/>
    <x v="43"/>
    <x v="27"/>
    <x v="20"/>
    <x v="2"/>
  </r>
  <r>
    <n v="4653"/>
    <n v="1978"/>
    <x v="0"/>
    <x v="1"/>
    <x v="209"/>
    <n v="42.011000000000003"/>
    <n v="1"/>
    <n v="0"/>
    <d v="2013-03-26T00:00:00"/>
    <n v="46"/>
    <n v="0"/>
    <n v="1"/>
    <n v="3"/>
    <n v="4"/>
    <x v="33"/>
    <x v="8"/>
    <x v="21"/>
    <x v="2"/>
  </r>
  <r>
    <n v="7375"/>
    <n v="1976"/>
    <x v="0"/>
    <x v="1"/>
    <x v="210"/>
    <n v="51.369"/>
    <n v="0"/>
    <n v="1"/>
    <d v="2012-10-25T00:00:00"/>
    <n v="84"/>
    <n v="7"/>
    <n v="11"/>
    <n v="8"/>
    <n v="4"/>
    <x v="11"/>
    <x v="13"/>
    <x v="0"/>
    <x v="2"/>
  </r>
  <r>
    <n v="709"/>
    <n v="1952"/>
    <x v="0"/>
    <x v="3"/>
    <x v="211"/>
    <n v="51.536999999999999"/>
    <n v="0"/>
    <n v="1"/>
    <d v="2012-12-09T00:00:00"/>
    <n v="27"/>
    <n v="20"/>
    <n v="0"/>
    <n v="2"/>
    <n v="11"/>
    <x v="13"/>
    <x v="75"/>
    <x v="19"/>
    <x v="2"/>
  </r>
  <r>
    <n v="460"/>
    <n v="1972"/>
    <x v="1"/>
    <x v="2"/>
    <x v="212"/>
    <n v="79.930000000000007"/>
    <n v="0"/>
    <n v="0"/>
    <d v="2012-08-08T00:00:00"/>
    <n v="72"/>
    <n v="86"/>
    <n v="51"/>
    <n v="3"/>
    <n v="8"/>
    <x v="39"/>
    <x v="97"/>
    <x v="4"/>
    <x v="0"/>
  </r>
  <r>
    <n v="3726"/>
    <n v="1986"/>
    <x v="1"/>
    <x v="1"/>
    <x v="213"/>
    <n v="34.32"/>
    <n v="1"/>
    <n v="0"/>
    <d v="2014-02-16T00:00:00"/>
    <n v="66"/>
    <n v="1"/>
    <n v="0"/>
    <n v="1"/>
    <n v="2"/>
    <x v="22"/>
    <x v="8"/>
    <x v="1"/>
    <x v="2"/>
  </r>
  <r>
    <n v="6798"/>
    <n v="1966"/>
    <x v="0"/>
    <x v="0"/>
    <x v="214"/>
    <n v="37.07"/>
    <n v="1"/>
    <n v="1"/>
    <d v="2013-03-20T00:00:00"/>
    <n v="30"/>
    <n v="7"/>
    <n v="15"/>
    <n v="5"/>
    <n v="8"/>
    <x v="35"/>
    <x v="87"/>
    <x v="19"/>
    <x v="1"/>
  </r>
  <r>
    <n v="5341"/>
    <n v="1962"/>
    <x v="4"/>
    <x v="3"/>
    <x v="215"/>
    <n v="81.974999999999994"/>
    <n v="0"/>
    <n v="1"/>
    <d v="2013-01-05T00:00:00"/>
    <n v="2"/>
    <n v="76"/>
    <n v="138"/>
    <n v="6"/>
    <n v="4"/>
    <x v="43"/>
    <x v="98"/>
    <x v="12"/>
    <x v="2"/>
  </r>
  <r>
    <n v="1606"/>
    <n v="1971"/>
    <x v="0"/>
    <x v="1"/>
    <x v="216"/>
    <n v="38.590000000000003"/>
    <n v="1"/>
    <n v="0"/>
    <d v="2013-05-15T00:00:00"/>
    <n v="65"/>
    <n v="1"/>
    <n v="3"/>
    <n v="1"/>
    <n v="2"/>
    <x v="6"/>
    <x v="66"/>
    <x v="1"/>
    <x v="2"/>
  </r>
  <r>
    <n v="9617"/>
    <n v="1951"/>
    <x v="0"/>
    <x v="0"/>
    <x v="217"/>
    <n v="15.032999999999999"/>
    <n v="0"/>
    <n v="0"/>
    <d v="2014-04-16T00:00:00"/>
    <n v="37"/>
    <n v="4"/>
    <n v="0"/>
    <n v="1"/>
    <n v="3"/>
    <x v="20"/>
    <x v="66"/>
    <x v="10"/>
    <x v="0"/>
  </r>
  <r>
    <n v="3233"/>
    <n v="1965"/>
    <x v="1"/>
    <x v="2"/>
    <x v="218"/>
    <n v="62.744999999999997"/>
    <n v="0"/>
    <n v="1"/>
    <d v="2013-03-23T00:00:00"/>
    <n v="89"/>
    <n v="21"/>
    <n v="10"/>
    <n v="7"/>
    <n v="11"/>
    <x v="2"/>
    <x v="70"/>
    <x v="2"/>
    <x v="2"/>
  </r>
  <r>
    <n v="89"/>
    <n v="1975"/>
    <x v="4"/>
    <x v="2"/>
    <x v="219"/>
    <n v="22.212"/>
    <n v="1"/>
    <n v="0"/>
    <d v="2013-12-09T00:00:00"/>
    <n v="49"/>
    <n v="9"/>
    <n v="8"/>
    <n v="2"/>
    <n v="4"/>
    <x v="28"/>
    <x v="9"/>
    <x v="3"/>
    <x v="2"/>
  </r>
  <r>
    <n v="2936"/>
    <n v="1982"/>
    <x v="2"/>
    <x v="1"/>
    <x v="220"/>
    <n v="23.661000000000001"/>
    <n v="1"/>
    <n v="0"/>
    <d v="2013-12-04T00:00:00"/>
    <n v="46"/>
    <n v="0"/>
    <n v="0"/>
    <n v="1"/>
    <n v="3"/>
    <x v="18"/>
    <x v="17"/>
    <x v="10"/>
    <x v="2"/>
  </r>
  <r>
    <n v="9449"/>
    <n v="1958"/>
    <x v="1"/>
    <x v="0"/>
    <x v="221"/>
    <n v="79.760999999999996"/>
    <n v="0"/>
    <n v="1"/>
    <d v="2013-10-04T00:00:00"/>
    <n v="32"/>
    <n v="5"/>
    <n v="35"/>
    <n v="5"/>
    <n v="11"/>
    <x v="38"/>
    <x v="16"/>
    <x v="5"/>
    <x v="2"/>
  </r>
  <r>
    <n v="7297"/>
    <n v="1973"/>
    <x v="0"/>
    <x v="0"/>
    <x v="11"/>
    <n v="7.5"/>
    <n v="1"/>
    <n v="0"/>
    <d v="2013-12-26T00:00:00"/>
    <n v="54"/>
    <n v="3"/>
    <n v="7"/>
    <n v="3"/>
    <n v="3"/>
    <x v="26"/>
    <x v="21"/>
    <x v="3"/>
    <x v="2"/>
  </r>
  <r>
    <n v="11004"/>
    <n v="1893"/>
    <x v="4"/>
    <x v="0"/>
    <x v="222"/>
    <n v="60.182000000000002"/>
    <n v="0"/>
    <n v="1"/>
    <d v="2014-05-17T00:00:00"/>
    <n v="23"/>
    <n v="0"/>
    <n v="0"/>
    <n v="1"/>
    <n v="2"/>
    <x v="49"/>
    <x v="17"/>
    <x v="1"/>
    <x v="2"/>
  </r>
  <r>
    <n v="313"/>
    <n v="1968"/>
    <x v="0"/>
    <x v="4"/>
    <x v="223"/>
    <n v="73.454999999999998"/>
    <n v="0"/>
    <n v="0"/>
    <d v="2013-10-28T00:00:00"/>
    <n v="98"/>
    <n v="61"/>
    <n v="163"/>
    <n v="6"/>
    <n v="10"/>
    <x v="30"/>
    <x v="99"/>
    <x v="5"/>
    <x v="0"/>
  </r>
  <r>
    <n v="9940"/>
    <n v="1958"/>
    <x v="0"/>
    <x v="1"/>
    <x v="224"/>
    <n v="64.960999999999999"/>
    <n v="0"/>
    <n v="1"/>
    <d v="2012-12-23T00:00:00"/>
    <n v="97"/>
    <n v="114"/>
    <n v="124"/>
    <n v="6"/>
    <n v="4"/>
    <x v="38"/>
    <x v="81"/>
    <x v="12"/>
    <x v="2"/>
  </r>
  <r>
    <n v="10735"/>
    <n v="1971"/>
    <x v="0"/>
    <x v="0"/>
    <x v="225"/>
    <n v="22.803999999999998"/>
    <n v="1"/>
    <n v="0"/>
    <d v="2013-07-31T00:00:00"/>
    <n v="75"/>
    <n v="1"/>
    <n v="1"/>
    <n v="2"/>
    <n v="2"/>
    <x v="6"/>
    <x v="1"/>
    <x v="10"/>
    <x v="2"/>
  </r>
  <r>
    <n v="9529"/>
    <n v="1990"/>
    <x v="0"/>
    <x v="2"/>
    <x v="226"/>
    <n v="73.686999999999998"/>
    <n v="0"/>
    <n v="0"/>
    <d v="2013-11-28T00:00:00"/>
    <n v="8"/>
    <n v="153"/>
    <n v="13"/>
    <n v="3"/>
    <n v="9"/>
    <x v="50"/>
    <x v="24"/>
    <x v="0"/>
    <x v="0"/>
  </r>
  <r>
    <n v="6439"/>
    <n v="1958"/>
    <x v="0"/>
    <x v="2"/>
    <x v="227"/>
    <n v="61.073999999999998"/>
    <n v="0"/>
    <n v="1"/>
    <d v="2012-08-17T00:00:00"/>
    <n v="37"/>
    <n v="0"/>
    <n v="28"/>
    <n v="11"/>
    <n v="8"/>
    <x v="38"/>
    <x v="94"/>
    <x v="11"/>
    <x v="2"/>
  </r>
  <r>
    <n v="7411"/>
    <n v="1964"/>
    <x v="1"/>
    <x v="2"/>
    <x v="228"/>
    <n v="31.686"/>
    <n v="1"/>
    <n v="1"/>
    <d v="2014-06-05T00:00:00"/>
    <n v="31"/>
    <n v="0"/>
    <n v="0"/>
    <n v="1"/>
    <n v="3"/>
    <x v="31"/>
    <x v="17"/>
    <x v="10"/>
    <x v="1"/>
  </r>
  <r>
    <n v="2176"/>
    <n v="1972"/>
    <x v="0"/>
    <x v="2"/>
    <x v="229"/>
    <n v="80.134"/>
    <n v="1"/>
    <n v="0"/>
    <d v="2013-05-20T00:00:00"/>
    <n v="40"/>
    <n v="16"/>
    <n v="0"/>
    <n v="5"/>
    <n v="6"/>
    <x v="39"/>
    <x v="20"/>
    <x v="4"/>
    <x v="2"/>
  </r>
  <r>
    <n v="9265"/>
    <n v="1953"/>
    <x v="0"/>
    <x v="2"/>
    <x v="230"/>
    <n v="75.027000000000001"/>
    <n v="0"/>
    <n v="1"/>
    <d v="2013-01-09T00:00:00"/>
    <n v="74"/>
    <n v="64"/>
    <n v="12"/>
    <n v="9"/>
    <n v="6"/>
    <x v="44"/>
    <x v="100"/>
    <x v="16"/>
    <x v="2"/>
  </r>
  <r>
    <n v="8867"/>
    <n v="1988"/>
    <x v="1"/>
    <x v="2"/>
    <x v="231"/>
    <n v="67.546000000000006"/>
    <n v="0"/>
    <n v="0"/>
    <d v="2012-08-31T00:00:00"/>
    <n v="90"/>
    <n v="134"/>
    <n v="38"/>
    <n v="4"/>
    <n v="5"/>
    <x v="36"/>
    <x v="101"/>
    <x v="14"/>
    <x v="0"/>
  </r>
  <r>
    <n v="8932"/>
    <n v="1969"/>
    <x v="2"/>
    <x v="1"/>
    <x v="232"/>
    <n v="65.176000000000002"/>
    <n v="0"/>
    <n v="1"/>
    <d v="2012-10-29T00:00:00"/>
    <n v="57"/>
    <n v="28"/>
    <n v="70"/>
    <n v="9"/>
    <n v="6"/>
    <x v="21"/>
    <x v="102"/>
    <x v="16"/>
    <x v="2"/>
  </r>
  <r>
    <n v="10236"/>
    <n v="1975"/>
    <x v="2"/>
    <x v="0"/>
    <x v="233"/>
    <n v="31.16"/>
    <n v="1"/>
    <n v="0"/>
    <d v="2013-09-16T00:00:00"/>
    <n v="59"/>
    <n v="3"/>
    <n v="1"/>
    <n v="2"/>
    <n v="3"/>
    <x v="28"/>
    <x v="66"/>
    <x v="8"/>
    <x v="2"/>
  </r>
  <r>
    <n v="6340"/>
    <n v="1985"/>
    <x v="0"/>
    <x v="0"/>
    <x v="234"/>
    <n v="29.937999999999999"/>
    <n v="1"/>
    <n v="0"/>
    <d v="2013-10-27T00:00:00"/>
    <n v="52"/>
    <n v="3"/>
    <n v="2"/>
    <n v="1"/>
    <n v="3"/>
    <x v="7"/>
    <x v="41"/>
    <x v="10"/>
    <x v="2"/>
  </r>
  <r>
    <n v="10089"/>
    <n v="1974"/>
    <x v="0"/>
    <x v="3"/>
    <x v="235"/>
    <n v="102.69199999999999"/>
    <n v="0"/>
    <n v="0"/>
    <d v="2013-04-05T00:00:00"/>
    <n v="5"/>
    <n v="148"/>
    <n v="172"/>
    <n v="6"/>
    <n v="13"/>
    <x v="8"/>
    <x v="103"/>
    <x v="11"/>
    <x v="0"/>
  </r>
  <r>
    <n v="2227"/>
    <n v="1958"/>
    <x v="4"/>
    <x v="1"/>
    <x v="236"/>
    <n v="26.49"/>
    <n v="0"/>
    <n v="0"/>
    <d v="2012-09-22T00:00:00"/>
    <n v="92"/>
    <n v="47"/>
    <n v="20"/>
    <n v="3"/>
    <n v="5"/>
    <x v="38"/>
    <x v="104"/>
    <x v="7"/>
    <x v="0"/>
  </r>
  <r>
    <n v="10992"/>
    <n v="1967"/>
    <x v="0"/>
    <x v="1"/>
    <x v="237"/>
    <n v="75.701999999999998"/>
    <n v="1"/>
    <n v="1"/>
    <d v="2012-08-29T00:00:00"/>
    <n v="77"/>
    <n v="28"/>
    <n v="42"/>
    <n v="4"/>
    <n v="11"/>
    <x v="5"/>
    <x v="2"/>
    <x v="16"/>
    <x v="1"/>
  </r>
  <r>
    <n v="5304"/>
    <n v="1974"/>
    <x v="1"/>
    <x v="0"/>
    <x v="238"/>
    <n v="30.899000000000001"/>
    <n v="1"/>
    <n v="0"/>
    <d v="2012-10-13T00:00:00"/>
    <n v="35"/>
    <n v="0"/>
    <n v="0"/>
    <n v="1"/>
    <n v="3"/>
    <x v="8"/>
    <x v="17"/>
    <x v="10"/>
    <x v="2"/>
  </r>
  <r>
    <n v="309"/>
    <n v="1961"/>
    <x v="1"/>
    <x v="1"/>
    <x v="239"/>
    <n v="63.341999999999999"/>
    <n v="0"/>
    <n v="1"/>
    <d v="2012-10-16T00:00:00"/>
    <n v="48"/>
    <n v="21"/>
    <n v="10"/>
    <n v="8"/>
    <n v="5"/>
    <x v="45"/>
    <x v="70"/>
    <x v="19"/>
    <x v="2"/>
  </r>
  <r>
    <n v="3406"/>
    <n v="1964"/>
    <x v="0"/>
    <x v="0"/>
    <x v="240"/>
    <n v="45.988999999999997"/>
    <n v="0"/>
    <n v="1"/>
    <d v="2012-10-22T00:00:00"/>
    <n v="97"/>
    <n v="33"/>
    <n v="24"/>
    <n v="3"/>
    <n v="7"/>
    <x v="31"/>
    <x v="30"/>
    <x v="12"/>
    <x v="2"/>
  </r>
  <r>
    <n v="2661"/>
    <n v="1964"/>
    <x v="0"/>
    <x v="0"/>
    <x v="241"/>
    <n v="18.701000000000001"/>
    <n v="1"/>
    <n v="1"/>
    <d v="2013-06-04T00:00:00"/>
    <n v="95"/>
    <n v="4"/>
    <n v="6"/>
    <n v="2"/>
    <n v="4"/>
    <x v="31"/>
    <x v="21"/>
    <x v="3"/>
    <x v="1"/>
  </r>
  <r>
    <n v="3153"/>
    <n v="1957"/>
    <x v="1"/>
    <x v="0"/>
    <x v="242"/>
    <n v="40.737000000000002"/>
    <n v="2"/>
    <n v="1"/>
    <d v="2013-12-08T00:00:00"/>
    <n v="24"/>
    <n v="0"/>
    <n v="0"/>
    <n v="1"/>
    <n v="2"/>
    <x v="0"/>
    <x v="17"/>
    <x v="1"/>
    <x v="3"/>
  </r>
  <r>
    <n v="10264"/>
    <n v="1979"/>
    <x v="0"/>
    <x v="3"/>
    <x v="243"/>
    <n v="15.287000000000001"/>
    <n v="1"/>
    <n v="0"/>
    <d v="2012-10-10T00:00:00"/>
    <n v="60"/>
    <n v="2"/>
    <n v="3"/>
    <n v="1"/>
    <n v="2"/>
    <x v="19"/>
    <x v="41"/>
    <x v="1"/>
    <x v="2"/>
  </r>
  <r>
    <n v="1184"/>
    <n v="1968"/>
    <x v="1"/>
    <x v="3"/>
    <x v="244"/>
    <n v="69.674000000000007"/>
    <n v="0"/>
    <n v="2"/>
    <d v="2013-05-22T00:00:00"/>
    <n v="46"/>
    <n v="41"/>
    <n v="0"/>
    <n v="10"/>
    <n v="10"/>
    <x v="30"/>
    <x v="15"/>
    <x v="13"/>
    <x v="1"/>
  </r>
  <r>
    <n v="4200"/>
    <n v="1970"/>
    <x v="2"/>
    <x v="2"/>
    <x v="245"/>
    <n v="44.158999999999999"/>
    <n v="1"/>
    <n v="0"/>
    <d v="2014-06-17T00:00:00"/>
    <n v="85"/>
    <n v="2"/>
    <n v="13"/>
    <n v="4"/>
    <n v="6"/>
    <x v="25"/>
    <x v="11"/>
    <x v="12"/>
    <x v="2"/>
  </r>
  <r>
    <n v="9396"/>
    <n v="1978"/>
    <x v="1"/>
    <x v="2"/>
    <x v="246"/>
    <n v="37.716999999999999"/>
    <n v="1"/>
    <n v="0"/>
    <d v="2012-11-23T00:00:00"/>
    <n v="31"/>
    <n v="0"/>
    <n v="1"/>
    <n v="1"/>
    <n v="2"/>
    <x v="33"/>
    <x v="8"/>
    <x v="1"/>
    <x v="2"/>
  </r>
  <r>
    <n v="2387"/>
    <n v="1952"/>
    <x v="2"/>
    <x v="1"/>
    <x v="247"/>
    <n v="43.776000000000003"/>
    <n v="1"/>
    <n v="1"/>
    <d v="2013-02-03T00:00:00"/>
    <n v="9"/>
    <n v="2"/>
    <n v="2"/>
    <n v="5"/>
    <n v="4"/>
    <x v="13"/>
    <x v="66"/>
    <x v="14"/>
    <x v="1"/>
  </r>
  <r>
    <n v="6690"/>
    <n v="1966"/>
    <x v="2"/>
    <x v="2"/>
    <x v="248"/>
    <n v="38.179000000000002"/>
    <n v="1"/>
    <n v="1"/>
    <d v="2013-03-14T00:00:00"/>
    <n v="30"/>
    <n v="4"/>
    <n v="2"/>
    <n v="3"/>
    <n v="3"/>
    <x v="35"/>
    <x v="25"/>
    <x v="3"/>
    <x v="1"/>
  </r>
  <r>
    <n v="1225"/>
    <n v="1963"/>
    <x v="0"/>
    <x v="2"/>
    <x v="249"/>
    <n v="80.123999999999995"/>
    <n v="0"/>
    <n v="0"/>
    <d v="2014-06-26T00:00:00"/>
    <n v="47"/>
    <n v="84"/>
    <n v="84"/>
    <n v="3"/>
    <n v="8"/>
    <x v="24"/>
    <x v="105"/>
    <x v="4"/>
    <x v="0"/>
  </r>
  <r>
    <n v="9703"/>
    <n v="1970"/>
    <x v="1"/>
    <x v="2"/>
    <x v="250"/>
    <n v="38.097000000000001"/>
    <n v="1"/>
    <n v="1"/>
    <d v="2012-10-15T00:00:00"/>
    <n v="70"/>
    <n v="2"/>
    <n v="1"/>
    <n v="3"/>
    <n v="2"/>
    <x v="25"/>
    <x v="7"/>
    <x v="8"/>
    <x v="1"/>
  </r>
  <r>
    <n v="291"/>
    <n v="1970"/>
    <x v="0"/>
    <x v="2"/>
    <x v="251"/>
    <n v="72.94"/>
    <n v="0"/>
    <n v="0"/>
    <d v="2013-06-19T00:00:00"/>
    <n v="13"/>
    <n v="74"/>
    <n v="149"/>
    <n v="3"/>
    <n v="6"/>
    <x v="25"/>
    <x v="106"/>
    <x v="14"/>
    <x v="0"/>
  </r>
  <r>
    <n v="4557"/>
    <n v="1970"/>
    <x v="0"/>
    <x v="1"/>
    <x v="252"/>
    <n v="22.07"/>
    <n v="1"/>
    <n v="0"/>
    <d v="2013-10-04T00:00:00"/>
    <n v="11"/>
    <n v="7"/>
    <n v="2"/>
    <n v="2"/>
    <n v="2"/>
    <x v="25"/>
    <x v="19"/>
    <x v="10"/>
    <x v="2"/>
  </r>
  <r>
    <n v="2379"/>
    <n v="1953"/>
    <x v="0"/>
    <x v="0"/>
    <x v="253"/>
    <n v="69.266999999999996"/>
    <n v="0"/>
    <n v="0"/>
    <d v="2012-09-22T00:00:00"/>
    <n v="31"/>
    <n v="44"/>
    <n v="73"/>
    <n v="3"/>
    <n v="5"/>
    <x v="44"/>
    <x v="107"/>
    <x v="7"/>
    <x v="0"/>
  </r>
  <r>
    <n v="5726"/>
    <n v="1983"/>
    <x v="2"/>
    <x v="0"/>
    <x v="254"/>
    <n v="31.788"/>
    <n v="1"/>
    <n v="0"/>
    <d v="2014-03-20T00:00:00"/>
    <n v="15"/>
    <n v="7"/>
    <n v="8"/>
    <n v="3"/>
    <n v="4"/>
    <x v="10"/>
    <x v="11"/>
    <x v="21"/>
    <x v="2"/>
  </r>
  <r>
    <n v="3066"/>
    <n v="1975"/>
    <x v="1"/>
    <x v="1"/>
    <x v="255"/>
    <n v="61.905000000000001"/>
    <n v="0"/>
    <n v="1"/>
    <d v="2014-02-04T00:00:00"/>
    <n v="2"/>
    <n v="0"/>
    <n v="2"/>
    <n v="4"/>
    <n v="4"/>
    <x v="28"/>
    <x v="1"/>
    <x v="7"/>
    <x v="2"/>
  </r>
  <r>
    <n v="6336"/>
    <n v="1960"/>
    <x v="0"/>
    <x v="2"/>
    <x v="256"/>
    <n v="29.315000000000001"/>
    <n v="1"/>
    <n v="1"/>
    <d v="2014-04-06T00:00:00"/>
    <n v="55"/>
    <n v="2"/>
    <n v="7"/>
    <n v="2"/>
    <n v="4"/>
    <x v="40"/>
    <x v="19"/>
    <x v="3"/>
    <x v="1"/>
  </r>
  <r>
    <n v="10967"/>
    <n v="1963"/>
    <x v="0"/>
    <x v="3"/>
    <x v="257"/>
    <n v="33.378"/>
    <n v="1"/>
    <n v="1"/>
    <d v="2013-02-06T00:00:00"/>
    <n v="38"/>
    <n v="6"/>
    <n v="7"/>
    <n v="2"/>
    <n v="4"/>
    <x v="24"/>
    <x v="32"/>
    <x v="3"/>
    <x v="1"/>
  </r>
  <r>
    <n v="2304"/>
    <n v="1963"/>
    <x v="1"/>
    <x v="1"/>
    <x v="258"/>
    <n v="66.313000000000002"/>
    <n v="0"/>
    <n v="1"/>
    <d v="2013-09-16T00:00:00"/>
    <n v="86"/>
    <n v="7"/>
    <n v="22"/>
    <n v="6"/>
    <n v="12"/>
    <x v="24"/>
    <x v="108"/>
    <x v="2"/>
    <x v="2"/>
  </r>
  <r>
    <n v="3445"/>
    <n v="1956"/>
    <x v="0"/>
    <x v="0"/>
    <x v="259"/>
    <n v="60.713999999999999"/>
    <n v="0"/>
    <n v="0"/>
    <d v="2013-01-17T00:00:00"/>
    <n v="56"/>
    <n v="162"/>
    <n v="92"/>
    <n v="7"/>
    <n v="10"/>
    <x v="46"/>
    <x v="31"/>
    <x v="18"/>
    <x v="0"/>
  </r>
  <r>
    <n v="7828"/>
    <n v="1981"/>
    <x v="2"/>
    <x v="1"/>
    <x v="260"/>
    <n v="77.882000000000005"/>
    <n v="0"/>
    <n v="0"/>
    <d v="2014-04-30T00:00:00"/>
    <n v="29"/>
    <n v="129"/>
    <n v="22"/>
    <n v="3"/>
    <n v="5"/>
    <x v="4"/>
    <x v="109"/>
    <x v="7"/>
    <x v="0"/>
  </r>
  <r>
    <n v="3762"/>
    <n v="1986"/>
    <x v="1"/>
    <x v="0"/>
    <x v="261"/>
    <n v="69.867000000000004"/>
    <n v="0"/>
    <n v="0"/>
    <d v="2013-04-02T00:00:00"/>
    <n v="30"/>
    <n v="0"/>
    <n v="130"/>
    <n v="3"/>
    <n v="8"/>
    <x v="22"/>
    <x v="91"/>
    <x v="4"/>
    <x v="0"/>
  </r>
  <r>
    <n v="4391"/>
    <n v="1968"/>
    <x v="2"/>
    <x v="3"/>
    <x v="262"/>
    <n v="63.841000000000001"/>
    <n v="0"/>
    <n v="1"/>
    <d v="2013-04-21T00:00:00"/>
    <n v="64"/>
    <n v="15"/>
    <n v="7"/>
    <n v="9"/>
    <n v="9"/>
    <x v="30"/>
    <x v="87"/>
    <x v="2"/>
    <x v="2"/>
  </r>
  <r>
    <n v="4669"/>
    <n v="1981"/>
    <x v="3"/>
    <x v="2"/>
    <x v="263"/>
    <n v="24.48"/>
    <n v="1"/>
    <n v="0"/>
    <d v="2013-02-11T00:00:00"/>
    <n v="46"/>
    <n v="19"/>
    <n v="25"/>
    <n v="3"/>
    <n v="4"/>
    <x v="4"/>
    <x v="110"/>
    <x v="21"/>
    <x v="2"/>
  </r>
  <r>
    <n v="10144"/>
    <n v="1976"/>
    <x v="0"/>
    <x v="1"/>
    <x v="210"/>
    <n v="51.369"/>
    <n v="0"/>
    <n v="1"/>
    <d v="2012-10-25T00:00:00"/>
    <n v="84"/>
    <n v="7"/>
    <n v="11"/>
    <n v="8"/>
    <n v="4"/>
    <x v="11"/>
    <x v="13"/>
    <x v="0"/>
    <x v="2"/>
  </r>
  <r>
    <n v="8652"/>
    <n v="1946"/>
    <x v="0"/>
    <x v="1"/>
    <x v="17"/>
    <n v="37.76"/>
    <n v="0"/>
    <n v="0"/>
    <d v="2012-08-31T00:00:00"/>
    <n v="20"/>
    <n v="5"/>
    <n v="12"/>
    <n v="4"/>
    <n v="6"/>
    <x v="15"/>
    <x v="9"/>
    <x v="12"/>
    <x v="0"/>
  </r>
  <r>
    <n v="1672"/>
    <n v="1974"/>
    <x v="1"/>
    <x v="1"/>
    <x v="264"/>
    <n v="65.64"/>
    <n v="0"/>
    <n v="1"/>
    <d v="2014-03-01T00:00:00"/>
    <n v="74"/>
    <n v="7"/>
    <n v="15"/>
    <n v="5"/>
    <n v="8"/>
    <x v="8"/>
    <x v="87"/>
    <x v="19"/>
    <x v="2"/>
  </r>
  <r>
    <n v="8962"/>
    <n v="1975"/>
    <x v="2"/>
    <x v="2"/>
    <x v="265"/>
    <n v="44.319000000000003"/>
    <n v="1"/>
    <n v="1"/>
    <d v="2014-04-17T00:00:00"/>
    <n v="18"/>
    <n v="0"/>
    <n v="0"/>
    <n v="2"/>
    <n v="3"/>
    <x v="28"/>
    <x v="17"/>
    <x v="8"/>
    <x v="1"/>
  </r>
  <r>
    <n v="9974"/>
    <n v="1974"/>
    <x v="0"/>
    <x v="2"/>
    <x v="266"/>
    <n v="30.631"/>
    <n v="1"/>
    <n v="0"/>
    <d v="2013-07-12T00:00:00"/>
    <n v="75"/>
    <n v="6"/>
    <n v="5"/>
    <n v="3"/>
    <n v="2"/>
    <x v="8"/>
    <x v="6"/>
    <x v="8"/>
    <x v="2"/>
  </r>
  <r>
    <n v="10983"/>
    <n v="1952"/>
    <x v="0"/>
    <x v="1"/>
    <x v="267"/>
    <n v="75.278000000000006"/>
    <n v="0"/>
    <n v="0"/>
    <d v="2013-01-29T00:00:00"/>
    <n v="17"/>
    <n v="98"/>
    <n v="74"/>
    <n v="6"/>
    <n v="13"/>
    <x v="13"/>
    <x v="101"/>
    <x v="11"/>
    <x v="0"/>
  </r>
  <r>
    <n v="8148"/>
    <n v="1956"/>
    <x v="2"/>
    <x v="1"/>
    <x v="268"/>
    <n v="50.898000000000003"/>
    <n v="1"/>
    <n v="1"/>
    <d v="2013-01-08T00:00:00"/>
    <n v="88"/>
    <n v="28"/>
    <n v="114"/>
    <n v="6"/>
    <n v="12"/>
    <x v="46"/>
    <x v="83"/>
    <x v="2"/>
    <x v="1"/>
  </r>
  <r>
    <n v="10102"/>
    <n v="1966"/>
    <x v="0"/>
    <x v="4"/>
    <x v="269"/>
    <n v="79.945999999999998"/>
    <n v="0"/>
    <n v="0"/>
    <d v="2014-05-12T00:00:00"/>
    <n v="19"/>
    <n v="183"/>
    <n v="141"/>
    <n v="5"/>
    <n v="5"/>
    <x v="35"/>
    <x v="111"/>
    <x v="12"/>
    <x v="0"/>
  </r>
  <r>
    <n v="4697"/>
    <n v="1949"/>
    <x v="2"/>
    <x v="3"/>
    <x v="270"/>
    <n v="35.415999999999997"/>
    <n v="0"/>
    <n v="0"/>
    <d v="2013-06-13T00:00:00"/>
    <n v="62"/>
    <n v="3"/>
    <n v="3"/>
    <n v="7"/>
    <n v="5"/>
    <x v="17"/>
    <x v="25"/>
    <x v="0"/>
    <x v="0"/>
  </r>
  <r>
    <n v="9262"/>
    <n v="1984"/>
    <x v="4"/>
    <x v="1"/>
    <x v="271"/>
    <n v="32.414000000000001"/>
    <n v="0"/>
    <n v="0"/>
    <d v="2013-07-04T00:00:00"/>
    <n v="11"/>
    <n v="6"/>
    <n v="9"/>
    <n v="1"/>
    <n v="3"/>
    <x v="3"/>
    <x v="11"/>
    <x v="10"/>
    <x v="0"/>
  </r>
  <r>
    <n v="7254"/>
    <n v="1969"/>
    <x v="0"/>
    <x v="1"/>
    <x v="272"/>
    <n v="38.360999999999997"/>
    <n v="1"/>
    <n v="0"/>
    <d v="2013-12-27T00:00:00"/>
    <n v="74"/>
    <n v="0"/>
    <n v="8"/>
    <n v="3"/>
    <n v="3"/>
    <x v="21"/>
    <x v="54"/>
    <x v="3"/>
    <x v="2"/>
  </r>
  <r>
    <n v="4543"/>
    <n v="1980"/>
    <x v="0"/>
    <x v="2"/>
    <x v="273"/>
    <n v="82.497"/>
    <n v="0"/>
    <n v="0"/>
    <d v="2012-10-31T00:00:00"/>
    <n v="32"/>
    <n v="129"/>
    <n v="21"/>
    <n v="2"/>
    <n v="9"/>
    <x v="16"/>
    <x v="60"/>
    <x v="4"/>
    <x v="0"/>
  </r>
  <r>
    <n v="4927"/>
    <n v="1971"/>
    <x v="0"/>
    <x v="1"/>
    <x v="274"/>
    <n v="16.626000000000001"/>
    <n v="2"/>
    <n v="0"/>
    <d v="2014-01-15T00:00:00"/>
    <n v="76"/>
    <n v="3"/>
    <n v="1"/>
    <n v="3"/>
    <n v="3"/>
    <x v="6"/>
    <x v="66"/>
    <x v="3"/>
    <x v="1"/>
  </r>
  <r>
    <n v="10451"/>
    <n v="1965"/>
    <x v="0"/>
    <x v="1"/>
    <x v="275"/>
    <n v="29.672000000000001"/>
    <n v="1"/>
    <n v="1"/>
    <d v="2013-03-12T00:00:00"/>
    <n v="6"/>
    <n v="1"/>
    <n v="4"/>
    <n v="0"/>
    <n v="3"/>
    <x v="2"/>
    <x v="41"/>
    <x v="1"/>
    <x v="1"/>
  </r>
  <r>
    <n v="2926"/>
    <n v="1952"/>
    <x v="2"/>
    <x v="1"/>
    <x v="276"/>
    <n v="55.951000000000001"/>
    <n v="0"/>
    <n v="1"/>
    <d v="2012-08-23T00:00:00"/>
    <n v="62"/>
    <n v="0"/>
    <n v="13"/>
    <n v="3"/>
    <n v="11"/>
    <x v="13"/>
    <x v="32"/>
    <x v="6"/>
    <x v="2"/>
  </r>
  <r>
    <n v="2874"/>
    <n v="1988"/>
    <x v="4"/>
    <x v="3"/>
    <x v="277"/>
    <n v="35.387999999999998"/>
    <n v="1"/>
    <n v="0"/>
    <d v="2013-03-07T00:00:00"/>
    <n v="20"/>
    <n v="4"/>
    <n v="3"/>
    <n v="1"/>
    <n v="3"/>
    <x v="36"/>
    <x v="3"/>
    <x v="10"/>
    <x v="2"/>
  </r>
  <r>
    <n v="9738"/>
    <n v="1986"/>
    <x v="2"/>
    <x v="1"/>
    <x v="278"/>
    <n v="42.386000000000003"/>
    <n v="1"/>
    <n v="0"/>
    <d v="2013-01-13T00:00:00"/>
    <n v="43"/>
    <n v="4"/>
    <n v="4"/>
    <n v="3"/>
    <n v="3"/>
    <x v="22"/>
    <x v="54"/>
    <x v="3"/>
    <x v="2"/>
  </r>
  <r>
    <n v="7119"/>
    <n v="1982"/>
    <x v="0"/>
    <x v="0"/>
    <x v="279"/>
    <n v="68.626999999999995"/>
    <n v="0"/>
    <n v="0"/>
    <d v="2013-01-12T00:00:00"/>
    <n v="45"/>
    <n v="15"/>
    <n v="54"/>
    <n v="2"/>
    <n v="6"/>
    <x v="18"/>
    <x v="112"/>
    <x v="7"/>
    <x v="0"/>
  </r>
  <r>
    <n v="3924"/>
    <n v="1965"/>
    <x v="1"/>
    <x v="3"/>
    <x v="280"/>
    <n v="57.911999999999999"/>
    <n v="0"/>
    <n v="1"/>
    <d v="2014-03-17T00:00:00"/>
    <n v="34"/>
    <n v="0"/>
    <n v="0"/>
    <n v="8"/>
    <n v="12"/>
    <x v="2"/>
    <x v="17"/>
    <x v="13"/>
    <x v="2"/>
  </r>
  <r>
    <n v="5827"/>
    <n v="1958"/>
    <x v="0"/>
    <x v="3"/>
    <x v="281"/>
    <n v="35.246000000000002"/>
    <n v="1"/>
    <n v="1"/>
    <d v="2014-04-16T00:00:00"/>
    <n v="53"/>
    <n v="0"/>
    <n v="2"/>
    <n v="3"/>
    <n v="3"/>
    <x v="38"/>
    <x v="1"/>
    <x v="3"/>
    <x v="1"/>
  </r>
  <r>
    <n v="5596"/>
    <n v="1956"/>
    <x v="4"/>
    <x v="1"/>
    <x v="282"/>
    <n v="58.820999999999998"/>
    <n v="0"/>
    <n v="1"/>
    <d v="2013-10-12T00:00:00"/>
    <n v="44"/>
    <n v="14"/>
    <n v="0"/>
    <n v="9"/>
    <n v="9"/>
    <x v="46"/>
    <x v="64"/>
    <x v="2"/>
    <x v="2"/>
  </r>
  <r>
    <n v="10812"/>
    <n v="1978"/>
    <x v="1"/>
    <x v="2"/>
    <x v="283"/>
    <n v="46.377000000000002"/>
    <n v="1"/>
    <n v="0"/>
    <d v="2014-03-01T00:00:00"/>
    <n v="89"/>
    <n v="0"/>
    <n v="3"/>
    <n v="2"/>
    <n v="3"/>
    <x v="33"/>
    <x v="7"/>
    <x v="8"/>
    <x v="2"/>
  </r>
  <r>
    <n v="1717"/>
    <n v="1988"/>
    <x v="0"/>
    <x v="0"/>
    <x v="284"/>
    <n v="39.747"/>
    <n v="1"/>
    <n v="0"/>
    <d v="2014-04-13T00:00:00"/>
    <n v="43"/>
    <n v="15"/>
    <n v="13"/>
    <n v="5"/>
    <n v="4"/>
    <x v="36"/>
    <x v="94"/>
    <x v="14"/>
    <x v="2"/>
  </r>
  <r>
    <n v="9491"/>
    <n v="1984"/>
    <x v="0"/>
    <x v="1"/>
    <x v="285"/>
    <n v="23.975999999999999"/>
    <n v="1"/>
    <n v="0"/>
    <d v="2013-12-27T00:00:00"/>
    <n v="68"/>
    <n v="1"/>
    <n v="3"/>
    <n v="3"/>
    <n v="3"/>
    <x v="3"/>
    <x v="66"/>
    <x v="3"/>
    <x v="2"/>
  </r>
  <r>
    <n v="9274"/>
    <n v="1961"/>
    <x v="2"/>
    <x v="2"/>
    <x v="286"/>
    <n v="80.95"/>
    <n v="0"/>
    <n v="0"/>
    <d v="2013-03-28T00:00:00"/>
    <n v="44"/>
    <n v="147"/>
    <n v="147"/>
    <n v="6"/>
    <n v="9"/>
    <x v="45"/>
    <x v="113"/>
    <x v="16"/>
    <x v="0"/>
  </r>
  <r>
    <n v="6609"/>
    <n v="1966"/>
    <x v="0"/>
    <x v="4"/>
    <x v="287"/>
    <n v="27.038"/>
    <n v="0"/>
    <n v="0"/>
    <d v="2012-09-18T00:00:00"/>
    <n v="64"/>
    <n v="26"/>
    <n v="23"/>
    <n v="3"/>
    <n v="3"/>
    <x v="35"/>
    <x v="76"/>
    <x v="3"/>
    <x v="0"/>
  </r>
  <r>
    <n v="6963"/>
    <n v="1947"/>
    <x v="0"/>
    <x v="0"/>
    <x v="288"/>
    <n v="77.456999999999994"/>
    <n v="0"/>
    <n v="0"/>
    <d v="2014-03-05T00:00:00"/>
    <n v="85"/>
    <n v="11"/>
    <n v="45"/>
    <n v="2"/>
    <n v="10"/>
    <x v="51"/>
    <x v="114"/>
    <x v="0"/>
    <x v="0"/>
  </r>
  <r>
    <n v="4440"/>
    <n v="1964"/>
    <x v="2"/>
    <x v="2"/>
    <x v="289"/>
    <n v="64.099999999999994"/>
    <n v="0"/>
    <n v="1"/>
    <d v="2013-09-10T00:00:00"/>
    <n v="93"/>
    <n v="0"/>
    <n v="0"/>
    <n v="8"/>
    <n v="6"/>
    <x v="31"/>
    <x v="17"/>
    <x v="6"/>
    <x v="2"/>
  </r>
  <r>
    <n v="1379"/>
    <n v="1992"/>
    <x v="2"/>
    <x v="1"/>
    <x v="290"/>
    <n v="42.67"/>
    <n v="0"/>
    <n v="0"/>
    <d v="2013-04-27T00:00:00"/>
    <n v="12"/>
    <n v="2"/>
    <n v="4"/>
    <n v="4"/>
    <n v="4"/>
    <x v="47"/>
    <x v="25"/>
    <x v="7"/>
    <x v="0"/>
  </r>
  <r>
    <n v="10032"/>
    <n v="1976"/>
    <x v="0"/>
    <x v="3"/>
    <x v="291"/>
    <n v="12.571"/>
    <n v="1"/>
    <n v="0"/>
    <d v="2014-01-18T00:00:00"/>
    <n v="86"/>
    <n v="5"/>
    <n v="12"/>
    <n v="3"/>
    <n v="3"/>
    <x v="11"/>
    <x v="9"/>
    <x v="3"/>
    <x v="2"/>
  </r>
  <r>
    <n v="2826"/>
    <n v="1967"/>
    <x v="0"/>
    <x v="2"/>
    <x v="292"/>
    <n v="22.574000000000002"/>
    <n v="2"/>
    <n v="1"/>
    <d v="2013-10-28T00:00:00"/>
    <n v="28"/>
    <n v="0"/>
    <n v="0"/>
    <n v="2"/>
    <n v="3"/>
    <x v="5"/>
    <x v="17"/>
    <x v="8"/>
    <x v="3"/>
  </r>
  <r>
    <n v="2437"/>
    <n v="1989"/>
    <x v="0"/>
    <x v="2"/>
    <x v="10"/>
    <n v="51.381500000000003"/>
    <n v="0"/>
    <n v="0"/>
    <d v="2013-06-03T00:00:00"/>
    <n v="69"/>
    <n v="138"/>
    <n v="30"/>
    <n v="6"/>
    <n v="12"/>
    <x v="23"/>
    <x v="105"/>
    <x v="2"/>
    <x v="0"/>
  </r>
  <r>
    <n v="6320"/>
    <n v="1976"/>
    <x v="2"/>
    <x v="0"/>
    <x v="293"/>
    <n v="70.893000000000001"/>
    <n v="0"/>
    <n v="0"/>
    <d v="2013-02-06T00:00:00"/>
    <n v="42"/>
    <n v="44"/>
    <n v="44"/>
    <n v="6"/>
    <n v="10"/>
    <x v="11"/>
    <x v="34"/>
    <x v="5"/>
    <x v="0"/>
  </r>
  <r>
    <n v="3050"/>
    <n v="1966"/>
    <x v="0"/>
    <x v="2"/>
    <x v="294"/>
    <n v="54.198"/>
    <n v="1"/>
    <n v="1"/>
    <d v="2013-12-17T00:00:00"/>
    <n v="13"/>
    <n v="0"/>
    <n v="2"/>
    <n v="3"/>
    <n v="6"/>
    <x v="35"/>
    <x v="1"/>
    <x v="14"/>
    <x v="1"/>
  </r>
  <r>
    <n v="231"/>
    <n v="1956"/>
    <x v="2"/>
    <x v="1"/>
    <x v="295"/>
    <n v="28.838999999999999"/>
    <n v="1"/>
    <n v="1"/>
    <d v="2014-03-11T00:00:00"/>
    <n v="86"/>
    <n v="0"/>
    <n v="0"/>
    <n v="2"/>
    <n v="3"/>
    <x v="46"/>
    <x v="17"/>
    <x v="8"/>
    <x v="1"/>
  </r>
  <r>
    <n v="2392"/>
    <n v="1972"/>
    <x v="0"/>
    <x v="2"/>
    <x v="296"/>
    <n v="40.320999999999998"/>
    <n v="1"/>
    <n v="1"/>
    <d v="2013-07-29T00:00:00"/>
    <n v="59"/>
    <n v="4"/>
    <n v="0"/>
    <n v="3"/>
    <n v="3"/>
    <x v="39"/>
    <x v="66"/>
    <x v="3"/>
    <x v="1"/>
  </r>
  <r>
    <n v="9478"/>
    <n v="1985"/>
    <x v="0"/>
    <x v="0"/>
    <x v="297"/>
    <n v="66.503"/>
    <n v="1"/>
    <n v="0"/>
    <d v="2012-08-14T00:00:00"/>
    <n v="30"/>
    <n v="64"/>
    <n v="3"/>
    <n v="4"/>
    <n v="6"/>
    <x v="7"/>
    <x v="104"/>
    <x v="12"/>
    <x v="2"/>
  </r>
  <r>
    <n v="113"/>
    <n v="1951"/>
    <x v="0"/>
    <x v="2"/>
    <x v="298"/>
    <n v="30.832999999999998"/>
    <n v="1"/>
    <n v="1"/>
    <d v="2013-07-16T00:00:00"/>
    <n v="33"/>
    <n v="0"/>
    <n v="1"/>
    <n v="1"/>
    <n v="3"/>
    <x v="20"/>
    <x v="8"/>
    <x v="10"/>
    <x v="1"/>
  </r>
  <r>
    <n v="2863"/>
    <n v="1970"/>
    <x v="0"/>
    <x v="0"/>
    <x v="10"/>
    <n v="51.381500000000003"/>
    <n v="1"/>
    <n v="2"/>
    <d v="2013-08-23T00:00:00"/>
    <n v="67"/>
    <n v="20"/>
    <n v="50"/>
    <n v="2"/>
    <n v="10"/>
    <x v="25"/>
    <x v="2"/>
    <x v="0"/>
    <x v="3"/>
  </r>
  <r>
    <n v="1802"/>
    <n v="1971"/>
    <x v="0"/>
    <x v="2"/>
    <x v="299"/>
    <n v="64.795000000000002"/>
    <n v="0"/>
    <n v="1"/>
    <d v="2013-01-17T00:00:00"/>
    <n v="23"/>
    <n v="5"/>
    <n v="29"/>
    <n v="3"/>
    <n v="12"/>
    <x v="6"/>
    <x v="27"/>
    <x v="16"/>
    <x v="2"/>
  </r>
  <r>
    <n v="520"/>
    <n v="1974"/>
    <x v="0"/>
    <x v="2"/>
    <x v="300"/>
    <n v="34.420999999999999"/>
    <n v="1"/>
    <n v="0"/>
    <d v="2013-07-01T00:00:00"/>
    <n v="81"/>
    <n v="3"/>
    <n v="2"/>
    <n v="1"/>
    <n v="2"/>
    <x v="8"/>
    <x v="41"/>
    <x v="1"/>
    <x v="2"/>
  </r>
  <r>
    <n v="8275"/>
    <n v="1965"/>
    <x v="1"/>
    <x v="3"/>
    <x v="301"/>
    <n v="47.024999999999999"/>
    <n v="1"/>
    <n v="1"/>
    <d v="2014-02-09T00:00:00"/>
    <n v="6"/>
    <n v="0"/>
    <n v="0"/>
    <n v="1"/>
    <n v="2"/>
    <x v="2"/>
    <x v="17"/>
    <x v="1"/>
    <x v="1"/>
  </r>
  <r>
    <n v="9750"/>
    <n v="1961"/>
    <x v="1"/>
    <x v="3"/>
    <x v="302"/>
    <n v="64.325000000000003"/>
    <n v="0"/>
    <n v="1"/>
    <d v="2013-02-07T00:00:00"/>
    <n v="41"/>
    <n v="60"/>
    <n v="12"/>
    <n v="10"/>
    <n v="5"/>
    <x v="45"/>
    <x v="115"/>
    <x v="16"/>
    <x v="2"/>
  </r>
  <r>
    <n v="2607"/>
    <n v="1953"/>
    <x v="0"/>
    <x v="0"/>
    <x v="303"/>
    <n v="40.463999999999999"/>
    <n v="0"/>
    <n v="1"/>
    <d v="2013-01-11T00:00:00"/>
    <n v="78"/>
    <n v="17"/>
    <n v="23"/>
    <n v="8"/>
    <n v="8"/>
    <x v="44"/>
    <x v="16"/>
    <x v="5"/>
    <x v="2"/>
  </r>
  <r>
    <n v="7214"/>
    <n v="1957"/>
    <x v="0"/>
    <x v="2"/>
    <x v="304"/>
    <n v="62.186999999999998"/>
    <n v="0"/>
    <n v="0"/>
    <d v="2013-07-05T00:00:00"/>
    <n v="49"/>
    <n v="0"/>
    <n v="45"/>
    <n v="4"/>
    <n v="5"/>
    <x v="0"/>
    <x v="116"/>
    <x v="14"/>
    <x v="0"/>
  </r>
  <r>
    <n v="5835"/>
    <n v="1976"/>
    <x v="1"/>
    <x v="3"/>
    <x v="305"/>
    <n v="14.849"/>
    <n v="1"/>
    <n v="0"/>
    <d v="2013-07-02T00:00:00"/>
    <n v="39"/>
    <n v="2"/>
    <n v="2"/>
    <n v="2"/>
    <n v="4"/>
    <x v="11"/>
    <x v="66"/>
    <x v="3"/>
    <x v="2"/>
  </r>
  <r>
    <n v="3896"/>
    <n v="1984"/>
    <x v="0"/>
    <x v="2"/>
    <x v="306"/>
    <n v="27.254999999999999"/>
    <n v="1"/>
    <n v="0"/>
    <d v="2013-11-07T00:00:00"/>
    <n v="3"/>
    <n v="1"/>
    <n v="1"/>
    <n v="1"/>
    <n v="3"/>
    <x v="3"/>
    <x v="1"/>
    <x v="10"/>
    <x v="2"/>
  </r>
  <r>
    <n v="10350"/>
    <n v="1950"/>
    <x v="1"/>
    <x v="2"/>
    <x v="307"/>
    <n v="54.432000000000002"/>
    <n v="2"/>
    <n v="1"/>
    <d v="2013-05-09T00:00:00"/>
    <n v="37"/>
    <n v="0"/>
    <n v="0"/>
    <n v="1"/>
    <n v="3"/>
    <x v="9"/>
    <x v="17"/>
    <x v="10"/>
    <x v="3"/>
  </r>
  <r>
    <n v="7786"/>
    <n v="1986"/>
    <x v="1"/>
    <x v="0"/>
    <x v="308"/>
    <n v="29.998999999999999"/>
    <n v="1"/>
    <n v="0"/>
    <d v="2013-02-13T00:00:00"/>
    <n v="22"/>
    <n v="7"/>
    <n v="5"/>
    <n v="3"/>
    <n v="4"/>
    <x v="22"/>
    <x v="48"/>
    <x v="21"/>
    <x v="2"/>
  </r>
  <r>
    <n v="2861"/>
    <n v="1983"/>
    <x v="0"/>
    <x v="0"/>
    <x v="309"/>
    <n v="24.071999999999999"/>
    <n v="1"/>
    <n v="0"/>
    <d v="2013-04-16T00:00:00"/>
    <n v="79"/>
    <n v="1"/>
    <n v="0"/>
    <n v="1"/>
    <n v="2"/>
    <x v="10"/>
    <x v="8"/>
    <x v="1"/>
    <x v="2"/>
  </r>
  <r>
    <n v="663"/>
    <n v="1989"/>
    <x v="1"/>
    <x v="0"/>
    <x v="310"/>
    <n v="33.996000000000002"/>
    <n v="0"/>
    <n v="0"/>
    <d v="2013-09-11T00:00:00"/>
    <n v="46"/>
    <n v="2"/>
    <n v="0"/>
    <n v="1"/>
    <n v="3"/>
    <x v="23"/>
    <x v="1"/>
    <x v="10"/>
    <x v="0"/>
  </r>
  <r>
    <n v="10675"/>
    <n v="1956"/>
    <x v="1"/>
    <x v="2"/>
    <x v="311"/>
    <n v="66.334000000000003"/>
    <n v="0"/>
    <n v="1"/>
    <d v="2013-04-03T00:00:00"/>
    <n v="82"/>
    <n v="11"/>
    <n v="0"/>
    <n v="9"/>
    <n v="5"/>
    <x v="46"/>
    <x v="6"/>
    <x v="6"/>
    <x v="2"/>
  </r>
  <r>
    <n v="2521"/>
    <n v="1971"/>
    <x v="2"/>
    <x v="2"/>
    <x v="312"/>
    <n v="35.177999999999997"/>
    <n v="1"/>
    <n v="0"/>
    <d v="2013-01-10T00:00:00"/>
    <n v="10"/>
    <n v="1"/>
    <n v="2"/>
    <n v="1"/>
    <n v="2"/>
    <x v="6"/>
    <x v="7"/>
    <x v="1"/>
    <x v="2"/>
  </r>
  <r>
    <n v="9592"/>
    <n v="1983"/>
    <x v="0"/>
    <x v="1"/>
    <x v="313"/>
    <n v="22.01"/>
    <n v="1"/>
    <n v="0"/>
    <d v="2013-06-30T00:00:00"/>
    <n v="51"/>
    <n v="2"/>
    <n v="0"/>
    <n v="2"/>
    <n v="3"/>
    <x v="10"/>
    <x v="1"/>
    <x v="8"/>
    <x v="2"/>
  </r>
  <r>
    <n v="10151"/>
    <n v="1960"/>
    <x v="0"/>
    <x v="3"/>
    <x v="314"/>
    <n v="62.204000000000001"/>
    <n v="0"/>
    <n v="2"/>
    <d v="2012-09-12T00:00:00"/>
    <n v="38"/>
    <n v="46"/>
    <n v="46"/>
    <n v="4"/>
    <n v="12"/>
    <x v="40"/>
    <x v="117"/>
    <x v="5"/>
    <x v="1"/>
  </r>
  <r>
    <n v="7381"/>
    <n v="1968"/>
    <x v="0"/>
    <x v="3"/>
    <x v="315"/>
    <n v="75.692999999999998"/>
    <n v="0"/>
    <n v="0"/>
    <d v="2012-12-06T00:00:00"/>
    <n v="10"/>
    <n v="153"/>
    <n v="97"/>
    <n v="11"/>
    <n v="6"/>
    <x v="30"/>
    <x v="118"/>
    <x v="18"/>
    <x v="0"/>
  </r>
  <r>
    <n v="4099"/>
    <n v="1972"/>
    <x v="0"/>
    <x v="2"/>
    <x v="316"/>
    <n v="30.675000000000001"/>
    <n v="1"/>
    <n v="0"/>
    <d v="2012-11-12T00:00:00"/>
    <n v="14"/>
    <n v="2"/>
    <n v="2"/>
    <n v="1"/>
    <n v="3"/>
    <x v="39"/>
    <x v="66"/>
    <x v="10"/>
    <x v="2"/>
  </r>
  <r>
    <n v="9560"/>
    <n v="1965"/>
    <x v="0"/>
    <x v="1"/>
    <x v="317"/>
    <n v="83.003"/>
    <n v="0"/>
    <n v="0"/>
    <d v="2013-03-03T00:00:00"/>
    <n v="18"/>
    <n v="61"/>
    <n v="25"/>
    <n v="7"/>
    <n v="8"/>
    <x v="2"/>
    <x v="35"/>
    <x v="16"/>
    <x v="0"/>
  </r>
  <r>
    <n v="1150"/>
    <n v="1899"/>
    <x v="1"/>
    <x v="1"/>
    <x v="318"/>
    <n v="83.531999999999996"/>
    <n v="0"/>
    <n v="0"/>
    <d v="2013-09-26T00:00:00"/>
    <n v="36"/>
    <n v="144"/>
    <n v="64"/>
    <n v="4"/>
    <n v="4"/>
    <x v="52"/>
    <x v="119"/>
    <x v="7"/>
    <x v="0"/>
  </r>
  <r>
    <n v="10172"/>
    <n v="1988"/>
    <x v="0"/>
    <x v="0"/>
    <x v="319"/>
    <n v="68.655000000000001"/>
    <n v="0"/>
    <n v="0"/>
    <d v="2012-08-10T00:00:00"/>
    <n v="95"/>
    <n v="19"/>
    <n v="118"/>
    <n v="4"/>
    <n v="11"/>
    <x v="36"/>
    <x v="97"/>
    <x v="16"/>
    <x v="0"/>
  </r>
  <r>
    <n v="11191"/>
    <n v="1986"/>
    <x v="0"/>
    <x v="3"/>
    <x v="320"/>
    <n v="41.411000000000001"/>
    <n v="0"/>
    <n v="0"/>
    <d v="2013-12-07T00:00:00"/>
    <n v="11"/>
    <n v="32"/>
    <n v="3"/>
    <n v="2"/>
    <n v="4"/>
    <x v="22"/>
    <x v="120"/>
    <x v="3"/>
    <x v="0"/>
  </r>
  <r>
    <n v="9707"/>
    <n v="1969"/>
    <x v="1"/>
    <x v="2"/>
    <x v="321"/>
    <n v="55.212000000000003"/>
    <n v="0"/>
    <n v="1"/>
    <d v="2012-11-23T00:00:00"/>
    <n v="65"/>
    <n v="0"/>
    <n v="0"/>
    <n v="4"/>
    <n v="11"/>
    <x v="21"/>
    <x v="17"/>
    <x v="16"/>
    <x v="2"/>
  </r>
  <r>
    <n v="6245"/>
    <n v="1950"/>
    <x v="1"/>
    <x v="1"/>
    <x v="322"/>
    <n v="59.292000000000002"/>
    <n v="0"/>
    <n v="1"/>
    <d v="2013-06-13T00:00:00"/>
    <n v="71"/>
    <n v="14"/>
    <n v="14"/>
    <n v="3"/>
    <n v="8"/>
    <x v="9"/>
    <x v="94"/>
    <x v="4"/>
    <x v="2"/>
  </r>
  <r>
    <n v="8234"/>
    <n v="1973"/>
    <x v="3"/>
    <x v="1"/>
    <x v="323"/>
    <n v="27.19"/>
    <n v="1"/>
    <n v="0"/>
    <d v="2013-08-15T00:00:00"/>
    <n v="13"/>
    <n v="6"/>
    <n v="1"/>
    <n v="1"/>
    <n v="2"/>
    <x v="26"/>
    <x v="3"/>
    <x v="1"/>
    <x v="2"/>
  </r>
  <r>
    <n v="1411"/>
    <n v="1952"/>
    <x v="0"/>
    <x v="3"/>
    <x v="324"/>
    <n v="82.623000000000005"/>
    <n v="0"/>
    <n v="0"/>
    <d v="2013-11-10T00:00:00"/>
    <n v="58"/>
    <n v="34"/>
    <n v="153"/>
    <n v="2"/>
    <n v="4"/>
    <x v="13"/>
    <x v="121"/>
    <x v="3"/>
    <x v="0"/>
  </r>
  <r>
    <n v="8553"/>
    <n v="1965"/>
    <x v="0"/>
    <x v="2"/>
    <x v="325"/>
    <n v="44.3"/>
    <n v="1"/>
    <n v="1"/>
    <d v="2013-06-23T00:00:00"/>
    <n v="65"/>
    <n v="0"/>
    <n v="0"/>
    <n v="1"/>
    <n v="3"/>
    <x v="2"/>
    <x v="17"/>
    <x v="10"/>
    <x v="1"/>
  </r>
  <r>
    <n v="1826"/>
    <n v="1970"/>
    <x v="0"/>
    <x v="3"/>
    <x v="326"/>
    <n v="84.834999999999994"/>
    <n v="0"/>
    <n v="0"/>
    <d v="2014-06-16T00:00:00"/>
    <n v="0"/>
    <n v="104"/>
    <n v="189"/>
    <n v="4"/>
    <n v="6"/>
    <x v="25"/>
    <x v="122"/>
    <x v="12"/>
    <x v="0"/>
  </r>
  <r>
    <n v="8842"/>
    <n v="1971"/>
    <x v="0"/>
    <x v="4"/>
    <x v="327"/>
    <n v="30.372"/>
    <n v="1"/>
    <n v="1"/>
    <d v="2012-12-25T00:00:00"/>
    <n v="33"/>
    <n v="0"/>
    <n v="3"/>
    <n v="2"/>
    <n v="3"/>
    <x v="6"/>
    <x v="7"/>
    <x v="8"/>
    <x v="1"/>
  </r>
  <r>
    <n v="11030"/>
    <n v="1976"/>
    <x v="2"/>
    <x v="2"/>
    <x v="328"/>
    <n v="33.180999999999997"/>
    <n v="1"/>
    <n v="0"/>
    <d v="2014-01-03T00:00:00"/>
    <n v="90"/>
    <n v="0"/>
    <n v="0"/>
    <n v="1"/>
    <n v="2"/>
    <x v="11"/>
    <x v="17"/>
    <x v="1"/>
    <x v="2"/>
  </r>
  <r>
    <n v="2579"/>
    <n v="1957"/>
    <x v="0"/>
    <x v="2"/>
    <x v="329"/>
    <n v="71.113"/>
    <n v="0"/>
    <n v="1"/>
    <d v="2013-12-17T00:00:00"/>
    <n v="95"/>
    <n v="33"/>
    <n v="33"/>
    <n v="6"/>
    <n v="9"/>
    <x v="0"/>
    <x v="123"/>
    <x v="16"/>
    <x v="2"/>
  </r>
  <r>
    <n v="175"/>
    <n v="1986"/>
    <x v="0"/>
    <x v="2"/>
    <x v="330"/>
    <n v="71.951999999999998"/>
    <n v="1"/>
    <n v="0"/>
    <d v="2013-01-10T00:00:00"/>
    <n v="93"/>
    <n v="80"/>
    <n v="107"/>
    <n v="8"/>
    <n v="8"/>
    <x v="22"/>
    <x v="121"/>
    <x v="5"/>
    <x v="2"/>
  </r>
  <r>
    <n v="9185"/>
    <n v="1966"/>
    <x v="1"/>
    <x v="0"/>
    <x v="331"/>
    <n v="69.759"/>
    <n v="0"/>
    <n v="0"/>
    <d v="2013-10-28T00:00:00"/>
    <n v="38"/>
    <n v="20"/>
    <n v="30"/>
    <n v="4"/>
    <n v="5"/>
    <x v="35"/>
    <x v="77"/>
    <x v="14"/>
    <x v="0"/>
  </r>
  <r>
    <n v="11056"/>
    <n v="1974"/>
    <x v="0"/>
    <x v="2"/>
    <x v="332"/>
    <n v="72.099000000000004"/>
    <n v="0"/>
    <n v="0"/>
    <d v="2012-10-27T00:00:00"/>
    <n v="18"/>
    <n v="91"/>
    <n v="0"/>
    <n v="3"/>
    <n v="10"/>
    <x v="8"/>
    <x v="124"/>
    <x v="19"/>
    <x v="0"/>
  </r>
  <r>
    <n v="9365"/>
    <n v="1976"/>
    <x v="1"/>
    <x v="0"/>
    <x v="333"/>
    <n v="60"/>
    <n v="0"/>
    <n v="1"/>
    <d v="2012-12-22T00:00:00"/>
    <n v="57"/>
    <n v="0"/>
    <n v="0"/>
    <n v="11"/>
    <n v="5"/>
    <x v="11"/>
    <x v="17"/>
    <x v="5"/>
    <x v="2"/>
  </r>
  <r>
    <n v="6201"/>
    <n v="1978"/>
    <x v="0"/>
    <x v="0"/>
    <x v="334"/>
    <n v="38.643000000000001"/>
    <n v="1"/>
    <n v="1"/>
    <d v="2013-11-29T00:00:00"/>
    <n v="45"/>
    <n v="2"/>
    <n v="1"/>
    <n v="2"/>
    <n v="3"/>
    <x v="33"/>
    <x v="7"/>
    <x v="8"/>
    <x v="1"/>
  </r>
  <r>
    <n v="2061"/>
    <n v="1955"/>
    <x v="0"/>
    <x v="2"/>
    <x v="335"/>
    <n v="50.737000000000002"/>
    <n v="0"/>
    <n v="1"/>
    <d v="2013-05-11T00:00:00"/>
    <n v="61"/>
    <n v="0"/>
    <n v="0"/>
    <n v="2"/>
    <n v="4"/>
    <x v="34"/>
    <x v="17"/>
    <x v="3"/>
    <x v="2"/>
  </r>
  <r>
    <n v="6184"/>
    <n v="1969"/>
    <x v="1"/>
    <x v="2"/>
    <x v="336"/>
    <n v="68.462000000000003"/>
    <n v="0"/>
    <n v="0"/>
    <d v="2012-12-12T00:00:00"/>
    <n v="6"/>
    <n v="64"/>
    <n v="128"/>
    <n v="3"/>
    <n v="8"/>
    <x v="21"/>
    <x v="125"/>
    <x v="4"/>
    <x v="0"/>
  </r>
  <r>
    <n v="6142"/>
    <n v="1943"/>
    <x v="2"/>
    <x v="2"/>
    <x v="337"/>
    <n v="65.072999999999993"/>
    <n v="0"/>
    <n v="0"/>
    <d v="2013-08-20T00:00:00"/>
    <n v="65"/>
    <n v="17"/>
    <n v="0"/>
    <n v="5"/>
    <n v="5"/>
    <x v="27"/>
    <x v="9"/>
    <x v="12"/>
    <x v="0"/>
  </r>
  <r>
    <n v="4107"/>
    <n v="1948"/>
    <x v="1"/>
    <x v="1"/>
    <x v="338"/>
    <n v="46.680999999999997"/>
    <n v="0"/>
    <n v="2"/>
    <d v="2013-10-08T00:00:00"/>
    <n v="52"/>
    <n v="15"/>
    <n v="19"/>
    <n v="4"/>
    <n v="4"/>
    <x v="37"/>
    <x v="27"/>
    <x v="7"/>
    <x v="1"/>
  </r>
  <r>
    <n v="7274"/>
    <n v="1957"/>
    <x v="0"/>
    <x v="2"/>
    <x v="339"/>
    <n v="78.617999999999995"/>
    <n v="0"/>
    <n v="0"/>
    <d v="2012-09-28T00:00:00"/>
    <n v="87"/>
    <n v="163"/>
    <n v="163"/>
    <n v="4"/>
    <n v="10"/>
    <x v="0"/>
    <x v="126"/>
    <x v="6"/>
    <x v="0"/>
  </r>
  <r>
    <n v="9336"/>
    <n v="1969"/>
    <x v="1"/>
    <x v="4"/>
    <x v="304"/>
    <n v="62.186999999999998"/>
    <n v="0"/>
    <n v="1"/>
    <d v="2014-03-22T00:00:00"/>
    <n v="38"/>
    <n v="0"/>
    <n v="0"/>
    <n v="6"/>
    <n v="10"/>
    <x v="21"/>
    <x v="17"/>
    <x v="5"/>
    <x v="2"/>
  </r>
  <r>
    <n v="2958"/>
    <n v="1978"/>
    <x v="0"/>
    <x v="2"/>
    <x v="340"/>
    <n v="28.442"/>
    <n v="2"/>
    <n v="0"/>
    <d v="2014-02-24T00:00:00"/>
    <n v="53"/>
    <n v="3"/>
    <n v="8"/>
    <n v="2"/>
    <n v="4"/>
    <x v="33"/>
    <x v="6"/>
    <x v="3"/>
    <x v="1"/>
  </r>
  <r>
    <n v="933"/>
    <n v="1978"/>
    <x v="1"/>
    <x v="2"/>
    <x v="246"/>
    <n v="37.716999999999999"/>
    <n v="1"/>
    <n v="0"/>
    <d v="2012-11-23T00:00:00"/>
    <n v="31"/>
    <n v="0"/>
    <n v="1"/>
    <n v="1"/>
    <n v="2"/>
    <x v="33"/>
    <x v="8"/>
    <x v="1"/>
    <x v="2"/>
  </r>
  <r>
    <n v="5837"/>
    <n v="1967"/>
    <x v="0"/>
    <x v="2"/>
    <x v="341"/>
    <n v="51.478999999999999"/>
    <n v="1"/>
    <n v="1"/>
    <d v="2012-12-28T00:00:00"/>
    <n v="67"/>
    <n v="8"/>
    <n v="8"/>
    <n v="6"/>
    <n v="6"/>
    <x v="5"/>
    <x v="20"/>
    <x v="0"/>
    <x v="1"/>
  </r>
  <r>
    <n v="10704"/>
    <n v="1969"/>
    <x v="0"/>
    <x v="0"/>
    <x v="342"/>
    <n v="54.802999999999997"/>
    <n v="0"/>
    <n v="1"/>
    <d v="2012-08-21T00:00:00"/>
    <n v="65"/>
    <n v="0"/>
    <n v="27"/>
    <n v="6"/>
    <n v="9"/>
    <x v="21"/>
    <x v="82"/>
    <x v="16"/>
    <x v="2"/>
  </r>
  <r>
    <n v="5125"/>
    <n v="1960"/>
    <x v="0"/>
    <x v="2"/>
    <x v="343"/>
    <n v="79.53"/>
    <n v="0"/>
    <n v="0"/>
    <d v="2013-05-17T00:00:00"/>
    <n v="64"/>
    <n v="0"/>
    <n v="42"/>
    <n v="4"/>
    <n v="11"/>
    <x v="40"/>
    <x v="127"/>
    <x v="16"/>
    <x v="0"/>
  </r>
  <r>
    <n v="4432"/>
    <n v="1976"/>
    <x v="0"/>
    <x v="3"/>
    <x v="344"/>
    <n v="31.614999999999998"/>
    <n v="1"/>
    <n v="0"/>
    <d v="2013-03-16T00:00:00"/>
    <n v="82"/>
    <n v="3"/>
    <n v="11"/>
    <n v="2"/>
    <n v="3"/>
    <x v="11"/>
    <x v="64"/>
    <x v="8"/>
    <x v="2"/>
  </r>
  <r>
    <n v="5955"/>
    <n v="1962"/>
    <x v="0"/>
    <x v="1"/>
    <x v="345"/>
    <n v="72.025000000000006"/>
    <n v="0"/>
    <n v="0"/>
    <d v="2012-11-17T00:00:00"/>
    <n v="27"/>
    <n v="33"/>
    <n v="133"/>
    <n v="4"/>
    <n v="8"/>
    <x v="43"/>
    <x v="24"/>
    <x v="0"/>
    <x v="0"/>
  </r>
  <r>
    <n v="2928"/>
    <n v="1975"/>
    <x v="1"/>
    <x v="0"/>
    <x v="346"/>
    <n v="52.613999999999997"/>
    <n v="0"/>
    <n v="1"/>
    <d v="2012-12-01T00:00:00"/>
    <n v="63"/>
    <n v="0"/>
    <n v="9"/>
    <n v="2"/>
    <n v="8"/>
    <x v="28"/>
    <x v="19"/>
    <x v="12"/>
    <x v="2"/>
  </r>
  <r>
    <n v="5680"/>
    <n v="1984"/>
    <x v="4"/>
    <x v="2"/>
    <x v="347"/>
    <n v="35.683999999999997"/>
    <n v="1"/>
    <n v="0"/>
    <d v="2014-04-22T00:00:00"/>
    <n v="66"/>
    <n v="4"/>
    <n v="6"/>
    <n v="1"/>
    <n v="3"/>
    <x v="3"/>
    <x v="21"/>
    <x v="10"/>
    <x v="2"/>
  </r>
  <r>
    <n v="10313"/>
    <n v="1975"/>
    <x v="0"/>
    <x v="2"/>
    <x v="348"/>
    <n v="48.177999999999997"/>
    <n v="1"/>
    <n v="1"/>
    <d v="2012-10-28T00:00:00"/>
    <n v="69"/>
    <n v="4"/>
    <n v="2"/>
    <n v="5"/>
    <n v="4"/>
    <x v="28"/>
    <x v="25"/>
    <x v="14"/>
    <x v="1"/>
  </r>
  <r>
    <n v="2557"/>
    <n v="1970"/>
    <x v="2"/>
    <x v="0"/>
    <x v="349"/>
    <n v="29.547999999999998"/>
    <n v="1"/>
    <n v="0"/>
    <d v="2013-08-29T00:00:00"/>
    <n v="52"/>
    <n v="1"/>
    <n v="1"/>
    <n v="1"/>
    <n v="2"/>
    <x v="25"/>
    <x v="1"/>
    <x v="1"/>
    <x v="2"/>
  </r>
  <r>
    <n v="1245"/>
    <n v="1966"/>
    <x v="0"/>
    <x v="0"/>
    <x v="350"/>
    <n v="63.81"/>
    <n v="0"/>
    <n v="1"/>
    <d v="2012-11-11T00:00:00"/>
    <n v="45"/>
    <n v="12"/>
    <n v="12"/>
    <n v="4"/>
    <n v="12"/>
    <x v="35"/>
    <x v="79"/>
    <x v="5"/>
    <x v="2"/>
  </r>
  <r>
    <n v="1519"/>
    <n v="1972"/>
    <x v="1"/>
    <x v="0"/>
    <x v="351"/>
    <n v="38.578000000000003"/>
    <n v="1"/>
    <n v="1"/>
    <d v="2013-06-22T00:00:00"/>
    <n v="2"/>
    <n v="4"/>
    <n v="3"/>
    <n v="3"/>
    <n v="3"/>
    <x v="39"/>
    <x v="3"/>
    <x v="3"/>
    <x v="1"/>
  </r>
  <r>
    <n v="10703"/>
    <n v="1975"/>
    <x v="2"/>
    <x v="0"/>
    <x v="352"/>
    <n v="46.097999999999999"/>
    <n v="1"/>
    <n v="1"/>
    <d v="2012-08-18T00:00:00"/>
    <n v="86"/>
    <n v="0"/>
    <n v="0"/>
    <n v="3"/>
    <n v="2"/>
    <x v="28"/>
    <x v="17"/>
    <x v="8"/>
    <x v="1"/>
  </r>
  <r>
    <n v="1726"/>
    <n v="1970"/>
    <x v="0"/>
    <x v="0"/>
    <x v="353"/>
    <n v="22.585000000000001"/>
    <n v="0"/>
    <n v="0"/>
    <d v="2013-03-18T00:00:00"/>
    <n v="23"/>
    <n v="9"/>
    <n v="2"/>
    <n v="1"/>
    <n v="2"/>
    <x v="25"/>
    <x v="6"/>
    <x v="1"/>
    <x v="0"/>
  </r>
  <r>
    <n v="4459"/>
    <n v="1989"/>
    <x v="0"/>
    <x v="0"/>
    <x v="354"/>
    <n v="30.279"/>
    <n v="1"/>
    <n v="0"/>
    <d v="2012-12-30T00:00:00"/>
    <n v="13"/>
    <n v="4"/>
    <n v="4"/>
    <n v="1"/>
    <n v="3"/>
    <x v="23"/>
    <x v="54"/>
    <x v="10"/>
    <x v="2"/>
  </r>
  <r>
    <n v="1729"/>
    <n v="1961"/>
    <x v="1"/>
    <x v="1"/>
    <x v="355"/>
    <n v="66.426000000000002"/>
    <n v="0"/>
    <n v="1"/>
    <d v="2013-10-02T00:00:00"/>
    <n v="14"/>
    <n v="24"/>
    <n v="24"/>
    <n v="3"/>
    <n v="10"/>
    <x v="45"/>
    <x v="128"/>
    <x v="19"/>
    <x v="2"/>
  </r>
  <r>
    <n v="1517"/>
    <n v="1969"/>
    <x v="0"/>
    <x v="0"/>
    <x v="356"/>
    <n v="30.821999999999999"/>
    <n v="1"/>
    <n v="0"/>
    <d v="2013-06-14T00:00:00"/>
    <n v="92"/>
    <n v="9"/>
    <n v="12"/>
    <n v="1"/>
    <n v="3"/>
    <x v="21"/>
    <x v="43"/>
    <x v="10"/>
    <x v="2"/>
  </r>
  <r>
    <n v="2098"/>
    <n v="1969"/>
    <x v="1"/>
    <x v="2"/>
    <x v="357"/>
    <n v="33.581000000000003"/>
    <n v="2"/>
    <n v="0"/>
    <d v="2013-01-08T00:00:00"/>
    <n v="38"/>
    <n v="0"/>
    <n v="0"/>
    <n v="1"/>
    <n v="2"/>
    <x v="21"/>
    <x v="17"/>
    <x v="1"/>
    <x v="1"/>
  </r>
  <r>
    <n v="9543"/>
    <n v="1985"/>
    <x v="0"/>
    <x v="2"/>
    <x v="358"/>
    <n v="19.986000000000001"/>
    <n v="1"/>
    <n v="0"/>
    <d v="2013-11-14T00:00:00"/>
    <n v="74"/>
    <n v="6"/>
    <n v="2"/>
    <n v="0"/>
    <n v="3"/>
    <x v="7"/>
    <x v="54"/>
    <x v="1"/>
    <x v="2"/>
  </r>
  <r>
    <n v="6878"/>
    <n v="1954"/>
    <x v="0"/>
    <x v="4"/>
    <x v="359"/>
    <n v="27.420999999999999"/>
    <n v="0"/>
    <n v="0"/>
    <d v="2012-12-12T00:00:00"/>
    <n v="14"/>
    <n v="12"/>
    <n v="40"/>
    <n v="4"/>
    <n v="6"/>
    <x v="1"/>
    <x v="129"/>
    <x v="12"/>
    <x v="0"/>
  </r>
  <r>
    <n v="3310"/>
    <n v="1973"/>
    <x v="4"/>
    <x v="2"/>
    <x v="135"/>
    <n v="35.688000000000002"/>
    <n v="2"/>
    <n v="1"/>
    <d v="2012-08-22T00:00:00"/>
    <n v="94"/>
    <n v="3"/>
    <n v="1"/>
    <n v="4"/>
    <n v="4"/>
    <x v="26"/>
    <x v="66"/>
    <x v="7"/>
    <x v="3"/>
  </r>
  <r>
    <n v="2724"/>
    <n v="1981"/>
    <x v="2"/>
    <x v="0"/>
    <x v="360"/>
    <n v="36.143000000000001"/>
    <n v="1"/>
    <n v="0"/>
    <d v="2014-03-30T00:00:00"/>
    <n v="33"/>
    <n v="0"/>
    <n v="0"/>
    <n v="0"/>
    <n v="2"/>
    <x v="4"/>
    <x v="17"/>
    <x v="23"/>
    <x v="2"/>
  </r>
  <r>
    <n v="948"/>
    <n v="1971"/>
    <x v="0"/>
    <x v="0"/>
    <x v="361"/>
    <n v="10.244999999999999"/>
    <n v="1"/>
    <n v="0"/>
    <d v="2013-05-15T00:00:00"/>
    <n v="32"/>
    <n v="7"/>
    <n v="4"/>
    <n v="1"/>
    <n v="2"/>
    <x v="6"/>
    <x v="6"/>
    <x v="1"/>
    <x v="2"/>
  </r>
  <r>
    <n v="6720"/>
    <n v="1968"/>
    <x v="2"/>
    <x v="1"/>
    <x v="362"/>
    <n v="43.795000000000002"/>
    <n v="0"/>
    <n v="1"/>
    <d v="2013-10-16T00:00:00"/>
    <n v="11"/>
    <n v="11"/>
    <n v="3"/>
    <n v="7"/>
    <n v="4"/>
    <x v="30"/>
    <x v="64"/>
    <x v="4"/>
    <x v="2"/>
  </r>
  <r>
    <n v="6202"/>
    <n v="1960"/>
    <x v="0"/>
    <x v="1"/>
    <x v="363"/>
    <n v="63.381"/>
    <n v="0"/>
    <n v="1"/>
    <d v="2012-10-05T00:00:00"/>
    <n v="78"/>
    <n v="50"/>
    <n v="50"/>
    <n v="4"/>
    <n v="13"/>
    <x v="40"/>
    <x v="130"/>
    <x v="18"/>
    <x v="2"/>
  </r>
  <r>
    <n v="2066"/>
    <n v="1949"/>
    <x v="0"/>
    <x v="1"/>
    <x v="364"/>
    <n v="38.823"/>
    <n v="0"/>
    <n v="1"/>
    <d v="2012-08-30T00:00:00"/>
    <n v="56"/>
    <n v="0"/>
    <n v="8"/>
    <n v="2"/>
    <n v="3"/>
    <x v="17"/>
    <x v="54"/>
    <x v="8"/>
    <x v="2"/>
  </r>
  <r>
    <n v="9799"/>
    <n v="1968"/>
    <x v="1"/>
    <x v="3"/>
    <x v="365"/>
    <n v="83.664000000000001"/>
    <n v="1"/>
    <n v="1"/>
    <d v="2013-05-08T00:00:00"/>
    <n v="57"/>
    <n v="21"/>
    <n v="21"/>
    <n v="2"/>
    <n v="12"/>
    <x v="30"/>
    <x v="127"/>
    <x v="6"/>
    <x v="1"/>
  </r>
  <r>
    <n v="8318"/>
    <n v="1979"/>
    <x v="0"/>
    <x v="1"/>
    <x v="366"/>
    <n v="90.3"/>
    <n v="0"/>
    <n v="0"/>
    <d v="2014-01-03T00:00:00"/>
    <n v="7"/>
    <n v="134"/>
    <n v="134"/>
    <n v="5"/>
    <n v="8"/>
    <x v="19"/>
    <x v="131"/>
    <x v="19"/>
    <x v="0"/>
  </r>
  <r>
    <n v="5642"/>
    <n v="1979"/>
    <x v="2"/>
    <x v="1"/>
    <x v="367"/>
    <n v="62.499000000000002"/>
    <n v="1"/>
    <n v="0"/>
    <d v="2013-12-09T00:00:00"/>
    <n v="0"/>
    <n v="4"/>
    <n v="13"/>
    <n v="3"/>
    <n v="6"/>
    <x v="19"/>
    <x v="9"/>
    <x v="14"/>
    <x v="2"/>
  </r>
  <r>
    <n v="2669"/>
    <n v="1993"/>
    <x v="0"/>
    <x v="0"/>
    <x v="368"/>
    <n v="74.293000000000006"/>
    <n v="0"/>
    <n v="0"/>
    <d v="2014-05-04T00:00:00"/>
    <n v="66"/>
    <n v="152"/>
    <n v="91"/>
    <n v="5"/>
    <n v="6"/>
    <x v="53"/>
    <x v="132"/>
    <x v="4"/>
    <x v="0"/>
  </r>
  <r>
    <n v="455"/>
    <n v="1946"/>
    <x v="1"/>
    <x v="2"/>
    <x v="369"/>
    <n v="51.012"/>
    <n v="0"/>
    <n v="0"/>
    <d v="2013-04-18T00:00:00"/>
    <n v="86"/>
    <n v="9"/>
    <n v="9"/>
    <n v="4"/>
    <n v="4"/>
    <x v="15"/>
    <x v="13"/>
    <x v="7"/>
    <x v="0"/>
  </r>
  <r>
    <n v="7683"/>
    <n v="1968"/>
    <x v="2"/>
    <x v="2"/>
    <x v="370"/>
    <n v="70.777000000000001"/>
    <n v="0"/>
    <n v="1"/>
    <d v="2014-02-25T00:00:00"/>
    <n v="80"/>
    <n v="35"/>
    <n v="7"/>
    <n v="5"/>
    <n v="12"/>
    <x v="30"/>
    <x v="127"/>
    <x v="18"/>
    <x v="2"/>
  </r>
  <r>
    <n v="3428"/>
    <n v="1991"/>
    <x v="1"/>
    <x v="1"/>
    <x v="371"/>
    <n v="68.682000000000002"/>
    <n v="0"/>
    <n v="0"/>
    <d v="2013-10-06T00:00:00"/>
    <n v="56"/>
    <n v="0"/>
    <n v="30"/>
    <n v="4"/>
    <n v="10"/>
    <x v="42"/>
    <x v="78"/>
    <x v="6"/>
    <x v="0"/>
  </r>
  <r>
    <n v="7414"/>
    <n v="1971"/>
    <x v="0"/>
    <x v="2"/>
    <x v="372"/>
    <n v="43.823999999999998"/>
    <n v="1"/>
    <n v="1"/>
    <d v="2012-09-15T00:00:00"/>
    <n v="18"/>
    <n v="1"/>
    <n v="3"/>
    <n v="3"/>
    <n v="4"/>
    <x v="6"/>
    <x v="66"/>
    <x v="21"/>
    <x v="1"/>
  </r>
  <r>
    <n v="6354"/>
    <n v="1984"/>
    <x v="0"/>
    <x v="1"/>
    <x v="373"/>
    <n v="15.345000000000001"/>
    <n v="1"/>
    <n v="0"/>
    <d v="2012-08-31T00:00:00"/>
    <n v="51"/>
    <n v="2"/>
    <n v="2"/>
    <n v="1"/>
    <n v="2"/>
    <x v="3"/>
    <x v="66"/>
    <x v="1"/>
    <x v="2"/>
  </r>
  <r>
    <n v="798"/>
    <n v="1987"/>
    <x v="0"/>
    <x v="0"/>
    <x v="374"/>
    <n v="23.442"/>
    <n v="1"/>
    <n v="0"/>
    <d v="2012-12-24T00:00:00"/>
    <n v="71"/>
    <n v="0"/>
    <n v="6"/>
    <n v="1"/>
    <n v="3"/>
    <x v="14"/>
    <x v="25"/>
    <x v="10"/>
    <x v="2"/>
  </r>
  <r>
    <n v="8213"/>
    <n v="1980"/>
    <x v="4"/>
    <x v="1"/>
    <x v="375"/>
    <n v="14.515000000000001"/>
    <n v="1"/>
    <n v="0"/>
    <d v="2012-11-09T00:00:00"/>
    <n v="71"/>
    <n v="4"/>
    <n v="36"/>
    <n v="2"/>
    <n v="3"/>
    <x v="16"/>
    <x v="16"/>
    <x v="8"/>
    <x v="2"/>
  </r>
  <r>
    <n v="2488"/>
    <n v="1956"/>
    <x v="4"/>
    <x v="3"/>
    <x v="376"/>
    <n v="31.395"/>
    <n v="1"/>
    <n v="1"/>
    <d v="2013-03-23T00:00:00"/>
    <n v="80"/>
    <n v="1"/>
    <n v="8"/>
    <n v="2"/>
    <n v="3"/>
    <x v="46"/>
    <x v="19"/>
    <x v="8"/>
    <x v="1"/>
  </r>
  <r>
    <n v="9999"/>
    <n v="1965"/>
    <x v="0"/>
    <x v="1"/>
    <x v="377"/>
    <n v="75.275999999999996"/>
    <n v="0"/>
    <n v="0"/>
    <d v="2012-09-27T00:00:00"/>
    <n v="2"/>
    <n v="105"/>
    <n v="42"/>
    <n v="9"/>
    <n v="9"/>
    <x v="2"/>
    <x v="71"/>
    <x v="2"/>
    <x v="0"/>
  </r>
  <r>
    <n v="7617"/>
    <n v="1974"/>
    <x v="0"/>
    <x v="0"/>
    <x v="378"/>
    <n v="42.372999999999998"/>
    <n v="1"/>
    <n v="1"/>
    <d v="2013-08-15T00:00:00"/>
    <n v="83"/>
    <n v="5"/>
    <n v="8"/>
    <n v="2"/>
    <n v="5"/>
    <x v="8"/>
    <x v="32"/>
    <x v="21"/>
    <x v="1"/>
  </r>
  <r>
    <n v="615"/>
    <n v="1960"/>
    <x v="0"/>
    <x v="1"/>
    <x v="379"/>
    <n v="30.507000000000001"/>
    <n v="0"/>
    <n v="0"/>
    <d v="2013-03-11T00:00:00"/>
    <n v="29"/>
    <n v="36"/>
    <n v="20"/>
    <n v="5"/>
    <n v="4"/>
    <x v="40"/>
    <x v="114"/>
    <x v="14"/>
    <x v="0"/>
  </r>
  <r>
    <n v="2552"/>
    <n v="1955"/>
    <x v="1"/>
    <x v="0"/>
    <x v="380"/>
    <n v="55.521000000000001"/>
    <n v="1"/>
    <n v="2"/>
    <d v="2013-10-22T00:00:00"/>
    <n v="11"/>
    <n v="0"/>
    <n v="0"/>
    <n v="6"/>
    <n v="6"/>
    <x v="34"/>
    <x v="17"/>
    <x v="0"/>
    <x v="3"/>
  </r>
  <r>
    <n v="194"/>
    <n v="1965"/>
    <x v="0"/>
    <x v="2"/>
    <x v="381"/>
    <n v="48.006"/>
    <n v="1"/>
    <n v="1"/>
    <d v="2014-06-09T00:00:00"/>
    <n v="55"/>
    <n v="0"/>
    <n v="2"/>
    <n v="1"/>
    <n v="3"/>
    <x v="2"/>
    <x v="1"/>
    <x v="10"/>
    <x v="1"/>
  </r>
  <r>
    <n v="3645"/>
    <n v="1972"/>
    <x v="1"/>
    <x v="0"/>
    <x v="382"/>
    <n v="27.213000000000001"/>
    <n v="1"/>
    <n v="0"/>
    <d v="2012-08-30T00:00:00"/>
    <n v="19"/>
    <n v="3"/>
    <n v="9"/>
    <n v="2"/>
    <n v="4"/>
    <x v="39"/>
    <x v="48"/>
    <x v="3"/>
    <x v="2"/>
  </r>
  <r>
    <n v="8890"/>
    <n v="1971"/>
    <x v="1"/>
    <x v="3"/>
    <x v="383"/>
    <n v="65.808000000000007"/>
    <n v="1"/>
    <n v="1"/>
    <d v="2014-05-30T00:00:00"/>
    <n v="1"/>
    <n v="7"/>
    <n v="7"/>
    <n v="5"/>
    <n v="5"/>
    <x v="6"/>
    <x v="64"/>
    <x v="12"/>
    <x v="1"/>
  </r>
  <r>
    <n v="5049"/>
    <n v="1974"/>
    <x v="1"/>
    <x v="1"/>
    <x v="8"/>
    <n v="30.350999999999999"/>
    <n v="1"/>
    <n v="0"/>
    <d v="2013-06-06T00:00:00"/>
    <n v="19"/>
    <n v="0"/>
    <n v="3"/>
    <n v="3"/>
    <n v="2"/>
    <x v="8"/>
    <x v="7"/>
    <x v="8"/>
    <x v="2"/>
  </r>
  <r>
    <n v="9973"/>
    <n v="1963"/>
    <x v="0"/>
    <x v="2"/>
    <x v="384"/>
    <n v="50.436999999999998"/>
    <n v="0"/>
    <n v="2"/>
    <d v="2012-10-17T00:00:00"/>
    <n v="28"/>
    <n v="9"/>
    <n v="9"/>
    <n v="7"/>
    <n v="8"/>
    <x v="24"/>
    <x v="13"/>
    <x v="16"/>
    <x v="1"/>
  </r>
  <r>
    <n v="7301"/>
    <n v="1982"/>
    <x v="4"/>
    <x v="0"/>
    <x v="385"/>
    <n v="23.616"/>
    <n v="1"/>
    <n v="0"/>
    <d v="2012-11-17T00:00:00"/>
    <n v="76"/>
    <n v="22"/>
    <n v="7"/>
    <n v="3"/>
    <n v="3"/>
    <x v="18"/>
    <x v="108"/>
    <x v="3"/>
    <x v="2"/>
  </r>
  <r>
    <n v="10882"/>
    <n v="1976"/>
    <x v="0"/>
    <x v="2"/>
    <x v="386"/>
    <n v="53.857999999999997"/>
    <n v="0"/>
    <n v="1"/>
    <d v="2012-11-09T00:00:00"/>
    <n v="50"/>
    <n v="53"/>
    <n v="150"/>
    <n v="4"/>
    <n v="6"/>
    <x v="11"/>
    <x v="133"/>
    <x v="12"/>
    <x v="2"/>
  </r>
  <r>
    <n v="7030"/>
    <n v="1955"/>
    <x v="1"/>
    <x v="2"/>
    <x v="387"/>
    <n v="66.465000000000003"/>
    <n v="0"/>
    <n v="1"/>
    <d v="2013-03-30T00:00:00"/>
    <n v="1"/>
    <n v="0"/>
    <n v="29"/>
    <n v="11"/>
    <n v="12"/>
    <x v="34"/>
    <x v="108"/>
    <x v="22"/>
    <x v="2"/>
  </r>
  <r>
    <n v="7422"/>
    <n v="1987"/>
    <x v="0"/>
    <x v="0"/>
    <x v="388"/>
    <n v="46.923000000000002"/>
    <n v="1"/>
    <n v="0"/>
    <d v="2012-08-22T00:00:00"/>
    <n v="90"/>
    <n v="44"/>
    <n v="78"/>
    <n v="5"/>
    <n v="7"/>
    <x v="14"/>
    <x v="74"/>
    <x v="0"/>
    <x v="2"/>
  </r>
  <r>
    <n v="3523"/>
    <n v="1962"/>
    <x v="0"/>
    <x v="1"/>
    <x v="389"/>
    <n v="75.072000000000003"/>
    <n v="0"/>
    <n v="1"/>
    <d v="2013-01-23T00:00:00"/>
    <n v="83"/>
    <n v="34"/>
    <n v="22"/>
    <n v="5"/>
    <n v="8"/>
    <x v="43"/>
    <x v="114"/>
    <x v="19"/>
    <x v="2"/>
  </r>
  <r>
    <n v="7106"/>
    <n v="1943"/>
    <x v="1"/>
    <x v="2"/>
    <x v="390"/>
    <n v="75.864999999999995"/>
    <n v="0"/>
    <n v="0"/>
    <d v="2014-03-31T00:00:00"/>
    <n v="73"/>
    <n v="0"/>
    <n v="0"/>
    <n v="3"/>
    <n v="10"/>
    <x v="27"/>
    <x v="17"/>
    <x v="19"/>
    <x v="0"/>
  </r>
  <r>
    <n v="6504"/>
    <n v="1975"/>
    <x v="4"/>
    <x v="1"/>
    <x v="391"/>
    <n v="19.789000000000001"/>
    <n v="1"/>
    <n v="0"/>
    <d v="2013-11-20T00:00:00"/>
    <n v="24"/>
    <n v="5"/>
    <n v="6"/>
    <n v="2"/>
    <n v="3"/>
    <x v="28"/>
    <x v="6"/>
    <x v="8"/>
    <x v="2"/>
  </r>
  <r>
    <n v="5067"/>
    <n v="1994"/>
    <x v="0"/>
    <x v="1"/>
    <x v="229"/>
    <n v="80.134"/>
    <n v="0"/>
    <n v="0"/>
    <d v="2014-02-14T00:00:00"/>
    <n v="11"/>
    <n v="26"/>
    <n v="26"/>
    <n v="2"/>
    <n v="11"/>
    <x v="54"/>
    <x v="129"/>
    <x v="19"/>
    <x v="0"/>
  </r>
  <r>
    <n v="4216"/>
    <n v="1981"/>
    <x v="0"/>
    <x v="0"/>
    <x v="392"/>
    <n v="91.064999999999998"/>
    <n v="0"/>
    <n v="0"/>
    <d v="2013-02-22T00:00:00"/>
    <n v="33"/>
    <n v="114"/>
    <n v="137"/>
    <n v="7"/>
    <n v="9"/>
    <x v="4"/>
    <x v="134"/>
    <x v="5"/>
    <x v="0"/>
  </r>
  <r>
    <n v="8581"/>
    <n v="1971"/>
    <x v="2"/>
    <x v="2"/>
    <x v="393"/>
    <n v="49.505000000000003"/>
    <n v="1"/>
    <n v="1"/>
    <d v="2013-03-05T00:00:00"/>
    <n v="4"/>
    <n v="0"/>
    <n v="0"/>
    <n v="10"/>
    <n v="8"/>
    <x v="6"/>
    <x v="17"/>
    <x v="2"/>
    <x v="1"/>
  </r>
  <r>
    <n v="5929"/>
    <n v="1973"/>
    <x v="1"/>
    <x v="2"/>
    <x v="394"/>
    <n v="37.401000000000003"/>
    <n v="1"/>
    <n v="0"/>
    <d v="2014-05-06T00:00:00"/>
    <n v="14"/>
    <n v="3"/>
    <n v="1"/>
    <n v="2"/>
    <n v="3"/>
    <x v="26"/>
    <x v="66"/>
    <x v="8"/>
    <x v="2"/>
  </r>
  <r>
    <n v="3129"/>
    <n v="1983"/>
    <x v="0"/>
    <x v="2"/>
    <x v="84"/>
    <n v="30.096"/>
    <n v="1"/>
    <n v="0"/>
    <d v="2014-05-22T00:00:00"/>
    <n v="30"/>
    <n v="3"/>
    <n v="5"/>
    <n v="2"/>
    <n v="3"/>
    <x v="10"/>
    <x v="54"/>
    <x v="8"/>
    <x v="2"/>
  </r>
  <r>
    <n v="6528"/>
    <n v="1982"/>
    <x v="2"/>
    <x v="1"/>
    <x v="395"/>
    <n v="18.492000000000001"/>
    <n v="1"/>
    <n v="0"/>
    <d v="2014-06-05T00:00:00"/>
    <n v="75"/>
    <n v="2"/>
    <n v="1"/>
    <n v="1"/>
    <n v="2"/>
    <x v="18"/>
    <x v="7"/>
    <x v="1"/>
    <x v="2"/>
  </r>
  <r>
    <n v="1361"/>
    <n v="1974"/>
    <x v="2"/>
    <x v="2"/>
    <x v="396"/>
    <n v="82.584000000000003"/>
    <n v="0"/>
    <n v="0"/>
    <d v="2013-06-04T00:00:00"/>
    <n v="26"/>
    <n v="68"/>
    <n v="91"/>
    <n v="3"/>
    <n v="8"/>
    <x v="8"/>
    <x v="135"/>
    <x v="4"/>
    <x v="0"/>
  </r>
  <r>
    <n v="6932"/>
    <n v="1941"/>
    <x v="1"/>
    <x v="2"/>
    <x v="397"/>
    <n v="93.027000000000001"/>
    <n v="0"/>
    <n v="0"/>
    <d v="2013-04-13T00:00:00"/>
    <n v="77"/>
    <n v="42"/>
    <n v="0"/>
    <n v="7"/>
    <n v="5"/>
    <x v="55"/>
    <x v="127"/>
    <x v="0"/>
    <x v="0"/>
  </r>
  <r>
    <n v="7284"/>
    <n v="1953"/>
    <x v="0"/>
    <x v="2"/>
    <x v="398"/>
    <n v="48.686"/>
    <n v="1"/>
    <n v="2"/>
    <d v="2013-12-04T00:00:00"/>
    <n v="8"/>
    <n v="0"/>
    <n v="0"/>
    <n v="1"/>
    <n v="2"/>
    <x v="44"/>
    <x v="17"/>
    <x v="1"/>
    <x v="3"/>
  </r>
  <r>
    <n v="1340"/>
    <n v="1986"/>
    <x v="0"/>
    <x v="2"/>
    <x v="399"/>
    <n v="92.91"/>
    <n v="0"/>
    <n v="0"/>
    <d v="2014-04-24T00:00:00"/>
    <n v="42"/>
    <n v="137"/>
    <n v="103"/>
    <n v="6"/>
    <n v="13"/>
    <x v="22"/>
    <x v="136"/>
    <x v="11"/>
    <x v="0"/>
  </r>
  <r>
    <n v="8746"/>
    <n v="1989"/>
    <x v="0"/>
    <x v="2"/>
    <x v="400"/>
    <n v="75.433000000000007"/>
    <n v="1"/>
    <n v="0"/>
    <d v="2014-04-05T00:00:00"/>
    <n v="28"/>
    <n v="0"/>
    <n v="34"/>
    <n v="2"/>
    <n v="10"/>
    <x v="23"/>
    <x v="27"/>
    <x v="0"/>
    <x v="2"/>
  </r>
  <r>
    <n v="5987"/>
    <n v="1989"/>
    <x v="4"/>
    <x v="1"/>
    <x v="401"/>
    <n v="10.404"/>
    <n v="1"/>
    <n v="0"/>
    <d v="2014-05-04T00:00:00"/>
    <n v="52"/>
    <n v="2"/>
    <n v="6"/>
    <n v="1"/>
    <n v="4"/>
    <x v="23"/>
    <x v="54"/>
    <x v="8"/>
    <x v="2"/>
  </r>
  <r>
    <n v="3767"/>
    <n v="1968"/>
    <x v="0"/>
    <x v="2"/>
    <x v="402"/>
    <n v="61.314"/>
    <n v="0"/>
    <n v="1"/>
    <d v="2013-04-25T00:00:00"/>
    <n v="1"/>
    <n v="0"/>
    <n v="172"/>
    <n v="5"/>
    <n v="12"/>
    <x v="30"/>
    <x v="101"/>
    <x v="18"/>
    <x v="2"/>
  </r>
  <r>
    <n v="3725"/>
    <n v="1961"/>
    <x v="1"/>
    <x v="0"/>
    <x v="403"/>
    <n v="84.864999999999995"/>
    <n v="0"/>
    <n v="0"/>
    <d v="2013-05-09T00:00:00"/>
    <n v="1"/>
    <n v="16"/>
    <n v="16"/>
    <n v="2"/>
    <n v="9"/>
    <x v="45"/>
    <x v="18"/>
    <x v="4"/>
    <x v="0"/>
  </r>
  <r>
    <n v="4324"/>
    <n v="1989"/>
    <x v="0"/>
    <x v="2"/>
    <x v="404"/>
    <n v="42.387"/>
    <n v="1"/>
    <n v="0"/>
    <d v="2012-10-29T00:00:00"/>
    <n v="42"/>
    <n v="0"/>
    <n v="4"/>
    <n v="8"/>
    <n v="7"/>
    <x v="23"/>
    <x v="66"/>
    <x v="16"/>
    <x v="2"/>
  </r>
  <r>
    <n v="238"/>
    <n v="1967"/>
    <x v="4"/>
    <x v="1"/>
    <x v="405"/>
    <n v="67.308999999999997"/>
    <n v="1"/>
    <n v="1"/>
    <d v="2013-01-23T00:00:00"/>
    <n v="76"/>
    <n v="47"/>
    <n v="95"/>
    <n v="9"/>
    <n v="9"/>
    <x v="5"/>
    <x v="83"/>
    <x v="2"/>
    <x v="1"/>
  </r>
  <r>
    <n v="6694"/>
    <n v="1964"/>
    <x v="0"/>
    <x v="2"/>
    <x v="406"/>
    <n v="75.236000000000004"/>
    <n v="0"/>
    <n v="1"/>
    <d v="2013-11-25T00:00:00"/>
    <n v="27"/>
    <n v="66"/>
    <n v="38"/>
    <n v="8"/>
    <n v="13"/>
    <x v="31"/>
    <x v="137"/>
    <x v="20"/>
    <x v="2"/>
  </r>
  <r>
    <n v="498"/>
    <n v="1970"/>
    <x v="0"/>
    <x v="0"/>
    <x v="407"/>
    <n v="30.015000000000001"/>
    <n v="1"/>
    <n v="0"/>
    <d v="2014-02-02T00:00:00"/>
    <n v="28"/>
    <n v="0"/>
    <n v="3"/>
    <n v="1"/>
    <n v="4"/>
    <x v="25"/>
    <x v="7"/>
    <x v="8"/>
    <x v="2"/>
  </r>
  <r>
    <n v="9347"/>
    <n v="1956"/>
    <x v="2"/>
    <x v="1"/>
    <x v="408"/>
    <n v="50.942999999999998"/>
    <n v="0"/>
    <n v="1"/>
    <d v="2013-06-21T00:00:00"/>
    <n v="49"/>
    <n v="0"/>
    <n v="0"/>
    <n v="1"/>
    <n v="3"/>
    <x v="46"/>
    <x v="17"/>
    <x v="10"/>
    <x v="2"/>
  </r>
  <r>
    <n v="9699"/>
    <n v="1966"/>
    <x v="0"/>
    <x v="3"/>
    <x v="409"/>
    <n v="67.272000000000006"/>
    <n v="0"/>
    <n v="1"/>
    <d v="2013-12-21T00:00:00"/>
    <n v="12"/>
    <n v="35"/>
    <n v="28"/>
    <n v="6"/>
    <n v="12"/>
    <x v="35"/>
    <x v="138"/>
    <x v="2"/>
    <x v="2"/>
  </r>
  <r>
    <n v="10664"/>
    <n v="1949"/>
    <x v="2"/>
    <x v="4"/>
    <x v="410"/>
    <n v="51.529000000000003"/>
    <n v="0"/>
    <n v="1"/>
    <d v="2013-09-07T00:00:00"/>
    <n v="14"/>
    <n v="4"/>
    <n v="0"/>
    <n v="9"/>
    <n v="5"/>
    <x v="17"/>
    <x v="66"/>
    <x v="6"/>
    <x v="2"/>
  </r>
  <r>
    <n v="5455"/>
    <n v="1971"/>
    <x v="1"/>
    <x v="2"/>
    <x v="411"/>
    <n v="32.011000000000003"/>
    <n v="1"/>
    <n v="0"/>
    <d v="2013-08-22T00:00:00"/>
    <n v="89"/>
    <n v="0"/>
    <n v="1"/>
    <n v="2"/>
    <n v="4"/>
    <x v="6"/>
    <x v="8"/>
    <x v="3"/>
    <x v="2"/>
  </r>
  <r>
    <n v="456"/>
    <n v="1986"/>
    <x v="4"/>
    <x v="2"/>
    <x v="11"/>
    <n v="7.5"/>
    <n v="1"/>
    <n v="0"/>
    <d v="2013-02-07T00:00:00"/>
    <n v="96"/>
    <n v="11"/>
    <n v="6"/>
    <n v="2"/>
    <n v="3"/>
    <x v="22"/>
    <x v="9"/>
    <x v="8"/>
    <x v="2"/>
  </r>
  <r>
    <n v="5012"/>
    <n v="1989"/>
    <x v="0"/>
    <x v="2"/>
    <x v="412"/>
    <n v="28.690999999999999"/>
    <n v="1"/>
    <n v="0"/>
    <d v="2013-07-04T00:00:00"/>
    <n v="56"/>
    <n v="4"/>
    <n v="0"/>
    <n v="1"/>
    <n v="3"/>
    <x v="23"/>
    <x v="66"/>
    <x v="10"/>
    <x v="2"/>
  </r>
  <r>
    <n v="7495"/>
    <n v="1948"/>
    <x v="1"/>
    <x v="2"/>
    <x v="413"/>
    <n v="56.222999999999999"/>
    <n v="0"/>
    <n v="1"/>
    <d v="2013-12-20T00:00:00"/>
    <n v="72"/>
    <n v="28"/>
    <n v="0"/>
    <n v="2"/>
    <n v="5"/>
    <x v="37"/>
    <x v="94"/>
    <x v="21"/>
    <x v="2"/>
  </r>
  <r>
    <n v="5029"/>
    <n v="1946"/>
    <x v="0"/>
    <x v="2"/>
    <x v="414"/>
    <n v="18.100000000000001"/>
    <n v="0"/>
    <n v="0"/>
    <d v="2013-08-06T00:00:00"/>
    <n v="14"/>
    <n v="1"/>
    <n v="3"/>
    <n v="0"/>
    <n v="3"/>
    <x v="15"/>
    <x v="66"/>
    <x v="1"/>
    <x v="0"/>
  </r>
  <r>
    <n v="10642"/>
    <n v="1989"/>
    <x v="0"/>
    <x v="0"/>
    <x v="354"/>
    <n v="30.279"/>
    <n v="1"/>
    <n v="0"/>
    <d v="2012-12-30T00:00:00"/>
    <n v="13"/>
    <n v="4"/>
    <n v="4"/>
    <n v="1"/>
    <n v="3"/>
    <x v="23"/>
    <x v="54"/>
    <x v="10"/>
    <x v="2"/>
  </r>
  <r>
    <n v="2106"/>
    <n v="1974"/>
    <x v="4"/>
    <x v="2"/>
    <x v="415"/>
    <n v="20.13"/>
    <n v="0"/>
    <n v="0"/>
    <d v="2014-03-17T00:00:00"/>
    <n v="99"/>
    <n v="6"/>
    <n v="6"/>
    <n v="1"/>
    <n v="3"/>
    <x v="8"/>
    <x v="48"/>
    <x v="10"/>
    <x v="0"/>
  </r>
  <r>
    <n v="10364"/>
    <n v="1959"/>
    <x v="0"/>
    <x v="3"/>
    <x v="416"/>
    <n v="23.295000000000002"/>
    <n v="0"/>
    <n v="0"/>
    <d v="2013-07-13T00:00:00"/>
    <n v="72"/>
    <n v="0"/>
    <n v="12"/>
    <n v="1"/>
    <n v="2"/>
    <x v="12"/>
    <x v="48"/>
    <x v="1"/>
    <x v="0"/>
  </r>
  <r>
    <n v="5954"/>
    <n v="1972"/>
    <x v="2"/>
    <x v="3"/>
    <x v="417"/>
    <n v="42.618000000000002"/>
    <n v="1"/>
    <n v="0"/>
    <d v="2013-10-09T00:00:00"/>
    <n v="92"/>
    <n v="14"/>
    <n v="5"/>
    <n v="5"/>
    <n v="4"/>
    <x v="39"/>
    <x v="139"/>
    <x v="14"/>
    <x v="2"/>
  </r>
  <r>
    <n v="1137"/>
    <n v="1964"/>
    <x v="0"/>
    <x v="0"/>
    <x v="418"/>
    <n v="81.245999999999995"/>
    <n v="0"/>
    <n v="0"/>
    <d v="2013-12-29T00:00:00"/>
    <n v="87"/>
    <n v="190"/>
    <n v="156"/>
    <n v="4"/>
    <n v="7"/>
    <x v="31"/>
    <x v="140"/>
    <x v="4"/>
    <x v="0"/>
  </r>
  <r>
    <n v="2541"/>
    <n v="1976"/>
    <x v="0"/>
    <x v="2"/>
    <x v="419"/>
    <n v="24.027000000000001"/>
    <n v="1"/>
    <n v="0"/>
    <d v="2013-06-09T00:00:00"/>
    <n v="7"/>
    <n v="7"/>
    <n v="0"/>
    <n v="2"/>
    <n v="3"/>
    <x v="11"/>
    <x v="3"/>
    <x v="8"/>
    <x v="2"/>
  </r>
  <r>
    <n v="1142"/>
    <n v="1953"/>
    <x v="1"/>
    <x v="2"/>
    <x v="420"/>
    <n v="55.707000000000001"/>
    <n v="0"/>
    <n v="1"/>
    <d v="2013-12-22T00:00:00"/>
    <n v="91"/>
    <n v="7"/>
    <n v="66"/>
    <n v="3"/>
    <n v="9"/>
    <x v="44"/>
    <x v="141"/>
    <x v="0"/>
    <x v="2"/>
  </r>
  <r>
    <n v="2276"/>
    <n v="1955"/>
    <x v="0"/>
    <x v="0"/>
    <x v="421"/>
    <n v="57.959000000000003"/>
    <n v="0"/>
    <n v="1"/>
    <d v="2013-05-02T00:00:00"/>
    <n v="71"/>
    <n v="16"/>
    <n v="24"/>
    <n v="4"/>
    <n v="11"/>
    <x v="34"/>
    <x v="16"/>
    <x v="16"/>
    <x v="2"/>
  </r>
  <r>
    <n v="2807"/>
    <n v="1969"/>
    <x v="0"/>
    <x v="2"/>
    <x v="422"/>
    <n v="56.795999999999999"/>
    <n v="0"/>
    <n v="1"/>
    <d v="2013-02-16T00:00:00"/>
    <n v="24"/>
    <n v="38"/>
    <n v="47"/>
    <n v="8"/>
    <n v="7"/>
    <x v="21"/>
    <x v="142"/>
    <x v="16"/>
    <x v="2"/>
  </r>
  <r>
    <n v="6471"/>
    <n v="1971"/>
    <x v="2"/>
    <x v="0"/>
    <x v="423"/>
    <n v="36.229999999999997"/>
    <n v="1"/>
    <n v="0"/>
    <d v="2013-10-17T00:00:00"/>
    <n v="17"/>
    <n v="2"/>
    <n v="2"/>
    <n v="2"/>
    <n v="4"/>
    <x v="6"/>
    <x v="66"/>
    <x v="3"/>
    <x v="2"/>
  </r>
  <r>
    <n v="6131"/>
    <n v="1980"/>
    <x v="4"/>
    <x v="2"/>
    <x v="424"/>
    <n v="70.828999999999994"/>
    <n v="1"/>
    <n v="1"/>
    <d v="2013-12-01T00:00:00"/>
    <n v="87"/>
    <n v="70"/>
    <n v="19"/>
    <n v="4"/>
    <n v="8"/>
    <x v="16"/>
    <x v="143"/>
    <x v="0"/>
    <x v="1"/>
  </r>
  <r>
    <n v="6233"/>
    <n v="1976"/>
    <x v="0"/>
    <x v="2"/>
    <x v="425"/>
    <n v="65.991"/>
    <n v="0"/>
    <n v="1"/>
    <d v="2012-09-07T00:00:00"/>
    <n v="21"/>
    <n v="19"/>
    <n v="47"/>
    <n v="9"/>
    <n v="10"/>
    <x v="11"/>
    <x v="123"/>
    <x v="11"/>
    <x v="2"/>
  </r>
  <r>
    <n v="4148"/>
    <n v="1972"/>
    <x v="0"/>
    <x v="2"/>
    <x v="426"/>
    <n v="38.988"/>
    <n v="1"/>
    <n v="2"/>
    <d v="2012-08-20T00:00:00"/>
    <n v="90"/>
    <n v="24"/>
    <n v="3"/>
    <n v="5"/>
    <n v="6"/>
    <x v="39"/>
    <x v="82"/>
    <x v="4"/>
    <x v="3"/>
  </r>
  <r>
    <n v="4947"/>
    <n v="1966"/>
    <x v="4"/>
    <x v="0"/>
    <x v="427"/>
    <n v="89.572000000000003"/>
    <n v="0"/>
    <n v="0"/>
    <d v="2012-09-15T00:00:00"/>
    <n v="44"/>
    <n v="24"/>
    <n v="194"/>
    <n v="7"/>
    <n v="9"/>
    <x v="35"/>
    <x v="144"/>
    <x v="5"/>
    <x v="0"/>
  </r>
  <r>
    <n v="3225"/>
    <n v="1984"/>
    <x v="2"/>
    <x v="2"/>
    <x v="428"/>
    <n v="42.207000000000001"/>
    <n v="1"/>
    <n v="0"/>
    <d v="2013-04-01T00:00:00"/>
    <n v="71"/>
    <n v="11"/>
    <n v="17"/>
    <n v="4"/>
    <n v="5"/>
    <x v="3"/>
    <x v="94"/>
    <x v="14"/>
    <x v="2"/>
  </r>
  <r>
    <n v="7540"/>
    <n v="1952"/>
    <x v="0"/>
    <x v="2"/>
    <x v="429"/>
    <n v="50.3"/>
    <n v="0"/>
    <n v="1"/>
    <d v="2014-05-25T00:00:00"/>
    <n v="52"/>
    <n v="15"/>
    <n v="23"/>
    <n v="2"/>
    <n v="8"/>
    <x v="13"/>
    <x v="45"/>
    <x v="12"/>
    <x v="2"/>
  </r>
  <r>
    <n v="10648"/>
    <n v="1982"/>
    <x v="4"/>
    <x v="1"/>
    <x v="430"/>
    <n v="66.664000000000001"/>
    <n v="0"/>
    <n v="0"/>
    <d v="2012-09-25T00:00:00"/>
    <n v="78"/>
    <n v="96"/>
    <n v="96"/>
    <n v="5"/>
    <n v="6"/>
    <x v="18"/>
    <x v="125"/>
    <x v="4"/>
    <x v="0"/>
  </r>
  <r>
    <n v="1992"/>
    <n v="1964"/>
    <x v="0"/>
    <x v="2"/>
    <x v="431"/>
    <n v="60.597000000000001"/>
    <n v="0"/>
    <n v="1"/>
    <d v="2014-01-01T00:00:00"/>
    <n v="2"/>
    <n v="0"/>
    <n v="16"/>
    <n v="2"/>
    <n v="8"/>
    <x v="31"/>
    <x v="20"/>
    <x v="12"/>
    <x v="2"/>
  </r>
  <r>
    <n v="7851"/>
    <n v="1949"/>
    <x v="0"/>
    <x v="4"/>
    <x v="432"/>
    <n v="70.165000000000006"/>
    <n v="0"/>
    <n v="0"/>
    <d v="2013-09-22T00:00:00"/>
    <n v="60"/>
    <n v="0"/>
    <n v="191"/>
    <n v="3"/>
    <n v="11"/>
    <x v="17"/>
    <x v="145"/>
    <x v="6"/>
    <x v="0"/>
  </r>
  <r>
    <n v="8594"/>
    <n v="1958"/>
    <x v="1"/>
    <x v="4"/>
    <x v="433"/>
    <n v="50.52"/>
    <n v="0"/>
    <n v="1"/>
    <d v="2014-01-28T00:00:00"/>
    <n v="25"/>
    <n v="0"/>
    <n v="1"/>
    <n v="3"/>
    <n v="3"/>
    <x v="38"/>
    <x v="8"/>
    <x v="3"/>
    <x v="2"/>
  </r>
  <r>
    <n v="7059"/>
    <n v="1963"/>
    <x v="0"/>
    <x v="2"/>
    <x v="249"/>
    <n v="80.123999999999995"/>
    <n v="0"/>
    <n v="0"/>
    <d v="2014-06-26T00:00:00"/>
    <n v="47"/>
    <n v="84"/>
    <n v="84"/>
    <n v="3"/>
    <n v="8"/>
    <x v="24"/>
    <x v="105"/>
    <x v="4"/>
    <x v="0"/>
  </r>
  <r>
    <n v="2815"/>
    <n v="1975"/>
    <x v="0"/>
    <x v="2"/>
    <x v="434"/>
    <n v="33.183"/>
    <n v="1"/>
    <n v="0"/>
    <d v="2014-02-24T00:00:00"/>
    <n v="46"/>
    <n v="5"/>
    <n v="15"/>
    <n v="4"/>
    <n v="3"/>
    <x v="28"/>
    <x v="75"/>
    <x v="21"/>
    <x v="2"/>
  </r>
  <r>
    <n v="2416"/>
    <n v="1969"/>
    <x v="1"/>
    <x v="0"/>
    <x v="435"/>
    <n v="66.581999999999994"/>
    <n v="0"/>
    <n v="0"/>
    <d v="2014-03-03T00:00:00"/>
    <n v="83"/>
    <n v="25"/>
    <n v="38"/>
    <n v="2"/>
    <n v="9"/>
    <x v="21"/>
    <x v="138"/>
    <x v="4"/>
    <x v="0"/>
  </r>
  <r>
    <n v="7999"/>
    <n v="1955"/>
    <x v="1"/>
    <x v="1"/>
    <x v="436"/>
    <n v="75.260999999999996"/>
    <n v="0"/>
    <n v="0"/>
    <d v="2013-04-23T00:00:00"/>
    <n v="17"/>
    <n v="17"/>
    <n v="34"/>
    <n v="5"/>
    <n v="5"/>
    <x v="34"/>
    <x v="146"/>
    <x v="12"/>
    <x v="0"/>
  </r>
  <r>
    <n v="9213"/>
    <n v="1970"/>
    <x v="0"/>
    <x v="4"/>
    <x v="437"/>
    <n v="31.88"/>
    <n v="1"/>
    <n v="0"/>
    <d v="2012-10-31T00:00:00"/>
    <n v="13"/>
    <n v="1"/>
    <n v="0"/>
    <n v="1"/>
    <n v="2"/>
    <x v="25"/>
    <x v="8"/>
    <x v="1"/>
    <x v="2"/>
  </r>
  <r>
    <n v="9697"/>
    <n v="1951"/>
    <x v="0"/>
    <x v="2"/>
    <x v="438"/>
    <n v="53.79"/>
    <n v="0"/>
    <n v="2"/>
    <d v="2014-03-06T00:00:00"/>
    <n v="86"/>
    <n v="42"/>
    <n v="5"/>
    <n v="7"/>
    <n v="8"/>
    <x v="20"/>
    <x v="147"/>
    <x v="16"/>
    <x v="1"/>
  </r>
  <r>
    <n v="3916"/>
    <n v="1971"/>
    <x v="1"/>
    <x v="1"/>
    <x v="439"/>
    <n v="49.268999999999998"/>
    <n v="1"/>
    <n v="0"/>
    <d v="2012-08-15T00:00:00"/>
    <n v="92"/>
    <n v="8"/>
    <n v="8"/>
    <n v="7"/>
    <n v="12"/>
    <x v="6"/>
    <x v="20"/>
    <x v="11"/>
    <x v="2"/>
  </r>
  <r>
    <n v="2021"/>
    <n v="1975"/>
    <x v="0"/>
    <x v="2"/>
    <x v="440"/>
    <n v="61.456000000000003"/>
    <n v="0"/>
    <n v="1"/>
    <d v="2013-03-27T00:00:00"/>
    <n v="47"/>
    <n v="76"/>
    <n v="192"/>
    <n v="6"/>
    <n v="13"/>
    <x v="28"/>
    <x v="131"/>
    <x v="11"/>
    <x v="2"/>
  </r>
  <r>
    <n v="1581"/>
    <n v="1980"/>
    <x v="0"/>
    <x v="2"/>
    <x v="441"/>
    <n v="37.405999999999999"/>
    <n v="1"/>
    <n v="0"/>
    <d v="2013-10-10T00:00:00"/>
    <n v="18"/>
    <n v="0"/>
    <n v="2"/>
    <n v="1"/>
    <n v="2"/>
    <x v="16"/>
    <x v="1"/>
    <x v="1"/>
    <x v="2"/>
  </r>
  <r>
    <n v="564"/>
    <n v="1981"/>
    <x v="1"/>
    <x v="1"/>
    <x v="442"/>
    <n v="56.936999999999998"/>
    <n v="1"/>
    <n v="0"/>
    <d v="2012-08-04T00:00:00"/>
    <n v="81"/>
    <n v="8"/>
    <n v="8"/>
    <n v="8"/>
    <n v="9"/>
    <x v="4"/>
    <x v="20"/>
    <x v="18"/>
    <x v="2"/>
  </r>
  <r>
    <n v="6619"/>
    <n v="1978"/>
    <x v="0"/>
    <x v="2"/>
    <x v="443"/>
    <n v="38.414999999999999"/>
    <n v="1"/>
    <n v="1"/>
    <d v="2013-01-02T00:00:00"/>
    <n v="91"/>
    <n v="1"/>
    <n v="0"/>
    <n v="1"/>
    <n v="3"/>
    <x v="33"/>
    <x v="8"/>
    <x v="10"/>
    <x v="1"/>
  </r>
  <r>
    <n v="9081"/>
    <n v="1988"/>
    <x v="0"/>
    <x v="0"/>
    <x v="444"/>
    <n v="20.518000000000001"/>
    <n v="1"/>
    <n v="0"/>
    <d v="2014-05-18T00:00:00"/>
    <n v="58"/>
    <n v="1"/>
    <n v="1"/>
    <n v="1"/>
    <n v="2"/>
    <x v="36"/>
    <x v="1"/>
    <x v="1"/>
    <x v="2"/>
  </r>
  <r>
    <n v="178"/>
    <n v="1956"/>
    <x v="0"/>
    <x v="2"/>
    <x v="445"/>
    <n v="62.503"/>
    <n v="0"/>
    <n v="1"/>
    <d v="2013-02-18T00:00:00"/>
    <n v="40"/>
    <n v="0"/>
    <n v="75"/>
    <n v="8"/>
    <n v="11"/>
    <x v="46"/>
    <x v="148"/>
    <x v="11"/>
    <x v="2"/>
  </r>
  <r>
    <n v="916"/>
    <n v="1972"/>
    <x v="1"/>
    <x v="0"/>
    <x v="446"/>
    <n v="41.643999999999998"/>
    <n v="1"/>
    <n v="1"/>
    <d v="2014-05-09T00:00:00"/>
    <n v="67"/>
    <n v="3"/>
    <n v="0"/>
    <n v="1"/>
    <n v="3"/>
    <x v="39"/>
    <x v="7"/>
    <x v="10"/>
    <x v="1"/>
  </r>
  <r>
    <n v="5512"/>
    <n v="1977"/>
    <x v="2"/>
    <x v="2"/>
    <x v="447"/>
    <n v="55.841999999999999"/>
    <n v="0"/>
    <n v="1"/>
    <d v="2014-05-23T00:00:00"/>
    <n v="19"/>
    <n v="0"/>
    <n v="4"/>
    <n v="7"/>
    <n v="8"/>
    <x v="32"/>
    <x v="66"/>
    <x v="16"/>
    <x v="2"/>
  </r>
  <r>
    <n v="8970"/>
    <n v="1972"/>
    <x v="1"/>
    <x v="2"/>
    <x v="448"/>
    <n v="62.01"/>
    <n v="0"/>
    <n v="1"/>
    <d v="2012-10-23T00:00:00"/>
    <n v="93"/>
    <n v="22"/>
    <n v="0"/>
    <n v="6"/>
    <n v="7"/>
    <x v="39"/>
    <x v="87"/>
    <x v="19"/>
    <x v="2"/>
  </r>
  <r>
    <n v="10581"/>
    <n v="1977"/>
    <x v="0"/>
    <x v="2"/>
    <x v="449"/>
    <n v="41.124000000000002"/>
    <n v="1"/>
    <n v="0"/>
    <d v="2012-10-31T00:00:00"/>
    <n v="41"/>
    <n v="7"/>
    <n v="0"/>
    <n v="7"/>
    <n v="4"/>
    <x v="32"/>
    <x v="3"/>
    <x v="4"/>
    <x v="2"/>
  </r>
  <r>
    <n v="5300"/>
    <n v="1973"/>
    <x v="2"/>
    <x v="2"/>
    <x v="450"/>
    <n v="38.960999999999999"/>
    <n v="1"/>
    <n v="0"/>
    <d v="2013-12-30T00:00:00"/>
    <n v="60"/>
    <n v="7"/>
    <n v="1"/>
    <n v="2"/>
    <n v="2"/>
    <x v="26"/>
    <x v="54"/>
    <x v="10"/>
    <x v="2"/>
  </r>
  <r>
    <n v="5154"/>
    <n v="1972"/>
    <x v="2"/>
    <x v="3"/>
    <x v="17"/>
    <n v="37.76"/>
    <n v="1"/>
    <n v="0"/>
    <d v="2013-08-11T00:00:00"/>
    <n v="54"/>
    <n v="3"/>
    <n v="10"/>
    <n v="2"/>
    <n v="3"/>
    <x v="39"/>
    <x v="32"/>
    <x v="8"/>
    <x v="2"/>
  </r>
  <r>
    <n v="8346"/>
    <n v="1974"/>
    <x v="0"/>
    <x v="0"/>
    <x v="451"/>
    <n v="32.232999999999997"/>
    <n v="1"/>
    <n v="0"/>
    <d v="2012-08-19T00:00:00"/>
    <n v="26"/>
    <n v="15"/>
    <n v="11"/>
    <n v="6"/>
    <n v="2"/>
    <x v="8"/>
    <x v="55"/>
    <x v="7"/>
    <x v="2"/>
  </r>
  <r>
    <n v="1676"/>
    <n v="1975"/>
    <x v="0"/>
    <x v="2"/>
    <x v="452"/>
    <n v="43.057000000000002"/>
    <n v="0"/>
    <n v="1"/>
    <d v="2013-10-30T00:00:00"/>
    <n v="30"/>
    <n v="2"/>
    <n v="2"/>
    <n v="4"/>
    <n v="5"/>
    <x v="28"/>
    <x v="66"/>
    <x v="14"/>
    <x v="2"/>
  </r>
  <r>
    <n v="9286"/>
    <n v="1960"/>
    <x v="2"/>
    <x v="1"/>
    <x v="453"/>
    <n v="83.150999999999996"/>
    <n v="0"/>
    <n v="0"/>
    <d v="2012-10-10T00:00:00"/>
    <n v="93"/>
    <n v="28"/>
    <n v="74"/>
    <n v="5"/>
    <n v="4"/>
    <x v="40"/>
    <x v="28"/>
    <x v="14"/>
    <x v="0"/>
  </r>
  <r>
    <n v="2426"/>
    <n v="1964"/>
    <x v="1"/>
    <x v="3"/>
    <x v="454"/>
    <n v="78.825000000000003"/>
    <n v="0"/>
    <n v="0"/>
    <d v="2012-09-14T00:00:00"/>
    <n v="35"/>
    <n v="74"/>
    <n v="37"/>
    <n v="5"/>
    <n v="13"/>
    <x v="31"/>
    <x v="149"/>
    <x v="2"/>
    <x v="0"/>
  </r>
  <r>
    <n v="5172"/>
    <n v="1976"/>
    <x v="2"/>
    <x v="1"/>
    <x v="128"/>
    <n v="65.103999999999999"/>
    <n v="0"/>
    <n v="1"/>
    <d v="2013-11-14T00:00:00"/>
    <n v="4"/>
    <n v="0"/>
    <n v="20"/>
    <n v="3"/>
    <n v="7"/>
    <x v="11"/>
    <x v="75"/>
    <x v="12"/>
    <x v="2"/>
  </r>
  <r>
    <n v="5562"/>
    <n v="1974"/>
    <x v="0"/>
    <x v="2"/>
    <x v="455"/>
    <n v="60.093000000000004"/>
    <n v="0"/>
    <n v="1"/>
    <d v="2013-06-26T00:00:00"/>
    <n v="92"/>
    <n v="12"/>
    <n v="6"/>
    <n v="7"/>
    <n v="10"/>
    <x v="8"/>
    <x v="13"/>
    <x v="18"/>
    <x v="2"/>
  </r>
  <r>
    <n v="3436"/>
    <n v="1969"/>
    <x v="0"/>
    <x v="2"/>
    <x v="456"/>
    <n v="14.045"/>
    <n v="1"/>
    <n v="0"/>
    <d v="2014-01-26T00:00:00"/>
    <n v="24"/>
    <n v="0"/>
    <n v="1"/>
    <n v="1"/>
    <n v="3"/>
    <x v="21"/>
    <x v="8"/>
    <x v="10"/>
    <x v="2"/>
  </r>
  <r>
    <n v="3921"/>
    <n v="1952"/>
    <x v="4"/>
    <x v="4"/>
    <x v="457"/>
    <n v="28.457000000000001"/>
    <n v="0"/>
    <n v="0"/>
    <d v="2012-10-28T00:00:00"/>
    <n v="96"/>
    <n v="1"/>
    <n v="29"/>
    <n v="4"/>
    <n v="4"/>
    <x v="13"/>
    <x v="78"/>
    <x v="7"/>
    <x v="0"/>
  </r>
  <r>
    <n v="3403"/>
    <n v="1958"/>
    <x v="1"/>
    <x v="1"/>
    <x v="458"/>
    <n v="78.951999999999998"/>
    <n v="0"/>
    <n v="1"/>
    <d v="2012-09-24T00:00:00"/>
    <n v="11"/>
    <n v="19"/>
    <n v="76"/>
    <n v="2"/>
    <n v="12"/>
    <x v="38"/>
    <x v="150"/>
    <x v="6"/>
    <x v="2"/>
  </r>
  <r>
    <n v="22"/>
    <n v="1976"/>
    <x v="0"/>
    <x v="3"/>
    <x v="459"/>
    <n v="46.31"/>
    <n v="1"/>
    <n v="0"/>
    <d v="2012-12-03T00:00:00"/>
    <n v="99"/>
    <n v="2"/>
    <n v="5"/>
    <n v="6"/>
    <n v="5"/>
    <x v="11"/>
    <x v="3"/>
    <x v="4"/>
    <x v="2"/>
  </r>
  <r>
    <n v="10965"/>
    <n v="1955"/>
    <x v="0"/>
    <x v="1"/>
    <x v="460"/>
    <n v="76.004999999999995"/>
    <n v="0"/>
    <n v="0"/>
    <d v="2013-02-22T00:00:00"/>
    <n v="72"/>
    <n v="20"/>
    <n v="50"/>
    <n v="3"/>
    <n v="13"/>
    <x v="34"/>
    <x v="2"/>
    <x v="5"/>
    <x v="0"/>
  </r>
  <r>
    <n v="9426"/>
    <n v="1964"/>
    <x v="2"/>
    <x v="0"/>
    <x v="461"/>
    <n v="58.308"/>
    <n v="0"/>
    <n v="1"/>
    <d v="2013-01-12T00:00:00"/>
    <n v="77"/>
    <n v="0"/>
    <n v="0"/>
    <n v="2"/>
    <n v="3"/>
    <x v="31"/>
    <x v="17"/>
    <x v="8"/>
    <x v="2"/>
  </r>
  <r>
    <n v="6605"/>
    <n v="1944"/>
    <x v="1"/>
    <x v="3"/>
    <x v="462"/>
    <n v="55.613999999999997"/>
    <n v="0"/>
    <n v="0"/>
    <d v="2013-11-27T00:00:00"/>
    <n v="85"/>
    <n v="13"/>
    <n v="0"/>
    <n v="9"/>
    <n v="6"/>
    <x v="56"/>
    <x v="32"/>
    <x v="16"/>
    <x v="0"/>
  </r>
  <r>
    <n v="3136"/>
    <n v="1962"/>
    <x v="2"/>
    <x v="3"/>
    <x v="463"/>
    <n v="59.432000000000002"/>
    <n v="0"/>
    <n v="1"/>
    <d v="2013-04-13T00:00:00"/>
    <n v="88"/>
    <n v="25"/>
    <n v="19"/>
    <n v="5"/>
    <n v="11"/>
    <x v="43"/>
    <x v="110"/>
    <x v="5"/>
    <x v="2"/>
  </r>
  <r>
    <n v="8737"/>
    <n v="1978"/>
    <x v="0"/>
    <x v="3"/>
    <x v="464"/>
    <n v="55.563000000000002"/>
    <n v="0"/>
    <n v="1"/>
    <d v="2014-04-05T00:00:00"/>
    <n v="22"/>
    <n v="1"/>
    <n v="0"/>
    <n v="2"/>
    <n v="3"/>
    <x v="33"/>
    <x v="8"/>
    <x v="8"/>
    <x v="2"/>
  </r>
  <r>
    <n v="11088"/>
    <n v="1971"/>
    <x v="1"/>
    <x v="1"/>
    <x v="465"/>
    <n v="78.641999999999996"/>
    <n v="0"/>
    <n v="1"/>
    <d v="2013-04-21T00:00:00"/>
    <n v="83"/>
    <n v="0"/>
    <n v="35"/>
    <n v="4"/>
    <n v="4"/>
    <x v="6"/>
    <x v="120"/>
    <x v="7"/>
    <x v="2"/>
  </r>
  <r>
    <n v="716"/>
    <n v="1949"/>
    <x v="1"/>
    <x v="1"/>
    <x v="466"/>
    <n v="67.911000000000001"/>
    <n v="0"/>
    <n v="1"/>
    <d v="2014-05-22T00:00:00"/>
    <n v="63"/>
    <n v="0"/>
    <n v="28"/>
    <n v="6"/>
    <n v="11"/>
    <x v="17"/>
    <x v="94"/>
    <x v="18"/>
    <x v="2"/>
  </r>
  <r>
    <n v="466"/>
    <n v="1944"/>
    <x v="0"/>
    <x v="2"/>
    <x v="467"/>
    <n v="65.275000000000006"/>
    <n v="0"/>
    <n v="0"/>
    <d v="2013-04-03T00:00:00"/>
    <n v="9"/>
    <n v="14"/>
    <n v="14"/>
    <n v="4"/>
    <n v="13"/>
    <x v="56"/>
    <x v="94"/>
    <x v="18"/>
    <x v="0"/>
  </r>
  <r>
    <n v="9135"/>
    <n v="1950"/>
    <x v="0"/>
    <x v="1"/>
    <x v="468"/>
    <n v="27.202999999999999"/>
    <n v="1"/>
    <n v="1"/>
    <d v="2012-08-06T00:00:00"/>
    <n v="92"/>
    <n v="2"/>
    <n v="0"/>
    <n v="1"/>
    <n v="2"/>
    <x v="9"/>
    <x v="1"/>
    <x v="1"/>
    <x v="1"/>
  </r>
  <r>
    <n v="10623"/>
    <n v="1961"/>
    <x v="2"/>
    <x v="1"/>
    <x v="469"/>
    <n v="48.33"/>
    <n v="0"/>
    <n v="1"/>
    <d v="2013-11-15T00:00:00"/>
    <n v="2"/>
    <n v="0"/>
    <n v="0"/>
    <n v="1"/>
    <n v="3"/>
    <x v="45"/>
    <x v="17"/>
    <x v="10"/>
    <x v="2"/>
  </r>
  <r>
    <n v="8151"/>
    <n v="1990"/>
    <x v="3"/>
    <x v="2"/>
    <x v="470"/>
    <n v="24.279"/>
    <n v="0"/>
    <n v="0"/>
    <d v="2012-12-29T00:00:00"/>
    <n v="6"/>
    <n v="36"/>
    <n v="62"/>
    <n v="4"/>
    <n v="3"/>
    <x v="50"/>
    <x v="102"/>
    <x v="21"/>
    <x v="0"/>
  </r>
  <r>
    <n v="5140"/>
    <n v="1985"/>
    <x v="1"/>
    <x v="2"/>
    <x v="471"/>
    <n v="64.355000000000004"/>
    <n v="1"/>
    <n v="0"/>
    <d v="2012-08-24T00:00:00"/>
    <n v="66"/>
    <n v="0"/>
    <n v="38"/>
    <n v="4"/>
    <n v="12"/>
    <x v="7"/>
    <x v="45"/>
    <x v="5"/>
    <x v="2"/>
  </r>
  <r>
    <n v="10160"/>
    <n v="1956"/>
    <x v="2"/>
    <x v="1"/>
    <x v="408"/>
    <n v="50.942999999999998"/>
    <n v="0"/>
    <n v="1"/>
    <d v="2013-06-21T00:00:00"/>
    <n v="49"/>
    <n v="0"/>
    <n v="0"/>
    <n v="1"/>
    <n v="3"/>
    <x v="46"/>
    <x v="17"/>
    <x v="10"/>
    <x v="2"/>
  </r>
  <r>
    <n v="4945"/>
    <n v="1953"/>
    <x v="0"/>
    <x v="4"/>
    <x v="472"/>
    <n v="53.652999999999999"/>
    <n v="0"/>
    <n v="0"/>
    <d v="2012-11-07T00:00:00"/>
    <n v="29"/>
    <n v="10"/>
    <n v="10"/>
    <n v="10"/>
    <n v="12"/>
    <x v="44"/>
    <x v="75"/>
    <x v="24"/>
    <x v="0"/>
  </r>
  <r>
    <n v="10584"/>
    <n v="1976"/>
    <x v="0"/>
    <x v="2"/>
    <x v="473"/>
    <n v="65.665000000000006"/>
    <n v="0"/>
    <n v="1"/>
    <d v="2013-12-02T00:00:00"/>
    <n v="77"/>
    <n v="162"/>
    <n v="36"/>
    <n v="5"/>
    <n v="8"/>
    <x v="11"/>
    <x v="151"/>
    <x v="19"/>
    <x v="2"/>
  </r>
  <r>
    <n v="6071"/>
    <n v="1989"/>
    <x v="0"/>
    <x v="0"/>
    <x v="474"/>
    <n v="81.216999999999999"/>
    <n v="0"/>
    <n v="0"/>
    <d v="2013-07-19T00:00:00"/>
    <n v="77"/>
    <n v="70"/>
    <n v="40"/>
    <n v="3"/>
    <n v="11"/>
    <x v="23"/>
    <x v="152"/>
    <x v="6"/>
    <x v="0"/>
  </r>
  <r>
    <n v="3386"/>
    <n v="1992"/>
    <x v="0"/>
    <x v="2"/>
    <x v="475"/>
    <n v="34.935000000000002"/>
    <n v="0"/>
    <n v="0"/>
    <d v="2013-06-21T00:00:00"/>
    <n v="71"/>
    <n v="4"/>
    <n v="10"/>
    <n v="2"/>
    <n v="4"/>
    <x v="47"/>
    <x v="64"/>
    <x v="3"/>
    <x v="0"/>
  </r>
  <r>
    <n v="8939"/>
    <n v="1959"/>
    <x v="0"/>
    <x v="3"/>
    <x v="476"/>
    <n v="61.25"/>
    <n v="0"/>
    <n v="1"/>
    <d v="2012-12-16T00:00:00"/>
    <n v="49"/>
    <n v="138"/>
    <n v="26"/>
    <n v="5"/>
    <n v="12"/>
    <x v="12"/>
    <x v="153"/>
    <x v="18"/>
    <x v="2"/>
  </r>
  <r>
    <n v="9925"/>
    <n v="1981"/>
    <x v="1"/>
    <x v="1"/>
    <x v="477"/>
    <n v="39.664999999999999"/>
    <n v="1"/>
    <n v="0"/>
    <d v="2013-05-25T00:00:00"/>
    <n v="97"/>
    <n v="1"/>
    <n v="1"/>
    <n v="4"/>
    <n v="3"/>
    <x v="4"/>
    <x v="1"/>
    <x v="21"/>
    <x v="2"/>
  </r>
  <r>
    <n v="4320"/>
    <n v="1979"/>
    <x v="0"/>
    <x v="0"/>
    <x v="478"/>
    <n v="60.152000000000001"/>
    <n v="0"/>
    <n v="1"/>
    <d v="2013-03-28T00:00:00"/>
    <n v="6"/>
    <n v="83"/>
    <n v="58"/>
    <n v="6"/>
    <n v="12"/>
    <x v="19"/>
    <x v="154"/>
    <x v="2"/>
    <x v="2"/>
  </r>
  <r>
    <n v="5389"/>
    <n v="1964"/>
    <x v="0"/>
    <x v="2"/>
    <x v="479"/>
    <n v="48.92"/>
    <n v="0"/>
    <n v="2"/>
    <d v="2013-10-20T00:00:00"/>
    <n v="93"/>
    <n v="17"/>
    <n v="10"/>
    <n v="6"/>
    <n v="5"/>
    <x v="31"/>
    <x v="82"/>
    <x v="4"/>
    <x v="1"/>
  </r>
  <r>
    <n v="6036"/>
    <n v="1959"/>
    <x v="2"/>
    <x v="1"/>
    <x v="480"/>
    <n v="89.12"/>
    <n v="0"/>
    <n v="0"/>
    <d v="2014-03-17T00:00:00"/>
    <n v="78"/>
    <n v="92"/>
    <n v="129"/>
    <n v="5"/>
    <n v="7"/>
    <x v="12"/>
    <x v="155"/>
    <x v="0"/>
    <x v="0"/>
  </r>
  <r>
    <n v="182"/>
    <n v="1946"/>
    <x v="1"/>
    <x v="1"/>
    <x v="481"/>
    <n v="44.124000000000002"/>
    <n v="0"/>
    <n v="1"/>
    <d v="2013-05-11T00:00:00"/>
    <n v="62"/>
    <n v="0"/>
    <n v="6"/>
    <n v="6"/>
    <n v="5"/>
    <x v="15"/>
    <x v="25"/>
    <x v="4"/>
    <x v="2"/>
  </r>
  <r>
    <n v="203"/>
    <n v="1975"/>
    <x v="2"/>
    <x v="0"/>
    <x v="482"/>
    <n v="81.168999999999997"/>
    <n v="0"/>
    <n v="0"/>
    <d v="2013-04-14T00:00:00"/>
    <n v="47"/>
    <n v="20"/>
    <n v="61"/>
    <n v="5"/>
    <n v="9"/>
    <x v="28"/>
    <x v="156"/>
    <x v="6"/>
    <x v="0"/>
  </r>
  <r>
    <n v="11025"/>
    <n v="1961"/>
    <x v="0"/>
    <x v="2"/>
    <x v="483"/>
    <n v="36.442999999999998"/>
    <n v="1"/>
    <n v="1"/>
    <d v="2013-02-03T00:00:00"/>
    <n v="9"/>
    <n v="0"/>
    <n v="3"/>
    <n v="3"/>
    <n v="3"/>
    <x v="45"/>
    <x v="7"/>
    <x v="3"/>
    <x v="1"/>
  </r>
  <r>
    <n v="10203"/>
    <n v="1990"/>
    <x v="0"/>
    <x v="0"/>
    <x v="484"/>
    <n v="26.094999999999999"/>
    <n v="1"/>
    <n v="0"/>
    <d v="2013-06-30T00:00:00"/>
    <n v="77"/>
    <n v="7"/>
    <n v="1"/>
    <n v="1"/>
    <n v="3"/>
    <x v="50"/>
    <x v="54"/>
    <x v="10"/>
    <x v="2"/>
  </r>
  <r>
    <n v="4607"/>
    <n v="1959"/>
    <x v="0"/>
    <x v="1"/>
    <x v="485"/>
    <n v="71.367000000000004"/>
    <n v="0"/>
    <n v="0"/>
    <d v="2013-08-23T00:00:00"/>
    <n v="24"/>
    <n v="23"/>
    <n v="21"/>
    <n v="4"/>
    <n v="7"/>
    <x v="12"/>
    <x v="110"/>
    <x v="4"/>
    <x v="0"/>
  </r>
  <r>
    <n v="3711"/>
    <n v="1944"/>
    <x v="2"/>
    <x v="2"/>
    <x v="486"/>
    <n v="80.183999999999997"/>
    <n v="0"/>
    <n v="0"/>
    <d v="2014-03-01T00:00:00"/>
    <n v="19"/>
    <n v="134"/>
    <n v="38"/>
    <n v="6"/>
    <n v="10"/>
    <x v="56"/>
    <x v="101"/>
    <x v="5"/>
    <x v="0"/>
  </r>
  <r>
    <n v="3696"/>
    <n v="1965"/>
    <x v="0"/>
    <x v="3"/>
    <x v="487"/>
    <n v="30.63"/>
    <n v="1"/>
    <n v="1"/>
    <d v="2014-01-27T00:00:00"/>
    <n v="67"/>
    <n v="1"/>
    <n v="0"/>
    <n v="2"/>
    <n v="3"/>
    <x v="2"/>
    <x v="8"/>
    <x v="8"/>
    <x v="1"/>
  </r>
  <r>
    <n v="2532"/>
    <n v="1987"/>
    <x v="2"/>
    <x v="0"/>
    <x v="488"/>
    <n v="73.453999999999994"/>
    <n v="0"/>
    <n v="0"/>
    <d v="2014-03-01T00:00:00"/>
    <n v="95"/>
    <n v="73"/>
    <n v="14"/>
    <n v="2"/>
    <n v="6"/>
    <x v="14"/>
    <x v="157"/>
    <x v="7"/>
    <x v="0"/>
  </r>
  <r>
    <n v="9214"/>
    <n v="1991"/>
    <x v="0"/>
    <x v="2"/>
    <x v="489"/>
    <n v="42.691000000000003"/>
    <n v="0"/>
    <n v="0"/>
    <d v="2013-08-16T00:00:00"/>
    <n v="48"/>
    <n v="2"/>
    <n v="17"/>
    <n v="5"/>
    <n v="6"/>
    <x v="42"/>
    <x v="139"/>
    <x v="4"/>
    <x v="0"/>
  </r>
  <r>
    <n v="4943"/>
    <n v="1953"/>
    <x v="0"/>
    <x v="2"/>
    <x v="490"/>
    <n v="70.503"/>
    <n v="0"/>
    <n v="0"/>
    <d v="2012-09-30T00:00:00"/>
    <n v="73"/>
    <n v="33"/>
    <n v="33"/>
    <n v="2"/>
    <n v="9"/>
    <x v="44"/>
    <x v="123"/>
    <x v="4"/>
    <x v="0"/>
  </r>
  <r>
    <n v="35"/>
    <n v="1987"/>
    <x v="0"/>
    <x v="2"/>
    <x v="491"/>
    <n v="25.545000000000002"/>
    <n v="1"/>
    <n v="0"/>
    <d v="2012-09-08T00:00:00"/>
    <n v="35"/>
    <n v="1"/>
    <n v="12"/>
    <n v="2"/>
    <n v="3"/>
    <x v="14"/>
    <x v="32"/>
    <x v="8"/>
    <x v="2"/>
  </r>
  <r>
    <n v="2258"/>
    <n v="1986"/>
    <x v="0"/>
    <x v="2"/>
    <x v="492"/>
    <n v="32.880000000000003"/>
    <n v="1"/>
    <n v="0"/>
    <d v="2012-12-04T00:00:00"/>
    <n v="76"/>
    <n v="4"/>
    <n v="6"/>
    <n v="1"/>
    <n v="3"/>
    <x v="22"/>
    <x v="21"/>
    <x v="10"/>
    <x v="2"/>
  </r>
  <r>
    <n v="4322"/>
    <n v="1958"/>
    <x v="1"/>
    <x v="1"/>
    <x v="493"/>
    <n v="77.863"/>
    <n v="0"/>
    <n v="0"/>
    <d v="2013-11-27T00:00:00"/>
    <n v="20"/>
    <n v="38"/>
    <n v="25"/>
    <n v="4"/>
    <n v="10"/>
    <x v="38"/>
    <x v="138"/>
    <x v="6"/>
    <x v="0"/>
  </r>
  <r>
    <n v="713"/>
    <n v="1977"/>
    <x v="2"/>
    <x v="2"/>
    <x v="494"/>
    <n v="50.353000000000002"/>
    <n v="0"/>
    <n v="0"/>
    <d v="2014-06-08T00:00:00"/>
    <n v="72"/>
    <n v="15"/>
    <n v="31"/>
    <n v="4"/>
    <n v="6"/>
    <x v="32"/>
    <x v="158"/>
    <x v="12"/>
    <x v="0"/>
  </r>
  <r>
    <n v="4702"/>
    <n v="1964"/>
    <x v="0"/>
    <x v="0"/>
    <x v="495"/>
    <n v="61.838999999999999"/>
    <n v="0"/>
    <n v="0"/>
    <d v="2012-08-12T00:00:00"/>
    <n v="20"/>
    <n v="155"/>
    <n v="17"/>
    <n v="4"/>
    <n v="4"/>
    <x v="31"/>
    <x v="101"/>
    <x v="7"/>
    <x v="0"/>
  </r>
  <r>
    <n v="3281"/>
    <n v="1960"/>
    <x v="1"/>
    <x v="2"/>
    <x v="496"/>
    <n v="49.154000000000003"/>
    <n v="1"/>
    <n v="1"/>
    <d v="2013-11-03T00:00:00"/>
    <n v="69"/>
    <n v="10"/>
    <n v="27"/>
    <n v="4"/>
    <n v="8"/>
    <x v="40"/>
    <x v="80"/>
    <x v="0"/>
    <x v="1"/>
  </r>
  <r>
    <n v="702"/>
    <n v="1975"/>
    <x v="4"/>
    <x v="4"/>
    <x v="497"/>
    <n v="47.682000000000002"/>
    <n v="0"/>
    <n v="1"/>
    <d v="2013-02-15T00:00:00"/>
    <n v="80"/>
    <n v="61"/>
    <n v="57"/>
    <n v="4"/>
    <n v="8"/>
    <x v="28"/>
    <x v="159"/>
    <x v="0"/>
    <x v="2"/>
  </r>
  <r>
    <n v="2004"/>
    <n v="1969"/>
    <x v="0"/>
    <x v="0"/>
    <x v="498"/>
    <n v="72.679000000000002"/>
    <n v="0"/>
    <n v="1"/>
    <d v="2013-09-18T00:00:00"/>
    <n v="65"/>
    <n v="54"/>
    <n v="54"/>
    <n v="4"/>
    <n v="5"/>
    <x v="21"/>
    <x v="160"/>
    <x v="14"/>
    <x v="2"/>
  </r>
  <r>
    <n v="4769"/>
    <n v="1977"/>
    <x v="2"/>
    <x v="1"/>
    <x v="499"/>
    <n v="57.954000000000001"/>
    <n v="1"/>
    <n v="1"/>
    <d v="2014-06-18T00:00:00"/>
    <n v="52"/>
    <n v="4"/>
    <n v="0"/>
    <n v="8"/>
    <n v="6"/>
    <x v="32"/>
    <x v="66"/>
    <x v="6"/>
    <x v="1"/>
  </r>
  <r>
    <n v="4437"/>
    <n v="1962"/>
    <x v="0"/>
    <x v="2"/>
    <x v="500"/>
    <n v="65.316000000000003"/>
    <n v="1"/>
    <n v="1"/>
    <d v="2013-04-24T00:00:00"/>
    <n v="65"/>
    <n v="6"/>
    <n v="9"/>
    <n v="3"/>
    <n v="5"/>
    <x v="43"/>
    <x v="11"/>
    <x v="7"/>
    <x v="1"/>
  </r>
  <r>
    <n v="8724"/>
    <n v="1982"/>
    <x v="0"/>
    <x v="0"/>
    <x v="501"/>
    <n v="28.567"/>
    <n v="1"/>
    <n v="0"/>
    <d v="2013-06-17T00:00:00"/>
    <n v="57"/>
    <n v="3"/>
    <n v="2"/>
    <n v="2"/>
    <n v="3"/>
    <x v="18"/>
    <x v="41"/>
    <x v="8"/>
    <x v="2"/>
  </r>
  <r>
    <n v="10741"/>
    <n v="1951"/>
    <x v="2"/>
    <x v="1"/>
    <x v="502"/>
    <n v="47.351999999999997"/>
    <n v="0"/>
    <n v="1"/>
    <d v="2013-04-11T00:00:00"/>
    <n v="70"/>
    <n v="12"/>
    <n v="0"/>
    <n v="6"/>
    <n v="5"/>
    <x v="20"/>
    <x v="48"/>
    <x v="4"/>
    <x v="2"/>
  </r>
  <r>
    <n v="1991"/>
    <n v="1967"/>
    <x v="0"/>
    <x v="1"/>
    <x v="503"/>
    <n v="44.930999999999997"/>
    <n v="0"/>
    <n v="1"/>
    <d v="2014-01-18T00:00:00"/>
    <n v="0"/>
    <n v="0"/>
    <n v="0"/>
    <n v="2"/>
    <n v="3"/>
    <x v="5"/>
    <x v="17"/>
    <x v="8"/>
    <x v="2"/>
  </r>
  <r>
    <n v="6931"/>
    <n v="1967"/>
    <x v="0"/>
    <x v="3"/>
    <x v="504"/>
    <n v="76.981999999999999"/>
    <n v="0"/>
    <n v="0"/>
    <d v="2014-02-15T00:00:00"/>
    <n v="19"/>
    <n v="151"/>
    <n v="60"/>
    <n v="8"/>
    <n v="4"/>
    <x v="5"/>
    <x v="161"/>
    <x v="0"/>
    <x v="0"/>
  </r>
  <r>
    <n v="11096"/>
    <n v="1952"/>
    <x v="4"/>
    <x v="1"/>
    <x v="505"/>
    <n v="57.247"/>
    <n v="0"/>
    <n v="1"/>
    <d v="2013-08-08T00:00:00"/>
    <n v="50"/>
    <n v="4"/>
    <n v="54"/>
    <n v="2"/>
    <n v="7"/>
    <x v="13"/>
    <x v="73"/>
    <x v="14"/>
    <x v="2"/>
  </r>
  <r>
    <n v="304"/>
    <n v="1981"/>
    <x v="2"/>
    <x v="0"/>
    <x v="506"/>
    <n v="22.943999999999999"/>
    <n v="1"/>
    <n v="0"/>
    <d v="2013-12-23T00:00:00"/>
    <n v="67"/>
    <n v="3"/>
    <n v="5"/>
    <n v="3"/>
    <n v="3"/>
    <x v="4"/>
    <x v="54"/>
    <x v="3"/>
    <x v="2"/>
  </r>
  <r>
    <n v="3665"/>
    <n v="1977"/>
    <x v="4"/>
    <x v="1"/>
    <x v="507"/>
    <n v="25.315000000000001"/>
    <n v="1"/>
    <n v="0"/>
    <d v="2013-11-07T00:00:00"/>
    <n v="46"/>
    <n v="9"/>
    <n v="3"/>
    <n v="3"/>
    <n v="3"/>
    <x v="32"/>
    <x v="48"/>
    <x v="3"/>
    <x v="2"/>
  </r>
  <r>
    <n v="10591"/>
    <n v="1969"/>
    <x v="0"/>
    <x v="4"/>
    <x v="508"/>
    <n v="43.637999999999998"/>
    <n v="0"/>
    <n v="1"/>
    <d v="2012-08-06T00:00:00"/>
    <n v="37"/>
    <n v="10"/>
    <n v="19"/>
    <n v="4"/>
    <n v="4"/>
    <x v="21"/>
    <x v="108"/>
    <x v="7"/>
    <x v="2"/>
  </r>
  <r>
    <n v="5036"/>
    <n v="1984"/>
    <x v="1"/>
    <x v="0"/>
    <x v="509"/>
    <n v="42.71"/>
    <n v="1"/>
    <n v="0"/>
    <d v="2012-11-28T00:00:00"/>
    <n v="38"/>
    <n v="3"/>
    <n v="3"/>
    <n v="4"/>
    <n v="3"/>
    <x v="3"/>
    <x v="25"/>
    <x v="21"/>
    <x v="2"/>
  </r>
  <r>
    <n v="5547"/>
    <n v="1982"/>
    <x v="1"/>
    <x v="2"/>
    <x v="510"/>
    <n v="84.168999999999997"/>
    <n v="0"/>
    <n v="0"/>
    <d v="2013-08-07T00:00:00"/>
    <n v="9"/>
    <n v="19"/>
    <n v="19"/>
    <n v="7"/>
    <n v="6"/>
    <x v="18"/>
    <x v="45"/>
    <x v="19"/>
    <x v="0"/>
  </r>
  <r>
    <n v="7822"/>
    <n v="1976"/>
    <x v="0"/>
    <x v="1"/>
    <x v="511"/>
    <n v="54.058"/>
    <n v="0"/>
    <n v="1"/>
    <d v="2013-06-04T00:00:00"/>
    <n v="56"/>
    <n v="18"/>
    <n v="108"/>
    <n v="4"/>
    <n v="8"/>
    <x v="11"/>
    <x v="162"/>
    <x v="0"/>
    <x v="2"/>
  </r>
  <r>
    <n v="8541"/>
    <n v="1990"/>
    <x v="4"/>
    <x v="2"/>
    <x v="512"/>
    <n v="24.683"/>
    <n v="1"/>
    <n v="0"/>
    <d v="2014-03-08T00:00:00"/>
    <n v="98"/>
    <n v="4"/>
    <n v="7"/>
    <n v="2"/>
    <n v="4"/>
    <x v="50"/>
    <x v="6"/>
    <x v="3"/>
    <x v="2"/>
  </r>
  <r>
    <n v="10955"/>
    <n v="1964"/>
    <x v="0"/>
    <x v="4"/>
    <x v="513"/>
    <n v="85.62"/>
    <n v="0"/>
    <n v="0"/>
    <d v="2014-01-07T00:00:00"/>
    <n v="68"/>
    <n v="46"/>
    <n v="107"/>
    <n v="3"/>
    <n v="4"/>
    <x v="31"/>
    <x v="163"/>
    <x v="21"/>
    <x v="0"/>
  </r>
  <r>
    <n v="4368"/>
    <n v="1980"/>
    <x v="0"/>
    <x v="2"/>
    <x v="514"/>
    <n v="47.85"/>
    <n v="1"/>
    <n v="0"/>
    <d v="2013-12-03T00:00:00"/>
    <n v="72"/>
    <n v="7"/>
    <n v="12"/>
    <n v="3"/>
    <n v="4"/>
    <x v="16"/>
    <x v="139"/>
    <x v="21"/>
    <x v="2"/>
  </r>
  <r>
    <n v="9671"/>
    <n v="1968"/>
    <x v="0"/>
    <x v="2"/>
    <x v="515"/>
    <n v="19.513999999999999"/>
    <n v="1"/>
    <n v="1"/>
    <d v="2014-01-26T00:00:00"/>
    <n v="47"/>
    <n v="3"/>
    <n v="1"/>
    <n v="3"/>
    <n v="2"/>
    <x v="30"/>
    <x v="66"/>
    <x v="8"/>
    <x v="1"/>
  </r>
  <r>
    <n v="2256"/>
    <n v="1973"/>
    <x v="2"/>
    <x v="2"/>
    <x v="516"/>
    <n v="27.158999999999999"/>
    <n v="1"/>
    <n v="1"/>
    <d v="2014-03-29T00:00:00"/>
    <n v="33"/>
    <n v="0"/>
    <n v="0"/>
    <n v="1"/>
    <n v="3"/>
    <x v="26"/>
    <x v="17"/>
    <x v="10"/>
    <x v="1"/>
  </r>
  <r>
    <n v="4279"/>
    <n v="1963"/>
    <x v="4"/>
    <x v="0"/>
    <x v="517"/>
    <n v="39.548000000000002"/>
    <n v="1"/>
    <n v="1"/>
    <d v="2014-03-31T00:00:00"/>
    <n v="87"/>
    <n v="4"/>
    <n v="4"/>
    <n v="1"/>
    <n v="3"/>
    <x v="24"/>
    <x v="54"/>
    <x v="10"/>
    <x v="1"/>
  </r>
  <r>
    <n v="5371"/>
    <n v="1989"/>
    <x v="0"/>
    <x v="0"/>
    <x v="518"/>
    <n v="21.474"/>
    <n v="1"/>
    <n v="0"/>
    <d v="2014-04-08T00:00:00"/>
    <n v="0"/>
    <n v="16"/>
    <n v="0"/>
    <n v="3"/>
    <n v="2"/>
    <x v="23"/>
    <x v="20"/>
    <x v="8"/>
    <x v="2"/>
  </r>
  <r>
    <n v="9240"/>
    <n v="1971"/>
    <x v="1"/>
    <x v="0"/>
    <x v="519"/>
    <n v="60.503999999999998"/>
    <n v="0"/>
    <n v="1"/>
    <d v="2014-02-07T00:00:00"/>
    <n v="73"/>
    <n v="0"/>
    <n v="4"/>
    <n v="6"/>
    <n v="8"/>
    <x v="6"/>
    <x v="66"/>
    <x v="6"/>
    <x v="2"/>
  </r>
  <r>
    <n v="9460"/>
    <n v="1963"/>
    <x v="0"/>
    <x v="2"/>
    <x v="520"/>
    <n v="22.419"/>
    <n v="0"/>
    <n v="0"/>
    <d v="2013-04-18T00:00:00"/>
    <n v="74"/>
    <n v="3"/>
    <n v="21"/>
    <n v="3"/>
    <n v="2"/>
    <x v="24"/>
    <x v="79"/>
    <x v="8"/>
    <x v="0"/>
  </r>
  <r>
    <n v="9504"/>
    <n v="1949"/>
    <x v="2"/>
    <x v="2"/>
    <x v="521"/>
    <n v="81.697999999999993"/>
    <n v="0"/>
    <n v="0"/>
    <d v="2013-11-06T00:00:00"/>
    <n v="4"/>
    <n v="28"/>
    <n v="123"/>
    <n v="3"/>
    <n v="13"/>
    <x v="17"/>
    <x v="109"/>
    <x v="5"/>
    <x v="0"/>
  </r>
  <r>
    <n v="8692"/>
    <n v="1952"/>
    <x v="0"/>
    <x v="1"/>
    <x v="522"/>
    <n v="43.462000000000003"/>
    <n v="1"/>
    <n v="1"/>
    <d v="2012-09-12T00:00:00"/>
    <n v="50"/>
    <n v="17"/>
    <n v="6"/>
    <n v="4"/>
    <n v="5"/>
    <x v="13"/>
    <x v="23"/>
    <x v="14"/>
    <x v="1"/>
  </r>
  <r>
    <n v="448"/>
    <n v="1978"/>
    <x v="1"/>
    <x v="0"/>
    <x v="523"/>
    <n v="54.88"/>
    <n v="1"/>
    <n v="0"/>
    <d v="2013-03-01T00:00:00"/>
    <n v="57"/>
    <n v="85"/>
    <n v="45"/>
    <n v="6"/>
    <n v="11"/>
    <x v="33"/>
    <x v="91"/>
    <x v="18"/>
    <x v="2"/>
  </r>
  <r>
    <n v="8314"/>
    <n v="1982"/>
    <x v="0"/>
    <x v="2"/>
    <x v="524"/>
    <n v="79.908000000000001"/>
    <n v="0"/>
    <n v="0"/>
    <d v="2013-04-05T00:00:00"/>
    <n v="30"/>
    <n v="129"/>
    <n v="185"/>
    <n v="5"/>
    <n v="7"/>
    <x v="18"/>
    <x v="164"/>
    <x v="0"/>
    <x v="0"/>
  </r>
  <r>
    <n v="8420"/>
    <n v="1970"/>
    <x v="4"/>
    <x v="2"/>
    <x v="525"/>
    <n v="15.315"/>
    <n v="0"/>
    <n v="0"/>
    <d v="2013-08-03T00:00:00"/>
    <n v="27"/>
    <n v="4"/>
    <n v="8"/>
    <n v="2"/>
    <n v="4"/>
    <x v="25"/>
    <x v="48"/>
    <x v="3"/>
    <x v="0"/>
  </r>
  <r>
    <n v="3174"/>
    <n v="1959"/>
    <x v="0"/>
    <x v="1"/>
    <x v="526"/>
    <n v="87.771000000000001"/>
    <n v="0"/>
    <n v="1"/>
    <d v="2013-05-22T00:00:00"/>
    <n v="61"/>
    <n v="38"/>
    <n v="57"/>
    <n v="5"/>
    <n v="4"/>
    <x v="12"/>
    <x v="150"/>
    <x v="14"/>
    <x v="2"/>
  </r>
  <r>
    <n v="7685"/>
    <n v="1978"/>
    <x v="0"/>
    <x v="2"/>
    <x v="527"/>
    <n v="33.039000000000001"/>
    <n v="1"/>
    <n v="0"/>
    <d v="2013-09-09T00:00:00"/>
    <n v="4"/>
    <n v="8"/>
    <n v="8"/>
    <n v="2"/>
    <n v="4"/>
    <x v="33"/>
    <x v="20"/>
    <x v="3"/>
    <x v="2"/>
  </r>
  <r>
    <n v="3179"/>
    <n v="1980"/>
    <x v="0"/>
    <x v="0"/>
    <x v="528"/>
    <n v="81.741"/>
    <n v="0"/>
    <n v="0"/>
    <d v="2013-06-16T00:00:00"/>
    <n v="75"/>
    <n v="153"/>
    <n v="134"/>
    <n v="6"/>
    <n v="7"/>
    <x v="16"/>
    <x v="165"/>
    <x v="19"/>
    <x v="0"/>
  </r>
  <r>
    <n v="9780"/>
    <n v="1971"/>
    <x v="2"/>
    <x v="1"/>
    <x v="529"/>
    <n v="71.498999999999995"/>
    <n v="0"/>
    <n v="1"/>
    <d v="2013-06-25T00:00:00"/>
    <n v="12"/>
    <n v="25"/>
    <n v="0"/>
    <n v="8"/>
    <n v="13"/>
    <x v="6"/>
    <x v="29"/>
    <x v="20"/>
    <x v="2"/>
  </r>
  <r>
    <n v="10681"/>
    <n v="1970"/>
    <x v="4"/>
    <x v="2"/>
    <x v="530"/>
    <n v="62.466000000000001"/>
    <n v="0"/>
    <n v="1"/>
    <d v="2014-01-15T00:00:00"/>
    <n v="13"/>
    <n v="129"/>
    <n v="121"/>
    <n v="6"/>
    <n v="12"/>
    <x v="25"/>
    <x v="118"/>
    <x v="2"/>
    <x v="2"/>
  </r>
  <r>
    <n v="10232"/>
    <n v="1963"/>
    <x v="1"/>
    <x v="3"/>
    <x v="531"/>
    <n v="48.798999999999999"/>
    <n v="0"/>
    <n v="1"/>
    <d v="2013-11-05T00:00:00"/>
    <n v="9"/>
    <n v="18"/>
    <n v="6"/>
    <n v="3"/>
    <n v="7"/>
    <x v="24"/>
    <x v="79"/>
    <x v="12"/>
    <x v="2"/>
  </r>
  <r>
    <n v="4184"/>
    <n v="1950"/>
    <x v="1"/>
    <x v="1"/>
    <x v="532"/>
    <n v="52.156999999999996"/>
    <n v="0"/>
    <n v="1"/>
    <d v="2014-06-07T00:00:00"/>
    <n v="48"/>
    <n v="2"/>
    <n v="2"/>
    <n v="3"/>
    <n v="5"/>
    <x v="9"/>
    <x v="66"/>
    <x v="7"/>
    <x v="2"/>
  </r>
  <r>
    <n v="9120"/>
    <n v="1962"/>
    <x v="0"/>
    <x v="0"/>
    <x v="533"/>
    <n v="66.564999999999998"/>
    <n v="0"/>
    <n v="1"/>
    <d v="2012-12-05T00:00:00"/>
    <n v="80"/>
    <n v="10"/>
    <n v="40"/>
    <n v="4"/>
    <n v="9"/>
    <x v="43"/>
    <x v="77"/>
    <x v="19"/>
    <x v="2"/>
  </r>
  <r>
    <n v="891"/>
    <n v="1951"/>
    <x v="2"/>
    <x v="1"/>
    <x v="534"/>
    <n v="29.297999999999998"/>
    <n v="1"/>
    <n v="1"/>
    <d v="2013-09-07T00:00:00"/>
    <n v="60"/>
    <n v="0"/>
    <n v="0"/>
    <n v="1"/>
    <n v="2"/>
    <x v="20"/>
    <x v="17"/>
    <x v="1"/>
    <x v="1"/>
  </r>
  <r>
    <n v="10381"/>
    <n v="1979"/>
    <x v="0"/>
    <x v="0"/>
    <x v="535"/>
    <n v="47.691000000000003"/>
    <n v="0"/>
    <n v="1"/>
    <d v="2013-07-05T00:00:00"/>
    <n v="43"/>
    <n v="0"/>
    <n v="0"/>
    <n v="1"/>
    <n v="2"/>
    <x v="19"/>
    <x v="17"/>
    <x v="1"/>
    <x v="2"/>
  </r>
  <r>
    <n v="3525"/>
    <n v="1970"/>
    <x v="0"/>
    <x v="1"/>
    <x v="536"/>
    <n v="38.200000000000003"/>
    <n v="1"/>
    <n v="1"/>
    <d v="2012-12-07T00:00:00"/>
    <n v="19"/>
    <n v="0"/>
    <n v="0"/>
    <n v="1"/>
    <n v="2"/>
    <x v="25"/>
    <x v="17"/>
    <x v="1"/>
    <x v="1"/>
  </r>
  <r>
    <n v="6818"/>
    <n v="1974"/>
    <x v="0"/>
    <x v="2"/>
    <x v="537"/>
    <n v="44.988999999999997"/>
    <n v="0"/>
    <n v="1"/>
    <d v="2012-09-12T00:00:00"/>
    <n v="26"/>
    <n v="0"/>
    <n v="10"/>
    <n v="5"/>
    <n v="5"/>
    <x v="8"/>
    <x v="21"/>
    <x v="12"/>
    <x v="2"/>
  </r>
  <r>
    <n v="3526"/>
    <n v="1968"/>
    <x v="1"/>
    <x v="2"/>
    <x v="538"/>
    <n v="38.442999999999998"/>
    <n v="1"/>
    <n v="1"/>
    <d v="2014-01-27T00:00:00"/>
    <n v="58"/>
    <n v="0"/>
    <n v="0"/>
    <n v="1"/>
    <n v="3"/>
    <x v="30"/>
    <x v="17"/>
    <x v="10"/>
    <x v="1"/>
  </r>
  <r>
    <n v="8181"/>
    <n v="1978"/>
    <x v="4"/>
    <x v="0"/>
    <x v="539"/>
    <n v="38.593000000000004"/>
    <n v="1"/>
    <n v="0"/>
    <d v="2013-09-13T00:00:00"/>
    <n v="42"/>
    <n v="12"/>
    <n v="24"/>
    <n v="4"/>
    <n v="3"/>
    <x v="33"/>
    <x v="42"/>
    <x v="21"/>
    <x v="2"/>
  </r>
  <r>
    <n v="1029"/>
    <n v="1970"/>
    <x v="1"/>
    <x v="1"/>
    <x v="540"/>
    <n v="64.412999999999997"/>
    <n v="0"/>
    <n v="1"/>
    <d v="2013-08-01T00:00:00"/>
    <n v="27"/>
    <n v="5"/>
    <n v="10"/>
    <n v="5"/>
    <n v="5"/>
    <x v="25"/>
    <x v="11"/>
    <x v="12"/>
    <x v="2"/>
  </r>
  <r>
    <n v="7369"/>
    <n v="1981"/>
    <x v="2"/>
    <x v="2"/>
    <x v="541"/>
    <n v="36.959000000000003"/>
    <n v="1"/>
    <n v="0"/>
    <d v="2013-10-02T00:00:00"/>
    <n v="56"/>
    <n v="6"/>
    <n v="0"/>
    <n v="2"/>
    <n v="3"/>
    <x v="4"/>
    <x v="25"/>
    <x v="8"/>
    <x v="2"/>
  </r>
  <r>
    <n v="2574"/>
    <n v="1977"/>
    <x v="1"/>
    <x v="2"/>
    <x v="542"/>
    <n v="61.996000000000002"/>
    <n v="0"/>
    <n v="1"/>
    <d v="2013-01-31T00:00:00"/>
    <n v="27"/>
    <n v="12"/>
    <n v="0"/>
    <n v="6"/>
    <n v="8"/>
    <x v="32"/>
    <x v="48"/>
    <x v="6"/>
    <x v="2"/>
  </r>
  <r>
    <n v="8159"/>
    <n v="1968"/>
    <x v="0"/>
    <x v="2"/>
    <x v="543"/>
    <n v="51.286999999999999"/>
    <n v="1"/>
    <n v="1"/>
    <d v="2014-04-01T00:00:00"/>
    <n v="10"/>
    <n v="0"/>
    <n v="0"/>
    <n v="4"/>
    <n v="3"/>
    <x v="30"/>
    <x v="17"/>
    <x v="21"/>
    <x v="1"/>
  </r>
  <r>
    <n v="1160"/>
    <n v="1970"/>
    <x v="0"/>
    <x v="2"/>
    <x v="544"/>
    <n v="13.26"/>
    <n v="1"/>
    <n v="1"/>
    <d v="2013-08-23T00:00:00"/>
    <n v="48"/>
    <n v="4"/>
    <n v="2"/>
    <n v="3"/>
    <n v="3"/>
    <x v="25"/>
    <x v="25"/>
    <x v="3"/>
    <x v="1"/>
  </r>
  <r>
    <n v="10242"/>
    <n v="1966"/>
    <x v="1"/>
    <x v="1"/>
    <x v="545"/>
    <n v="47.472000000000001"/>
    <n v="1"/>
    <n v="1"/>
    <d v="2013-09-16T00:00:00"/>
    <n v="39"/>
    <n v="0"/>
    <n v="0"/>
    <n v="2"/>
    <n v="4"/>
    <x v="35"/>
    <x v="17"/>
    <x v="3"/>
    <x v="1"/>
  </r>
  <r>
    <n v="5253"/>
    <n v="1956"/>
    <x v="2"/>
    <x v="1"/>
    <x v="546"/>
    <n v="54.603000000000002"/>
    <n v="1"/>
    <n v="1"/>
    <d v="2013-07-09T00:00:00"/>
    <n v="85"/>
    <n v="13"/>
    <n v="2"/>
    <n v="4"/>
    <n v="4"/>
    <x v="46"/>
    <x v="11"/>
    <x v="7"/>
    <x v="1"/>
  </r>
  <r>
    <n v="5966"/>
    <n v="1974"/>
    <x v="1"/>
    <x v="2"/>
    <x v="547"/>
    <n v="45.207000000000001"/>
    <n v="1"/>
    <n v="1"/>
    <d v="2012-11-10T00:00:00"/>
    <n v="64"/>
    <n v="0"/>
    <n v="0"/>
    <n v="3"/>
    <n v="6"/>
    <x v="8"/>
    <x v="17"/>
    <x v="14"/>
    <x v="1"/>
  </r>
  <r>
    <n v="5314"/>
    <n v="1951"/>
    <x v="0"/>
    <x v="1"/>
    <x v="24"/>
    <n v="40.689"/>
    <n v="0"/>
    <n v="1"/>
    <d v="2013-03-18T00:00:00"/>
    <n v="69"/>
    <n v="3"/>
    <n v="6"/>
    <n v="7"/>
    <n v="5"/>
    <x v="20"/>
    <x v="19"/>
    <x v="0"/>
    <x v="2"/>
  </r>
  <r>
    <n v="5081"/>
    <n v="1967"/>
    <x v="4"/>
    <x v="1"/>
    <x v="548"/>
    <n v="47.820999999999998"/>
    <n v="1"/>
    <n v="1"/>
    <d v="2013-10-20T00:00:00"/>
    <n v="54"/>
    <n v="0"/>
    <n v="6"/>
    <n v="1"/>
    <n v="3"/>
    <x v="5"/>
    <x v="25"/>
    <x v="10"/>
    <x v="1"/>
  </r>
  <r>
    <n v="5123"/>
    <n v="1951"/>
    <x v="2"/>
    <x v="2"/>
    <x v="549"/>
    <n v="27.45"/>
    <n v="0"/>
    <n v="0"/>
    <d v="2013-04-15T00:00:00"/>
    <n v="57"/>
    <n v="12"/>
    <n v="11"/>
    <n v="2"/>
    <n v="3"/>
    <x v="20"/>
    <x v="23"/>
    <x v="8"/>
    <x v="0"/>
  </r>
  <r>
    <n v="5756"/>
    <n v="1983"/>
    <x v="0"/>
    <x v="1"/>
    <x v="550"/>
    <n v="39.453000000000003"/>
    <n v="1"/>
    <n v="0"/>
    <d v="2014-04-03T00:00:00"/>
    <n v="64"/>
    <n v="0"/>
    <n v="0"/>
    <n v="2"/>
    <n v="3"/>
    <x v="10"/>
    <x v="17"/>
    <x v="8"/>
    <x v="2"/>
  </r>
  <r>
    <n v="8036"/>
    <n v="1971"/>
    <x v="4"/>
    <x v="1"/>
    <x v="551"/>
    <n v="26.85"/>
    <n v="1"/>
    <n v="1"/>
    <d v="2014-04-18T00:00:00"/>
    <n v="10"/>
    <n v="1"/>
    <n v="2"/>
    <n v="2"/>
    <n v="4"/>
    <x v="6"/>
    <x v="7"/>
    <x v="3"/>
    <x v="1"/>
  </r>
  <r>
    <n v="9058"/>
    <n v="1955"/>
    <x v="0"/>
    <x v="4"/>
    <x v="552"/>
    <n v="79.8"/>
    <n v="0"/>
    <n v="0"/>
    <d v="2012-09-23T00:00:00"/>
    <n v="65"/>
    <n v="21"/>
    <n v="0"/>
    <n v="5"/>
    <n v="5"/>
    <x v="34"/>
    <x v="43"/>
    <x v="12"/>
    <x v="0"/>
  </r>
  <r>
    <n v="5057"/>
    <n v="1961"/>
    <x v="2"/>
    <x v="2"/>
    <x v="553"/>
    <n v="61.793999999999997"/>
    <n v="0"/>
    <n v="1"/>
    <d v="2013-09-14T00:00:00"/>
    <n v="74"/>
    <n v="47"/>
    <n v="47"/>
    <n v="4"/>
    <n v="10"/>
    <x v="45"/>
    <x v="166"/>
    <x v="6"/>
    <x v="2"/>
  </r>
  <r>
    <n v="254"/>
    <n v="1955"/>
    <x v="0"/>
    <x v="1"/>
    <x v="554"/>
    <n v="53.863"/>
    <n v="0"/>
    <n v="1"/>
    <d v="2014-05-17T00:00:00"/>
    <n v="4"/>
    <n v="4"/>
    <n v="4"/>
    <n v="7"/>
    <n v="7"/>
    <x v="34"/>
    <x v="54"/>
    <x v="6"/>
    <x v="2"/>
  </r>
  <r>
    <n v="4179"/>
    <n v="1959"/>
    <x v="0"/>
    <x v="1"/>
    <x v="555"/>
    <n v="24.221"/>
    <n v="0"/>
    <n v="0"/>
    <d v="2013-08-20T00:00:00"/>
    <n v="94"/>
    <n v="9"/>
    <n v="5"/>
    <n v="1"/>
    <n v="3"/>
    <x v="12"/>
    <x v="64"/>
    <x v="10"/>
    <x v="0"/>
  </r>
  <r>
    <n v="3710"/>
    <n v="1984"/>
    <x v="1"/>
    <x v="0"/>
    <x v="556"/>
    <n v="39.683999999999997"/>
    <n v="1"/>
    <n v="0"/>
    <d v="2012-10-12T00:00:00"/>
    <n v="41"/>
    <n v="0"/>
    <n v="4"/>
    <n v="2"/>
    <n v="2"/>
    <x v="3"/>
    <x v="66"/>
    <x v="10"/>
    <x v="2"/>
  </r>
  <r>
    <n v="7627"/>
    <n v="1975"/>
    <x v="2"/>
    <x v="2"/>
    <x v="557"/>
    <n v="92.162999999999997"/>
    <n v="0"/>
    <n v="0"/>
    <d v="2012-12-12T00:00:00"/>
    <n v="25"/>
    <n v="183"/>
    <n v="163"/>
    <n v="5"/>
    <n v="5"/>
    <x v="28"/>
    <x v="140"/>
    <x v="12"/>
    <x v="0"/>
  </r>
  <r>
    <n v="4501"/>
    <n v="1965"/>
    <x v="2"/>
    <x v="0"/>
    <x v="558"/>
    <n v="69.882000000000005"/>
    <n v="0"/>
    <n v="0"/>
    <d v="2013-11-10T00:00:00"/>
    <n v="94"/>
    <n v="127"/>
    <n v="127"/>
    <n v="3"/>
    <n v="9"/>
    <x v="2"/>
    <x v="31"/>
    <x v="0"/>
    <x v="0"/>
  </r>
  <r>
    <n v="6424"/>
    <n v="1977"/>
    <x v="0"/>
    <x v="1"/>
    <x v="559"/>
    <n v="33.177999999999997"/>
    <n v="1"/>
    <n v="0"/>
    <d v="2014-01-30T00:00:00"/>
    <n v="9"/>
    <n v="6"/>
    <n v="2"/>
    <n v="1"/>
    <n v="3"/>
    <x v="32"/>
    <x v="54"/>
    <x v="10"/>
    <x v="2"/>
  </r>
  <r>
    <n v="3075"/>
    <n v="1972"/>
    <x v="1"/>
    <x v="2"/>
    <x v="560"/>
    <n v="59.972999999999999"/>
    <n v="0"/>
    <n v="0"/>
    <d v="2013-09-11T00:00:00"/>
    <n v="47"/>
    <n v="30"/>
    <n v="34"/>
    <n v="3"/>
    <n v="7"/>
    <x v="39"/>
    <x v="62"/>
    <x v="12"/>
    <x v="0"/>
  </r>
  <r>
    <n v="4992"/>
    <n v="1975"/>
    <x v="2"/>
    <x v="1"/>
    <x v="561"/>
    <n v="17.459"/>
    <n v="1"/>
    <n v="0"/>
    <d v="2013-09-19T00:00:00"/>
    <n v="12"/>
    <n v="4"/>
    <n v="10"/>
    <n v="3"/>
    <n v="2"/>
    <x v="28"/>
    <x v="64"/>
    <x v="8"/>
    <x v="2"/>
  </r>
  <r>
    <n v="5252"/>
    <n v="1969"/>
    <x v="0"/>
    <x v="3"/>
    <x v="562"/>
    <n v="23.91"/>
    <n v="1"/>
    <n v="0"/>
    <d v="2012-10-26T00:00:00"/>
    <n v="80"/>
    <n v="12"/>
    <n v="1"/>
    <n v="2"/>
    <n v="3"/>
    <x v="21"/>
    <x v="32"/>
    <x v="8"/>
    <x v="2"/>
  </r>
  <r>
    <n v="7444"/>
    <n v="1969"/>
    <x v="2"/>
    <x v="2"/>
    <x v="563"/>
    <n v="42.168999999999997"/>
    <n v="1"/>
    <n v="1"/>
    <d v="2013-10-19T00:00:00"/>
    <n v="20"/>
    <n v="0"/>
    <n v="0"/>
    <n v="1"/>
    <n v="3"/>
    <x v="21"/>
    <x v="17"/>
    <x v="10"/>
    <x v="1"/>
  </r>
  <r>
    <n v="6919"/>
    <n v="1978"/>
    <x v="4"/>
    <x v="2"/>
    <x v="564"/>
    <n v="26.224"/>
    <n v="1"/>
    <n v="0"/>
    <d v="2013-06-04T00:00:00"/>
    <n v="39"/>
    <n v="7"/>
    <n v="9"/>
    <n v="2"/>
    <n v="3"/>
    <x v="33"/>
    <x v="20"/>
    <x v="8"/>
    <x v="2"/>
  </r>
  <r>
    <n v="3537"/>
    <n v="1981"/>
    <x v="0"/>
    <x v="1"/>
    <x v="565"/>
    <n v="31.088999999999999"/>
    <n v="1"/>
    <n v="0"/>
    <d v="2012-08-17T00:00:00"/>
    <n v="57"/>
    <n v="3"/>
    <n v="8"/>
    <n v="3"/>
    <n v="4"/>
    <x v="4"/>
    <x v="6"/>
    <x v="21"/>
    <x v="2"/>
  </r>
  <r>
    <n v="10277"/>
    <n v="1961"/>
    <x v="0"/>
    <x v="0"/>
    <x v="566"/>
    <n v="30.081"/>
    <n v="0"/>
    <n v="1"/>
    <d v="2013-02-21T00:00:00"/>
    <n v="27"/>
    <n v="0"/>
    <n v="0"/>
    <n v="1"/>
    <n v="3"/>
    <x v="45"/>
    <x v="17"/>
    <x v="10"/>
    <x v="2"/>
  </r>
  <r>
    <n v="2453"/>
    <n v="1960"/>
    <x v="0"/>
    <x v="1"/>
    <x v="567"/>
    <n v="62.807000000000002"/>
    <n v="0"/>
    <n v="1"/>
    <d v="2012-08-31T00:00:00"/>
    <n v="83"/>
    <n v="28"/>
    <n v="21"/>
    <n v="5"/>
    <n v="12"/>
    <x v="40"/>
    <x v="76"/>
    <x v="18"/>
    <x v="2"/>
  </r>
  <r>
    <n v="7972"/>
    <n v="1955"/>
    <x v="0"/>
    <x v="0"/>
    <x v="568"/>
    <n v="72.906000000000006"/>
    <n v="0"/>
    <n v="0"/>
    <d v="2013-09-17T00:00:00"/>
    <n v="79"/>
    <n v="32"/>
    <n v="75"/>
    <n v="3"/>
    <n v="9"/>
    <x v="34"/>
    <x v="56"/>
    <x v="0"/>
    <x v="0"/>
  </r>
  <r>
    <n v="895"/>
    <n v="1948"/>
    <x v="1"/>
    <x v="2"/>
    <x v="569"/>
    <n v="61.466999999999999"/>
    <n v="0"/>
    <n v="2"/>
    <d v="2012-12-09T00:00:00"/>
    <n v="69"/>
    <n v="16"/>
    <n v="5"/>
    <n v="5"/>
    <n v="10"/>
    <x v="37"/>
    <x v="43"/>
    <x v="16"/>
    <x v="1"/>
  </r>
  <r>
    <n v="1177"/>
    <n v="1966"/>
    <x v="2"/>
    <x v="1"/>
    <x v="570"/>
    <n v="49.618000000000002"/>
    <n v="1"/>
    <n v="1"/>
    <d v="2013-01-26T00:00:00"/>
    <n v="77"/>
    <n v="3"/>
    <n v="2"/>
    <n v="3"/>
    <n v="3"/>
    <x v="35"/>
    <x v="41"/>
    <x v="3"/>
    <x v="1"/>
  </r>
  <r>
    <n v="7141"/>
    <n v="1986"/>
    <x v="2"/>
    <x v="0"/>
    <x v="571"/>
    <n v="21.888000000000002"/>
    <n v="1"/>
    <n v="0"/>
    <d v="2012-12-29T00:00:00"/>
    <n v="15"/>
    <n v="10"/>
    <n v="3"/>
    <n v="5"/>
    <n v="2"/>
    <x v="22"/>
    <x v="32"/>
    <x v="21"/>
    <x v="2"/>
  </r>
  <r>
    <n v="7232"/>
    <n v="1973"/>
    <x v="0"/>
    <x v="4"/>
    <x v="37"/>
    <n v="42.429000000000002"/>
    <n v="0"/>
    <n v="1"/>
    <d v="2014-02-11T00:00:00"/>
    <n v="99"/>
    <n v="0"/>
    <n v="0"/>
    <n v="1"/>
    <n v="3"/>
    <x v="26"/>
    <x v="17"/>
    <x v="10"/>
    <x v="2"/>
  </r>
  <r>
    <n v="8477"/>
    <n v="1956"/>
    <x v="0"/>
    <x v="3"/>
    <x v="572"/>
    <n v="26.15"/>
    <n v="2"/>
    <n v="1"/>
    <d v="2013-03-11T00:00:00"/>
    <n v="61"/>
    <n v="1"/>
    <n v="5"/>
    <n v="1"/>
    <n v="3"/>
    <x v="46"/>
    <x v="25"/>
    <x v="10"/>
    <x v="3"/>
  </r>
  <r>
    <n v="2457"/>
    <n v="1975"/>
    <x v="3"/>
    <x v="2"/>
    <x v="573"/>
    <n v="30.800999999999998"/>
    <n v="0"/>
    <n v="1"/>
    <d v="2012-10-26T00:00:00"/>
    <n v="23"/>
    <n v="4"/>
    <n v="2"/>
    <n v="1"/>
    <n v="3"/>
    <x v="28"/>
    <x v="25"/>
    <x v="10"/>
    <x v="2"/>
  </r>
  <r>
    <n v="988"/>
    <n v="1965"/>
    <x v="0"/>
    <x v="2"/>
    <x v="574"/>
    <n v="81.168000000000006"/>
    <n v="0"/>
    <n v="0"/>
    <d v="2014-05-07T00:00:00"/>
    <n v="84"/>
    <n v="0"/>
    <n v="22"/>
    <n v="6"/>
    <n v="7"/>
    <x v="2"/>
    <x v="87"/>
    <x v="19"/>
    <x v="0"/>
  </r>
  <r>
    <n v="7930"/>
    <n v="1969"/>
    <x v="2"/>
    <x v="0"/>
    <x v="575"/>
    <n v="26.876999999999999"/>
    <n v="0"/>
    <n v="0"/>
    <d v="2013-08-19T00:00:00"/>
    <n v="74"/>
    <n v="13"/>
    <n v="18"/>
    <n v="3"/>
    <n v="6"/>
    <x v="21"/>
    <x v="70"/>
    <x v="14"/>
    <x v="0"/>
  </r>
  <r>
    <n v="4587"/>
    <n v="1944"/>
    <x v="2"/>
    <x v="4"/>
    <x v="576"/>
    <n v="45.006"/>
    <n v="0"/>
    <n v="0"/>
    <d v="2013-07-18T00:00:00"/>
    <n v="90"/>
    <n v="25"/>
    <n v="0"/>
    <n v="3"/>
    <n v="7"/>
    <x v="56"/>
    <x v="29"/>
    <x v="12"/>
    <x v="0"/>
  </r>
  <r>
    <n v="6682"/>
    <n v="1973"/>
    <x v="3"/>
    <x v="2"/>
    <x v="577"/>
    <n v="18.978000000000002"/>
    <n v="1"/>
    <n v="0"/>
    <d v="2012-12-11T00:00:00"/>
    <n v="41"/>
    <n v="8"/>
    <n v="7"/>
    <n v="1"/>
    <n v="3"/>
    <x v="26"/>
    <x v="11"/>
    <x v="10"/>
    <x v="2"/>
  </r>
  <r>
    <n v="6222"/>
    <n v="1967"/>
    <x v="0"/>
    <x v="2"/>
    <x v="292"/>
    <n v="22.574000000000002"/>
    <n v="2"/>
    <n v="1"/>
    <d v="2013-10-28T00:00:00"/>
    <n v="28"/>
    <n v="0"/>
    <n v="0"/>
    <n v="2"/>
    <n v="3"/>
    <x v="5"/>
    <x v="17"/>
    <x v="8"/>
    <x v="3"/>
  </r>
  <r>
    <n v="10299"/>
    <n v="1969"/>
    <x v="1"/>
    <x v="0"/>
    <x v="578"/>
    <n v="48.24"/>
    <n v="0"/>
    <n v="0"/>
    <d v="2012-11-09T00:00:00"/>
    <n v="73"/>
    <n v="91"/>
    <n v="49"/>
    <n v="6"/>
    <n v="13"/>
    <x v="21"/>
    <x v="167"/>
    <x v="11"/>
    <x v="0"/>
  </r>
  <r>
    <n v="3083"/>
    <n v="1974"/>
    <x v="0"/>
    <x v="2"/>
    <x v="579"/>
    <n v="45.837000000000003"/>
    <n v="1"/>
    <n v="1"/>
    <d v="2013-07-26T00:00:00"/>
    <n v="88"/>
    <n v="13"/>
    <n v="17"/>
    <n v="6"/>
    <n v="5"/>
    <x v="8"/>
    <x v="78"/>
    <x v="4"/>
    <x v="1"/>
  </r>
  <r>
    <n v="8953"/>
    <n v="1965"/>
    <x v="2"/>
    <x v="0"/>
    <x v="580"/>
    <n v="35.790999999999997"/>
    <n v="2"/>
    <n v="1"/>
    <d v="2013-05-06T00:00:00"/>
    <n v="94"/>
    <n v="0"/>
    <n v="0"/>
    <n v="1"/>
    <n v="3"/>
    <x v="2"/>
    <x v="17"/>
    <x v="10"/>
    <x v="3"/>
  </r>
  <r>
    <n v="1503"/>
    <n v="1976"/>
    <x v="1"/>
    <x v="1"/>
    <x v="581"/>
    <n v="162.39699999999999"/>
    <n v="1"/>
    <n v="1"/>
    <d v="2013-06-03T00:00:00"/>
    <n v="31"/>
    <n v="1"/>
    <n v="1"/>
    <n v="0"/>
    <n v="1"/>
    <x v="11"/>
    <x v="1"/>
    <x v="9"/>
    <x v="1"/>
  </r>
  <r>
    <n v="8650"/>
    <n v="1978"/>
    <x v="0"/>
    <x v="4"/>
    <x v="582"/>
    <n v="54.161999999999999"/>
    <n v="1"/>
    <n v="1"/>
    <d v="2013-03-18T00:00:00"/>
    <n v="31"/>
    <n v="6"/>
    <n v="5"/>
    <n v="1"/>
    <n v="3"/>
    <x v="33"/>
    <x v="6"/>
    <x v="10"/>
    <x v="1"/>
  </r>
  <r>
    <n v="10862"/>
    <n v="1960"/>
    <x v="2"/>
    <x v="2"/>
    <x v="583"/>
    <n v="30.521999999999998"/>
    <n v="0"/>
    <n v="1"/>
    <d v="2012-08-17T00:00:00"/>
    <n v="6"/>
    <n v="8"/>
    <n v="11"/>
    <n v="1"/>
    <n v="9"/>
    <x v="40"/>
    <x v="139"/>
    <x v="12"/>
    <x v="2"/>
  </r>
  <r>
    <n v="2782"/>
    <n v="1961"/>
    <x v="1"/>
    <x v="2"/>
    <x v="584"/>
    <n v="54.456000000000003"/>
    <n v="0"/>
    <n v="1"/>
    <d v="2013-07-11T00:00:00"/>
    <n v="23"/>
    <n v="0"/>
    <n v="0"/>
    <n v="6"/>
    <n v="7"/>
    <x v="45"/>
    <x v="17"/>
    <x v="19"/>
    <x v="2"/>
  </r>
  <r>
    <n v="6941"/>
    <n v="1971"/>
    <x v="0"/>
    <x v="0"/>
    <x v="585"/>
    <n v="31.632000000000001"/>
    <n v="0"/>
    <n v="0"/>
    <d v="2013-07-14T00:00:00"/>
    <n v="92"/>
    <n v="8"/>
    <n v="15"/>
    <n v="2"/>
    <n v="2"/>
    <x v="6"/>
    <x v="23"/>
    <x v="10"/>
    <x v="0"/>
  </r>
  <r>
    <n v="10972"/>
    <n v="1949"/>
    <x v="0"/>
    <x v="4"/>
    <x v="586"/>
    <n v="72.298000000000002"/>
    <n v="0"/>
    <n v="0"/>
    <d v="2014-03-10T00:00:00"/>
    <n v="52"/>
    <n v="35"/>
    <n v="17"/>
    <n v="4"/>
    <n v="6"/>
    <x v="17"/>
    <x v="129"/>
    <x v="12"/>
    <x v="0"/>
  </r>
  <r>
    <n v="10708"/>
    <n v="1978"/>
    <x v="4"/>
    <x v="0"/>
    <x v="587"/>
    <n v="36.975000000000001"/>
    <n v="1"/>
    <n v="0"/>
    <d v="2013-12-28T00:00:00"/>
    <n v="50"/>
    <n v="6"/>
    <n v="4"/>
    <n v="1"/>
    <n v="3"/>
    <x v="33"/>
    <x v="21"/>
    <x v="10"/>
    <x v="2"/>
  </r>
  <r>
    <n v="6583"/>
    <n v="1955"/>
    <x v="4"/>
    <x v="2"/>
    <x v="588"/>
    <n v="72.635000000000005"/>
    <n v="0"/>
    <n v="0"/>
    <d v="2013-06-03T00:00:00"/>
    <n v="54"/>
    <n v="22"/>
    <n v="35"/>
    <n v="6"/>
    <n v="6"/>
    <x v="34"/>
    <x v="30"/>
    <x v="0"/>
    <x v="0"/>
  </r>
  <r>
    <n v="3641"/>
    <n v="1976"/>
    <x v="0"/>
    <x v="2"/>
    <x v="589"/>
    <n v="13.624000000000001"/>
    <n v="1"/>
    <n v="0"/>
    <d v="2013-01-20T00:00:00"/>
    <n v="93"/>
    <n v="2"/>
    <n v="1"/>
    <n v="2"/>
    <n v="3"/>
    <x v="11"/>
    <x v="7"/>
    <x v="8"/>
    <x v="2"/>
  </r>
  <r>
    <n v="10156"/>
    <n v="1975"/>
    <x v="0"/>
    <x v="0"/>
    <x v="590"/>
    <n v="84.195999999999998"/>
    <n v="0"/>
    <n v="1"/>
    <d v="2013-06-03T00:00:00"/>
    <n v="56"/>
    <n v="63"/>
    <n v="31"/>
    <n v="8"/>
    <n v="7"/>
    <x v="28"/>
    <x v="166"/>
    <x v="16"/>
    <x v="2"/>
  </r>
  <r>
    <n v="4299"/>
    <n v="1960"/>
    <x v="0"/>
    <x v="1"/>
    <x v="591"/>
    <n v="70.971000000000004"/>
    <n v="0"/>
    <n v="1"/>
    <d v="2012-09-21T00:00:00"/>
    <n v="28"/>
    <n v="17"/>
    <n v="125"/>
    <n v="11"/>
    <n v="5"/>
    <x v="40"/>
    <x v="83"/>
    <x v="5"/>
    <x v="2"/>
  </r>
  <r>
    <n v="3469"/>
    <n v="1977"/>
    <x v="1"/>
    <x v="3"/>
    <x v="592"/>
    <n v="34.487000000000002"/>
    <n v="1"/>
    <n v="1"/>
    <d v="2012-09-06T00:00:00"/>
    <n v="94"/>
    <n v="18"/>
    <n v="1"/>
    <n v="3"/>
    <n v="3"/>
    <x v="32"/>
    <x v="139"/>
    <x v="3"/>
    <x v="1"/>
  </r>
  <r>
    <n v="5063"/>
    <n v="1977"/>
    <x v="0"/>
    <x v="0"/>
    <x v="593"/>
    <n v="28.768999999999998"/>
    <n v="1"/>
    <n v="0"/>
    <d v="2012-12-18T00:00:00"/>
    <n v="76"/>
    <n v="5"/>
    <n v="3"/>
    <n v="4"/>
    <n v="4"/>
    <x v="32"/>
    <x v="54"/>
    <x v="7"/>
    <x v="2"/>
  </r>
  <r>
    <n v="10727"/>
    <n v="1970"/>
    <x v="1"/>
    <x v="2"/>
    <x v="594"/>
    <n v="69.084000000000003"/>
    <n v="1"/>
    <n v="0"/>
    <d v="2013-11-19T00:00:00"/>
    <n v="43"/>
    <n v="107"/>
    <n v="30"/>
    <n v="7"/>
    <n v="13"/>
    <x v="25"/>
    <x v="97"/>
    <x v="13"/>
    <x v="2"/>
  </r>
  <r>
    <n v="9624"/>
    <n v="1958"/>
    <x v="1"/>
    <x v="1"/>
    <x v="595"/>
    <n v="65.488"/>
    <n v="0"/>
    <n v="0"/>
    <d v="2014-06-13T00:00:00"/>
    <n v="46"/>
    <n v="45"/>
    <n v="18"/>
    <n v="3"/>
    <n v="6"/>
    <x v="38"/>
    <x v="138"/>
    <x v="14"/>
    <x v="0"/>
  </r>
  <r>
    <n v="5156"/>
    <n v="1970"/>
    <x v="4"/>
    <x v="2"/>
    <x v="530"/>
    <n v="62.466000000000001"/>
    <n v="0"/>
    <n v="1"/>
    <d v="2014-01-15T00:00:00"/>
    <n v="13"/>
    <n v="129"/>
    <n v="121"/>
    <n v="6"/>
    <n v="12"/>
    <x v="25"/>
    <x v="118"/>
    <x v="2"/>
    <x v="2"/>
  </r>
  <r>
    <n v="4376"/>
    <n v="1960"/>
    <x v="4"/>
    <x v="0"/>
    <x v="596"/>
    <n v="32.218000000000004"/>
    <n v="0"/>
    <n v="0"/>
    <d v="2014-02-15T00:00:00"/>
    <n v="27"/>
    <n v="24"/>
    <n v="1"/>
    <n v="2"/>
    <n v="3"/>
    <x v="40"/>
    <x v="29"/>
    <x v="8"/>
    <x v="0"/>
  </r>
  <r>
    <n v="8923"/>
    <n v="1973"/>
    <x v="0"/>
    <x v="0"/>
    <x v="597"/>
    <n v="83.917000000000002"/>
    <n v="0"/>
    <n v="0"/>
    <d v="2013-04-18T00:00:00"/>
    <n v="12"/>
    <n v="22"/>
    <n v="198"/>
    <n v="6"/>
    <n v="7"/>
    <x v="26"/>
    <x v="168"/>
    <x v="19"/>
    <x v="0"/>
  </r>
  <r>
    <n v="8461"/>
    <n v="1962"/>
    <x v="0"/>
    <x v="3"/>
    <x v="598"/>
    <n v="46.101999999999997"/>
    <n v="2"/>
    <n v="1"/>
    <d v="2014-03-10T00:00:00"/>
    <n v="3"/>
    <n v="0"/>
    <n v="0"/>
    <n v="1"/>
    <n v="2"/>
    <x v="43"/>
    <x v="17"/>
    <x v="1"/>
    <x v="3"/>
  </r>
  <r>
    <n v="6945"/>
    <n v="1952"/>
    <x v="0"/>
    <x v="0"/>
    <x v="599"/>
    <n v="84.573999999999998"/>
    <n v="0"/>
    <n v="0"/>
    <d v="2013-06-04T00:00:00"/>
    <n v="72"/>
    <n v="20"/>
    <n v="54"/>
    <n v="9"/>
    <n v="11"/>
    <x v="13"/>
    <x v="169"/>
    <x v="13"/>
    <x v="0"/>
  </r>
  <r>
    <n v="944"/>
    <n v="1962"/>
    <x v="0"/>
    <x v="2"/>
    <x v="600"/>
    <n v="56.180999999999997"/>
    <n v="0"/>
    <n v="1"/>
    <d v="2013-01-08T00:00:00"/>
    <n v="6"/>
    <n v="103"/>
    <n v="44"/>
    <n v="4"/>
    <n v="7"/>
    <x v="43"/>
    <x v="71"/>
    <x v="4"/>
    <x v="2"/>
  </r>
  <r>
    <n v="1907"/>
    <n v="1950"/>
    <x v="2"/>
    <x v="3"/>
    <x v="601"/>
    <n v="63.12"/>
    <n v="0"/>
    <n v="1"/>
    <d v="2012-09-28T00:00:00"/>
    <n v="53"/>
    <n v="69"/>
    <n v="41"/>
    <n v="8"/>
    <n v="9"/>
    <x v="9"/>
    <x v="152"/>
    <x v="18"/>
    <x v="2"/>
  </r>
  <r>
    <n v="701"/>
    <n v="1971"/>
    <x v="0"/>
    <x v="2"/>
    <x v="602"/>
    <n v="73.691000000000003"/>
    <n v="0"/>
    <n v="1"/>
    <d v="2013-11-06T00:00:00"/>
    <n v="58"/>
    <n v="21"/>
    <n v="43"/>
    <n v="6"/>
    <n v="8"/>
    <x v="6"/>
    <x v="62"/>
    <x v="6"/>
    <x v="2"/>
  </r>
  <r>
    <n v="3856"/>
    <n v="1960"/>
    <x v="0"/>
    <x v="1"/>
    <x v="363"/>
    <n v="63.381"/>
    <n v="0"/>
    <n v="1"/>
    <d v="2012-10-05T00:00:00"/>
    <n v="78"/>
    <n v="50"/>
    <n v="50"/>
    <n v="4"/>
    <n v="13"/>
    <x v="40"/>
    <x v="130"/>
    <x v="18"/>
    <x v="2"/>
  </r>
  <r>
    <n v="4149"/>
    <n v="1948"/>
    <x v="1"/>
    <x v="1"/>
    <x v="603"/>
    <n v="76.14"/>
    <n v="0"/>
    <n v="0"/>
    <d v="2014-05-13T00:00:00"/>
    <n v="57"/>
    <n v="66"/>
    <n v="0"/>
    <n v="5"/>
    <n v="6"/>
    <x v="37"/>
    <x v="123"/>
    <x v="4"/>
    <x v="0"/>
  </r>
  <r>
    <n v="2131"/>
    <n v="1959"/>
    <x v="1"/>
    <x v="3"/>
    <x v="604"/>
    <n v="62.859000000000002"/>
    <n v="0"/>
    <n v="1"/>
    <d v="2012-12-30T00:00:00"/>
    <n v="37"/>
    <n v="89"/>
    <n v="12"/>
    <n v="9"/>
    <n v="6"/>
    <x v="12"/>
    <x v="170"/>
    <x v="16"/>
    <x v="2"/>
  </r>
  <r>
    <n v="2942"/>
    <n v="1964"/>
    <x v="0"/>
    <x v="0"/>
    <x v="605"/>
    <n v="45.905999999999999"/>
    <n v="0"/>
    <n v="1"/>
    <d v="2013-05-07T00:00:00"/>
    <n v="20"/>
    <n v="3"/>
    <n v="3"/>
    <n v="5"/>
    <n v="4"/>
    <x v="31"/>
    <x v="25"/>
    <x v="14"/>
    <x v="2"/>
  </r>
  <r>
    <n v="1173"/>
    <n v="1947"/>
    <x v="2"/>
    <x v="1"/>
    <x v="606"/>
    <n v="77.632000000000005"/>
    <n v="0"/>
    <n v="0"/>
    <d v="2013-03-10T00:00:00"/>
    <n v="73"/>
    <n v="105"/>
    <n v="42"/>
    <n v="4"/>
    <n v="6"/>
    <x v="51"/>
    <x v="71"/>
    <x v="12"/>
    <x v="0"/>
  </r>
  <r>
    <n v="4381"/>
    <n v="1971"/>
    <x v="1"/>
    <x v="2"/>
    <x v="607"/>
    <n v="46.463000000000001"/>
    <n v="1"/>
    <n v="1"/>
    <d v="2013-08-18T00:00:00"/>
    <n v="56"/>
    <n v="2"/>
    <n v="11"/>
    <n v="3"/>
    <n v="6"/>
    <x v="6"/>
    <x v="32"/>
    <x v="14"/>
    <x v="1"/>
  </r>
  <r>
    <n v="4611"/>
    <n v="1970"/>
    <x v="0"/>
    <x v="1"/>
    <x v="608"/>
    <n v="105.471"/>
    <n v="0"/>
    <n v="0"/>
    <d v="2013-01-21T00:00:00"/>
    <n v="36"/>
    <n v="181"/>
    <n v="21"/>
    <n v="9"/>
    <n v="13"/>
    <x v="25"/>
    <x v="171"/>
    <x v="24"/>
    <x v="0"/>
  </r>
  <r>
    <n v="3376"/>
    <n v="1970"/>
    <x v="2"/>
    <x v="3"/>
    <x v="609"/>
    <n v="55.281999999999996"/>
    <n v="1"/>
    <n v="0"/>
    <d v="2013-12-13T00:00:00"/>
    <n v="9"/>
    <n v="6"/>
    <n v="4"/>
    <n v="3"/>
    <n v="6"/>
    <x v="25"/>
    <x v="21"/>
    <x v="14"/>
    <x v="2"/>
  </r>
  <r>
    <n v="4679"/>
    <n v="1977"/>
    <x v="2"/>
    <x v="2"/>
    <x v="610"/>
    <n v="78.709999999999994"/>
    <n v="0"/>
    <n v="1"/>
    <d v="2014-05-23T00:00:00"/>
    <n v="42"/>
    <n v="0"/>
    <n v="50"/>
    <n v="7"/>
    <n v="12"/>
    <x v="32"/>
    <x v="77"/>
    <x v="11"/>
    <x v="2"/>
  </r>
  <r>
    <n v="10928"/>
    <n v="1958"/>
    <x v="0"/>
    <x v="1"/>
    <x v="611"/>
    <n v="66.885999999999996"/>
    <n v="0"/>
    <n v="1"/>
    <d v="2013-09-16T00:00:00"/>
    <n v="28"/>
    <n v="4"/>
    <n v="31"/>
    <n v="7"/>
    <n v="7"/>
    <x v="38"/>
    <x v="120"/>
    <x v="6"/>
    <x v="2"/>
  </r>
  <r>
    <n v="4248"/>
    <n v="1960"/>
    <x v="2"/>
    <x v="0"/>
    <x v="612"/>
    <n v="98.777000000000001"/>
    <n v="0"/>
    <n v="0"/>
    <d v="2014-02-17T00:00:00"/>
    <n v="23"/>
    <n v="19"/>
    <n v="115"/>
    <n v="4"/>
    <n v="9"/>
    <x v="40"/>
    <x v="172"/>
    <x v="19"/>
    <x v="0"/>
  </r>
  <r>
    <n v="6728"/>
    <n v="1985"/>
    <x v="0"/>
    <x v="1"/>
    <x v="613"/>
    <n v="29.103000000000002"/>
    <n v="1"/>
    <n v="0"/>
    <d v="2012-08-27T00:00:00"/>
    <n v="38"/>
    <n v="0"/>
    <n v="3"/>
    <n v="1"/>
    <n v="3"/>
    <x v="7"/>
    <x v="7"/>
    <x v="10"/>
    <x v="2"/>
  </r>
  <r>
    <n v="6661"/>
    <n v="1974"/>
    <x v="0"/>
    <x v="2"/>
    <x v="614"/>
    <n v="67.444999999999993"/>
    <n v="0"/>
    <n v="1"/>
    <d v="2012-08-12T00:00:00"/>
    <n v="63"/>
    <n v="80"/>
    <n v="80"/>
    <n v="9"/>
    <n v="12"/>
    <x v="8"/>
    <x v="37"/>
    <x v="20"/>
    <x v="2"/>
  </r>
  <r>
    <n v="4725"/>
    <n v="1950"/>
    <x v="1"/>
    <x v="1"/>
    <x v="615"/>
    <n v="50.616"/>
    <n v="0"/>
    <n v="1"/>
    <d v="2014-04-13T00:00:00"/>
    <n v="71"/>
    <n v="2"/>
    <n v="1"/>
    <n v="1"/>
    <n v="4"/>
    <x v="9"/>
    <x v="7"/>
    <x v="8"/>
    <x v="2"/>
  </r>
  <r>
    <n v="3277"/>
    <n v="1955"/>
    <x v="0"/>
    <x v="3"/>
    <x v="616"/>
    <n v="49.430999999999997"/>
    <n v="0"/>
    <n v="1"/>
    <d v="2012-08-03T00:00:00"/>
    <n v="9"/>
    <n v="3"/>
    <n v="0"/>
    <n v="7"/>
    <n v="5"/>
    <x v="34"/>
    <x v="7"/>
    <x v="0"/>
    <x v="2"/>
  </r>
  <r>
    <n v="5555"/>
    <n v="1975"/>
    <x v="0"/>
    <x v="3"/>
    <x v="617"/>
    <n v="153.92400000000001"/>
    <n v="0"/>
    <n v="0"/>
    <d v="2014-02-07T00:00:00"/>
    <n v="81"/>
    <n v="1"/>
    <n v="1"/>
    <n v="0"/>
    <n v="0"/>
    <x v="28"/>
    <x v="1"/>
    <x v="15"/>
    <x v="0"/>
  </r>
  <r>
    <n v="2564"/>
    <n v="1953"/>
    <x v="0"/>
    <x v="1"/>
    <x v="618"/>
    <n v="61.277999999999999"/>
    <n v="0"/>
    <n v="1"/>
    <d v="2014-01-04T00:00:00"/>
    <n v="87"/>
    <n v="3"/>
    <n v="6"/>
    <n v="3"/>
    <n v="4"/>
    <x v="44"/>
    <x v="19"/>
    <x v="21"/>
    <x v="2"/>
  </r>
  <r>
    <n v="946"/>
    <n v="1958"/>
    <x v="4"/>
    <x v="1"/>
    <x v="236"/>
    <n v="26.49"/>
    <n v="0"/>
    <n v="0"/>
    <d v="2012-09-22T00:00:00"/>
    <n v="92"/>
    <n v="47"/>
    <n v="20"/>
    <n v="3"/>
    <n v="5"/>
    <x v="38"/>
    <x v="104"/>
    <x v="7"/>
    <x v="0"/>
  </r>
  <r>
    <n v="3867"/>
    <n v="1947"/>
    <x v="1"/>
    <x v="1"/>
    <x v="619"/>
    <n v="73.058999999999997"/>
    <n v="0"/>
    <n v="1"/>
    <d v="2013-08-31T00:00:00"/>
    <n v="36"/>
    <n v="112"/>
    <n v="82"/>
    <n v="9"/>
    <n v="13"/>
    <x v="51"/>
    <x v="33"/>
    <x v="24"/>
    <x v="2"/>
  </r>
  <r>
    <n v="6940"/>
    <n v="1966"/>
    <x v="1"/>
    <x v="0"/>
    <x v="620"/>
    <n v="46.734000000000002"/>
    <n v="1"/>
    <n v="2"/>
    <d v="2013-10-21T00:00:00"/>
    <n v="86"/>
    <n v="1"/>
    <n v="1"/>
    <n v="3"/>
    <n v="3"/>
    <x v="35"/>
    <x v="1"/>
    <x v="3"/>
    <x v="3"/>
  </r>
  <r>
    <n v="55"/>
    <n v="1963"/>
    <x v="0"/>
    <x v="1"/>
    <x v="621"/>
    <n v="56.253"/>
    <n v="0"/>
    <n v="1"/>
    <d v="2012-12-07T00:00:00"/>
    <n v="83"/>
    <n v="0"/>
    <n v="11"/>
    <n v="7"/>
    <n v="9"/>
    <x v="24"/>
    <x v="6"/>
    <x v="5"/>
    <x v="2"/>
  </r>
  <r>
    <n v="7093"/>
    <n v="1985"/>
    <x v="0"/>
    <x v="2"/>
    <x v="358"/>
    <n v="19.986000000000001"/>
    <n v="1"/>
    <n v="0"/>
    <d v="2013-11-14T00:00:00"/>
    <n v="74"/>
    <n v="6"/>
    <n v="2"/>
    <n v="0"/>
    <n v="3"/>
    <x v="7"/>
    <x v="54"/>
    <x v="1"/>
    <x v="2"/>
  </r>
  <r>
    <n v="5084"/>
    <n v="1975"/>
    <x v="0"/>
    <x v="4"/>
    <x v="622"/>
    <n v="58.33"/>
    <n v="0"/>
    <n v="1"/>
    <d v="2013-12-25T00:00:00"/>
    <n v="87"/>
    <n v="53"/>
    <n v="98"/>
    <n v="6"/>
    <n v="13"/>
    <x v="28"/>
    <x v="109"/>
    <x v="11"/>
    <x v="2"/>
  </r>
  <r>
    <n v="1777"/>
    <n v="1980"/>
    <x v="3"/>
    <x v="2"/>
    <x v="623"/>
    <n v="25.965"/>
    <n v="0"/>
    <n v="0"/>
    <d v="2012-09-07T00:00:00"/>
    <n v="29"/>
    <n v="2"/>
    <n v="7"/>
    <n v="2"/>
    <n v="3"/>
    <x v="16"/>
    <x v="19"/>
    <x v="8"/>
    <x v="0"/>
  </r>
  <r>
    <n v="8162"/>
    <n v="1956"/>
    <x v="2"/>
    <x v="1"/>
    <x v="624"/>
    <n v="14.661"/>
    <n v="0"/>
    <n v="0"/>
    <d v="2013-01-01T00:00:00"/>
    <n v="88"/>
    <n v="1"/>
    <n v="2"/>
    <n v="1"/>
    <n v="3"/>
    <x v="46"/>
    <x v="7"/>
    <x v="10"/>
    <x v="0"/>
  </r>
  <r>
    <n v="10826"/>
    <n v="1959"/>
    <x v="0"/>
    <x v="2"/>
    <x v="625"/>
    <n v="18.690000000000001"/>
    <n v="0"/>
    <n v="0"/>
    <d v="2012-12-28T00:00:00"/>
    <n v="77"/>
    <n v="1"/>
    <n v="4"/>
    <n v="1"/>
    <n v="2"/>
    <x v="12"/>
    <x v="41"/>
    <x v="1"/>
    <x v="0"/>
  </r>
  <r>
    <n v="8754"/>
    <n v="1974"/>
    <x v="1"/>
    <x v="1"/>
    <x v="626"/>
    <n v="45.067999999999998"/>
    <n v="0"/>
    <n v="1"/>
    <d v="2013-05-16T00:00:00"/>
    <n v="25"/>
    <n v="0"/>
    <n v="0"/>
    <n v="1"/>
    <n v="2"/>
    <x v="8"/>
    <x v="17"/>
    <x v="1"/>
    <x v="2"/>
  </r>
  <r>
    <n v="1987"/>
    <n v="1987"/>
    <x v="3"/>
    <x v="0"/>
    <x v="627"/>
    <n v="21.062999999999999"/>
    <n v="1"/>
    <n v="0"/>
    <d v="2013-09-25T00:00:00"/>
    <n v="34"/>
    <n v="10"/>
    <n v="3"/>
    <n v="2"/>
    <n v="3"/>
    <x v="14"/>
    <x v="32"/>
    <x v="8"/>
    <x v="2"/>
  </r>
  <r>
    <n v="11007"/>
    <n v="1968"/>
    <x v="1"/>
    <x v="2"/>
    <x v="628"/>
    <n v="29.187000000000001"/>
    <n v="1"/>
    <n v="0"/>
    <d v="2013-05-09T00:00:00"/>
    <n v="43"/>
    <n v="0"/>
    <n v="0"/>
    <n v="1"/>
    <n v="3"/>
    <x v="30"/>
    <x v="17"/>
    <x v="10"/>
    <x v="2"/>
  </r>
  <r>
    <n v="7426"/>
    <n v="1971"/>
    <x v="4"/>
    <x v="2"/>
    <x v="629"/>
    <n v="54.69"/>
    <n v="1"/>
    <n v="1"/>
    <d v="2013-11-07T00:00:00"/>
    <n v="76"/>
    <n v="16"/>
    <n v="9"/>
    <n v="3"/>
    <n v="5"/>
    <x v="6"/>
    <x v="29"/>
    <x v="7"/>
    <x v="1"/>
  </r>
  <r>
    <n v="9153"/>
    <n v="1964"/>
    <x v="1"/>
    <x v="2"/>
    <x v="630"/>
    <n v="59.304000000000002"/>
    <n v="0"/>
    <n v="1"/>
    <d v="2013-07-29T00:00:00"/>
    <n v="81"/>
    <n v="61"/>
    <n v="51"/>
    <n v="7"/>
    <n v="10"/>
    <x v="31"/>
    <x v="173"/>
    <x v="18"/>
    <x v="2"/>
  </r>
  <r>
    <n v="10379"/>
    <n v="1962"/>
    <x v="2"/>
    <x v="0"/>
    <x v="631"/>
    <n v="59.247"/>
    <n v="0"/>
    <n v="2"/>
    <d v="2013-11-08T00:00:00"/>
    <n v="87"/>
    <n v="9"/>
    <n v="14"/>
    <n v="5"/>
    <n v="9"/>
    <x v="43"/>
    <x v="23"/>
    <x v="6"/>
    <x v="1"/>
  </r>
  <r>
    <n v="9204"/>
    <n v="1970"/>
    <x v="0"/>
    <x v="4"/>
    <x v="632"/>
    <n v="66.730999999999995"/>
    <n v="0"/>
    <n v="1"/>
    <d v="2012-09-12T00:00:00"/>
    <n v="33"/>
    <n v="159"/>
    <n v="106"/>
    <n v="4"/>
    <n v="6"/>
    <x v="25"/>
    <x v="174"/>
    <x v="12"/>
    <x v="2"/>
  </r>
  <r>
    <n v="3197"/>
    <n v="1980"/>
    <x v="0"/>
    <x v="2"/>
    <x v="633"/>
    <n v="77.352999999999994"/>
    <n v="0"/>
    <n v="1"/>
    <d v="2013-12-16T00:00:00"/>
    <n v="38"/>
    <n v="59"/>
    <n v="101"/>
    <n v="6"/>
    <n v="8"/>
    <x v="16"/>
    <x v="37"/>
    <x v="6"/>
    <x v="2"/>
  </r>
  <r>
    <n v="2920"/>
    <n v="1975"/>
    <x v="1"/>
    <x v="0"/>
    <x v="346"/>
    <n v="52.613999999999997"/>
    <n v="0"/>
    <n v="1"/>
    <d v="2012-12-01T00:00:00"/>
    <n v="63"/>
    <n v="0"/>
    <n v="9"/>
    <n v="2"/>
    <n v="8"/>
    <x v="28"/>
    <x v="19"/>
    <x v="12"/>
    <x v="2"/>
  </r>
  <r>
    <n v="6961"/>
    <n v="1974"/>
    <x v="0"/>
    <x v="2"/>
    <x v="634"/>
    <n v="26.751000000000001"/>
    <n v="2"/>
    <n v="0"/>
    <d v="2014-05-22T00:00:00"/>
    <n v="26"/>
    <n v="1"/>
    <n v="3"/>
    <n v="1"/>
    <n v="2"/>
    <x v="8"/>
    <x v="66"/>
    <x v="1"/>
    <x v="1"/>
  </r>
  <r>
    <n v="4673"/>
    <n v="1963"/>
    <x v="1"/>
    <x v="2"/>
    <x v="635"/>
    <n v="81.3"/>
    <n v="0"/>
    <n v="1"/>
    <d v="2012-10-30T00:00:00"/>
    <n v="17"/>
    <n v="12"/>
    <n v="12"/>
    <n v="10"/>
    <n v="5"/>
    <x v="24"/>
    <x v="79"/>
    <x v="16"/>
    <x v="2"/>
  </r>
  <r>
    <n v="9937"/>
    <n v="1979"/>
    <x v="0"/>
    <x v="0"/>
    <x v="636"/>
    <n v="70.337000000000003"/>
    <n v="0"/>
    <n v="0"/>
    <d v="2014-01-02T00:00:00"/>
    <n v="75"/>
    <n v="81"/>
    <n v="43"/>
    <n v="2"/>
    <n v="12"/>
    <x v="19"/>
    <x v="95"/>
    <x v="6"/>
    <x v="0"/>
  </r>
  <r>
    <n v="8779"/>
    <n v="1985"/>
    <x v="4"/>
    <x v="2"/>
    <x v="637"/>
    <n v="36.145000000000003"/>
    <n v="1"/>
    <n v="0"/>
    <d v="2013-06-16T00:00:00"/>
    <n v="13"/>
    <n v="4"/>
    <n v="1"/>
    <n v="4"/>
    <n v="3"/>
    <x v="7"/>
    <x v="41"/>
    <x v="21"/>
    <x v="2"/>
  </r>
  <r>
    <n v="9596"/>
    <n v="1980"/>
    <x v="1"/>
    <x v="0"/>
    <x v="638"/>
    <n v="65.295000000000002"/>
    <n v="0"/>
    <n v="0"/>
    <d v="2013-12-23T00:00:00"/>
    <n v="19"/>
    <n v="32"/>
    <n v="110"/>
    <n v="3"/>
    <n v="13"/>
    <x v="16"/>
    <x v="83"/>
    <x v="5"/>
    <x v="0"/>
  </r>
  <r>
    <n v="2891"/>
    <n v="1963"/>
    <x v="0"/>
    <x v="3"/>
    <x v="639"/>
    <n v="68.117999999999995"/>
    <n v="0"/>
    <n v="1"/>
    <d v="2013-10-18T00:00:00"/>
    <n v="51"/>
    <n v="23"/>
    <n v="23"/>
    <n v="8"/>
    <n v="4"/>
    <x v="24"/>
    <x v="158"/>
    <x v="0"/>
    <x v="2"/>
  </r>
  <r>
    <n v="4910"/>
    <n v="1967"/>
    <x v="0"/>
    <x v="3"/>
    <x v="640"/>
    <n v="68.742999999999995"/>
    <n v="0"/>
    <n v="0"/>
    <d v="2012-08-30T00:00:00"/>
    <n v="81"/>
    <n v="134"/>
    <n v="134"/>
    <n v="11"/>
    <n v="13"/>
    <x v="5"/>
    <x v="131"/>
    <x v="25"/>
    <x v="0"/>
  </r>
  <r>
    <n v="75"/>
    <n v="1982"/>
    <x v="4"/>
    <x v="1"/>
    <x v="641"/>
    <n v="41.039000000000001"/>
    <n v="0"/>
    <n v="0"/>
    <d v="2013-07-25T00:00:00"/>
    <n v="32"/>
    <n v="11"/>
    <n v="61"/>
    <n v="8"/>
    <n v="5"/>
    <x v="18"/>
    <x v="115"/>
    <x v="19"/>
    <x v="0"/>
  </r>
  <r>
    <n v="10120"/>
    <n v="1955"/>
    <x v="0"/>
    <x v="1"/>
    <x v="642"/>
    <n v="38.945999999999998"/>
    <n v="0"/>
    <n v="1"/>
    <d v="2013-10-24T00:00:00"/>
    <n v="84"/>
    <n v="6"/>
    <n v="6"/>
    <n v="3"/>
    <n v="6"/>
    <x v="34"/>
    <x v="48"/>
    <x v="14"/>
    <x v="2"/>
  </r>
  <r>
    <n v="6327"/>
    <n v="1967"/>
    <x v="0"/>
    <x v="1"/>
    <x v="643"/>
    <n v="65.777000000000001"/>
    <n v="0"/>
    <n v="0"/>
    <d v="2013-12-19T00:00:00"/>
    <n v="87"/>
    <n v="32"/>
    <n v="32"/>
    <n v="2"/>
    <n v="6"/>
    <x v="5"/>
    <x v="62"/>
    <x v="7"/>
    <x v="0"/>
  </r>
  <r>
    <n v="10142"/>
    <n v="1976"/>
    <x v="1"/>
    <x v="3"/>
    <x v="644"/>
    <n v="66.475999999999999"/>
    <n v="0"/>
    <n v="1"/>
    <d v="2013-03-07T00:00:00"/>
    <n v="99"/>
    <n v="18"/>
    <n v="48"/>
    <n v="5"/>
    <n v="11"/>
    <x v="11"/>
    <x v="123"/>
    <x v="5"/>
    <x v="2"/>
  </r>
  <r>
    <n v="9826"/>
    <n v="1972"/>
    <x v="1"/>
    <x v="0"/>
    <x v="645"/>
    <n v="86.856999999999999"/>
    <n v="0"/>
    <n v="0"/>
    <d v="2012-09-12T00:00:00"/>
    <n v="96"/>
    <n v="102"/>
    <n v="102"/>
    <n v="5"/>
    <n v="10"/>
    <x v="39"/>
    <x v="36"/>
    <x v="16"/>
    <x v="0"/>
  </r>
  <r>
    <n v="1501"/>
    <n v="1982"/>
    <x v="1"/>
    <x v="2"/>
    <x v="646"/>
    <n v="160.803"/>
    <n v="0"/>
    <n v="0"/>
    <d v="2012-08-04T00:00:00"/>
    <n v="21"/>
    <n v="16"/>
    <n v="3"/>
    <n v="0"/>
    <n v="1"/>
    <x v="18"/>
    <x v="139"/>
    <x v="9"/>
    <x v="0"/>
  </r>
  <r>
    <n v="10767"/>
    <n v="1989"/>
    <x v="1"/>
    <x v="1"/>
    <x v="647"/>
    <n v="77.844999999999999"/>
    <n v="0"/>
    <n v="0"/>
    <d v="2014-05-16T00:00:00"/>
    <n v="40"/>
    <n v="40"/>
    <n v="40"/>
    <n v="3"/>
    <n v="12"/>
    <x v="23"/>
    <x v="93"/>
    <x v="16"/>
    <x v="0"/>
  </r>
  <r>
    <n v="7279"/>
    <n v="1969"/>
    <x v="1"/>
    <x v="1"/>
    <x v="648"/>
    <n v="69.475999999999999"/>
    <n v="0"/>
    <n v="0"/>
    <d v="2013-09-30T00:00:00"/>
    <n v="3"/>
    <n v="86"/>
    <n v="9"/>
    <n v="4"/>
    <n v="4"/>
    <x v="21"/>
    <x v="150"/>
    <x v="7"/>
    <x v="0"/>
  </r>
  <r>
    <n v="7230"/>
    <n v="1960"/>
    <x v="1"/>
    <x v="3"/>
    <x v="649"/>
    <n v="50.610999999999997"/>
    <n v="0"/>
    <n v="1"/>
    <d v="2012-10-04T00:00:00"/>
    <n v="98"/>
    <n v="0"/>
    <n v="0"/>
    <n v="4"/>
    <n v="7"/>
    <x v="40"/>
    <x v="17"/>
    <x v="4"/>
    <x v="2"/>
  </r>
  <r>
    <n v="143"/>
    <n v="1970"/>
    <x v="0"/>
    <x v="0"/>
    <x v="650"/>
    <n v="61.209000000000003"/>
    <n v="0"/>
    <n v="0"/>
    <d v="2013-08-25T00:00:00"/>
    <n v="73"/>
    <n v="0"/>
    <n v="49"/>
    <n v="5"/>
    <n v="4"/>
    <x v="25"/>
    <x v="76"/>
    <x v="14"/>
    <x v="0"/>
  </r>
  <r>
    <n v="450"/>
    <n v="1958"/>
    <x v="2"/>
    <x v="1"/>
    <x v="651"/>
    <n v="42.314999999999998"/>
    <n v="0"/>
    <n v="1"/>
    <d v="2013-07-12T00:00:00"/>
    <n v="90"/>
    <n v="15"/>
    <n v="11"/>
    <n v="1"/>
    <n v="4"/>
    <x v="38"/>
    <x v="55"/>
    <x v="8"/>
    <x v="2"/>
  </r>
  <r>
    <n v="9316"/>
    <n v="1952"/>
    <x v="3"/>
    <x v="1"/>
    <x v="652"/>
    <n v="13.084"/>
    <n v="0"/>
    <n v="0"/>
    <d v="2013-11-02T00:00:00"/>
    <n v="29"/>
    <n v="0"/>
    <n v="7"/>
    <n v="1"/>
    <n v="3"/>
    <x v="13"/>
    <x v="3"/>
    <x v="10"/>
    <x v="0"/>
  </r>
  <r>
    <n v="6379"/>
    <n v="1949"/>
    <x v="2"/>
    <x v="4"/>
    <x v="653"/>
    <n v="47.57"/>
    <n v="1"/>
    <n v="1"/>
    <d v="2013-05-29T00:00:00"/>
    <n v="3"/>
    <n v="1"/>
    <n v="2"/>
    <n v="2"/>
    <n v="2"/>
    <x v="17"/>
    <x v="7"/>
    <x v="10"/>
    <x v="1"/>
  </r>
  <r>
    <n v="9239"/>
    <n v="1961"/>
    <x v="2"/>
    <x v="2"/>
    <x v="654"/>
    <n v="61.923000000000002"/>
    <n v="0"/>
    <n v="2"/>
    <d v="2013-07-26T00:00:00"/>
    <n v="94"/>
    <n v="4"/>
    <n v="3"/>
    <n v="2"/>
    <n v="4"/>
    <x v="45"/>
    <x v="3"/>
    <x v="3"/>
    <x v="1"/>
  </r>
  <r>
    <n v="8315"/>
    <n v="1995"/>
    <x v="0"/>
    <x v="0"/>
    <x v="655"/>
    <n v="34.823999999999998"/>
    <n v="0"/>
    <n v="0"/>
    <d v="2014-03-26T00:00:00"/>
    <n v="65"/>
    <n v="2"/>
    <n v="0"/>
    <n v="1"/>
    <n v="2"/>
    <x v="57"/>
    <x v="1"/>
    <x v="1"/>
    <x v="0"/>
  </r>
  <r>
    <n v="2868"/>
    <n v="1949"/>
    <x v="1"/>
    <x v="0"/>
    <x v="656"/>
    <n v="26.518000000000001"/>
    <n v="1"/>
    <n v="1"/>
    <d v="2013-04-08T00:00:00"/>
    <n v="33"/>
    <n v="1"/>
    <n v="3"/>
    <n v="2"/>
    <n v="3"/>
    <x v="17"/>
    <x v="66"/>
    <x v="8"/>
    <x v="1"/>
  </r>
  <r>
    <n v="10888"/>
    <n v="1961"/>
    <x v="0"/>
    <x v="0"/>
    <x v="657"/>
    <n v="45.938000000000002"/>
    <n v="0"/>
    <n v="0"/>
    <d v="2013-11-03T00:00:00"/>
    <n v="46"/>
    <n v="11"/>
    <n v="83"/>
    <n v="8"/>
    <n v="6"/>
    <x v="45"/>
    <x v="166"/>
    <x v="6"/>
    <x v="0"/>
  </r>
  <r>
    <n v="1277"/>
    <n v="1960"/>
    <x v="0"/>
    <x v="1"/>
    <x v="658"/>
    <n v="78.468000000000004"/>
    <n v="0"/>
    <n v="0"/>
    <d v="2014-04-09T00:00:00"/>
    <n v="29"/>
    <n v="22"/>
    <n v="22"/>
    <n v="10"/>
    <n v="10"/>
    <x v="40"/>
    <x v="110"/>
    <x v="13"/>
    <x v="0"/>
  </r>
  <r>
    <n v="9977"/>
    <n v="1973"/>
    <x v="0"/>
    <x v="3"/>
    <x v="659"/>
    <n v="78.900999999999996"/>
    <n v="0"/>
    <n v="1"/>
    <d v="2013-09-17T00:00:00"/>
    <n v="99"/>
    <n v="11"/>
    <n v="26"/>
    <n v="9"/>
    <n v="5"/>
    <x v="26"/>
    <x v="80"/>
    <x v="6"/>
    <x v="2"/>
  </r>
  <r>
    <n v="10196"/>
    <n v="1978"/>
    <x v="0"/>
    <x v="2"/>
    <x v="660"/>
    <n v="71.427000000000007"/>
    <n v="2"/>
    <n v="0"/>
    <d v="2014-03-12T00:00:00"/>
    <n v="26"/>
    <n v="123"/>
    <n v="64"/>
    <n v="8"/>
    <n v="8"/>
    <x v="33"/>
    <x v="121"/>
    <x v="5"/>
    <x v="1"/>
  </r>
  <r>
    <n v="6384"/>
    <n v="1978"/>
    <x v="0"/>
    <x v="3"/>
    <x v="661"/>
    <n v="71.022000000000006"/>
    <n v="0"/>
    <n v="1"/>
    <d v="2014-02-11T00:00:00"/>
    <n v="30"/>
    <n v="12"/>
    <n v="12"/>
    <n v="5"/>
    <n v="11"/>
    <x v="33"/>
    <x v="79"/>
    <x v="5"/>
    <x v="2"/>
  </r>
  <r>
    <n v="8029"/>
    <n v="1988"/>
    <x v="2"/>
    <x v="0"/>
    <x v="662"/>
    <n v="90.247"/>
    <n v="0"/>
    <n v="0"/>
    <d v="2014-04-29T00:00:00"/>
    <n v="27"/>
    <n v="32"/>
    <n v="16"/>
    <n v="3"/>
    <n v="7"/>
    <x v="36"/>
    <x v="128"/>
    <x v="12"/>
    <x v="0"/>
  </r>
  <r>
    <n v="968"/>
    <n v="1968"/>
    <x v="2"/>
    <x v="3"/>
    <x v="663"/>
    <n v="41.335000000000001"/>
    <n v="1"/>
    <n v="0"/>
    <d v="2013-12-26T00:00:00"/>
    <n v="24"/>
    <n v="19"/>
    <n v="14"/>
    <n v="4"/>
    <n v="4"/>
    <x v="30"/>
    <x v="38"/>
    <x v="7"/>
    <x v="2"/>
  </r>
  <r>
    <n v="6988"/>
    <n v="1986"/>
    <x v="0"/>
    <x v="2"/>
    <x v="330"/>
    <n v="71.951999999999998"/>
    <n v="1"/>
    <n v="0"/>
    <d v="2013-01-10T00:00:00"/>
    <n v="93"/>
    <n v="80"/>
    <n v="107"/>
    <n v="8"/>
    <n v="8"/>
    <x v="22"/>
    <x v="121"/>
    <x v="5"/>
    <x v="2"/>
  </r>
  <r>
    <n v="4472"/>
    <n v="1970"/>
    <x v="1"/>
    <x v="3"/>
    <x v="664"/>
    <n v="35.682000000000002"/>
    <n v="1"/>
    <n v="0"/>
    <d v="2014-06-27T00:00:00"/>
    <n v="34"/>
    <n v="0"/>
    <n v="2"/>
    <n v="1"/>
    <n v="3"/>
    <x v="25"/>
    <x v="1"/>
    <x v="10"/>
    <x v="2"/>
  </r>
  <r>
    <n v="6991"/>
    <n v="1951"/>
    <x v="0"/>
    <x v="3"/>
    <x v="665"/>
    <n v="43.185000000000002"/>
    <n v="0"/>
    <n v="1"/>
    <d v="2013-04-10T00:00:00"/>
    <n v="88"/>
    <n v="6"/>
    <n v="6"/>
    <n v="9"/>
    <n v="6"/>
    <x v="20"/>
    <x v="48"/>
    <x v="16"/>
    <x v="2"/>
  </r>
  <r>
    <n v="3336"/>
    <n v="1948"/>
    <x v="1"/>
    <x v="1"/>
    <x v="666"/>
    <n v="66.375"/>
    <n v="0"/>
    <n v="1"/>
    <d v="2013-11-21T00:00:00"/>
    <n v="96"/>
    <n v="0"/>
    <n v="0"/>
    <n v="2"/>
    <n v="5"/>
    <x v="37"/>
    <x v="17"/>
    <x v="21"/>
    <x v="2"/>
  </r>
  <r>
    <n v="4301"/>
    <n v="1971"/>
    <x v="2"/>
    <x v="2"/>
    <x v="312"/>
    <n v="35.177999999999997"/>
    <n v="1"/>
    <n v="0"/>
    <d v="2013-01-10T00:00:00"/>
    <n v="10"/>
    <n v="1"/>
    <n v="2"/>
    <n v="1"/>
    <n v="2"/>
    <x v="6"/>
    <x v="7"/>
    <x v="1"/>
    <x v="2"/>
  </r>
  <r>
    <n v="1940"/>
    <n v="1986"/>
    <x v="0"/>
    <x v="2"/>
    <x v="667"/>
    <n v="25.251999999999999"/>
    <n v="1"/>
    <n v="0"/>
    <d v="2013-07-12T00:00:00"/>
    <n v="26"/>
    <n v="3"/>
    <n v="2"/>
    <n v="1"/>
    <n v="2"/>
    <x v="22"/>
    <x v="41"/>
    <x v="1"/>
    <x v="2"/>
  </r>
  <r>
    <n v="1272"/>
    <n v="1965"/>
    <x v="2"/>
    <x v="0"/>
    <x v="668"/>
    <n v="55.25"/>
    <n v="0"/>
    <n v="1"/>
    <d v="2012-10-21T00:00:00"/>
    <n v="49"/>
    <n v="58"/>
    <n v="0"/>
    <n v="7"/>
    <n v="10"/>
    <x v="2"/>
    <x v="73"/>
    <x v="18"/>
    <x v="2"/>
  </r>
  <r>
    <n v="1388"/>
    <n v="1975"/>
    <x v="0"/>
    <x v="0"/>
    <x v="669"/>
    <n v="33.249000000000002"/>
    <n v="1"/>
    <n v="0"/>
    <d v="2013-02-20T00:00:00"/>
    <n v="11"/>
    <n v="10"/>
    <n v="14"/>
    <n v="2"/>
    <n v="3"/>
    <x v="28"/>
    <x v="79"/>
    <x v="8"/>
    <x v="2"/>
  </r>
  <r>
    <n v="1044"/>
    <n v="1953"/>
    <x v="0"/>
    <x v="1"/>
    <x v="670"/>
    <n v="58.398000000000003"/>
    <n v="0"/>
    <n v="0"/>
    <d v="2013-05-14T00:00:00"/>
    <n v="44"/>
    <n v="5"/>
    <n v="21"/>
    <n v="5"/>
    <n v="8"/>
    <x v="44"/>
    <x v="55"/>
    <x v="19"/>
    <x v="0"/>
  </r>
  <r>
    <n v="6969"/>
    <n v="1982"/>
    <x v="0"/>
    <x v="1"/>
    <x v="671"/>
    <n v="50.271999999999998"/>
    <n v="1"/>
    <n v="0"/>
    <d v="2013-08-07T00:00:00"/>
    <n v="75"/>
    <n v="13"/>
    <n v="8"/>
    <n v="4"/>
    <n v="5"/>
    <x v="18"/>
    <x v="43"/>
    <x v="14"/>
    <x v="2"/>
  </r>
  <r>
    <n v="10479"/>
    <n v="1975"/>
    <x v="1"/>
    <x v="2"/>
    <x v="672"/>
    <n v="76.617999999999995"/>
    <n v="0"/>
    <n v="0"/>
    <d v="2012-12-07T00:00:00"/>
    <n v="64"/>
    <n v="40"/>
    <n v="160"/>
    <n v="3"/>
    <n v="5"/>
    <x v="28"/>
    <x v="175"/>
    <x v="7"/>
    <x v="0"/>
  </r>
  <r>
    <n v="3619"/>
    <n v="1960"/>
    <x v="4"/>
    <x v="3"/>
    <x v="673"/>
    <n v="87.305000000000007"/>
    <n v="0"/>
    <n v="0"/>
    <d v="2012-09-23T00:00:00"/>
    <n v="19"/>
    <n v="25"/>
    <n v="138"/>
    <n v="5"/>
    <n v="8"/>
    <x v="40"/>
    <x v="176"/>
    <x v="19"/>
    <x v="0"/>
  </r>
  <r>
    <n v="1715"/>
    <n v="1978"/>
    <x v="0"/>
    <x v="1"/>
    <x v="674"/>
    <n v="25.850999999999999"/>
    <n v="1"/>
    <n v="0"/>
    <d v="2013-02-11T00:00:00"/>
    <n v="45"/>
    <n v="4"/>
    <n v="5"/>
    <n v="2"/>
    <n v="3"/>
    <x v="33"/>
    <x v="19"/>
    <x v="8"/>
    <x v="2"/>
  </r>
  <r>
    <n v="10159"/>
    <n v="1970"/>
    <x v="0"/>
    <x v="3"/>
    <x v="675"/>
    <n v="58.71"/>
    <n v="0"/>
    <n v="1"/>
    <d v="2013-03-31T00:00:00"/>
    <n v="77"/>
    <n v="81"/>
    <n v="122"/>
    <n v="11"/>
    <n v="9"/>
    <x v="25"/>
    <x v="133"/>
    <x v="13"/>
    <x v="2"/>
  </r>
  <r>
    <n v="1463"/>
    <n v="1958"/>
    <x v="0"/>
    <x v="0"/>
    <x v="676"/>
    <n v="45.16"/>
    <n v="1"/>
    <n v="1"/>
    <d v="2014-03-29T00:00:00"/>
    <n v="9"/>
    <n v="2"/>
    <n v="0"/>
    <n v="1"/>
    <n v="2"/>
    <x v="38"/>
    <x v="1"/>
    <x v="1"/>
    <x v="1"/>
  </r>
  <r>
    <n v="5114"/>
    <n v="1965"/>
    <x v="2"/>
    <x v="2"/>
    <x v="677"/>
    <n v="74.805999999999997"/>
    <n v="0"/>
    <n v="1"/>
    <d v="2012-12-19T00:00:00"/>
    <n v="1"/>
    <n v="9"/>
    <n v="28"/>
    <n v="5"/>
    <n v="5"/>
    <x v="2"/>
    <x v="80"/>
    <x v="12"/>
    <x v="2"/>
  </r>
  <r>
    <n v="4990"/>
    <n v="1954"/>
    <x v="0"/>
    <x v="2"/>
    <x v="678"/>
    <n v="59.110999999999997"/>
    <n v="0"/>
    <n v="0"/>
    <d v="2013-05-02T00:00:00"/>
    <n v="90"/>
    <n v="0"/>
    <n v="28"/>
    <n v="11"/>
    <n v="8"/>
    <x v="1"/>
    <x v="94"/>
    <x v="11"/>
    <x v="0"/>
  </r>
  <r>
    <n v="4329"/>
    <n v="1984"/>
    <x v="1"/>
    <x v="2"/>
    <x v="679"/>
    <n v="18.988"/>
    <n v="1"/>
    <n v="0"/>
    <d v="2014-05-23T00:00:00"/>
    <n v="43"/>
    <n v="0"/>
    <n v="1"/>
    <n v="1"/>
    <n v="3"/>
    <x v="3"/>
    <x v="8"/>
    <x v="10"/>
    <x v="2"/>
  </r>
  <r>
    <n v="10936"/>
    <n v="1965"/>
    <x v="0"/>
    <x v="2"/>
    <x v="680"/>
    <n v="72.19"/>
    <n v="0"/>
    <n v="0"/>
    <d v="2013-02-13T00:00:00"/>
    <n v="79"/>
    <n v="166"/>
    <n v="166"/>
    <n v="5"/>
    <n v="4"/>
    <x v="2"/>
    <x v="177"/>
    <x v="14"/>
    <x v="0"/>
  </r>
  <r>
    <n v="4692"/>
    <n v="1976"/>
    <x v="0"/>
    <x v="2"/>
    <x v="11"/>
    <n v="7.5"/>
    <n v="1"/>
    <n v="0"/>
    <d v="2012-08-01T00:00:00"/>
    <n v="19"/>
    <n v="0"/>
    <n v="7"/>
    <n v="4"/>
    <n v="2"/>
    <x v="11"/>
    <x v="3"/>
    <x v="3"/>
    <x v="2"/>
  </r>
  <r>
    <n v="7212"/>
    <n v="1966"/>
    <x v="0"/>
    <x v="2"/>
    <x v="192"/>
    <n v="44.793999999999997"/>
    <n v="0"/>
    <n v="1"/>
    <d v="2014-06-08T00:00:00"/>
    <n v="99"/>
    <n v="0"/>
    <n v="0"/>
    <n v="2"/>
    <n v="3"/>
    <x v="35"/>
    <x v="17"/>
    <x v="8"/>
    <x v="2"/>
  </r>
  <r>
    <n v="6086"/>
    <n v="1955"/>
    <x v="0"/>
    <x v="2"/>
    <x v="681"/>
    <n v="80.394999999999996"/>
    <n v="0"/>
    <n v="0"/>
    <d v="2013-11-23T00:00:00"/>
    <n v="62"/>
    <n v="25"/>
    <n v="76"/>
    <n v="6"/>
    <n v="12"/>
    <x v="34"/>
    <x v="170"/>
    <x v="2"/>
    <x v="0"/>
  </r>
  <r>
    <n v="437"/>
    <n v="1976"/>
    <x v="2"/>
    <x v="3"/>
    <x v="682"/>
    <n v="75.012"/>
    <n v="0"/>
    <n v="0"/>
    <d v="2014-01-25T00:00:00"/>
    <n v="41"/>
    <n v="142"/>
    <n v="58"/>
    <n v="3"/>
    <n v="11"/>
    <x v="11"/>
    <x v="175"/>
    <x v="6"/>
    <x v="0"/>
  </r>
  <r>
    <n v="11171"/>
    <n v="1965"/>
    <x v="2"/>
    <x v="2"/>
    <x v="683"/>
    <n v="56.962000000000003"/>
    <n v="2"/>
    <n v="1"/>
    <d v="2013-10-11T00:00:00"/>
    <n v="60"/>
    <n v="3"/>
    <n v="3"/>
    <n v="6"/>
    <n v="5"/>
    <x v="2"/>
    <x v="25"/>
    <x v="4"/>
    <x v="3"/>
  </r>
  <r>
    <n v="11101"/>
    <n v="1991"/>
    <x v="0"/>
    <x v="1"/>
    <x v="684"/>
    <n v="89.891000000000005"/>
    <n v="0"/>
    <n v="0"/>
    <d v="2013-04-15T00:00:00"/>
    <n v="17"/>
    <n v="22"/>
    <n v="28"/>
    <n v="11"/>
    <n v="8"/>
    <x v="42"/>
    <x v="77"/>
    <x v="11"/>
    <x v="0"/>
  </r>
  <r>
    <n v="5329"/>
    <n v="1949"/>
    <x v="1"/>
    <x v="3"/>
    <x v="685"/>
    <n v="35.945999999999998"/>
    <n v="1"/>
    <n v="1"/>
    <d v="2013-09-27T00:00:00"/>
    <n v="24"/>
    <n v="0"/>
    <n v="0"/>
    <n v="0"/>
    <n v="3"/>
    <x v="17"/>
    <x v="17"/>
    <x v="1"/>
    <x v="1"/>
  </r>
  <r>
    <n v="610"/>
    <n v="1953"/>
    <x v="1"/>
    <x v="1"/>
    <x v="686"/>
    <n v="53.593000000000004"/>
    <n v="1"/>
    <n v="1"/>
    <d v="2012-08-07T00:00:00"/>
    <n v="60"/>
    <n v="4"/>
    <n v="0"/>
    <n v="7"/>
    <n v="6"/>
    <x v="44"/>
    <x v="66"/>
    <x v="19"/>
    <x v="1"/>
  </r>
  <r>
    <n v="9384"/>
    <n v="1978"/>
    <x v="0"/>
    <x v="2"/>
    <x v="49"/>
    <n v="66.373000000000005"/>
    <n v="1"/>
    <n v="1"/>
    <d v="2013-06-12T00:00:00"/>
    <n v="57"/>
    <n v="9"/>
    <n v="24"/>
    <n v="4"/>
    <n v="10"/>
    <x v="33"/>
    <x v="38"/>
    <x v="6"/>
    <x v="1"/>
  </r>
  <r>
    <n v="5956"/>
    <n v="1948"/>
    <x v="1"/>
    <x v="3"/>
    <x v="687"/>
    <n v="45.072000000000003"/>
    <n v="1"/>
    <n v="2"/>
    <d v="2013-10-16T00:00:00"/>
    <n v="74"/>
    <n v="2"/>
    <n v="2"/>
    <n v="6"/>
    <n v="4"/>
    <x v="37"/>
    <x v="66"/>
    <x v="12"/>
    <x v="3"/>
  </r>
  <r>
    <n v="10430"/>
    <n v="1973"/>
    <x v="0"/>
    <x v="3"/>
    <x v="688"/>
    <n v="89.694000000000003"/>
    <n v="1"/>
    <n v="1"/>
    <d v="2013-10-09T00:00:00"/>
    <n v="22"/>
    <n v="28"/>
    <n v="28"/>
    <n v="4"/>
    <n v="4"/>
    <x v="26"/>
    <x v="114"/>
    <x v="7"/>
    <x v="1"/>
  </r>
  <r>
    <n v="7875"/>
    <n v="1949"/>
    <x v="0"/>
    <x v="2"/>
    <x v="345"/>
    <n v="72.025000000000006"/>
    <n v="0"/>
    <n v="0"/>
    <d v="2014-04-29T00:00:00"/>
    <n v="46"/>
    <n v="0"/>
    <n v="50"/>
    <n v="4"/>
    <n v="13"/>
    <x v="17"/>
    <x v="77"/>
    <x v="18"/>
    <x v="0"/>
  </r>
  <r>
    <n v="7072"/>
    <n v="1973"/>
    <x v="0"/>
    <x v="2"/>
    <x v="689"/>
    <n v="67.432000000000002"/>
    <n v="0"/>
    <n v="1"/>
    <d v="2013-03-29T00:00:00"/>
    <n v="69"/>
    <n v="79"/>
    <n v="136"/>
    <n v="8"/>
    <n v="4"/>
    <x v="26"/>
    <x v="178"/>
    <x v="0"/>
    <x v="2"/>
  </r>
  <r>
    <n v="6255"/>
    <n v="1952"/>
    <x v="2"/>
    <x v="1"/>
    <x v="690"/>
    <n v="70.545000000000002"/>
    <n v="0"/>
    <n v="1"/>
    <d v="2014-06-03T00:00:00"/>
    <n v="29"/>
    <n v="39"/>
    <n v="18"/>
    <n v="4"/>
    <n v="7"/>
    <x v="13"/>
    <x v="30"/>
    <x v="4"/>
    <x v="2"/>
  </r>
  <r>
    <n v="6516"/>
    <n v="1989"/>
    <x v="3"/>
    <x v="2"/>
    <x v="691"/>
    <n v="17.486999999999998"/>
    <n v="1"/>
    <n v="0"/>
    <d v="2013-03-18T00:00:00"/>
    <n v="37"/>
    <n v="0"/>
    <n v="4"/>
    <n v="1"/>
    <n v="2"/>
    <x v="23"/>
    <x v="66"/>
    <x v="1"/>
    <x v="2"/>
  </r>
  <r>
    <n v="5564"/>
    <n v="1969"/>
    <x v="0"/>
    <x v="1"/>
    <x v="692"/>
    <n v="62.881999999999998"/>
    <n v="0"/>
    <n v="1"/>
    <d v="2012-08-09T00:00:00"/>
    <n v="26"/>
    <n v="133"/>
    <n v="24"/>
    <n v="7"/>
    <n v="6"/>
    <x v="21"/>
    <x v="179"/>
    <x v="19"/>
    <x v="2"/>
  </r>
  <r>
    <n v="5682"/>
    <n v="1953"/>
    <x v="1"/>
    <x v="0"/>
    <x v="693"/>
    <n v="64.108000000000004"/>
    <n v="0"/>
    <n v="1"/>
    <d v="2013-03-23T00:00:00"/>
    <n v="8"/>
    <n v="10"/>
    <n v="21"/>
    <n v="6"/>
    <n v="11"/>
    <x v="44"/>
    <x v="70"/>
    <x v="18"/>
    <x v="2"/>
  </r>
  <r>
    <n v="7458"/>
    <n v="1956"/>
    <x v="2"/>
    <x v="1"/>
    <x v="694"/>
    <n v="34.941000000000003"/>
    <n v="1"/>
    <n v="1"/>
    <d v="2013-03-06T00:00:00"/>
    <n v="26"/>
    <n v="2"/>
    <n v="3"/>
    <n v="3"/>
    <n v="3"/>
    <x v="46"/>
    <x v="41"/>
    <x v="3"/>
    <x v="1"/>
  </r>
  <r>
    <n v="5237"/>
    <n v="1950"/>
    <x v="1"/>
    <x v="0"/>
    <x v="695"/>
    <n v="48.767000000000003"/>
    <n v="1"/>
    <n v="2"/>
    <d v="2014-01-01T00:00:00"/>
    <n v="79"/>
    <n v="1"/>
    <n v="0"/>
    <n v="2"/>
    <n v="3"/>
    <x v="9"/>
    <x v="8"/>
    <x v="8"/>
    <x v="3"/>
  </r>
  <r>
    <n v="7761"/>
    <n v="1978"/>
    <x v="4"/>
    <x v="1"/>
    <x v="696"/>
    <n v="38.701999999999998"/>
    <n v="1"/>
    <n v="0"/>
    <d v="2013-08-01T00:00:00"/>
    <n v="71"/>
    <n v="11"/>
    <n v="8"/>
    <n v="3"/>
    <n v="4"/>
    <x v="33"/>
    <x v="139"/>
    <x v="21"/>
    <x v="2"/>
  </r>
  <r>
    <n v="5278"/>
    <n v="1964"/>
    <x v="0"/>
    <x v="2"/>
    <x v="697"/>
    <n v="82.224000000000004"/>
    <n v="0"/>
    <n v="0"/>
    <d v="2014-01-25T00:00:00"/>
    <n v="83"/>
    <n v="26"/>
    <n v="31"/>
    <n v="6"/>
    <n v="5"/>
    <x v="31"/>
    <x v="30"/>
    <x v="4"/>
    <x v="0"/>
  </r>
  <r>
    <n v="3560"/>
    <n v="1952"/>
    <x v="0"/>
    <x v="1"/>
    <x v="698"/>
    <n v="83.843999999999994"/>
    <n v="0"/>
    <n v="0"/>
    <d v="2013-05-12T00:00:00"/>
    <n v="57"/>
    <n v="31"/>
    <n v="31"/>
    <n v="4"/>
    <n v="11"/>
    <x v="13"/>
    <x v="180"/>
    <x v="16"/>
    <x v="0"/>
  </r>
  <r>
    <n v="7235"/>
    <n v="1975"/>
    <x v="4"/>
    <x v="2"/>
    <x v="699"/>
    <n v="17.003"/>
    <n v="1"/>
    <n v="0"/>
    <d v="2013-12-09T00:00:00"/>
    <n v="37"/>
    <n v="5"/>
    <n v="8"/>
    <n v="2"/>
    <n v="4"/>
    <x v="28"/>
    <x v="32"/>
    <x v="3"/>
    <x v="2"/>
  </r>
  <r>
    <n v="10548"/>
    <n v="1995"/>
    <x v="0"/>
    <x v="0"/>
    <x v="700"/>
    <n v="71.162999999999997"/>
    <n v="0"/>
    <n v="0"/>
    <d v="2014-03-09T00:00:00"/>
    <n v="30"/>
    <n v="17"/>
    <n v="106"/>
    <n v="3"/>
    <n v="12"/>
    <x v="57"/>
    <x v="181"/>
    <x v="16"/>
    <x v="0"/>
  </r>
  <r>
    <n v="2281"/>
    <n v="1970"/>
    <x v="0"/>
    <x v="0"/>
    <x v="701"/>
    <n v="33.697000000000003"/>
    <n v="1"/>
    <n v="0"/>
    <d v="2013-09-15T00:00:00"/>
    <n v="34"/>
    <n v="3"/>
    <n v="3"/>
    <n v="1"/>
    <n v="2"/>
    <x v="25"/>
    <x v="25"/>
    <x v="1"/>
    <x v="2"/>
  </r>
  <r>
    <n v="4073"/>
    <n v="1954"/>
    <x v="4"/>
    <x v="2"/>
    <x v="702"/>
    <n v="63.564"/>
    <n v="0"/>
    <n v="0"/>
    <d v="2014-01-29T00:00:00"/>
    <n v="0"/>
    <n v="80"/>
    <n v="34"/>
    <n v="10"/>
    <n v="7"/>
    <x v="1"/>
    <x v="5"/>
    <x v="18"/>
    <x v="0"/>
  </r>
  <r>
    <n v="6974"/>
    <n v="1972"/>
    <x v="1"/>
    <x v="1"/>
    <x v="703"/>
    <n v="83.442999999999998"/>
    <n v="0"/>
    <n v="0"/>
    <d v="2013-12-31T00:00:00"/>
    <n v="89"/>
    <n v="42"/>
    <n v="56"/>
    <n v="6"/>
    <n v="5"/>
    <x v="39"/>
    <x v="102"/>
    <x v="4"/>
    <x v="0"/>
  </r>
  <r>
    <n v="7938"/>
    <n v="1958"/>
    <x v="1"/>
    <x v="1"/>
    <x v="704"/>
    <n v="51.518000000000001"/>
    <n v="0"/>
    <n v="1"/>
    <d v="2013-10-03T00:00:00"/>
    <n v="92"/>
    <n v="8"/>
    <n v="4"/>
    <n v="3"/>
    <n v="10"/>
    <x v="38"/>
    <x v="48"/>
    <x v="19"/>
    <x v="2"/>
  </r>
  <r>
    <n v="7094"/>
    <n v="1975"/>
    <x v="0"/>
    <x v="4"/>
    <x v="622"/>
    <n v="58.33"/>
    <n v="0"/>
    <n v="1"/>
    <d v="2013-12-25T00:00:00"/>
    <n v="87"/>
    <n v="53"/>
    <n v="98"/>
    <n v="6"/>
    <n v="13"/>
    <x v="28"/>
    <x v="109"/>
    <x v="11"/>
    <x v="2"/>
  </r>
  <r>
    <n v="3667"/>
    <n v="1969"/>
    <x v="0"/>
    <x v="2"/>
    <x v="705"/>
    <n v="80.951999999999998"/>
    <n v="0"/>
    <n v="0"/>
    <d v="2013-02-28T00:00:00"/>
    <n v="20"/>
    <n v="178"/>
    <n v="27"/>
    <n v="8"/>
    <n v="11"/>
    <x v="21"/>
    <x v="92"/>
    <x v="11"/>
    <x v="0"/>
  </r>
  <r>
    <n v="7723"/>
    <n v="1979"/>
    <x v="0"/>
    <x v="1"/>
    <x v="706"/>
    <n v="75.507000000000005"/>
    <n v="0"/>
    <n v="0"/>
    <d v="2014-05-02T00:00:00"/>
    <n v="56"/>
    <n v="93"/>
    <n v="80"/>
    <n v="8"/>
    <n v="6"/>
    <x v="19"/>
    <x v="10"/>
    <x v="6"/>
    <x v="0"/>
  </r>
  <r>
    <n v="3870"/>
    <n v="1978"/>
    <x v="4"/>
    <x v="1"/>
    <x v="707"/>
    <n v="63.854999999999997"/>
    <n v="0"/>
    <n v="0"/>
    <d v="2013-02-09T00:00:00"/>
    <n v="28"/>
    <n v="35"/>
    <n v="116"/>
    <n v="7"/>
    <n v="13"/>
    <x v="33"/>
    <x v="109"/>
    <x v="13"/>
    <x v="0"/>
  </r>
  <r>
    <n v="4012"/>
    <n v="1972"/>
    <x v="1"/>
    <x v="1"/>
    <x v="708"/>
    <n v="62.22"/>
    <n v="0"/>
    <n v="1"/>
    <d v="2012-08-11T00:00:00"/>
    <n v="55"/>
    <n v="12"/>
    <n v="12"/>
    <n v="7"/>
    <n v="5"/>
    <x v="39"/>
    <x v="79"/>
    <x v="0"/>
    <x v="2"/>
  </r>
  <r>
    <n v="5909"/>
    <n v="1964"/>
    <x v="0"/>
    <x v="2"/>
    <x v="709"/>
    <n v="58.512"/>
    <n v="0"/>
    <n v="1"/>
    <d v="2013-09-19T00:00:00"/>
    <n v="25"/>
    <n v="10"/>
    <n v="0"/>
    <n v="3"/>
    <n v="8"/>
    <x v="31"/>
    <x v="21"/>
    <x v="4"/>
    <x v="2"/>
  </r>
  <r>
    <n v="10470"/>
    <n v="1979"/>
    <x v="2"/>
    <x v="2"/>
    <x v="710"/>
    <n v="40.661999999999999"/>
    <n v="1"/>
    <n v="0"/>
    <d v="2013-03-15T00:00:00"/>
    <n v="0"/>
    <n v="2"/>
    <n v="4"/>
    <n v="2"/>
    <n v="3"/>
    <x v="19"/>
    <x v="25"/>
    <x v="8"/>
    <x v="2"/>
  </r>
  <r>
    <n v="6488"/>
    <n v="1959"/>
    <x v="1"/>
    <x v="2"/>
    <x v="711"/>
    <n v="38.829000000000001"/>
    <n v="0"/>
    <n v="1"/>
    <d v="2014-04-06T00:00:00"/>
    <n v="86"/>
    <n v="0"/>
    <n v="0"/>
    <n v="3"/>
    <n v="2"/>
    <x v="12"/>
    <x v="17"/>
    <x v="8"/>
    <x v="2"/>
  </r>
  <r>
    <n v="10270"/>
    <n v="1981"/>
    <x v="4"/>
    <x v="2"/>
    <x v="712"/>
    <n v="35.523000000000003"/>
    <n v="1"/>
    <n v="0"/>
    <d v="2013-10-03T00:00:00"/>
    <n v="8"/>
    <n v="5"/>
    <n v="5"/>
    <n v="3"/>
    <n v="3"/>
    <x v="4"/>
    <x v="21"/>
    <x v="3"/>
    <x v="2"/>
  </r>
  <r>
    <n v="6887"/>
    <n v="1967"/>
    <x v="0"/>
    <x v="0"/>
    <x v="713"/>
    <n v="79.146000000000001"/>
    <n v="1"/>
    <n v="1"/>
    <d v="2014-04-24T00:00:00"/>
    <n v="33"/>
    <n v="16"/>
    <n v="43"/>
    <n v="8"/>
    <n v="8"/>
    <x v="5"/>
    <x v="182"/>
    <x v="5"/>
    <x v="1"/>
  </r>
  <r>
    <n v="6406"/>
    <n v="1988"/>
    <x v="2"/>
    <x v="2"/>
    <x v="714"/>
    <n v="78.284999999999997"/>
    <n v="0"/>
    <n v="0"/>
    <d v="2013-10-28T00:00:00"/>
    <n v="13"/>
    <n v="107"/>
    <n v="67"/>
    <n v="6"/>
    <n v="10"/>
    <x v="36"/>
    <x v="183"/>
    <x v="5"/>
    <x v="0"/>
  </r>
  <r>
    <n v="7573"/>
    <n v="1978"/>
    <x v="1"/>
    <x v="0"/>
    <x v="715"/>
    <n v="31.626000000000001"/>
    <n v="1"/>
    <n v="0"/>
    <d v="2013-05-10T00:00:00"/>
    <n v="12"/>
    <n v="1"/>
    <n v="1"/>
    <n v="2"/>
    <n v="2"/>
    <x v="33"/>
    <x v="1"/>
    <x v="10"/>
    <x v="2"/>
  </r>
  <r>
    <n v="4508"/>
    <n v="1952"/>
    <x v="0"/>
    <x v="0"/>
    <x v="716"/>
    <n v="75.126999999999995"/>
    <n v="0"/>
    <n v="0"/>
    <d v="2014-05-22T00:00:00"/>
    <n v="92"/>
    <n v="35"/>
    <n v="17"/>
    <n v="2"/>
    <n v="5"/>
    <x v="13"/>
    <x v="129"/>
    <x v="21"/>
    <x v="0"/>
  </r>
  <r>
    <n v="221"/>
    <n v="1955"/>
    <x v="0"/>
    <x v="2"/>
    <x v="717"/>
    <n v="48.725999999999999"/>
    <n v="0"/>
    <n v="1"/>
    <d v="2013-04-27T00:00:00"/>
    <n v="90"/>
    <n v="3"/>
    <n v="0"/>
    <n v="3"/>
    <n v="4"/>
    <x v="34"/>
    <x v="7"/>
    <x v="21"/>
    <x v="2"/>
  </r>
  <r>
    <n v="5331"/>
    <n v="1977"/>
    <x v="0"/>
    <x v="2"/>
    <x v="718"/>
    <n v="74.984999999999999"/>
    <n v="0"/>
    <n v="0"/>
    <d v="2012-09-11T00:00:00"/>
    <n v="8"/>
    <n v="51"/>
    <n v="0"/>
    <n v="3"/>
    <n v="7"/>
    <x v="32"/>
    <x v="146"/>
    <x v="12"/>
    <x v="0"/>
  </r>
  <r>
    <n v="1911"/>
    <n v="1987"/>
    <x v="0"/>
    <x v="1"/>
    <x v="719"/>
    <n v="67.430000000000007"/>
    <n v="0"/>
    <n v="0"/>
    <d v="2012-09-05T00:00:00"/>
    <n v="6"/>
    <n v="97"/>
    <n v="133"/>
    <n v="11"/>
    <n v="12"/>
    <x v="14"/>
    <x v="184"/>
    <x v="22"/>
    <x v="0"/>
  </r>
  <r>
    <n v="20"/>
    <n v="1965"/>
    <x v="4"/>
    <x v="2"/>
    <x v="720"/>
    <n v="46.890999999999998"/>
    <n v="0"/>
    <n v="1"/>
    <d v="2013-09-01T00:00:00"/>
    <n v="91"/>
    <n v="12"/>
    <n v="15"/>
    <n v="2"/>
    <n v="4"/>
    <x v="2"/>
    <x v="82"/>
    <x v="3"/>
    <x v="2"/>
  </r>
  <r>
    <n v="8786"/>
    <n v="1956"/>
    <x v="2"/>
    <x v="2"/>
    <x v="721"/>
    <n v="62.058"/>
    <n v="0"/>
    <n v="1"/>
    <d v="2013-05-26T00:00:00"/>
    <n v="52"/>
    <n v="7"/>
    <n v="0"/>
    <n v="6"/>
    <n v="7"/>
    <x v="46"/>
    <x v="3"/>
    <x v="19"/>
    <x v="2"/>
  </r>
  <r>
    <n v="10582"/>
    <n v="1979"/>
    <x v="0"/>
    <x v="2"/>
    <x v="722"/>
    <n v="72.063000000000002"/>
    <n v="0"/>
    <n v="1"/>
    <d v="2013-07-03T00:00:00"/>
    <n v="3"/>
    <n v="32"/>
    <n v="32"/>
    <n v="5"/>
    <n v="12"/>
    <x v="19"/>
    <x v="62"/>
    <x v="18"/>
    <x v="2"/>
  </r>
  <r>
    <n v="1915"/>
    <n v="1951"/>
    <x v="1"/>
    <x v="2"/>
    <x v="723"/>
    <n v="78.938999999999993"/>
    <n v="0"/>
    <n v="0"/>
    <d v="2013-12-12T00:00:00"/>
    <n v="57"/>
    <n v="115"/>
    <n v="0"/>
    <n v="8"/>
    <n v="6"/>
    <x v="20"/>
    <x v="185"/>
    <x v="6"/>
    <x v="0"/>
  </r>
  <r>
    <n v="8897"/>
    <n v="1965"/>
    <x v="0"/>
    <x v="0"/>
    <x v="724"/>
    <n v="42.72"/>
    <n v="1"/>
    <n v="1"/>
    <d v="2013-04-24T00:00:00"/>
    <n v="9"/>
    <n v="5"/>
    <n v="26"/>
    <n v="7"/>
    <n v="7"/>
    <x v="2"/>
    <x v="70"/>
    <x v="6"/>
    <x v="1"/>
  </r>
  <r>
    <n v="2371"/>
    <n v="1972"/>
    <x v="0"/>
    <x v="2"/>
    <x v="725"/>
    <n v="33.622"/>
    <n v="1"/>
    <n v="1"/>
    <d v="2013-04-13T00:00:00"/>
    <n v="22"/>
    <n v="1"/>
    <n v="4"/>
    <n v="2"/>
    <n v="4"/>
    <x v="39"/>
    <x v="41"/>
    <x v="3"/>
    <x v="1"/>
  </r>
  <r>
    <n v="4303"/>
    <n v="1957"/>
    <x v="1"/>
    <x v="1"/>
    <x v="726"/>
    <n v="6.835"/>
    <n v="0"/>
    <n v="1"/>
    <d v="2012-12-08T00:00:00"/>
    <n v="76"/>
    <n v="2"/>
    <n v="2"/>
    <n v="0"/>
    <n v="1"/>
    <x v="0"/>
    <x v="66"/>
    <x v="9"/>
    <x v="2"/>
  </r>
  <r>
    <n v="6825"/>
    <n v="1953"/>
    <x v="0"/>
    <x v="1"/>
    <x v="727"/>
    <n v="41.451999999999998"/>
    <n v="1"/>
    <n v="1"/>
    <d v="2013-03-06T00:00:00"/>
    <n v="86"/>
    <n v="0"/>
    <n v="0"/>
    <n v="1"/>
    <n v="2"/>
    <x v="44"/>
    <x v="17"/>
    <x v="1"/>
    <x v="1"/>
  </r>
  <r>
    <n v="1072"/>
    <n v="1965"/>
    <x v="1"/>
    <x v="0"/>
    <x v="728"/>
    <n v="40.76"/>
    <n v="0"/>
    <n v="1"/>
    <d v="2013-08-30T00:00:00"/>
    <n v="64"/>
    <n v="0"/>
    <n v="0"/>
    <n v="2"/>
    <n v="3"/>
    <x v="2"/>
    <x v="17"/>
    <x v="8"/>
    <x v="2"/>
  </r>
  <r>
    <n v="4964"/>
    <n v="1958"/>
    <x v="1"/>
    <x v="1"/>
    <x v="729"/>
    <n v="74.25"/>
    <n v="0"/>
    <n v="0"/>
    <d v="2014-01-26T00:00:00"/>
    <n v="90"/>
    <n v="11"/>
    <n v="0"/>
    <n v="2"/>
    <n v="4"/>
    <x v="38"/>
    <x v="6"/>
    <x v="3"/>
    <x v="0"/>
  </r>
  <r>
    <n v="2461"/>
    <n v="1955"/>
    <x v="2"/>
    <x v="0"/>
    <x v="730"/>
    <n v="51.124000000000002"/>
    <n v="1"/>
    <n v="1"/>
    <d v="2013-12-18T00:00:00"/>
    <n v="79"/>
    <n v="1"/>
    <n v="1"/>
    <n v="1"/>
    <n v="3"/>
    <x v="34"/>
    <x v="1"/>
    <x v="10"/>
    <x v="1"/>
  </r>
  <r>
    <n v="10736"/>
    <n v="1971"/>
    <x v="0"/>
    <x v="0"/>
    <x v="731"/>
    <n v="72.257999999999996"/>
    <n v="0"/>
    <n v="1"/>
    <d v="2013-09-12T00:00:00"/>
    <n v="28"/>
    <n v="0"/>
    <n v="120"/>
    <n v="6"/>
    <n v="5"/>
    <x v="6"/>
    <x v="65"/>
    <x v="4"/>
    <x v="2"/>
  </r>
  <r>
    <n v="3194"/>
    <n v="1974"/>
    <x v="1"/>
    <x v="0"/>
    <x v="732"/>
    <n v="71.465999999999994"/>
    <n v="0"/>
    <n v="0"/>
    <d v="2014-04-05T00:00:00"/>
    <n v="86"/>
    <n v="12"/>
    <n v="182"/>
    <n v="4"/>
    <n v="10"/>
    <x v="8"/>
    <x v="33"/>
    <x v="6"/>
    <x v="0"/>
  </r>
  <r>
    <n v="10839"/>
    <n v="1976"/>
    <x v="0"/>
    <x v="1"/>
    <x v="733"/>
    <n v="36.283000000000001"/>
    <n v="1"/>
    <n v="1"/>
    <d v="2014-04-14T00:00:00"/>
    <n v="42"/>
    <n v="5"/>
    <n v="0"/>
    <n v="1"/>
    <n v="3"/>
    <x v="11"/>
    <x v="41"/>
    <x v="10"/>
    <x v="1"/>
  </r>
  <r>
    <n v="49"/>
    <n v="1970"/>
    <x v="0"/>
    <x v="0"/>
    <x v="734"/>
    <n v="20.587"/>
    <n v="1"/>
    <n v="0"/>
    <d v="2014-05-11T00:00:00"/>
    <n v="39"/>
    <n v="3"/>
    <n v="1"/>
    <n v="1"/>
    <n v="2"/>
    <x v="25"/>
    <x v="66"/>
    <x v="1"/>
    <x v="2"/>
  </r>
  <r>
    <n v="4290"/>
    <n v="1972"/>
    <x v="0"/>
    <x v="2"/>
    <x v="735"/>
    <n v="30.466999999999999"/>
    <n v="1"/>
    <n v="0"/>
    <d v="2014-03-19T00:00:00"/>
    <n v="8"/>
    <n v="3"/>
    <n v="5"/>
    <n v="1"/>
    <n v="2"/>
    <x v="39"/>
    <x v="54"/>
    <x v="1"/>
    <x v="2"/>
  </r>
  <r>
    <n v="10219"/>
    <n v="1972"/>
    <x v="0"/>
    <x v="1"/>
    <x v="736"/>
    <n v="31.59"/>
    <n v="1"/>
    <n v="0"/>
    <d v="2013-06-18T00:00:00"/>
    <n v="40"/>
    <n v="2"/>
    <n v="6"/>
    <n v="1"/>
    <n v="3"/>
    <x v="39"/>
    <x v="54"/>
    <x v="10"/>
    <x v="2"/>
  </r>
  <r>
    <n v="4211"/>
    <n v="1986"/>
    <x v="3"/>
    <x v="2"/>
    <x v="737"/>
    <n v="20.425000000000001"/>
    <n v="1"/>
    <n v="0"/>
    <d v="2012-10-29T00:00:00"/>
    <n v="5"/>
    <n v="12"/>
    <n v="16"/>
    <n v="2"/>
    <n v="3"/>
    <x v="22"/>
    <x v="94"/>
    <x v="8"/>
    <x v="2"/>
  </r>
  <r>
    <n v="1135"/>
    <n v="1960"/>
    <x v="2"/>
    <x v="1"/>
    <x v="738"/>
    <n v="17.143999999999998"/>
    <n v="1"/>
    <n v="1"/>
    <d v="2014-02-15T00:00:00"/>
    <n v="96"/>
    <n v="2"/>
    <n v="2"/>
    <n v="3"/>
    <n v="4"/>
    <x v="40"/>
    <x v="66"/>
    <x v="21"/>
    <x v="1"/>
  </r>
  <r>
    <n v="6299"/>
    <n v="1968"/>
    <x v="1"/>
    <x v="3"/>
    <x v="739"/>
    <n v="42.564"/>
    <n v="0"/>
    <n v="1"/>
    <d v="2013-01-02T00:00:00"/>
    <n v="28"/>
    <n v="48"/>
    <n v="18"/>
    <n v="6"/>
    <n v="4"/>
    <x v="30"/>
    <x v="123"/>
    <x v="12"/>
    <x v="2"/>
  </r>
  <r>
    <n v="10846"/>
    <n v="1978"/>
    <x v="2"/>
    <x v="2"/>
    <x v="740"/>
    <n v="43.783000000000001"/>
    <n v="1"/>
    <n v="0"/>
    <d v="2014-05-29T00:00:00"/>
    <n v="22"/>
    <n v="9"/>
    <n v="4"/>
    <n v="7"/>
    <n v="8"/>
    <x v="33"/>
    <x v="32"/>
    <x v="16"/>
    <x v="2"/>
  </r>
  <r>
    <n v="347"/>
    <n v="1976"/>
    <x v="0"/>
    <x v="3"/>
    <x v="741"/>
    <n v="40.78"/>
    <n v="0"/>
    <n v="1"/>
    <d v="2012-09-08T00:00:00"/>
    <n v="30"/>
    <n v="27"/>
    <n v="3"/>
    <n v="7"/>
    <n v="5"/>
    <x v="11"/>
    <x v="78"/>
    <x v="0"/>
    <x v="2"/>
  </r>
  <r>
    <n v="6543"/>
    <n v="1945"/>
    <x v="2"/>
    <x v="1"/>
    <x v="742"/>
    <n v="62.847000000000001"/>
    <n v="0"/>
    <n v="0"/>
    <d v="2013-01-15T00:00:00"/>
    <n v="45"/>
    <n v="168"/>
    <n v="76"/>
    <n v="3"/>
    <n v="4"/>
    <x v="41"/>
    <x v="186"/>
    <x v="21"/>
    <x v="0"/>
  </r>
  <r>
    <n v="10446"/>
    <n v="1957"/>
    <x v="1"/>
    <x v="2"/>
    <x v="743"/>
    <n v="82.016999999999996"/>
    <n v="0"/>
    <n v="0"/>
    <d v="2012-11-07T00:00:00"/>
    <n v="58"/>
    <n v="23"/>
    <n v="23"/>
    <n v="5"/>
    <n v="7"/>
    <x v="0"/>
    <x v="158"/>
    <x v="0"/>
    <x v="0"/>
  </r>
  <r>
    <n v="3479"/>
    <n v="1950"/>
    <x v="0"/>
    <x v="0"/>
    <x v="744"/>
    <n v="16.812999999999999"/>
    <n v="0"/>
    <n v="0"/>
    <d v="2013-07-19T00:00:00"/>
    <n v="49"/>
    <n v="8"/>
    <n v="2"/>
    <n v="2"/>
    <n v="3"/>
    <x v="9"/>
    <x v="21"/>
    <x v="8"/>
    <x v="0"/>
  </r>
  <r>
    <n v="11075"/>
    <n v="1978"/>
    <x v="0"/>
    <x v="2"/>
    <x v="745"/>
    <n v="51.267000000000003"/>
    <n v="1"/>
    <n v="1"/>
    <d v="2013-10-29T00:00:00"/>
    <n v="37"/>
    <n v="2"/>
    <n v="2"/>
    <n v="3"/>
    <n v="5"/>
    <x v="33"/>
    <x v="66"/>
    <x v="7"/>
    <x v="1"/>
  </r>
  <r>
    <n v="4442"/>
    <n v="1961"/>
    <x v="0"/>
    <x v="0"/>
    <x v="746"/>
    <n v="46.524000000000001"/>
    <n v="0"/>
    <n v="1"/>
    <d v="2013-04-05T00:00:00"/>
    <n v="70"/>
    <n v="19"/>
    <n v="14"/>
    <n v="1"/>
    <n v="5"/>
    <x v="45"/>
    <x v="38"/>
    <x v="3"/>
    <x v="2"/>
  </r>
  <r>
    <n v="199"/>
    <n v="1962"/>
    <x v="2"/>
    <x v="0"/>
    <x v="747"/>
    <n v="45.183"/>
    <n v="0"/>
    <n v="0"/>
    <d v="2013-01-20T00:00:00"/>
    <n v="33"/>
    <n v="3"/>
    <n v="9"/>
    <n v="4"/>
    <n v="7"/>
    <x v="43"/>
    <x v="48"/>
    <x v="4"/>
    <x v="0"/>
  </r>
  <r>
    <n v="6722"/>
    <n v="1954"/>
    <x v="1"/>
    <x v="2"/>
    <x v="748"/>
    <n v="70.421000000000006"/>
    <n v="0"/>
    <n v="1"/>
    <d v="2014-06-28T00:00:00"/>
    <n v="98"/>
    <n v="28"/>
    <n v="14"/>
    <n v="10"/>
    <n v="7"/>
    <x v="1"/>
    <x v="127"/>
    <x v="18"/>
    <x v="2"/>
  </r>
  <r>
    <n v="796"/>
    <n v="1965"/>
    <x v="4"/>
    <x v="3"/>
    <x v="749"/>
    <n v="60.161000000000001"/>
    <n v="0"/>
    <n v="1"/>
    <d v="2012-10-23T00:00:00"/>
    <n v="17"/>
    <n v="44"/>
    <n v="8"/>
    <n v="11"/>
    <n v="8"/>
    <x v="2"/>
    <x v="129"/>
    <x v="11"/>
    <x v="2"/>
  </r>
  <r>
    <n v="3749"/>
    <n v="1973"/>
    <x v="0"/>
    <x v="1"/>
    <x v="750"/>
    <n v="73.926000000000002"/>
    <n v="0"/>
    <n v="0"/>
    <d v="2013-03-02T00:00:00"/>
    <n v="54"/>
    <n v="91"/>
    <n v="91"/>
    <n v="6"/>
    <n v="12"/>
    <x v="26"/>
    <x v="187"/>
    <x v="2"/>
    <x v="0"/>
  </r>
  <r>
    <n v="8523"/>
    <n v="1968"/>
    <x v="0"/>
    <x v="2"/>
    <x v="751"/>
    <n v="19.329000000000001"/>
    <n v="1"/>
    <n v="0"/>
    <d v="2013-12-14T00:00:00"/>
    <n v="39"/>
    <n v="1"/>
    <n v="2"/>
    <n v="4"/>
    <n v="3"/>
    <x v="30"/>
    <x v="7"/>
    <x v="21"/>
    <x v="2"/>
  </r>
  <r>
    <n v="310"/>
    <n v="1970"/>
    <x v="2"/>
    <x v="2"/>
    <x v="752"/>
    <n v="61.872"/>
    <n v="0"/>
    <n v="1"/>
    <d v="2013-12-13T00:00:00"/>
    <n v="81"/>
    <n v="5"/>
    <n v="27"/>
    <n v="4"/>
    <n v="9"/>
    <x v="25"/>
    <x v="18"/>
    <x v="19"/>
    <x v="2"/>
  </r>
  <r>
    <n v="8629"/>
    <n v="1956"/>
    <x v="0"/>
    <x v="4"/>
    <x v="753"/>
    <n v="46.984000000000002"/>
    <n v="1"/>
    <n v="1"/>
    <d v="2013-03-26T00:00:00"/>
    <n v="71"/>
    <n v="1"/>
    <n v="1"/>
    <n v="1"/>
    <n v="3"/>
    <x v="46"/>
    <x v="1"/>
    <x v="10"/>
    <x v="1"/>
  </r>
  <r>
    <n v="236"/>
    <n v="1951"/>
    <x v="0"/>
    <x v="2"/>
    <x v="754"/>
    <n v="34.838000000000001"/>
    <n v="1"/>
    <n v="1"/>
    <d v="2013-01-19T00:00:00"/>
    <n v="62"/>
    <n v="23"/>
    <n v="14"/>
    <n v="2"/>
    <n v="4"/>
    <x v="20"/>
    <x v="80"/>
    <x v="3"/>
    <x v="1"/>
  </r>
  <r>
    <n v="9930"/>
    <n v="1944"/>
    <x v="1"/>
    <x v="0"/>
    <x v="755"/>
    <n v="82.715999999999994"/>
    <n v="0"/>
    <n v="0"/>
    <d v="2013-11-05T00:00:00"/>
    <n v="8"/>
    <n v="148"/>
    <n v="148"/>
    <n v="6"/>
    <n v="13"/>
    <x v="56"/>
    <x v="188"/>
    <x v="11"/>
    <x v="0"/>
  </r>
  <r>
    <n v="3483"/>
    <n v="1958"/>
    <x v="0"/>
    <x v="2"/>
    <x v="756"/>
    <n v="48.192"/>
    <n v="0"/>
    <n v="0"/>
    <d v="2013-04-06T00:00:00"/>
    <n v="76"/>
    <n v="43"/>
    <n v="58"/>
    <n v="2"/>
    <n v="12"/>
    <x v="38"/>
    <x v="170"/>
    <x v="6"/>
    <x v="0"/>
  </r>
  <r>
    <n v="4599"/>
    <n v="1976"/>
    <x v="2"/>
    <x v="2"/>
    <x v="757"/>
    <n v="49.680999999999997"/>
    <n v="0"/>
    <n v="2"/>
    <d v="2013-11-04T00:00:00"/>
    <n v="66"/>
    <n v="0"/>
    <n v="0"/>
    <n v="7"/>
    <n v="7"/>
    <x v="11"/>
    <x v="17"/>
    <x v="6"/>
    <x v="1"/>
  </r>
  <r>
    <n v="7326"/>
    <n v="1971"/>
    <x v="2"/>
    <x v="2"/>
    <x v="758"/>
    <n v="56.85"/>
    <n v="0"/>
    <n v="1"/>
    <d v="2014-03-23T00:00:00"/>
    <n v="83"/>
    <n v="1"/>
    <n v="7"/>
    <n v="1"/>
    <n v="3"/>
    <x v="6"/>
    <x v="54"/>
    <x v="10"/>
    <x v="2"/>
  </r>
  <r>
    <n v="7352"/>
    <n v="1957"/>
    <x v="0"/>
    <x v="2"/>
    <x v="759"/>
    <n v="55.267000000000003"/>
    <n v="0"/>
    <n v="1"/>
    <d v="2013-10-21T00:00:00"/>
    <n v="28"/>
    <n v="28"/>
    <n v="3"/>
    <n v="3"/>
    <n v="6"/>
    <x v="0"/>
    <x v="70"/>
    <x v="14"/>
    <x v="2"/>
  </r>
  <r>
    <n v="2350"/>
    <n v="1972"/>
    <x v="0"/>
    <x v="2"/>
    <x v="760"/>
    <n v="59.665999999999997"/>
    <n v="1"/>
    <n v="1"/>
    <d v="2013-03-22T00:00:00"/>
    <n v="87"/>
    <n v="53"/>
    <n v="17"/>
    <n v="3"/>
    <n v="8"/>
    <x v="39"/>
    <x v="2"/>
    <x v="4"/>
    <x v="1"/>
  </r>
  <r>
    <n v="9145"/>
    <n v="1972"/>
    <x v="0"/>
    <x v="0"/>
    <x v="761"/>
    <n v="72.504000000000005"/>
    <n v="0"/>
    <n v="1"/>
    <d v="2013-04-06T00:00:00"/>
    <n v="43"/>
    <n v="26"/>
    <n v="161"/>
    <n v="5"/>
    <n v="6"/>
    <x v="39"/>
    <x v="121"/>
    <x v="4"/>
    <x v="2"/>
  </r>
  <r>
    <n v="2964"/>
    <n v="1981"/>
    <x v="0"/>
    <x v="2"/>
    <x v="762"/>
    <n v="26.872"/>
    <n v="0"/>
    <n v="0"/>
    <d v="2013-10-16T00:00:00"/>
    <n v="0"/>
    <n v="10"/>
    <n v="16"/>
    <n v="1"/>
    <n v="2"/>
    <x v="4"/>
    <x v="55"/>
    <x v="1"/>
    <x v="0"/>
  </r>
  <r>
    <n v="5585"/>
    <n v="1972"/>
    <x v="0"/>
    <x v="0"/>
    <x v="763"/>
    <n v="21.359000000000002"/>
    <n v="1"/>
    <n v="0"/>
    <d v="2013-04-20T00:00:00"/>
    <n v="1"/>
    <n v="2"/>
    <n v="1"/>
    <n v="2"/>
    <n v="3"/>
    <x v="39"/>
    <x v="7"/>
    <x v="8"/>
    <x v="2"/>
  </r>
  <r>
    <n v="9687"/>
    <n v="1975"/>
    <x v="0"/>
    <x v="0"/>
    <x v="764"/>
    <n v="73.17"/>
    <n v="0"/>
    <n v="0"/>
    <d v="2014-05-31T00:00:00"/>
    <n v="1"/>
    <n v="174"/>
    <n v="30"/>
    <n v="5"/>
    <n v="6"/>
    <x v="28"/>
    <x v="36"/>
    <x v="4"/>
    <x v="0"/>
  </r>
  <r>
    <n v="3732"/>
    <n v="1955"/>
    <x v="2"/>
    <x v="2"/>
    <x v="765"/>
    <n v="52.75"/>
    <n v="0"/>
    <n v="1"/>
    <d v="2013-02-04T00:00:00"/>
    <n v="72"/>
    <n v="0"/>
    <n v="69"/>
    <n v="5"/>
    <n v="9"/>
    <x v="34"/>
    <x v="112"/>
    <x v="6"/>
    <x v="2"/>
  </r>
  <r>
    <n v="6303"/>
    <n v="1986"/>
    <x v="1"/>
    <x v="1"/>
    <x v="766"/>
    <n v="91.82"/>
    <n v="0"/>
    <n v="0"/>
    <d v="2013-11-23T00:00:00"/>
    <n v="72"/>
    <n v="73"/>
    <n v="161"/>
    <n v="5"/>
    <n v="12"/>
    <x v="22"/>
    <x v="189"/>
    <x v="18"/>
    <x v="0"/>
  </r>
  <r>
    <n v="11176"/>
    <n v="1970"/>
    <x v="1"/>
    <x v="1"/>
    <x v="767"/>
    <n v="65.968000000000004"/>
    <n v="0"/>
    <n v="1"/>
    <d v="2014-05-12T00:00:00"/>
    <n v="12"/>
    <n v="9"/>
    <n v="4"/>
    <n v="5"/>
    <n v="7"/>
    <x v="25"/>
    <x v="32"/>
    <x v="0"/>
    <x v="2"/>
  </r>
  <r>
    <n v="2986"/>
    <n v="1976"/>
    <x v="0"/>
    <x v="2"/>
    <x v="768"/>
    <n v="30.771999999999998"/>
    <n v="1"/>
    <n v="1"/>
    <d v="2014-03-12T00:00:00"/>
    <n v="89"/>
    <n v="2"/>
    <n v="1"/>
    <n v="1"/>
    <n v="2"/>
    <x v="11"/>
    <x v="7"/>
    <x v="1"/>
    <x v="1"/>
  </r>
  <r>
    <n v="7462"/>
    <n v="1954"/>
    <x v="0"/>
    <x v="0"/>
    <x v="769"/>
    <n v="22.507000000000001"/>
    <n v="0"/>
    <n v="0"/>
    <d v="2012-11-24T00:00:00"/>
    <n v="67"/>
    <n v="0"/>
    <n v="157"/>
    <n v="10"/>
    <n v="4"/>
    <x v="1"/>
    <x v="179"/>
    <x v="6"/>
    <x v="0"/>
  </r>
  <r>
    <n v="3900"/>
    <n v="1972"/>
    <x v="0"/>
    <x v="2"/>
    <x v="770"/>
    <n v="65.685000000000002"/>
    <n v="0"/>
    <n v="1"/>
    <d v="2014-03-29T00:00:00"/>
    <n v="54"/>
    <n v="14"/>
    <n v="7"/>
    <n v="9"/>
    <n v="9"/>
    <x v="39"/>
    <x v="43"/>
    <x v="2"/>
    <x v="2"/>
  </r>
  <r>
    <n v="7034"/>
    <n v="1978"/>
    <x v="4"/>
    <x v="2"/>
    <x v="771"/>
    <n v="25.803999999999998"/>
    <n v="1"/>
    <n v="0"/>
    <d v="2013-09-01T00:00:00"/>
    <n v="34"/>
    <n v="7"/>
    <n v="6"/>
    <n v="2"/>
    <n v="3"/>
    <x v="33"/>
    <x v="32"/>
    <x v="8"/>
    <x v="2"/>
  </r>
  <r>
    <n v="9493"/>
    <n v="1980"/>
    <x v="1"/>
    <x v="0"/>
    <x v="772"/>
    <n v="76.412000000000006"/>
    <n v="0"/>
    <n v="0"/>
    <d v="2013-05-05T00:00:00"/>
    <n v="15"/>
    <n v="53"/>
    <n v="71"/>
    <n v="5"/>
    <n v="8"/>
    <x v="16"/>
    <x v="95"/>
    <x v="19"/>
    <x v="0"/>
  </r>
  <r>
    <n v="1143"/>
    <n v="1972"/>
    <x v="0"/>
    <x v="2"/>
    <x v="773"/>
    <n v="22.062999999999999"/>
    <n v="1"/>
    <n v="0"/>
    <d v="2013-08-08T00:00:00"/>
    <n v="43"/>
    <n v="10"/>
    <n v="11"/>
    <n v="2"/>
    <n v="3"/>
    <x v="39"/>
    <x v="43"/>
    <x v="8"/>
    <x v="2"/>
  </r>
  <r>
    <n v="1"/>
    <n v="1961"/>
    <x v="0"/>
    <x v="0"/>
    <x v="774"/>
    <n v="57.091000000000001"/>
    <n v="0"/>
    <n v="0"/>
    <d v="2014-06-15T00:00:00"/>
    <n v="0"/>
    <n v="5"/>
    <n v="0"/>
    <n v="7"/>
    <n v="7"/>
    <x v="45"/>
    <x v="41"/>
    <x v="6"/>
    <x v="0"/>
  </r>
  <r>
    <n v="3855"/>
    <n v="1963"/>
    <x v="0"/>
    <x v="2"/>
    <x v="520"/>
    <n v="22.419"/>
    <n v="0"/>
    <n v="0"/>
    <d v="2013-04-18T00:00:00"/>
    <n v="74"/>
    <n v="3"/>
    <n v="21"/>
    <n v="3"/>
    <n v="2"/>
    <x v="24"/>
    <x v="79"/>
    <x v="8"/>
    <x v="0"/>
  </r>
  <r>
    <n v="5536"/>
    <n v="1959"/>
    <x v="0"/>
    <x v="1"/>
    <x v="526"/>
    <n v="87.771000000000001"/>
    <n v="0"/>
    <n v="1"/>
    <d v="2013-05-22T00:00:00"/>
    <n v="61"/>
    <n v="38"/>
    <n v="57"/>
    <n v="5"/>
    <n v="4"/>
    <x v="12"/>
    <x v="150"/>
    <x v="14"/>
    <x v="2"/>
  </r>
  <r>
    <n v="5989"/>
    <n v="1959"/>
    <x v="4"/>
    <x v="3"/>
    <x v="775"/>
    <n v="78.352999999999994"/>
    <n v="0"/>
    <n v="1"/>
    <d v="2013-04-16T00:00:00"/>
    <n v="51"/>
    <n v="122"/>
    <n v="153"/>
    <n v="10"/>
    <n v="11"/>
    <x v="12"/>
    <x v="190"/>
    <x v="20"/>
    <x v="2"/>
  </r>
  <r>
    <n v="9499"/>
    <n v="1954"/>
    <x v="0"/>
    <x v="2"/>
    <x v="776"/>
    <n v="93.403999999999996"/>
    <n v="1"/>
    <n v="2"/>
    <d v="2013-05-07T00:00:00"/>
    <n v="97"/>
    <n v="15"/>
    <n v="0"/>
    <n v="3"/>
    <n v="7"/>
    <x v="1"/>
    <x v="11"/>
    <x v="12"/>
    <x v="3"/>
  </r>
  <r>
    <n v="6768"/>
    <n v="1962"/>
    <x v="0"/>
    <x v="3"/>
    <x v="777"/>
    <n v="37.859000000000002"/>
    <n v="1"/>
    <n v="2"/>
    <d v="2013-01-12T00:00:00"/>
    <n v="75"/>
    <n v="1"/>
    <n v="1"/>
    <n v="1"/>
    <n v="3"/>
    <x v="43"/>
    <x v="1"/>
    <x v="10"/>
    <x v="3"/>
  </r>
  <r>
    <n v="2150"/>
    <n v="1958"/>
    <x v="1"/>
    <x v="4"/>
    <x v="778"/>
    <n v="80.995000000000005"/>
    <n v="0"/>
    <n v="1"/>
    <d v="2013-05-11T00:00:00"/>
    <n v="83"/>
    <n v="28"/>
    <n v="56"/>
    <n v="8"/>
    <n v="4"/>
    <x v="38"/>
    <x v="4"/>
    <x v="0"/>
    <x v="2"/>
  </r>
  <r>
    <n v="6646"/>
    <n v="1984"/>
    <x v="0"/>
    <x v="1"/>
    <x v="779"/>
    <n v="16.529"/>
    <n v="1"/>
    <n v="0"/>
    <d v="2014-03-01T00:00:00"/>
    <n v="23"/>
    <n v="0"/>
    <n v="0"/>
    <n v="1"/>
    <n v="3"/>
    <x v="3"/>
    <x v="17"/>
    <x v="10"/>
    <x v="2"/>
  </r>
  <r>
    <n v="4887"/>
    <n v="1976"/>
    <x v="1"/>
    <x v="3"/>
    <x v="780"/>
    <n v="55.411999999999999"/>
    <n v="1"/>
    <n v="1"/>
    <d v="2013-11-22T00:00:00"/>
    <n v="65"/>
    <n v="5"/>
    <n v="1"/>
    <n v="2"/>
    <n v="3"/>
    <x v="11"/>
    <x v="25"/>
    <x v="8"/>
    <x v="1"/>
  </r>
  <r>
    <n v="8560"/>
    <n v="1992"/>
    <x v="0"/>
    <x v="0"/>
    <x v="781"/>
    <n v="48.789000000000001"/>
    <n v="0"/>
    <n v="0"/>
    <d v="2012-09-10T00:00:00"/>
    <n v="94"/>
    <n v="16"/>
    <n v="5"/>
    <n v="6"/>
    <n v="7"/>
    <x v="47"/>
    <x v="43"/>
    <x v="19"/>
    <x v="0"/>
  </r>
  <r>
    <n v="3321"/>
    <n v="1967"/>
    <x v="1"/>
    <x v="1"/>
    <x v="782"/>
    <n v="56.575000000000003"/>
    <n v="0"/>
    <n v="2"/>
    <d v="2013-05-05T00:00:00"/>
    <n v="42"/>
    <n v="5"/>
    <n v="16"/>
    <n v="7"/>
    <n v="7"/>
    <x v="5"/>
    <x v="43"/>
    <x v="6"/>
    <x v="1"/>
  </r>
  <r>
    <n v="11003"/>
    <n v="1980"/>
    <x v="4"/>
    <x v="1"/>
    <x v="783"/>
    <n v="25.13"/>
    <n v="1"/>
    <n v="0"/>
    <d v="2013-10-02T00:00:00"/>
    <n v="10"/>
    <n v="5"/>
    <n v="18"/>
    <n v="2"/>
    <n v="3"/>
    <x v="16"/>
    <x v="23"/>
    <x v="8"/>
    <x v="2"/>
  </r>
  <r>
    <n v="10402"/>
    <n v="1967"/>
    <x v="0"/>
    <x v="2"/>
    <x v="784"/>
    <n v="35.441000000000003"/>
    <n v="1"/>
    <n v="1"/>
    <d v="2013-02-14T00:00:00"/>
    <n v="94"/>
    <n v="1"/>
    <n v="1"/>
    <n v="1"/>
    <n v="3"/>
    <x v="5"/>
    <x v="1"/>
    <x v="10"/>
    <x v="1"/>
  </r>
  <r>
    <n v="9904"/>
    <n v="1956"/>
    <x v="0"/>
    <x v="2"/>
    <x v="785"/>
    <n v="71.391000000000005"/>
    <n v="0"/>
    <n v="1"/>
    <d v="2013-03-29T00:00:00"/>
    <n v="50"/>
    <n v="123"/>
    <n v="123"/>
    <n v="6"/>
    <n v="12"/>
    <x v="46"/>
    <x v="191"/>
    <x v="2"/>
    <x v="2"/>
  </r>
  <r>
    <n v="6141"/>
    <n v="1972"/>
    <x v="2"/>
    <x v="0"/>
    <x v="786"/>
    <n v="49.494"/>
    <n v="1"/>
    <n v="0"/>
    <d v="2013-04-25T00:00:00"/>
    <n v="46"/>
    <n v="9"/>
    <n v="6"/>
    <n v="6"/>
    <n v="5"/>
    <x v="39"/>
    <x v="11"/>
    <x v="4"/>
    <x v="2"/>
  </r>
  <r>
    <n v="5687"/>
    <n v="1980"/>
    <x v="0"/>
    <x v="3"/>
    <x v="787"/>
    <n v="81.701999999999998"/>
    <n v="0"/>
    <n v="0"/>
    <d v="2012-09-23T00:00:00"/>
    <n v="98"/>
    <n v="50"/>
    <n v="31"/>
    <n v="7"/>
    <n v="12"/>
    <x v="16"/>
    <x v="156"/>
    <x v="11"/>
    <x v="0"/>
  </r>
  <r>
    <n v="10856"/>
    <n v="1980"/>
    <x v="4"/>
    <x v="0"/>
    <x v="788"/>
    <n v="45.889000000000003"/>
    <n v="0"/>
    <n v="1"/>
    <d v="2013-07-02T00:00:00"/>
    <n v="42"/>
    <n v="0"/>
    <n v="1"/>
    <n v="1"/>
    <n v="3"/>
    <x v="16"/>
    <x v="8"/>
    <x v="10"/>
    <x v="2"/>
  </r>
  <r>
    <n v="5121"/>
    <n v="1977"/>
    <x v="0"/>
    <x v="0"/>
    <x v="789"/>
    <n v="56.628"/>
    <n v="0"/>
    <n v="1"/>
    <d v="2014-03-21T00:00:00"/>
    <n v="30"/>
    <n v="5"/>
    <n v="17"/>
    <n v="7"/>
    <n v="5"/>
    <x v="32"/>
    <x v="87"/>
    <x v="0"/>
    <x v="2"/>
  </r>
  <r>
    <n v="4186"/>
    <n v="1950"/>
    <x v="0"/>
    <x v="1"/>
    <x v="790"/>
    <n v="34.026000000000003"/>
    <n v="1"/>
    <n v="1"/>
    <d v="2013-08-05T00:00:00"/>
    <n v="11"/>
    <n v="6"/>
    <n v="8"/>
    <n v="2"/>
    <n v="3"/>
    <x v="9"/>
    <x v="64"/>
    <x v="8"/>
    <x v="1"/>
  </r>
  <r>
    <n v="368"/>
    <n v="1974"/>
    <x v="0"/>
    <x v="2"/>
    <x v="791"/>
    <n v="40.048999999999999"/>
    <n v="0"/>
    <n v="1"/>
    <d v="2012-11-29T00:00:00"/>
    <n v="61"/>
    <n v="65"/>
    <n v="44"/>
    <n v="3"/>
    <n v="6"/>
    <x v="8"/>
    <x v="192"/>
    <x v="14"/>
    <x v="2"/>
  </r>
  <r>
    <n v="3312"/>
    <n v="1988"/>
    <x v="0"/>
    <x v="0"/>
    <x v="138"/>
    <n v="34.176000000000002"/>
    <n v="1"/>
    <n v="0"/>
    <d v="2014-05-12T00:00:00"/>
    <n v="12"/>
    <n v="7"/>
    <n v="14"/>
    <n v="3"/>
    <n v="4"/>
    <x v="36"/>
    <x v="43"/>
    <x v="21"/>
    <x v="2"/>
  </r>
  <r>
    <n v="11121"/>
    <n v="1981"/>
    <x v="0"/>
    <x v="2"/>
    <x v="792"/>
    <n v="19.419"/>
    <n v="1"/>
    <n v="0"/>
    <d v="2012-11-10T00:00:00"/>
    <n v="76"/>
    <n v="14"/>
    <n v="3"/>
    <n v="4"/>
    <n v="3"/>
    <x v="4"/>
    <x v="9"/>
    <x v="21"/>
    <x v="2"/>
  </r>
  <r>
    <n v="5332"/>
    <n v="1960"/>
    <x v="4"/>
    <x v="2"/>
    <x v="793"/>
    <n v="82.504000000000005"/>
    <n v="0"/>
    <n v="0"/>
    <d v="2013-07-27T00:00:00"/>
    <n v="2"/>
    <n v="50"/>
    <n v="35"/>
    <n v="3"/>
    <n v="7"/>
    <x v="40"/>
    <x v="142"/>
    <x v="12"/>
    <x v="0"/>
  </r>
  <r>
    <n v="5848"/>
    <n v="1970"/>
    <x v="0"/>
    <x v="1"/>
    <x v="794"/>
    <n v="81.204999999999998"/>
    <n v="0"/>
    <n v="0"/>
    <d v="2014-01-13T00:00:00"/>
    <n v="43"/>
    <n v="74"/>
    <n v="55"/>
    <n v="5"/>
    <n v="7"/>
    <x v="25"/>
    <x v="49"/>
    <x v="0"/>
    <x v="0"/>
  </r>
  <r>
    <n v="10343"/>
    <n v="1991"/>
    <x v="4"/>
    <x v="0"/>
    <x v="795"/>
    <n v="61.618000000000002"/>
    <n v="0"/>
    <n v="0"/>
    <d v="2012-09-29T00:00:00"/>
    <n v="27"/>
    <n v="91"/>
    <n v="45"/>
    <n v="3"/>
    <n v="8"/>
    <x v="42"/>
    <x v="72"/>
    <x v="4"/>
    <x v="0"/>
  </r>
  <r>
    <n v="5935"/>
    <n v="1956"/>
    <x v="2"/>
    <x v="0"/>
    <x v="796"/>
    <n v="55.283999999999999"/>
    <n v="0"/>
    <n v="1"/>
    <d v="2012-12-24T00:00:00"/>
    <n v="60"/>
    <n v="7"/>
    <n v="7"/>
    <n v="7"/>
    <n v="8"/>
    <x v="46"/>
    <x v="64"/>
    <x v="16"/>
    <x v="2"/>
  </r>
  <r>
    <n v="2895"/>
    <n v="1963"/>
    <x v="0"/>
    <x v="0"/>
    <x v="797"/>
    <n v="49.98"/>
    <n v="0"/>
    <n v="1"/>
    <d v="2013-10-23T00:00:00"/>
    <n v="79"/>
    <n v="1"/>
    <n v="9"/>
    <n v="3"/>
    <n v="5"/>
    <x v="24"/>
    <x v="21"/>
    <x v="7"/>
    <x v="2"/>
  </r>
  <r>
    <n v="10262"/>
    <n v="1980"/>
    <x v="0"/>
    <x v="2"/>
    <x v="798"/>
    <n v="15.071999999999999"/>
    <n v="2"/>
    <n v="0"/>
    <d v="2013-05-10T00:00:00"/>
    <n v="96"/>
    <n v="2"/>
    <n v="10"/>
    <n v="3"/>
    <n v="3"/>
    <x v="16"/>
    <x v="48"/>
    <x v="3"/>
    <x v="1"/>
  </r>
  <r>
    <n v="7848"/>
    <n v="1974"/>
    <x v="0"/>
    <x v="0"/>
    <x v="799"/>
    <n v="49.165999999999997"/>
    <n v="0"/>
    <n v="1"/>
    <d v="2013-06-13T00:00:00"/>
    <n v="17"/>
    <n v="2"/>
    <n v="0"/>
    <n v="5"/>
    <n v="3"/>
    <x v="8"/>
    <x v="1"/>
    <x v="7"/>
    <x v="2"/>
  </r>
  <r>
    <n v="9477"/>
    <n v="1954"/>
    <x v="1"/>
    <x v="2"/>
    <x v="23"/>
    <n v="65.323999999999998"/>
    <n v="0"/>
    <n v="1"/>
    <d v="2014-01-11T00:00:00"/>
    <n v="0"/>
    <n v="0"/>
    <n v="32"/>
    <n v="6"/>
    <n v="9"/>
    <x v="1"/>
    <x v="18"/>
    <x v="16"/>
    <x v="2"/>
  </r>
  <r>
    <n v="4856"/>
    <n v="1957"/>
    <x v="4"/>
    <x v="2"/>
    <x v="800"/>
    <n v="82.346999999999994"/>
    <n v="0"/>
    <n v="0"/>
    <d v="2012-11-06T00:00:00"/>
    <n v="38"/>
    <n v="54"/>
    <n v="133"/>
    <n v="7"/>
    <n v="10"/>
    <x v="0"/>
    <x v="121"/>
    <x v="18"/>
    <x v="0"/>
  </r>
  <r>
    <n v="7186"/>
    <n v="1966"/>
    <x v="1"/>
    <x v="1"/>
    <x v="801"/>
    <n v="30.843"/>
    <n v="1"/>
    <n v="1"/>
    <d v="2014-05-26T00:00:00"/>
    <n v="43"/>
    <n v="0"/>
    <n v="0"/>
    <n v="1"/>
    <n v="2"/>
    <x v="35"/>
    <x v="17"/>
    <x v="1"/>
    <x v="1"/>
  </r>
  <r>
    <n v="5794"/>
    <n v="1974"/>
    <x v="1"/>
    <x v="2"/>
    <x v="802"/>
    <n v="46.374000000000002"/>
    <n v="0"/>
    <n v="1"/>
    <d v="2014-03-17T00:00:00"/>
    <n v="1"/>
    <n v="0"/>
    <n v="0"/>
    <n v="7"/>
    <n v="7"/>
    <x v="8"/>
    <x v="17"/>
    <x v="6"/>
    <x v="2"/>
  </r>
  <r>
    <n v="1456"/>
    <n v="1979"/>
    <x v="0"/>
    <x v="0"/>
    <x v="803"/>
    <n v="60.473999999999997"/>
    <n v="0"/>
    <n v="1"/>
    <d v="2013-04-01T00:00:00"/>
    <n v="25"/>
    <n v="199"/>
    <n v="9"/>
    <n v="10"/>
    <n v="12"/>
    <x v="19"/>
    <x v="119"/>
    <x v="24"/>
    <x v="2"/>
  </r>
  <r>
    <n v="4877"/>
    <n v="1973"/>
    <x v="2"/>
    <x v="2"/>
    <x v="804"/>
    <n v="38.576000000000001"/>
    <n v="0"/>
    <n v="1"/>
    <d v="2014-03-04T00:00:00"/>
    <n v="2"/>
    <n v="0"/>
    <n v="0"/>
    <n v="1"/>
    <n v="3"/>
    <x v="26"/>
    <x v="17"/>
    <x v="10"/>
    <x v="2"/>
  </r>
  <r>
    <n v="425"/>
    <n v="1985"/>
    <x v="0"/>
    <x v="2"/>
    <x v="805"/>
    <n v="55.356999999999999"/>
    <n v="2"/>
    <n v="0"/>
    <d v="2013-02-19T00:00:00"/>
    <n v="66"/>
    <n v="64"/>
    <n v="25"/>
    <n v="6"/>
    <n v="11"/>
    <x v="7"/>
    <x v="143"/>
    <x v="18"/>
    <x v="1"/>
  </r>
  <r>
    <n v="3007"/>
    <n v="1966"/>
    <x v="0"/>
    <x v="1"/>
    <x v="806"/>
    <n v="37.758000000000003"/>
    <n v="1"/>
    <n v="1"/>
    <d v="2012-10-04T00:00:00"/>
    <n v="49"/>
    <n v="2"/>
    <n v="0"/>
    <n v="1"/>
    <n v="3"/>
    <x v="35"/>
    <x v="1"/>
    <x v="10"/>
    <x v="1"/>
  </r>
  <r>
    <n v="1031"/>
    <n v="1989"/>
    <x v="4"/>
    <x v="2"/>
    <x v="807"/>
    <n v="85.71"/>
    <n v="0"/>
    <n v="0"/>
    <d v="2013-05-05T00:00:00"/>
    <n v="5"/>
    <n v="20"/>
    <n v="30"/>
    <n v="6"/>
    <n v="10"/>
    <x v="23"/>
    <x v="77"/>
    <x v="5"/>
    <x v="0"/>
  </r>
  <r>
    <n v="4297"/>
    <n v="1969"/>
    <x v="0"/>
    <x v="1"/>
    <x v="147"/>
    <n v="23.228000000000002"/>
    <n v="1"/>
    <n v="0"/>
    <d v="2014-01-26T00:00:00"/>
    <n v="71"/>
    <n v="2"/>
    <n v="1"/>
    <n v="2"/>
    <n v="3"/>
    <x v="21"/>
    <x v="7"/>
    <x v="8"/>
    <x v="2"/>
  </r>
  <r>
    <n v="807"/>
    <n v="1969"/>
    <x v="2"/>
    <x v="1"/>
    <x v="808"/>
    <n v="44.601999999999997"/>
    <n v="1"/>
    <n v="1"/>
    <d v="2014-02-15T00:00:00"/>
    <n v="35"/>
    <n v="2"/>
    <n v="0"/>
    <n v="6"/>
    <n v="4"/>
    <x v="21"/>
    <x v="1"/>
    <x v="12"/>
    <x v="1"/>
  </r>
  <r>
    <n v="9553"/>
    <n v="1987"/>
    <x v="0"/>
    <x v="2"/>
    <x v="11"/>
    <n v="7.5"/>
    <n v="0"/>
    <n v="0"/>
    <d v="2013-01-09T00:00:00"/>
    <n v="94"/>
    <n v="2"/>
    <n v="1"/>
    <n v="0"/>
    <n v="3"/>
    <x v="14"/>
    <x v="7"/>
    <x v="1"/>
    <x v="0"/>
  </r>
  <r>
    <n v="4271"/>
    <n v="1989"/>
    <x v="4"/>
    <x v="1"/>
    <x v="809"/>
    <n v="38.683"/>
    <n v="1"/>
    <n v="0"/>
    <d v="2012-10-04T00:00:00"/>
    <n v="80"/>
    <n v="35"/>
    <n v="41"/>
    <n v="4"/>
    <n v="6"/>
    <x v="23"/>
    <x v="100"/>
    <x v="12"/>
    <x v="2"/>
  </r>
  <r>
    <n v="4120"/>
    <n v="1975"/>
    <x v="4"/>
    <x v="0"/>
    <x v="810"/>
    <n v="49.514000000000003"/>
    <n v="1"/>
    <n v="0"/>
    <d v="2013-12-17T00:00:00"/>
    <n v="61"/>
    <n v="39"/>
    <n v="13"/>
    <n v="6"/>
    <n v="4"/>
    <x v="28"/>
    <x v="129"/>
    <x v="12"/>
    <x v="2"/>
  </r>
  <r>
    <n v="2036"/>
    <n v="1973"/>
    <x v="1"/>
    <x v="1"/>
    <x v="811"/>
    <n v="57.905999999999999"/>
    <n v="0"/>
    <n v="1"/>
    <d v="2013-06-11T00:00:00"/>
    <n v="29"/>
    <n v="11"/>
    <n v="3"/>
    <n v="4"/>
    <n v="8"/>
    <x v="26"/>
    <x v="64"/>
    <x v="0"/>
    <x v="2"/>
  </r>
  <r>
    <n v="115"/>
    <n v="1966"/>
    <x v="2"/>
    <x v="0"/>
    <x v="812"/>
    <n v="43.456000000000003"/>
    <n v="0"/>
    <n v="1"/>
    <d v="2013-03-26T00:00:00"/>
    <n v="0"/>
    <n v="11"/>
    <n v="7"/>
    <n v="5"/>
    <n v="8"/>
    <x v="35"/>
    <x v="13"/>
    <x v="19"/>
    <x v="2"/>
  </r>
  <r>
    <n v="4259"/>
    <n v="1986"/>
    <x v="2"/>
    <x v="0"/>
    <x v="813"/>
    <n v="19.484999999999999"/>
    <n v="2"/>
    <n v="0"/>
    <d v="2013-09-24T00:00:00"/>
    <n v="80"/>
    <n v="0"/>
    <n v="0"/>
    <n v="1"/>
    <n v="2"/>
    <x v="22"/>
    <x v="17"/>
    <x v="1"/>
    <x v="1"/>
  </r>
  <r>
    <n v="8687"/>
    <n v="1978"/>
    <x v="0"/>
    <x v="1"/>
    <x v="814"/>
    <n v="53.171999999999997"/>
    <n v="0"/>
    <n v="1"/>
    <d v="2013-05-06T00:00:00"/>
    <n v="54"/>
    <n v="62"/>
    <n v="20"/>
    <n v="2"/>
    <n v="8"/>
    <x v="33"/>
    <x v="193"/>
    <x v="12"/>
    <x v="2"/>
  </r>
  <r>
    <n v="2447"/>
    <n v="1979"/>
    <x v="0"/>
    <x v="1"/>
    <x v="815"/>
    <n v="30.545000000000002"/>
    <n v="1"/>
    <n v="0"/>
    <d v="2012-10-17T00:00:00"/>
    <n v="71"/>
    <n v="12"/>
    <n v="7"/>
    <n v="2"/>
    <n v="3"/>
    <x v="19"/>
    <x v="139"/>
    <x v="8"/>
    <x v="2"/>
  </r>
  <r>
    <n v="10140"/>
    <n v="1983"/>
    <x v="1"/>
    <x v="1"/>
    <x v="816"/>
    <n v="70.123000000000005"/>
    <n v="0"/>
    <n v="0"/>
    <d v="2013-09-28T00:00:00"/>
    <n v="27"/>
    <n v="0"/>
    <n v="0"/>
    <n v="5"/>
    <n v="4"/>
    <x v="10"/>
    <x v="17"/>
    <x v="14"/>
    <x v="0"/>
  </r>
  <r>
    <n v="9353"/>
    <n v="1959"/>
    <x v="0"/>
    <x v="0"/>
    <x v="817"/>
    <n v="62.45"/>
    <n v="0"/>
    <n v="1"/>
    <d v="2014-01-06T00:00:00"/>
    <n v="61"/>
    <n v="47"/>
    <n v="66"/>
    <n v="5"/>
    <n v="4"/>
    <x v="12"/>
    <x v="194"/>
    <x v="14"/>
    <x v="2"/>
  </r>
  <r>
    <n v="3623"/>
    <n v="1976"/>
    <x v="0"/>
    <x v="1"/>
    <x v="818"/>
    <n v="21.675000000000001"/>
    <n v="1"/>
    <n v="0"/>
    <d v="2014-06-11T00:00:00"/>
    <n v="55"/>
    <n v="0"/>
    <n v="4"/>
    <n v="4"/>
    <n v="3"/>
    <x v="11"/>
    <x v="66"/>
    <x v="21"/>
    <x v="2"/>
  </r>
  <r>
    <n v="738"/>
    <n v="1981"/>
    <x v="4"/>
    <x v="0"/>
    <x v="819"/>
    <n v="42.395000000000003"/>
    <n v="1"/>
    <n v="1"/>
    <d v="2014-04-04T00:00:00"/>
    <n v="35"/>
    <n v="13"/>
    <n v="15"/>
    <n v="3"/>
    <n v="4"/>
    <x v="4"/>
    <x v="94"/>
    <x v="21"/>
    <x v="1"/>
  </r>
  <r>
    <n v="7631"/>
    <n v="1978"/>
    <x v="2"/>
    <x v="1"/>
    <x v="820"/>
    <n v="61.345999999999997"/>
    <n v="1"/>
    <n v="0"/>
    <d v="2013-10-06T00:00:00"/>
    <n v="34"/>
    <n v="58"/>
    <n v="16"/>
    <n v="5"/>
    <n v="10"/>
    <x v="33"/>
    <x v="169"/>
    <x v="16"/>
    <x v="2"/>
  </r>
  <r>
    <n v="4789"/>
    <n v="1953"/>
    <x v="0"/>
    <x v="1"/>
    <x v="821"/>
    <n v="80.811999999999998"/>
    <n v="0"/>
    <n v="0"/>
    <d v="2013-09-17T00:00:00"/>
    <n v="95"/>
    <n v="22"/>
    <n v="143"/>
    <n v="4"/>
    <n v="5"/>
    <x v="44"/>
    <x v="195"/>
    <x v="14"/>
    <x v="0"/>
  </r>
  <r>
    <n v="773"/>
    <n v="1971"/>
    <x v="2"/>
    <x v="3"/>
    <x v="822"/>
    <n v="42.835000000000001"/>
    <n v="1"/>
    <n v="1"/>
    <d v="2013-06-30T00:00:00"/>
    <n v="64"/>
    <n v="4"/>
    <n v="9"/>
    <n v="6"/>
    <n v="4"/>
    <x v="6"/>
    <x v="32"/>
    <x v="12"/>
    <x v="1"/>
  </r>
  <r>
    <n v="10602"/>
    <n v="1983"/>
    <x v="0"/>
    <x v="2"/>
    <x v="823"/>
    <n v="39.921999999999997"/>
    <n v="1"/>
    <n v="0"/>
    <d v="2013-02-14T00:00:00"/>
    <n v="30"/>
    <n v="12"/>
    <n v="1"/>
    <n v="3"/>
    <n v="4"/>
    <x v="10"/>
    <x v="32"/>
    <x v="21"/>
    <x v="2"/>
  </r>
  <r>
    <n v="1446"/>
    <n v="1956"/>
    <x v="2"/>
    <x v="0"/>
    <x v="824"/>
    <n v="86.424000000000007"/>
    <n v="0"/>
    <n v="0"/>
    <d v="2014-04-05T00:00:00"/>
    <n v="12"/>
    <n v="68"/>
    <n v="45"/>
    <n v="6"/>
    <n v="12"/>
    <x v="46"/>
    <x v="194"/>
    <x v="2"/>
    <x v="0"/>
  </r>
  <r>
    <n v="3270"/>
    <n v="1978"/>
    <x v="4"/>
    <x v="1"/>
    <x v="825"/>
    <n v="17.117000000000001"/>
    <n v="1"/>
    <n v="0"/>
    <d v="2013-01-17T00:00:00"/>
    <n v="96"/>
    <n v="23"/>
    <n v="18"/>
    <n v="3"/>
    <n v="3"/>
    <x v="33"/>
    <x v="15"/>
    <x v="3"/>
    <x v="2"/>
  </r>
  <r>
    <n v="8443"/>
    <n v="1972"/>
    <x v="0"/>
    <x v="0"/>
    <x v="826"/>
    <n v="24.762"/>
    <n v="1"/>
    <n v="0"/>
    <d v="2014-02-10T00:00:00"/>
    <n v="16"/>
    <n v="10"/>
    <n v="15"/>
    <n v="3"/>
    <n v="2"/>
    <x v="39"/>
    <x v="29"/>
    <x v="8"/>
    <x v="2"/>
  </r>
  <r>
    <n v="9653"/>
    <n v="1975"/>
    <x v="0"/>
    <x v="2"/>
    <x v="827"/>
    <n v="35.796999999999997"/>
    <n v="0"/>
    <n v="1"/>
    <d v="2012-10-16T00:00:00"/>
    <n v="16"/>
    <n v="1"/>
    <n v="1"/>
    <n v="2"/>
    <n v="3"/>
    <x v="28"/>
    <x v="1"/>
    <x v="8"/>
    <x v="2"/>
  </r>
  <r>
    <n v="8916"/>
    <n v="1975"/>
    <x v="0"/>
    <x v="3"/>
    <x v="828"/>
    <n v="36.627000000000002"/>
    <n v="2"/>
    <n v="0"/>
    <d v="2013-07-23T00:00:00"/>
    <n v="78"/>
    <n v="1"/>
    <n v="0"/>
    <n v="0"/>
    <n v="3"/>
    <x v="28"/>
    <x v="8"/>
    <x v="1"/>
    <x v="1"/>
  </r>
  <r>
    <n v="8017"/>
    <n v="1981"/>
    <x v="4"/>
    <x v="2"/>
    <x v="829"/>
    <n v="51.110999999999997"/>
    <n v="1"/>
    <n v="1"/>
    <d v="2014-06-19T00:00:00"/>
    <n v="83"/>
    <n v="0"/>
    <n v="5"/>
    <n v="2"/>
    <n v="3"/>
    <x v="4"/>
    <x v="41"/>
    <x v="8"/>
    <x v="1"/>
  </r>
  <r>
    <n v="5830"/>
    <n v="1972"/>
    <x v="1"/>
    <x v="0"/>
    <x v="645"/>
    <n v="86.856999999999999"/>
    <n v="0"/>
    <n v="0"/>
    <d v="2012-09-12T00:00:00"/>
    <n v="96"/>
    <n v="102"/>
    <n v="102"/>
    <n v="5"/>
    <n v="10"/>
    <x v="39"/>
    <x v="36"/>
    <x v="16"/>
    <x v="0"/>
  </r>
  <r>
    <n v="4597"/>
    <n v="1970"/>
    <x v="1"/>
    <x v="1"/>
    <x v="830"/>
    <n v="82.072000000000003"/>
    <n v="0"/>
    <n v="0"/>
    <d v="2013-07-02T00:00:00"/>
    <n v="67"/>
    <n v="55"/>
    <n v="92"/>
    <n v="3"/>
    <n v="13"/>
    <x v="25"/>
    <x v="71"/>
    <x v="5"/>
    <x v="0"/>
  </r>
  <r>
    <n v="7023"/>
    <n v="1953"/>
    <x v="1"/>
    <x v="0"/>
    <x v="831"/>
    <n v="46.231000000000002"/>
    <n v="2"/>
    <n v="1"/>
    <d v="2012-11-26T00:00:00"/>
    <n v="87"/>
    <n v="2"/>
    <n v="5"/>
    <n v="6"/>
    <n v="4"/>
    <x v="44"/>
    <x v="3"/>
    <x v="12"/>
    <x v="3"/>
  </r>
  <r>
    <n v="8086"/>
    <n v="1959"/>
    <x v="0"/>
    <x v="2"/>
    <x v="832"/>
    <n v="42.243000000000002"/>
    <n v="1"/>
    <n v="1"/>
    <d v="2013-12-11T00:00:00"/>
    <n v="34"/>
    <n v="0"/>
    <n v="0"/>
    <n v="2"/>
    <n v="3"/>
    <x v="12"/>
    <x v="17"/>
    <x v="8"/>
    <x v="1"/>
  </r>
  <r>
    <n v="8825"/>
    <n v="1962"/>
    <x v="0"/>
    <x v="1"/>
    <x v="833"/>
    <n v="51.195"/>
    <n v="1"/>
    <n v="1"/>
    <d v="2013-04-01T00:00:00"/>
    <n v="46"/>
    <n v="14"/>
    <n v="24"/>
    <n v="9"/>
    <n v="5"/>
    <x v="43"/>
    <x v="45"/>
    <x v="6"/>
    <x v="1"/>
  </r>
  <r>
    <n v="2930"/>
    <n v="1978"/>
    <x v="2"/>
    <x v="0"/>
    <x v="834"/>
    <n v="68.091999999999999"/>
    <n v="0"/>
    <n v="0"/>
    <d v="2013-12-16T00:00:00"/>
    <n v="7"/>
    <n v="60"/>
    <n v="36"/>
    <n v="2"/>
    <n v="10"/>
    <x v="33"/>
    <x v="14"/>
    <x v="0"/>
    <x v="0"/>
  </r>
  <r>
    <n v="1928"/>
    <n v="1973"/>
    <x v="0"/>
    <x v="2"/>
    <x v="835"/>
    <n v="31.814"/>
    <n v="1"/>
    <n v="0"/>
    <d v="2013-02-09T00:00:00"/>
    <n v="73"/>
    <n v="3"/>
    <n v="1"/>
    <n v="2"/>
    <n v="3"/>
    <x v="26"/>
    <x v="66"/>
    <x v="8"/>
    <x v="2"/>
  </r>
  <r>
    <n v="7108"/>
    <n v="1965"/>
    <x v="2"/>
    <x v="4"/>
    <x v="836"/>
    <n v="51.39"/>
    <n v="1"/>
    <n v="1"/>
    <d v="2012-09-08T00:00:00"/>
    <n v="54"/>
    <n v="20"/>
    <n v="2"/>
    <n v="5"/>
    <n v="5"/>
    <x v="2"/>
    <x v="87"/>
    <x v="12"/>
    <x v="1"/>
  </r>
  <r>
    <n v="10925"/>
    <n v="1983"/>
    <x v="0"/>
    <x v="2"/>
    <x v="837"/>
    <n v="76.63"/>
    <n v="0"/>
    <n v="0"/>
    <d v="2014-01-14T00:00:00"/>
    <n v="93"/>
    <n v="31"/>
    <n v="56"/>
    <n v="3"/>
    <n v="11"/>
    <x v="10"/>
    <x v="157"/>
    <x v="6"/>
    <x v="0"/>
  </r>
  <r>
    <n v="9960"/>
    <n v="1991"/>
    <x v="3"/>
    <x v="0"/>
    <x v="838"/>
    <n v="26.867999999999999"/>
    <n v="1"/>
    <n v="0"/>
    <d v="2014-04-30T00:00:00"/>
    <n v="52"/>
    <n v="0"/>
    <n v="3"/>
    <n v="1"/>
    <n v="2"/>
    <x v="42"/>
    <x v="7"/>
    <x v="1"/>
    <x v="2"/>
  </r>
  <r>
    <n v="8800"/>
    <n v="1943"/>
    <x v="1"/>
    <x v="3"/>
    <x v="38"/>
    <n v="48.948"/>
    <n v="0"/>
    <n v="0"/>
    <d v="2013-02-01T00:00:00"/>
    <n v="53"/>
    <n v="8"/>
    <n v="49"/>
    <n v="7"/>
    <n v="5"/>
    <x v="27"/>
    <x v="30"/>
    <x v="0"/>
    <x v="0"/>
  </r>
  <r>
    <n v="9224"/>
    <n v="1972"/>
    <x v="1"/>
    <x v="0"/>
    <x v="839"/>
    <n v="55.26"/>
    <n v="0"/>
    <n v="1"/>
    <d v="2012-12-12T00:00:00"/>
    <n v="81"/>
    <n v="8"/>
    <n v="0"/>
    <n v="8"/>
    <n v="5"/>
    <x v="39"/>
    <x v="54"/>
    <x v="19"/>
    <x v="2"/>
  </r>
  <r>
    <n v="5519"/>
    <n v="1956"/>
    <x v="0"/>
    <x v="1"/>
    <x v="840"/>
    <n v="64.09"/>
    <n v="0"/>
    <n v="1"/>
    <d v="2013-08-07T00:00:00"/>
    <n v="8"/>
    <n v="58"/>
    <n v="51"/>
    <n v="6"/>
    <n v="4"/>
    <x v="46"/>
    <x v="192"/>
    <x v="12"/>
    <x v="2"/>
  </r>
  <r>
    <n v="5046"/>
    <n v="1958"/>
    <x v="0"/>
    <x v="3"/>
    <x v="841"/>
    <n v="78.331000000000003"/>
    <n v="0"/>
    <n v="1"/>
    <d v="2014-01-23T00:00:00"/>
    <n v="97"/>
    <n v="138"/>
    <n v="169"/>
    <n v="10"/>
    <n v="7"/>
    <x v="38"/>
    <x v="196"/>
    <x v="18"/>
    <x v="2"/>
  </r>
  <r>
    <n v="7037"/>
    <n v="1974"/>
    <x v="1"/>
    <x v="2"/>
    <x v="842"/>
    <n v="37.087000000000003"/>
    <n v="1"/>
    <n v="0"/>
    <d v="2013-08-11T00:00:00"/>
    <n v="50"/>
    <n v="55"/>
    <n v="0"/>
    <n v="4"/>
    <n v="8"/>
    <x v="8"/>
    <x v="197"/>
    <x v="0"/>
    <x v="2"/>
  </r>
  <r>
    <n v="905"/>
    <n v="1986"/>
    <x v="0"/>
    <x v="3"/>
    <x v="843"/>
    <n v="21.846"/>
    <n v="1"/>
    <n v="0"/>
    <d v="2013-10-22T00:00:00"/>
    <n v="38"/>
    <n v="17"/>
    <n v="10"/>
    <n v="4"/>
    <n v="3"/>
    <x v="22"/>
    <x v="82"/>
    <x v="21"/>
    <x v="2"/>
  </r>
  <r>
    <n v="8624"/>
    <n v="1958"/>
    <x v="0"/>
    <x v="2"/>
    <x v="844"/>
    <n v="81.319999999999993"/>
    <n v="0"/>
    <n v="0"/>
    <d v="2013-02-06T00:00:00"/>
    <n v="61"/>
    <n v="33"/>
    <n v="103"/>
    <n v="4"/>
    <n v="10"/>
    <x v="38"/>
    <x v="72"/>
    <x v="6"/>
    <x v="0"/>
  </r>
  <r>
    <n v="8945"/>
    <n v="1970"/>
    <x v="0"/>
    <x v="3"/>
    <x v="845"/>
    <n v="54.137"/>
    <n v="0"/>
    <n v="1"/>
    <d v="2013-08-16T00:00:00"/>
    <n v="46"/>
    <n v="0"/>
    <n v="1"/>
    <n v="4"/>
    <n v="4"/>
    <x v="25"/>
    <x v="8"/>
    <x v="7"/>
    <x v="2"/>
  </r>
  <r>
    <n v="6445"/>
    <n v="1967"/>
    <x v="0"/>
    <x v="1"/>
    <x v="846"/>
    <n v="66.825000000000003"/>
    <n v="0"/>
    <n v="0"/>
    <d v="2013-07-14T00:00:00"/>
    <n v="73"/>
    <n v="101"/>
    <n v="40"/>
    <n v="4"/>
    <n v="6"/>
    <x v="5"/>
    <x v="154"/>
    <x v="12"/>
    <x v="0"/>
  </r>
  <r>
    <n v="2727"/>
    <n v="1973"/>
    <x v="0"/>
    <x v="1"/>
    <x v="847"/>
    <n v="57.1"/>
    <n v="0"/>
    <n v="0"/>
    <d v="2013-12-04T00:00:00"/>
    <n v="19"/>
    <n v="21"/>
    <n v="3"/>
    <n v="3"/>
    <n v="6"/>
    <x v="26"/>
    <x v="79"/>
    <x v="14"/>
    <x v="0"/>
  </r>
  <r>
    <n v="6404"/>
    <n v="1969"/>
    <x v="0"/>
    <x v="1"/>
    <x v="848"/>
    <n v="58.917000000000002"/>
    <n v="1"/>
    <n v="2"/>
    <d v="2013-03-24T00:00:00"/>
    <n v="10"/>
    <n v="7"/>
    <n v="7"/>
    <n v="4"/>
    <n v="6"/>
    <x v="21"/>
    <x v="64"/>
    <x v="12"/>
    <x v="3"/>
  </r>
  <r>
    <n v="11074"/>
    <n v="1977"/>
    <x v="0"/>
    <x v="0"/>
    <x v="849"/>
    <n v="85.072000000000003"/>
    <n v="0"/>
    <n v="0"/>
    <d v="2014-04-09T00:00:00"/>
    <n v="94"/>
    <n v="92"/>
    <n v="11"/>
    <n v="3"/>
    <n v="10"/>
    <x v="32"/>
    <x v="198"/>
    <x v="19"/>
    <x v="0"/>
  </r>
  <r>
    <n v="10150"/>
    <n v="1961"/>
    <x v="0"/>
    <x v="0"/>
    <x v="850"/>
    <n v="86.429000000000002"/>
    <n v="0"/>
    <n v="0"/>
    <d v="2013-11-21T00:00:00"/>
    <n v="10"/>
    <n v="28"/>
    <n v="18"/>
    <n v="7"/>
    <n v="7"/>
    <x v="45"/>
    <x v="158"/>
    <x v="6"/>
    <x v="0"/>
  </r>
  <r>
    <n v="1968"/>
    <n v="1971"/>
    <x v="0"/>
    <x v="4"/>
    <x v="851"/>
    <n v="45.683999999999997"/>
    <n v="1"/>
    <n v="0"/>
    <d v="2013-12-02T00:00:00"/>
    <n v="37"/>
    <n v="1"/>
    <n v="0"/>
    <n v="1"/>
    <n v="2"/>
    <x v="6"/>
    <x v="8"/>
    <x v="1"/>
    <x v="2"/>
  </r>
  <r>
    <n v="6534"/>
    <n v="1974"/>
    <x v="0"/>
    <x v="1"/>
    <x v="852"/>
    <n v="47.889000000000003"/>
    <n v="1"/>
    <n v="0"/>
    <d v="2014-01-04T00:00:00"/>
    <n v="94"/>
    <n v="0"/>
    <n v="5"/>
    <n v="2"/>
    <n v="3"/>
    <x v="8"/>
    <x v="41"/>
    <x v="8"/>
    <x v="2"/>
  </r>
  <r>
    <n v="9485"/>
    <n v="1986"/>
    <x v="1"/>
    <x v="2"/>
    <x v="853"/>
    <n v="45.920999999999999"/>
    <n v="0"/>
    <n v="0"/>
    <d v="2014-03-10T00:00:00"/>
    <n v="23"/>
    <n v="9"/>
    <n v="3"/>
    <n v="2"/>
    <n v="6"/>
    <x v="22"/>
    <x v="48"/>
    <x v="7"/>
    <x v="0"/>
  </r>
  <r>
    <n v="7053"/>
    <n v="1966"/>
    <x v="1"/>
    <x v="0"/>
    <x v="854"/>
    <n v="78.42"/>
    <n v="0"/>
    <n v="0"/>
    <d v="2013-06-29T00:00:00"/>
    <n v="75"/>
    <n v="28"/>
    <n v="28"/>
    <n v="3"/>
    <n v="8"/>
    <x v="35"/>
    <x v="114"/>
    <x v="4"/>
    <x v="0"/>
  </r>
  <r>
    <n v="4654"/>
    <n v="1992"/>
    <x v="0"/>
    <x v="1"/>
    <x v="855"/>
    <n v="75.114000000000004"/>
    <n v="0"/>
    <n v="0"/>
    <d v="2013-11-07T00:00:00"/>
    <n v="40"/>
    <n v="12"/>
    <n v="60"/>
    <n v="3"/>
    <n v="5"/>
    <x v="47"/>
    <x v="115"/>
    <x v="7"/>
    <x v="0"/>
  </r>
  <r>
    <n v="9760"/>
    <n v="1963"/>
    <x v="1"/>
    <x v="4"/>
    <x v="856"/>
    <n v="52.277999999999999"/>
    <n v="0"/>
    <n v="1"/>
    <d v="2013-01-25T00:00:00"/>
    <n v="24"/>
    <n v="0"/>
    <n v="0"/>
    <n v="10"/>
    <n v="10"/>
    <x v="24"/>
    <x v="17"/>
    <x v="13"/>
    <x v="2"/>
  </r>
  <r>
    <n v="1048"/>
    <n v="1972"/>
    <x v="2"/>
    <x v="2"/>
    <x v="857"/>
    <n v="35.640999999999998"/>
    <n v="1"/>
    <n v="0"/>
    <d v="2013-07-14T00:00:00"/>
    <n v="11"/>
    <n v="3"/>
    <n v="9"/>
    <n v="3"/>
    <n v="4"/>
    <x v="39"/>
    <x v="48"/>
    <x v="21"/>
    <x v="2"/>
  </r>
  <r>
    <n v="10619"/>
    <n v="1994"/>
    <x v="0"/>
    <x v="0"/>
    <x v="858"/>
    <n v="95.528999999999996"/>
    <n v="0"/>
    <n v="0"/>
    <d v="2012-12-03T00:00:00"/>
    <n v="29"/>
    <n v="29"/>
    <n v="27"/>
    <n v="7"/>
    <n v="7"/>
    <x v="54"/>
    <x v="114"/>
    <x v="6"/>
    <x v="0"/>
  </r>
  <r>
    <n v="9308"/>
    <n v="1954"/>
    <x v="0"/>
    <x v="2"/>
    <x v="859"/>
    <n v="62.82"/>
    <n v="0"/>
    <n v="0"/>
    <d v="2013-05-11T00:00:00"/>
    <n v="51"/>
    <n v="61"/>
    <n v="61"/>
    <n v="3"/>
    <n v="6"/>
    <x v="1"/>
    <x v="74"/>
    <x v="14"/>
    <x v="0"/>
  </r>
  <r>
    <n v="10505"/>
    <n v="1960"/>
    <x v="2"/>
    <x v="1"/>
    <x v="860"/>
    <n v="73.113"/>
    <n v="0"/>
    <n v="0"/>
    <d v="2013-12-26T00:00:00"/>
    <n v="86"/>
    <n v="19"/>
    <n v="9"/>
    <n v="3"/>
    <n v="7"/>
    <x v="40"/>
    <x v="94"/>
    <x v="12"/>
    <x v="0"/>
  </r>
  <r>
    <n v="8362"/>
    <n v="1982"/>
    <x v="1"/>
    <x v="2"/>
    <x v="510"/>
    <n v="84.168999999999997"/>
    <n v="0"/>
    <n v="0"/>
    <d v="2013-08-07T00:00:00"/>
    <n v="9"/>
    <n v="19"/>
    <n v="19"/>
    <n v="7"/>
    <n v="6"/>
    <x v="18"/>
    <x v="45"/>
    <x v="19"/>
    <x v="0"/>
  </r>
  <r>
    <n v="2625"/>
    <n v="1954"/>
    <x v="4"/>
    <x v="0"/>
    <x v="861"/>
    <n v="42.606999999999999"/>
    <n v="0"/>
    <n v="1"/>
    <d v="2013-11-17T00:00:00"/>
    <n v="30"/>
    <n v="29"/>
    <n v="32"/>
    <n v="3"/>
    <n v="7"/>
    <x v="1"/>
    <x v="68"/>
    <x v="12"/>
    <x v="2"/>
  </r>
  <r>
    <n v="4637"/>
    <n v="1954"/>
    <x v="1"/>
    <x v="0"/>
    <x v="862"/>
    <n v="74.637"/>
    <n v="0"/>
    <n v="0"/>
    <d v="2013-05-18T00:00:00"/>
    <n v="73"/>
    <n v="64"/>
    <n v="0"/>
    <n v="6"/>
    <n v="9"/>
    <x v="1"/>
    <x v="62"/>
    <x v="16"/>
    <x v="0"/>
  </r>
  <r>
    <n v="9972"/>
    <n v="1955"/>
    <x v="1"/>
    <x v="1"/>
    <x v="863"/>
    <n v="46.015000000000001"/>
    <n v="1"/>
    <n v="1"/>
    <d v="2014-04-13T00:00:00"/>
    <n v="25"/>
    <n v="0"/>
    <n v="0"/>
    <n v="1"/>
    <n v="3"/>
    <x v="34"/>
    <x v="17"/>
    <x v="10"/>
    <x v="1"/>
  </r>
  <r>
    <n v="4483"/>
    <n v="1993"/>
    <x v="0"/>
    <x v="0"/>
    <x v="864"/>
    <n v="72.353999999999999"/>
    <n v="0"/>
    <n v="0"/>
    <d v="2013-04-17T00:00:00"/>
    <n v="67"/>
    <n v="26"/>
    <n v="12"/>
    <n v="2"/>
    <n v="6"/>
    <x v="53"/>
    <x v="45"/>
    <x v="7"/>
    <x v="0"/>
  </r>
  <r>
    <n v="4487"/>
    <n v="1969"/>
    <x v="2"/>
    <x v="0"/>
    <x v="865"/>
    <n v="39.857999999999997"/>
    <n v="1"/>
    <n v="0"/>
    <d v="2013-01-24T00:00:00"/>
    <n v="67"/>
    <n v="20"/>
    <n v="7"/>
    <n v="2"/>
    <n v="4"/>
    <x v="21"/>
    <x v="82"/>
    <x v="3"/>
    <x v="2"/>
  </r>
  <r>
    <n v="4988"/>
    <n v="1948"/>
    <x v="1"/>
    <x v="2"/>
    <x v="866"/>
    <n v="34.469000000000001"/>
    <n v="1"/>
    <n v="1"/>
    <d v="2014-05-04T00:00:00"/>
    <n v="58"/>
    <n v="6"/>
    <n v="5"/>
    <n v="1"/>
    <n v="4"/>
    <x v="37"/>
    <x v="6"/>
    <x v="8"/>
    <x v="1"/>
  </r>
  <r>
    <n v="8931"/>
    <n v="1986"/>
    <x v="0"/>
    <x v="1"/>
    <x v="867"/>
    <n v="83.033000000000001"/>
    <n v="1"/>
    <n v="0"/>
    <d v="2014-05-18T00:00:00"/>
    <n v="82"/>
    <n v="99"/>
    <n v="149"/>
    <n v="11"/>
    <n v="10"/>
    <x v="22"/>
    <x v="199"/>
    <x v="20"/>
    <x v="2"/>
  </r>
  <r>
    <n v="5871"/>
    <n v="1979"/>
    <x v="2"/>
    <x v="1"/>
    <x v="868"/>
    <n v="24.401"/>
    <n v="0"/>
    <n v="0"/>
    <d v="2012-08-31T00:00:00"/>
    <n v="98"/>
    <n v="28"/>
    <n v="24"/>
    <n v="6"/>
    <n v="6"/>
    <x v="19"/>
    <x v="129"/>
    <x v="0"/>
    <x v="0"/>
  </r>
  <r>
    <n v="2008"/>
    <n v="1978"/>
    <x v="0"/>
    <x v="2"/>
    <x v="869"/>
    <n v="77.582999999999998"/>
    <n v="0"/>
    <n v="0"/>
    <d v="2014-02-10T00:00:00"/>
    <n v="93"/>
    <n v="23"/>
    <n v="12"/>
    <n v="4"/>
    <n v="9"/>
    <x v="33"/>
    <x v="120"/>
    <x v="19"/>
    <x v="0"/>
  </r>
  <r>
    <n v="3139"/>
    <n v="1982"/>
    <x v="4"/>
    <x v="0"/>
    <x v="870"/>
    <n v="74.116"/>
    <n v="0"/>
    <n v="0"/>
    <d v="2013-12-30T00:00:00"/>
    <n v="53"/>
    <n v="111"/>
    <n v="55"/>
    <n v="4"/>
    <n v="10"/>
    <x v="18"/>
    <x v="24"/>
    <x v="6"/>
    <x v="0"/>
  </r>
  <r>
    <n v="10037"/>
    <n v="1993"/>
    <x v="0"/>
    <x v="0"/>
    <x v="368"/>
    <n v="74.293000000000006"/>
    <n v="0"/>
    <n v="0"/>
    <d v="2014-05-04T00:00:00"/>
    <n v="66"/>
    <n v="152"/>
    <n v="91"/>
    <n v="5"/>
    <n v="6"/>
    <x v="53"/>
    <x v="132"/>
    <x v="4"/>
    <x v="0"/>
  </r>
  <r>
    <n v="10673"/>
    <n v="1976"/>
    <x v="1"/>
    <x v="2"/>
    <x v="871"/>
    <n v="68.397000000000006"/>
    <n v="0"/>
    <n v="1"/>
    <d v="2013-11-17T00:00:00"/>
    <n v="6"/>
    <n v="80"/>
    <n v="13"/>
    <n v="6"/>
    <n v="5"/>
    <x v="11"/>
    <x v="200"/>
    <x v="4"/>
    <x v="2"/>
  </r>
  <r>
    <n v="5303"/>
    <n v="1974"/>
    <x v="1"/>
    <x v="1"/>
    <x v="872"/>
    <n v="79.632000000000005"/>
    <n v="0"/>
    <n v="0"/>
    <d v="2014-04-08T00:00:00"/>
    <n v="42"/>
    <n v="0"/>
    <n v="21"/>
    <n v="6"/>
    <n v="9"/>
    <x v="8"/>
    <x v="43"/>
    <x v="16"/>
    <x v="0"/>
  </r>
  <r>
    <n v="538"/>
    <n v="1989"/>
    <x v="0"/>
    <x v="0"/>
    <x v="873"/>
    <n v="46.106999999999999"/>
    <n v="1"/>
    <n v="0"/>
    <d v="2014-02-10T00:00:00"/>
    <n v="78"/>
    <n v="9"/>
    <n v="9"/>
    <n v="1"/>
    <n v="4"/>
    <x v="23"/>
    <x v="13"/>
    <x v="8"/>
    <x v="2"/>
  </r>
  <r>
    <n v="7922"/>
    <n v="1951"/>
    <x v="1"/>
    <x v="0"/>
    <x v="874"/>
    <n v="64.95"/>
    <n v="0"/>
    <n v="1"/>
    <d v="2012-08-12T00:00:00"/>
    <n v="29"/>
    <n v="0"/>
    <n v="0"/>
    <n v="11"/>
    <n v="10"/>
    <x v="20"/>
    <x v="17"/>
    <x v="20"/>
    <x v="2"/>
  </r>
  <r>
    <n v="5692"/>
    <n v="1989"/>
    <x v="3"/>
    <x v="2"/>
    <x v="875"/>
    <n v="25.443000000000001"/>
    <n v="1"/>
    <n v="0"/>
    <d v="2012-12-22T00:00:00"/>
    <n v="82"/>
    <n v="4"/>
    <n v="9"/>
    <n v="1"/>
    <n v="3"/>
    <x v="23"/>
    <x v="32"/>
    <x v="10"/>
    <x v="2"/>
  </r>
  <r>
    <n v="4843"/>
    <n v="1952"/>
    <x v="0"/>
    <x v="0"/>
    <x v="716"/>
    <n v="75.126999999999995"/>
    <n v="0"/>
    <n v="0"/>
    <d v="2014-05-22T00:00:00"/>
    <n v="92"/>
    <n v="35"/>
    <n v="17"/>
    <n v="2"/>
    <n v="5"/>
    <x v="13"/>
    <x v="129"/>
    <x v="21"/>
    <x v="0"/>
  </r>
  <r>
    <n v="6383"/>
    <n v="1971"/>
    <x v="1"/>
    <x v="1"/>
    <x v="876"/>
    <n v="32.892000000000003"/>
    <n v="1"/>
    <n v="0"/>
    <d v="2014-05-25T00:00:00"/>
    <n v="78"/>
    <n v="0"/>
    <n v="1"/>
    <n v="3"/>
    <n v="3"/>
    <x v="6"/>
    <x v="8"/>
    <x v="3"/>
    <x v="2"/>
  </r>
  <r>
    <n v="1628"/>
    <n v="1971"/>
    <x v="0"/>
    <x v="1"/>
    <x v="877"/>
    <n v="71.796000000000006"/>
    <n v="0"/>
    <n v="0"/>
    <d v="2013-10-24T00:00:00"/>
    <n v="54"/>
    <n v="21"/>
    <n v="75"/>
    <n v="9"/>
    <n v="4"/>
    <x v="6"/>
    <x v="14"/>
    <x v="19"/>
    <x v="0"/>
  </r>
  <r>
    <n v="1204"/>
    <n v="1970"/>
    <x v="1"/>
    <x v="2"/>
    <x v="878"/>
    <n v="67.536000000000001"/>
    <n v="0"/>
    <n v="1"/>
    <d v="2013-05-22T00:00:00"/>
    <n v="45"/>
    <n v="0"/>
    <n v="71"/>
    <n v="11"/>
    <n v="11"/>
    <x v="25"/>
    <x v="201"/>
    <x v="24"/>
    <x v="2"/>
  </r>
  <r>
    <n v="3673"/>
    <n v="1971"/>
    <x v="0"/>
    <x v="0"/>
    <x v="879"/>
    <n v="55.238999999999997"/>
    <n v="0"/>
    <n v="1"/>
    <d v="2013-07-14T00:00:00"/>
    <n v="59"/>
    <n v="17"/>
    <n v="24"/>
    <n v="7"/>
    <n v="11"/>
    <x v="6"/>
    <x v="15"/>
    <x v="2"/>
    <x v="2"/>
  </r>
  <r>
    <n v="760"/>
    <n v="1975"/>
    <x v="1"/>
    <x v="3"/>
    <x v="880"/>
    <n v="60.554000000000002"/>
    <n v="1"/>
    <n v="0"/>
    <d v="2013-08-09T00:00:00"/>
    <n v="8"/>
    <n v="7"/>
    <n v="15"/>
    <n v="8"/>
    <n v="9"/>
    <x v="28"/>
    <x v="87"/>
    <x v="18"/>
    <x v="2"/>
  </r>
  <r>
    <n v="8957"/>
    <n v="1952"/>
    <x v="4"/>
    <x v="0"/>
    <x v="881"/>
    <n v="64.831000000000003"/>
    <n v="1"/>
    <n v="1"/>
    <d v="2013-06-10T00:00:00"/>
    <n v="51"/>
    <n v="86"/>
    <n v="86"/>
    <n v="6"/>
    <n v="5"/>
    <x v="13"/>
    <x v="101"/>
    <x v="4"/>
    <x v="1"/>
  </r>
  <r>
    <n v="4128"/>
    <n v="1962"/>
    <x v="1"/>
    <x v="1"/>
    <x v="882"/>
    <n v="56.067"/>
    <n v="0"/>
    <n v="1"/>
    <d v="2013-07-20T00:00:00"/>
    <n v="51"/>
    <n v="12"/>
    <n v="6"/>
    <n v="7"/>
    <n v="7"/>
    <x v="43"/>
    <x v="13"/>
    <x v="6"/>
    <x v="2"/>
  </r>
  <r>
    <n v="6810"/>
    <n v="1983"/>
    <x v="0"/>
    <x v="3"/>
    <x v="883"/>
    <n v="82.025000000000006"/>
    <n v="0"/>
    <n v="0"/>
    <d v="2013-05-28T00:00:00"/>
    <n v="76"/>
    <n v="98"/>
    <n v="70"/>
    <n v="3"/>
    <n v="6"/>
    <x v="10"/>
    <x v="105"/>
    <x v="14"/>
    <x v="0"/>
  </r>
  <r>
    <n v="5386"/>
    <n v="1953"/>
    <x v="0"/>
    <x v="1"/>
    <x v="884"/>
    <n v="94.384"/>
    <n v="0"/>
    <n v="0"/>
    <d v="2013-03-04T00:00:00"/>
    <n v="62"/>
    <n v="24"/>
    <n v="45"/>
    <n v="5"/>
    <n v="5"/>
    <x v="44"/>
    <x v="112"/>
    <x v="12"/>
    <x v="0"/>
  </r>
  <r>
    <n v="8700"/>
    <n v="1986"/>
    <x v="3"/>
    <x v="0"/>
    <x v="885"/>
    <n v="14.906000000000001"/>
    <n v="0"/>
    <n v="0"/>
    <d v="2012-12-22T00:00:00"/>
    <n v="86"/>
    <n v="7"/>
    <n v="16"/>
    <n v="2"/>
    <n v="3"/>
    <x v="22"/>
    <x v="23"/>
    <x v="8"/>
    <x v="0"/>
  </r>
  <r>
    <n v="3202"/>
    <n v="1987"/>
    <x v="1"/>
    <x v="2"/>
    <x v="886"/>
    <n v="51.563000000000002"/>
    <n v="0"/>
    <n v="0"/>
    <d v="2012-10-01T00:00:00"/>
    <n v="60"/>
    <n v="0"/>
    <n v="0"/>
    <n v="4"/>
    <n v="10"/>
    <x v="14"/>
    <x v="17"/>
    <x v="6"/>
    <x v="0"/>
  </r>
  <r>
    <n v="1328"/>
    <n v="1982"/>
    <x v="4"/>
    <x v="2"/>
    <x v="887"/>
    <n v="57.936999999999998"/>
    <n v="0"/>
    <n v="1"/>
    <d v="2014-02-16T00:00:00"/>
    <n v="56"/>
    <n v="42"/>
    <n v="48"/>
    <n v="4"/>
    <n v="9"/>
    <x v="18"/>
    <x v="12"/>
    <x v="19"/>
    <x v="2"/>
  </r>
  <r>
    <n v="8405"/>
    <n v="1979"/>
    <x v="0"/>
    <x v="3"/>
    <x v="888"/>
    <n v="68.274000000000001"/>
    <n v="1"/>
    <n v="1"/>
    <d v="2013-09-30T00:00:00"/>
    <n v="83"/>
    <n v="25"/>
    <n v="25"/>
    <n v="4"/>
    <n v="5"/>
    <x v="19"/>
    <x v="77"/>
    <x v="14"/>
    <x v="1"/>
  </r>
  <r>
    <n v="6515"/>
    <n v="1977"/>
    <x v="0"/>
    <x v="1"/>
    <x v="889"/>
    <n v="39.771000000000001"/>
    <n v="1"/>
    <n v="0"/>
    <d v="2013-12-06T00:00:00"/>
    <n v="92"/>
    <n v="2"/>
    <n v="8"/>
    <n v="2"/>
    <n v="3"/>
    <x v="32"/>
    <x v="21"/>
    <x v="8"/>
    <x v="2"/>
  </r>
  <r>
    <n v="2882"/>
    <n v="1975"/>
    <x v="4"/>
    <x v="3"/>
    <x v="890"/>
    <n v="67.893000000000001"/>
    <n v="0"/>
    <n v="1"/>
    <d v="2012-10-01T00:00:00"/>
    <n v="31"/>
    <n v="28"/>
    <n v="18"/>
    <n v="3"/>
    <n v="9"/>
    <x v="28"/>
    <x v="158"/>
    <x v="0"/>
    <x v="2"/>
  </r>
  <r>
    <n v="7574"/>
    <n v="1979"/>
    <x v="1"/>
    <x v="1"/>
    <x v="891"/>
    <n v="27.922000000000001"/>
    <n v="1"/>
    <n v="0"/>
    <d v="2014-05-10T00:00:00"/>
    <n v="80"/>
    <n v="0"/>
    <n v="4"/>
    <n v="2"/>
    <n v="3"/>
    <x v="19"/>
    <x v="66"/>
    <x v="8"/>
    <x v="2"/>
  </r>
  <r>
    <n v="6387"/>
    <n v="1976"/>
    <x v="1"/>
    <x v="1"/>
    <x v="892"/>
    <n v="52.19"/>
    <n v="1"/>
    <n v="1"/>
    <d v="2014-05-08T00:00:00"/>
    <n v="39"/>
    <n v="0"/>
    <n v="0"/>
    <n v="2"/>
    <n v="3"/>
    <x v="11"/>
    <x v="17"/>
    <x v="8"/>
    <x v="1"/>
  </r>
  <r>
    <n v="5320"/>
    <n v="1973"/>
    <x v="2"/>
    <x v="3"/>
    <x v="893"/>
    <n v="44.051000000000002"/>
    <n v="1"/>
    <n v="1"/>
    <d v="2013-01-29T00:00:00"/>
    <n v="20"/>
    <n v="7"/>
    <n v="3"/>
    <n v="3"/>
    <n v="4"/>
    <x v="26"/>
    <x v="21"/>
    <x v="21"/>
    <x v="1"/>
  </r>
  <r>
    <n v="5048"/>
    <n v="1971"/>
    <x v="1"/>
    <x v="0"/>
    <x v="894"/>
    <n v="42.767000000000003"/>
    <n v="2"/>
    <n v="0"/>
    <d v="2013-05-11T00:00:00"/>
    <n v="53"/>
    <n v="6"/>
    <n v="5"/>
    <n v="3"/>
    <n v="2"/>
    <x v="6"/>
    <x v="6"/>
    <x v="8"/>
    <x v="1"/>
  </r>
  <r>
    <n v="8146"/>
    <n v="1976"/>
    <x v="2"/>
    <x v="1"/>
    <x v="895"/>
    <n v="46.106000000000002"/>
    <n v="1"/>
    <n v="1"/>
    <d v="2014-05-11T00:00:00"/>
    <n v="84"/>
    <n v="0"/>
    <n v="0"/>
    <n v="1"/>
    <n v="2"/>
    <x v="11"/>
    <x v="17"/>
    <x v="1"/>
    <x v="1"/>
  </r>
  <r>
    <n v="10031"/>
    <n v="1976"/>
    <x v="1"/>
    <x v="2"/>
    <x v="896"/>
    <n v="16.927"/>
    <n v="1"/>
    <n v="1"/>
    <d v="2013-02-10T00:00:00"/>
    <n v="50"/>
    <n v="2"/>
    <n v="1"/>
    <n v="3"/>
    <n v="4"/>
    <x v="11"/>
    <x v="7"/>
    <x v="21"/>
    <x v="1"/>
  </r>
  <r>
    <n v="5748"/>
    <n v="1965"/>
    <x v="0"/>
    <x v="2"/>
    <x v="897"/>
    <n v="59.753999999999998"/>
    <n v="0"/>
    <n v="1"/>
    <d v="2012-12-01T00:00:00"/>
    <n v="96"/>
    <n v="27"/>
    <n v="146"/>
    <n v="5"/>
    <n v="6"/>
    <x v="2"/>
    <x v="10"/>
    <x v="4"/>
    <x v="2"/>
  </r>
  <r>
    <n v="2134"/>
    <n v="1952"/>
    <x v="0"/>
    <x v="0"/>
    <x v="898"/>
    <n v="53.7"/>
    <n v="0"/>
    <n v="1"/>
    <d v="2012-08-17T00:00:00"/>
    <n v="94"/>
    <n v="5"/>
    <n v="41"/>
    <n v="5"/>
    <n v="8"/>
    <x v="13"/>
    <x v="158"/>
    <x v="19"/>
    <x v="2"/>
  </r>
  <r>
    <n v="1523"/>
    <n v="1973"/>
    <x v="0"/>
    <x v="2"/>
    <x v="899"/>
    <n v="59.040999999999997"/>
    <n v="1"/>
    <n v="1"/>
    <d v="2014-05-07T00:00:00"/>
    <n v="25"/>
    <n v="2"/>
    <n v="2"/>
    <n v="2"/>
    <n v="4"/>
    <x v="26"/>
    <x v="66"/>
    <x v="3"/>
    <x v="1"/>
  </r>
  <r>
    <n v="9665"/>
    <n v="1957"/>
    <x v="1"/>
    <x v="3"/>
    <x v="900"/>
    <n v="54.237000000000002"/>
    <n v="0"/>
    <n v="1"/>
    <d v="2013-04-27T00:00:00"/>
    <n v="48"/>
    <n v="3"/>
    <n v="0"/>
    <n v="5"/>
    <n v="5"/>
    <x v="0"/>
    <x v="7"/>
    <x v="12"/>
    <x v="2"/>
  </r>
  <r>
    <n v="4640"/>
    <n v="1967"/>
    <x v="0"/>
    <x v="3"/>
    <x v="901"/>
    <n v="70.647000000000006"/>
    <n v="0"/>
    <n v="1"/>
    <d v="2012-09-21T00:00:00"/>
    <n v="65"/>
    <n v="85"/>
    <n v="123"/>
    <n v="4"/>
    <n v="13"/>
    <x v="5"/>
    <x v="119"/>
    <x v="18"/>
    <x v="2"/>
  </r>
  <r>
    <n v="3635"/>
    <n v="1962"/>
    <x v="1"/>
    <x v="0"/>
    <x v="902"/>
    <n v="52.597000000000001"/>
    <n v="0"/>
    <n v="1"/>
    <d v="2014-05-07T00:00:00"/>
    <n v="69"/>
    <n v="0"/>
    <n v="0"/>
    <n v="6"/>
    <n v="8"/>
    <x v="43"/>
    <x v="17"/>
    <x v="6"/>
    <x v="2"/>
  </r>
  <r>
    <n v="3547"/>
    <n v="1969"/>
    <x v="2"/>
    <x v="1"/>
    <x v="903"/>
    <n v="41.021000000000001"/>
    <n v="1"/>
    <n v="0"/>
    <d v="2012-12-30T00:00:00"/>
    <n v="12"/>
    <n v="7"/>
    <n v="16"/>
    <n v="2"/>
    <n v="3"/>
    <x v="21"/>
    <x v="23"/>
    <x v="8"/>
    <x v="2"/>
  </r>
  <r>
    <n v="2456"/>
    <n v="1975"/>
    <x v="1"/>
    <x v="2"/>
    <x v="904"/>
    <n v="40.232999999999997"/>
    <n v="0"/>
    <n v="1"/>
    <d v="2013-10-14T00:00:00"/>
    <n v="84"/>
    <n v="4"/>
    <n v="17"/>
    <n v="2"/>
    <n v="5"/>
    <x v="28"/>
    <x v="43"/>
    <x v="21"/>
    <x v="2"/>
  </r>
  <r>
    <n v="5633"/>
    <n v="1980"/>
    <x v="0"/>
    <x v="2"/>
    <x v="905"/>
    <n v="50.183"/>
    <n v="1"/>
    <n v="1"/>
    <d v="2014-06-25T00:00:00"/>
    <n v="47"/>
    <n v="12"/>
    <n v="10"/>
    <n v="3"/>
    <n v="6"/>
    <x v="16"/>
    <x v="87"/>
    <x v="14"/>
    <x v="1"/>
  </r>
  <r>
    <n v="7801"/>
    <n v="1959"/>
    <x v="0"/>
    <x v="1"/>
    <x v="906"/>
    <n v="54.753"/>
    <n v="0"/>
    <n v="1"/>
    <d v="2013-09-12T00:00:00"/>
    <n v="87"/>
    <n v="107"/>
    <n v="59"/>
    <n v="5"/>
    <n v="11"/>
    <x v="12"/>
    <x v="24"/>
    <x v="5"/>
    <x v="2"/>
  </r>
  <r>
    <n v="10489"/>
    <n v="1973"/>
    <x v="0"/>
    <x v="2"/>
    <x v="907"/>
    <n v="92.954999999999998"/>
    <n v="0"/>
    <n v="0"/>
    <d v="2013-08-19T00:00:00"/>
    <n v="35"/>
    <n v="21"/>
    <n v="24"/>
    <n v="6"/>
    <n v="9"/>
    <x v="26"/>
    <x v="116"/>
    <x v="16"/>
    <x v="0"/>
  </r>
  <r>
    <n v="7011"/>
    <n v="1973"/>
    <x v="0"/>
    <x v="2"/>
    <x v="908"/>
    <n v="33.470999999999997"/>
    <n v="1"/>
    <n v="0"/>
    <d v="2012-10-12T00:00:00"/>
    <n v="47"/>
    <n v="2"/>
    <n v="9"/>
    <n v="3"/>
    <n v="4"/>
    <x v="26"/>
    <x v="6"/>
    <x v="21"/>
    <x v="2"/>
  </r>
  <r>
    <n v="2620"/>
    <n v="1974"/>
    <x v="1"/>
    <x v="2"/>
    <x v="909"/>
    <n v="34.595999999999997"/>
    <n v="1"/>
    <n v="0"/>
    <d v="2013-04-13T00:00:00"/>
    <n v="48"/>
    <n v="0"/>
    <n v="0"/>
    <n v="1"/>
    <n v="2"/>
    <x v="8"/>
    <x v="17"/>
    <x v="1"/>
    <x v="2"/>
  </r>
  <r>
    <n v="3933"/>
    <n v="1980"/>
    <x v="0"/>
    <x v="1"/>
    <x v="910"/>
    <n v="44.01"/>
    <n v="1"/>
    <n v="0"/>
    <d v="2012-10-13T00:00:00"/>
    <n v="46"/>
    <n v="36"/>
    <n v="72"/>
    <n v="10"/>
    <n v="6"/>
    <x v="16"/>
    <x v="160"/>
    <x v="5"/>
    <x v="2"/>
  </r>
  <r>
    <n v="10981"/>
    <n v="1988"/>
    <x v="0"/>
    <x v="2"/>
    <x v="911"/>
    <n v="84.218999999999994"/>
    <n v="0"/>
    <n v="0"/>
    <d v="2014-02-02T00:00:00"/>
    <n v="27"/>
    <n v="137"/>
    <n v="137"/>
    <n v="3"/>
    <n v="10"/>
    <x v="36"/>
    <x v="202"/>
    <x v="19"/>
    <x v="0"/>
  </r>
  <r>
    <n v="1734"/>
    <n v="1968"/>
    <x v="1"/>
    <x v="1"/>
    <x v="912"/>
    <n v="40.706000000000003"/>
    <n v="2"/>
    <n v="1"/>
    <d v="2013-01-17T00:00:00"/>
    <n v="37"/>
    <n v="0"/>
    <n v="2"/>
    <n v="3"/>
    <n v="4"/>
    <x v="30"/>
    <x v="1"/>
    <x v="21"/>
    <x v="3"/>
  </r>
  <r>
    <n v="10995"/>
    <n v="1988"/>
    <x v="4"/>
    <x v="2"/>
    <x v="913"/>
    <n v="15.715999999999999"/>
    <n v="1"/>
    <n v="0"/>
    <d v="2012-11-12T00:00:00"/>
    <n v="8"/>
    <n v="5"/>
    <n v="7"/>
    <n v="3"/>
    <n v="4"/>
    <x v="36"/>
    <x v="48"/>
    <x v="21"/>
    <x v="2"/>
  </r>
  <r>
    <n v="6357"/>
    <n v="1959"/>
    <x v="4"/>
    <x v="3"/>
    <x v="914"/>
    <n v="59.052"/>
    <n v="0"/>
    <n v="1"/>
    <d v="2013-11-17T00:00:00"/>
    <n v="29"/>
    <n v="35"/>
    <n v="57"/>
    <n v="7"/>
    <n v="7"/>
    <x v="12"/>
    <x v="117"/>
    <x v="6"/>
    <x v="2"/>
  </r>
  <r>
    <n v="9209"/>
    <n v="1971"/>
    <x v="2"/>
    <x v="1"/>
    <x v="915"/>
    <n v="80.572999999999993"/>
    <n v="0"/>
    <n v="0"/>
    <d v="2012-10-14T00:00:00"/>
    <n v="85"/>
    <n v="138"/>
    <n v="92"/>
    <n v="4"/>
    <n v="13"/>
    <x v="6"/>
    <x v="184"/>
    <x v="18"/>
    <x v="0"/>
  </r>
  <r>
    <n v="10286"/>
    <n v="1962"/>
    <x v="0"/>
    <x v="2"/>
    <x v="916"/>
    <n v="83.715000000000003"/>
    <n v="0"/>
    <n v="0"/>
    <d v="2014-02-03T00:00:00"/>
    <n v="2"/>
    <n v="8"/>
    <n v="35"/>
    <n v="2"/>
    <n v="13"/>
    <x v="43"/>
    <x v="84"/>
    <x v="16"/>
    <x v="0"/>
  </r>
  <r>
    <n v="2611"/>
    <n v="1959"/>
    <x v="2"/>
    <x v="1"/>
    <x v="917"/>
    <n v="82.575999999999993"/>
    <n v="0"/>
    <n v="0"/>
    <d v="2012-08-01T00:00:00"/>
    <n v="66"/>
    <n v="55"/>
    <n v="18"/>
    <n v="2"/>
    <n v="12"/>
    <x v="12"/>
    <x v="141"/>
    <x v="6"/>
    <x v="0"/>
  </r>
  <r>
    <n v="1600"/>
    <n v="1965"/>
    <x v="2"/>
    <x v="2"/>
    <x v="683"/>
    <n v="56.962000000000003"/>
    <n v="2"/>
    <n v="1"/>
    <d v="2013-10-11T00:00:00"/>
    <n v="60"/>
    <n v="3"/>
    <n v="3"/>
    <n v="6"/>
    <n v="5"/>
    <x v="2"/>
    <x v="25"/>
    <x v="4"/>
    <x v="3"/>
  </r>
  <r>
    <n v="3308"/>
    <n v="1952"/>
    <x v="0"/>
    <x v="2"/>
    <x v="918"/>
    <n v="35.704000000000001"/>
    <n v="1"/>
    <n v="1"/>
    <d v="2014-01-03T00:00:00"/>
    <n v="54"/>
    <n v="9"/>
    <n v="11"/>
    <n v="2"/>
    <n v="4"/>
    <x v="13"/>
    <x v="75"/>
    <x v="3"/>
    <x v="1"/>
  </r>
  <r>
    <n v="5407"/>
    <n v="1954"/>
    <x v="0"/>
    <x v="1"/>
    <x v="919"/>
    <n v="53.103000000000002"/>
    <n v="0"/>
    <n v="1"/>
    <d v="2013-09-12T00:00:00"/>
    <n v="70"/>
    <n v="17"/>
    <n v="0"/>
    <n v="10"/>
    <n v="7"/>
    <x v="1"/>
    <x v="9"/>
    <x v="18"/>
    <x v="2"/>
  </r>
  <r>
    <n v="2166"/>
    <n v="1960"/>
    <x v="4"/>
    <x v="4"/>
    <x v="920"/>
    <n v="46.779000000000003"/>
    <n v="1"/>
    <n v="1"/>
    <d v="2013-07-12T00:00:00"/>
    <n v="55"/>
    <n v="1"/>
    <n v="0"/>
    <n v="0"/>
    <n v="2"/>
    <x v="40"/>
    <x v="8"/>
    <x v="23"/>
    <x v="1"/>
  </r>
  <r>
    <n v="3955"/>
    <n v="1965"/>
    <x v="0"/>
    <x v="3"/>
    <x v="921"/>
    <n v="4.8609999999999998"/>
    <n v="0"/>
    <n v="0"/>
    <d v="2014-06-22T00:00:00"/>
    <n v="20"/>
    <n v="1"/>
    <n v="0"/>
    <n v="0"/>
    <n v="0"/>
    <x v="2"/>
    <x v="8"/>
    <x v="15"/>
    <x v="0"/>
  </r>
  <r>
    <n v="6634"/>
    <n v="1979"/>
    <x v="2"/>
    <x v="3"/>
    <x v="922"/>
    <n v="33.462000000000003"/>
    <n v="1"/>
    <n v="0"/>
    <d v="2013-08-07T00:00:00"/>
    <n v="78"/>
    <n v="3"/>
    <n v="0"/>
    <n v="2"/>
    <n v="3"/>
    <x v="19"/>
    <x v="7"/>
    <x v="8"/>
    <x v="2"/>
  </r>
  <r>
    <n v="3056"/>
    <n v="1978"/>
    <x v="0"/>
    <x v="3"/>
    <x v="186"/>
    <n v="63.692999999999998"/>
    <n v="0"/>
    <n v="1"/>
    <d v="2013-10-14T00:00:00"/>
    <n v="63"/>
    <n v="43"/>
    <n v="87"/>
    <n v="11"/>
    <n v="9"/>
    <x v="33"/>
    <x v="91"/>
    <x v="13"/>
    <x v="2"/>
  </r>
  <r>
    <n v="5718"/>
    <n v="1950"/>
    <x v="0"/>
    <x v="2"/>
    <x v="923"/>
    <n v="80.763000000000005"/>
    <n v="0"/>
    <n v="0"/>
    <d v="2013-08-15T00:00:00"/>
    <n v="17"/>
    <n v="168"/>
    <n v="42"/>
    <n v="5"/>
    <n v="6"/>
    <x v="9"/>
    <x v="50"/>
    <x v="4"/>
    <x v="0"/>
  </r>
  <r>
    <n v="6872"/>
    <n v="1974"/>
    <x v="1"/>
    <x v="2"/>
    <x v="924"/>
    <n v="65.352000000000004"/>
    <n v="0"/>
    <n v="1"/>
    <d v="2013-08-21T00:00:00"/>
    <n v="43"/>
    <n v="3"/>
    <n v="7"/>
    <n v="4"/>
    <n v="8"/>
    <x v="8"/>
    <x v="21"/>
    <x v="0"/>
    <x v="2"/>
  </r>
  <r>
    <n v="8164"/>
    <n v="1978"/>
    <x v="1"/>
    <x v="2"/>
    <x v="925"/>
    <n v="82.17"/>
    <n v="0"/>
    <n v="0"/>
    <d v="2013-11-25T00:00:00"/>
    <n v="13"/>
    <n v="93"/>
    <n v="55"/>
    <n v="5"/>
    <n v="7"/>
    <x v="33"/>
    <x v="203"/>
    <x v="0"/>
    <x v="0"/>
  </r>
  <r>
    <n v="4580"/>
    <n v="1969"/>
    <x v="0"/>
    <x v="2"/>
    <x v="926"/>
    <n v="75.759"/>
    <n v="0"/>
    <n v="0"/>
    <d v="2013-10-25T00:00:00"/>
    <n v="46"/>
    <n v="22"/>
    <n v="91"/>
    <n v="9"/>
    <n v="9"/>
    <x v="21"/>
    <x v="194"/>
    <x v="2"/>
    <x v="0"/>
  </r>
  <r>
    <n v="9305"/>
    <n v="1976"/>
    <x v="4"/>
    <x v="0"/>
    <x v="927"/>
    <n v="79.688999999999993"/>
    <n v="0"/>
    <n v="0"/>
    <d v="2013-05-12T00:00:00"/>
    <n v="65"/>
    <n v="26"/>
    <n v="37"/>
    <n v="4"/>
    <n v="13"/>
    <x v="11"/>
    <x v="138"/>
    <x v="18"/>
    <x v="0"/>
  </r>
  <r>
    <n v="453"/>
    <n v="1956"/>
    <x v="1"/>
    <x v="4"/>
    <x v="928"/>
    <n v="35.340000000000003"/>
    <n v="1"/>
    <n v="1"/>
    <d v="2014-06-29T00:00:00"/>
    <n v="1"/>
    <n v="0"/>
    <n v="1"/>
    <n v="2"/>
    <n v="3"/>
    <x v="46"/>
    <x v="8"/>
    <x v="8"/>
    <x v="1"/>
  </r>
  <r>
    <n v="8545"/>
    <n v="1954"/>
    <x v="0"/>
    <x v="3"/>
    <x v="929"/>
    <n v="85.683000000000007"/>
    <n v="0"/>
    <n v="0"/>
    <d v="2014-03-21T00:00:00"/>
    <n v="6"/>
    <n v="17"/>
    <n v="69"/>
    <n v="2"/>
    <n v="10"/>
    <x v="1"/>
    <x v="35"/>
    <x v="0"/>
    <x v="0"/>
  </r>
  <r>
    <n v="9850"/>
    <n v="1972"/>
    <x v="4"/>
    <x v="2"/>
    <x v="930"/>
    <n v="24.884"/>
    <n v="1"/>
    <n v="0"/>
    <d v="2012-11-29T00:00:00"/>
    <n v="32"/>
    <n v="6"/>
    <n v="0"/>
    <n v="0"/>
    <n v="3"/>
    <x v="39"/>
    <x v="25"/>
    <x v="1"/>
    <x v="2"/>
  </r>
  <r>
    <n v="7378"/>
    <n v="1981"/>
    <x v="2"/>
    <x v="1"/>
    <x v="931"/>
    <n v="42.021000000000001"/>
    <n v="1"/>
    <n v="0"/>
    <d v="2012-08-31T00:00:00"/>
    <n v="34"/>
    <n v="5"/>
    <n v="5"/>
    <n v="10"/>
    <n v="6"/>
    <x v="4"/>
    <x v="21"/>
    <x v="5"/>
    <x v="2"/>
  </r>
  <r>
    <n v="7646"/>
    <n v="1989"/>
    <x v="0"/>
    <x v="0"/>
    <x v="932"/>
    <n v="64.448999999999998"/>
    <n v="1"/>
    <n v="0"/>
    <d v="2014-02-18T00:00:00"/>
    <n v="70"/>
    <n v="63"/>
    <n v="35"/>
    <n v="5"/>
    <n v="12"/>
    <x v="23"/>
    <x v="102"/>
    <x v="18"/>
    <x v="2"/>
  </r>
  <r>
    <n v="1640"/>
    <n v="1954"/>
    <x v="0"/>
    <x v="3"/>
    <x v="933"/>
    <n v="64.587000000000003"/>
    <n v="1"/>
    <n v="1"/>
    <d v="2014-06-22T00:00:00"/>
    <n v="49"/>
    <n v="0"/>
    <n v="6"/>
    <n v="1"/>
    <n v="4"/>
    <x v="1"/>
    <x v="25"/>
    <x v="8"/>
    <x v="1"/>
  </r>
  <r>
    <n v="5184"/>
    <n v="1995"/>
    <x v="0"/>
    <x v="0"/>
    <x v="655"/>
    <n v="34.823999999999998"/>
    <n v="0"/>
    <n v="0"/>
    <d v="2014-03-26T00:00:00"/>
    <n v="65"/>
    <n v="2"/>
    <n v="0"/>
    <n v="1"/>
    <n v="2"/>
    <x v="57"/>
    <x v="1"/>
    <x v="1"/>
    <x v="0"/>
  </r>
  <r>
    <n v="8492"/>
    <n v="1978"/>
    <x v="0"/>
    <x v="1"/>
    <x v="934"/>
    <n v="75.436999999999998"/>
    <n v="0"/>
    <n v="0"/>
    <d v="2013-11-09T00:00:00"/>
    <n v="25"/>
    <n v="0"/>
    <n v="58"/>
    <n v="8"/>
    <n v="10"/>
    <x v="33"/>
    <x v="73"/>
    <x v="2"/>
    <x v="0"/>
  </r>
  <r>
    <n v="11188"/>
    <n v="1957"/>
    <x v="0"/>
    <x v="1"/>
    <x v="154"/>
    <n v="26.091000000000001"/>
    <n v="1"/>
    <n v="1"/>
    <d v="2014-02-25T00:00:00"/>
    <n v="84"/>
    <n v="10"/>
    <n v="17"/>
    <n v="2"/>
    <n v="3"/>
    <x v="0"/>
    <x v="82"/>
    <x v="8"/>
    <x v="1"/>
  </r>
  <r>
    <n v="1212"/>
    <n v="1973"/>
    <x v="0"/>
    <x v="2"/>
    <x v="935"/>
    <n v="52.844999999999999"/>
    <n v="1"/>
    <n v="0"/>
    <d v="2013-08-13T00:00:00"/>
    <n v="7"/>
    <n v="25"/>
    <n v="41"/>
    <n v="8"/>
    <n v="6"/>
    <x v="26"/>
    <x v="123"/>
    <x v="6"/>
    <x v="2"/>
  </r>
  <r>
    <n v="9097"/>
    <n v="1956"/>
    <x v="0"/>
    <x v="3"/>
    <x v="936"/>
    <n v="46.085999999999999"/>
    <n v="0"/>
    <n v="1"/>
    <d v="2013-11-03T00:00:00"/>
    <n v="34"/>
    <n v="8"/>
    <n v="2"/>
    <n v="3"/>
    <n v="8"/>
    <x v="46"/>
    <x v="21"/>
    <x v="4"/>
    <x v="2"/>
  </r>
  <r>
    <n v="10473"/>
    <n v="1956"/>
    <x v="1"/>
    <x v="4"/>
    <x v="937"/>
    <n v="78.028000000000006"/>
    <n v="0"/>
    <n v="1"/>
    <d v="2012-09-10T00:00:00"/>
    <n v="38"/>
    <n v="19"/>
    <n v="0"/>
    <n v="6"/>
    <n v="9"/>
    <x v="46"/>
    <x v="139"/>
    <x v="16"/>
    <x v="2"/>
  </r>
  <r>
    <n v="7962"/>
    <n v="1987"/>
    <x v="1"/>
    <x v="0"/>
    <x v="938"/>
    <n v="95.168999999999997"/>
    <n v="0"/>
    <n v="0"/>
    <d v="2013-10-09T00:00:00"/>
    <n v="1"/>
    <n v="21"/>
    <n v="20"/>
    <n v="4"/>
    <n v="4"/>
    <x v="14"/>
    <x v="15"/>
    <x v="7"/>
    <x v="0"/>
  </r>
  <r>
    <n v="9984"/>
    <n v="1981"/>
    <x v="4"/>
    <x v="2"/>
    <x v="939"/>
    <n v="56.337000000000003"/>
    <n v="1"/>
    <n v="1"/>
    <d v="2013-03-27T00:00:00"/>
    <n v="25"/>
    <n v="16"/>
    <n v="5"/>
    <n v="8"/>
    <n v="4"/>
    <x v="4"/>
    <x v="43"/>
    <x v="0"/>
    <x v="1"/>
  </r>
  <r>
    <n v="5527"/>
    <n v="1987"/>
    <x v="0"/>
    <x v="1"/>
    <x v="940"/>
    <n v="22.434000000000001"/>
    <n v="1"/>
    <n v="0"/>
    <d v="2013-02-13T00:00:00"/>
    <n v="25"/>
    <n v="12"/>
    <n v="13"/>
    <n v="2"/>
    <n v="3"/>
    <x v="14"/>
    <x v="29"/>
    <x v="8"/>
    <x v="2"/>
  </r>
  <r>
    <n v="6374"/>
    <n v="1954"/>
    <x v="1"/>
    <x v="2"/>
    <x v="941"/>
    <n v="36.93"/>
    <n v="0"/>
    <n v="1"/>
    <d v="2013-05-17T00:00:00"/>
    <n v="50"/>
    <n v="2"/>
    <n v="2"/>
    <n v="5"/>
    <n v="4"/>
    <x v="1"/>
    <x v="66"/>
    <x v="14"/>
    <x v="2"/>
  </r>
  <r>
    <n v="7453"/>
    <n v="1954"/>
    <x v="0"/>
    <x v="0"/>
    <x v="942"/>
    <n v="36.130000000000003"/>
    <n v="0"/>
    <n v="1"/>
    <d v="2013-02-02T00:00:00"/>
    <n v="46"/>
    <n v="43"/>
    <n v="56"/>
    <n v="3"/>
    <n v="4"/>
    <x v="1"/>
    <x v="67"/>
    <x v="21"/>
    <x v="2"/>
  </r>
  <r>
    <n v="8952"/>
    <n v="1953"/>
    <x v="2"/>
    <x v="2"/>
    <x v="943"/>
    <n v="65.569000000000003"/>
    <n v="0"/>
    <n v="1"/>
    <d v="2012-11-05T00:00:00"/>
    <n v="96"/>
    <n v="46"/>
    <n v="38"/>
    <n v="6"/>
    <n v="10"/>
    <x v="44"/>
    <x v="4"/>
    <x v="5"/>
    <x v="2"/>
  </r>
  <r>
    <n v="241"/>
    <n v="1952"/>
    <x v="0"/>
    <x v="1"/>
    <x v="698"/>
    <n v="83.843999999999994"/>
    <n v="0"/>
    <n v="0"/>
    <d v="2013-05-12T00:00:00"/>
    <n v="57"/>
    <n v="31"/>
    <n v="31"/>
    <n v="4"/>
    <n v="11"/>
    <x v="13"/>
    <x v="180"/>
    <x v="16"/>
    <x v="0"/>
  </r>
  <r>
    <n v="8975"/>
    <n v="1968"/>
    <x v="0"/>
    <x v="2"/>
    <x v="515"/>
    <n v="19.513999999999999"/>
    <n v="1"/>
    <n v="1"/>
    <d v="2014-01-26T00:00:00"/>
    <n v="47"/>
    <n v="3"/>
    <n v="1"/>
    <n v="3"/>
    <n v="2"/>
    <x v="30"/>
    <x v="66"/>
    <x v="8"/>
    <x v="1"/>
  </r>
  <r>
    <n v="6119"/>
    <n v="1963"/>
    <x v="1"/>
    <x v="0"/>
    <x v="944"/>
    <n v="36.735999999999997"/>
    <n v="1"/>
    <n v="1"/>
    <d v="2013-05-10T00:00:00"/>
    <n v="52"/>
    <n v="0"/>
    <n v="0"/>
    <n v="1"/>
    <n v="2"/>
    <x v="24"/>
    <x v="17"/>
    <x v="1"/>
    <x v="1"/>
  </r>
  <r>
    <n v="5236"/>
    <n v="1979"/>
    <x v="0"/>
    <x v="1"/>
    <x v="945"/>
    <n v="77.567999999999998"/>
    <n v="0"/>
    <n v="1"/>
    <d v="2012-08-25T00:00:00"/>
    <n v="30"/>
    <n v="0"/>
    <n v="178"/>
    <n v="10"/>
    <n v="8"/>
    <x v="19"/>
    <x v="204"/>
    <x v="2"/>
    <x v="2"/>
  </r>
  <r>
    <n v="5723"/>
    <n v="1976"/>
    <x v="1"/>
    <x v="1"/>
    <x v="946"/>
    <n v="49.186999999999998"/>
    <n v="0"/>
    <n v="1"/>
    <d v="2014-01-11T00:00:00"/>
    <n v="63"/>
    <n v="1"/>
    <n v="1"/>
    <n v="1"/>
    <n v="5"/>
    <x v="11"/>
    <x v="1"/>
    <x v="3"/>
    <x v="2"/>
  </r>
  <r>
    <n v="1710"/>
    <n v="1978"/>
    <x v="0"/>
    <x v="0"/>
    <x v="947"/>
    <n v="30.167999999999999"/>
    <n v="1"/>
    <n v="0"/>
    <d v="2013-03-07T00:00:00"/>
    <n v="51"/>
    <n v="20"/>
    <n v="12"/>
    <n v="6"/>
    <n v="4"/>
    <x v="33"/>
    <x v="18"/>
    <x v="12"/>
    <x v="2"/>
  </r>
  <r>
    <n v="1970"/>
    <n v="1968"/>
    <x v="2"/>
    <x v="1"/>
    <x v="948"/>
    <n v="34.052999999999997"/>
    <n v="0"/>
    <n v="1"/>
    <d v="2012-09-10T00:00:00"/>
    <n v="14"/>
    <n v="0"/>
    <n v="0"/>
    <n v="3"/>
    <n v="3"/>
    <x v="30"/>
    <x v="17"/>
    <x v="3"/>
    <x v="2"/>
  </r>
  <r>
    <n v="5313"/>
    <n v="1971"/>
    <x v="2"/>
    <x v="2"/>
    <x v="949"/>
    <n v="38.195999999999998"/>
    <n v="1"/>
    <n v="1"/>
    <d v="2014-04-18T00:00:00"/>
    <n v="20"/>
    <n v="0"/>
    <n v="0"/>
    <n v="2"/>
    <n v="4"/>
    <x v="6"/>
    <x v="17"/>
    <x v="3"/>
    <x v="1"/>
  </r>
  <r>
    <n v="10634"/>
    <n v="1951"/>
    <x v="2"/>
    <x v="2"/>
    <x v="950"/>
    <n v="59.411999999999999"/>
    <n v="0"/>
    <n v="0"/>
    <d v="2014-04-19T00:00:00"/>
    <n v="56"/>
    <n v="67"/>
    <n v="43"/>
    <n v="4"/>
    <n v="8"/>
    <x v="20"/>
    <x v="152"/>
    <x v="0"/>
    <x v="0"/>
  </r>
  <r>
    <n v="7010"/>
    <n v="1965"/>
    <x v="4"/>
    <x v="2"/>
    <x v="951"/>
    <n v="70.924000000000007"/>
    <n v="0"/>
    <n v="0"/>
    <d v="2014-04-07T00:00:00"/>
    <n v="41"/>
    <n v="114"/>
    <n v="152"/>
    <n v="6"/>
    <n v="7"/>
    <x v="2"/>
    <x v="205"/>
    <x v="19"/>
    <x v="0"/>
  </r>
  <r>
    <n v="8562"/>
    <n v="1969"/>
    <x v="0"/>
    <x v="1"/>
    <x v="952"/>
    <n v="54.164999999999999"/>
    <n v="0"/>
    <n v="0"/>
    <d v="2013-05-28T00:00:00"/>
    <n v="72"/>
    <n v="4"/>
    <n v="6"/>
    <n v="2"/>
    <n v="7"/>
    <x v="21"/>
    <x v="21"/>
    <x v="14"/>
    <x v="0"/>
  </r>
  <r>
    <n v="3158"/>
    <n v="1973"/>
    <x v="0"/>
    <x v="2"/>
    <x v="953"/>
    <n v="32.299999999999997"/>
    <n v="1"/>
    <n v="0"/>
    <d v="2013-01-03T00:00:00"/>
    <n v="1"/>
    <n v="3"/>
    <n v="5"/>
    <n v="1"/>
    <n v="3"/>
    <x v="26"/>
    <x v="54"/>
    <x v="10"/>
    <x v="2"/>
  </r>
  <r>
    <n v="4436"/>
    <n v="1976"/>
    <x v="0"/>
    <x v="0"/>
    <x v="954"/>
    <n v="20.18"/>
    <n v="0"/>
    <n v="0"/>
    <d v="2013-02-20T00:00:00"/>
    <n v="27"/>
    <n v="42"/>
    <n v="20"/>
    <n v="2"/>
    <n v="4"/>
    <x v="11"/>
    <x v="180"/>
    <x v="3"/>
    <x v="0"/>
  </r>
  <r>
    <n v="5287"/>
    <n v="1973"/>
    <x v="0"/>
    <x v="2"/>
    <x v="955"/>
    <n v="34.960999999999999"/>
    <n v="1"/>
    <n v="0"/>
    <d v="2014-06-19T00:00:00"/>
    <n v="77"/>
    <n v="2"/>
    <n v="1"/>
    <n v="3"/>
    <n v="3"/>
    <x v="26"/>
    <x v="7"/>
    <x v="3"/>
    <x v="2"/>
  </r>
  <r>
    <n v="2445"/>
    <n v="1974"/>
    <x v="1"/>
    <x v="1"/>
    <x v="956"/>
    <n v="28.44"/>
    <n v="1"/>
    <n v="0"/>
    <d v="2013-07-07T00:00:00"/>
    <n v="87"/>
    <n v="1"/>
    <n v="0"/>
    <n v="2"/>
    <n v="3"/>
    <x v="8"/>
    <x v="8"/>
    <x v="8"/>
    <x v="2"/>
  </r>
  <r>
    <n v="6059"/>
    <n v="1953"/>
    <x v="1"/>
    <x v="1"/>
    <x v="957"/>
    <n v="64.504000000000005"/>
    <n v="1"/>
    <n v="2"/>
    <d v="2013-03-04T00:00:00"/>
    <n v="81"/>
    <n v="36"/>
    <n v="0"/>
    <n v="11"/>
    <n v="4"/>
    <x v="44"/>
    <x v="42"/>
    <x v="16"/>
    <x v="3"/>
  </r>
  <r>
    <n v="4550"/>
    <n v="1966"/>
    <x v="2"/>
    <x v="1"/>
    <x v="958"/>
    <n v="33.564"/>
    <n v="0"/>
    <n v="1"/>
    <d v="2014-06-24T00:00:00"/>
    <n v="51"/>
    <n v="0"/>
    <n v="0"/>
    <n v="1"/>
    <n v="3"/>
    <x v="35"/>
    <x v="17"/>
    <x v="10"/>
    <x v="2"/>
  </r>
  <r>
    <n v="4240"/>
    <n v="1978"/>
    <x v="0"/>
    <x v="2"/>
    <x v="959"/>
    <n v="17.344999999999999"/>
    <n v="1"/>
    <n v="0"/>
    <d v="2012-11-03T00:00:00"/>
    <n v="79"/>
    <n v="9"/>
    <n v="0"/>
    <n v="2"/>
    <n v="2"/>
    <x v="33"/>
    <x v="19"/>
    <x v="10"/>
    <x v="2"/>
  </r>
  <r>
    <n v="8911"/>
    <n v="1967"/>
    <x v="1"/>
    <x v="2"/>
    <x v="960"/>
    <n v="56.32"/>
    <n v="0"/>
    <n v="1"/>
    <d v="2013-04-08T00:00:00"/>
    <n v="11"/>
    <n v="53"/>
    <n v="77"/>
    <n v="5"/>
    <n v="9"/>
    <x v="5"/>
    <x v="91"/>
    <x v="6"/>
    <x v="2"/>
  </r>
  <r>
    <n v="3706"/>
    <n v="1978"/>
    <x v="0"/>
    <x v="0"/>
    <x v="961"/>
    <n v="28.646999999999998"/>
    <n v="1"/>
    <n v="0"/>
    <d v="2013-08-21T00:00:00"/>
    <n v="54"/>
    <n v="8"/>
    <n v="12"/>
    <n v="2"/>
    <n v="2"/>
    <x v="33"/>
    <x v="75"/>
    <x v="10"/>
    <x v="2"/>
  </r>
  <r>
    <n v="3628"/>
    <n v="1987"/>
    <x v="3"/>
    <x v="0"/>
    <x v="962"/>
    <n v="15.038"/>
    <n v="1"/>
    <n v="0"/>
    <d v="2013-01-29T00:00:00"/>
    <n v="93"/>
    <n v="8"/>
    <n v="12"/>
    <n v="2"/>
    <n v="2"/>
    <x v="14"/>
    <x v="75"/>
    <x v="10"/>
    <x v="2"/>
  </r>
  <r>
    <n v="10175"/>
    <n v="1958"/>
    <x v="1"/>
    <x v="3"/>
    <x v="963"/>
    <n v="32.173000000000002"/>
    <n v="0"/>
    <n v="1"/>
    <d v="2013-08-01T00:00:00"/>
    <n v="0"/>
    <n v="0"/>
    <n v="0"/>
    <n v="1"/>
    <n v="3"/>
    <x v="38"/>
    <x v="17"/>
    <x v="10"/>
    <x v="2"/>
  </r>
  <r>
    <n v="8985"/>
    <n v="1964"/>
    <x v="4"/>
    <x v="1"/>
    <x v="964"/>
    <n v="68.316000000000003"/>
    <n v="0"/>
    <n v="1"/>
    <d v="2012-11-04T00:00:00"/>
    <n v="54"/>
    <n v="80"/>
    <n v="11"/>
    <n v="10"/>
    <n v="10"/>
    <x v="31"/>
    <x v="124"/>
    <x v="13"/>
    <x v="2"/>
  </r>
  <r>
    <n v="5204"/>
    <n v="1971"/>
    <x v="0"/>
    <x v="1"/>
    <x v="965"/>
    <n v="74.537999999999997"/>
    <n v="0"/>
    <n v="0"/>
    <d v="2013-06-29T00:00:00"/>
    <n v="21"/>
    <n v="98"/>
    <n v="112"/>
    <n v="8"/>
    <n v="5"/>
    <x v="6"/>
    <x v="50"/>
    <x v="19"/>
    <x v="0"/>
  </r>
  <r>
    <n v="9220"/>
    <n v="1971"/>
    <x v="0"/>
    <x v="0"/>
    <x v="966"/>
    <n v="91.7"/>
    <n v="0"/>
    <n v="0"/>
    <d v="2013-01-17T00:00:00"/>
    <n v="58"/>
    <n v="172"/>
    <n v="115"/>
    <n v="8"/>
    <n v="5"/>
    <x v="6"/>
    <x v="165"/>
    <x v="19"/>
    <x v="0"/>
  </r>
  <r>
    <n v="9888"/>
    <n v="1969"/>
    <x v="0"/>
    <x v="1"/>
    <x v="967"/>
    <n v="68.694999999999993"/>
    <n v="0"/>
    <n v="0"/>
    <d v="2014-06-25T00:00:00"/>
    <n v="3"/>
    <n v="81"/>
    <n v="50"/>
    <n v="4"/>
    <n v="7"/>
    <x v="21"/>
    <x v="46"/>
    <x v="4"/>
    <x v="0"/>
  </r>
  <r>
    <n v="5263"/>
    <n v="1977"/>
    <x v="4"/>
    <x v="2"/>
    <x v="968"/>
    <n v="31.056000000000001"/>
    <n v="1"/>
    <n v="0"/>
    <d v="2013-01-22T00:00:00"/>
    <n v="99"/>
    <n v="10"/>
    <n v="8"/>
    <n v="1"/>
    <n v="3"/>
    <x v="32"/>
    <x v="13"/>
    <x v="10"/>
    <x v="2"/>
  </r>
  <r>
    <n v="1020"/>
    <n v="1973"/>
    <x v="0"/>
    <x v="2"/>
    <x v="80"/>
    <n v="79.593000000000004"/>
    <n v="0"/>
    <n v="0"/>
    <d v="2014-05-12T00:00:00"/>
    <n v="70"/>
    <n v="60"/>
    <n v="133"/>
    <n v="5"/>
    <n v="7"/>
    <x v="26"/>
    <x v="51"/>
    <x v="0"/>
    <x v="0"/>
  </r>
  <r>
    <n v="9503"/>
    <n v="1980"/>
    <x v="0"/>
    <x v="0"/>
    <x v="969"/>
    <n v="28.071000000000002"/>
    <n v="0"/>
    <n v="0"/>
    <d v="2012-08-29T00:00:00"/>
    <n v="65"/>
    <n v="33"/>
    <n v="26"/>
    <n v="5"/>
    <n v="5"/>
    <x v="16"/>
    <x v="182"/>
    <x v="12"/>
    <x v="0"/>
  </r>
  <r>
    <n v="10613"/>
    <n v="1958"/>
    <x v="1"/>
    <x v="1"/>
    <x v="970"/>
    <n v="37.334000000000003"/>
    <n v="1"/>
    <n v="1"/>
    <d v="2014-02-26T00:00:00"/>
    <n v="44"/>
    <n v="1"/>
    <n v="2"/>
    <n v="3"/>
    <n v="4"/>
    <x v="38"/>
    <x v="7"/>
    <x v="21"/>
    <x v="1"/>
  </r>
  <r>
    <n v="67"/>
    <n v="1972"/>
    <x v="2"/>
    <x v="0"/>
    <x v="971"/>
    <n v="46.423000000000002"/>
    <n v="1"/>
    <n v="1"/>
    <d v="2013-09-18T00:00:00"/>
    <n v="6"/>
    <n v="0"/>
    <n v="0"/>
    <n v="2"/>
    <n v="4"/>
    <x v="39"/>
    <x v="17"/>
    <x v="3"/>
    <x v="1"/>
  </r>
  <r>
    <n v="6019"/>
    <n v="1971"/>
    <x v="1"/>
    <x v="2"/>
    <x v="972"/>
    <n v="37.125999999999998"/>
    <n v="1"/>
    <n v="0"/>
    <d v="2014-03-30T00:00:00"/>
    <n v="9"/>
    <n v="3"/>
    <n v="4"/>
    <n v="1"/>
    <n v="2"/>
    <x v="6"/>
    <x v="3"/>
    <x v="1"/>
    <x v="2"/>
  </r>
  <r>
    <n v="5863"/>
    <n v="1953"/>
    <x v="0"/>
    <x v="2"/>
    <x v="973"/>
    <n v="47.703000000000003"/>
    <n v="0"/>
    <n v="1"/>
    <d v="2013-05-29T00:00:00"/>
    <n v="95"/>
    <n v="0"/>
    <n v="26"/>
    <n v="6"/>
    <n v="8"/>
    <x v="44"/>
    <x v="55"/>
    <x v="6"/>
    <x v="2"/>
  </r>
  <r>
    <n v="3717"/>
    <n v="1959"/>
    <x v="0"/>
    <x v="2"/>
    <x v="974"/>
    <n v="61.18"/>
    <n v="0"/>
    <n v="1"/>
    <d v="2014-04-23T00:00:00"/>
    <n v="70"/>
    <n v="24"/>
    <n v="24"/>
    <n v="5"/>
    <n v="6"/>
    <x v="12"/>
    <x v="128"/>
    <x v="4"/>
    <x v="2"/>
  </r>
  <r>
    <n v="6730"/>
    <n v="1954"/>
    <x v="0"/>
    <x v="2"/>
    <x v="975"/>
    <n v="38.997999999999998"/>
    <n v="1"/>
    <n v="1"/>
    <d v="2012-11-03T00:00:00"/>
    <n v="92"/>
    <n v="1"/>
    <n v="0"/>
    <n v="2"/>
    <n v="3"/>
    <x v="1"/>
    <x v="8"/>
    <x v="8"/>
    <x v="1"/>
  </r>
  <r>
    <n v="10749"/>
    <n v="1991"/>
    <x v="0"/>
    <x v="0"/>
    <x v="976"/>
    <n v="8.0280000000000005"/>
    <n v="0"/>
    <n v="0"/>
    <d v="2012-09-18T00:00:00"/>
    <n v="62"/>
    <n v="18"/>
    <n v="12"/>
    <n v="0"/>
    <n v="0"/>
    <x v="42"/>
    <x v="78"/>
    <x v="15"/>
    <x v="0"/>
  </r>
  <r>
    <n v="4998"/>
    <n v="1962"/>
    <x v="0"/>
    <x v="1"/>
    <x v="977"/>
    <n v="76.081000000000003"/>
    <n v="0"/>
    <n v="0"/>
    <d v="2014-05-23T00:00:00"/>
    <n v="85"/>
    <n v="30"/>
    <n v="33"/>
    <n v="4"/>
    <n v="4"/>
    <x v="43"/>
    <x v="138"/>
    <x v="7"/>
    <x v="0"/>
  </r>
  <r>
    <n v="6287"/>
    <n v="1986"/>
    <x v="0"/>
    <x v="1"/>
    <x v="978"/>
    <n v="34.728000000000002"/>
    <n v="1"/>
    <n v="0"/>
    <d v="2013-07-30T00:00:00"/>
    <n v="2"/>
    <n v="0"/>
    <n v="0"/>
    <n v="1"/>
    <n v="2"/>
    <x v="22"/>
    <x v="17"/>
    <x v="1"/>
    <x v="2"/>
  </r>
  <r>
    <n v="5985"/>
    <n v="1965"/>
    <x v="2"/>
    <x v="0"/>
    <x v="979"/>
    <n v="33.167999999999999"/>
    <n v="0"/>
    <n v="1"/>
    <d v="2012-10-13T00:00:00"/>
    <n v="0"/>
    <n v="1"/>
    <n v="1"/>
    <n v="2"/>
    <n v="4"/>
    <x v="2"/>
    <x v="1"/>
    <x v="3"/>
    <x v="2"/>
  </r>
  <r>
    <n v="4754"/>
    <n v="1966"/>
    <x v="2"/>
    <x v="2"/>
    <x v="980"/>
    <n v="33.585000000000001"/>
    <n v="0"/>
    <n v="1"/>
    <d v="2013-09-25T00:00:00"/>
    <n v="91"/>
    <n v="11"/>
    <n v="6"/>
    <n v="2"/>
    <n v="4"/>
    <x v="35"/>
    <x v="9"/>
    <x v="3"/>
    <x v="2"/>
  </r>
  <r>
    <n v="4002"/>
    <n v="1960"/>
    <x v="1"/>
    <x v="2"/>
    <x v="981"/>
    <n v="77.037000000000006"/>
    <n v="0"/>
    <n v="1"/>
    <d v="2013-10-13T00:00:00"/>
    <n v="3"/>
    <n v="96"/>
    <n v="53"/>
    <n v="7"/>
    <n v="12"/>
    <x v="40"/>
    <x v="206"/>
    <x v="11"/>
    <x v="2"/>
  </r>
  <r>
    <n v="8870"/>
    <n v="1984"/>
    <x v="0"/>
    <x v="1"/>
    <x v="982"/>
    <n v="35.195999999999998"/>
    <n v="1"/>
    <n v="0"/>
    <d v="2012-11-13T00:00:00"/>
    <n v="68"/>
    <n v="12"/>
    <n v="39"/>
    <n v="6"/>
    <n v="5"/>
    <x v="3"/>
    <x v="146"/>
    <x v="4"/>
    <x v="2"/>
  </r>
  <r>
    <n v="966"/>
    <n v="1966"/>
    <x v="0"/>
    <x v="2"/>
    <x v="983"/>
    <n v="44.529000000000003"/>
    <n v="0"/>
    <n v="1"/>
    <d v="2013-07-05T00:00:00"/>
    <n v="98"/>
    <n v="13"/>
    <n v="6"/>
    <n v="6"/>
    <n v="11"/>
    <x v="35"/>
    <x v="139"/>
    <x v="18"/>
    <x v="2"/>
  </r>
  <r>
    <n v="4767"/>
    <n v="1965"/>
    <x v="4"/>
    <x v="2"/>
    <x v="951"/>
    <n v="70.924000000000007"/>
    <n v="0"/>
    <n v="0"/>
    <d v="2014-04-07T00:00:00"/>
    <n v="41"/>
    <n v="114"/>
    <n v="152"/>
    <n v="6"/>
    <n v="7"/>
    <x v="2"/>
    <x v="205"/>
    <x v="19"/>
    <x v="0"/>
  </r>
  <r>
    <n v="9725"/>
    <n v="1966"/>
    <x v="1"/>
    <x v="1"/>
    <x v="984"/>
    <n v="28.763999999999999"/>
    <n v="1"/>
    <n v="1"/>
    <d v="2014-06-05T00:00:00"/>
    <n v="16"/>
    <n v="0"/>
    <n v="0"/>
    <n v="1"/>
    <n v="2"/>
    <x v="35"/>
    <x v="17"/>
    <x v="1"/>
    <x v="1"/>
  </r>
  <r>
    <n v="4475"/>
    <n v="1949"/>
    <x v="1"/>
    <x v="2"/>
    <x v="985"/>
    <n v="69.097999999999999"/>
    <n v="0"/>
    <n v="0"/>
    <d v="2013-02-16T00:00:00"/>
    <n v="82"/>
    <n v="22"/>
    <n v="0"/>
    <n v="7"/>
    <n v="9"/>
    <x v="17"/>
    <x v="87"/>
    <x v="5"/>
    <x v="0"/>
  </r>
  <r>
    <n v="5740"/>
    <n v="1970"/>
    <x v="4"/>
    <x v="3"/>
    <x v="986"/>
    <n v="25.959"/>
    <n v="1"/>
    <n v="1"/>
    <d v="2013-02-14T00:00:00"/>
    <n v="1"/>
    <n v="2"/>
    <n v="5"/>
    <n v="1"/>
    <n v="2"/>
    <x v="25"/>
    <x v="3"/>
    <x v="1"/>
    <x v="1"/>
  </r>
  <r>
    <n v="5731"/>
    <n v="1983"/>
    <x v="2"/>
    <x v="2"/>
    <x v="987"/>
    <n v="27.1"/>
    <n v="1"/>
    <n v="0"/>
    <d v="2013-04-05T00:00:00"/>
    <n v="64"/>
    <n v="0"/>
    <n v="0"/>
    <n v="1"/>
    <n v="3"/>
    <x v="10"/>
    <x v="17"/>
    <x v="10"/>
    <x v="2"/>
  </r>
  <r>
    <n v="7290"/>
    <n v="1985"/>
    <x v="0"/>
    <x v="0"/>
    <x v="988"/>
    <n v="70.596000000000004"/>
    <n v="0"/>
    <n v="0"/>
    <d v="2012-10-05T00:00:00"/>
    <n v="68"/>
    <n v="44"/>
    <n v="0"/>
    <n v="3"/>
    <n v="12"/>
    <x v="7"/>
    <x v="110"/>
    <x v="16"/>
    <x v="0"/>
  </r>
  <r>
    <n v="3846"/>
    <n v="1974"/>
    <x v="0"/>
    <x v="2"/>
    <x v="989"/>
    <n v="42.557000000000002"/>
    <n v="0"/>
    <n v="1"/>
    <d v="2012-08-29T00:00:00"/>
    <n v="98"/>
    <n v="5"/>
    <n v="5"/>
    <n v="6"/>
    <n v="4"/>
    <x v="8"/>
    <x v="21"/>
    <x v="12"/>
    <x v="2"/>
  </r>
  <r>
    <n v="8104"/>
    <n v="1951"/>
    <x v="1"/>
    <x v="2"/>
    <x v="990"/>
    <n v="53.311999999999998"/>
    <n v="0"/>
    <n v="0"/>
    <d v="2013-08-09T00:00:00"/>
    <n v="32"/>
    <n v="0"/>
    <n v="0"/>
    <n v="5"/>
    <n v="5"/>
    <x v="20"/>
    <x v="17"/>
    <x v="12"/>
    <x v="0"/>
  </r>
  <r>
    <n v="4507"/>
    <n v="1952"/>
    <x v="0"/>
    <x v="0"/>
    <x v="991"/>
    <n v="72.227999999999994"/>
    <n v="0"/>
    <n v="0"/>
    <d v="2012-11-27T00:00:00"/>
    <n v="87"/>
    <n v="28"/>
    <n v="14"/>
    <n v="6"/>
    <n v="8"/>
    <x v="13"/>
    <x v="127"/>
    <x v="6"/>
    <x v="0"/>
  </r>
  <r>
    <n v="11013"/>
    <n v="1987"/>
    <x v="0"/>
    <x v="1"/>
    <x v="992"/>
    <n v="67.605000000000004"/>
    <n v="0"/>
    <n v="0"/>
    <d v="2013-03-31T00:00:00"/>
    <n v="84"/>
    <n v="28"/>
    <n v="54"/>
    <n v="2"/>
    <n v="6"/>
    <x v="14"/>
    <x v="193"/>
    <x v="7"/>
    <x v="0"/>
  </r>
  <r>
    <n v="4491"/>
    <n v="1949"/>
    <x v="2"/>
    <x v="2"/>
    <x v="993"/>
    <n v="62.844999999999999"/>
    <n v="1"/>
    <n v="1"/>
    <d v="2012-10-01T00:00:00"/>
    <n v="3"/>
    <n v="0"/>
    <n v="0"/>
    <n v="3"/>
    <n v="10"/>
    <x v="17"/>
    <x v="17"/>
    <x v="19"/>
    <x v="1"/>
  </r>
  <r>
    <n v="3759"/>
    <n v="1958"/>
    <x v="0"/>
    <x v="1"/>
    <x v="994"/>
    <n v="65.195999999999998"/>
    <n v="0"/>
    <n v="2"/>
    <d v="2013-07-25T00:00:00"/>
    <n v="34"/>
    <n v="19"/>
    <n v="0"/>
    <n v="7"/>
    <n v="11"/>
    <x v="38"/>
    <x v="139"/>
    <x v="2"/>
    <x v="1"/>
  </r>
  <r>
    <n v="1162"/>
    <n v="1987"/>
    <x v="1"/>
    <x v="0"/>
    <x v="995"/>
    <n v="42"/>
    <n v="0"/>
    <n v="0"/>
    <d v="2013-01-10T00:00:00"/>
    <n v="23"/>
    <n v="83"/>
    <n v="59"/>
    <n v="5"/>
    <n v="11"/>
    <x v="14"/>
    <x v="83"/>
    <x v="5"/>
    <x v="0"/>
  </r>
  <r>
    <n v="2055"/>
    <n v="1973"/>
    <x v="1"/>
    <x v="3"/>
    <x v="125"/>
    <n v="35.86"/>
    <n v="1"/>
    <n v="1"/>
    <d v="2014-05-19T00:00:00"/>
    <n v="37"/>
    <n v="0"/>
    <n v="2"/>
    <n v="1"/>
    <n v="2"/>
    <x v="26"/>
    <x v="1"/>
    <x v="1"/>
    <x v="1"/>
  </r>
  <r>
    <n v="10766"/>
    <n v="1964"/>
    <x v="1"/>
    <x v="2"/>
    <x v="996"/>
    <n v="65.525999999999996"/>
    <n v="0"/>
    <n v="1"/>
    <d v="2014-04-11T00:00:00"/>
    <n v="22"/>
    <n v="19"/>
    <n v="0"/>
    <n v="4"/>
    <n v="8"/>
    <x v="31"/>
    <x v="139"/>
    <x v="0"/>
    <x v="2"/>
  </r>
  <r>
    <n v="4415"/>
    <n v="1961"/>
    <x v="0"/>
    <x v="2"/>
    <x v="997"/>
    <n v="16.86"/>
    <n v="1"/>
    <n v="1"/>
    <d v="2012-09-12T00:00:00"/>
    <n v="19"/>
    <n v="4"/>
    <n v="3"/>
    <n v="1"/>
    <n v="3"/>
    <x v="45"/>
    <x v="3"/>
    <x v="10"/>
    <x v="1"/>
  </r>
  <r>
    <n v="3005"/>
    <n v="1992"/>
    <x v="0"/>
    <x v="0"/>
    <x v="998"/>
    <n v="83.528000000000006"/>
    <n v="0"/>
    <n v="0"/>
    <d v="2014-05-01T00:00:00"/>
    <n v="7"/>
    <n v="117"/>
    <n v="44"/>
    <n v="4"/>
    <n v="8"/>
    <x v="47"/>
    <x v="90"/>
    <x v="0"/>
    <x v="0"/>
  </r>
  <r>
    <n v="2223"/>
    <n v="1965"/>
    <x v="4"/>
    <x v="3"/>
    <x v="999"/>
    <n v="64.176000000000002"/>
    <n v="0"/>
    <n v="1"/>
    <d v="2012-08-03T00:00:00"/>
    <n v="52"/>
    <n v="33"/>
    <n v="116"/>
    <n v="8"/>
    <n v="8"/>
    <x v="2"/>
    <x v="206"/>
    <x v="5"/>
    <x v="2"/>
  </r>
  <r>
    <n v="4817"/>
    <n v="1956"/>
    <x v="0"/>
    <x v="3"/>
    <x v="1000"/>
    <n v="22.303999999999998"/>
    <n v="0"/>
    <n v="0"/>
    <d v="2012-08-04T00:00:00"/>
    <n v="91"/>
    <n v="2"/>
    <n v="4"/>
    <n v="1"/>
    <n v="2"/>
    <x v="46"/>
    <x v="25"/>
    <x v="1"/>
    <x v="0"/>
  </r>
  <r>
    <n v="2875"/>
    <n v="1978"/>
    <x v="0"/>
    <x v="2"/>
    <x v="1001"/>
    <n v="67.022999999999996"/>
    <n v="0"/>
    <n v="0"/>
    <d v="2014-03-04T00:00:00"/>
    <n v="93"/>
    <n v="44"/>
    <n v="8"/>
    <n v="3"/>
    <n v="13"/>
    <x v="33"/>
    <x v="129"/>
    <x v="5"/>
    <x v="0"/>
  </r>
  <r>
    <n v="10536"/>
    <n v="1971"/>
    <x v="1"/>
    <x v="1"/>
    <x v="876"/>
    <n v="32.892000000000003"/>
    <n v="1"/>
    <n v="0"/>
    <d v="2014-05-25T00:00:00"/>
    <n v="78"/>
    <n v="0"/>
    <n v="1"/>
    <n v="3"/>
    <n v="3"/>
    <x v="6"/>
    <x v="8"/>
    <x v="3"/>
    <x v="2"/>
  </r>
  <r>
    <n v="11112"/>
    <n v="1966"/>
    <x v="0"/>
    <x v="1"/>
    <x v="1002"/>
    <n v="70.712999999999994"/>
    <n v="0"/>
    <n v="1"/>
    <d v="2012-12-03T00:00:00"/>
    <n v="23"/>
    <n v="114"/>
    <n v="76"/>
    <n v="5"/>
    <n v="8"/>
    <x v="35"/>
    <x v="88"/>
    <x v="19"/>
    <x v="2"/>
  </r>
  <r>
    <n v="3807"/>
    <n v="1955"/>
    <x v="0"/>
    <x v="1"/>
    <x v="1003"/>
    <n v="59.924999999999997"/>
    <n v="0"/>
    <n v="1"/>
    <d v="2012-11-30T00:00:00"/>
    <n v="83"/>
    <n v="21"/>
    <n v="21"/>
    <n v="9"/>
    <n v="9"/>
    <x v="34"/>
    <x v="127"/>
    <x v="2"/>
    <x v="2"/>
  </r>
  <r>
    <n v="9197"/>
    <n v="1953"/>
    <x v="0"/>
    <x v="2"/>
    <x v="1004"/>
    <n v="39.722000000000001"/>
    <n v="0"/>
    <n v="1"/>
    <d v="2014-02-24T00:00:00"/>
    <n v="92"/>
    <n v="0"/>
    <n v="0"/>
    <n v="2"/>
    <n v="3"/>
    <x v="44"/>
    <x v="17"/>
    <x v="8"/>
    <x v="2"/>
  </r>
  <r>
    <n v="10832"/>
    <n v="1958"/>
    <x v="0"/>
    <x v="1"/>
    <x v="32"/>
    <n v="46.61"/>
    <n v="0"/>
    <n v="0"/>
    <d v="2013-07-18T00:00:00"/>
    <n v="4"/>
    <n v="10"/>
    <n v="10"/>
    <n v="6"/>
    <n v="6"/>
    <x v="38"/>
    <x v="75"/>
    <x v="0"/>
    <x v="0"/>
  </r>
  <r>
    <n v="6421"/>
    <n v="1961"/>
    <x v="0"/>
    <x v="1"/>
    <x v="1005"/>
    <n v="88.346999999999994"/>
    <n v="0"/>
    <n v="0"/>
    <d v="2013-07-03T00:00:00"/>
    <n v="32"/>
    <n v="178"/>
    <n v="138"/>
    <n v="4"/>
    <n v="9"/>
    <x v="45"/>
    <x v="207"/>
    <x v="19"/>
    <x v="0"/>
  </r>
  <r>
    <n v="4207"/>
    <n v="1981"/>
    <x v="1"/>
    <x v="2"/>
    <x v="1006"/>
    <n v="87.171000000000006"/>
    <n v="0"/>
    <n v="0"/>
    <d v="2013-05-01T00:00:00"/>
    <n v="27"/>
    <n v="44"/>
    <n v="44"/>
    <n v="6"/>
    <n v="11"/>
    <x v="4"/>
    <x v="34"/>
    <x v="18"/>
    <x v="0"/>
  </r>
  <r>
    <n v="577"/>
    <n v="1976"/>
    <x v="4"/>
    <x v="1"/>
    <x v="1007"/>
    <n v="26.907"/>
    <n v="1"/>
    <n v="1"/>
    <d v="2013-08-20T00:00:00"/>
    <n v="10"/>
    <n v="1"/>
    <n v="3"/>
    <n v="1"/>
    <n v="3"/>
    <x v="11"/>
    <x v="66"/>
    <x v="10"/>
    <x v="1"/>
  </r>
  <r>
    <n v="10855"/>
    <n v="1968"/>
    <x v="2"/>
    <x v="0"/>
    <x v="1008"/>
    <n v="50.014000000000003"/>
    <n v="1"/>
    <n v="0"/>
    <d v="2014-01-22T00:00:00"/>
    <n v="9"/>
    <n v="14"/>
    <n v="10"/>
    <n v="4"/>
    <n v="8"/>
    <x v="30"/>
    <x v="79"/>
    <x v="0"/>
    <x v="2"/>
  </r>
  <r>
    <n v="3081"/>
    <n v="1978"/>
    <x v="1"/>
    <x v="2"/>
    <x v="1009"/>
    <n v="41.014000000000003"/>
    <n v="1"/>
    <n v="0"/>
    <d v="2013-04-22T00:00:00"/>
    <n v="65"/>
    <n v="2"/>
    <n v="0"/>
    <n v="1"/>
    <n v="2"/>
    <x v="33"/>
    <x v="1"/>
    <x v="1"/>
    <x v="2"/>
  </r>
  <r>
    <n v="3535"/>
    <n v="1965"/>
    <x v="0"/>
    <x v="0"/>
    <x v="1010"/>
    <n v="66.293999999999997"/>
    <n v="0"/>
    <n v="0"/>
    <d v="2014-03-17T00:00:00"/>
    <n v="68"/>
    <n v="108"/>
    <n v="92"/>
    <n v="4"/>
    <n v="5"/>
    <x v="2"/>
    <x v="175"/>
    <x v="14"/>
    <x v="0"/>
  </r>
  <r>
    <n v="247"/>
    <n v="1971"/>
    <x v="0"/>
    <x v="2"/>
    <x v="1011"/>
    <n v="36.715000000000003"/>
    <n v="1"/>
    <n v="0"/>
    <d v="2012-11-17T00:00:00"/>
    <n v="16"/>
    <n v="10"/>
    <n v="13"/>
    <n v="7"/>
    <n v="4"/>
    <x v="6"/>
    <x v="23"/>
    <x v="4"/>
    <x v="2"/>
  </r>
  <r>
    <n v="8707"/>
    <n v="1956"/>
    <x v="0"/>
    <x v="2"/>
    <x v="1012"/>
    <n v="79.456000000000003"/>
    <n v="0"/>
    <n v="0"/>
    <d v="2012-08-22T00:00:00"/>
    <n v="12"/>
    <n v="42"/>
    <n v="83"/>
    <n v="5"/>
    <n v="4"/>
    <x v="46"/>
    <x v="208"/>
    <x v="14"/>
    <x v="0"/>
  </r>
  <r>
    <n v="9523"/>
    <n v="1982"/>
    <x v="0"/>
    <x v="1"/>
    <x v="1013"/>
    <n v="40.478999999999999"/>
    <n v="1"/>
    <n v="0"/>
    <d v="2013-08-17T00:00:00"/>
    <n v="95"/>
    <n v="0"/>
    <n v="0"/>
    <n v="0"/>
    <n v="3"/>
    <x v="18"/>
    <x v="17"/>
    <x v="1"/>
    <x v="2"/>
  </r>
  <r>
    <n v="6072"/>
    <n v="1970"/>
    <x v="2"/>
    <x v="0"/>
    <x v="1014"/>
    <n v="75.344999999999999"/>
    <n v="0"/>
    <n v="0"/>
    <d v="2013-02-02T00:00:00"/>
    <n v="16"/>
    <n v="57"/>
    <n v="38"/>
    <n v="5"/>
    <n v="6"/>
    <x v="25"/>
    <x v="150"/>
    <x v="4"/>
    <x v="0"/>
  </r>
  <r>
    <n v="6295"/>
    <n v="1977"/>
    <x v="0"/>
    <x v="2"/>
    <x v="1015"/>
    <n v="54.232999999999997"/>
    <n v="0"/>
    <n v="1"/>
    <d v="2013-02-04T00:00:00"/>
    <n v="46"/>
    <n v="8"/>
    <n v="0"/>
    <n v="11"/>
    <n v="5"/>
    <x v="32"/>
    <x v="54"/>
    <x v="5"/>
    <x v="2"/>
  </r>
  <r>
    <n v="10914"/>
    <n v="1970"/>
    <x v="0"/>
    <x v="0"/>
    <x v="1016"/>
    <n v="24.163"/>
    <n v="1"/>
    <n v="1"/>
    <d v="2013-10-12T00:00:00"/>
    <n v="3"/>
    <n v="1"/>
    <n v="1"/>
    <n v="1"/>
    <n v="3"/>
    <x v="25"/>
    <x v="1"/>
    <x v="10"/>
    <x v="1"/>
  </r>
  <r>
    <n v="1509"/>
    <n v="1958"/>
    <x v="1"/>
    <x v="1"/>
    <x v="1017"/>
    <n v="84.46"/>
    <n v="0"/>
    <n v="0"/>
    <d v="2013-01-04T00:00:00"/>
    <n v="80"/>
    <n v="27"/>
    <n v="54"/>
    <n v="9"/>
    <n v="4"/>
    <x v="38"/>
    <x v="156"/>
    <x v="19"/>
    <x v="0"/>
  </r>
  <r>
    <n v="5577"/>
    <n v="1983"/>
    <x v="0"/>
    <x v="1"/>
    <x v="247"/>
    <n v="43.776000000000003"/>
    <n v="1"/>
    <n v="0"/>
    <d v="2014-05-03T00:00:00"/>
    <n v="77"/>
    <n v="0"/>
    <n v="1"/>
    <n v="1"/>
    <n v="2"/>
    <x v="10"/>
    <x v="8"/>
    <x v="1"/>
    <x v="2"/>
  </r>
  <r>
    <n v="7348"/>
    <n v="1958"/>
    <x v="1"/>
    <x v="0"/>
    <x v="1018"/>
    <n v="71.691000000000003"/>
    <n v="0"/>
    <n v="0"/>
    <d v="2014-03-17T00:00:00"/>
    <n v="0"/>
    <n v="130"/>
    <n v="32"/>
    <n v="4"/>
    <n v="5"/>
    <x v="38"/>
    <x v="44"/>
    <x v="14"/>
    <x v="0"/>
  </r>
  <r>
    <n v="1127"/>
    <n v="1973"/>
    <x v="1"/>
    <x v="2"/>
    <x v="1019"/>
    <n v="85.843999999999994"/>
    <n v="0"/>
    <n v="0"/>
    <d v="2014-05-29T00:00:00"/>
    <n v="62"/>
    <n v="19"/>
    <n v="95"/>
    <n v="6"/>
    <n v="7"/>
    <x v="26"/>
    <x v="5"/>
    <x v="19"/>
    <x v="0"/>
  </r>
  <r>
    <n v="1833"/>
    <n v="1974"/>
    <x v="1"/>
    <x v="0"/>
    <x v="1020"/>
    <n v="39.19"/>
    <n v="1"/>
    <n v="0"/>
    <d v="2014-04-26T00:00:00"/>
    <n v="91"/>
    <n v="8"/>
    <n v="8"/>
    <n v="2"/>
    <n v="4"/>
    <x v="8"/>
    <x v="20"/>
    <x v="3"/>
    <x v="2"/>
  </r>
  <r>
    <n v="4944"/>
    <n v="1959"/>
    <x v="0"/>
    <x v="1"/>
    <x v="485"/>
    <n v="71.367000000000004"/>
    <n v="0"/>
    <n v="0"/>
    <d v="2013-08-23T00:00:00"/>
    <n v="24"/>
    <n v="23"/>
    <n v="21"/>
    <n v="4"/>
    <n v="7"/>
    <x v="12"/>
    <x v="110"/>
    <x v="4"/>
    <x v="0"/>
  </r>
  <r>
    <n v="9080"/>
    <n v="1972"/>
    <x v="1"/>
    <x v="0"/>
    <x v="351"/>
    <n v="38.578000000000003"/>
    <n v="1"/>
    <n v="1"/>
    <d v="2013-06-22T00:00:00"/>
    <n v="2"/>
    <n v="4"/>
    <n v="3"/>
    <n v="3"/>
    <n v="3"/>
    <x v="39"/>
    <x v="3"/>
    <x v="3"/>
    <x v="1"/>
  </r>
  <r>
    <n v="6466"/>
    <n v="1965"/>
    <x v="1"/>
    <x v="2"/>
    <x v="1021"/>
    <n v="57.235999999999997"/>
    <n v="1"/>
    <n v="1"/>
    <d v="2014-03-12T00:00:00"/>
    <n v="22"/>
    <n v="0"/>
    <n v="1"/>
    <n v="2"/>
    <n v="4"/>
    <x v="2"/>
    <x v="8"/>
    <x v="3"/>
    <x v="1"/>
  </r>
  <r>
    <n v="9964"/>
    <n v="1979"/>
    <x v="0"/>
    <x v="0"/>
    <x v="1022"/>
    <n v="61.825000000000003"/>
    <n v="0"/>
    <n v="1"/>
    <d v="2013-08-07T00:00:00"/>
    <n v="56"/>
    <n v="50"/>
    <n v="30"/>
    <n v="4"/>
    <n v="8"/>
    <x v="19"/>
    <x v="93"/>
    <x v="0"/>
    <x v="2"/>
  </r>
  <r>
    <n v="4790"/>
    <n v="1958"/>
    <x v="0"/>
    <x v="3"/>
    <x v="1023"/>
    <n v="79.802999999999997"/>
    <n v="0"/>
    <n v="1"/>
    <d v="2014-06-02T00:00:00"/>
    <n v="54"/>
    <n v="8"/>
    <n v="16"/>
    <n v="4"/>
    <n v="5"/>
    <x v="38"/>
    <x v="79"/>
    <x v="14"/>
    <x v="2"/>
  </r>
  <r>
    <n v="10245"/>
    <n v="1986"/>
    <x v="4"/>
    <x v="0"/>
    <x v="1024"/>
    <n v="80.91"/>
    <n v="0"/>
    <n v="0"/>
    <d v="2012-10-31T00:00:00"/>
    <n v="71"/>
    <n v="80"/>
    <n v="39"/>
    <n v="3"/>
    <n v="8"/>
    <x v="22"/>
    <x v="209"/>
    <x v="4"/>
    <x v="0"/>
  </r>
  <r>
    <n v="1109"/>
    <n v="1982"/>
    <x v="2"/>
    <x v="1"/>
    <x v="1025"/>
    <n v="27.59"/>
    <n v="1"/>
    <n v="0"/>
    <d v="2013-04-23T00:00:00"/>
    <n v="38"/>
    <n v="0"/>
    <n v="0"/>
    <n v="1"/>
    <n v="2"/>
    <x v="18"/>
    <x v="17"/>
    <x v="1"/>
    <x v="2"/>
  </r>
  <r>
    <n v="6001"/>
    <n v="1979"/>
    <x v="0"/>
    <x v="2"/>
    <x v="1026"/>
    <n v="56.774999999999999"/>
    <n v="0"/>
    <n v="1"/>
    <d v="2013-01-02T00:00:00"/>
    <n v="62"/>
    <n v="35"/>
    <n v="35"/>
    <n v="5"/>
    <n v="10"/>
    <x v="19"/>
    <x v="2"/>
    <x v="16"/>
    <x v="2"/>
  </r>
  <r>
    <n v="5538"/>
    <n v="1975"/>
    <x v="0"/>
    <x v="3"/>
    <x v="1027"/>
    <n v="83.828999999999994"/>
    <n v="0"/>
    <n v="0"/>
    <d v="2013-10-08T00:00:00"/>
    <n v="78"/>
    <n v="161"/>
    <n v="161"/>
    <n v="4"/>
    <n v="6"/>
    <x v="28"/>
    <x v="210"/>
    <x v="12"/>
    <x v="0"/>
  </r>
  <r>
    <n v="10552"/>
    <n v="1979"/>
    <x v="4"/>
    <x v="2"/>
    <x v="1028"/>
    <n v="54.21"/>
    <n v="0"/>
    <n v="1"/>
    <d v="2013-05-20T00:00:00"/>
    <n v="18"/>
    <n v="54"/>
    <n v="9"/>
    <n v="4"/>
    <n v="7"/>
    <x v="19"/>
    <x v="138"/>
    <x v="4"/>
    <x v="2"/>
  </r>
  <r>
    <n v="1545"/>
    <n v="1986"/>
    <x v="0"/>
    <x v="2"/>
    <x v="1029"/>
    <n v="38.508000000000003"/>
    <n v="1"/>
    <n v="0"/>
    <d v="2013-08-02T00:00:00"/>
    <n v="95"/>
    <n v="19"/>
    <n v="19"/>
    <n v="7"/>
    <n v="5"/>
    <x v="22"/>
    <x v="45"/>
    <x v="0"/>
    <x v="2"/>
  </r>
  <r>
    <n v="7409"/>
    <n v="1970"/>
    <x v="0"/>
    <x v="1"/>
    <x v="1030"/>
    <n v="53.186999999999998"/>
    <n v="1"/>
    <n v="0"/>
    <d v="2013-10-26T00:00:00"/>
    <n v="66"/>
    <n v="2"/>
    <n v="7"/>
    <n v="4"/>
    <n v="6"/>
    <x v="25"/>
    <x v="19"/>
    <x v="12"/>
    <x v="2"/>
  </r>
  <r>
    <n v="4444"/>
    <n v="1972"/>
    <x v="0"/>
    <x v="2"/>
    <x v="1031"/>
    <n v="30.023"/>
    <n v="1"/>
    <n v="0"/>
    <d v="2014-03-24T00:00:00"/>
    <n v="28"/>
    <n v="0"/>
    <n v="6"/>
    <n v="2"/>
    <n v="3"/>
    <x v="39"/>
    <x v="25"/>
    <x v="8"/>
    <x v="2"/>
  </r>
  <r>
    <n v="146"/>
    <n v="1960"/>
    <x v="1"/>
    <x v="0"/>
    <x v="1032"/>
    <n v="76.045000000000002"/>
    <n v="0"/>
    <n v="0"/>
    <d v="2013-11-15T00:00:00"/>
    <n v="78"/>
    <n v="53"/>
    <n v="93"/>
    <n v="4"/>
    <n v="11"/>
    <x v="40"/>
    <x v="211"/>
    <x v="16"/>
    <x v="0"/>
  </r>
  <r>
    <n v="6271"/>
    <n v="1952"/>
    <x v="1"/>
    <x v="2"/>
    <x v="1033"/>
    <n v="50.87"/>
    <n v="0"/>
    <n v="1"/>
    <d v="2014-06-19T00:00:00"/>
    <n v="13"/>
    <n v="0"/>
    <n v="0"/>
    <n v="2"/>
    <n v="3"/>
    <x v="13"/>
    <x v="17"/>
    <x v="8"/>
    <x v="2"/>
  </r>
  <r>
    <n v="10065"/>
    <n v="1970"/>
    <x v="4"/>
    <x v="2"/>
    <x v="525"/>
    <n v="15.315"/>
    <n v="0"/>
    <n v="0"/>
    <d v="2013-08-03T00:00:00"/>
    <n v="27"/>
    <n v="4"/>
    <n v="8"/>
    <n v="2"/>
    <n v="4"/>
    <x v="25"/>
    <x v="48"/>
    <x v="3"/>
    <x v="0"/>
  </r>
  <r>
    <n v="4741"/>
    <n v="1974"/>
    <x v="4"/>
    <x v="2"/>
    <x v="1034"/>
    <n v="65.462999999999994"/>
    <n v="1"/>
    <n v="0"/>
    <d v="2014-01-30T00:00:00"/>
    <n v="17"/>
    <n v="32"/>
    <n v="32"/>
    <n v="6"/>
    <n v="9"/>
    <x v="8"/>
    <x v="62"/>
    <x v="16"/>
    <x v="2"/>
  </r>
  <r>
    <n v="246"/>
    <n v="1965"/>
    <x v="0"/>
    <x v="2"/>
    <x v="1035"/>
    <n v="66.48"/>
    <n v="1"/>
    <n v="1"/>
    <d v="2014-05-31T00:00:00"/>
    <n v="71"/>
    <n v="9"/>
    <n v="21"/>
    <n v="4"/>
    <n v="7"/>
    <x v="2"/>
    <x v="78"/>
    <x v="4"/>
    <x v="1"/>
  </r>
  <r>
    <n v="375"/>
    <n v="1954"/>
    <x v="0"/>
    <x v="3"/>
    <x v="1036"/>
    <n v="76.772999999999996"/>
    <n v="0"/>
    <n v="0"/>
    <d v="2013-02-25T00:00:00"/>
    <n v="79"/>
    <n v="56"/>
    <n v="33"/>
    <n v="2"/>
    <n v="11"/>
    <x v="1"/>
    <x v="143"/>
    <x v="19"/>
    <x v="0"/>
  </r>
  <r>
    <n v="1524"/>
    <n v="1983"/>
    <x v="4"/>
    <x v="0"/>
    <x v="521"/>
    <n v="81.697999999999993"/>
    <n v="0"/>
    <n v="0"/>
    <d v="2013-03-01T00:00:00"/>
    <n v="1"/>
    <n v="45"/>
    <n v="160"/>
    <n v="8"/>
    <n v="5"/>
    <x v="10"/>
    <x v="92"/>
    <x v="19"/>
    <x v="0"/>
  </r>
  <r>
    <n v="10022"/>
    <n v="1973"/>
    <x v="1"/>
    <x v="0"/>
    <x v="1037"/>
    <n v="54.466000000000001"/>
    <n v="1"/>
    <n v="1"/>
    <d v="2014-02-09T00:00:00"/>
    <n v="78"/>
    <n v="0"/>
    <n v="0"/>
    <n v="1"/>
    <n v="2"/>
    <x v="26"/>
    <x v="17"/>
    <x v="1"/>
    <x v="1"/>
  </r>
  <r>
    <n v="7451"/>
    <n v="1960"/>
    <x v="2"/>
    <x v="0"/>
    <x v="612"/>
    <n v="98.777000000000001"/>
    <n v="0"/>
    <n v="0"/>
    <d v="2014-02-17T00:00:00"/>
    <n v="23"/>
    <n v="19"/>
    <n v="115"/>
    <n v="4"/>
    <n v="9"/>
    <x v="40"/>
    <x v="172"/>
    <x v="19"/>
    <x v="0"/>
  </r>
  <r>
    <n v="11010"/>
    <n v="1984"/>
    <x v="1"/>
    <x v="0"/>
    <x v="1038"/>
    <n v="16.268999999999998"/>
    <n v="1"/>
    <n v="0"/>
    <d v="2013-08-30T00:00:00"/>
    <n v="75"/>
    <n v="3"/>
    <n v="1"/>
    <n v="3"/>
    <n v="3"/>
    <x v="3"/>
    <x v="66"/>
    <x v="3"/>
    <x v="2"/>
  </r>
  <r>
    <n v="4356"/>
    <n v="1971"/>
    <x v="0"/>
    <x v="1"/>
    <x v="1039"/>
    <n v="71.819000000000003"/>
    <n v="0"/>
    <n v="1"/>
    <d v="2013-08-28T00:00:00"/>
    <n v="70"/>
    <n v="28"/>
    <n v="14"/>
    <n v="3"/>
    <n v="5"/>
    <x v="6"/>
    <x v="127"/>
    <x v="7"/>
    <x v="2"/>
  </r>
  <r>
    <n v="3885"/>
    <n v="1983"/>
    <x v="1"/>
    <x v="2"/>
    <x v="1040"/>
    <n v="33.569000000000003"/>
    <n v="1"/>
    <n v="0"/>
    <d v="2013-10-16T00:00:00"/>
    <n v="10"/>
    <n v="2"/>
    <n v="0"/>
    <n v="1"/>
    <n v="2"/>
    <x v="10"/>
    <x v="1"/>
    <x v="1"/>
    <x v="2"/>
  </r>
  <r>
    <n v="1175"/>
    <n v="1983"/>
    <x v="2"/>
    <x v="2"/>
    <x v="1041"/>
    <n v="36.262"/>
    <n v="0"/>
    <n v="0"/>
    <d v="2013-09-20T00:00:00"/>
    <n v="24"/>
    <n v="39"/>
    <n v="28"/>
    <n v="3"/>
    <n v="3"/>
    <x v="10"/>
    <x v="104"/>
    <x v="3"/>
    <x v="0"/>
  </r>
  <r>
    <n v="880"/>
    <n v="1966"/>
    <x v="3"/>
    <x v="1"/>
    <x v="1042"/>
    <n v="22.634"/>
    <n v="0"/>
    <n v="0"/>
    <d v="2013-01-16T00:00:00"/>
    <n v="47"/>
    <n v="23"/>
    <n v="6"/>
    <n v="2"/>
    <n v="2"/>
    <x v="35"/>
    <x v="108"/>
    <x v="10"/>
    <x v="0"/>
  </r>
  <r>
    <n v="2320"/>
    <n v="1978"/>
    <x v="4"/>
    <x v="2"/>
    <x v="301"/>
    <n v="47.024999999999999"/>
    <n v="0"/>
    <n v="1"/>
    <d v="2013-09-12T00:00:00"/>
    <n v="98"/>
    <n v="11"/>
    <n v="5"/>
    <n v="11"/>
    <n v="6"/>
    <x v="33"/>
    <x v="20"/>
    <x v="18"/>
    <x v="2"/>
  </r>
  <r>
    <n v="850"/>
    <n v="1968"/>
    <x v="0"/>
    <x v="0"/>
    <x v="1043"/>
    <n v="70.566000000000003"/>
    <n v="0"/>
    <n v="1"/>
    <d v="2013-10-06T00:00:00"/>
    <n v="4"/>
    <n v="28"/>
    <n v="28"/>
    <n v="6"/>
    <n v="9"/>
    <x v="30"/>
    <x v="114"/>
    <x v="16"/>
    <x v="2"/>
  </r>
  <r>
    <n v="4713"/>
    <n v="1979"/>
    <x v="1"/>
    <x v="2"/>
    <x v="1044"/>
    <n v="31.605"/>
    <n v="1"/>
    <n v="0"/>
    <d v="2012-11-22T00:00:00"/>
    <n v="15"/>
    <n v="0"/>
    <n v="1"/>
    <n v="2"/>
    <n v="4"/>
    <x v="19"/>
    <x v="8"/>
    <x v="3"/>
    <x v="2"/>
  </r>
  <r>
    <n v="675"/>
    <n v="1973"/>
    <x v="2"/>
    <x v="3"/>
    <x v="1045"/>
    <n v="52.033999999999999"/>
    <n v="1"/>
    <n v="1"/>
    <d v="2013-05-17T00:00:00"/>
    <n v="67"/>
    <n v="0"/>
    <n v="13"/>
    <n v="4"/>
    <n v="5"/>
    <x v="26"/>
    <x v="32"/>
    <x v="14"/>
    <x v="1"/>
  </r>
  <r>
    <n v="5025"/>
    <n v="1979"/>
    <x v="0"/>
    <x v="0"/>
    <x v="1046"/>
    <n v="48.526000000000003"/>
    <n v="1"/>
    <n v="0"/>
    <d v="2013-12-24T00:00:00"/>
    <n v="32"/>
    <n v="17"/>
    <n v="20"/>
    <n v="2"/>
    <n v="4"/>
    <x v="19"/>
    <x v="80"/>
    <x v="3"/>
    <x v="2"/>
  </r>
  <r>
    <n v="2308"/>
    <n v="1954"/>
    <x v="0"/>
    <x v="2"/>
    <x v="620"/>
    <n v="46.734000000000002"/>
    <n v="0"/>
    <n v="1"/>
    <d v="2012-11-18T00:00:00"/>
    <n v="40"/>
    <n v="5"/>
    <n v="23"/>
    <n v="6"/>
    <n v="5"/>
    <x v="1"/>
    <x v="94"/>
    <x v="4"/>
    <x v="2"/>
  </r>
  <r>
    <n v="5995"/>
    <n v="1962"/>
    <x v="0"/>
    <x v="3"/>
    <x v="1047"/>
    <n v="39.552"/>
    <n v="1"/>
    <n v="1"/>
    <d v="2012-12-18T00:00:00"/>
    <n v="54"/>
    <n v="3"/>
    <n v="24"/>
    <n v="6"/>
    <n v="5"/>
    <x v="43"/>
    <x v="82"/>
    <x v="4"/>
    <x v="1"/>
  </r>
  <r>
    <n v="6749"/>
    <n v="1966"/>
    <x v="0"/>
    <x v="0"/>
    <x v="1048"/>
    <n v="86.358000000000004"/>
    <n v="1"/>
    <n v="1"/>
    <d v="2012-08-08T00:00:00"/>
    <n v="78"/>
    <n v="47"/>
    <n v="47"/>
    <n v="5"/>
    <n v="6"/>
    <x v="35"/>
    <x v="166"/>
    <x v="4"/>
    <x v="1"/>
  </r>
  <r>
    <n v="1010"/>
    <n v="1977"/>
    <x v="0"/>
    <x v="1"/>
    <x v="1049"/>
    <n v="46.930999999999997"/>
    <n v="2"/>
    <n v="1"/>
    <d v="2014-04-24T00:00:00"/>
    <n v="94"/>
    <n v="0"/>
    <n v="1"/>
    <n v="1"/>
    <n v="3"/>
    <x v="32"/>
    <x v="8"/>
    <x v="10"/>
    <x v="3"/>
  </r>
  <r>
    <n v="8977"/>
    <n v="1985"/>
    <x v="3"/>
    <x v="0"/>
    <x v="1050"/>
    <n v="16.581"/>
    <n v="0"/>
    <n v="0"/>
    <d v="2013-01-12T00:00:00"/>
    <n v="51"/>
    <n v="3"/>
    <n v="3"/>
    <n v="0"/>
    <n v="3"/>
    <x v="7"/>
    <x v="25"/>
    <x v="1"/>
    <x v="0"/>
  </r>
  <r>
    <n v="4756"/>
    <n v="1952"/>
    <x v="4"/>
    <x v="3"/>
    <x v="1051"/>
    <n v="63.997999999999998"/>
    <n v="0"/>
    <n v="0"/>
    <d v="2013-12-20T00:00:00"/>
    <n v="42"/>
    <n v="29"/>
    <n v="33"/>
    <n v="7"/>
    <n v="11"/>
    <x v="13"/>
    <x v="180"/>
    <x v="2"/>
    <x v="0"/>
  </r>
  <r>
    <n v="3412"/>
    <n v="1951"/>
    <x v="2"/>
    <x v="2"/>
    <x v="1052"/>
    <n v="67.381"/>
    <n v="0"/>
    <n v="1"/>
    <d v="2013-01-15T00:00:00"/>
    <n v="67"/>
    <n v="8"/>
    <n v="0"/>
    <n v="2"/>
    <n v="9"/>
    <x v="20"/>
    <x v="54"/>
    <x v="4"/>
    <x v="2"/>
  </r>
  <r>
    <n v="606"/>
    <n v="1967"/>
    <x v="0"/>
    <x v="0"/>
    <x v="1053"/>
    <n v="25.93"/>
    <n v="1"/>
    <n v="1"/>
    <d v="2013-10-10T00:00:00"/>
    <n v="87"/>
    <n v="1"/>
    <n v="0"/>
    <n v="1"/>
    <n v="2"/>
    <x v="5"/>
    <x v="8"/>
    <x v="1"/>
    <x v="1"/>
  </r>
  <r>
    <n v="5961"/>
    <n v="1978"/>
    <x v="0"/>
    <x v="2"/>
    <x v="1054"/>
    <n v="42.692999999999998"/>
    <n v="1"/>
    <n v="0"/>
    <d v="2014-06-07T00:00:00"/>
    <n v="29"/>
    <n v="4"/>
    <n v="3"/>
    <n v="1"/>
    <n v="3"/>
    <x v="33"/>
    <x v="3"/>
    <x v="10"/>
    <x v="2"/>
  </r>
  <r>
    <n v="2975"/>
    <n v="1976"/>
    <x v="0"/>
    <x v="1"/>
    <x v="1055"/>
    <n v="85.605999999999995"/>
    <n v="0"/>
    <n v="1"/>
    <d v="2012-11-12T00:00:00"/>
    <n v="89"/>
    <n v="42"/>
    <n v="30"/>
    <n v="6"/>
    <n v="9"/>
    <x v="11"/>
    <x v="115"/>
    <x v="16"/>
    <x v="2"/>
  </r>
  <r>
    <n v="2894"/>
    <n v="1985"/>
    <x v="0"/>
    <x v="0"/>
    <x v="1056"/>
    <n v="72.903000000000006"/>
    <n v="0"/>
    <n v="0"/>
    <d v="2013-10-29T00:00:00"/>
    <n v="74"/>
    <n v="138"/>
    <n v="19"/>
    <n v="7"/>
    <n v="8"/>
    <x v="7"/>
    <x v="179"/>
    <x v="16"/>
    <x v="0"/>
  </r>
  <r>
    <n v="7613"/>
    <n v="1974"/>
    <x v="4"/>
    <x v="1"/>
    <x v="1057"/>
    <n v="49.668999999999997"/>
    <n v="1"/>
    <n v="0"/>
    <d v="2014-05-24T00:00:00"/>
    <n v="97"/>
    <n v="5"/>
    <n v="8"/>
    <n v="5"/>
    <n v="6"/>
    <x v="8"/>
    <x v="32"/>
    <x v="4"/>
    <x v="2"/>
  </r>
  <r>
    <n v="10542"/>
    <n v="1968"/>
    <x v="1"/>
    <x v="2"/>
    <x v="1058"/>
    <n v="36.777999999999999"/>
    <n v="1"/>
    <n v="1"/>
    <d v="2012-08-05T00:00:00"/>
    <n v="63"/>
    <n v="4"/>
    <n v="4"/>
    <n v="3"/>
    <n v="3"/>
    <x v="30"/>
    <x v="54"/>
    <x v="3"/>
    <x v="1"/>
  </r>
  <r>
    <n v="8015"/>
    <n v="1962"/>
    <x v="1"/>
    <x v="3"/>
    <x v="1059"/>
    <n v="85.695999999999998"/>
    <n v="0"/>
    <n v="0"/>
    <d v="2013-05-03T00:00:00"/>
    <n v="88"/>
    <n v="76"/>
    <n v="0"/>
    <n v="4"/>
    <n v="9"/>
    <x v="43"/>
    <x v="100"/>
    <x v="19"/>
    <x v="0"/>
  </r>
  <r>
    <n v="10617"/>
    <n v="1989"/>
    <x v="2"/>
    <x v="3"/>
    <x v="29"/>
    <n v="10.978999999999999"/>
    <n v="0"/>
    <n v="0"/>
    <d v="2014-05-22T00:00:00"/>
    <n v="34"/>
    <n v="4"/>
    <n v="2"/>
    <n v="3"/>
    <n v="3"/>
    <x v="23"/>
    <x v="25"/>
    <x v="3"/>
    <x v="0"/>
  </r>
  <r>
    <n v="11166"/>
    <n v="1961"/>
    <x v="0"/>
    <x v="2"/>
    <x v="1060"/>
    <n v="49.677999999999997"/>
    <n v="0"/>
    <n v="1"/>
    <d v="2013-02-02T00:00:00"/>
    <n v="81"/>
    <n v="5"/>
    <n v="2"/>
    <n v="6"/>
    <n v="4"/>
    <x v="45"/>
    <x v="3"/>
    <x v="12"/>
    <x v="2"/>
  </r>
  <r>
    <n v="849"/>
    <n v="1953"/>
    <x v="2"/>
    <x v="1"/>
    <x v="109"/>
    <n v="56.128999999999998"/>
    <n v="0"/>
    <n v="1"/>
    <d v="2013-06-20T00:00:00"/>
    <n v="65"/>
    <n v="48"/>
    <n v="72"/>
    <n v="6"/>
    <n v="10"/>
    <x v="44"/>
    <x v="65"/>
    <x v="5"/>
    <x v="2"/>
  </r>
  <r>
    <n v="523"/>
    <n v="1989"/>
    <x v="0"/>
    <x v="2"/>
    <x v="1061"/>
    <n v="37.155000000000001"/>
    <n v="1"/>
    <n v="0"/>
    <d v="2013-01-31T00:00:00"/>
    <n v="51"/>
    <n v="0"/>
    <n v="15"/>
    <n v="2"/>
    <n v="4"/>
    <x v="23"/>
    <x v="11"/>
    <x v="3"/>
    <x v="2"/>
  </r>
  <r>
    <n v="4066"/>
    <n v="1978"/>
    <x v="4"/>
    <x v="3"/>
    <x v="1062"/>
    <n v="21.282"/>
    <n v="1"/>
    <n v="0"/>
    <d v="2014-05-11T00:00:00"/>
    <n v="76"/>
    <n v="5"/>
    <n v="8"/>
    <n v="2"/>
    <n v="2"/>
    <x v="33"/>
    <x v="32"/>
    <x v="10"/>
    <x v="2"/>
  </r>
  <r>
    <n v="8414"/>
    <n v="1962"/>
    <x v="1"/>
    <x v="0"/>
    <x v="1063"/>
    <n v="33.418999999999997"/>
    <n v="0"/>
    <n v="1"/>
    <d v="2013-08-17T00:00:00"/>
    <n v="76"/>
    <n v="0"/>
    <n v="0"/>
    <n v="2"/>
    <n v="4"/>
    <x v="43"/>
    <x v="17"/>
    <x v="3"/>
    <x v="2"/>
  </r>
  <r>
    <n v="819"/>
    <n v="1945"/>
    <x v="0"/>
    <x v="4"/>
    <x v="1064"/>
    <n v="63.284999999999997"/>
    <n v="0"/>
    <n v="0"/>
    <d v="2013-11-05T00:00:00"/>
    <n v="84"/>
    <n v="124"/>
    <n v="38"/>
    <n v="6"/>
    <n v="13"/>
    <x v="41"/>
    <x v="44"/>
    <x v="11"/>
    <x v="0"/>
  </r>
  <r>
    <n v="4961"/>
    <n v="1974"/>
    <x v="2"/>
    <x v="1"/>
    <x v="1065"/>
    <n v="21.254999999999999"/>
    <n v="1"/>
    <n v="0"/>
    <d v="2014-01-21T00:00:00"/>
    <n v="56"/>
    <n v="0"/>
    <n v="2"/>
    <n v="2"/>
    <n v="4"/>
    <x v="8"/>
    <x v="1"/>
    <x v="3"/>
    <x v="2"/>
  </r>
  <r>
    <n v="749"/>
    <n v="1981"/>
    <x v="0"/>
    <x v="1"/>
    <x v="1066"/>
    <n v="42.161999999999999"/>
    <n v="1"/>
    <n v="0"/>
    <d v="2013-11-19T00:00:00"/>
    <n v="31"/>
    <n v="7"/>
    <n v="4"/>
    <n v="3"/>
    <n v="3"/>
    <x v="4"/>
    <x v="6"/>
    <x v="3"/>
    <x v="2"/>
  </r>
  <r>
    <n v="5430"/>
    <n v="1956"/>
    <x v="0"/>
    <x v="1"/>
    <x v="1067"/>
    <n v="54.45"/>
    <n v="1"/>
    <n v="1"/>
    <d v="2012-09-14T00:00:00"/>
    <n v="0"/>
    <n v="0"/>
    <n v="19"/>
    <n v="9"/>
    <n v="8"/>
    <x v="46"/>
    <x v="139"/>
    <x v="18"/>
    <x v="1"/>
  </r>
  <r>
    <n v="7755"/>
    <n v="1954"/>
    <x v="1"/>
    <x v="2"/>
    <x v="1068"/>
    <n v="57.744"/>
    <n v="0"/>
    <n v="1"/>
    <d v="2013-11-12T00:00:00"/>
    <n v="91"/>
    <n v="3"/>
    <n v="0"/>
    <n v="9"/>
    <n v="4"/>
    <x v="1"/>
    <x v="7"/>
    <x v="19"/>
    <x v="2"/>
  </r>
  <r>
    <n v="10525"/>
    <n v="1986"/>
    <x v="0"/>
    <x v="0"/>
    <x v="1069"/>
    <n v="26.576000000000001"/>
    <n v="1"/>
    <n v="0"/>
    <d v="2012-10-13T00:00:00"/>
    <n v="40"/>
    <n v="0"/>
    <n v="0"/>
    <n v="1"/>
    <n v="2"/>
    <x v="22"/>
    <x v="17"/>
    <x v="1"/>
    <x v="2"/>
  </r>
  <r>
    <n v="1453"/>
    <n v="1943"/>
    <x v="1"/>
    <x v="4"/>
    <x v="1070"/>
    <n v="57.512999999999998"/>
    <n v="0"/>
    <n v="0"/>
    <d v="2013-07-06T00:00:00"/>
    <n v="59"/>
    <n v="40"/>
    <n v="20"/>
    <n v="9"/>
    <n v="13"/>
    <x v="27"/>
    <x v="212"/>
    <x v="24"/>
    <x v="0"/>
  </r>
  <r>
    <n v="8310"/>
    <n v="1964"/>
    <x v="0"/>
    <x v="1"/>
    <x v="1071"/>
    <n v="68.141999999999996"/>
    <n v="0"/>
    <n v="1"/>
    <d v="2012-08-29T00:00:00"/>
    <n v="96"/>
    <n v="126"/>
    <n v="112"/>
    <n v="10"/>
    <n v="7"/>
    <x v="31"/>
    <x v="81"/>
    <x v="18"/>
    <x v="2"/>
  </r>
  <r>
    <n v="10710"/>
    <n v="1979"/>
    <x v="0"/>
    <x v="2"/>
    <x v="11"/>
    <n v="7.5"/>
    <n v="0"/>
    <n v="1"/>
    <d v="2012-08-29T00:00:00"/>
    <n v="61"/>
    <n v="2"/>
    <n v="0"/>
    <n v="1"/>
    <n v="2"/>
    <x v="19"/>
    <x v="1"/>
    <x v="1"/>
    <x v="2"/>
  </r>
  <r>
    <n v="5031"/>
    <n v="1974"/>
    <x v="0"/>
    <x v="1"/>
    <x v="1072"/>
    <n v="83.144999999999996"/>
    <n v="0"/>
    <n v="0"/>
    <d v="2012-09-22T00:00:00"/>
    <n v="14"/>
    <n v="35"/>
    <n v="137"/>
    <n v="5"/>
    <n v="11"/>
    <x v="8"/>
    <x v="101"/>
    <x v="5"/>
    <x v="0"/>
  </r>
  <r>
    <n v="2613"/>
    <n v="1960"/>
    <x v="2"/>
    <x v="2"/>
    <x v="1073"/>
    <n v="54.197000000000003"/>
    <n v="0"/>
    <n v="1"/>
    <d v="2014-04-03T00:00:00"/>
    <n v="16"/>
    <n v="6"/>
    <n v="13"/>
    <n v="1"/>
    <n v="6"/>
    <x v="40"/>
    <x v="139"/>
    <x v="21"/>
    <x v="2"/>
  </r>
  <r>
    <n v="213"/>
    <n v="1963"/>
    <x v="1"/>
    <x v="0"/>
    <x v="1074"/>
    <n v="23.091000000000001"/>
    <n v="1"/>
    <n v="1"/>
    <d v="2014-05-28T00:00:00"/>
    <n v="98"/>
    <n v="0"/>
    <n v="0"/>
    <n v="2"/>
    <n v="3"/>
    <x v="24"/>
    <x v="17"/>
    <x v="8"/>
    <x v="1"/>
  </r>
  <r>
    <n v="967"/>
    <n v="1976"/>
    <x v="0"/>
    <x v="2"/>
    <x v="1075"/>
    <n v="46.048999999999999"/>
    <n v="1"/>
    <n v="1"/>
    <d v="2013-07-21T00:00:00"/>
    <n v="11"/>
    <n v="9"/>
    <n v="14"/>
    <n v="5"/>
    <n v="9"/>
    <x v="11"/>
    <x v="23"/>
    <x v="6"/>
    <x v="1"/>
  </r>
  <r>
    <n v="1077"/>
    <n v="1974"/>
    <x v="0"/>
    <x v="1"/>
    <x v="1076"/>
    <n v="56.715000000000003"/>
    <n v="0"/>
    <n v="0"/>
    <d v="2012-12-05T00:00:00"/>
    <n v="52"/>
    <n v="105"/>
    <n v="172"/>
    <n v="7"/>
    <n v="4"/>
    <x v="8"/>
    <x v="213"/>
    <x v="4"/>
    <x v="0"/>
  </r>
  <r>
    <n v="7959"/>
    <n v="1961"/>
    <x v="0"/>
    <x v="2"/>
    <x v="1077"/>
    <n v="79.41"/>
    <n v="0"/>
    <n v="0"/>
    <d v="2014-05-29T00:00:00"/>
    <n v="19"/>
    <n v="80"/>
    <n v="13"/>
    <n v="3"/>
    <n v="5"/>
    <x v="45"/>
    <x v="200"/>
    <x v="7"/>
    <x v="0"/>
  </r>
  <r>
    <n v="640"/>
    <n v="1951"/>
    <x v="0"/>
    <x v="2"/>
    <x v="1078"/>
    <n v="57.304000000000002"/>
    <n v="0"/>
    <n v="1"/>
    <d v="2013-03-11T00:00:00"/>
    <n v="61"/>
    <n v="80"/>
    <n v="17"/>
    <n v="7"/>
    <n v="10"/>
    <x v="20"/>
    <x v="96"/>
    <x v="18"/>
    <x v="2"/>
  </r>
  <r>
    <n v="4252"/>
    <n v="1965"/>
    <x v="0"/>
    <x v="2"/>
    <x v="1079"/>
    <n v="44.375"/>
    <n v="0"/>
    <n v="1"/>
    <d v="2014-03-23T00:00:00"/>
    <n v="73"/>
    <n v="5"/>
    <n v="7"/>
    <n v="4"/>
    <n v="6"/>
    <x v="2"/>
    <x v="48"/>
    <x v="12"/>
    <x v="2"/>
  </r>
  <r>
    <n v="8432"/>
    <n v="1956"/>
    <x v="0"/>
    <x v="1"/>
    <x v="1067"/>
    <n v="54.45"/>
    <n v="1"/>
    <n v="1"/>
    <d v="2012-09-14T00:00:00"/>
    <n v="0"/>
    <n v="0"/>
    <n v="19"/>
    <n v="9"/>
    <n v="8"/>
    <x v="46"/>
    <x v="139"/>
    <x v="18"/>
    <x v="1"/>
  </r>
  <r>
    <n v="6218"/>
    <n v="1965"/>
    <x v="0"/>
    <x v="2"/>
    <x v="1080"/>
    <n v="59.594000000000001"/>
    <n v="0"/>
    <n v="1"/>
    <d v="2012-10-20T00:00:00"/>
    <n v="74"/>
    <n v="4"/>
    <n v="0"/>
    <n v="8"/>
    <n v="7"/>
    <x v="2"/>
    <x v="66"/>
    <x v="16"/>
    <x v="2"/>
  </r>
  <r>
    <n v="6905"/>
    <n v="1994"/>
    <x v="0"/>
    <x v="1"/>
    <x v="1081"/>
    <n v="80.685000000000002"/>
    <n v="0"/>
    <n v="0"/>
    <d v="2012-08-22T00:00:00"/>
    <n v="55"/>
    <n v="45"/>
    <n v="26"/>
    <n v="6"/>
    <n v="10"/>
    <x v="54"/>
    <x v="201"/>
    <x v="5"/>
    <x v="0"/>
  </r>
  <r>
    <n v="5922"/>
    <n v="1974"/>
    <x v="1"/>
    <x v="2"/>
    <x v="1082"/>
    <n v="40.344000000000001"/>
    <n v="0"/>
    <n v="1"/>
    <d v="2013-10-13T00:00:00"/>
    <n v="48"/>
    <n v="0"/>
    <n v="0"/>
    <n v="4"/>
    <n v="5"/>
    <x v="8"/>
    <x v="17"/>
    <x v="14"/>
    <x v="2"/>
  </r>
  <r>
    <n v="3598"/>
    <n v="1972"/>
    <x v="0"/>
    <x v="2"/>
    <x v="1083"/>
    <n v="62.71"/>
    <n v="0"/>
    <n v="1"/>
    <d v="2013-05-23T00:00:00"/>
    <n v="53"/>
    <n v="35"/>
    <n v="29"/>
    <n v="4"/>
    <n v="12"/>
    <x v="39"/>
    <x v="62"/>
    <x v="5"/>
    <x v="2"/>
  </r>
  <r>
    <n v="6116"/>
    <n v="1968"/>
    <x v="4"/>
    <x v="2"/>
    <x v="1084"/>
    <n v="48.984999999999999"/>
    <n v="0"/>
    <n v="1"/>
    <d v="2013-07-05T00:00:00"/>
    <n v="13"/>
    <n v="13"/>
    <n v="7"/>
    <n v="1"/>
    <n v="3"/>
    <x v="30"/>
    <x v="75"/>
    <x v="10"/>
    <x v="2"/>
  </r>
  <r>
    <n v="6263"/>
    <n v="1968"/>
    <x v="0"/>
    <x v="1"/>
    <x v="1085"/>
    <n v="35.322000000000003"/>
    <n v="1"/>
    <n v="2"/>
    <d v="2012-08-22T00:00:00"/>
    <n v="34"/>
    <n v="9"/>
    <n v="7"/>
    <n v="2"/>
    <n v="4"/>
    <x v="30"/>
    <x v="20"/>
    <x v="3"/>
    <x v="3"/>
  </r>
  <r>
    <n v="10486"/>
    <n v="1948"/>
    <x v="0"/>
    <x v="2"/>
    <x v="1086"/>
    <n v="77.141999999999996"/>
    <n v="0"/>
    <n v="0"/>
    <d v="2013-05-29T00:00:00"/>
    <n v="54"/>
    <n v="75"/>
    <n v="151"/>
    <n v="4"/>
    <n v="8"/>
    <x v="37"/>
    <x v="214"/>
    <x v="0"/>
    <x v="0"/>
  </r>
  <r>
    <n v="2410"/>
    <n v="1969"/>
    <x v="0"/>
    <x v="0"/>
    <x v="1087"/>
    <n v="81.656999999999996"/>
    <n v="0"/>
    <n v="0"/>
    <d v="2014-01-22T00:00:00"/>
    <n v="69"/>
    <n v="40"/>
    <n v="60"/>
    <n v="3"/>
    <n v="8"/>
    <x v="21"/>
    <x v="130"/>
    <x v="4"/>
    <x v="0"/>
  </r>
  <r>
    <n v="193"/>
    <n v="1996"/>
    <x v="3"/>
    <x v="2"/>
    <x v="1088"/>
    <n v="14.420999999999999"/>
    <n v="0"/>
    <n v="0"/>
    <d v="2014-02-17T00:00:00"/>
    <n v="81"/>
    <n v="0"/>
    <n v="3"/>
    <n v="1"/>
    <n v="2"/>
    <x v="29"/>
    <x v="7"/>
    <x v="1"/>
    <x v="0"/>
  </r>
  <r>
    <n v="3363"/>
    <n v="1974"/>
    <x v="4"/>
    <x v="2"/>
    <x v="415"/>
    <n v="20.13"/>
    <n v="0"/>
    <n v="0"/>
    <d v="2014-03-17T00:00:00"/>
    <n v="99"/>
    <n v="6"/>
    <n v="6"/>
    <n v="1"/>
    <n v="3"/>
    <x v="8"/>
    <x v="48"/>
    <x v="10"/>
    <x v="0"/>
  </r>
  <r>
    <n v="8278"/>
    <n v="1990"/>
    <x v="1"/>
    <x v="2"/>
    <x v="1089"/>
    <n v="74.213999999999999"/>
    <n v="0"/>
    <n v="0"/>
    <d v="2012-08-26T00:00:00"/>
    <n v="3"/>
    <n v="83"/>
    <n v="99"/>
    <n v="8"/>
    <n v="5"/>
    <x v="50"/>
    <x v="187"/>
    <x v="19"/>
    <x v="0"/>
  </r>
  <r>
    <n v="10660"/>
    <n v="1957"/>
    <x v="2"/>
    <x v="2"/>
    <x v="1090"/>
    <n v="66.725999999999999"/>
    <n v="1"/>
    <n v="1"/>
    <d v="2014-01-12T00:00:00"/>
    <n v="61"/>
    <n v="7"/>
    <n v="0"/>
    <n v="8"/>
    <n v="4"/>
    <x v="0"/>
    <x v="3"/>
    <x v="0"/>
    <x v="1"/>
  </r>
  <r>
    <n v="8686"/>
    <n v="1979"/>
    <x v="3"/>
    <x v="1"/>
    <x v="1091"/>
    <n v="23.724"/>
    <n v="1"/>
    <n v="0"/>
    <d v="2013-01-08T00:00:00"/>
    <n v="65"/>
    <n v="23"/>
    <n v="18"/>
    <n v="2"/>
    <n v="3"/>
    <x v="19"/>
    <x v="15"/>
    <x v="8"/>
    <x v="2"/>
  </r>
  <r>
    <n v="1604"/>
    <n v="1960"/>
    <x v="2"/>
    <x v="2"/>
    <x v="1092"/>
    <n v="47.353000000000002"/>
    <n v="0"/>
    <n v="1"/>
    <d v="2013-11-13T00:00:00"/>
    <n v="93"/>
    <n v="2"/>
    <n v="8"/>
    <n v="2"/>
    <n v="6"/>
    <x v="40"/>
    <x v="21"/>
    <x v="7"/>
    <x v="2"/>
  </r>
  <r>
    <n v="5907"/>
    <n v="1952"/>
    <x v="2"/>
    <x v="2"/>
    <x v="1093"/>
    <n v="33.444000000000003"/>
    <n v="1"/>
    <n v="1"/>
    <d v="2012-11-03T00:00:00"/>
    <n v="24"/>
    <n v="0"/>
    <n v="0"/>
    <n v="1"/>
    <n v="2"/>
    <x v="13"/>
    <x v="17"/>
    <x v="1"/>
    <x v="1"/>
  </r>
  <r>
    <n v="10669"/>
    <n v="1981"/>
    <x v="0"/>
    <x v="2"/>
    <x v="1094"/>
    <n v="54.386000000000003"/>
    <n v="0"/>
    <n v="1"/>
    <d v="2013-05-17T00:00:00"/>
    <n v="8"/>
    <n v="21"/>
    <n v="21"/>
    <n v="3"/>
    <n v="10"/>
    <x v="4"/>
    <x v="127"/>
    <x v="19"/>
    <x v="2"/>
  </r>
  <r>
    <n v="2918"/>
    <n v="1981"/>
    <x v="0"/>
    <x v="3"/>
    <x v="1095"/>
    <n v="28.51"/>
    <n v="1"/>
    <n v="1"/>
    <d v="2013-04-13T00:00:00"/>
    <n v="72"/>
    <n v="5"/>
    <n v="4"/>
    <n v="2"/>
    <n v="4"/>
    <x v="4"/>
    <x v="19"/>
    <x v="3"/>
    <x v="1"/>
  </r>
  <r>
    <n v="5735"/>
    <n v="1991"/>
    <x v="2"/>
    <x v="0"/>
    <x v="1096"/>
    <n v="90.638000000000005"/>
    <n v="0"/>
    <n v="0"/>
    <d v="2014-02-13T00:00:00"/>
    <n v="29"/>
    <n v="120"/>
    <n v="144"/>
    <n v="3"/>
    <n v="10"/>
    <x v="42"/>
    <x v="22"/>
    <x v="19"/>
    <x v="0"/>
  </r>
  <r>
    <n v="359"/>
    <n v="1950"/>
    <x v="0"/>
    <x v="1"/>
    <x v="1097"/>
    <n v="48.07"/>
    <n v="0"/>
    <n v="1"/>
    <d v="2013-01-13T00:00:00"/>
    <n v="33"/>
    <n v="14"/>
    <n v="9"/>
    <n v="8"/>
    <n v="6"/>
    <x v="9"/>
    <x v="23"/>
    <x v="6"/>
    <x v="2"/>
  </r>
  <r>
    <n v="8387"/>
    <n v="1957"/>
    <x v="0"/>
    <x v="2"/>
    <x v="1098"/>
    <n v="43.14"/>
    <n v="0"/>
    <n v="1"/>
    <d v="2013-01-05T00:00:00"/>
    <n v="68"/>
    <n v="8"/>
    <n v="0"/>
    <n v="4"/>
    <n v="5"/>
    <x v="0"/>
    <x v="54"/>
    <x v="14"/>
    <x v="2"/>
  </r>
  <r>
    <n v="1829"/>
    <n v="1961"/>
    <x v="1"/>
    <x v="3"/>
    <x v="1099"/>
    <n v="54.959000000000003"/>
    <n v="0"/>
    <n v="1"/>
    <d v="2013-01-19T00:00:00"/>
    <n v="55"/>
    <n v="0"/>
    <n v="0"/>
    <n v="9"/>
    <n v="4"/>
    <x v="45"/>
    <x v="17"/>
    <x v="19"/>
    <x v="2"/>
  </r>
  <r>
    <n v="3839"/>
    <n v="1958"/>
    <x v="3"/>
    <x v="0"/>
    <x v="1100"/>
    <n v="15.055999999999999"/>
    <n v="1"/>
    <n v="1"/>
    <d v="2013-05-03T00:00:00"/>
    <n v="76"/>
    <n v="12"/>
    <n v="6"/>
    <n v="2"/>
    <n v="3"/>
    <x v="38"/>
    <x v="13"/>
    <x v="8"/>
    <x v="1"/>
  </r>
  <r>
    <n v="9392"/>
    <n v="1971"/>
    <x v="0"/>
    <x v="0"/>
    <x v="1101"/>
    <n v="26.954000000000001"/>
    <n v="1"/>
    <n v="0"/>
    <d v="2014-05-08T00:00:00"/>
    <n v="17"/>
    <n v="1"/>
    <n v="0"/>
    <n v="1"/>
    <n v="2"/>
    <x v="6"/>
    <x v="8"/>
    <x v="1"/>
    <x v="2"/>
  </r>
  <r>
    <n v="2292"/>
    <n v="1985"/>
    <x v="0"/>
    <x v="0"/>
    <x v="1102"/>
    <n v="22.327000000000002"/>
    <n v="1"/>
    <n v="0"/>
    <d v="2013-08-02T00:00:00"/>
    <n v="94"/>
    <n v="4"/>
    <n v="0"/>
    <n v="1"/>
    <n v="3"/>
    <x v="7"/>
    <x v="66"/>
    <x v="10"/>
    <x v="2"/>
  </r>
  <r>
    <n v="10466"/>
    <n v="1965"/>
    <x v="0"/>
    <x v="2"/>
    <x v="1103"/>
    <n v="44.393000000000001"/>
    <n v="1"/>
    <n v="1"/>
    <d v="2013-08-22T00:00:00"/>
    <n v="86"/>
    <n v="2"/>
    <n v="2"/>
    <n v="1"/>
    <n v="4"/>
    <x v="2"/>
    <x v="66"/>
    <x v="8"/>
    <x v="1"/>
  </r>
  <r>
    <n v="9855"/>
    <n v="1952"/>
    <x v="1"/>
    <x v="0"/>
    <x v="1104"/>
    <n v="62"/>
    <n v="0"/>
    <n v="1"/>
    <d v="2013-08-25T00:00:00"/>
    <n v="25"/>
    <n v="0"/>
    <n v="0"/>
    <n v="6"/>
    <n v="13"/>
    <x v="13"/>
    <x v="17"/>
    <x v="11"/>
    <x v="2"/>
  </r>
  <r>
    <n v="4088"/>
    <n v="1962"/>
    <x v="1"/>
    <x v="1"/>
    <x v="1105"/>
    <n v="31.497"/>
    <n v="0"/>
    <n v="1"/>
    <d v="2012-12-06T00:00:00"/>
    <n v="22"/>
    <n v="1"/>
    <n v="1"/>
    <n v="3"/>
    <n v="4"/>
    <x v="43"/>
    <x v="1"/>
    <x v="21"/>
    <x v="2"/>
  </r>
  <r>
    <n v="5231"/>
    <n v="1974"/>
    <x v="4"/>
    <x v="2"/>
    <x v="1106"/>
    <n v="45.893999999999998"/>
    <n v="0"/>
    <n v="2"/>
    <d v="2014-02-27T00:00:00"/>
    <n v="15"/>
    <n v="2"/>
    <n v="2"/>
    <n v="1"/>
    <n v="3"/>
    <x v="8"/>
    <x v="66"/>
    <x v="10"/>
    <x v="1"/>
  </r>
  <r>
    <n v="590"/>
    <n v="1970"/>
    <x v="2"/>
    <x v="3"/>
    <x v="1107"/>
    <n v="78.578999999999994"/>
    <n v="0"/>
    <n v="0"/>
    <d v="2012-12-22T00:00:00"/>
    <n v="35"/>
    <n v="66"/>
    <n v="66"/>
    <n v="5"/>
    <n v="4"/>
    <x v="25"/>
    <x v="215"/>
    <x v="14"/>
    <x v="0"/>
  </r>
  <r>
    <n v="8732"/>
    <n v="1969"/>
    <x v="2"/>
    <x v="4"/>
    <x v="1108"/>
    <n v="67.369"/>
    <n v="0"/>
    <n v="1"/>
    <d v="2012-11-17T00:00:00"/>
    <n v="81"/>
    <n v="0"/>
    <n v="14"/>
    <n v="7"/>
    <n v="10"/>
    <x v="21"/>
    <x v="64"/>
    <x v="18"/>
    <x v="2"/>
  </r>
  <r>
    <n v="2315"/>
    <n v="1960"/>
    <x v="0"/>
    <x v="3"/>
    <x v="1109"/>
    <n v="58.401000000000003"/>
    <n v="0"/>
    <n v="1"/>
    <d v="2014-04-20T00:00:00"/>
    <n v="55"/>
    <n v="0"/>
    <n v="29"/>
    <n v="1"/>
    <n v="2"/>
    <x v="40"/>
    <x v="108"/>
    <x v="1"/>
    <x v="2"/>
  </r>
  <r>
    <n v="3515"/>
    <n v="1952"/>
    <x v="0"/>
    <x v="0"/>
    <x v="1110"/>
    <n v="62.307000000000002"/>
    <n v="0"/>
    <n v="1"/>
    <d v="2014-02-17T00:00:00"/>
    <n v="94"/>
    <n v="13"/>
    <n v="6"/>
    <n v="4"/>
    <n v="4"/>
    <x v="13"/>
    <x v="139"/>
    <x v="7"/>
    <x v="2"/>
  </r>
  <r>
    <n v="2245"/>
    <n v="1969"/>
    <x v="2"/>
    <x v="2"/>
    <x v="1111"/>
    <n v="43.640999999999998"/>
    <n v="1"/>
    <n v="1"/>
    <d v="2013-04-22T00:00:00"/>
    <n v="50"/>
    <n v="2"/>
    <n v="2"/>
    <n v="2"/>
    <n v="4"/>
    <x v="21"/>
    <x v="66"/>
    <x v="3"/>
    <x v="1"/>
  </r>
  <r>
    <n v="6283"/>
    <n v="1968"/>
    <x v="2"/>
    <x v="3"/>
    <x v="262"/>
    <n v="63.841000000000001"/>
    <n v="0"/>
    <n v="1"/>
    <d v="2013-04-21T00:00:00"/>
    <n v="64"/>
    <n v="15"/>
    <n v="7"/>
    <n v="9"/>
    <n v="9"/>
    <x v="30"/>
    <x v="87"/>
    <x v="2"/>
    <x v="2"/>
  </r>
  <r>
    <n v="2246"/>
    <n v="1965"/>
    <x v="4"/>
    <x v="2"/>
    <x v="720"/>
    <n v="46.890999999999998"/>
    <n v="0"/>
    <n v="1"/>
    <d v="2013-09-01T00:00:00"/>
    <n v="91"/>
    <n v="12"/>
    <n v="15"/>
    <n v="2"/>
    <n v="4"/>
    <x v="2"/>
    <x v="82"/>
    <x v="3"/>
    <x v="2"/>
  </r>
  <r>
    <n v="6606"/>
    <n v="1969"/>
    <x v="2"/>
    <x v="2"/>
    <x v="1112"/>
    <n v="70.090999999999994"/>
    <n v="1"/>
    <n v="0"/>
    <d v="2013-03-31T00:00:00"/>
    <n v="11"/>
    <n v="34"/>
    <n v="0"/>
    <n v="5"/>
    <n v="10"/>
    <x v="21"/>
    <x v="27"/>
    <x v="16"/>
    <x v="2"/>
  </r>
  <r>
    <n v="5545"/>
    <n v="1972"/>
    <x v="1"/>
    <x v="2"/>
    <x v="1113"/>
    <n v="78.075000000000003"/>
    <n v="0"/>
    <n v="0"/>
    <d v="2014-04-05T00:00:00"/>
    <n v="72"/>
    <n v="8"/>
    <n v="35"/>
    <n v="3"/>
    <n v="5"/>
    <x v="39"/>
    <x v="84"/>
    <x v="7"/>
    <x v="0"/>
  </r>
  <r>
    <n v="7342"/>
    <n v="1961"/>
    <x v="4"/>
    <x v="4"/>
    <x v="1114"/>
    <n v="59.183999999999997"/>
    <n v="0"/>
    <n v="1"/>
    <d v="2012-09-09T00:00:00"/>
    <n v="6"/>
    <n v="142"/>
    <n v="151"/>
    <n v="6"/>
    <n v="12"/>
    <x v="45"/>
    <x v="122"/>
    <x v="2"/>
    <x v="2"/>
  </r>
  <r>
    <n v="837"/>
    <n v="1977"/>
    <x v="0"/>
    <x v="2"/>
    <x v="1115"/>
    <n v="54.808999999999997"/>
    <n v="1"/>
    <n v="1"/>
    <d v="2013-09-11T00:00:00"/>
    <n v="0"/>
    <n v="6"/>
    <n v="13"/>
    <n v="2"/>
    <n v="5"/>
    <x v="32"/>
    <x v="139"/>
    <x v="21"/>
    <x v="1"/>
  </r>
  <r>
    <n v="9500"/>
    <n v="1959"/>
    <x v="0"/>
    <x v="2"/>
    <x v="1116"/>
    <n v="58.113"/>
    <n v="0"/>
    <n v="1"/>
    <d v="2013-01-25T00:00:00"/>
    <n v="66"/>
    <n v="104"/>
    <n v="78"/>
    <n v="9"/>
    <n v="8"/>
    <x v="12"/>
    <x v="187"/>
    <x v="18"/>
    <x v="2"/>
  </r>
  <r>
    <n v="3602"/>
    <n v="1958"/>
    <x v="2"/>
    <x v="2"/>
    <x v="1117"/>
    <n v="51.411999999999999"/>
    <n v="0"/>
    <n v="1"/>
    <d v="2013-12-31T00:00:00"/>
    <n v="42"/>
    <n v="3"/>
    <n v="5"/>
    <n v="3"/>
    <n v="4"/>
    <x v="38"/>
    <x v="54"/>
    <x v="21"/>
    <x v="2"/>
  </r>
  <r>
    <n v="234"/>
    <n v="1979"/>
    <x v="0"/>
    <x v="3"/>
    <x v="243"/>
    <n v="15.287000000000001"/>
    <n v="1"/>
    <n v="0"/>
    <d v="2012-10-10T00:00:00"/>
    <n v="60"/>
    <n v="2"/>
    <n v="3"/>
    <n v="1"/>
    <n v="2"/>
    <x v="19"/>
    <x v="41"/>
    <x v="1"/>
    <x v="2"/>
  </r>
  <r>
    <n v="2995"/>
    <n v="1957"/>
    <x v="2"/>
    <x v="1"/>
    <x v="1118"/>
    <n v="66.635999999999996"/>
    <n v="0"/>
    <n v="0"/>
    <d v="2013-08-17T00:00:00"/>
    <n v="64"/>
    <n v="10"/>
    <n v="10"/>
    <n v="3"/>
    <n v="9"/>
    <x v="0"/>
    <x v="75"/>
    <x v="0"/>
    <x v="0"/>
  </r>
  <r>
    <n v="1118"/>
    <n v="1956"/>
    <x v="2"/>
    <x v="2"/>
    <x v="1119"/>
    <n v="50.965000000000003"/>
    <n v="0"/>
    <n v="1"/>
    <d v="2013-02-20T00:00:00"/>
    <n v="87"/>
    <n v="13"/>
    <n v="6"/>
    <n v="10"/>
    <n v="5"/>
    <x v="46"/>
    <x v="139"/>
    <x v="16"/>
    <x v="2"/>
  </r>
  <r>
    <n v="7789"/>
    <n v="1965"/>
    <x v="1"/>
    <x v="2"/>
    <x v="28"/>
    <n v="84.617999999999995"/>
    <n v="0"/>
    <n v="0"/>
    <d v="2013-11-22T00:00:00"/>
    <n v="96"/>
    <n v="100"/>
    <n v="66"/>
    <n v="6"/>
    <n v="10"/>
    <x v="2"/>
    <x v="24"/>
    <x v="5"/>
    <x v="0"/>
  </r>
  <r>
    <n v="3068"/>
    <n v="1990"/>
    <x v="0"/>
    <x v="2"/>
    <x v="1120"/>
    <n v="18.350999999999999"/>
    <n v="0"/>
    <n v="0"/>
    <d v="2013-10-29T00:00:00"/>
    <n v="1"/>
    <n v="12"/>
    <n v="14"/>
    <n v="2"/>
    <n v="3"/>
    <x v="50"/>
    <x v="55"/>
    <x v="8"/>
    <x v="0"/>
  </r>
  <r>
    <n v="8955"/>
    <n v="1957"/>
    <x v="1"/>
    <x v="1"/>
    <x v="1121"/>
    <n v="40.451000000000001"/>
    <n v="0"/>
    <n v="2"/>
    <d v="2014-02-16T00:00:00"/>
    <n v="54"/>
    <n v="0"/>
    <n v="0"/>
    <n v="1"/>
    <n v="2"/>
    <x v="0"/>
    <x v="17"/>
    <x v="1"/>
    <x v="1"/>
  </r>
  <r>
    <n v="945"/>
    <n v="1965"/>
    <x v="0"/>
    <x v="1"/>
    <x v="1122"/>
    <n v="36.317"/>
    <n v="0"/>
    <n v="1"/>
    <d v="2013-05-22T00:00:00"/>
    <n v="53"/>
    <n v="3"/>
    <n v="2"/>
    <n v="3"/>
    <n v="4"/>
    <x v="2"/>
    <x v="41"/>
    <x v="21"/>
    <x v="2"/>
  </r>
  <r>
    <n v="5644"/>
    <n v="1957"/>
    <x v="0"/>
    <x v="1"/>
    <x v="1123"/>
    <n v="42.213000000000001"/>
    <n v="0"/>
    <n v="1"/>
    <d v="2013-10-12T00:00:00"/>
    <n v="96"/>
    <n v="3"/>
    <n v="3"/>
    <n v="5"/>
    <n v="7"/>
    <x v="0"/>
    <x v="25"/>
    <x v="0"/>
    <x v="2"/>
  </r>
  <r>
    <n v="7192"/>
    <n v="1955"/>
    <x v="0"/>
    <x v="1"/>
    <x v="1124"/>
    <n v="65.748000000000005"/>
    <n v="0"/>
    <n v="1"/>
    <d v="2013-04-15T00:00:00"/>
    <n v="58"/>
    <n v="73"/>
    <n v="78"/>
    <n v="2"/>
    <n v="10"/>
    <x v="34"/>
    <x v="109"/>
    <x v="0"/>
    <x v="2"/>
  </r>
  <r>
    <n v="2324"/>
    <n v="1972"/>
    <x v="0"/>
    <x v="1"/>
    <x v="1125"/>
    <n v="77.043999999999997"/>
    <n v="0"/>
    <n v="1"/>
    <d v="2013-10-27T00:00:00"/>
    <n v="12"/>
    <n v="38"/>
    <n v="34"/>
    <n v="7"/>
    <n v="11"/>
    <x v="39"/>
    <x v="115"/>
    <x v="2"/>
    <x v="2"/>
  </r>
  <r>
    <n v="697"/>
    <n v="1969"/>
    <x v="0"/>
    <x v="1"/>
    <x v="1126"/>
    <n v="74.918000000000006"/>
    <n v="0"/>
    <n v="0"/>
    <d v="2013-03-12T00:00:00"/>
    <n v="78"/>
    <n v="59"/>
    <n v="19"/>
    <n v="5"/>
    <n v="6"/>
    <x v="21"/>
    <x v="216"/>
    <x v="4"/>
    <x v="0"/>
  </r>
  <r>
    <n v="3439"/>
    <n v="1972"/>
    <x v="0"/>
    <x v="2"/>
    <x v="1127"/>
    <n v="56.720999999999997"/>
    <n v="1"/>
    <n v="1"/>
    <d v="2012-10-31T00:00:00"/>
    <n v="64"/>
    <n v="6"/>
    <n v="13"/>
    <n v="4"/>
    <n v="5"/>
    <x v="39"/>
    <x v="139"/>
    <x v="14"/>
    <x v="1"/>
  </r>
  <r>
    <n v="1506"/>
    <n v="1975"/>
    <x v="0"/>
    <x v="0"/>
    <x v="1128"/>
    <n v="42.16"/>
    <n v="1"/>
    <n v="1"/>
    <d v="2013-06-28T00:00:00"/>
    <n v="26"/>
    <n v="9"/>
    <n v="15"/>
    <n v="2"/>
    <n v="4"/>
    <x v="28"/>
    <x v="79"/>
    <x v="3"/>
    <x v="1"/>
  </r>
  <r>
    <n v="232"/>
    <n v="1965"/>
    <x v="0"/>
    <x v="0"/>
    <x v="1129"/>
    <n v="61.558999999999997"/>
    <n v="0"/>
    <n v="1"/>
    <d v="2013-07-17T00:00:00"/>
    <n v="8"/>
    <n v="83"/>
    <n v="14"/>
    <n v="4"/>
    <n v="10"/>
    <x v="2"/>
    <x v="96"/>
    <x v="6"/>
    <x v="2"/>
  </r>
  <r>
    <n v="8876"/>
    <n v="1963"/>
    <x v="1"/>
    <x v="1"/>
    <x v="1130"/>
    <n v="33.628999999999998"/>
    <n v="1"/>
    <n v="1"/>
    <d v="2012-08-08T00:00:00"/>
    <n v="49"/>
    <n v="0"/>
    <n v="0"/>
    <n v="3"/>
    <n v="4"/>
    <x v="24"/>
    <x v="17"/>
    <x v="21"/>
    <x v="1"/>
  </r>
  <r>
    <n v="4500"/>
    <n v="1991"/>
    <x v="1"/>
    <x v="1"/>
    <x v="371"/>
    <n v="68.682000000000002"/>
    <n v="0"/>
    <n v="0"/>
    <d v="2013-10-06T00:00:00"/>
    <n v="56"/>
    <n v="0"/>
    <n v="30"/>
    <n v="4"/>
    <n v="10"/>
    <x v="42"/>
    <x v="78"/>
    <x v="6"/>
    <x v="0"/>
  </r>
  <r>
    <n v="9739"/>
    <n v="1963"/>
    <x v="0"/>
    <x v="0"/>
    <x v="1131"/>
    <n v="34.377000000000002"/>
    <n v="0"/>
    <n v="1"/>
    <d v="2013-01-19T00:00:00"/>
    <n v="55"/>
    <n v="0"/>
    <n v="1"/>
    <n v="2"/>
    <n v="2"/>
    <x v="24"/>
    <x v="8"/>
    <x v="10"/>
    <x v="2"/>
  </r>
  <r>
    <n v="10395"/>
    <n v="1986"/>
    <x v="3"/>
    <x v="0"/>
    <x v="1132"/>
    <n v="8.94"/>
    <n v="1"/>
    <n v="0"/>
    <d v="2012-08-22T00:00:00"/>
    <n v="25"/>
    <n v="45"/>
    <n v="6"/>
    <n v="3"/>
    <n v="3"/>
    <x v="22"/>
    <x v="146"/>
    <x v="3"/>
    <x v="2"/>
  </r>
  <r>
    <n v="1176"/>
    <n v="1973"/>
    <x v="0"/>
    <x v="2"/>
    <x v="1133"/>
    <n v="26.228000000000002"/>
    <n v="1"/>
    <n v="0"/>
    <d v="2013-09-22T00:00:00"/>
    <n v="50"/>
    <n v="6"/>
    <n v="1"/>
    <n v="1"/>
    <n v="2"/>
    <x v="26"/>
    <x v="3"/>
    <x v="1"/>
    <x v="2"/>
  </r>
  <r>
    <n v="1627"/>
    <n v="1957"/>
    <x v="4"/>
    <x v="3"/>
    <x v="1134"/>
    <n v="77.296999999999997"/>
    <n v="0"/>
    <n v="0"/>
    <d v="2013-01-26T00:00:00"/>
    <n v="84"/>
    <n v="61"/>
    <n v="122"/>
    <n v="5"/>
    <n v="9"/>
    <x v="0"/>
    <x v="217"/>
    <x v="6"/>
    <x v="0"/>
  </r>
  <r>
    <n v="938"/>
    <n v="1981"/>
    <x v="0"/>
    <x v="2"/>
    <x v="1135"/>
    <n v="40.210999999999999"/>
    <n v="1"/>
    <n v="1"/>
    <d v="2013-07-30T00:00:00"/>
    <n v="30"/>
    <n v="1"/>
    <n v="1"/>
    <n v="2"/>
    <n v="2"/>
    <x v="4"/>
    <x v="1"/>
    <x v="10"/>
    <x v="1"/>
  </r>
  <r>
    <n v="2740"/>
    <n v="1958"/>
    <x v="1"/>
    <x v="4"/>
    <x v="1136"/>
    <n v="33.438000000000002"/>
    <n v="1"/>
    <n v="1"/>
    <d v="2013-09-22T00:00:00"/>
    <n v="81"/>
    <n v="1"/>
    <n v="2"/>
    <n v="2"/>
    <n v="4"/>
    <x v="38"/>
    <x v="7"/>
    <x v="3"/>
    <x v="1"/>
  </r>
  <r>
    <n v="257"/>
    <n v="1959"/>
    <x v="1"/>
    <x v="2"/>
    <x v="1137"/>
    <n v="75.031999999999996"/>
    <n v="0"/>
    <n v="1"/>
    <d v="2013-04-28T00:00:00"/>
    <n v="74"/>
    <n v="12"/>
    <n v="12"/>
    <n v="5"/>
    <n v="9"/>
    <x v="12"/>
    <x v="79"/>
    <x v="6"/>
    <x v="2"/>
  </r>
  <r>
    <n v="4058"/>
    <n v="1955"/>
    <x v="1"/>
    <x v="0"/>
    <x v="1138"/>
    <n v="61.283999999999999"/>
    <n v="0"/>
    <n v="0"/>
    <d v="2013-10-12T00:00:00"/>
    <n v="76"/>
    <n v="15"/>
    <n v="7"/>
    <n v="11"/>
    <n v="8"/>
    <x v="34"/>
    <x v="87"/>
    <x v="11"/>
    <x v="0"/>
  </r>
  <r>
    <n v="7736"/>
    <n v="1986"/>
    <x v="0"/>
    <x v="2"/>
    <x v="1139"/>
    <n v="22.518000000000001"/>
    <n v="1"/>
    <n v="0"/>
    <d v="2012-10-22T00:00:00"/>
    <n v="36"/>
    <n v="7"/>
    <n v="2"/>
    <n v="2"/>
    <n v="2"/>
    <x v="22"/>
    <x v="19"/>
    <x v="10"/>
    <x v="2"/>
  </r>
  <r>
    <n v="8210"/>
    <n v="1975"/>
    <x v="2"/>
    <x v="2"/>
    <x v="1140"/>
    <n v="54.73"/>
    <n v="0"/>
    <n v="1"/>
    <d v="2013-08-15T00:00:00"/>
    <n v="64"/>
    <n v="3"/>
    <n v="7"/>
    <n v="4"/>
    <n v="8"/>
    <x v="28"/>
    <x v="21"/>
    <x v="0"/>
    <x v="2"/>
  </r>
  <r>
    <n v="833"/>
    <n v="1955"/>
    <x v="2"/>
    <x v="2"/>
    <x v="1141"/>
    <n v="38.451999999999998"/>
    <n v="1"/>
    <n v="1"/>
    <d v="2014-03-30T00:00:00"/>
    <n v="62"/>
    <n v="0"/>
    <n v="0"/>
    <n v="3"/>
    <n v="3"/>
    <x v="34"/>
    <x v="17"/>
    <x v="3"/>
    <x v="1"/>
  </r>
  <r>
    <n v="6230"/>
    <n v="1971"/>
    <x v="0"/>
    <x v="3"/>
    <x v="1142"/>
    <n v="44.420999999999999"/>
    <n v="1"/>
    <n v="1"/>
    <d v="2013-02-15T00:00:00"/>
    <n v="53"/>
    <n v="5"/>
    <n v="1"/>
    <n v="5"/>
    <n v="4"/>
    <x v="6"/>
    <x v="25"/>
    <x v="14"/>
    <x v="1"/>
  </r>
  <r>
    <n v="7325"/>
    <n v="1986"/>
    <x v="1"/>
    <x v="1"/>
    <x v="1143"/>
    <n v="38.197000000000003"/>
    <n v="1"/>
    <n v="0"/>
    <d v="2013-06-29T00:00:00"/>
    <n v="86"/>
    <n v="0"/>
    <n v="1"/>
    <n v="1"/>
    <n v="3"/>
    <x v="22"/>
    <x v="8"/>
    <x v="10"/>
    <x v="2"/>
  </r>
  <r>
    <n v="1307"/>
    <n v="1978"/>
    <x v="0"/>
    <x v="3"/>
    <x v="1144"/>
    <n v="41.985999999999997"/>
    <n v="0"/>
    <n v="1"/>
    <d v="2014-02-09T00:00:00"/>
    <n v="15"/>
    <n v="5"/>
    <n v="3"/>
    <n v="3"/>
    <n v="4"/>
    <x v="33"/>
    <x v="54"/>
    <x v="21"/>
    <x v="2"/>
  </r>
  <r>
    <n v="1502"/>
    <n v="1983"/>
    <x v="0"/>
    <x v="1"/>
    <x v="1145"/>
    <n v="28.427"/>
    <n v="1"/>
    <n v="0"/>
    <d v="2013-03-21T00:00:00"/>
    <n v="67"/>
    <n v="3"/>
    <n v="3"/>
    <n v="2"/>
    <n v="3"/>
    <x v="10"/>
    <x v="25"/>
    <x v="8"/>
    <x v="2"/>
  </r>
  <r>
    <n v="6211"/>
    <n v="1976"/>
    <x v="1"/>
    <x v="1"/>
    <x v="1146"/>
    <n v="37.395000000000003"/>
    <n v="1"/>
    <n v="0"/>
    <d v="2014-05-02T00:00:00"/>
    <n v="47"/>
    <n v="0"/>
    <n v="1"/>
    <n v="1"/>
    <n v="3"/>
    <x v="11"/>
    <x v="8"/>
    <x v="10"/>
    <x v="2"/>
  </r>
  <r>
    <n v="843"/>
    <n v="1971"/>
    <x v="0"/>
    <x v="2"/>
    <x v="1147"/>
    <n v="64.721999999999994"/>
    <n v="1"/>
    <n v="0"/>
    <d v="2014-05-26T00:00:00"/>
    <n v="47"/>
    <n v="0"/>
    <n v="147"/>
    <n v="8"/>
    <n v="11"/>
    <x v="6"/>
    <x v="71"/>
    <x v="11"/>
    <x v="2"/>
  </r>
  <r>
    <n v="4174"/>
    <n v="1956"/>
    <x v="2"/>
    <x v="1"/>
    <x v="1148"/>
    <n v="55.249000000000002"/>
    <n v="0"/>
    <n v="1"/>
    <d v="2014-04-17T00:00:00"/>
    <n v="81"/>
    <n v="1"/>
    <n v="0"/>
    <n v="2"/>
    <n v="4"/>
    <x v="46"/>
    <x v="8"/>
    <x v="3"/>
    <x v="2"/>
  </r>
  <r>
    <n v="9757"/>
    <n v="1972"/>
    <x v="0"/>
    <x v="1"/>
    <x v="1149"/>
    <n v="84.906000000000006"/>
    <n v="0"/>
    <n v="0"/>
    <d v="2013-10-04T00:00:00"/>
    <n v="98"/>
    <n v="15"/>
    <n v="30"/>
    <n v="5"/>
    <n v="12"/>
    <x v="39"/>
    <x v="116"/>
    <x v="18"/>
    <x v="0"/>
  </r>
  <r>
    <n v="6918"/>
    <n v="1989"/>
    <x v="0"/>
    <x v="2"/>
    <x v="412"/>
    <n v="28.690999999999999"/>
    <n v="1"/>
    <n v="0"/>
    <d v="2013-07-04T00:00:00"/>
    <n v="56"/>
    <n v="4"/>
    <n v="0"/>
    <n v="1"/>
    <n v="3"/>
    <x v="23"/>
    <x v="66"/>
    <x v="10"/>
    <x v="2"/>
  </r>
  <r>
    <n v="286"/>
    <n v="1952"/>
    <x v="0"/>
    <x v="0"/>
    <x v="1150"/>
    <n v="44.213000000000001"/>
    <n v="1"/>
    <n v="1"/>
    <d v="2013-11-29T00:00:00"/>
    <n v="48"/>
    <n v="11"/>
    <n v="4"/>
    <n v="2"/>
    <n v="5"/>
    <x v="13"/>
    <x v="11"/>
    <x v="21"/>
    <x v="1"/>
  </r>
  <r>
    <n v="11086"/>
    <n v="1984"/>
    <x v="3"/>
    <x v="0"/>
    <x v="1151"/>
    <n v="25.707000000000001"/>
    <n v="1"/>
    <n v="0"/>
    <d v="2014-01-18T00:00:00"/>
    <n v="18"/>
    <n v="6"/>
    <n v="6"/>
    <n v="1"/>
    <n v="3"/>
    <x v="3"/>
    <x v="48"/>
    <x v="10"/>
    <x v="2"/>
  </r>
  <r>
    <n v="1921"/>
    <n v="1967"/>
    <x v="1"/>
    <x v="2"/>
    <x v="1152"/>
    <n v="59.061999999999998"/>
    <n v="2"/>
    <n v="1"/>
    <d v="2013-10-03T00:00:00"/>
    <n v="74"/>
    <n v="1"/>
    <n v="0"/>
    <n v="2"/>
    <n v="3"/>
    <x v="5"/>
    <x v="8"/>
    <x v="8"/>
    <x v="3"/>
  </r>
  <r>
    <n v="4138"/>
    <n v="1962"/>
    <x v="0"/>
    <x v="0"/>
    <x v="1153"/>
    <n v="76.623999999999995"/>
    <n v="0"/>
    <n v="1"/>
    <d v="2014-05-24T00:00:00"/>
    <n v="68"/>
    <n v="106"/>
    <n v="115"/>
    <n v="5"/>
    <n v="7"/>
    <x v="43"/>
    <x v="155"/>
    <x v="0"/>
    <x v="2"/>
  </r>
  <r>
    <n v="7718"/>
    <n v="1947"/>
    <x v="2"/>
    <x v="1"/>
    <x v="1154"/>
    <n v="66"/>
    <n v="0"/>
    <n v="0"/>
    <d v="2014-04-20T00:00:00"/>
    <n v="36"/>
    <n v="51"/>
    <n v="0"/>
    <n v="1"/>
    <n v="5"/>
    <x v="51"/>
    <x v="146"/>
    <x v="3"/>
    <x v="0"/>
  </r>
  <r>
    <n v="1291"/>
    <n v="1978"/>
    <x v="1"/>
    <x v="1"/>
    <x v="1155"/>
    <n v="27.683"/>
    <n v="1"/>
    <n v="0"/>
    <d v="2012-08-04T00:00:00"/>
    <n v="90"/>
    <n v="9"/>
    <n v="12"/>
    <n v="6"/>
    <n v="4"/>
    <x v="33"/>
    <x v="43"/>
    <x v="12"/>
    <x v="2"/>
  </r>
  <r>
    <n v="6862"/>
    <n v="1971"/>
    <x v="0"/>
    <x v="3"/>
    <x v="1156"/>
    <n v="1.73"/>
    <n v="0"/>
    <n v="0"/>
    <d v="2014-05-18T00:00:00"/>
    <n v="65"/>
    <n v="1"/>
    <n v="1"/>
    <n v="0"/>
    <n v="0"/>
    <x v="6"/>
    <x v="1"/>
    <x v="15"/>
    <x v="0"/>
  </r>
  <r>
    <n v="4136"/>
    <n v="1992"/>
    <x v="3"/>
    <x v="0"/>
    <x v="11"/>
    <n v="7.5"/>
    <n v="1"/>
    <n v="0"/>
    <d v="2012-12-03T00:00:00"/>
    <n v="63"/>
    <n v="17"/>
    <n v="26"/>
    <n v="3"/>
    <n v="2"/>
    <x v="47"/>
    <x v="84"/>
    <x v="8"/>
    <x v="2"/>
  </r>
  <r>
    <n v="803"/>
    <n v="1968"/>
    <x v="0"/>
    <x v="1"/>
    <x v="1157"/>
    <n v="40.521000000000001"/>
    <n v="1"/>
    <n v="1"/>
    <d v="2013-04-05T00:00:00"/>
    <n v="82"/>
    <n v="0"/>
    <n v="0"/>
    <n v="0"/>
    <n v="2"/>
    <x v="30"/>
    <x v="17"/>
    <x v="23"/>
    <x v="1"/>
  </r>
  <r>
    <n v="4298"/>
    <n v="1973"/>
    <x v="1"/>
    <x v="1"/>
    <x v="1158"/>
    <n v="20.427"/>
    <n v="1"/>
    <n v="0"/>
    <d v="2014-03-24T00:00:00"/>
    <n v="63"/>
    <n v="0"/>
    <n v="0"/>
    <n v="1"/>
    <n v="2"/>
    <x v="26"/>
    <x v="17"/>
    <x v="1"/>
    <x v="2"/>
  </r>
  <r>
    <n v="10833"/>
    <n v="1975"/>
    <x v="0"/>
    <x v="2"/>
    <x v="1159"/>
    <n v="65.105999999999995"/>
    <n v="0"/>
    <n v="1"/>
    <d v="2014-05-24T00:00:00"/>
    <n v="55"/>
    <n v="19"/>
    <n v="0"/>
    <n v="8"/>
    <n v="13"/>
    <x v="28"/>
    <x v="139"/>
    <x v="20"/>
    <x v="2"/>
  </r>
  <r>
    <n v="9606"/>
    <n v="1965"/>
    <x v="1"/>
    <x v="2"/>
    <x v="1160"/>
    <n v="69.968999999999994"/>
    <n v="0"/>
    <n v="0"/>
    <d v="2013-08-27T00:00:00"/>
    <n v="64"/>
    <n v="29"/>
    <n v="29"/>
    <n v="4"/>
    <n v="6"/>
    <x v="2"/>
    <x v="73"/>
    <x v="12"/>
    <x v="0"/>
  </r>
  <r>
    <n v="8534"/>
    <n v="1952"/>
    <x v="0"/>
    <x v="2"/>
    <x v="1161"/>
    <n v="67.433000000000007"/>
    <n v="0"/>
    <n v="2"/>
    <d v="2013-07-16T00:00:00"/>
    <n v="51"/>
    <n v="28"/>
    <n v="48"/>
    <n v="6"/>
    <n v="13"/>
    <x v="13"/>
    <x v="100"/>
    <x v="11"/>
    <x v="1"/>
  </r>
  <r>
    <n v="5153"/>
    <n v="1967"/>
    <x v="1"/>
    <x v="2"/>
    <x v="1162"/>
    <n v="77.766000000000005"/>
    <n v="0"/>
    <n v="1"/>
    <d v="2013-02-22T00:00:00"/>
    <n v="97"/>
    <n v="59"/>
    <n v="59"/>
    <n v="11"/>
    <n v="11"/>
    <x v="5"/>
    <x v="159"/>
    <x v="24"/>
    <x v="2"/>
  </r>
  <r>
    <n v="961"/>
    <n v="1972"/>
    <x v="0"/>
    <x v="2"/>
    <x v="1163"/>
    <n v="74.715999999999994"/>
    <n v="0"/>
    <n v="1"/>
    <d v="2013-09-12T00:00:00"/>
    <n v="92"/>
    <n v="27"/>
    <n v="195"/>
    <n v="7"/>
    <n v="5"/>
    <x v="39"/>
    <x v="89"/>
    <x v="0"/>
    <x v="2"/>
  </r>
  <r>
    <n v="5011"/>
    <n v="1963"/>
    <x v="0"/>
    <x v="3"/>
    <x v="639"/>
    <n v="68.117999999999995"/>
    <n v="0"/>
    <n v="1"/>
    <d v="2013-10-18T00:00:00"/>
    <n v="51"/>
    <n v="23"/>
    <n v="23"/>
    <n v="8"/>
    <n v="4"/>
    <x v="24"/>
    <x v="158"/>
    <x v="0"/>
    <x v="2"/>
  </r>
  <r>
    <n v="6653"/>
    <n v="1970"/>
    <x v="1"/>
    <x v="2"/>
    <x v="1164"/>
    <n v="55.158000000000001"/>
    <n v="1"/>
    <n v="1"/>
    <d v="2012-07-30T00:00:00"/>
    <n v="72"/>
    <n v="0"/>
    <n v="11"/>
    <n v="7"/>
    <n v="5"/>
    <x v="25"/>
    <x v="6"/>
    <x v="0"/>
    <x v="1"/>
  </r>
  <r>
    <n v="9094"/>
    <n v="1955"/>
    <x v="4"/>
    <x v="2"/>
    <x v="1165"/>
    <n v="62.972000000000001"/>
    <n v="0"/>
    <n v="1"/>
    <d v="2012-08-03T00:00:00"/>
    <n v="39"/>
    <n v="15"/>
    <n v="0"/>
    <n v="7"/>
    <n v="3"/>
    <x v="34"/>
    <x v="11"/>
    <x v="12"/>
    <x v="2"/>
  </r>
  <r>
    <n v="810"/>
    <n v="1975"/>
    <x v="0"/>
    <x v="2"/>
    <x v="1166"/>
    <n v="74.19"/>
    <n v="0"/>
    <n v="1"/>
    <d v="2014-05-12T00:00:00"/>
    <n v="49"/>
    <n v="81"/>
    <n v="91"/>
    <n v="4"/>
    <n v="11"/>
    <x v="28"/>
    <x v="101"/>
    <x v="16"/>
    <x v="2"/>
  </r>
  <r>
    <n v="5493"/>
    <n v="1976"/>
    <x v="0"/>
    <x v="2"/>
    <x v="1167"/>
    <n v="39.356000000000002"/>
    <n v="1"/>
    <n v="1"/>
    <d v="2014-03-19T00:00:00"/>
    <n v="21"/>
    <n v="0"/>
    <n v="0"/>
    <n v="1"/>
    <n v="2"/>
    <x v="11"/>
    <x v="17"/>
    <x v="1"/>
    <x v="1"/>
  </r>
  <r>
    <n v="2147"/>
    <n v="1969"/>
    <x v="0"/>
    <x v="1"/>
    <x v="1168"/>
    <n v="76.653000000000006"/>
    <n v="0"/>
    <n v="0"/>
    <d v="2013-08-16T00:00:00"/>
    <n v="91"/>
    <n v="63"/>
    <n v="189"/>
    <n v="4"/>
    <n v="11"/>
    <x v="21"/>
    <x v="218"/>
    <x v="16"/>
    <x v="0"/>
  </r>
  <r>
    <n v="5107"/>
    <n v="1973"/>
    <x v="1"/>
    <x v="3"/>
    <x v="125"/>
    <n v="35.86"/>
    <n v="1"/>
    <n v="1"/>
    <d v="2014-05-19T00:00:00"/>
    <n v="37"/>
    <n v="0"/>
    <n v="2"/>
    <n v="1"/>
    <n v="2"/>
    <x v="26"/>
    <x v="1"/>
    <x v="1"/>
    <x v="1"/>
  </r>
  <r>
    <n v="3979"/>
    <n v="1983"/>
    <x v="1"/>
    <x v="3"/>
    <x v="1169"/>
    <n v="90.686999999999998"/>
    <n v="0"/>
    <n v="0"/>
    <d v="2013-05-22T00:00:00"/>
    <n v="98"/>
    <n v="17"/>
    <n v="34"/>
    <n v="6"/>
    <n v="8"/>
    <x v="10"/>
    <x v="146"/>
    <x v="6"/>
    <x v="0"/>
  </r>
  <r>
    <n v="6049"/>
    <n v="1982"/>
    <x v="2"/>
    <x v="1"/>
    <x v="1170"/>
    <n v="73.45"/>
    <n v="0"/>
    <n v="0"/>
    <d v="2013-12-05T00:00:00"/>
    <n v="85"/>
    <n v="51"/>
    <n v="69"/>
    <n v="7"/>
    <n v="11"/>
    <x v="18"/>
    <x v="65"/>
    <x v="2"/>
    <x v="0"/>
  </r>
  <r>
    <n v="8147"/>
    <n v="1960"/>
    <x v="0"/>
    <x v="2"/>
    <x v="1171"/>
    <n v="31.454000000000001"/>
    <n v="1"/>
    <n v="1"/>
    <d v="2013-07-06T00:00:00"/>
    <n v="40"/>
    <n v="0"/>
    <n v="0"/>
    <n v="2"/>
    <n v="3"/>
    <x v="40"/>
    <x v="17"/>
    <x v="8"/>
    <x v="1"/>
  </r>
  <r>
    <n v="1857"/>
    <n v="1952"/>
    <x v="0"/>
    <x v="0"/>
    <x v="1172"/>
    <n v="47.139000000000003"/>
    <n v="1"/>
    <n v="1"/>
    <d v="2014-03-06T00:00:00"/>
    <n v="2"/>
    <n v="0"/>
    <n v="2"/>
    <n v="2"/>
    <n v="2"/>
    <x v="13"/>
    <x v="1"/>
    <x v="10"/>
    <x v="1"/>
  </r>
  <r>
    <n v="3910"/>
    <n v="1975"/>
    <x v="0"/>
    <x v="3"/>
    <x v="1027"/>
    <n v="83.828999999999994"/>
    <n v="0"/>
    <n v="0"/>
    <d v="2013-10-08T00:00:00"/>
    <n v="78"/>
    <n v="161"/>
    <n v="161"/>
    <n v="4"/>
    <n v="6"/>
    <x v="28"/>
    <x v="210"/>
    <x v="12"/>
    <x v="0"/>
  </r>
  <r>
    <n v="5207"/>
    <n v="1963"/>
    <x v="1"/>
    <x v="2"/>
    <x v="1173"/>
    <n v="53.378"/>
    <n v="1"/>
    <n v="1"/>
    <d v="2012-09-24T00:00:00"/>
    <n v="41"/>
    <n v="6"/>
    <n v="6"/>
    <n v="9"/>
    <n v="6"/>
    <x v="24"/>
    <x v="48"/>
    <x v="16"/>
    <x v="1"/>
  </r>
  <r>
    <n v="11114"/>
    <n v="1970"/>
    <x v="0"/>
    <x v="1"/>
    <x v="1174"/>
    <n v="19.655999999999999"/>
    <n v="1"/>
    <n v="0"/>
    <d v="2013-02-08T00:00:00"/>
    <n v="94"/>
    <n v="4"/>
    <n v="8"/>
    <n v="2"/>
    <n v="3"/>
    <x v="25"/>
    <x v="48"/>
    <x v="8"/>
    <x v="2"/>
  </r>
  <r>
    <n v="5429"/>
    <n v="1948"/>
    <x v="1"/>
    <x v="2"/>
    <x v="1175"/>
    <n v="45.579000000000001"/>
    <n v="0"/>
    <n v="1"/>
    <d v="2013-08-20T00:00:00"/>
    <n v="10"/>
    <n v="1"/>
    <n v="1"/>
    <n v="4"/>
    <n v="4"/>
    <x v="37"/>
    <x v="1"/>
    <x v="7"/>
    <x v="2"/>
  </r>
  <r>
    <n v="9400"/>
    <n v="1958"/>
    <x v="4"/>
    <x v="0"/>
    <x v="1176"/>
    <n v="85.484999999999999"/>
    <n v="0"/>
    <n v="0"/>
    <d v="2014-06-21T00:00:00"/>
    <n v="73"/>
    <n v="26"/>
    <n v="18"/>
    <n v="6"/>
    <n v="6"/>
    <x v="38"/>
    <x v="110"/>
    <x v="0"/>
    <x v="0"/>
  </r>
  <r>
    <n v="1740"/>
    <n v="1944"/>
    <x v="0"/>
    <x v="2"/>
    <x v="1177"/>
    <n v="55.956000000000003"/>
    <n v="0"/>
    <n v="0"/>
    <d v="2014-04-07T00:00:00"/>
    <n v="22"/>
    <n v="38"/>
    <n v="9"/>
    <n v="7"/>
    <n v="4"/>
    <x v="56"/>
    <x v="147"/>
    <x v="4"/>
    <x v="0"/>
  </r>
  <r>
    <n v="7488"/>
    <n v="1963"/>
    <x v="2"/>
    <x v="0"/>
    <x v="1178"/>
    <n v="64.191000000000003"/>
    <n v="0"/>
    <n v="1"/>
    <d v="2013-01-22T00:00:00"/>
    <n v="30"/>
    <n v="15"/>
    <n v="38"/>
    <n v="5"/>
    <n v="13"/>
    <x v="24"/>
    <x v="219"/>
    <x v="2"/>
    <x v="2"/>
  </r>
  <r>
    <n v="195"/>
    <n v="1972"/>
    <x v="0"/>
    <x v="0"/>
    <x v="1179"/>
    <n v="38.808"/>
    <n v="1"/>
    <n v="0"/>
    <d v="2012-08-26T00:00:00"/>
    <n v="21"/>
    <n v="17"/>
    <n v="19"/>
    <n v="5"/>
    <n v="4"/>
    <x v="39"/>
    <x v="42"/>
    <x v="14"/>
    <x v="2"/>
  </r>
  <r>
    <n v="635"/>
    <n v="1966"/>
    <x v="2"/>
    <x v="2"/>
    <x v="1180"/>
    <n v="57.183"/>
    <n v="1"/>
    <n v="1"/>
    <d v="2013-03-19T00:00:00"/>
    <n v="51"/>
    <n v="5"/>
    <n v="0"/>
    <n v="9"/>
    <n v="7"/>
    <x v="35"/>
    <x v="41"/>
    <x v="5"/>
    <x v="1"/>
  </r>
  <r>
    <n v="7527"/>
    <n v="1968"/>
    <x v="2"/>
    <x v="3"/>
    <x v="1181"/>
    <n v="23.748000000000001"/>
    <n v="1"/>
    <n v="0"/>
    <d v="2012-11-21T00:00:00"/>
    <n v="97"/>
    <n v="6"/>
    <n v="15"/>
    <n v="2"/>
    <n v="3"/>
    <x v="30"/>
    <x v="43"/>
    <x v="8"/>
    <x v="2"/>
  </r>
  <r>
    <n v="10319"/>
    <n v="1971"/>
    <x v="0"/>
    <x v="2"/>
    <x v="1182"/>
    <n v="66.302999999999997"/>
    <n v="0"/>
    <n v="1"/>
    <d v="2013-02-26T00:00:00"/>
    <n v="56"/>
    <n v="12"/>
    <n v="12"/>
    <n v="3"/>
    <n v="11"/>
    <x v="6"/>
    <x v="79"/>
    <x v="6"/>
    <x v="2"/>
  </r>
  <r>
    <n v="2296"/>
    <n v="1975"/>
    <x v="2"/>
    <x v="2"/>
    <x v="1183"/>
    <n v="37.368000000000002"/>
    <n v="1"/>
    <n v="0"/>
    <d v="2013-12-16T00:00:00"/>
    <n v="4"/>
    <n v="2"/>
    <n v="2"/>
    <n v="1"/>
    <n v="2"/>
    <x v="28"/>
    <x v="66"/>
    <x v="1"/>
    <x v="2"/>
  </r>
  <r>
    <n v="10637"/>
    <n v="1964"/>
    <x v="0"/>
    <x v="2"/>
    <x v="1184"/>
    <n v="40.799999999999997"/>
    <n v="1"/>
    <n v="2"/>
    <d v="2013-01-01T00:00:00"/>
    <n v="77"/>
    <n v="0"/>
    <n v="30"/>
    <n v="3"/>
    <n v="3"/>
    <x v="31"/>
    <x v="78"/>
    <x v="3"/>
    <x v="3"/>
  </r>
  <r>
    <n v="2931"/>
    <n v="1978"/>
    <x v="0"/>
    <x v="3"/>
    <x v="1185"/>
    <n v="71.846999999999994"/>
    <n v="0"/>
    <n v="0"/>
    <d v="2012-09-21T00:00:00"/>
    <n v="95"/>
    <n v="21"/>
    <n v="63"/>
    <n v="6"/>
    <n v="9"/>
    <x v="33"/>
    <x v="4"/>
    <x v="16"/>
    <x v="0"/>
  </r>
  <r>
    <n v="907"/>
    <n v="1975"/>
    <x v="0"/>
    <x v="2"/>
    <x v="1186"/>
    <n v="46.149000000000001"/>
    <n v="0"/>
    <n v="1"/>
    <d v="2013-11-29T00:00:00"/>
    <n v="36"/>
    <n v="6"/>
    <n v="0"/>
    <n v="5"/>
    <n v="7"/>
    <x v="28"/>
    <x v="25"/>
    <x v="0"/>
    <x v="2"/>
  </r>
  <r>
    <n v="3698"/>
    <n v="1983"/>
    <x v="0"/>
    <x v="1"/>
    <x v="1187"/>
    <n v="78.686999999999998"/>
    <n v="0"/>
    <n v="0"/>
    <d v="2012-08-09T00:00:00"/>
    <n v="13"/>
    <n v="185"/>
    <n v="55"/>
    <n v="4"/>
    <n v="8"/>
    <x v="10"/>
    <x v="136"/>
    <x v="0"/>
    <x v="0"/>
  </r>
  <r>
    <n v="9516"/>
    <n v="1971"/>
    <x v="4"/>
    <x v="3"/>
    <x v="1188"/>
    <n v="49.118000000000002"/>
    <n v="0"/>
    <n v="0"/>
    <d v="2012-08-18T00:00:00"/>
    <n v="90"/>
    <n v="54"/>
    <n v="98"/>
    <n v="9"/>
    <n v="10"/>
    <x v="6"/>
    <x v="220"/>
    <x v="11"/>
    <x v="0"/>
  </r>
  <r>
    <n v="679"/>
    <n v="1957"/>
    <x v="1"/>
    <x v="2"/>
    <x v="1189"/>
    <n v="37.633000000000003"/>
    <n v="1"/>
    <n v="1"/>
    <d v="2012-09-20T00:00:00"/>
    <n v="49"/>
    <n v="4"/>
    <n v="0"/>
    <n v="1"/>
    <n v="3"/>
    <x v="0"/>
    <x v="66"/>
    <x v="10"/>
    <x v="1"/>
  </r>
  <r>
    <n v="7384"/>
    <n v="1951"/>
    <x v="2"/>
    <x v="1"/>
    <x v="1190"/>
    <n v="39.767000000000003"/>
    <n v="0"/>
    <n v="0"/>
    <d v="2013-07-21T00:00:00"/>
    <n v="18"/>
    <n v="61"/>
    <n v="26"/>
    <n v="7"/>
    <n v="7"/>
    <x v="20"/>
    <x v="157"/>
    <x v="6"/>
    <x v="0"/>
  </r>
  <r>
    <n v="5043"/>
    <n v="1951"/>
    <x v="3"/>
    <x v="2"/>
    <x v="1191"/>
    <n v="26.997"/>
    <n v="0"/>
    <n v="0"/>
    <d v="2012-11-05T00:00:00"/>
    <n v="89"/>
    <n v="23"/>
    <n v="49"/>
    <n v="4"/>
    <n v="5"/>
    <x v="20"/>
    <x v="115"/>
    <x v="14"/>
    <x v="0"/>
  </r>
  <r>
    <n v="5267"/>
    <n v="1970"/>
    <x v="0"/>
    <x v="3"/>
    <x v="1192"/>
    <n v="33.985999999999997"/>
    <n v="1"/>
    <n v="0"/>
    <d v="2013-03-14T00:00:00"/>
    <n v="43"/>
    <n v="2"/>
    <n v="1"/>
    <n v="1"/>
    <n v="3"/>
    <x v="25"/>
    <x v="7"/>
    <x v="10"/>
    <x v="2"/>
  </r>
  <r>
    <n v="339"/>
    <n v="1972"/>
    <x v="1"/>
    <x v="2"/>
    <x v="774"/>
    <n v="57.091000000000001"/>
    <n v="0"/>
    <n v="1"/>
    <d v="2012-11-23T00:00:00"/>
    <n v="82"/>
    <n v="0"/>
    <n v="0"/>
    <n v="9"/>
    <n v="5"/>
    <x v="39"/>
    <x v="17"/>
    <x v="6"/>
    <x v="2"/>
  </r>
  <r>
    <n v="2516"/>
    <n v="1969"/>
    <x v="4"/>
    <x v="2"/>
    <x v="1193"/>
    <n v="46.831000000000003"/>
    <n v="1"/>
    <n v="1"/>
    <d v="2013-06-08T00:00:00"/>
    <n v="84"/>
    <n v="2"/>
    <n v="4"/>
    <n v="1"/>
    <n v="2"/>
    <x v="21"/>
    <x v="25"/>
    <x v="1"/>
    <x v="1"/>
  </r>
  <r>
    <n v="9010"/>
    <n v="1972"/>
    <x v="2"/>
    <x v="2"/>
    <x v="453"/>
    <n v="83.150999999999996"/>
    <n v="0"/>
    <n v="0"/>
    <d v="2013-02-10T00:00:00"/>
    <n v="80"/>
    <n v="147"/>
    <n v="42"/>
    <n v="5"/>
    <n v="10"/>
    <x v="39"/>
    <x v="221"/>
    <x v="16"/>
    <x v="0"/>
  </r>
  <r>
    <n v="378"/>
    <n v="1971"/>
    <x v="0"/>
    <x v="2"/>
    <x v="1194"/>
    <n v="52.530999999999999"/>
    <n v="0"/>
    <n v="0"/>
    <d v="2012-12-30T00:00:00"/>
    <n v="68"/>
    <n v="112"/>
    <n v="72"/>
    <n v="7"/>
    <n v="10"/>
    <x v="6"/>
    <x v="222"/>
    <x v="18"/>
    <x v="0"/>
  </r>
  <r>
    <n v="4808"/>
    <n v="1956"/>
    <x v="0"/>
    <x v="2"/>
    <x v="1195"/>
    <n v="15.759"/>
    <n v="0"/>
    <n v="0"/>
    <d v="2013-09-05T00:00:00"/>
    <n v="12"/>
    <n v="2"/>
    <n v="0"/>
    <n v="1"/>
    <n v="2"/>
    <x v="46"/>
    <x v="1"/>
    <x v="1"/>
    <x v="0"/>
  </r>
  <r>
    <n v="5068"/>
    <n v="1971"/>
    <x v="0"/>
    <x v="0"/>
    <x v="225"/>
    <n v="22.803999999999998"/>
    <n v="1"/>
    <n v="0"/>
    <d v="2013-07-31T00:00:00"/>
    <n v="75"/>
    <n v="1"/>
    <n v="1"/>
    <n v="2"/>
    <n v="2"/>
    <x v="6"/>
    <x v="1"/>
    <x v="10"/>
    <x v="2"/>
  </r>
  <r>
    <n v="7628"/>
    <n v="1973"/>
    <x v="4"/>
    <x v="2"/>
    <x v="1196"/>
    <n v="43.05"/>
    <n v="1"/>
    <n v="0"/>
    <d v="2014-03-18T00:00:00"/>
    <n v="10"/>
    <n v="5"/>
    <n v="3"/>
    <n v="2"/>
    <n v="4"/>
    <x v="26"/>
    <x v="54"/>
    <x v="3"/>
    <x v="2"/>
  </r>
  <r>
    <n v="7128"/>
    <n v="1977"/>
    <x v="1"/>
    <x v="0"/>
    <x v="1197"/>
    <n v="42.997"/>
    <n v="1"/>
    <n v="1"/>
    <d v="2013-12-07T00:00:00"/>
    <n v="91"/>
    <n v="0"/>
    <n v="1"/>
    <n v="1"/>
    <n v="2"/>
    <x v="32"/>
    <x v="8"/>
    <x v="1"/>
    <x v="1"/>
  </r>
  <r>
    <n v="2811"/>
    <n v="1963"/>
    <x v="1"/>
    <x v="0"/>
    <x v="1198"/>
    <n v="48.917999999999999"/>
    <n v="1"/>
    <n v="1"/>
    <d v="2014-04-12T00:00:00"/>
    <n v="21"/>
    <n v="0"/>
    <n v="0"/>
    <n v="1"/>
    <n v="4"/>
    <x v="24"/>
    <x v="17"/>
    <x v="8"/>
    <x v="1"/>
  </r>
  <r>
    <n v="3551"/>
    <n v="1954"/>
    <x v="2"/>
    <x v="1"/>
    <x v="1199"/>
    <n v="60.033000000000001"/>
    <n v="0"/>
    <n v="1"/>
    <d v="2014-03-29T00:00:00"/>
    <n v="28"/>
    <n v="1"/>
    <n v="11"/>
    <n v="2"/>
    <n v="5"/>
    <x v="1"/>
    <x v="48"/>
    <x v="21"/>
    <x v="2"/>
  </r>
  <r>
    <n v="1663"/>
    <n v="1978"/>
    <x v="1"/>
    <x v="1"/>
    <x v="1200"/>
    <n v="34.042999999999999"/>
    <n v="1"/>
    <n v="0"/>
    <d v="2013-10-25T00:00:00"/>
    <n v="97"/>
    <n v="2"/>
    <n v="0"/>
    <n v="2"/>
    <n v="2"/>
    <x v="33"/>
    <x v="1"/>
    <x v="10"/>
    <x v="2"/>
  </r>
  <r>
    <n v="5543"/>
    <n v="1966"/>
    <x v="0"/>
    <x v="1"/>
    <x v="1201"/>
    <n v="57.811"/>
    <n v="0"/>
    <n v="1"/>
    <d v="2013-06-24T00:00:00"/>
    <n v="49"/>
    <n v="7"/>
    <n v="21"/>
    <n v="7"/>
    <n v="11"/>
    <x v="35"/>
    <x v="94"/>
    <x v="2"/>
    <x v="2"/>
  </r>
  <r>
    <n v="1577"/>
    <n v="1946"/>
    <x v="0"/>
    <x v="2"/>
    <x v="1202"/>
    <n v="78.569000000000003"/>
    <n v="0"/>
    <n v="0"/>
    <d v="2014-02-19T00:00:00"/>
    <n v="14"/>
    <n v="79"/>
    <n v="175"/>
    <n v="4"/>
    <n v="4"/>
    <x v="15"/>
    <x v="31"/>
    <x v="7"/>
    <x v="0"/>
  </r>
  <r>
    <n v="10641"/>
    <n v="1978"/>
    <x v="0"/>
    <x v="0"/>
    <x v="11"/>
    <n v="7.5"/>
    <n v="1"/>
    <n v="1"/>
    <d v="2012-12-27T00:00:00"/>
    <n v="5"/>
    <n v="5"/>
    <n v="4"/>
    <n v="2"/>
    <n v="3"/>
    <x v="33"/>
    <x v="19"/>
    <x v="8"/>
    <x v="1"/>
  </r>
  <r>
    <n v="5336"/>
    <n v="1971"/>
    <x v="2"/>
    <x v="1"/>
    <x v="1203"/>
    <n v="157.733"/>
    <n v="1"/>
    <n v="0"/>
    <d v="2013-06-04T00:00:00"/>
    <n v="37"/>
    <n v="1"/>
    <n v="0"/>
    <n v="1"/>
    <n v="1"/>
    <x v="6"/>
    <x v="8"/>
    <x v="23"/>
    <x v="2"/>
  </r>
  <r>
    <n v="6024"/>
    <n v="1953"/>
    <x v="0"/>
    <x v="1"/>
    <x v="884"/>
    <n v="94.384"/>
    <n v="0"/>
    <n v="0"/>
    <d v="2013-03-04T00:00:00"/>
    <n v="62"/>
    <n v="24"/>
    <n v="45"/>
    <n v="5"/>
    <n v="5"/>
    <x v="44"/>
    <x v="112"/>
    <x v="12"/>
    <x v="0"/>
  </r>
  <r>
    <n v="1878"/>
    <n v="1985"/>
    <x v="4"/>
    <x v="2"/>
    <x v="1204"/>
    <n v="23.148"/>
    <n v="0"/>
    <n v="0"/>
    <d v="2014-02-18T00:00:00"/>
    <n v="83"/>
    <n v="6"/>
    <n v="3"/>
    <n v="2"/>
    <n v="3"/>
    <x v="7"/>
    <x v="19"/>
    <x v="8"/>
    <x v="0"/>
  </r>
  <r>
    <n v="3099"/>
    <n v="1970"/>
    <x v="0"/>
    <x v="3"/>
    <x v="1205"/>
    <n v="44.267000000000003"/>
    <n v="1"/>
    <n v="1"/>
    <d v="2013-02-25T00:00:00"/>
    <n v="48"/>
    <n v="5"/>
    <n v="5"/>
    <n v="5"/>
    <n v="4"/>
    <x v="25"/>
    <x v="21"/>
    <x v="14"/>
    <x v="1"/>
  </r>
  <r>
    <n v="6055"/>
    <n v="1979"/>
    <x v="0"/>
    <x v="2"/>
    <x v="1206"/>
    <n v="71.626000000000005"/>
    <n v="0"/>
    <n v="0"/>
    <d v="2012-11-01T00:00:00"/>
    <n v="94"/>
    <n v="72"/>
    <n v="145"/>
    <n v="5"/>
    <n v="8"/>
    <x v="19"/>
    <x v="223"/>
    <x v="19"/>
    <x v="0"/>
  </r>
  <r>
    <n v="5841"/>
    <n v="1966"/>
    <x v="0"/>
    <x v="1"/>
    <x v="1207"/>
    <n v="60.893999999999998"/>
    <n v="0"/>
    <n v="1"/>
    <d v="2013-06-28T00:00:00"/>
    <n v="61"/>
    <n v="7"/>
    <n v="0"/>
    <n v="10"/>
    <n v="8"/>
    <x v="35"/>
    <x v="3"/>
    <x v="2"/>
    <x v="2"/>
  </r>
  <r>
    <n v="3972"/>
    <n v="1976"/>
    <x v="0"/>
    <x v="1"/>
    <x v="1208"/>
    <n v="50.2"/>
    <n v="1"/>
    <n v="1"/>
    <d v="2013-04-03T00:00:00"/>
    <n v="70"/>
    <n v="6"/>
    <n v="6"/>
    <n v="7"/>
    <n v="5"/>
    <x v="11"/>
    <x v="48"/>
    <x v="0"/>
    <x v="1"/>
  </r>
  <r>
    <n v="4394"/>
    <n v="1965"/>
    <x v="1"/>
    <x v="2"/>
    <x v="1209"/>
    <n v="81.051000000000002"/>
    <n v="0"/>
    <n v="0"/>
    <d v="2014-05-23T00:00:00"/>
    <n v="43"/>
    <n v="29"/>
    <n v="29"/>
    <n v="5"/>
    <n v="12"/>
    <x v="2"/>
    <x v="73"/>
    <x v="18"/>
    <x v="0"/>
  </r>
  <r>
    <n v="5758"/>
    <n v="1982"/>
    <x v="0"/>
    <x v="2"/>
    <x v="1210"/>
    <n v="65.168999999999997"/>
    <n v="0"/>
    <n v="0"/>
    <d v="2014-01-14T00:00:00"/>
    <n v="23"/>
    <n v="0"/>
    <n v="0"/>
    <n v="10"/>
    <n v="13"/>
    <x v="18"/>
    <x v="17"/>
    <x v="22"/>
    <x v="0"/>
  </r>
  <r>
    <n v="6658"/>
    <n v="1972"/>
    <x v="0"/>
    <x v="1"/>
    <x v="1211"/>
    <n v="59.868000000000002"/>
    <n v="0"/>
    <n v="1"/>
    <d v="2013-07-22T00:00:00"/>
    <n v="37"/>
    <n v="51"/>
    <n v="10"/>
    <n v="11"/>
    <n v="12"/>
    <x v="39"/>
    <x v="68"/>
    <x v="22"/>
    <x v="2"/>
  </r>
  <r>
    <n v="4603"/>
    <n v="1960"/>
    <x v="1"/>
    <x v="2"/>
    <x v="1212"/>
    <n v="65.694999999999993"/>
    <n v="0"/>
    <n v="1"/>
    <d v="2014-01-31T00:00:00"/>
    <n v="50"/>
    <n v="32"/>
    <n v="58"/>
    <n v="5"/>
    <n v="10"/>
    <x v="40"/>
    <x v="12"/>
    <x v="16"/>
    <x v="2"/>
  </r>
  <r>
    <n v="8427"/>
    <n v="1956"/>
    <x v="2"/>
    <x v="0"/>
    <x v="1213"/>
    <n v="64.856999999999999"/>
    <n v="0"/>
    <n v="0"/>
    <d v="2012-11-23T00:00:00"/>
    <n v="78"/>
    <n v="14"/>
    <n v="0"/>
    <n v="7"/>
    <n v="10"/>
    <x v="46"/>
    <x v="64"/>
    <x v="18"/>
    <x v="0"/>
  </r>
  <r>
    <n v="10260"/>
    <n v="1965"/>
    <x v="2"/>
    <x v="1"/>
    <x v="1214"/>
    <n v="45.143000000000001"/>
    <n v="0"/>
    <n v="1"/>
    <d v="2013-08-26T00:00:00"/>
    <n v="74"/>
    <n v="5"/>
    <n v="5"/>
    <n v="6"/>
    <n v="5"/>
    <x v="2"/>
    <x v="21"/>
    <x v="4"/>
    <x v="2"/>
  </r>
  <r>
    <n v="7143"/>
    <n v="1955"/>
    <x v="4"/>
    <x v="1"/>
    <x v="1215"/>
    <n v="74.805000000000007"/>
    <n v="0"/>
    <n v="1"/>
    <d v="2013-11-06T00:00:00"/>
    <n v="14"/>
    <n v="162"/>
    <n v="162"/>
    <n v="4"/>
    <n v="10"/>
    <x v="34"/>
    <x v="111"/>
    <x v="6"/>
    <x v="2"/>
  </r>
  <r>
    <n v="8789"/>
    <n v="1989"/>
    <x v="4"/>
    <x v="2"/>
    <x v="1216"/>
    <n v="59.06"/>
    <n v="1"/>
    <n v="0"/>
    <d v="2014-01-11T00:00:00"/>
    <n v="77"/>
    <n v="40"/>
    <n v="40"/>
    <n v="3"/>
    <n v="7"/>
    <x v="23"/>
    <x v="93"/>
    <x v="12"/>
    <x v="2"/>
  </r>
  <r>
    <n v="6197"/>
    <n v="1962"/>
    <x v="1"/>
    <x v="0"/>
    <x v="1217"/>
    <n v="27.238"/>
    <n v="1"/>
    <n v="1"/>
    <d v="2013-04-20T00:00:00"/>
    <n v="39"/>
    <n v="0"/>
    <n v="0"/>
    <n v="3"/>
    <n v="3"/>
    <x v="43"/>
    <x v="17"/>
    <x v="3"/>
    <x v="1"/>
  </r>
  <r>
    <n v="4554"/>
    <n v="1965"/>
    <x v="0"/>
    <x v="1"/>
    <x v="1218"/>
    <n v="47.009"/>
    <n v="0"/>
    <n v="1"/>
    <d v="2013-10-01T00:00:00"/>
    <n v="89"/>
    <n v="45"/>
    <n v="10"/>
    <n v="3"/>
    <n v="8"/>
    <x v="2"/>
    <x v="197"/>
    <x v="4"/>
    <x v="2"/>
  </r>
  <r>
    <n v="4937"/>
    <n v="1973"/>
    <x v="4"/>
    <x v="2"/>
    <x v="1219"/>
    <n v="46.094000000000001"/>
    <n v="1"/>
    <n v="1"/>
    <d v="2014-06-10T00:00:00"/>
    <n v="62"/>
    <n v="2"/>
    <n v="2"/>
    <n v="1"/>
    <n v="3"/>
    <x v="26"/>
    <x v="66"/>
    <x v="10"/>
    <x v="1"/>
  </r>
  <r>
    <n v="1920"/>
    <n v="1972"/>
    <x v="0"/>
    <x v="2"/>
    <x v="296"/>
    <n v="40.320999999999998"/>
    <n v="1"/>
    <n v="1"/>
    <d v="2013-07-29T00:00:00"/>
    <n v="59"/>
    <n v="4"/>
    <n v="0"/>
    <n v="3"/>
    <n v="3"/>
    <x v="39"/>
    <x v="66"/>
    <x v="3"/>
    <x v="1"/>
  </r>
  <r>
    <n v="8749"/>
    <n v="1984"/>
    <x v="0"/>
    <x v="1"/>
    <x v="1220"/>
    <n v="37.234999999999999"/>
    <n v="1"/>
    <n v="0"/>
    <d v="2014-02-01T00:00:00"/>
    <n v="68"/>
    <n v="2"/>
    <n v="6"/>
    <n v="1"/>
    <n v="2"/>
    <x v="3"/>
    <x v="54"/>
    <x v="1"/>
    <x v="2"/>
  </r>
  <r>
    <n v="1650"/>
    <n v="1960"/>
    <x v="2"/>
    <x v="2"/>
    <x v="1221"/>
    <n v="81.843000000000004"/>
    <n v="0"/>
    <n v="0"/>
    <d v="2013-04-22T00:00:00"/>
    <n v="13"/>
    <n v="86"/>
    <n v="69"/>
    <n v="5"/>
    <n v="12"/>
    <x v="40"/>
    <x v="40"/>
    <x v="18"/>
    <x v="0"/>
  </r>
  <r>
    <n v="10377"/>
    <n v="1958"/>
    <x v="2"/>
    <x v="1"/>
    <x v="1222"/>
    <n v="46.692"/>
    <n v="0"/>
    <n v="1"/>
    <d v="2013-06-06T00:00:00"/>
    <n v="37"/>
    <n v="6"/>
    <n v="12"/>
    <n v="6"/>
    <n v="5"/>
    <x v="38"/>
    <x v="13"/>
    <x v="4"/>
    <x v="2"/>
  </r>
  <r>
    <n v="9206"/>
    <n v="1968"/>
    <x v="0"/>
    <x v="1"/>
    <x v="1223"/>
    <n v="77.382000000000005"/>
    <n v="0"/>
    <n v="1"/>
    <d v="2014-01-07T00:00:00"/>
    <n v="36"/>
    <n v="48"/>
    <n v="105"/>
    <n v="5"/>
    <n v="12"/>
    <x v="30"/>
    <x v="163"/>
    <x v="18"/>
    <x v="2"/>
  </r>
  <r>
    <n v="10971"/>
    <n v="1977"/>
    <x v="0"/>
    <x v="0"/>
    <x v="1224"/>
    <n v="37.774000000000001"/>
    <n v="2"/>
    <n v="0"/>
    <d v="2012-09-03T00:00:00"/>
    <n v="28"/>
    <n v="8"/>
    <n v="2"/>
    <n v="7"/>
    <n v="3"/>
    <x v="32"/>
    <x v="21"/>
    <x v="12"/>
    <x v="1"/>
  </r>
  <r>
    <n v="6398"/>
    <n v="1974"/>
    <x v="3"/>
    <x v="2"/>
    <x v="1225"/>
    <n v="18.393000000000001"/>
    <n v="1"/>
    <n v="0"/>
    <d v="2014-03-29T00:00:00"/>
    <n v="2"/>
    <n v="10"/>
    <n v="0"/>
    <n v="3"/>
    <n v="3"/>
    <x v="8"/>
    <x v="21"/>
    <x v="3"/>
    <x v="2"/>
  </r>
  <r>
    <n v="9212"/>
    <n v="1962"/>
    <x v="2"/>
    <x v="2"/>
    <x v="1226"/>
    <n v="72.828000000000003"/>
    <n v="0"/>
    <n v="1"/>
    <d v="2013-02-14T00:00:00"/>
    <n v="17"/>
    <n v="0"/>
    <n v="14"/>
    <n v="6"/>
    <n v="13"/>
    <x v="43"/>
    <x v="64"/>
    <x v="11"/>
    <x v="2"/>
  </r>
  <r>
    <n v="7937"/>
    <n v="1982"/>
    <x v="0"/>
    <x v="2"/>
    <x v="1227"/>
    <n v="24.710999999999999"/>
    <n v="0"/>
    <n v="0"/>
    <d v="2014-04-18T00:00:00"/>
    <n v="86"/>
    <n v="7"/>
    <n v="3"/>
    <n v="3"/>
    <n v="3"/>
    <x v="18"/>
    <x v="21"/>
    <x v="3"/>
    <x v="0"/>
  </r>
  <r>
    <n v="839"/>
    <n v="1975"/>
    <x v="1"/>
    <x v="2"/>
    <x v="1228"/>
    <n v="45.503"/>
    <n v="1"/>
    <n v="0"/>
    <d v="2013-09-25T00:00:00"/>
    <n v="54"/>
    <n v="4"/>
    <n v="1"/>
    <n v="3"/>
    <n v="4"/>
    <x v="28"/>
    <x v="41"/>
    <x v="21"/>
    <x v="2"/>
  </r>
  <r>
    <n v="4246"/>
    <n v="1982"/>
    <x v="2"/>
    <x v="0"/>
    <x v="1229"/>
    <n v="6.56"/>
    <n v="0"/>
    <n v="0"/>
    <d v="2013-12-12T00:00:00"/>
    <n v="2"/>
    <n v="11"/>
    <n v="3"/>
    <n v="1"/>
    <n v="1"/>
    <x v="18"/>
    <x v="64"/>
    <x v="23"/>
    <x v="0"/>
  </r>
  <r>
    <n v="158"/>
    <n v="1945"/>
    <x v="1"/>
    <x v="1"/>
    <x v="1230"/>
    <n v="71.603999999999999"/>
    <n v="0"/>
    <n v="0"/>
    <d v="2013-11-17T00:00:00"/>
    <n v="3"/>
    <n v="53"/>
    <n v="75"/>
    <n v="8"/>
    <n v="5"/>
    <x v="41"/>
    <x v="224"/>
    <x v="19"/>
    <x v="0"/>
  </r>
  <r>
    <n v="4832"/>
    <n v="1979"/>
    <x v="0"/>
    <x v="2"/>
    <x v="1231"/>
    <n v="27.244"/>
    <n v="1"/>
    <n v="0"/>
    <d v="2014-03-07T00:00:00"/>
    <n v="84"/>
    <n v="5"/>
    <n v="24"/>
    <n v="2"/>
    <n v="2"/>
    <x v="19"/>
    <x v="108"/>
    <x v="10"/>
    <x v="2"/>
  </r>
  <r>
    <n v="5621"/>
    <n v="1969"/>
    <x v="0"/>
    <x v="2"/>
    <x v="1232"/>
    <n v="48.752000000000002"/>
    <n v="1"/>
    <n v="1"/>
    <d v="2012-12-12T00:00:00"/>
    <n v="8"/>
    <n v="57"/>
    <n v="15"/>
    <n v="6"/>
    <n v="5"/>
    <x v="21"/>
    <x v="115"/>
    <x v="4"/>
    <x v="1"/>
  </r>
  <r>
    <n v="1945"/>
    <n v="1962"/>
    <x v="0"/>
    <x v="2"/>
    <x v="1233"/>
    <n v="71.433999999999997"/>
    <n v="0"/>
    <n v="1"/>
    <d v="2013-09-18T00:00:00"/>
    <n v="4"/>
    <n v="36"/>
    <n v="96"/>
    <n v="7"/>
    <n v="7"/>
    <x v="43"/>
    <x v="215"/>
    <x v="6"/>
    <x v="2"/>
  </r>
  <r>
    <n v="5147"/>
    <n v="1948"/>
    <x v="0"/>
    <x v="0"/>
    <x v="1234"/>
    <n v="90.841999999999999"/>
    <n v="0"/>
    <n v="0"/>
    <d v="2013-07-29T00:00:00"/>
    <n v="57"/>
    <n v="70"/>
    <n v="187"/>
    <n v="4"/>
    <n v="13"/>
    <x v="37"/>
    <x v="225"/>
    <x v="18"/>
    <x v="0"/>
  </r>
  <r>
    <n v="2535"/>
    <n v="1978"/>
    <x v="2"/>
    <x v="2"/>
    <x v="1235"/>
    <n v="88.096999999999994"/>
    <n v="1"/>
    <n v="0"/>
    <d v="2012-08-18T00:00:00"/>
    <n v="24"/>
    <n v="0"/>
    <n v="126"/>
    <n v="6"/>
    <n v="8"/>
    <x v="33"/>
    <x v="162"/>
    <x v="6"/>
    <x v="2"/>
  </r>
  <r>
    <n v="11039"/>
    <n v="1975"/>
    <x v="0"/>
    <x v="2"/>
    <x v="1236"/>
    <n v="51.948"/>
    <n v="0"/>
    <n v="1"/>
    <d v="2013-09-17T00:00:00"/>
    <n v="51"/>
    <n v="33"/>
    <n v="30"/>
    <n v="5"/>
    <n v="4"/>
    <x v="28"/>
    <x v="138"/>
    <x v="14"/>
    <x v="2"/>
  </r>
  <r>
    <n v="9495"/>
    <n v="1982"/>
    <x v="0"/>
    <x v="1"/>
    <x v="1237"/>
    <n v="71.852999999999994"/>
    <n v="0"/>
    <n v="0"/>
    <d v="2013-05-08T00:00:00"/>
    <n v="29"/>
    <n v="108"/>
    <n v="97"/>
    <n v="2"/>
    <n v="6"/>
    <x v="18"/>
    <x v="92"/>
    <x v="7"/>
    <x v="0"/>
  </r>
  <r>
    <n v="9635"/>
    <n v="1983"/>
    <x v="2"/>
    <x v="2"/>
    <x v="1238"/>
    <n v="35.875999999999998"/>
    <n v="0"/>
    <n v="0"/>
    <d v="2014-04-20T00:00:00"/>
    <n v="13"/>
    <n v="2"/>
    <n v="3"/>
    <n v="3"/>
    <n v="3"/>
    <x v="10"/>
    <x v="41"/>
    <x v="3"/>
    <x v="0"/>
  </r>
  <r>
    <n v="2173"/>
    <n v="1952"/>
    <x v="0"/>
    <x v="4"/>
    <x v="791"/>
    <n v="40.048999999999999"/>
    <n v="0"/>
    <n v="1"/>
    <d v="2013-10-16T00:00:00"/>
    <n v="23"/>
    <n v="6"/>
    <n v="3"/>
    <n v="1"/>
    <n v="3"/>
    <x v="13"/>
    <x v="19"/>
    <x v="10"/>
    <x v="2"/>
  </r>
  <r>
    <n v="942"/>
    <n v="1982"/>
    <x v="0"/>
    <x v="0"/>
    <x v="1239"/>
    <n v="39.659999999999997"/>
    <n v="1"/>
    <n v="0"/>
    <d v="2012-08-08T00:00:00"/>
    <n v="36"/>
    <n v="13"/>
    <n v="13"/>
    <n v="7"/>
    <n v="3"/>
    <x v="18"/>
    <x v="55"/>
    <x v="12"/>
    <x v="2"/>
  </r>
  <r>
    <n v="9386"/>
    <n v="1962"/>
    <x v="0"/>
    <x v="1"/>
    <x v="1240"/>
    <n v="50.127000000000002"/>
    <n v="0"/>
    <n v="1"/>
    <d v="2014-05-29T00:00:00"/>
    <n v="88"/>
    <n v="0"/>
    <n v="6"/>
    <n v="5"/>
    <n v="6"/>
    <x v="43"/>
    <x v="25"/>
    <x v="4"/>
    <x v="2"/>
  </r>
  <r>
    <n v="5510"/>
    <n v="1977"/>
    <x v="2"/>
    <x v="2"/>
    <x v="1241"/>
    <n v="43.262999999999998"/>
    <n v="0"/>
    <n v="1"/>
    <d v="2012-11-21T00:00:00"/>
    <n v="2"/>
    <n v="6"/>
    <n v="10"/>
    <n v="5"/>
    <n v="6"/>
    <x v="32"/>
    <x v="20"/>
    <x v="4"/>
    <x v="2"/>
  </r>
  <r>
    <n v="873"/>
    <n v="1949"/>
    <x v="2"/>
    <x v="2"/>
    <x v="993"/>
    <n v="62.844999999999999"/>
    <n v="1"/>
    <n v="1"/>
    <d v="2012-10-01T00:00:00"/>
    <n v="3"/>
    <n v="0"/>
    <n v="0"/>
    <n v="3"/>
    <n v="10"/>
    <x v="17"/>
    <x v="17"/>
    <x v="19"/>
    <x v="1"/>
  </r>
  <r>
    <n v="2253"/>
    <n v="1990"/>
    <x v="0"/>
    <x v="2"/>
    <x v="1242"/>
    <n v="18.928999999999998"/>
    <n v="0"/>
    <n v="0"/>
    <d v="2013-02-16T00:00:00"/>
    <n v="15"/>
    <n v="0"/>
    <n v="4"/>
    <n v="1"/>
    <n v="4"/>
    <x v="50"/>
    <x v="66"/>
    <x v="8"/>
    <x v="0"/>
  </r>
  <r>
    <n v="5181"/>
    <n v="1982"/>
    <x v="3"/>
    <x v="0"/>
    <x v="1243"/>
    <n v="24.367000000000001"/>
    <n v="1"/>
    <n v="0"/>
    <d v="2013-03-20T00:00:00"/>
    <n v="58"/>
    <n v="4"/>
    <n v="11"/>
    <n v="1"/>
    <n v="2"/>
    <x v="18"/>
    <x v="11"/>
    <x v="1"/>
    <x v="2"/>
  </r>
  <r>
    <n v="979"/>
    <n v="1975"/>
    <x v="0"/>
    <x v="0"/>
    <x v="669"/>
    <n v="33.249000000000002"/>
    <n v="1"/>
    <n v="0"/>
    <d v="2013-02-20T00:00:00"/>
    <n v="11"/>
    <n v="10"/>
    <n v="14"/>
    <n v="2"/>
    <n v="3"/>
    <x v="28"/>
    <x v="79"/>
    <x v="8"/>
    <x v="2"/>
  </r>
  <r>
    <n v="10390"/>
    <n v="1959"/>
    <x v="4"/>
    <x v="2"/>
    <x v="1244"/>
    <n v="26.887"/>
    <n v="0"/>
    <n v="1"/>
    <d v="2013-02-10T00:00:00"/>
    <n v="27"/>
    <n v="7"/>
    <n v="4"/>
    <n v="1"/>
    <n v="3"/>
    <x v="12"/>
    <x v="6"/>
    <x v="10"/>
    <x v="2"/>
  </r>
  <r>
    <n v="4698"/>
    <n v="1983"/>
    <x v="1"/>
    <x v="2"/>
    <x v="88"/>
    <n v="50.15"/>
    <n v="0"/>
    <n v="0"/>
    <d v="2013-06-20T00:00:00"/>
    <n v="32"/>
    <n v="46"/>
    <n v="61"/>
    <n v="5"/>
    <n v="7"/>
    <x v="10"/>
    <x v="56"/>
    <x v="0"/>
    <x v="0"/>
  </r>
  <r>
    <n v="7793"/>
    <n v="1976"/>
    <x v="0"/>
    <x v="1"/>
    <x v="1245"/>
    <n v="62.061"/>
    <n v="0"/>
    <n v="1"/>
    <d v="2013-08-31T00:00:00"/>
    <n v="12"/>
    <n v="7"/>
    <n v="30"/>
    <n v="10"/>
    <n v="7"/>
    <x v="11"/>
    <x v="80"/>
    <x v="18"/>
    <x v="2"/>
  </r>
  <r>
    <n v="1745"/>
    <n v="1962"/>
    <x v="1"/>
    <x v="3"/>
    <x v="1059"/>
    <n v="85.695999999999998"/>
    <n v="0"/>
    <n v="0"/>
    <d v="2013-05-03T00:00:00"/>
    <n v="88"/>
    <n v="76"/>
    <n v="0"/>
    <n v="4"/>
    <n v="9"/>
    <x v="43"/>
    <x v="100"/>
    <x v="19"/>
    <x v="0"/>
  </r>
  <r>
    <n v="10590"/>
    <n v="1956"/>
    <x v="1"/>
    <x v="1"/>
    <x v="1246"/>
    <n v="76.542000000000002"/>
    <n v="0"/>
    <n v="0"/>
    <d v="2013-03-30T00:00:00"/>
    <n v="91"/>
    <n v="73"/>
    <n v="29"/>
    <n v="4"/>
    <n v="10"/>
    <x v="46"/>
    <x v="28"/>
    <x v="6"/>
    <x v="0"/>
  </r>
  <r>
    <n v="5080"/>
    <n v="1993"/>
    <x v="0"/>
    <x v="0"/>
    <x v="1247"/>
    <n v="70.515000000000001"/>
    <n v="0"/>
    <n v="0"/>
    <d v="2013-10-21T00:00:00"/>
    <n v="12"/>
    <n v="0"/>
    <n v="64"/>
    <n v="6"/>
    <n v="4"/>
    <x v="53"/>
    <x v="62"/>
    <x v="12"/>
    <x v="0"/>
  </r>
  <r>
    <n v="8369"/>
    <n v="1987"/>
    <x v="0"/>
    <x v="1"/>
    <x v="1248"/>
    <n v="18.227"/>
    <n v="1"/>
    <n v="0"/>
    <d v="2012-11-08T00:00:00"/>
    <n v="21"/>
    <n v="2"/>
    <n v="3"/>
    <n v="0"/>
    <n v="2"/>
    <x v="14"/>
    <x v="41"/>
    <x v="23"/>
    <x v="2"/>
  </r>
  <r>
    <n v="5232"/>
    <n v="1965"/>
    <x v="0"/>
    <x v="2"/>
    <x v="1249"/>
    <n v="69.138999999999996"/>
    <n v="0"/>
    <n v="1"/>
    <d v="2014-01-27T00:00:00"/>
    <n v="23"/>
    <n v="12"/>
    <n v="15"/>
    <n v="4"/>
    <n v="5"/>
    <x v="2"/>
    <x v="82"/>
    <x v="14"/>
    <x v="2"/>
  </r>
  <r>
    <n v="2407"/>
    <n v="1982"/>
    <x v="0"/>
    <x v="2"/>
    <x v="1250"/>
    <n v="69.108999999999995"/>
    <n v="0"/>
    <n v="0"/>
    <d v="2012-11-09T00:00:00"/>
    <n v="10"/>
    <n v="25"/>
    <n v="29"/>
    <n v="6"/>
    <n v="7"/>
    <x v="18"/>
    <x v="226"/>
    <x v="19"/>
    <x v="0"/>
  </r>
  <r>
    <n v="3834"/>
    <n v="1962"/>
    <x v="0"/>
    <x v="0"/>
    <x v="1251"/>
    <n v="69.626999999999995"/>
    <n v="0"/>
    <n v="1"/>
    <d v="2013-03-17T00:00:00"/>
    <n v="35"/>
    <n v="161"/>
    <n v="30"/>
    <n v="8"/>
    <n v="11"/>
    <x v="43"/>
    <x v="145"/>
    <x v="11"/>
    <x v="2"/>
  </r>
  <r>
    <n v="7912"/>
    <n v="1978"/>
    <x v="0"/>
    <x v="2"/>
    <x v="1252"/>
    <n v="38.136000000000003"/>
    <n v="1"/>
    <n v="0"/>
    <d v="2013-04-22T00:00:00"/>
    <n v="69"/>
    <n v="15"/>
    <n v="20"/>
    <n v="3"/>
    <n v="2"/>
    <x v="33"/>
    <x v="120"/>
    <x v="8"/>
    <x v="2"/>
  </r>
  <r>
    <n v="7712"/>
    <n v="1946"/>
    <x v="1"/>
    <x v="0"/>
    <x v="1253"/>
    <n v="62.158999999999999"/>
    <n v="0"/>
    <n v="0"/>
    <d v="2014-04-28T00:00:00"/>
    <n v="68"/>
    <n v="17"/>
    <n v="70"/>
    <n v="6"/>
    <n v="10"/>
    <x v="15"/>
    <x v="157"/>
    <x v="5"/>
    <x v="0"/>
  </r>
  <r>
    <n v="1065"/>
    <n v="1963"/>
    <x v="0"/>
    <x v="0"/>
    <x v="1254"/>
    <n v="80.694999999999993"/>
    <n v="0"/>
    <n v="0"/>
    <d v="2013-12-29T00:00:00"/>
    <n v="85"/>
    <n v="129"/>
    <n v="37"/>
    <n v="5"/>
    <n v="5"/>
    <x v="24"/>
    <x v="24"/>
    <x v="12"/>
    <x v="0"/>
  </r>
  <r>
    <n v="7275"/>
    <n v="1971"/>
    <x v="2"/>
    <x v="0"/>
    <x v="1255"/>
    <n v="33.316000000000003"/>
    <n v="1"/>
    <n v="1"/>
    <d v="2013-10-04T00:00:00"/>
    <n v="34"/>
    <n v="1"/>
    <n v="4"/>
    <n v="2"/>
    <n v="4"/>
    <x v="6"/>
    <x v="41"/>
    <x v="3"/>
    <x v="1"/>
  </r>
  <r>
    <n v="1343"/>
    <n v="1968"/>
    <x v="0"/>
    <x v="1"/>
    <x v="1256"/>
    <n v="58.554000000000002"/>
    <n v="1"/>
    <n v="1"/>
    <d v="2012-09-26T00:00:00"/>
    <n v="55"/>
    <n v="24"/>
    <n v="0"/>
    <n v="8"/>
    <n v="6"/>
    <x v="30"/>
    <x v="79"/>
    <x v="6"/>
    <x v="1"/>
  </r>
  <r>
    <n v="1384"/>
    <n v="1992"/>
    <x v="3"/>
    <x v="2"/>
    <x v="1257"/>
    <n v="17.256"/>
    <n v="1"/>
    <n v="0"/>
    <d v="2013-11-23T00:00:00"/>
    <n v="10"/>
    <n v="4"/>
    <n v="8"/>
    <n v="2"/>
    <n v="2"/>
    <x v="47"/>
    <x v="48"/>
    <x v="10"/>
    <x v="2"/>
  </r>
  <r>
    <n v="9967"/>
    <n v="1974"/>
    <x v="0"/>
    <x v="3"/>
    <x v="1258"/>
    <n v="53.033999999999999"/>
    <n v="1"/>
    <n v="1"/>
    <d v="2013-05-30T00:00:00"/>
    <n v="30"/>
    <n v="15"/>
    <n v="11"/>
    <n v="6"/>
    <n v="7"/>
    <x v="8"/>
    <x v="55"/>
    <x v="19"/>
    <x v="1"/>
  </r>
  <r>
    <n v="6181"/>
    <n v="1950"/>
    <x v="4"/>
    <x v="1"/>
    <x v="1259"/>
    <n v="52.203000000000003"/>
    <n v="0"/>
    <n v="0"/>
    <d v="2012-07-31T00:00:00"/>
    <n v="36"/>
    <n v="21"/>
    <n v="108"/>
    <n v="8"/>
    <n v="11"/>
    <x v="9"/>
    <x v="49"/>
    <x v="11"/>
    <x v="0"/>
  </r>
  <r>
    <n v="10507"/>
    <n v="1977"/>
    <x v="4"/>
    <x v="3"/>
    <x v="1260"/>
    <n v="59.600999999999999"/>
    <n v="0"/>
    <n v="1"/>
    <d v="2013-07-25T00:00:00"/>
    <n v="14"/>
    <n v="7"/>
    <n v="7"/>
    <n v="2"/>
    <n v="7"/>
    <x v="32"/>
    <x v="64"/>
    <x v="14"/>
    <x v="2"/>
  </r>
  <r>
    <n v="2674"/>
    <n v="1958"/>
    <x v="2"/>
    <x v="0"/>
    <x v="1261"/>
    <n v="75.153999999999996"/>
    <n v="0"/>
    <n v="1"/>
    <d v="2012-09-04T00:00:00"/>
    <n v="79"/>
    <n v="10"/>
    <n v="143"/>
    <n v="6"/>
    <n v="6"/>
    <x v="38"/>
    <x v="163"/>
    <x v="0"/>
    <x v="2"/>
  </r>
  <r>
    <n v="2698"/>
    <n v="1976"/>
    <x v="0"/>
    <x v="0"/>
    <x v="301"/>
    <n v="47.024999999999999"/>
    <n v="0"/>
    <n v="1"/>
    <d v="2013-11-07T00:00:00"/>
    <n v="52"/>
    <n v="7"/>
    <n v="0"/>
    <n v="6"/>
    <n v="5"/>
    <x v="11"/>
    <x v="3"/>
    <x v="4"/>
    <x v="2"/>
  </r>
  <r>
    <n v="3231"/>
    <n v="1973"/>
    <x v="0"/>
    <x v="2"/>
    <x v="1262"/>
    <n v="37.970999999999997"/>
    <n v="1"/>
    <n v="0"/>
    <d v="2013-11-25T00:00:00"/>
    <n v="97"/>
    <n v="4"/>
    <n v="2"/>
    <n v="1"/>
    <n v="3"/>
    <x v="26"/>
    <x v="25"/>
    <x v="10"/>
    <x v="2"/>
  </r>
  <r>
    <n v="4096"/>
    <n v="1968"/>
    <x v="2"/>
    <x v="3"/>
    <x v="663"/>
    <n v="41.335000000000001"/>
    <n v="1"/>
    <n v="0"/>
    <d v="2013-12-26T00:00:00"/>
    <n v="24"/>
    <n v="19"/>
    <n v="14"/>
    <n v="4"/>
    <n v="4"/>
    <x v="30"/>
    <x v="38"/>
    <x v="7"/>
    <x v="2"/>
  </r>
  <r>
    <n v="10476"/>
    <n v="1958"/>
    <x v="0"/>
    <x v="2"/>
    <x v="1263"/>
    <n v="67.266999999999996"/>
    <n v="0"/>
    <n v="1"/>
    <d v="2014-05-13T00:00:00"/>
    <n v="0"/>
    <n v="11"/>
    <n v="2"/>
    <n v="3"/>
    <n v="5"/>
    <x v="38"/>
    <x v="32"/>
    <x v="7"/>
    <x v="2"/>
  </r>
  <r>
    <n v="5948"/>
    <n v="1975"/>
    <x v="0"/>
    <x v="0"/>
    <x v="1264"/>
    <n v="57.338000000000001"/>
    <n v="0"/>
    <n v="1"/>
    <d v="2014-04-29T00:00:00"/>
    <n v="96"/>
    <n v="6"/>
    <n v="8"/>
    <n v="4"/>
    <n v="5"/>
    <x v="28"/>
    <x v="64"/>
    <x v="14"/>
    <x v="2"/>
  </r>
  <r>
    <n v="9140"/>
    <n v="1960"/>
    <x v="4"/>
    <x v="1"/>
    <x v="1265"/>
    <n v="50.523000000000003"/>
    <n v="1"/>
    <n v="1"/>
    <d v="2013-12-25T00:00:00"/>
    <n v="89"/>
    <n v="4"/>
    <n v="7"/>
    <n v="2"/>
    <n v="4"/>
    <x v="40"/>
    <x v="6"/>
    <x v="3"/>
    <x v="1"/>
  </r>
  <r>
    <n v="10258"/>
    <n v="1965"/>
    <x v="2"/>
    <x v="0"/>
    <x v="580"/>
    <n v="35.790999999999997"/>
    <n v="2"/>
    <n v="1"/>
    <d v="2013-05-06T00:00:00"/>
    <n v="94"/>
    <n v="0"/>
    <n v="0"/>
    <n v="1"/>
    <n v="3"/>
    <x v="2"/>
    <x v="17"/>
    <x v="10"/>
    <x v="3"/>
  </r>
  <r>
    <n v="5675"/>
    <n v="1960"/>
    <x v="1"/>
    <x v="3"/>
    <x v="649"/>
    <n v="50.610999999999997"/>
    <n v="0"/>
    <n v="1"/>
    <d v="2012-10-04T00:00:00"/>
    <n v="98"/>
    <n v="0"/>
    <n v="0"/>
    <n v="4"/>
    <n v="7"/>
    <x v="40"/>
    <x v="17"/>
    <x v="4"/>
    <x v="2"/>
  </r>
  <r>
    <n v="4743"/>
    <n v="1969"/>
    <x v="1"/>
    <x v="2"/>
    <x v="1266"/>
    <n v="56.241999999999997"/>
    <n v="0"/>
    <n v="1"/>
    <d v="2013-03-03T00:00:00"/>
    <n v="72"/>
    <n v="8"/>
    <n v="8"/>
    <n v="8"/>
    <n v="11"/>
    <x v="21"/>
    <x v="20"/>
    <x v="11"/>
    <x v="2"/>
  </r>
  <r>
    <n v="8805"/>
    <n v="1960"/>
    <x v="0"/>
    <x v="0"/>
    <x v="1267"/>
    <n v="48.904000000000003"/>
    <n v="0"/>
    <n v="1"/>
    <d v="2012-12-02T00:00:00"/>
    <n v="1"/>
    <n v="10"/>
    <n v="13"/>
    <n v="7"/>
    <n v="4"/>
    <x v="40"/>
    <x v="23"/>
    <x v="4"/>
    <x v="2"/>
  </r>
  <r>
    <n v="1542"/>
    <n v="1975"/>
    <x v="0"/>
    <x v="0"/>
    <x v="1268"/>
    <n v="56.243000000000002"/>
    <n v="1"/>
    <n v="2"/>
    <d v="2013-12-30T00:00:00"/>
    <n v="26"/>
    <n v="0"/>
    <n v="3"/>
    <n v="4"/>
    <n v="8"/>
    <x v="28"/>
    <x v="7"/>
    <x v="0"/>
    <x v="3"/>
  </r>
  <r>
    <n v="6770"/>
    <n v="1985"/>
    <x v="0"/>
    <x v="2"/>
    <x v="1269"/>
    <n v="21.355"/>
    <n v="1"/>
    <n v="0"/>
    <d v="2013-08-20T00:00:00"/>
    <n v="5"/>
    <n v="13"/>
    <n v="5"/>
    <n v="2"/>
    <n v="2"/>
    <x v="7"/>
    <x v="13"/>
    <x v="10"/>
    <x v="2"/>
  </r>
  <r>
    <n v="8773"/>
    <n v="1971"/>
    <x v="2"/>
    <x v="1"/>
    <x v="1270"/>
    <n v="57.42"/>
    <n v="0"/>
    <n v="1"/>
    <d v="2013-06-25T00:00:00"/>
    <n v="22"/>
    <n v="0"/>
    <n v="0"/>
    <n v="5"/>
    <n v="6"/>
    <x v="6"/>
    <x v="17"/>
    <x v="4"/>
    <x v="2"/>
  </r>
  <r>
    <n v="10475"/>
    <n v="1970"/>
    <x v="2"/>
    <x v="1"/>
    <x v="10"/>
    <n v="51.381500000000003"/>
    <n v="0"/>
    <n v="1"/>
    <d v="2013-04-01T00:00:00"/>
    <n v="39"/>
    <n v="5"/>
    <n v="20"/>
    <n v="4"/>
    <n v="6"/>
    <x v="25"/>
    <x v="29"/>
    <x v="12"/>
    <x v="2"/>
  </r>
  <r>
    <n v="10420"/>
    <n v="1955"/>
    <x v="2"/>
    <x v="3"/>
    <x v="1271"/>
    <n v="46.39"/>
    <n v="0"/>
    <n v="1"/>
    <d v="2014-05-05T00:00:00"/>
    <n v="56"/>
    <n v="14"/>
    <n v="9"/>
    <n v="4"/>
    <n v="3"/>
    <x v="34"/>
    <x v="23"/>
    <x v="21"/>
    <x v="2"/>
  </r>
  <r>
    <n v="7514"/>
    <n v="1956"/>
    <x v="4"/>
    <x v="1"/>
    <x v="1272"/>
    <n v="54.341999999999999"/>
    <n v="1"/>
    <n v="1"/>
    <d v="2013-07-03T00:00:00"/>
    <n v="74"/>
    <n v="10"/>
    <n v="10"/>
    <n v="3"/>
    <n v="4"/>
    <x v="46"/>
    <x v="75"/>
    <x v="21"/>
    <x v="1"/>
  </r>
  <r>
    <n v="2902"/>
    <n v="1958"/>
    <x v="0"/>
    <x v="1"/>
    <x v="10"/>
    <n v="51.381500000000003"/>
    <n v="1"/>
    <n v="1"/>
    <d v="2012-09-03T00:00:00"/>
    <n v="87"/>
    <n v="4"/>
    <n v="2"/>
    <n v="1"/>
    <n v="3"/>
    <x v="38"/>
    <x v="25"/>
    <x v="10"/>
    <x v="1"/>
  </r>
  <r>
    <n v="4345"/>
    <n v="1964"/>
    <x v="4"/>
    <x v="0"/>
    <x v="10"/>
    <n v="51.381500000000003"/>
    <n v="1"/>
    <n v="1"/>
    <d v="2014-01-12T00:00:00"/>
    <n v="49"/>
    <n v="1"/>
    <n v="0"/>
    <n v="1"/>
    <n v="2"/>
    <x v="31"/>
    <x v="8"/>
    <x v="1"/>
    <x v="1"/>
  </r>
  <r>
    <n v="793"/>
    <n v="1973"/>
    <x v="0"/>
    <x v="2"/>
    <x v="1273"/>
    <n v="20.895"/>
    <n v="1"/>
    <n v="0"/>
    <d v="2012-10-06T00:00:00"/>
    <n v="24"/>
    <n v="3"/>
    <n v="0"/>
    <n v="2"/>
    <n v="3"/>
    <x v="26"/>
    <x v="7"/>
    <x v="8"/>
    <x v="2"/>
  </r>
  <r>
    <n v="10909"/>
    <n v="1948"/>
    <x v="0"/>
    <x v="2"/>
    <x v="1274"/>
    <n v="92.343999999999994"/>
    <n v="0"/>
    <n v="0"/>
    <d v="2014-01-15T00:00:00"/>
    <n v="9"/>
    <n v="24"/>
    <n v="19"/>
    <n v="5"/>
    <n v="5"/>
    <x v="37"/>
    <x v="84"/>
    <x v="12"/>
    <x v="0"/>
  </r>
  <r>
    <n v="3769"/>
    <n v="1972"/>
    <x v="1"/>
    <x v="1"/>
    <x v="10"/>
    <n v="51.381500000000003"/>
    <n v="1"/>
    <n v="0"/>
    <d v="2014-03-02T00:00:00"/>
    <n v="17"/>
    <n v="1"/>
    <n v="0"/>
    <n v="1"/>
    <n v="3"/>
    <x v="39"/>
    <x v="8"/>
    <x v="10"/>
    <x v="2"/>
  </r>
  <r>
    <n v="8702"/>
    <n v="1976"/>
    <x v="4"/>
    <x v="1"/>
    <x v="1007"/>
    <n v="26.907"/>
    <n v="1"/>
    <n v="1"/>
    <d v="2013-08-20T00:00:00"/>
    <n v="10"/>
    <n v="1"/>
    <n v="3"/>
    <n v="1"/>
    <n v="3"/>
    <x v="11"/>
    <x v="66"/>
    <x v="10"/>
    <x v="1"/>
  </r>
  <r>
    <n v="4791"/>
    <n v="1980"/>
    <x v="0"/>
    <x v="1"/>
    <x v="1275"/>
    <n v="44.963999999999999"/>
    <n v="1"/>
    <n v="1"/>
    <d v="2012-12-16T00:00:00"/>
    <n v="35"/>
    <n v="1"/>
    <n v="0"/>
    <n v="1"/>
    <n v="3"/>
    <x v="16"/>
    <x v="8"/>
    <x v="10"/>
    <x v="1"/>
  </r>
  <r>
    <n v="2963"/>
    <n v="1979"/>
    <x v="0"/>
    <x v="1"/>
    <x v="706"/>
    <n v="75.507000000000005"/>
    <n v="0"/>
    <n v="0"/>
    <d v="2014-05-02T00:00:00"/>
    <n v="56"/>
    <n v="93"/>
    <n v="80"/>
    <n v="8"/>
    <n v="6"/>
    <x v="19"/>
    <x v="10"/>
    <x v="6"/>
    <x v="0"/>
  </r>
  <r>
    <n v="8216"/>
    <n v="1972"/>
    <x v="2"/>
    <x v="2"/>
    <x v="1276"/>
    <n v="53.761000000000003"/>
    <n v="1"/>
    <n v="1"/>
    <d v="2013-10-11T00:00:00"/>
    <n v="7"/>
    <n v="0"/>
    <n v="7"/>
    <n v="4"/>
    <n v="3"/>
    <x v="39"/>
    <x v="3"/>
    <x v="21"/>
    <x v="1"/>
  </r>
  <r>
    <n v="8140"/>
    <n v="1973"/>
    <x v="0"/>
    <x v="1"/>
    <x v="1277"/>
    <n v="22.681999999999999"/>
    <n v="1"/>
    <n v="0"/>
    <d v="2013-10-03T00:00:00"/>
    <n v="51"/>
    <n v="14"/>
    <n v="2"/>
    <n v="2"/>
    <n v="4"/>
    <x v="26"/>
    <x v="20"/>
    <x v="3"/>
    <x v="2"/>
  </r>
  <r>
    <n v="10146"/>
    <n v="1972"/>
    <x v="1"/>
    <x v="1"/>
    <x v="1278"/>
    <n v="38.887"/>
    <n v="1"/>
    <n v="0"/>
    <d v="2014-03-02T00:00:00"/>
    <n v="17"/>
    <n v="1"/>
    <n v="0"/>
    <n v="1"/>
    <n v="3"/>
    <x v="39"/>
    <x v="8"/>
    <x v="10"/>
    <x v="2"/>
  </r>
  <r>
    <n v="5289"/>
    <n v="1975"/>
    <x v="4"/>
    <x v="0"/>
    <x v="1279"/>
    <n v="41.658000000000001"/>
    <n v="1"/>
    <n v="1"/>
    <d v="2012-11-09T00:00:00"/>
    <n v="30"/>
    <n v="4"/>
    <n v="4"/>
    <n v="1"/>
    <n v="2"/>
    <x v="28"/>
    <x v="54"/>
    <x v="1"/>
    <x v="1"/>
  </r>
  <r>
    <n v="2587"/>
    <n v="1972"/>
    <x v="1"/>
    <x v="2"/>
    <x v="1280"/>
    <n v="29.791"/>
    <n v="1"/>
    <n v="0"/>
    <d v="2014-05-15T00:00:00"/>
    <n v="21"/>
    <n v="0"/>
    <n v="0"/>
    <n v="2"/>
    <n v="3"/>
    <x v="39"/>
    <x v="17"/>
    <x v="8"/>
    <x v="2"/>
  </r>
  <r>
    <n v="4405"/>
    <n v="1956"/>
    <x v="2"/>
    <x v="2"/>
    <x v="1281"/>
    <n v="63.914999999999999"/>
    <n v="0"/>
    <n v="2"/>
    <d v="2013-07-30T00:00:00"/>
    <n v="2"/>
    <n v="7"/>
    <n v="0"/>
    <n v="6"/>
    <n v="12"/>
    <x v="46"/>
    <x v="3"/>
    <x v="2"/>
    <x v="1"/>
  </r>
  <r>
    <n v="8663"/>
    <n v="1974"/>
    <x v="0"/>
    <x v="3"/>
    <x v="1282"/>
    <n v="39.996000000000002"/>
    <n v="1"/>
    <n v="1"/>
    <d v="2014-05-22T00:00:00"/>
    <n v="85"/>
    <n v="0"/>
    <n v="0"/>
    <n v="1"/>
    <n v="2"/>
    <x v="8"/>
    <x v="17"/>
    <x v="1"/>
    <x v="1"/>
  </r>
  <r>
    <n v="2589"/>
    <n v="1972"/>
    <x v="0"/>
    <x v="3"/>
    <x v="1283"/>
    <n v="26.759"/>
    <n v="1"/>
    <n v="0"/>
    <d v="2014-02-07T00:00:00"/>
    <n v="65"/>
    <n v="3"/>
    <n v="5"/>
    <n v="2"/>
    <n v="3"/>
    <x v="39"/>
    <x v="54"/>
    <x v="8"/>
    <x v="2"/>
  </r>
  <r>
    <n v="3421"/>
    <n v="1968"/>
    <x v="2"/>
    <x v="3"/>
    <x v="262"/>
    <n v="63.841000000000001"/>
    <n v="0"/>
    <n v="1"/>
    <d v="2013-04-21T00:00:00"/>
    <n v="64"/>
    <n v="15"/>
    <n v="7"/>
    <n v="9"/>
    <n v="9"/>
    <x v="30"/>
    <x v="87"/>
    <x v="2"/>
    <x v="2"/>
  </r>
  <r>
    <n v="10490"/>
    <n v="1969"/>
    <x v="1"/>
    <x v="2"/>
    <x v="1284"/>
    <n v="51.039000000000001"/>
    <n v="1"/>
    <n v="1"/>
    <d v="2012-12-10T00:00:00"/>
    <n v="11"/>
    <n v="64"/>
    <n v="0"/>
    <n v="6"/>
    <n v="4"/>
    <x v="21"/>
    <x v="62"/>
    <x v="12"/>
    <x v="1"/>
  </r>
  <r>
    <n v="4094"/>
    <n v="1961"/>
    <x v="0"/>
    <x v="2"/>
    <x v="1285"/>
    <n v="60.543999999999997"/>
    <n v="1"/>
    <n v="1"/>
    <d v="2012-08-25T00:00:00"/>
    <n v="92"/>
    <n v="2"/>
    <n v="5"/>
    <n v="5"/>
    <n v="5"/>
    <x v="45"/>
    <x v="3"/>
    <x v="12"/>
    <x v="1"/>
  </r>
  <r>
    <n v="9958"/>
    <n v="1972"/>
    <x v="0"/>
    <x v="2"/>
    <x v="770"/>
    <n v="65.685000000000002"/>
    <n v="0"/>
    <n v="1"/>
    <d v="2014-03-29T00:00:00"/>
    <n v="54"/>
    <n v="14"/>
    <n v="7"/>
    <n v="9"/>
    <n v="9"/>
    <x v="39"/>
    <x v="43"/>
    <x v="2"/>
    <x v="2"/>
  </r>
  <r>
    <n v="2534"/>
    <n v="1953"/>
    <x v="0"/>
    <x v="2"/>
    <x v="1286"/>
    <n v="37.716000000000001"/>
    <n v="0"/>
    <n v="1"/>
    <d v="2014-04-21T00:00:00"/>
    <n v="4"/>
    <n v="1"/>
    <n v="2"/>
    <n v="4"/>
    <n v="3"/>
    <x v="44"/>
    <x v="7"/>
    <x v="21"/>
    <x v="2"/>
  </r>
  <r>
    <n v="4188"/>
    <n v="1957"/>
    <x v="0"/>
    <x v="0"/>
    <x v="1287"/>
    <n v="36.863999999999997"/>
    <n v="0"/>
    <n v="1"/>
    <d v="2012-08-13T00:00:00"/>
    <n v="53"/>
    <n v="5"/>
    <n v="0"/>
    <n v="5"/>
    <n v="4"/>
    <x v="0"/>
    <x v="41"/>
    <x v="14"/>
    <x v="2"/>
  </r>
  <r>
    <n v="6613"/>
    <n v="1970"/>
    <x v="2"/>
    <x v="2"/>
    <x v="1288"/>
    <n v="44.511000000000003"/>
    <n v="1"/>
    <n v="0"/>
    <d v="2012-10-12T00:00:00"/>
    <n v="39"/>
    <n v="7"/>
    <n v="14"/>
    <n v="8"/>
    <n v="8"/>
    <x v="25"/>
    <x v="43"/>
    <x v="5"/>
    <x v="2"/>
  </r>
  <r>
    <n v="10827"/>
    <n v="1967"/>
    <x v="1"/>
    <x v="2"/>
    <x v="1289"/>
    <n v="36.947000000000003"/>
    <n v="1"/>
    <n v="1"/>
    <d v="2012-08-07T00:00:00"/>
    <n v="49"/>
    <n v="3"/>
    <n v="1"/>
    <n v="3"/>
    <n v="4"/>
    <x v="5"/>
    <x v="66"/>
    <x v="21"/>
    <x v="1"/>
  </r>
  <r>
    <n v="5491"/>
    <n v="1951"/>
    <x v="2"/>
    <x v="1"/>
    <x v="502"/>
    <n v="47.351999999999997"/>
    <n v="0"/>
    <n v="1"/>
    <d v="2013-04-11T00:00:00"/>
    <n v="70"/>
    <n v="12"/>
    <n v="0"/>
    <n v="6"/>
    <n v="5"/>
    <x v="20"/>
    <x v="48"/>
    <x v="4"/>
    <x v="2"/>
  </r>
  <r>
    <n v="8402"/>
    <n v="1953"/>
    <x v="2"/>
    <x v="2"/>
    <x v="1290"/>
    <n v="67.087000000000003"/>
    <n v="0"/>
    <n v="1"/>
    <d v="2013-12-17T00:00:00"/>
    <n v="40"/>
    <n v="35"/>
    <n v="35"/>
    <n v="7"/>
    <n v="8"/>
    <x v="44"/>
    <x v="2"/>
    <x v="16"/>
    <x v="2"/>
  </r>
  <r>
    <n v="8783"/>
    <n v="1950"/>
    <x v="0"/>
    <x v="2"/>
    <x v="1291"/>
    <n v="57.045000000000002"/>
    <n v="0"/>
    <n v="1"/>
    <d v="2012-09-08T00:00:00"/>
    <n v="40"/>
    <n v="13"/>
    <n v="13"/>
    <n v="4"/>
    <n v="9"/>
    <x v="9"/>
    <x v="55"/>
    <x v="19"/>
    <x v="2"/>
  </r>
  <r>
    <n v="10010"/>
    <n v="1953"/>
    <x v="1"/>
    <x v="3"/>
    <x v="1292"/>
    <n v="36.957000000000001"/>
    <n v="1"/>
    <n v="1"/>
    <d v="2012-09-06T00:00:00"/>
    <n v="43"/>
    <n v="2"/>
    <n v="1"/>
    <n v="3"/>
    <n v="2"/>
    <x v="44"/>
    <x v="7"/>
    <x v="8"/>
    <x v="1"/>
  </r>
  <r>
    <n v="618"/>
    <n v="1977"/>
    <x v="1"/>
    <x v="2"/>
    <x v="1293"/>
    <n v="69.388999999999996"/>
    <n v="0"/>
    <n v="1"/>
    <d v="2012-09-28T00:00:00"/>
    <n v="17"/>
    <n v="7"/>
    <n v="46"/>
    <n v="7"/>
    <n v="12"/>
    <x v="32"/>
    <x v="219"/>
    <x v="11"/>
    <x v="2"/>
  </r>
  <r>
    <n v="9121"/>
    <n v="1972"/>
    <x v="0"/>
    <x v="2"/>
    <x v="229"/>
    <n v="80.134"/>
    <n v="1"/>
    <n v="0"/>
    <d v="2013-05-20T00:00:00"/>
    <n v="40"/>
    <n v="16"/>
    <n v="0"/>
    <n v="5"/>
    <n v="6"/>
    <x v="39"/>
    <x v="20"/>
    <x v="4"/>
    <x v="2"/>
  </r>
  <r>
    <n v="361"/>
    <n v="1969"/>
    <x v="2"/>
    <x v="2"/>
    <x v="1294"/>
    <n v="43.142000000000003"/>
    <n v="1"/>
    <n v="1"/>
    <d v="2014-02-18T00:00:00"/>
    <n v="84"/>
    <n v="1"/>
    <n v="1"/>
    <n v="1"/>
    <n v="2"/>
    <x v="21"/>
    <x v="1"/>
    <x v="1"/>
    <x v="1"/>
  </r>
  <r>
    <n v="4310"/>
    <n v="1944"/>
    <x v="0"/>
    <x v="2"/>
    <x v="1295"/>
    <n v="80.588999999999999"/>
    <n v="0"/>
    <n v="0"/>
    <d v="2014-01-22T00:00:00"/>
    <n v="25"/>
    <n v="93"/>
    <n v="40"/>
    <n v="5"/>
    <n v="5"/>
    <x v="56"/>
    <x v="69"/>
    <x v="12"/>
    <x v="0"/>
  </r>
  <r>
    <n v="2678"/>
    <n v="1990"/>
    <x v="0"/>
    <x v="0"/>
    <x v="1296"/>
    <n v="34.411999999999999"/>
    <n v="1"/>
    <n v="0"/>
    <d v="2013-02-13T00:00:00"/>
    <n v="62"/>
    <n v="12"/>
    <n v="36"/>
    <n v="5"/>
    <n v="3"/>
    <x v="50"/>
    <x v="128"/>
    <x v="7"/>
    <x v="2"/>
  </r>
  <r>
    <n v="6376"/>
    <n v="1979"/>
    <x v="0"/>
    <x v="0"/>
    <x v="1297"/>
    <n v="57.536999999999999"/>
    <n v="1"/>
    <n v="0"/>
    <d v="2013-06-10T00:00:00"/>
    <n v="83"/>
    <n v="56"/>
    <n v="8"/>
    <n v="4"/>
    <n v="8"/>
    <x v="19"/>
    <x v="62"/>
    <x v="0"/>
    <x v="2"/>
  </r>
  <r>
    <n v="524"/>
    <n v="1966"/>
    <x v="3"/>
    <x v="1"/>
    <x v="1042"/>
    <n v="22.634"/>
    <n v="0"/>
    <n v="0"/>
    <d v="2013-01-16T00:00:00"/>
    <n v="47"/>
    <n v="23"/>
    <n v="6"/>
    <n v="2"/>
    <n v="2"/>
    <x v="35"/>
    <x v="108"/>
    <x v="10"/>
    <x v="0"/>
  </r>
  <r>
    <n v="10341"/>
    <n v="1948"/>
    <x v="0"/>
    <x v="1"/>
    <x v="1298"/>
    <n v="51.314999999999998"/>
    <n v="0"/>
    <n v="0"/>
    <d v="2014-02-23T00:00:00"/>
    <n v="45"/>
    <n v="28"/>
    <n v="30"/>
    <n v="2"/>
    <n v="5"/>
    <x v="37"/>
    <x v="73"/>
    <x v="21"/>
    <x v="0"/>
  </r>
  <r>
    <n v="5654"/>
    <n v="1972"/>
    <x v="0"/>
    <x v="2"/>
    <x v="1299"/>
    <n v="36.026000000000003"/>
    <n v="2"/>
    <n v="1"/>
    <d v="2014-03-16T00:00:00"/>
    <n v="34"/>
    <n v="4"/>
    <n v="4"/>
    <n v="2"/>
    <n v="3"/>
    <x v="39"/>
    <x v="54"/>
    <x v="8"/>
    <x v="3"/>
  </r>
  <r>
    <n v="4098"/>
    <n v="1973"/>
    <x v="0"/>
    <x v="2"/>
    <x v="1300"/>
    <n v="24.638999999999999"/>
    <n v="1"/>
    <n v="1"/>
    <d v="2014-01-28T00:00:00"/>
    <n v="3"/>
    <n v="3"/>
    <n v="4"/>
    <n v="2"/>
    <n v="4"/>
    <x v="26"/>
    <x v="3"/>
    <x v="3"/>
    <x v="1"/>
  </r>
  <r>
    <n v="5824"/>
    <n v="1972"/>
    <x v="1"/>
    <x v="1"/>
    <x v="1301"/>
    <n v="34.578000000000003"/>
    <n v="2"/>
    <n v="1"/>
    <d v="2014-04-11T00:00:00"/>
    <n v="1"/>
    <n v="0"/>
    <n v="0"/>
    <n v="1"/>
    <n v="2"/>
    <x v="39"/>
    <x v="17"/>
    <x v="1"/>
    <x v="3"/>
  </r>
  <r>
    <n v="7000"/>
    <n v="1972"/>
    <x v="4"/>
    <x v="0"/>
    <x v="1302"/>
    <n v="65.703999999999994"/>
    <n v="0"/>
    <n v="0"/>
    <d v="2013-10-13T00:00:00"/>
    <n v="18"/>
    <n v="172"/>
    <n v="8"/>
    <n v="2"/>
    <n v="10"/>
    <x v="39"/>
    <x v="227"/>
    <x v="0"/>
    <x v="0"/>
  </r>
  <r>
    <n v="2561"/>
    <n v="1966"/>
    <x v="0"/>
    <x v="0"/>
    <x v="350"/>
    <n v="63.81"/>
    <n v="0"/>
    <n v="1"/>
    <d v="2012-11-11T00:00:00"/>
    <n v="45"/>
    <n v="12"/>
    <n v="12"/>
    <n v="4"/>
    <n v="12"/>
    <x v="35"/>
    <x v="79"/>
    <x v="5"/>
    <x v="2"/>
  </r>
  <r>
    <n v="5229"/>
    <n v="1969"/>
    <x v="1"/>
    <x v="1"/>
    <x v="1303"/>
    <n v="54.131999999999998"/>
    <n v="0"/>
    <n v="1"/>
    <d v="2014-02-16T00:00:00"/>
    <n v="81"/>
    <n v="1"/>
    <n v="0"/>
    <n v="1"/>
    <n v="3"/>
    <x v="21"/>
    <x v="8"/>
    <x v="10"/>
    <x v="2"/>
  </r>
  <r>
    <n v="4086"/>
    <n v="1959"/>
    <x v="0"/>
    <x v="2"/>
    <x v="625"/>
    <n v="18.690000000000001"/>
    <n v="0"/>
    <n v="0"/>
    <d v="2012-12-28T00:00:00"/>
    <n v="77"/>
    <n v="1"/>
    <n v="4"/>
    <n v="1"/>
    <n v="2"/>
    <x v="12"/>
    <x v="41"/>
    <x v="1"/>
    <x v="0"/>
  </r>
  <r>
    <n v="2428"/>
    <n v="1970"/>
    <x v="0"/>
    <x v="2"/>
    <x v="1304"/>
    <n v="28.164000000000001"/>
    <n v="1"/>
    <n v="0"/>
    <d v="2013-05-04T00:00:00"/>
    <n v="23"/>
    <n v="18"/>
    <n v="8"/>
    <n v="2"/>
    <n v="4"/>
    <x v="25"/>
    <x v="55"/>
    <x v="3"/>
    <x v="2"/>
  </r>
  <r>
    <n v="8254"/>
    <n v="1974"/>
    <x v="1"/>
    <x v="2"/>
    <x v="909"/>
    <n v="34.595999999999997"/>
    <n v="1"/>
    <n v="0"/>
    <d v="2013-04-13T00:00:00"/>
    <n v="48"/>
    <n v="0"/>
    <n v="0"/>
    <n v="1"/>
    <n v="2"/>
    <x v="8"/>
    <x v="17"/>
    <x v="1"/>
    <x v="2"/>
  </r>
  <r>
    <n v="2836"/>
    <n v="1972"/>
    <x v="1"/>
    <x v="2"/>
    <x v="1305"/>
    <n v="43.268999999999998"/>
    <n v="1"/>
    <n v="0"/>
    <d v="2013-09-16T00:00:00"/>
    <n v="61"/>
    <n v="1"/>
    <n v="0"/>
    <n v="1"/>
    <n v="2"/>
    <x v="39"/>
    <x v="8"/>
    <x v="1"/>
    <x v="2"/>
  </r>
  <r>
    <n v="8418"/>
    <n v="1958"/>
    <x v="4"/>
    <x v="0"/>
    <x v="1306"/>
    <n v="38.741"/>
    <n v="1"/>
    <n v="1"/>
    <d v="2014-03-30T00:00:00"/>
    <n v="60"/>
    <n v="10"/>
    <n v="6"/>
    <n v="2"/>
    <n v="3"/>
    <x v="38"/>
    <x v="20"/>
    <x v="8"/>
    <x v="1"/>
  </r>
  <r>
    <n v="1362"/>
    <n v="1972"/>
    <x v="0"/>
    <x v="0"/>
    <x v="1307"/>
    <n v="31.907"/>
    <n v="0"/>
    <n v="0"/>
    <d v="2013-03-04T00:00:00"/>
    <n v="75"/>
    <n v="87"/>
    <n v="16"/>
    <n v="6"/>
    <n v="6"/>
    <x v="39"/>
    <x v="198"/>
    <x v="0"/>
    <x v="0"/>
  </r>
  <r>
    <n v="7152"/>
    <n v="1983"/>
    <x v="2"/>
    <x v="2"/>
    <x v="987"/>
    <n v="27.1"/>
    <n v="1"/>
    <n v="0"/>
    <d v="2013-04-05T00:00:00"/>
    <n v="64"/>
    <n v="0"/>
    <n v="0"/>
    <n v="1"/>
    <n v="3"/>
    <x v="10"/>
    <x v="17"/>
    <x v="10"/>
    <x v="2"/>
  </r>
  <r>
    <n v="10033"/>
    <n v="1973"/>
    <x v="4"/>
    <x v="3"/>
    <x v="1308"/>
    <n v="31.163"/>
    <n v="1"/>
    <n v="0"/>
    <d v="2014-02-13T00:00:00"/>
    <n v="54"/>
    <n v="3"/>
    <n v="2"/>
    <n v="1"/>
    <n v="3"/>
    <x v="26"/>
    <x v="41"/>
    <x v="10"/>
    <x v="2"/>
  </r>
  <r>
    <n v="9349"/>
    <n v="1985"/>
    <x v="0"/>
    <x v="2"/>
    <x v="1309"/>
    <n v="92.533000000000001"/>
    <n v="0"/>
    <n v="0"/>
    <d v="2013-12-19T00:00:00"/>
    <n v="84"/>
    <n v="21"/>
    <n v="147"/>
    <n v="6"/>
    <n v="11"/>
    <x v="7"/>
    <x v="105"/>
    <x v="18"/>
    <x v="0"/>
  </r>
  <r>
    <n v="274"/>
    <n v="1973"/>
    <x v="0"/>
    <x v="0"/>
    <x v="1310"/>
    <n v="34.853000000000002"/>
    <n v="1"/>
    <n v="1"/>
    <d v="2013-12-23T00:00:00"/>
    <n v="75"/>
    <n v="3"/>
    <n v="3"/>
    <n v="2"/>
    <n v="3"/>
    <x v="26"/>
    <x v="25"/>
    <x v="8"/>
    <x v="1"/>
  </r>
  <r>
    <n v="3388"/>
    <n v="1967"/>
    <x v="0"/>
    <x v="3"/>
    <x v="1311"/>
    <n v="70.843999999999994"/>
    <n v="1"/>
    <n v="1"/>
    <d v="2013-10-30T00:00:00"/>
    <n v="16"/>
    <n v="26"/>
    <n v="67"/>
    <n v="6"/>
    <n v="5"/>
    <x v="5"/>
    <x v="200"/>
    <x v="4"/>
    <x v="1"/>
  </r>
  <r>
    <n v="922"/>
    <n v="1979"/>
    <x v="4"/>
    <x v="2"/>
    <x v="1312"/>
    <n v="31.085999999999999"/>
    <n v="1"/>
    <n v="1"/>
    <d v="2013-05-04T00:00:00"/>
    <n v="79"/>
    <n v="2"/>
    <n v="0"/>
    <n v="1"/>
    <n v="2"/>
    <x v="19"/>
    <x v="1"/>
    <x v="1"/>
    <x v="1"/>
  </r>
  <r>
    <n v="8588"/>
    <n v="1961"/>
    <x v="0"/>
    <x v="2"/>
    <x v="1285"/>
    <n v="60.543999999999997"/>
    <n v="1"/>
    <n v="1"/>
    <d v="2012-08-25T00:00:00"/>
    <n v="92"/>
    <n v="2"/>
    <n v="5"/>
    <n v="5"/>
    <n v="5"/>
    <x v="45"/>
    <x v="3"/>
    <x v="12"/>
    <x v="1"/>
  </r>
  <r>
    <n v="2518"/>
    <n v="1986"/>
    <x v="4"/>
    <x v="1"/>
    <x v="1313"/>
    <n v="20.491"/>
    <n v="0"/>
    <n v="0"/>
    <d v="2013-01-25T00:00:00"/>
    <n v="16"/>
    <n v="4"/>
    <n v="2"/>
    <n v="0"/>
    <n v="2"/>
    <x v="22"/>
    <x v="25"/>
    <x v="23"/>
    <x v="0"/>
  </r>
  <r>
    <n v="574"/>
    <n v="1964"/>
    <x v="0"/>
    <x v="2"/>
    <x v="1314"/>
    <n v="42.523000000000003"/>
    <n v="0"/>
    <n v="0"/>
    <d v="2014-04-23T00:00:00"/>
    <n v="96"/>
    <n v="36"/>
    <n v="26"/>
    <n v="1"/>
    <n v="4"/>
    <x v="31"/>
    <x v="180"/>
    <x v="8"/>
    <x v="0"/>
  </r>
  <r>
    <n v="3220"/>
    <n v="1983"/>
    <x v="0"/>
    <x v="2"/>
    <x v="823"/>
    <n v="39.921999999999997"/>
    <n v="1"/>
    <n v="0"/>
    <d v="2013-02-14T00:00:00"/>
    <n v="30"/>
    <n v="12"/>
    <n v="1"/>
    <n v="3"/>
    <n v="4"/>
    <x v="10"/>
    <x v="32"/>
    <x v="21"/>
    <x v="2"/>
  </r>
  <r>
    <n v="5967"/>
    <n v="1952"/>
    <x v="0"/>
    <x v="1"/>
    <x v="1315"/>
    <n v="33.402000000000001"/>
    <n v="1"/>
    <n v="1"/>
    <d v="2013-07-18T00:00:00"/>
    <n v="60"/>
    <n v="2"/>
    <n v="5"/>
    <n v="2"/>
    <n v="3"/>
    <x v="13"/>
    <x v="3"/>
    <x v="8"/>
    <x v="1"/>
  </r>
  <r>
    <n v="1183"/>
    <n v="1949"/>
    <x v="2"/>
    <x v="2"/>
    <x v="1316"/>
    <n v="36.408000000000001"/>
    <n v="1"/>
    <n v="1"/>
    <d v="2013-09-21T00:00:00"/>
    <n v="11"/>
    <n v="1"/>
    <n v="2"/>
    <n v="1"/>
    <n v="2"/>
    <x v="17"/>
    <x v="7"/>
    <x v="1"/>
    <x v="1"/>
  </r>
  <r>
    <n v="6856"/>
    <n v="1979"/>
    <x v="0"/>
    <x v="1"/>
    <x v="1317"/>
    <n v="21.645"/>
    <n v="1"/>
    <n v="0"/>
    <d v="2012-09-03T00:00:00"/>
    <n v="75"/>
    <n v="0"/>
    <n v="5"/>
    <n v="3"/>
    <n v="3"/>
    <x v="19"/>
    <x v="41"/>
    <x v="3"/>
    <x v="2"/>
  </r>
  <r>
    <n v="4530"/>
    <n v="1948"/>
    <x v="2"/>
    <x v="4"/>
    <x v="1318"/>
    <n v="78.427000000000007"/>
    <n v="0"/>
    <n v="0"/>
    <d v="2012-10-24T00:00:00"/>
    <n v="36"/>
    <n v="19"/>
    <n v="26"/>
    <n v="3"/>
    <n v="10"/>
    <x v="37"/>
    <x v="116"/>
    <x v="19"/>
    <x v="0"/>
  </r>
  <r>
    <n v="1553"/>
    <n v="1946"/>
    <x v="0"/>
    <x v="1"/>
    <x v="1319"/>
    <n v="82.656999999999996"/>
    <n v="0"/>
    <n v="0"/>
    <d v="2013-09-27T00:00:00"/>
    <n v="71"/>
    <n v="168"/>
    <n v="105"/>
    <n v="7"/>
    <n v="10"/>
    <x v="15"/>
    <x v="228"/>
    <x v="18"/>
    <x v="0"/>
  </r>
  <r>
    <n v="4682"/>
    <n v="1958"/>
    <x v="0"/>
    <x v="2"/>
    <x v="1320"/>
    <n v="51.875999999999998"/>
    <n v="0"/>
    <n v="0"/>
    <d v="2013-10-15T00:00:00"/>
    <n v="88"/>
    <n v="27"/>
    <n v="48"/>
    <n v="2"/>
    <n v="8"/>
    <x v="38"/>
    <x v="148"/>
    <x v="12"/>
    <x v="0"/>
  </r>
  <r>
    <n v="8204"/>
    <n v="1971"/>
    <x v="4"/>
    <x v="2"/>
    <x v="1321"/>
    <n v="78.040999999999997"/>
    <n v="0"/>
    <n v="0"/>
    <d v="2012-12-16T00:00:00"/>
    <n v="93"/>
    <n v="35"/>
    <n v="160"/>
    <n v="4"/>
    <n v="9"/>
    <x v="6"/>
    <x v="229"/>
    <x v="19"/>
    <x v="0"/>
  </r>
  <r>
    <n v="5221"/>
    <n v="1957"/>
    <x v="0"/>
    <x v="2"/>
    <x v="1322"/>
    <n v="52.851999999999997"/>
    <n v="0"/>
    <n v="1"/>
    <d v="2012-12-01T00:00:00"/>
    <n v="93"/>
    <n v="8"/>
    <n v="0"/>
    <n v="10"/>
    <n v="5"/>
    <x v="0"/>
    <x v="54"/>
    <x v="16"/>
    <x v="2"/>
  </r>
  <r>
    <n v="1232"/>
    <n v="1982"/>
    <x v="1"/>
    <x v="1"/>
    <x v="1323"/>
    <n v="70.037999999999997"/>
    <n v="0"/>
    <n v="0"/>
    <d v="2013-10-25T00:00:00"/>
    <n v="54"/>
    <n v="54"/>
    <n v="54"/>
    <n v="4"/>
    <n v="8"/>
    <x v="18"/>
    <x v="160"/>
    <x v="0"/>
    <x v="0"/>
  </r>
  <r>
    <n v="1927"/>
    <n v="1973"/>
    <x v="4"/>
    <x v="1"/>
    <x v="1324"/>
    <n v="69.400999999999996"/>
    <n v="0"/>
    <n v="1"/>
    <d v="2014-03-23T00:00:00"/>
    <n v="41"/>
    <n v="27"/>
    <n v="8"/>
    <n v="4"/>
    <n v="5"/>
    <x v="26"/>
    <x v="120"/>
    <x v="14"/>
    <x v="2"/>
  </r>
  <r>
    <n v="5788"/>
    <n v="1972"/>
    <x v="0"/>
    <x v="1"/>
    <x v="1325"/>
    <n v="46.052999999999997"/>
    <n v="1"/>
    <n v="0"/>
    <d v="2013-02-17T00:00:00"/>
    <n v="46"/>
    <n v="10"/>
    <n v="7"/>
    <n v="3"/>
    <n v="4"/>
    <x v="39"/>
    <x v="9"/>
    <x v="21"/>
    <x v="2"/>
  </r>
  <r>
    <n v="6652"/>
    <n v="1965"/>
    <x v="0"/>
    <x v="2"/>
    <x v="1326"/>
    <n v="77.343000000000004"/>
    <n v="0"/>
    <n v="0"/>
    <d v="2014-06-09T00:00:00"/>
    <n v="28"/>
    <n v="151"/>
    <n v="54"/>
    <n v="3"/>
    <n v="9"/>
    <x v="2"/>
    <x v="92"/>
    <x v="0"/>
    <x v="0"/>
  </r>
  <r>
    <n v="6246"/>
    <n v="1953"/>
    <x v="0"/>
    <x v="0"/>
    <x v="1327"/>
    <n v="73.891999999999996"/>
    <n v="0"/>
    <n v="0"/>
    <d v="2013-11-13T00:00:00"/>
    <n v="40"/>
    <n v="102"/>
    <n v="58"/>
    <n v="3"/>
    <n v="8"/>
    <x v="44"/>
    <x v="37"/>
    <x v="4"/>
    <x v="0"/>
  </r>
  <r>
    <n v="5975"/>
    <n v="1967"/>
    <x v="1"/>
    <x v="0"/>
    <x v="1328"/>
    <n v="40.304000000000002"/>
    <n v="1"/>
    <n v="0"/>
    <d v="2013-09-30T00:00:00"/>
    <n v="82"/>
    <n v="0"/>
    <n v="0"/>
    <n v="2"/>
    <n v="3"/>
    <x v="5"/>
    <x v="17"/>
    <x v="8"/>
    <x v="2"/>
  </r>
  <r>
    <n v="6875"/>
    <n v="1965"/>
    <x v="1"/>
    <x v="1"/>
    <x v="1329"/>
    <n v="32.726999999999997"/>
    <n v="0"/>
    <n v="0"/>
    <d v="2012-08-28T00:00:00"/>
    <n v="38"/>
    <n v="13"/>
    <n v="13"/>
    <n v="7"/>
    <n v="5"/>
    <x v="2"/>
    <x v="55"/>
    <x v="0"/>
    <x v="0"/>
  </r>
  <r>
    <n v="4399"/>
    <n v="1969"/>
    <x v="0"/>
    <x v="1"/>
    <x v="967"/>
    <n v="68.694999999999993"/>
    <n v="0"/>
    <n v="0"/>
    <d v="2014-06-25T00:00:00"/>
    <n v="3"/>
    <n v="81"/>
    <n v="50"/>
    <n v="4"/>
    <n v="7"/>
    <x v="21"/>
    <x v="46"/>
    <x v="4"/>
    <x v="0"/>
  </r>
  <r>
    <n v="4042"/>
    <n v="1971"/>
    <x v="0"/>
    <x v="3"/>
    <x v="1330"/>
    <n v="43.3"/>
    <n v="0"/>
    <n v="1"/>
    <d v="2012-10-13T00:00:00"/>
    <n v="87"/>
    <n v="3"/>
    <n v="1"/>
    <n v="4"/>
    <n v="4"/>
    <x v="6"/>
    <x v="66"/>
    <x v="7"/>
    <x v="2"/>
  </r>
  <r>
    <n v="2157"/>
    <n v="1972"/>
    <x v="0"/>
    <x v="1"/>
    <x v="1331"/>
    <n v="26.29"/>
    <n v="1"/>
    <n v="1"/>
    <d v="2013-01-12T00:00:00"/>
    <n v="49"/>
    <n v="8"/>
    <n v="5"/>
    <n v="2"/>
    <n v="4"/>
    <x v="39"/>
    <x v="32"/>
    <x v="3"/>
    <x v="1"/>
  </r>
  <r>
    <n v="10133"/>
    <n v="1970"/>
    <x v="0"/>
    <x v="0"/>
    <x v="1332"/>
    <n v="93.79"/>
    <n v="0"/>
    <n v="0"/>
    <d v="2014-02-12T00:00:00"/>
    <n v="16"/>
    <n v="68"/>
    <n v="114"/>
    <n v="6"/>
    <n v="12"/>
    <x v="25"/>
    <x v="187"/>
    <x v="2"/>
    <x v="0"/>
  </r>
  <r>
    <n v="2525"/>
    <n v="1974"/>
    <x v="1"/>
    <x v="2"/>
    <x v="1333"/>
    <n v="38.409999999999997"/>
    <n v="0"/>
    <n v="0"/>
    <d v="2012-09-14T00:00:00"/>
    <n v="65"/>
    <n v="64"/>
    <n v="64"/>
    <n v="5"/>
    <n v="9"/>
    <x v="8"/>
    <x v="224"/>
    <x v="6"/>
    <x v="0"/>
  </r>
  <r>
    <n v="8233"/>
    <n v="1950"/>
    <x v="2"/>
    <x v="4"/>
    <x v="1334"/>
    <n v="64.866"/>
    <n v="0"/>
    <n v="1"/>
    <d v="2014-01-26T00:00:00"/>
    <n v="9"/>
    <n v="5"/>
    <n v="5"/>
    <n v="7"/>
    <n v="7"/>
    <x v="9"/>
    <x v="21"/>
    <x v="6"/>
    <x v="2"/>
  </r>
  <r>
    <n v="9483"/>
    <n v="1959"/>
    <x v="0"/>
    <x v="1"/>
    <x v="1335"/>
    <n v="57.957000000000001"/>
    <n v="0"/>
    <n v="1"/>
    <d v="2013-08-19T00:00:00"/>
    <n v="24"/>
    <n v="59"/>
    <n v="5"/>
    <n v="4"/>
    <n v="8"/>
    <x v="12"/>
    <x v="62"/>
    <x v="0"/>
    <x v="2"/>
  </r>
  <r>
    <n v="2945"/>
    <n v="1955"/>
    <x v="1"/>
    <x v="1"/>
    <x v="863"/>
    <n v="46.015000000000001"/>
    <n v="1"/>
    <n v="1"/>
    <d v="2014-04-13T00:00:00"/>
    <n v="25"/>
    <n v="0"/>
    <n v="0"/>
    <n v="1"/>
    <n v="3"/>
    <x v="34"/>
    <x v="17"/>
    <x v="10"/>
    <x v="1"/>
  </r>
  <r>
    <n v="10403"/>
    <n v="1978"/>
    <x v="0"/>
    <x v="1"/>
    <x v="1336"/>
    <n v="16.530999999999999"/>
    <n v="1"/>
    <n v="0"/>
    <d v="2014-06-18T00:00:00"/>
    <n v="43"/>
    <n v="13"/>
    <n v="5"/>
    <n v="3"/>
    <n v="3"/>
    <x v="33"/>
    <x v="13"/>
    <x v="3"/>
    <x v="2"/>
  </r>
  <r>
    <n v="5074"/>
    <n v="1986"/>
    <x v="2"/>
    <x v="2"/>
    <x v="1337"/>
    <n v="28.071999999999999"/>
    <n v="1"/>
    <n v="0"/>
    <d v="2013-07-08T00:00:00"/>
    <n v="10"/>
    <n v="0"/>
    <n v="0"/>
    <n v="1"/>
    <n v="3"/>
    <x v="22"/>
    <x v="17"/>
    <x v="10"/>
    <x v="2"/>
  </r>
  <r>
    <n v="10524"/>
    <n v="1963"/>
    <x v="2"/>
    <x v="3"/>
    <x v="1338"/>
    <n v="49.475999999999999"/>
    <n v="0"/>
    <n v="1"/>
    <d v="2013-06-20T00:00:00"/>
    <n v="29"/>
    <n v="23"/>
    <n v="41"/>
    <n v="2"/>
    <n v="5"/>
    <x v="24"/>
    <x v="62"/>
    <x v="21"/>
    <x v="2"/>
  </r>
  <r>
    <n v="4690"/>
    <n v="1953"/>
    <x v="0"/>
    <x v="2"/>
    <x v="1339"/>
    <n v="50.725000000000001"/>
    <n v="0"/>
    <n v="1"/>
    <d v="2013-02-13T00:00:00"/>
    <n v="45"/>
    <n v="10"/>
    <n v="10"/>
    <n v="8"/>
    <n v="8"/>
    <x v="44"/>
    <x v="75"/>
    <x v="5"/>
    <x v="2"/>
  </r>
  <r>
    <n v="7521"/>
    <n v="1952"/>
    <x v="0"/>
    <x v="1"/>
    <x v="698"/>
    <n v="83.843999999999994"/>
    <n v="0"/>
    <n v="0"/>
    <d v="2013-05-12T00:00:00"/>
    <n v="57"/>
    <n v="31"/>
    <n v="31"/>
    <n v="4"/>
    <n v="11"/>
    <x v="13"/>
    <x v="180"/>
    <x v="16"/>
    <x v="0"/>
  </r>
  <r>
    <n v="7196"/>
    <n v="1950"/>
    <x v="1"/>
    <x v="2"/>
    <x v="1340"/>
    <n v="41.145000000000003"/>
    <n v="1"/>
    <n v="1"/>
    <d v="2014-02-08T00:00:00"/>
    <n v="20"/>
    <n v="0"/>
    <n v="0"/>
    <n v="0"/>
    <n v="3"/>
    <x v="9"/>
    <x v="17"/>
    <x v="1"/>
    <x v="1"/>
  </r>
  <r>
    <n v="4406"/>
    <n v="1970"/>
    <x v="0"/>
    <x v="1"/>
    <x v="1341"/>
    <n v="67.418999999999997"/>
    <n v="0"/>
    <n v="1"/>
    <d v="2013-01-16T00:00:00"/>
    <n v="29"/>
    <n v="84"/>
    <n v="56"/>
    <n v="9"/>
    <n v="8"/>
    <x v="25"/>
    <x v="167"/>
    <x v="18"/>
    <x v="2"/>
  </r>
  <r>
    <n v="9672"/>
    <n v="1970"/>
    <x v="4"/>
    <x v="2"/>
    <x v="1342"/>
    <n v="23.161999999999999"/>
    <n v="1"/>
    <n v="1"/>
    <d v="2013-12-21T00:00:00"/>
    <n v="82"/>
    <n v="3"/>
    <n v="4"/>
    <n v="1"/>
    <n v="3"/>
    <x v="25"/>
    <x v="3"/>
    <x v="10"/>
    <x v="1"/>
  </r>
  <r>
    <n v="4864"/>
    <n v="1977"/>
    <x v="0"/>
    <x v="2"/>
    <x v="1343"/>
    <n v="34.380000000000003"/>
    <n v="1"/>
    <n v="0"/>
    <d v="2013-05-02T00:00:00"/>
    <n v="68"/>
    <n v="7"/>
    <n v="1"/>
    <n v="4"/>
    <n v="3"/>
    <x v="32"/>
    <x v="54"/>
    <x v="21"/>
    <x v="2"/>
  </r>
  <r>
    <n v="4706"/>
    <n v="1966"/>
    <x v="0"/>
    <x v="0"/>
    <x v="1344"/>
    <n v="34.704000000000001"/>
    <n v="0"/>
    <n v="1"/>
    <d v="2013-04-27T00:00:00"/>
    <n v="65"/>
    <n v="0"/>
    <n v="1"/>
    <n v="1"/>
    <n v="3"/>
    <x v="35"/>
    <x v="8"/>
    <x v="10"/>
    <x v="2"/>
  </r>
  <r>
    <n v="4070"/>
    <n v="1969"/>
    <x v="1"/>
    <x v="2"/>
    <x v="1345"/>
    <n v="94.870999999999995"/>
    <n v="0"/>
    <n v="2"/>
    <d v="2012-09-01T00:00:00"/>
    <n v="99"/>
    <n v="24"/>
    <n v="0"/>
    <n v="8"/>
    <n v="4"/>
    <x v="21"/>
    <x v="79"/>
    <x v="0"/>
    <x v="1"/>
  </r>
  <r>
    <n v="25"/>
    <n v="1958"/>
    <x v="0"/>
    <x v="2"/>
    <x v="1346"/>
    <n v="65.147999999999996"/>
    <n v="0"/>
    <n v="1"/>
    <d v="2012-11-16T00:00:00"/>
    <n v="9"/>
    <n v="35"/>
    <n v="12"/>
    <n v="6"/>
    <n v="7"/>
    <x v="38"/>
    <x v="147"/>
    <x v="19"/>
    <x v="2"/>
  </r>
  <r>
    <n v="3697"/>
    <n v="1954"/>
    <x v="0"/>
    <x v="1"/>
    <x v="1347"/>
    <n v="39.898000000000003"/>
    <n v="0"/>
    <n v="1"/>
    <d v="2013-02-12T00:00:00"/>
    <n v="20"/>
    <n v="8"/>
    <n v="7"/>
    <n v="3"/>
    <n v="4"/>
    <x v="1"/>
    <x v="11"/>
    <x v="21"/>
    <x v="2"/>
  </r>
  <r>
    <n v="217"/>
    <n v="1956"/>
    <x v="2"/>
    <x v="0"/>
    <x v="1213"/>
    <n v="64.856999999999999"/>
    <n v="0"/>
    <n v="0"/>
    <d v="2012-11-23T00:00:00"/>
    <n v="78"/>
    <n v="14"/>
    <n v="0"/>
    <n v="7"/>
    <n v="10"/>
    <x v="46"/>
    <x v="64"/>
    <x v="18"/>
    <x v="0"/>
  </r>
  <r>
    <n v="4220"/>
    <n v="1970"/>
    <x v="1"/>
    <x v="2"/>
    <x v="1348"/>
    <n v="59.892000000000003"/>
    <n v="0"/>
    <n v="1"/>
    <d v="2013-11-02T00:00:00"/>
    <n v="26"/>
    <n v="0"/>
    <n v="1"/>
    <n v="2"/>
    <n v="3"/>
    <x v="25"/>
    <x v="8"/>
    <x v="8"/>
    <x v="2"/>
  </r>
  <r>
    <n v="5286"/>
    <n v="1987"/>
    <x v="2"/>
    <x v="0"/>
    <x v="1349"/>
    <n v="41.02"/>
    <n v="0"/>
    <n v="0"/>
    <d v="2013-10-28T00:00:00"/>
    <n v="68"/>
    <n v="1"/>
    <n v="7"/>
    <n v="3"/>
    <n v="4"/>
    <x v="14"/>
    <x v="54"/>
    <x v="21"/>
    <x v="0"/>
  </r>
  <r>
    <n v="9559"/>
    <n v="1961"/>
    <x v="1"/>
    <x v="2"/>
    <x v="1350"/>
    <n v="57.072000000000003"/>
    <n v="0"/>
    <n v="1"/>
    <d v="2014-01-24T00:00:00"/>
    <n v="79"/>
    <n v="0"/>
    <n v="0"/>
    <n v="7"/>
    <n v="13"/>
    <x v="45"/>
    <x v="17"/>
    <x v="13"/>
    <x v="2"/>
  </r>
  <r>
    <n v="2849"/>
    <n v="1979"/>
    <x v="0"/>
    <x v="0"/>
    <x v="803"/>
    <n v="60.473999999999997"/>
    <n v="0"/>
    <n v="1"/>
    <d v="2013-04-01T00:00:00"/>
    <n v="25"/>
    <n v="199"/>
    <n v="9"/>
    <n v="10"/>
    <n v="12"/>
    <x v="19"/>
    <x v="119"/>
    <x v="24"/>
    <x v="2"/>
  </r>
  <r>
    <n v="7787"/>
    <n v="1960"/>
    <x v="0"/>
    <x v="1"/>
    <x v="567"/>
    <n v="62.807000000000002"/>
    <n v="0"/>
    <n v="1"/>
    <d v="2012-08-31T00:00:00"/>
    <n v="83"/>
    <n v="28"/>
    <n v="21"/>
    <n v="5"/>
    <n v="12"/>
    <x v="40"/>
    <x v="76"/>
    <x v="18"/>
    <x v="2"/>
  </r>
  <r>
    <n v="3102"/>
    <n v="1981"/>
    <x v="4"/>
    <x v="1"/>
    <x v="1351"/>
    <n v="19.414000000000001"/>
    <n v="1"/>
    <n v="0"/>
    <d v="2013-10-16T00:00:00"/>
    <n v="32"/>
    <n v="3"/>
    <n v="5"/>
    <n v="1"/>
    <n v="3"/>
    <x v="4"/>
    <x v="54"/>
    <x v="10"/>
    <x v="2"/>
  </r>
  <r>
    <n v="5868"/>
    <n v="1980"/>
    <x v="0"/>
    <x v="2"/>
    <x v="1352"/>
    <n v="19.106999999999999"/>
    <n v="1"/>
    <n v="0"/>
    <d v="2013-08-22T00:00:00"/>
    <n v="49"/>
    <n v="4"/>
    <n v="5"/>
    <n v="1"/>
    <n v="3"/>
    <x v="16"/>
    <x v="19"/>
    <x v="10"/>
    <x v="2"/>
  </r>
  <r>
    <n v="8370"/>
    <n v="1976"/>
    <x v="4"/>
    <x v="1"/>
    <x v="1353"/>
    <n v="75.483999999999995"/>
    <n v="0"/>
    <n v="1"/>
    <d v="2012-08-02T00:00:00"/>
    <n v="50"/>
    <n v="97"/>
    <n v="194"/>
    <n v="7"/>
    <n v="6"/>
    <x v="11"/>
    <x v="230"/>
    <x v="19"/>
    <x v="2"/>
  </r>
  <r>
    <n v="9988"/>
    <n v="1976"/>
    <x v="2"/>
    <x v="0"/>
    <x v="1354"/>
    <n v="70.379000000000005"/>
    <n v="0"/>
    <n v="1"/>
    <d v="2013-03-03T00:00:00"/>
    <n v="84"/>
    <n v="25"/>
    <n v="67"/>
    <n v="6"/>
    <n v="13"/>
    <x v="11"/>
    <x v="117"/>
    <x v="11"/>
    <x v="2"/>
  </r>
  <r>
    <n v="2939"/>
    <n v="1970"/>
    <x v="2"/>
    <x v="1"/>
    <x v="1355"/>
    <n v="79.418999999999997"/>
    <n v="0"/>
    <n v="0"/>
    <d v="2014-06-22T00:00:00"/>
    <n v="96"/>
    <n v="127"/>
    <n v="15"/>
    <n v="4"/>
    <n v="4"/>
    <x v="25"/>
    <x v="83"/>
    <x v="7"/>
    <x v="0"/>
  </r>
  <r>
    <n v="5529"/>
    <n v="1946"/>
    <x v="1"/>
    <x v="1"/>
    <x v="1356"/>
    <n v="64.013999999999996"/>
    <n v="2"/>
    <n v="1"/>
    <d v="2014-06-10T00:00:00"/>
    <n v="56"/>
    <n v="0"/>
    <n v="0"/>
    <n v="8"/>
    <n v="5"/>
    <x v="15"/>
    <x v="17"/>
    <x v="19"/>
    <x v="3"/>
  </r>
  <r>
    <n v="9743"/>
    <n v="1955"/>
    <x v="0"/>
    <x v="2"/>
    <x v="1357"/>
    <n v="76.998000000000005"/>
    <n v="0"/>
    <n v="1"/>
    <d v="2013-01-11T00:00:00"/>
    <n v="85"/>
    <n v="89"/>
    <n v="35"/>
    <n v="11"/>
    <n v="8"/>
    <x v="34"/>
    <x v="95"/>
    <x v="11"/>
    <x v="2"/>
  </r>
  <r>
    <n v="5763"/>
    <n v="1972"/>
    <x v="2"/>
    <x v="1"/>
    <x v="1358"/>
    <n v="49.853999999999999"/>
    <n v="1"/>
    <n v="0"/>
    <d v="2013-11-10T00:00:00"/>
    <n v="63"/>
    <n v="17"/>
    <n v="0"/>
    <n v="6"/>
    <n v="5"/>
    <x v="39"/>
    <x v="9"/>
    <x v="4"/>
    <x v="2"/>
  </r>
  <r>
    <n v="3478"/>
    <n v="1971"/>
    <x v="1"/>
    <x v="2"/>
    <x v="1359"/>
    <n v="60.585000000000001"/>
    <n v="1"/>
    <n v="1"/>
    <d v="2013-06-24T00:00:00"/>
    <n v="17"/>
    <n v="42"/>
    <n v="42"/>
    <n v="7"/>
    <n v="9"/>
    <x v="6"/>
    <x v="4"/>
    <x v="5"/>
    <x v="1"/>
  </r>
  <r>
    <n v="7494"/>
    <n v="1950"/>
    <x v="1"/>
    <x v="3"/>
    <x v="1360"/>
    <n v="42.872999999999998"/>
    <n v="1"/>
    <n v="1"/>
    <d v="2013-01-21T00:00:00"/>
    <n v="11"/>
    <n v="0"/>
    <n v="2"/>
    <n v="6"/>
    <n v="4"/>
    <x v="9"/>
    <x v="1"/>
    <x v="12"/>
    <x v="1"/>
  </r>
  <r>
    <n v="1763"/>
    <n v="1988"/>
    <x v="0"/>
    <x v="1"/>
    <x v="1361"/>
    <n v="87.679000000000002"/>
    <n v="0"/>
    <n v="0"/>
    <d v="2013-07-27T00:00:00"/>
    <n v="62"/>
    <n v="172"/>
    <n v="148"/>
    <n v="7"/>
    <n v="10"/>
    <x v="36"/>
    <x v="103"/>
    <x v="18"/>
    <x v="0"/>
  </r>
  <r>
    <n v="7250"/>
    <n v="1978"/>
    <x v="0"/>
    <x v="1"/>
    <x v="1362"/>
    <n v="57.866999999999997"/>
    <n v="1"/>
    <n v="0"/>
    <d v="2013-10-01T00:00:00"/>
    <n v="48"/>
    <n v="35"/>
    <n v="23"/>
    <n v="7"/>
    <n v="9"/>
    <x v="33"/>
    <x v="73"/>
    <x v="5"/>
    <x v="2"/>
  </r>
  <r>
    <n v="2005"/>
    <n v="1990"/>
    <x v="0"/>
    <x v="2"/>
    <x v="1363"/>
    <n v="35.765000000000001"/>
    <n v="1"/>
    <n v="0"/>
    <d v="2013-12-11T00:00:00"/>
    <n v="86"/>
    <n v="3"/>
    <n v="5"/>
    <n v="2"/>
    <n v="4"/>
    <x v="50"/>
    <x v="54"/>
    <x v="3"/>
    <x v="2"/>
  </r>
  <r>
    <n v="10770"/>
    <n v="1959"/>
    <x v="0"/>
    <x v="2"/>
    <x v="1364"/>
    <n v="65.492000000000004"/>
    <n v="0"/>
    <n v="0"/>
    <d v="2014-01-26T00:00:00"/>
    <n v="73"/>
    <n v="161"/>
    <n v="85"/>
    <n v="4"/>
    <n v="13"/>
    <x v="12"/>
    <x v="191"/>
    <x v="18"/>
    <x v="0"/>
  </r>
  <r>
    <n v="6885"/>
    <n v="1977"/>
    <x v="0"/>
    <x v="3"/>
    <x v="1365"/>
    <n v="32.951999999999998"/>
    <n v="1"/>
    <n v="0"/>
    <d v="2013-12-01T00:00:00"/>
    <n v="36"/>
    <n v="0"/>
    <n v="1"/>
    <n v="2"/>
    <n v="3"/>
    <x v="32"/>
    <x v="8"/>
    <x v="8"/>
    <x v="2"/>
  </r>
  <r>
    <n v="2072"/>
    <n v="1969"/>
    <x v="1"/>
    <x v="1"/>
    <x v="1366"/>
    <n v="53.374000000000002"/>
    <n v="0"/>
    <n v="1"/>
    <d v="2012-08-16T00:00:00"/>
    <n v="34"/>
    <n v="10"/>
    <n v="10"/>
    <n v="4"/>
    <n v="9"/>
    <x v="21"/>
    <x v="75"/>
    <x v="19"/>
    <x v="2"/>
  </r>
  <r>
    <n v="9463"/>
    <n v="1959"/>
    <x v="0"/>
    <x v="1"/>
    <x v="1367"/>
    <n v="71.706000000000003"/>
    <n v="0"/>
    <n v="1"/>
    <d v="2012-11-13T00:00:00"/>
    <n v="16"/>
    <n v="56"/>
    <n v="98"/>
    <n v="9"/>
    <n v="7"/>
    <x v="12"/>
    <x v="231"/>
    <x v="5"/>
    <x v="2"/>
  </r>
  <r>
    <n v="6318"/>
    <n v="1988"/>
    <x v="0"/>
    <x v="2"/>
    <x v="1368"/>
    <n v="68.486999999999995"/>
    <n v="0"/>
    <n v="0"/>
    <d v="2013-01-13T00:00:00"/>
    <n v="48"/>
    <n v="12"/>
    <n v="89"/>
    <n v="9"/>
    <n v="13"/>
    <x v="36"/>
    <x v="170"/>
    <x v="24"/>
    <x v="0"/>
  </r>
  <r>
    <n v="4093"/>
    <n v="1975"/>
    <x v="2"/>
    <x v="1"/>
    <x v="1369"/>
    <n v="53.253"/>
    <n v="1"/>
    <n v="1"/>
    <d v="2013-02-11T00:00:00"/>
    <n v="61"/>
    <n v="9"/>
    <n v="9"/>
    <n v="4"/>
    <n v="5"/>
    <x v="28"/>
    <x v="13"/>
    <x v="14"/>
    <x v="1"/>
  </r>
  <r>
    <n v="5751"/>
    <n v="1973"/>
    <x v="4"/>
    <x v="3"/>
    <x v="1308"/>
    <n v="31.163"/>
    <n v="1"/>
    <n v="0"/>
    <d v="2014-02-13T00:00:00"/>
    <n v="54"/>
    <n v="3"/>
    <n v="2"/>
    <n v="1"/>
    <n v="3"/>
    <x v="26"/>
    <x v="41"/>
    <x v="10"/>
    <x v="2"/>
  </r>
  <r>
    <n v="3340"/>
    <n v="1977"/>
    <x v="0"/>
    <x v="2"/>
    <x v="1370"/>
    <n v="42.014000000000003"/>
    <n v="1"/>
    <n v="0"/>
    <d v="2012-08-17T00:00:00"/>
    <n v="56"/>
    <n v="15"/>
    <n v="15"/>
    <n v="7"/>
    <n v="6"/>
    <x v="32"/>
    <x v="78"/>
    <x v="19"/>
    <x v="2"/>
  </r>
  <r>
    <n v="3594"/>
    <n v="1973"/>
    <x v="2"/>
    <x v="2"/>
    <x v="1371"/>
    <n v="54.107999999999997"/>
    <n v="1"/>
    <n v="1"/>
    <d v="2012-11-05T00:00:00"/>
    <n v="74"/>
    <n v="6"/>
    <n v="6"/>
    <n v="8"/>
    <n v="9"/>
    <x v="26"/>
    <x v="48"/>
    <x v="18"/>
    <x v="1"/>
  </r>
  <r>
    <n v="3584"/>
    <n v="1955"/>
    <x v="1"/>
    <x v="0"/>
    <x v="1372"/>
    <n v="49.667000000000002"/>
    <n v="0"/>
    <n v="0"/>
    <d v="2012-08-20T00:00:00"/>
    <n v="35"/>
    <n v="26"/>
    <n v="13"/>
    <n v="5"/>
    <n v="5"/>
    <x v="34"/>
    <x v="26"/>
    <x v="12"/>
    <x v="0"/>
  </r>
  <r>
    <n v="3643"/>
    <n v="1974"/>
    <x v="2"/>
    <x v="2"/>
    <x v="1373"/>
    <n v="63.206000000000003"/>
    <n v="0"/>
    <n v="0"/>
    <d v="2014-03-20T00:00:00"/>
    <n v="65"/>
    <n v="8"/>
    <n v="8"/>
    <n v="4"/>
    <n v="6"/>
    <x v="8"/>
    <x v="20"/>
    <x v="12"/>
    <x v="0"/>
  </r>
  <r>
    <n v="851"/>
    <n v="1972"/>
    <x v="2"/>
    <x v="2"/>
    <x v="1374"/>
    <n v="57.136000000000003"/>
    <n v="1"/>
    <n v="1"/>
    <d v="2013-07-09T00:00:00"/>
    <n v="48"/>
    <n v="5"/>
    <n v="109"/>
    <n v="5"/>
    <n v="10"/>
    <x v="39"/>
    <x v="5"/>
    <x v="16"/>
    <x v="1"/>
  </r>
  <r>
    <n v="7706"/>
    <n v="1975"/>
    <x v="4"/>
    <x v="1"/>
    <x v="1375"/>
    <n v="46.771999999999998"/>
    <n v="0"/>
    <n v="1"/>
    <d v="2012-11-07T00:00:00"/>
    <n v="88"/>
    <n v="104"/>
    <n v="151"/>
    <n v="11"/>
    <n v="5"/>
    <x v="28"/>
    <x v="232"/>
    <x v="5"/>
    <x v="2"/>
  </r>
  <r>
    <n v="3967"/>
    <n v="1971"/>
    <x v="1"/>
    <x v="2"/>
    <x v="1376"/>
    <n v="78.930999999999997"/>
    <n v="0"/>
    <n v="0"/>
    <d v="2013-10-25T00:00:00"/>
    <n v="19"/>
    <n v="197"/>
    <n v="152"/>
    <n v="2"/>
    <n v="13"/>
    <x v="6"/>
    <x v="233"/>
    <x v="16"/>
    <x v="0"/>
  </r>
  <r>
    <n v="10128"/>
    <n v="1958"/>
    <x v="0"/>
    <x v="1"/>
    <x v="1377"/>
    <n v="53.976999999999997"/>
    <n v="0"/>
    <n v="1"/>
    <d v="2013-06-08T00:00:00"/>
    <n v="21"/>
    <n v="16"/>
    <n v="24"/>
    <n v="5"/>
    <n v="12"/>
    <x v="38"/>
    <x v="16"/>
    <x v="18"/>
    <x v="2"/>
  </r>
  <r>
    <n v="486"/>
    <n v="1988"/>
    <x v="0"/>
    <x v="2"/>
    <x v="911"/>
    <n v="84.218999999999994"/>
    <n v="0"/>
    <n v="0"/>
    <d v="2014-02-02T00:00:00"/>
    <n v="27"/>
    <n v="137"/>
    <n v="137"/>
    <n v="3"/>
    <n v="10"/>
    <x v="36"/>
    <x v="202"/>
    <x v="19"/>
    <x v="0"/>
  </r>
  <r>
    <n v="9"/>
    <n v="1975"/>
    <x v="2"/>
    <x v="0"/>
    <x v="352"/>
    <n v="46.097999999999999"/>
    <n v="1"/>
    <n v="1"/>
    <d v="2012-08-18T00:00:00"/>
    <n v="86"/>
    <n v="0"/>
    <n v="0"/>
    <n v="3"/>
    <n v="2"/>
    <x v="28"/>
    <x v="17"/>
    <x v="8"/>
    <x v="1"/>
  </r>
  <r>
    <n v="9451"/>
    <n v="1965"/>
    <x v="0"/>
    <x v="2"/>
    <x v="1378"/>
    <n v="73.537999999999997"/>
    <n v="0"/>
    <n v="1"/>
    <d v="2012-11-25T00:00:00"/>
    <n v="92"/>
    <n v="76"/>
    <n v="137"/>
    <n v="10"/>
    <n v="9"/>
    <x v="2"/>
    <x v="234"/>
    <x v="11"/>
    <x v="2"/>
  </r>
  <r>
    <n v="9264"/>
    <n v="1986"/>
    <x v="0"/>
    <x v="2"/>
    <x v="1379"/>
    <n v="79.528999999999996"/>
    <n v="0"/>
    <n v="0"/>
    <d v="2014-04-27T00:00:00"/>
    <n v="1"/>
    <n v="42"/>
    <n v="197"/>
    <n v="4"/>
    <n v="9"/>
    <x v="22"/>
    <x v="235"/>
    <x v="19"/>
    <x v="0"/>
  </r>
  <r>
    <n v="3865"/>
    <n v="1977"/>
    <x v="4"/>
    <x v="1"/>
    <x v="1380"/>
    <n v="20.981000000000002"/>
    <n v="0"/>
    <n v="0"/>
    <d v="2013-04-30T00:00:00"/>
    <n v="14"/>
    <n v="12"/>
    <n v="13"/>
    <n v="3"/>
    <n v="2"/>
    <x v="32"/>
    <x v="29"/>
    <x v="8"/>
    <x v="0"/>
  </r>
  <r>
    <n v="2853"/>
    <n v="1980"/>
    <x v="0"/>
    <x v="0"/>
    <x v="1381"/>
    <n v="51.765999999999998"/>
    <n v="1"/>
    <n v="0"/>
    <d v="2014-03-11T00:00:00"/>
    <n v="74"/>
    <n v="51"/>
    <n v="20"/>
    <n v="4"/>
    <n v="4"/>
    <x v="16"/>
    <x v="201"/>
    <x v="7"/>
    <x v="2"/>
  </r>
  <r>
    <n v="1490"/>
    <n v="1962"/>
    <x v="0"/>
    <x v="2"/>
    <x v="1382"/>
    <n v="55.759"/>
    <n v="0"/>
    <n v="1"/>
    <d v="2012-11-28T00:00:00"/>
    <n v="84"/>
    <n v="0"/>
    <n v="7"/>
    <n v="10"/>
    <n v="8"/>
    <x v="43"/>
    <x v="3"/>
    <x v="2"/>
    <x v="2"/>
  </r>
  <r>
    <n v="6310"/>
    <n v="1978"/>
    <x v="0"/>
    <x v="2"/>
    <x v="527"/>
    <n v="33.039000000000001"/>
    <n v="1"/>
    <n v="0"/>
    <d v="2013-09-09T00:00:00"/>
    <n v="4"/>
    <n v="8"/>
    <n v="8"/>
    <n v="2"/>
    <n v="4"/>
    <x v="33"/>
    <x v="20"/>
    <x v="3"/>
    <x v="2"/>
  </r>
  <r>
    <n v="10380"/>
    <n v="1972"/>
    <x v="2"/>
    <x v="2"/>
    <x v="1383"/>
    <n v="37.786999999999999"/>
    <n v="1"/>
    <n v="0"/>
    <d v="2013-09-20T00:00:00"/>
    <n v="50"/>
    <n v="1"/>
    <n v="3"/>
    <n v="3"/>
    <n v="3"/>
    <x v="39"/>
    <x v="66"/>
    <x v="3"/>
    <x v="2"/>
  </r>
  <r>
    <n v="3887"/>
    <n v="1970"/>
    <x v="0"/>
    <x v="0"/>
    <x v="1384"/>
    <n v="27.242000000000001"/>
    <n v="1"/>
    <n v="0"/>
    <d v="2012-11-11T00:00:00"/>
    <n v="2"/>
    <n v="17"/>
    <n v="1"/>
    <n v="2"/>
    <n v="3"/>
    <x v="25"/>
    <x v="13"/>
    <x v="8"/>
    <x v="2"/>
  </r>
  <r>
    <n v="4278"/>
    <n v="1983"/>
    <x v="1"/>
    <x v="0"/>
    <x v="1385"/>
    <n v="87.188000000000002"/>
    <n v="0"/>
    <n v="0"/>
    <d v="2013-06-03T00:00:00"/>
    <n v="73"/>
    <n v="111"/>
    <n v="74"/>
    <n v="10"/>
    <n v="6"/>
    <x v="10"/>
    <x v="236"/>
    <x v="5"/>
    <x v="0"/>
  </r>
  <r>
    <n v="8643"/>
    <n v="1971"/>
    <x v="0"/>
    <x v="1"/>
    <x v="1386"/>
    <n v="69.930000000000007"/>
    <n v="0"/>
    <n v="0"/>
    <d v="2013-05-26T00:00:00"/>
    <n v="21"/>
    <n v="98"/>
    <n v="70"/>
    <n v="4"/>
    <n v="12"/>
    <x v="6"/>
    <x v="105"/>
    <x v="5"/>
    <x v="0"/>
  </r>
  <r>
    <n v="1998"/>
    <n v="1976"/>
    <x v="0"/>
    <x v="0"/>
    <x v="1387"/>
    <n v="37.697000000000003"/>
    <n v="1"/>
    <n v="0"/>
    <d v="2014-02-07T00:00:00"/>
    <n v="82"/>
    <n v="6"/>
    <n v="4"/>
    <n v="2"/>
    <n v="3"/>
    <x v="11"/>
    <x v="21"/>
    <x v="8"/>
    <x v="2"/>
  </r>
  <r>
    <n v="10795"/>
    <n v="1973"/>
    <x v="1"/>
    <x v="2"/>
    <x v="394"/>
    <n v="37.401000000000003"/>
    <n v="1"/>
    <n v="0"/>
    <d v="2014-05-06T00:00:00"/>
    <n v="14"/>
    <n v="3"/>
    <n v="1"/>
    <n v="2"/>
    <n v="3"/>
    <x v="26"/>
    <x v="66"/>
    <x v="8"/>
    <x v="2"/>
  </r>
  <r>
    <n v="11110"/>
    <n v="1973"/>
    <x v="0"/>
    <x v="0"/>
    <x v="1388"/>
    <n v="3.5019999999999998"/>
    <n v="1"/>
    <n v="0"/>
    <d v="2013-04-13T00:00:00"/>
    <n v="56"/>
    <n v="1"/>
    <n v="0"/>
    <n v="0"/>
    <n v="0"/>
    <x v="26"/>
    <x v="8"/>
    <x v="15"/>
    <x v="2"/>
  </r>
  <r>
    <n v="2408"/>
    <n v="1976"/>
    <x v="0"/>
    <x v="2"/>
    <x v="1389"/>
    <n v="58.597000000000001"/>
    <n v="1"/>
    <n v="1"/>
    <d v="2012-11-20T00:00:00"/>
    <n v="20"/>
    <n v="0"/>
    <n v="28"/>
    <n v="7"/>
    <n v="9"/>
    <x v="11"/>
    <x v="94"/>
    <x v="5"/>
    <x v="1"/>
  </r>
  <r>
    <n v="202"/>
    <n v="1948"/>
    <x v="1"/>
    <x v="4"/>
    <x v="1390"/>
    <n v="82.031999999999996"/>
    <n v="0"/>
    <n v="0"/>
    <d v="2014-04-05T00:00:00"/>
    <n v="54"/>
    <n v="194"/>
    <n v="125"/>
    <n v="4"/>
    <n v="7"/>
    <x v="37"/>
    <x v="237"/>
    <x v="4"/>
    <x v="0"/>
  </r>
  <r>
    <n v="7998"/>
    <n v="1958"/>
    <x v="0"/>
    <x v="1"/>
    <x v="1391"/>
    <n v="28.087"/>
    <n v="1"/>
    <n v="1"/>
    <d v="2012-12-11T00:00:00"/>
    <n v="77"/>
    <n v="8"/>
    <n v="0"/>
    <n v="2"/>
    <n v="2"/>
    <x v="38"/>
    <x v="54"/>
    <x v="10"/>
    <x v="1"/>
  </r>
  <r>
    <n v="830"/>
    <n v="1987"/>
    <x v="1"/>
    <x v="0"/>
    <x v="1392"/>
    <n v="74.004000000000005"/>
    <n v="0"/>
    <n v="0"/>
    <d v="2014-02-24T00:00:00"/>
    <n v="5"/>
    <n v="48"/>
    <n v="176"/>
    <n v="4"/>
    <n v="4"/>
    <x v="14"/>
    <x v="99"/>
    <x v="7"/>
    <x v="0"/>
  </r>
  <r>
    <n v="3536"/>
    <n v="1960"/>
    <x v="0"/>
    <x v="1"/>
    <x v="1393"/>
    <n v="19.739999999999998"/>
    <n v="0"/>
    <n v="1"/>
    <d v="2013-03-24T00:00:00"/>
    <n v="65"/>
    <n v="11"/>
    <n v="4"/>
    <n v="1"/>
    <n v="3"/>
    <x v="40"/>
    <x v="11"/>
    <x v="10"/>
    <x v="2"/>
  </r>
  <r>
    <n v="6050"/>
    <n v="1975"/>
    <x v="4"/>
    <x v="2"/>
    <x v="1394"/>
    <n v="57.036000000000001"/>
    <n v="0"/>
    <n v="1"/>
    <d v="2012-12-11T00:00:00"/>
    <n v="33"/>
    <n v="43"/>
    <n v="14"/>
    <n v="6"/>
    <n v="13"/>
    <x v="28"/>
    <x v="30"/>
    <x v="11"/>
    <x v="2"/>
  </r>
  <r>
    <n v="125"/>
    <n v="1958"/>
    <x v="4"/>
    <x v="1"/>
    <x v="1395"/>
    <n v="53.082999999999998"/>
    <n v="1"/>
    <n v="1"/>
    <d v="2013-05-15T00:00:00"/>
    <n v="65"/>
    <n v="7"/>
    <n v="0"/>
    <n v="5"/>
    <n v="5"/>
    <x v="38"/>
    <x v="3"/>
    <x v="12"/>
    <x v="1"/>
  </r>
  <r>
    <n v="3463"/>
    <n v="1975"/>
    <x v="1"/>
    <x v="2"/>
    <x v="1396"/>
    <n v="69.283000000000001"/>
    <n v="0"/>
    <n v="1"/>
    <d v="2014-06-14T00:00:00"/>
    <n v="41"/>
    <n v="62"/>
    <n v="26"/>
    <n v="7"/>
    <n v="13"/>
    <x v="28"/>
    <x v="34"/>
    <x v="13"/>
    <x v="2"/>
  </r>
  <r>
    <n v="2804"/>
    <n v="1975"/>
    <x v="2"/>
    <x v="0"/>
    <x v="352"/>
    <n v="46.097999999999999"/>
    <n v="1"/>
    <n v="1"/>
    <d v="2012-08-18T00:00:00"/>
    <n v="86"/>
    <n v="0"/>
    <n v="0"/>
    <n v="3"/>
    <n v="2"/>
    <x v="28"/>
    <x v="17"/>
    <x v="8"/>
    <x v="1"/>
  </r>
  <r>
    <n v="3745"/>
    <n v="1988"/>
    <x v="4"/>
    <x v="2"/>
    <x v="1397"/>
    <n v="23.331"/>
    <n v="1"/>
    <n v="0"/>
    <d v="2012-09-04T00:00:00"/>
    <n v="92"/>
    <n v="36"/>
    <n v="10"/>
    <n v="3"/>
    <n v="3"/>
    <x v="36"/>
    <x v="158"/>
    <x v="3"/>
    <x v="2"/>
  </r>
  <r>
    <n v="9771"/>
    <n v="1988"/>
    <x v="4"/>
    <x v="0"/>
    <x v="1397"/>
    <n v="23.331"/>
    <n v="1"/>
    <n v="0"/>
    <d v="2012-10-05T00:00:00"/>
    <n v="97"/>
    <n v="20"/>
    <n v="15"/>
    <n v="5"/>
    <n v="5"/>
    <x v="36"/>
    <x v="120"/>
    <x v="12"/>
    <x v="2"/>
  </r>
  <r>
    <n v="451"/>
    <n v="1989"/>
    <x v="0"/>
    <x v="0"/>
    <x v="1398"/>
    <n v="9.2550000000000008"/>
    <n v="1"/>
    <n v="0"/>
    <d v="2013-12-20T00:00:00"/>
    <n v="91"/>
    <n v="0"/>
    <n v="0"/>
    <n v="1"/>
    <n v="2"/>
    <x v="23"/>
    <x v="17"/>
    <x v="1"/>
    <x v="2"/>
  </r>
  <r>
    <n v="10530"/>
    <n v="1959"/>
    <x v="1"/>
    <x v="4"/>
    <x v="1399"/>
    <n v="67.786000000000001"/>
    <n v="0"/>
    <n v="0"/>
    <d v="2013-12-07T00:00:00"/>
    <n v="0"/>
    <n v="82"/>
    <n v="20"/>
    <n v="3"/>
    <n v="6"/>
    <x v="12"/>
    <x v="28"/>
    <x v="14"/>
    <x v="0"/>
  </r>
  <r>
    <n v="1079"/>
    <n v="1971"/>
    <x v="1"/>
    <x v="2"/>
    <x v="1400"/>
    <n v="71.968999999999994"/>
    <n v="0"/>
    <n v="1"/>
    <d v="2012-10-16T00:00:00"/>
    <n v="59"/>
    <n v="0"/>
    <n v="0"/>
    <n v="3"/>
    <n v="9"/>
    <x v="6"/>
    <x v="17"/>
    <x v="0"/>
    <x v="2"/>
  </r>
  <r>
    <n v="8920"/>
    <n v="1967"/>
    <x v="2"/>
    <x v="0"/>
    <x v="1401"/>
    <n v="59.234999999999999"/>
    <n v="1"/>
    <n v="0"/>
    <d v="2013-01-12T00:00:00"/>
    <n v="4"/>
    <n v="40"/>
    <n v="0"/>
    <n v="11"/>
    <n v="12"/>
    <x v="5"/>
    <x v="16"/>
    <x v="22"/>
    <x v="2"/>
  </r>
  <r>
    <n v="6678"/>
    <n v="1989"/>
    <x v="0"/>
    <x v="1"/>
    <x v="1402"/>
    <n v="31.928000000000001"/>
    <n v="1"/>
    <n v="0"/>
    <d v="2014-03-28T00:00:00"/>
    <n v="5"/>
    <n v="4"/>
    <n v="2"/>
    <n v="3"/>
    <n v="4"/>
    <x v="23"/>
    <x v="25"/>
    <x v="21"/>
    <x v="2"/>
  </r>
  <r>
    <n v="3852"/>
    <n v="1961"/>
    <x v="2"/>
    <x v="1"/>
    <x v="1403"/>
    <n v="74.881"/>
    <n v="1"/>
    <n v="1"/>
    <d v="2013-03-08T00:00:00"/>
    <n v="48"/>
    <n v="72"/>
    <n v="27"/>
    <n v="9"/>
    <n v="12"/>
    <x v="45"/>
    <x v="67"/>
    <x v="20"/>
    <x v="1"/>
  </r>
  <r>
    <n v="528"/>
    <n v="1978"/>
    <x v="0"/>
    <x v="2"/>
    <x v="1404"/>
    <n v="65.819000000000003"/>
    <n v="0"/>
    <n v="0"/>
    <d v="2012-11-29T00:00:00"/>
    <n v="99"/>
    <n v="38"/>
    <n v="165"/>
    <n v="5"/>
    <n v="10"/>
    <x v="33"/>
    <x v="133"/>
    <x v="16"/>
    <x v="0"/>
  </r>
  <r>
    <n v="73"/>
    <n v="1953"/>
    <x v="1"/>
    <x v="0"/>
    <x v="1405"/>
    <n v="51.411000000000001"/>
    <n v="1"/>
    <n v="2"/>
    <d v="2013-05-26T00:00:00"/>
    <n v="81"/>
    <n v="0"/>
    <n v="0"/>
    <n v="0"/>
    <n v="3"/>
    <x v="44"/>
    <x v="17"/>
    <x v="1"/>
    <x v="3"/>
  </r>
  <r>
    <n v="5589"/>
    <n v="1964"/>
    <x v="0"/>
    <x v="3"/>
    <x v="1406"/>
    <n v="51.982999999999997"/>
    <n v="0"/>
    <n v="1"/>
    <d v="2012-08-31T00:00:00"/>
    <n v="95"/>
    <n v="0"/>
    <n v="7"/>
    <n v="9"/>
    <n v="10"/>
    <x v="31"/>
    <x v="3"/>
    <x v="11"/>
    <x v="2"/>
  </r>
  <r>
    <n v="10212"/>
    <n v="1986"/>
    <x v="2"/>
    <x v="1"/>
    <x v="278"/>
    <n v="42.386000000000003"/>
    <n v="1"/>
    <n v="0"/>
    <d v="2013-01-13T00:00:00"/>
    <n v="43"/>
    <n v="4"/>
    <n v="4"/>
    <n v="3"/>
    <n v="3"/>
    <x v="22"/>
    <x v="54"/>
    <x v="3"/>
    <x v="2"/>
  </r>
  <r>
    <n v="6365"/>
    <n v="1987"/>
    <x v="4"/>
    <x v="2"/>
    <x v="1407"/>
    <n v="30.39"/>
    <n v="0"/>
    <n v="0"/>
    <d v="2013-09-02T00:00:00"/>
    <n v="5"/>
    <n v="12"/>
    <n v="1"/>
    <n v="2"/>
    <n v="3"/>
    <x v="14"/>
    <x v="32"/>
    <x v="8"/>
    <x v="0"/>
  </r>
  <r>
    <n v="5636"/>
    <n v="1963"/>
    <x v="0"/>
    <x v="0"/>
    <x v="1408"/>
    <n v="30.983000000000001"/>
    <n v="0"/>
    <n v="0"/>
    <d v="2012-11-09T00:00:00"/>
    <n v="50"/>
    <n v="4"/>
    <n v="1"/>
    <n v="4"/>
    <n v="3"/>
    <x v="24"/>
    <x v="41"/>
    <x v="21"/>
    <x v="0"/>
  </r>
  <r>
    <n v="591"/>
    <n v="1957"/>
    <x v="0"/>
    <x v="4"/>
    <x v="1409"/>
    <n v="66.033000000000001"/>
    <n v="0"/>
    <n v="1"/>
    <d v="2013-01-20T00:00:00"/>
    <n v="76"/>
    <n v="35"/>
    <n v="59"/>
    <n v="8"/>
    <n v="7"/>
    <x v="0"/>
    <x v="166"/>
    <x v="16"/>
    <x v="2"/>
  </r>
  <r>
    <n v="2217"/>
    <n v="1975"/>
    <x v="4"/>
    <x v="2"/>
    <x v="1410"/>
    <n v="37.283999999999999"/>
    <n v="1"/>
    <n v="1"/>
    <d v="2013-03-29T00:00:00"/>
    <n v="46"/>
    <n v="1"/>
    <n v="1"/>
    <n v="0"/>
    <n v="3"/>
    <x v="28"/>
    <x v="1"/>
    <x v="1"/>
    <x v="1"/>
  </r>
  <r>
    <n v="2544"/>
    <n v="1951"/>
    <x v="2"/>
    <x v="3"/>
    <x v="1411"/>
    <n v="57.53"/>
    <n v="0"/>
    <n v="1"/>
    <d v="2013-10-12T00:00:00"/>
    <n v="68"/>
    <n v="1"/>
    <n v="7"/>
    <n v="1"/>
    <n v="4"/>
    <x v="20"/>
    <x v="54"/>
    <x v="8"/>
    <x v="2"/>
  </r>
  <r>
    <n v="7725"/>
    <n v="1965"/>
    <x v="4"/>
    <x v="2"/>
    <x v="1412"/>
    <n v="76.8"/>
    <n v="0"/>
    <n v="0"/>
    <d v="2014-03-08T00:00:00"/>
    <n v="33"/>
    <n v="26"/>
    <n v="71"/>
    <n v="4"/>
    <n v="7"/>
    <x v="2"/>
    <x v="96"/>
    <x v="4"/>
    <x v="0"/>
  </r>
  <r>
    <n v="8091"/>
    <n v="1956"/>
    <x v="0"/>
    <x v="2"/>
    <x v="1413"/>
    <n v="63.942999999999998"/>
    <n v="0"/>
    <n v="1"/>
    <d v="2012-09-02T00:00:00"/>
    <n v="50"/>
    <n v="184"/>
    <n v="97"/>
    <n v="6"/>
    <n v="6"/>
    <x v="46"/>
    <x v="238"/>
    <x v="0"/>
    <x v="2"/>
  </r>
  <r>
    <n v="7321"/>
    <n v="1962"/>
    <x v="0"/>
    <x v="1"/>
    <x v="977"/>
    <n v="76.081000000000003"/>
    <n v="0"/>
    <n v="0"/>
    <d v="2014-05-23T00:00:00"/>
    <n v="85"/>
    <n v="30"/>
    <n v="33"/>
    <n v="4"/>
    <n v="4"/>
    <x v="43"/>
    <x v="138"/>
    <x v="7"/>
    <x v="0"/>
  </r>
  <r>
    <n v="5462"/>
    <n v="1974"/>
    <x v="0"/>
    <x v="2"/>
    <x v="614"/>
    <n v="67.444999999999993"/>
    <n v="0"/>
    <n v="1"/>
    <d v="2012-08-12T00:00:00"/>
    <n v="63"/>
    <n v="80"/>
    <n v="80"/>
    <n v="9"/>
    <n v="12"/>
    <x v="8"/>
    <x v="37"/>
    <x v="20"/>
    <x v="2"/>
  </r>
  <r>
    <n v="7791"/>
    <n v="1967"/>
    <x v="2"/>
    <x v="2"/>
    <x v="1414"/>
    <n v="37.054000000000002"/>
    <n v="1"/>
    <n v="1"/>
    <d v="2013-09-15T00:00:00"/>
    <n v="89"/>
    <n v="1"/>
    <n v="1"/>
    <n v="1"/>
    <n v="3"/>
    <x v="5"/>
    <x v="1"/>
    <x v="10"/>
    <x v="1"/>
  </r>
  <r>
    <n v="955"/>
    <n v="1962"/>
    <x v="2"/>
    <x v="1"/>
    <x v="1415"/>
    <n v="47.174999999999997"/>
    <n v="1"/>
    <n v="1"/>
    <d v="2012-10-28T00:00:00"/>
    <n v="81"/>
    <n v="2"/>
    <n v="2"/>
    <n v="4"/>
    <n v="4"/>
    <x v="43"/>
    <x v="66"/>
    <x v="7"/>
    <x v="1"/>
  </r>
  <r>
    <n v="4037"/>
    <n v="1976"/>
    <x v="0"/>
    <x v="3"/>
    <x v="1416"/>
    <n v="31.859000000000002"/>
    <n v="1"/>
    <n v="0"/>
    <d v="2013-06-14T00:00:00"/>
    <n v="77"/>
    <n v="1"/>
    <n v="0"/>
    <n v="1"/>
    <n v="2"/>
    <x v="11"/>
    <x v="8"/>
    <x v="1"/>
    <x v="2"/>
  </r>
  <r>
    <n v="6642"/>
    <n v="1961"/>
    <x v="0"/>
    <x v="3"/>
    <x v="1417"/>
    <n v="27.215"/>
    <n v="2"/>
    <n v="1"/>
    <d v="2013-01-23T00:00:00"/>
    <n v="50"/>
    <n v="5"/>
    <n v="9"/>
    <n v="2"/>
    <n v="4"/>
    <x v="45"/>
    <x v="64"/>
    <x v="3"/>
    <x v="3"/>
  </r>
  <r>
    <n v="2793"/>
    <n v="1976"/>
    <x v="1"/>
    <x v="3"/>
    <x v="1418"/>
    <n v="70.179000000000002"/>
    <n v="0"/>
    <n v="1"/>
    <d v="2013-07-21T00:00:00"/>
    <n v="10"/>
    <n v="88"/>
    <n v="44"/>
    <n v="7"/>
    <n v="13"/>
    <x v="11"/>
    <x v="215"/>
    <x v="13"/>
    <x v="2"/>
  </r>
  <r>
    <n v="5424"/>
    <n v="1983"/>
    <x v="0"/>
    <x v="2"/>
    <x v="823"/>
    <n v="39.921999999999997"/>
    <n v="1"/>
    <n v="0"/>
    <d v="2013-02-14T00:00:00"/>
    <n v="30"/>
    <n v="12"/>
    <n v="1"/>
    <n v="3"/>
    <n v="4"/>
    <x v="10"/>
    <x v="32"/>
    <x v="21"/>
    <x v="2"/>
  </r>
  <r>
    <n v="879"/>
    <n v="1976"/>
    <x v="2"/>
    <x v="2"/>
    <x v="757"/>
    <n v="49.680999999999997"/>
    <n v="0"/>
    <n v="2"/>
    <d v="2013-11-04T00:00:00"/>
    <n v="66"/>
    <n v="0"/>
    <n v="0"/>
    <n v="7"/>
    <n v="7"/>
    <x v="11"/>
    <x v="17"/>
    <x v="6"/>
    <x v="1"/>
  </r>
  <r>
    <n v="9530"/>
    <n v="1988"/>
    <x v="0"/>
    <x v="2"/>
    <x v="1419"/>
    <n v="24.645"/>
    <n v="1"/>
    <n v="0"/>
    <d v="2012-11-01T00:00:00"/>
    <n v="16"/>
    <n v="3"/>
    <n v="1"/>
    <n v="1"/>
    <n v="2"/>
    <x v="36"/>
    <x v="66"/>
    <x v="1"/>
    <x v="2"/>
  </r>
  <r>
    <n v="4828"/>
    <n v="1954"/>
    <x v="0"/>
    <x v="3"/>
    <x v="1420"/>
    <n v="79.864999999999995"/>
    <n v="0"/>
    <n v="1"/>
    <d v="2014-06-18T00:00:00"/>
    <n v="12"/>
    <n v="99"/>
    <n v="121"/>
    <n v="5"/>
    <n v="5"/>
    <x v="1"/>
    <x v="168"/>
    <x v="12"/>
    <x v="2"/>
  </r>
  <r>
    <n v="10699"/>
    <n v="1985"/>
    <x v="0"/>
    <x v="2"/>
    <x v="1421"/>
    <n v="44.322000000000003"/>
    <n v="1"/>
    <n v="0"/>
    <d v="2014-06-16T00:00:00"/>
    <n v="30"/>
    <n v="0"/>
    <n v="0"/>
    <n v="3"/>
    <n v="3"/>
    <x v="7"/>
    <x v="17"/>
    <x v="3"/>
    <x v="2"/>
  </r>
  <r>
    <n v="1497"/>
    <n v="1952"/>
    <x v="0"/>
    <x v="0"/>
    <x v="1422"/>
    <n v="47.957999999999998"/>
    <n v="0"/>
    <n v="1"/>
    <d v="2013-01-19T00:00:00"/>
    <n v="8"/>
    <n v="11"/>
    <n v="3"/>
    <n v="6"/>
    <n v="5"/>
    <x v="13"/>
    <x v="64"/>
    <x v="4"/>
    <x v="2"/>
  </r>
  <r>
    <n v="7476"/>
    <n v="1964"/>
    <x v="2"/>
    <x v="0"/>
    <x v="1423"/>
    <n v="63.972000000000001"/>
    <n v="0"/>
    <n v="1"/>
    <d v="2012-12-02T00:00:00"/>
    <n v="93"/>
    <n v="63"/>
    <n v="12"/>
    <n v="5"/>
    <n v="10"/>
    <x v="31"/>
    <x v="148"/>
    <x v="16"/>
    <x v="2"/>
  </r>
  <r>
    <n v="4390"/>
    <n v="1954"/>
    <x v="0"/>
    <x v="1"/>
    <x v="1424"/>
    <n v="75.314999999999998"/>
    <n v="0"/>
    <n v="1"/>
    <d v="2014-04-15T00:00:00"/>
    <n v="14"/>
    <n v="15"/>
    <n v="23"/>
    <n v="5"/>
    <n v="12"/>
    <x v="1"/>
    <x v="45"/>
    <x v="18"/>
    <x v="2"/>
  </r>
  <r>
    <n v="10478"/>
    <n v="1950"/>
    <x v="1"/>
    <x v="2"/>
    <x v="1425"/>
    <n v="55.517000000000003"/>
    <n v="1"/>
    <n v="1"/>
    <d v="2012-09-27T00:00:00"/>
    <n v="53"/>
    <n v="0"/>
    <n v="6"/>
    <n v="11"/>
    <n v="6"/>
    <x v="9"/>
    <x v="25"/>
    <x v="18"/>
    <x v="1"/>
  </r>
  <r>
    <n v="1081"/>
    <n v="1957"/>
    <x v="1"/>
    <x v="2"/>
    <x v="1426"/>
    <n v="75.283000000000001"/>
    <n v="1"/>
    <n v="2"/>
    <d v="2013-03-27T00:00:00"/>
    <n v="26"/>
    <n v="9"/>
    <n v="19"/>
    <n v="6"/>
    <n v="5"/>
    <x v="0"/>
    <x v="94"/>
    <x v="4"/>
    <x v="3"/>
  </r>
  <r>
    <n v="4261"/>
    <n v="1946"/>
    <x v="1"/>
    <x v="0"/>
    <x v="15"/>
    <n v="82.8"/>
    <n v="0"/>
    <n v="0"/>
    <d v="2012-11-24T00:00:00"/>
    <n v="23"/>
    <n v="22"/>
    <n v="68"/>
    <n v="7"/>
    <n v="12"/>
    <x v="15"/>
    <x v="12"/>
    <x v="11"/>
    <x v="0"/>
  </r>
  <r>
    <n v="9916"/>
    <n v="1954"/>
    <x v="0"/>
    <x v="2"/>
    <x v="975"/>
    <n v="38.997999999999998"/>
    <n v="1"/>
    <n v="1"/>
    <d v="2012-11-03T00:00:00"/>
    <n v="92"/>
    <n v="1"/>
    <n v="0"/>
    <n v="2"/>
    <n v="3"/>
    <x v="1"/>
    <x v="8"/>
    <x v="8"/>
    <x v="1"/>
  </r>
  <r>
    <n v="5350"/>
    <n v="1991"/>
    <x v="2"/>
    <x v="0"/>
    <x v="1096"/>
    <n v="90.638000000000005"/>
    <n v="0"/>
    <n v="0"/>
    <d v="2014-02-13T00:00:00"/>
    <n v="29"/>
    <n v="120"/>
    <n v="144"/>
    <n v="3"/>
    <n v="10"/>
    <x v="42"/>
    <x v="22"/>
    <x v="19"/>
    <x v="0"/>
  </r>
  <r>
    <n v="8135"/>
    <n v="1986"/>
    <x v="2"/>
    <x v="2"/>
    <x v="1427"/>
    <n v="27.161000000000001"/>
    <n v="1"/>
    <n v="0"/>
    <d v="2013-10-28T00:00:00"/>
    <n v="41"/>
    <n v="4"/>
    <n v="0"/>
    <n v="1"/>
    <n v="3"/>
    <x v="22"/>
    <x v="66"/>
    <x v="10"/>
    <x v="2"/>
  </r>
  <r>
    <n v="8685"/>
    <n v="1977"/>
    <x v="0"/>
    <x v="2"/>
    <x v="1370"/>
    <n v="42.014000000000003"/>
    <n v="1"/>
    <n v="0"/>
    <d v="2012-08-17T00:00:00"/>
    <n v="56"/>
    <n v="15"/>
    <n v="15"/>
    <n v="7"/>
    <n v="6"/>
    <x v="32"/>
    <x v="78"/>
    <x v="19"/>
    <x v="2"/>
  </r>
  <r>
    <n v="4967"/>
    <n v="1960"/>
    <x v="1"/>
    <x v="1"/>
    <x v="1428"/>
    <n v="38.201000000000001"/>
    <n v="0"/>
    <n v="1"/>
    <d v="2013-03-29T00:00:00"/>
    <n v="19"/>
    <n v="0"/>
    <n v="0"/>
    <n v="5"/>
    <n v="5"/>
    <x v="40"/>
    <x v="17"/>
    <x v="12"/>
    <x v="2"/>
  </r>
  <r>
    <n v="2130"/>
    <n v="1982"/>
    <x v="0"/>
    <x v="1"/>
    <x v="1429"/>
    <n v="45.203000000000003"/>
    <n v="2"/>
    <n v="0"/>
    <d v="2014-03-23T00:00:00"/>
    <n v="4"/>
    <n v="3"/>
    <n v="8"/>
    <n v="3"/>
    <n v="3"/>
    <x v="18"/>
    <x v="6"/>
    <x v="3"/>
    <x v="1"/>
  </r>
  <r>
    <n v="9298"/>
    <n v="1947"/>
    <x v="1"/>
    <x v="1"/>
    <x v="1430"/>
    <n v="81.573999999999998"/>
    <n v="0"/>
    <n v="0"/>
    <d v="2014-04-28T00:00:00"/>
    <n v="89"/>
    <n v="0"/>
    <n v="35"/>
    <n v="4"/>
    <n v="8"/>
    <x v="51"/>
    <x v="120"/>
    <x v="0"/>
    <x v="0"/>
  </r>
  <r>
    <n v="8175"/>
    <n v="1992"/>
    <x v="0"/>
    <x v="2"/>
    <x v="475"/>
    <n v="34.935000000000002"/>
    <n v="0"/>
    <n v="0"/>
    <d v="2013-06-21T00:00:00"/>
    <n v="71"/>
    <n v="4"/>
    <n v="10"/>
    <n v="2"/>
    <n v="4"/>
    <x v="47"/>
    <x v="64"/>
    <x v="3"/>
    <x v="0"/>
  </r>
  <r>
    <n v="6257"/>
    <n v="1976"/>
    <x v="2"/>
    <x v="0"/>
    <x v="1431"/>
    <n v="60.481999999999999"/>
    <n v="0"/>
    <n v="1"/>
    <d v="2013-01-23T00:00:00"/>
    <n v="81"/>
    <n v="43"/>
    <n v="14"/>
    <n v="7"/>
    <n v="7"/>
    <x v="11"/>
    <x v="30"/>
    <x v="6"/>
    <x v="2"/>
  </r>
  <r>
    <n v="3790"/>
    <n v="1956"/>
    <x v="0"/>
    <x v="1"/>
    <x v="1432"/>
    <n v="34.633000000000003"/>
    <n v="2"/>
    <n v="1"/>
    <d v="2014-01-23T00:00:00"/>
    <n v="31"/>
    <n v="1"/>
    <n v="0"/>
    <n v="1"/>
    <n v="2"/>
    <x v="46"/>
    <x v="8"/>
    <x v="1"/>
    <x v="3"/>
  </r>
  <r>
    <n v="9952"/>
    <n v="1947"/>
    <x v="2"/>
    <x v="1"/>
    <x v="1433"/>
    <n v="78.093000000000004"/>
    <n v="0"/>
    <n v="0"/>
    <d v="2013-12-11T00:00:00"/>
    <n v="53"/>
    <n v="32"/>
    <n v="43"/>
    <n v="4"/>
    <n v="5"/>
    <x v="51"/>
    <x v="148"/>
    <x v="14"/>
    <x v="0"/>
  </r>
  <r>
    <n v="3503"/>
    <n v="1950"/>
    <x v="0"/>
    <x v="3"/>
    <x v="1434"/>
    <n v="82.46"/>
    <n v="0"/>
    <n v="0"/>
    <d v="2013-12-02T00:00:00"/>
    <n v="78"/>
    <n v="47"/>
    <n v="32"/>
    <n v="5"/>
    <n v="6"/>
    <x v="9"/>
    <x v="52"/>
    <x v="4"/>
    <x v="0"/>
  </r>
  <r>
    <n v="5223"/>
    <n v="1966"/>
    <x v="2"/>
    <x v="1"/>
    <x v="1435"/>
    <n v="45.902999999999999"/>
    <n v="0"/>
    <n v="1"/>
    <d v="2014-04-23T00:00:00"/>
    <n v="80"/>
    <n v="8"/>
    <n v="10"/>
    <n v="2"/>
    <n v="3"/>
    <x v="35"/>
    <x v="13"/>
    <x v="8"/>
    <x v="2"/>
  </r>
  <r>
    <n v="4608"/>
    <n v="1987"/>
    <x v="0"/>
    <x v="3"/>
    <x v="76"/>
    <n v="81.361000000000004"/>
    <n v="0"/>
    <n v="0"/>
    <d v="2014-02-25T00:00:00"/>
    <n v="18"/>
    <n v="23"/>
    <n v="65"/>
    <n v="3"/>
    <n v="13"/>
    <x v="14"/>
    <x v="34"/>
    <x v="5"/>
    <x v="0"/>
  </r>
  <r>
    <n v="1626"/>
    <n v="1973"/>
    <x v="1"/>
    <x v="3"/>
    <x v="125"/>
    <n v="35.86"/>
    <n v="1"/>
    <n v="1"/>
    <d v="2014-05-19T00:00:00"/>
    <n v="37"/>
    <n v="0"/>
    <n v="2"/>
    <n v="1"/>
    <n v="2"/>
    <x v="26"/>
    <x v="1"/>
    <x v="1"/>
    <x v="1"/>
  </r>
  <r>
    <n v="4764"/>
    <n v="1952"/>
    <x v="2"/>
    <x v="1"/>
    <x v="1436"/>
    <n v="40.442"/>
    <n v="1"/>
    <n v="1"/>
    <d v="2012-08-19T00:00:00"/>
    <n v="52"/>
    <n v="12"/>
    <n v="22"/>
    <n v="3"/>
    <n v="4"/>
    <x v="13"/>
    <x v="27"/>
    <x v="21"/>
    <x v="1"/>
  </r>
  <r>
    <n v="2471"/>
    <n v="1965"/>
    <x v="0"/>
    <x v="2"/>
    <x v="1437"/>
    <n v="61.481999999999999"/>
    <n v="0"/>
    <n v="0"/>
    <d v="2014-06-27T00:00:00"/>
    <n v="39"/>
    <n v="58"/>
    <n v="66"/>
    <n v="3"/>
    <n v="6"/>
    <x v="2"/>
    <x v="95"/>
    <x v="14"/>
    <x v="0"/>
  </r>
  <r>
    <n v="5892"/>
    <n v="1980"/>
    <x v="0"/>
    <x v="2"/>
    <x v="1438"/>
    <n v="34.968000000000004"/>
    <n v="1"/>
    <n v="0"/>
    <d v="2013-04-10T00:00:00"/>
    <n v="11"/>
    <n v="6"/>
    <n v="2"/>
    <n v="3"/>
    <n v="5"/>
    <x v="16"/>
    <x v="54"/>
    <x v="7"/>
    <x v="2"/>
  </r>
  <r>
    <n v="2612"/>
    <n v="1987"/>
    <x v="0"/>
    <x v="2"/>
    <x v="1439"/>
    <n v="75.793999999999997"/>
    <n v="0"/>
    <n v="0"/>
    <d v="2013-12-24T00:00:00"/>
    <n v="33"/>
    <n v="160"/>
    <n v="32"/>
    <n v="7"/>
    <n v="12"/>
    <x v="14"/>
    <x v="125"/>
    <x v="11"/>
    <x v="0"/>
  </r>
  <r>
    <n v="4971"/>
    <n v="1962"/>
    <x v="1"/>
    <x v="1"/>
    <x v="1105"/>
    <n v="31.497"/>
    <n v="0"/>
    <n v="1"/>
    <d v="2012-12-06T00:00:00"/>
    <n v="22"/>
    <n v="1"/>
    <n v="1"/>
    <n v="3"/>
    <n v="4"/>
    <x v="43"/>
    <x v="1"/>
    <x v="21"/>
    <x v="2"/>
  </r>
  <r>
    <n v="5185"/>
    <n v="1955"/>
    <x v="0"/>
    <x v="2"/>
    <x v="1440"/>
    <n v="74.268000000000001"/>
    <n v="0"/>
    <n v="0"/>
    <d v="2013-02-14T00:00:00"/>
    <n v="83"/>
    <n v="66"/>
    <n v="174"/>
    <n v="4"/>
    <n v="5"/>
    <x v="34"/>
    <x v="136"/>
    <x v="14"/>
    <x v="0"/>
  </r>
  <r>
    <n v="10069"/>
    <n v="1988"/>
    <x v="3"/>
    <x v="1"/>
    <x v="1441"/>
    <n v="13.724"/>
    <n v="1"/>
    <n v="0"/>
    <d v="2012-08-31T00:00:00"/>
    <n v="43"/>
    <n v="7"/>
    <n v="15"/>
    <n v="2"/>
    <n v="2"/>
    <x v="36"/>
    <x v="87"/>
    <x v="10"/>
    <x v="2"/>
  </r>
  <r>
    <n v="2262"/>
    <n v="1965"/>
    <x v="2"/>
    <x v="1"/>
    <x v="1214"/>
    <n v="45.143000000000001"/>
    <n v="0"/>
    <n v="1"/>
    <d v="2013-08-26T00:00:00"/>
    <n v="74"/>
    <n v="5"/>
    <n v="5"/>
    <n v="6"/>
    <n v="5"/>
    <x v="2"/>
    <x v="21"/>
    <x v="4"/>
    <x v="2"/>
  </r>
  <r>
    <n v="1131"/>
    <n v="1967"/>
    <x v="1"/>
    <x v="0"/>
    <x v="1442"/>
    <n v="52.569000000000003"/>
    <n v="0"/>
    <n v="1"/>
    <d v="2014-04-05T00:00:00"/>
    <n v="54"/>
    <n v="0"/>
    <n v="0"/>
    <n v="2"/>
    <n v="4"/>
    <x v="5"/>
    <x v="17"/>
    <x v="3"/>
    <x v="2"/>
  </r>
  <r>
    <n v="1041"/>
    <n v="1973"/>
    <x v="1"/>
    <x v="0"/>
    <x v="1443"/>
    <n v="48.432000000000002"/>
    <n v="0"/>
    <n v="1"/>
    <d v="2012-10-18T00:00:00"/>
    <n v="3"/>
    <n v="3"/>
    <n v="3"/>
    <n v="7"/>
    <n v="6"/>
    <x v="26"/>
    <x v="25"/>
    <x v="19"/>
    <x v="2"/>
  </r>
  <r>
    <n v="24"/>
    <n v="1960"/>
    <x v="2"/>
    <x v="1"/>
    <x v="738"/>
    <n v="17.143999999999998"/>
    <n v="1"/>
    <n v="1"/>
    <d v="2014-02-15T00:00:00"/>
    <n v="96"/>
    <n v="2"/>
    <n v="2"/>
    <n v="3"/>
    <n v="4"/>
    <x v="40"/>
    <x v="66"/>
    <x v="21"/>
    <x v="1"/>
  </r>
  <r>
    <n v="3409"/>
    <n v="1984"/>
    <x v="0"/>
    <x v="0"/>
    <x v="1444"/>
    <n v="36.107999999999997"/>
    <n v="1"/>
    <n v="0"/>
    <d v="2013-10-15T00:00:00"/>
    <n v="68"/>
    <n v="8"/>
    <n v="11"/>
    <n v="7"/>
    <n v="4"/>
    <x v="3"/>
    <x v="139"/>
    <x v="4"/>
    <x v="2"/>
  </r>
  <r>
    <n v="7022"/>
    <n v="1971"/>
    <x v="0"/>
    <x v="2"/>
    <x v="1445"/>
    <n v="76.444999999999993"/>
    <n v="1"/>
    <n v="0"/>
    <d v="2012-09-28T00:00:00"/>
    <n v="2"/>
    <n v="107"/>
    <n v="80"/>
    <n v="2"/>
    <n v="13"/>
    <x v="6"/>
    <x v="121"/>
    <x v="16"/>
    <x v="2"/>
  </r>
  <r>
    <n v="7943"/>
    <n v="1975"/>
    <x v="1"/>
    <x v="2"/>
    <x v="1446"/>
    <n v="36.662999999999997"/>
    <n v="1"/>
    <n v="0"/>
    <d v="2014-04-25T00:00:00"/>
    <n v="40"/>
    <n v="0"/>
    <n v="3"/>
    <n v="1"/>
    <n v="3"/>
    <x v="28"/>
    <x v="7"/>
    <x v="10"/>
    <x v="2"/>
  </r>
  <r>
    <n v="5272"/>
    <n v="1965"/>
    <x v="2"/>
    <x v="2"/>
    <x v="1447"/>
    <n v="53.843000000000004"/>
    <n v="0"/>
    <n v="1"/>
    <d v="2013-06-27T00:00:00"/>
    <n v="64"/>
    <n v="0"/>
    <n v="4"/>
    <n v="8"/>
    <n v="3"/>
    <x v="2"/>
    <x v="66"/>
    <x v="4"/>
    <x v="2"/>
  </r>
  <r>
    <n v="5453"/>
    <n v="1956"/>
    <x v="2"/>
    <x v="2"/>
    <x v="1448"/>
    <n v="90.225999999999999"/>
    <n v="0"/>
    <n v="0"/>
    <d v="2012-09-26T00:00:00"/>
    <n v="26"/>
    <n v="108"/>
    <n v="151"/>
    <n v="4"/>
    <n v="12"/>
    <x v="46"/>
    <x v="239"/>
    <x v="5"/>
    <x v="0"/>
  </r>
  <r>
    <n v="2565"/>
    <n v="1955"/>
    <x v="2"/>
    <x v="3"/>
    <x v="1449"/>
    <n v="70.638000000000005"/>
    <n v="0"/>
    <n v="0"/>
    <d v="2013-06-01T00:00:00"/>
    <n v="69"/>
    <n v="12"/>
    <n v="12"/>
    <n v="4"/>
    <n v="10"/>
    <x v="34"/>
    <x v="79"/>
    <x v="6"/>
    <x v="0"/>
  </r>
  <r>
    <n v="800"/>
    <n v="1960"/>
    <x v="0"/>
    <x v="1"/>
    <x v="1450"/>
    <n v="44.512"/>
    <n v="1"/>
    <n v="1"/>
    <d v="2013-08-30T00:00:00"/>
    <n v="57"/>
    <n v="1"/>
    <n v="0"/>
    <n v="1"/>
    <n v="3"/>
    <x v="40"/>
    <x v="8"/>
    <x v="10"/>
    <x v="1"/>
  </r>
  <r>
    <n v="11092"/>
    <n v="1961"/>
    <x v="0"/>
    <x v="2"/>
    <x v="1451"/>
    <n v="27.116"/>
    <n v="1"/>
    <n v="1"/>
    <d v="2014-03-02T00:00:00"/>
    <n v="78"/>
    <n v="1"/>
    <n v="2"/>
    <n v="2"/>
    <n v="3"/>
    <x v="45"/>
    <x v="7"/>
    <x v="8"/>
    <x v="1"/>
  </r>
  <r>
    <n v="5062"/>
    <n v="1963"/>
    <x v="1"/>
    <x v="2"/>
    <x v="1452"/>
    <n v="54.072000000000003"/>
    <n v="1"/>
    <n v="1"/>
    <d v="2013-07-27T00:00:00"/>
    <n v="71"/>
    <n v="0"/>
    <n v="0"/>
    <n v="2"/>
    <n v="2"/>
    <x v="24"/>
    <x v="17"/>
    <x v="10"/>
    <x v="1"/>
  </r>
  <r>
    <n v="8969"/>
    <n v="1977"/>
    <x v="0"/>
    <x v="2"/>
    <x v="1453"/>
    <n v="71.855000000000004"/>
    <n v="0"/>
    <n v="1"/>
    <d v="2013-01-16T00:00:00"/>
    <n v="59"/>
    <n v="31"/>
    <n v="112"/>
    <n v="5"/>
    <n v="11"/>
    <x v="32"/>
    <x v="240"/>
    <x v="5"/>
    <x v="2"/>
  </r>
  <r>
    <n v="4656"/>
    <n v="1990"/>
    <x v="4"/>
    <x v="0"/>
    <x v="1454"/>
    <n v="51.25"/>
    <n v="1"/>
    <n v="0"/>
    <d v="2013-03-30T00:00:00"/>
    <n v="28"/>
    <n v="32"/>
    <n v="32"/>
    <n v="10"/>
    <n v="4"/>
    <x v="50"/>
    <x v="62"/>
    <x v="6"/>
    <x v="2"/>
  </r>
  <r>
    <n v="4480"/>
    <n v="1973"/>
    <x v="2"/>
    <x v="2"/>
    <x v="1455"/>
    <n v="60.432000000000002"/>
    <n v="0"/>
    <n v="1"/>
    <d v="2014-03-09T00:00:00"/>
    <n v="61"/>
    <n v="3"/>
    <n v="3"/>
    <n v="7"/>
    <n v="5"/>
    <x v="26"/>
    <x v="25"/>
    <x v="0"/>
    <x v="2"/>
  </r>
  <r>
    <n v="9971"/>
    <n v="1964"/>
    <x v="1"/>
    <x v="2"/>
    <x v="996"/>
    <n v="65.525999999999996"/>
    <n v="0"/>
    <n v="1"/>
    <d v="2014-04-11T00:00:00"/>
    <n v="22"/>
    <n v="19"/>
    <n v="0"/>
    <n v="4"/>
    <n v="8"/>
    <x v="31"/>
    <x v="139"/>
    <x v="0"/>
    <x v="2"/>
  </r>
  <r>
    <n v="6729"/>
    <n v="1988"/>
    <x v="0"/>
    <x v="0"/>
    <x v="319"/>
    <n v="68.655000000000001"/>
    <n v="0"/>
    <n v="0"/>
    <d v="2012-08-10T00:00:00"/>
    <n v="95"/>
    <n v="19"/>
    <n v="118"/>
    <n v="4"/>
    <n v="11"/>
    <x v="36"/>
    <x v="97"/>
    <x v="16"/>
    <x v="0"/>
  </r>
  <r>
    <n v="1773"/>
    <n v="1978"/>
    <x v="4"/>
    <x v="2"/>
    <x v="1456"/>
    <n v="12.393000000000001"/>
    <n v="0"/>
    <n v="0"/>
    <d v="2012-12-04T00:00:00"/>
    <n v="38"/>
    <n v="6"/>
    <n v="7"/>
    <n v="2"/>
    <n v="3"/>
    <x v="33"/>
    <x v="32"/>
    <x v="8"/>
    <x v="0"/>
  </r>
  <r>
    <n v="9242"/>
    <n v="1990"/>
    <x v="0"/>
    <x v="0"/>
    <x v="1457"/>
    <n v="64.509"/>
    <n v="0"/>
    <n v="0"/>
    <d v="2013-08-17T00:00:00"/>
    <n v="19"/>
    <n v="185"/>
    <n v="25"/>
    <n v="6"/>
    <n v="9"/>
    <x v="50"/>
    <x v="50"/>
    <x v="16"/>
    <x v="0"/>
  </r>
  <r>
    <n v="1764"/>
    <n v="1975"/>
    <x v="0"/>
    <x v="0"/>
    <x v="1458"/>
    <n v="33.954999999999998"/>
    <n v="1"/>
    <n v="0"/>
    <d v="2013-08-09T00:00:00"/>
    <n v="92"/>
    <n v="2"/>
    <n v="7"/>
    <n v="5"/>
    <n v="5"/>
    <x v="28"/>
    <x v="19"/>
    <x v="12"/>
    <x v="2"/>
  </r>
  <r>
    <n v="6215"/>
    <n v="1977"/>
    <x v="0"/>
    <x v="2"/>
    <x v="179"/>
    <n v="31.353000000000002"/>
    <n v="1"/>
    <n v="1"/>
    <d v="2013-12-29T00:00:00"/>
    <n v="24"/>
    <n v="0"/>
    <n v="1"/>
    <n v="1"/>
    <n v="2"/>
    <x v="32"/>
    <x v="8"/>
    <x v="1"/>
    <x v="1"/>
  </r>
  <r>
    <n v="10099"/>
    <n v="1984"/>
    <x v="0"/>
    <x v="2"/>
    <x v="1459"/>
    <n v="55.433999999999997"/>
    <n v="1"/>
    <n v="0"/>
    <d v="2013-10-05T00:00:00"/>
    <n v="21"/>
    <n v="115"/>
    <n v="69"/>
    <n v="5"/>
    <n v="13"/>
    <x v="3"/>
    <x v="222"/>
    <x v="2"/>
    <x v="2"/>
  </r>
  <r>
    <n v="5423"/>
    <n v="1983"/>
    <x v="0"/>
    <x v="1"/>
    <x v="1460"/>
    <n v="28.359000000000002"/>
    <n v="1"/>
    <n v="0"/>
    <d v="2013-10-27T00:00:00"/>
    <n v="35"/>
    <n v="0"/>
    <n v="1"/>
    <n v="1"/>
    <n v="2"/>
    <x v="10"/>
    <x v="8"/>
    <x v="1"/>
    <x v="2"/>
  </r>
  <r>
    <n v="940"/>
    <n v="1987"/>
    <x v="0"/>
    <x v="0"/>
    <x v="847"/>
    <n v="57.1"/>
    <n v="1"/>
    <n v="0"/>
    <d v="2014-05-18T00:00:00"/>
    <n v="9"/>
    <n v="11"/>
    <n v="11"/>
    <n v="3"/>
    <n v="7"/>
    <x v="14"/>
    <x v="87"/>
    <x v="12"/>
    <x v="2"/>
  </r>
  <r>
    <n v="3011"/>
    <n v="1965"/>
    <x v="0"/>
    <x v="2"/>
    <x v="1249"/>
    <n v="69.138999999999996"/>
    <n v="0"/>
    <n v="1"/>
    <d v="2014-01-27T00:00:00"/>
    <n v="23"/>
    <n v="12"/>
    <n v="15"/>
    <n v="4"/>
    <n v="5"/>
    <x v="2"/>
    <x v="82"/>
    <x v="14"/>
    <x v="2"/>
  </r>
  <r>
    <n v="3298"/>
    <n v="1956"/>
    <x v="2"/>
    <x v="2"/>
    <x v="1461"/>
    <n v="52.972999999999999"/>
    <n v="0"/>
    <n v="1"/>
    <d v="2012-11-08T00:00:00"/>
    <n v="92"/>
    <n v="0"/>
    <n v="9"/>
    <n v="9"/>
    <n v="9"/>
    <x v="46"/>
    <x v="19"/>
    <x v="2"/>
    <x v="2"/>
  </r>
  <r>
    <n v="8286"/>
    <n v="1965"/>
    <x v="1"/>
    <x v="1"/>
    <x v="1462"/>
    <n v="51.716999999999999"/>
    <n v="0"/>
    <n v="1"/>
    <d v="2013-08-20T00:00:00"/>
    <n v="55"/>
    <n v="1"/>
    <n v="1"/>
    <n v="3"/>
    <n v="4"/>
    <x v="2"/>
    <x v="1"/>
    <x v="21"/>
    <x v="2"/>
  </r>
  <r>
    <n v="9668"/>
    <n v="1971"/>
    <x v="0"/>
    <x v="2"/>
    <x v="1463"/>
    <n v="18.792999999999999"/>
    <n v="1"/>
    <n v="0"/>
    <d v="2013-01-12T00:00:00"/>
    <n v="14"/>
    <n v="16"/>
    <n v="17"/>
    <n v="2"/>
    <n v="4"/>
    <x v="6"/>
    <x v="38"/>
    <x v="3"/>
    <x v="2"/>
  </r>
  <r>
    <n v="5120"/>
    <n v="1982"/>
    <x v="4"/>
    <x v="1"/>
    <x v="430"/>
    <n v="66.664000000000001"/>
    <n v="0"/>
    <n v="0"/>
    <d v="2012-09-25T00:00:00"/>
    <n v="78"/>
    <n v="96"/>
    <n v="96"/>
    <n v="5"/>
    <n v="6"/>
    <x v="18"/>
    <x v="125"/>
    <x v="4"/>
    <x v="0"/>
  </r>
  <r>
    <n v="6097"/>
    <n v="1959"/>
    <x v="0"/>
    <x v="0"/>
    <x v="1464"/>
    <n v="50.664000000000001"/>
    <n v="1"/>
    <n v="1"/>
    <d v="2013-01-16T00:00:00"/>
    <n v="64"/>
    <n v="8"/>
    <n v="4"/>
    <n v="8"/>
    <n v="6"/>
    <x v="12"/>
    <x v="48"/>
    <x v="6"/>
    <x v="1"/>
  </r>
  <r>
    <n v="7019"/>
    <n v="1963"/>
    <x v="0"/>
    <x v="1"/>
    <x v="1465"/>
    <n v="54.414000000000001"/>
    <n v="1"/>
    <n v="1"/>
    <d v="2013-01-23T00:00:00"/>
    <n v="49"/>
    <n v="18"/>
    <n v="26"/>
    <n v="3"/>
    <n v="5"/>
    <x v="24"/>
    <x v="110"/>
    <x v="7"/>
    <x v="1"/>
  </r>
  <r>
    <n v="7408"/>
    <n v="1952"/>
    <x v="1"/>
    <x v="2"/>
    <x v="1466"/>
    <n v="54.548999999999999"/>
    <n v="0"/>
    <n v="1"/>
    <d v="2014-03-03T00:00:00"/>
    <n v="8"/>
    <n v="2"/>
    <n v="0"/>
    <n v="5"/>
    <n v="4"/>
    <x v="13"/>
    <x v="1"/>
    <x v="14"/>
    <x v="2"/>
  </r>
  <r>
    <n v="8041"/>
    <n v="1971"/>
    <x v="1"/>
    <x v="4"/>
    <x v="1467"/>
    <n v="47.110999999999997"/>
    <n v="0"/>
    <n v="1"/>
    <d v="2012-09-08T00:00:00"/>
    <n v="35"/>
    <n v="71"/>
    <n v="112"/>
    <n v="3"/>
    <n v="10"/>
    <x v="6"/>
    <x v="217"/>
    <x v="19"/>
    <x v="2"/>
  </r>
  <r>
    <n v="252"/>
    <n v="1963"/>
    <x v="1"/>
    <x v="3"/>
    <x v="1468"/>
    <n v="41.003"/>
    <n v="0"/>
    <n v="0"/>
    <d v="2013-03-17T00:00:00"/>
    <n v="11"/>
    <n v="133"/>
    <n v="44"/>
    <n v="6"/>
    <n v="8"/>
    <x v="24"/>
    <x v="241"/>
    <x v="6"/>
    <x v="0"/>
  </r>
  <r>
    <n v="9986"/>
    <n v="1982"/>
    <x v="0"/>
    <x v="1"/>
    <x v="1469"/>
    <n v="19.443999999999999"/>
    <n v="1"/>
    <n v="0"/>
    <d v="2014-02-22T00:00:00"/>
    <n v="8"/>
    <n v="0"/>
    <n v="2"/>
    <n v="4"/>
    <n v="2"/>
    <x v="18"/>
    <x v="1"/>
    <x v="3"/>
    <x v="2"/>
  </r>
  <r>
    <n v="3276"/>
    <n v="1976"/>
    <x v="4"/>
    <x v="1"/>
    <x v="1470"/>
    <n v="36.301000000000002"/>
    <n v="1"/>
    <n v="0"/>
    <d v="2013-10-25T00:00:00"/>
    <n v="53"/>
    <n v="12"/>
    <n v="5"/>
    <n v="3"/>
    <n v="3"/>
    <x v="11"/>
    <x v="9"/>
    <x v="3"/>
    <x v="2"/>
  </r>
  <r>
    <n v="3859"/>
    <n v="1947"/>
    <x v="1"/>
    <x v="1"/>
    <x v="619"/>
    <n v="73.058999999999997"/>
    <n v="0"/>
    <n v="1"/>
    <d v="2013-08-31T00:00:00"/>
    <n v="36"/>
    <n v="112"/>
    <n v="82"/>
    <n v="9"/>
    <n v="13"/>
    <x v="51"/>
    <x v="33"/>
    <x v="24"/>
    <x v="2"/>
  </r>
  <r>
    <n v="3570"/>
    <n v="1969"/>
    <x v="1"/>
    <x v="1"/>
    <x v="1471"/>
    <n v="42.731000000000002"/>
    <n v="1"/>
    <n v="0"/>
    <d v="2013-10-21T00:00:00"/>
    <n v="64"/>
    <n v="2"/>
    <n v="2"/>
    <n v="4"/>
    <n v="5"/>
    <x v="21"/>
    <x v="66"/>
    <x v="14"/>
    <x v="2"/>
  </r>
  <r>
    <n v="3783"/>
    <n v="1959"/>
    <x v="1"/>
    <x v="2"/>
    <x v="1472"/>
    <n v="52.853999999999999"/>
    <n v="1"/>
    <n v="1"/>
    <d v="2014-03-24T00:00:00"/>
    <n v="43"/>
    <n v="0"/>
    <n v="1"/>
    <n v="2"/>
    <n v="4"/>
    <x v="12"/>
    <x v="8"/>
    <x v="3"/>
    <x v="1"/>
  </r>
  <r>
    <n v="10207"/>
    <n v="1978"/>
    <x v="0"/>
    <x v="1"/>
    <x v="1473"/>
    <n v="22.774999999999999"/>
    <n v="1"/>
    <n v="0"/>
    <d v="2013-06-19T00:00:00"/>
    <n v="40"/>
    <n v="1"/>
    <n v="0"/>
    <n v="1"/>
    <n v="2"/>
    <x v="33"/>
    <x v="8"/>
    <x v="1"/>
    <x v="2"/>
  </r>
  <r>
    <n v="10906"/>
    <n v="1948"/>
    <x v="1"/>
    <x v="1"/>
    <x v="338"/>
    <n v="46.680999999999997"/>
    <n v="0"/>
    <n v="2"/>
    <d v="2013-10-08T00:00:00"/>
    <n v="52"/>
    <n v="15"/>
    <n v="19"/>
    <n v="4"/>
    <n v="4"/>
    <x v="37"/>
    <x v="27"/>
    <x v="7"/>
    <x v="1"/>
  </r>
  <r>
    <n v="3427"/>
    <n v="1955"/>
    <x v="1"/>
    <x v="2"/>
    <x v="1474"/>
    <n v="59.820999999999998"/>
    <n v="0"/>
    <n v="1"/>
    <d v="2013-04-12T00:00:00"/>
    <n v="11"/>
    <n v="0"/>
    <n v="0"/>
    <n v="11"/>
    <n v="7"/>
    <x v="34"/>
    <x v="17"/>
    <x v="2"/>
    <x v="2"/>
  </r>
  <r>
    <n v="5209"/>
    <n v="1954"/>
    <x v="0"/>
    <x v="3"/>
    <x v="1475"/>
    <n v="50.002000000000002"/>
    <n v="0"/>
    <n v="1"/>
    <d v="2013-06-17T00:00:00"/>
    <n v="21"/>
    <n v="5"/>
    <n v="16"/>
    <n v="8"/>
    <n v="7"/>
    <x v="1"/>
    <x v="43"/>
    <x v="16"/>
    <x v="2"/>
  </r>
  <r>
    <n v="10711"/>
    <n v="1945"/>
    <x v="0"/>
    <x v="2"/>
    <x v="1476"/>
    <n v="69.754999999999995"/>
    <n v="0"/>
    <n v="0"/>
    <d v="2013-10-02T00:00:00"/>
    <n v="23"/>
    <n v="77"/>
    <n v="23"/>
    <n v="3"/>
    <n v="12"/>
    <x v="41"/>
    <x v="130"/>
    <x v="16"/>
    <x v="0"/>
  </r>
  <r>
    <n v="10785"/>
    <n v="1969"/>
    <x v="0"/>
    <x v="2"/>
    <x v="1477"/>
    <n v="44.078000000000003"/>
    <n v="1"/>
    <n v="1"/>
    <d v="2014-06-19T00:00:00"/>
    <n v="17"/>
    <n v="1"/>
    <n v="0"/>
    <n v="2"/>
    <n v="3"/>
    <x v="21"/>
    <x v="8"/>
    <x v="8"/>
    <x v="1"/>
  </r>
  <r>
    <n v="2814"/>
    <n v="1976"/>
    <x v="2"/>
    <x v="1"/>
    <x v="1478"/>
    <n v="30.56"/>
    <n v="1"/>
    <n v="0"/>
    <d v="2013-06-27T00:00:00"/>
    <n v="6"/>
    <n v="1"/>
    <n v="5"/>
    <n v="1"/>
    <n v="3"/>
    <x v="11"/>
    <x v="25"/>
    <x v="10"/>
    <x v="2"/>
  </r>
  <r>
    <n v="6866"/>
    <n v="1969"/>
    <x v="2"/>
    <x v="1"/>
    <x v="1479"/>
    <n v="35.923999999999999"/>
    <n v="1"/>
    <n v="1"/>
    <d v="2014-03-23T00:00:00"/>
    <n v="56"/>
    <n v="0"/>
    <n v="3"/>
    <n v="1"/>
    <n v="3"/>
    <x v="21"/>
    <x v="7"/>
    <x v="10"/>
    <x v="1"/>
  </r>
  <r>
    <n v="1665"/>
    <n v="1964"/>
    <x v="1"/>
    <x v="3"/>
    <x v="1480"/>
    <n v="64.14"/>
    <n v="0"/>
    <n v="2"/>
    <d v="2013-09-23T00:00:00"/>
    <n v="71"/>
    <n v="0"/>
    <n v="15"/>
    <n v="2"/>
    <n v="6"/>
    <x v="31"/>
    <x v="11"/>
    <x v="7"/>
    <x v="1"/>
  </r>
  <r>
    <n v="6575"/>
    <n v="1981"/>
    <x v="0"/>
    <x v="1"/>
    <x v="1481"/>
    <n v="56.386000000000003"/>
    <n v="1"/>
    <n v="1"/>
    <d v="2012-10-27T00:00:00"/>
    <n v="51"/>
    <n v="48"/>
    <n v="32"/>
    <n v="9"/>
    <n v="7"/>
    <x v="4"/>
    <x v="93"/>
    <x v="5"/>
    <x v="1"/>
  </r>
  <r>
    <n v="3829"/>
    <n v="1979"/>
    <x v="3"/>
    <x v="1"/>
    <x v="94"/>
    <n v="24.594000000000001"/>
    <n v="1"/>
    <n v="0"/>
    <d v="2013-12-10T00:00:00"/>
    <n v="94"/>
    <n v="3"/>
    <n v="0"/>
    <n v="1"/>
    <n v="3"/>
    <x v="19"/>
    <x v="7"/>
    <x v="10"/>
    <x v="2"/>
  </r>
  <r>
    <n v="3091"/>
    <n v="1981"/>
    <x v="4"/>
    <x v="1"/>
    <x v="1482"/>
    <n v="75.774000000000001"/>
    <n v="1"/>
    <n v="0"/>
    <d v="2014-05-02T00:00:00"/>
    <n v="27"/>
    <n v="21"/>
    <n v="14"/>
    <n v="7"/>
    <n v="8"/>
    <x v="4"/>
    <x v="120"/>
    <x v="16"/>
    <x v="2"/>
  </r>
  <r>
    <n v="10141"/>
    <n v="1960"/>
    <x v="2"/>
    <x v="3"/>
    <x v="1483"/>
    <n v="39.228000000000002"/>
    <n v="0"/>
    <n v="0"/>
    <d v="2013-05-10T00:00:00"/>
    <n v="1"/>
    <n v="1"/>
    <n v="3"/>
    <n v="0"/>
    <n v="3"/>
    <x v="40"/>
    <x v="66"/>
    <x v="1"/>
    <x v="0"/>
  </r>
  <r>
    <n v="5177"/>
    <n v="1974"/>
    <x v="2"/>
    <x v="2"/>
    <x v="1484"/>
    <n v="58.494"/>
    <n v="0"/>
    <n v="1"/>
    <d v="2013-12-12T00:00:00"/>
    <n v="56"/>
    <n v="7"/>
    <n v="0"/>
    <n v="6"/>
    <n v="6"/>
    <x v="8"/>
    <x v="3"/>
    <x v="0"/>
    <x v="2"/>
  </r>
  <r>
    <n v="7005"/>
    <n v="1981"/>
    <x v="0"/>
    <x v="0"/>
    <x v="1485"/>
    <n v="58.683999999999997"/>
    <n v="0"/>
    <n v="0"/>
    <d v="2014-06-16T00:00:00"/>
    <n v="71"/>
    <n v="35"/>
    <n v="7"/>
    <n v="5"/>
    <n v="12"/>
    <x v="4"/>
    <x v="127"/>
    <x v="18"/>
    <x v="0"/>
  </r>
  <r>
    <n v="6409"/>
    <n v="1967"/>
    <x v="0"/>
    <x v="3"/>
    <x v="1374"/>
    <n v="57.136000000000003"/>
    <n v="0"/>
    <n v="0"/>
    <d v="2013-05-18T00:00:00"/>
    <n v="18"/>
    <n v="140"/>
    <n v="12"/>
    <n v="7"/>
    <n v="7"/>
    <x v="5"/>
    <x v="220"/>
    <x v="6"/>
    <x v="0"/>
  </r>
  <r>
    <n v="7485"/>
    <n v="1950"/>
    <x v="1"/>
    <x v="4"/>
    <x v="1486"/>
    <n v="56.551000000000002"/>
    <n v="1"/>
    <n v="1"/>
    <d v="2014-05-07T00:00:00"/>
    <n v="48"/>
    <n v="4"/>
    <n v="2"/>
    <n v="2"/>
    <n v="4"/>
    <x v="9"/>
    <x v="25"/>
    <x v="3"/>
    <x v="1"/>
  </r>
  <r>
    <n v="8079"/>
    <n v="1982"/>
    <x v="0"/>
    <x v="2"/>
    <x v="1487"/>
    <n v="22.448"/>
    <n v="1"/>
    <n v="0"/>
    <d v="2014-02-26T00:00:00"/>
    <n v="86"/>
    <n v="1"/>
    <n v="2"/>
    <n v="2"/>
    <n v="3"/>
    <x v="18"/>
    <x v="7"/>
    <x v="8"/>
    <x v="2"/>
  </r>
  <r>
    <n v="8395"/>
    <n v="1961"/>
    <x v="0"/>
    <x v="0"/>
    <x v="1488"/>
    <n v="82.013999999999996"/>
    <n v="0"/>
    <n v="0"/>
    <d v="2012-08-20T00:00:00"/>
    <n v="48"/>
    <n v="37"/>
    <n v="163"/>
    <n v="3"/>
    <n v="12"/>
    <x v="45"/>
    <x v="175"/>
    <x v="16"/>
    <x v="0"/>
  </r>
  <r>
    <n v="10352"/>
    <n v="1963"/>
    <x v="0"/>
    <x v="4"/>
    <x v="1489"/>
    <n v="34.213000000000001"/>
    <n v="1"/>
    <n v="1"/>
    <d v="2012-09-07T00:00:00"/>
    <n v="2"/>
    <n v="4"/>
    <n v="3"/>
    <n v="3"/>
    <n v="2"/>
    <x v="24"/>
    <x v="3"/>
    <x v="8"/>
    <x v="1"/>
  </r>
  <r>
    <n v="4931"/>
    <n v="1977"/>
    <x v="0"/>
    <x v="1"/>
    <x v="1490"/>
    <n v="157.14599999999999"/>
    <n v="0"/>
    <n v="0"/>
    <d v="2013-04-29T00:00:00"/>
    <n v="13"/>
    <n v="0"/>
    <n v="1"/>
    <n v="0"/>
    <n v="0"/>
    <x v="32"/>
    <x v="8"/>
    <x v="15"/>
    <x v="0"/>
  </r>
  <r>
    <n v="13"/>
    <n v="1947"/>
    <x v="1"/>
    <x v="4"/>
    <x v="1491"/>
    <n v="25.358000000000001"/>
    <n v="0"/>
    <n v="1"/>
    <d v="2013-07-22T00:00:00"/>
    <n v="57"/>
    <n v="0"/>
    <n v="0"/>
    <n v="1"/>
    <n v="3"/>
    <x v="51"/>
    <x v="17"/>
    <x v="10"/>
    <x v="2"/>
  </r>
  <r>
    <n v="1834"/>
    <n v="1978"/>
    <x v="2"/>
    <x v="0"/>
    <x v="1492"/>
    <n v="35.543999999999997"/>
    <n v="1"/>
    <n v="0"/>
    <d v="2014-03-08T00:00:00"/>
    <n v="77"/>
    <n v="5"/>
    <n v="1"/>
    <n v="2"/>
    <n v="3"/>
    <x v="33"/>
    <x v="25"/>
    <x v="8"/>
    <x v="2"/>
  </r>
  <r>
    <n v="2285"/>
    <n v="1954"/>
    <x v="2"/>
    <x v="1"/>
    <x v="1493"/>
    <n v="36.634"/>
    <n v="0"/>
    <n v="1"/>
    <d v="2013-05-28T00:00:00"/>
    <n v="0"/>
    <n v="9"/>
    <n v="3"/>
    <n v="5"/>
    <n v="5"/>
    <x v="1"/>
    <x v="48"/>
    <x v="12"/>
    <x v="2"/>
  </r>
  <r>
    <n v="2295"/>
    <n v="1954"/>
    <x v="1"/>
    <x v="2"/>
    <x v="1494"/>
    <n v="62.67"/>
    <n v="0"/>
    <n v="1"/>
    <d v="2014-02-02T00:00:00"/>
    <n v="57"/>
    <n v="30"/>
    <n v="46"/>
    <n v="5"/>
    <n v="13"/>
    <x v="1"/>
    <x v="100"/>
    <x v="2"/>
    <x v="2"/>
  </r>
  <r>
    <n v="1378"/>
    <n v="1972"/>
    <x v="4"/>
    <x v="1"/>
    <x v="1495"/>
    <n v="50.334000000000003"/>
    <n v="0"/>
    <n v="1"/>
    <d v="2013-07-24T00:00:00"/>
    <n v="24"/>
    <n v="16"/>
    <n v="16"/>
    <n v="7"/>
    <n v="6"/>
    <x v="39"/>
    <x v="18"/>
    <x v="19"/>
    <x v="2"/>
  </r>
  <r>
    <n v="2781"/>
    <n v="1981"/>
    <x v="0"/>
    <x v="0"/>
    <x v="1496"/>
    <n v="72.066000000000003"/>
    <n v="0"/>
    <n v="0"/>
    <d v="2014-06-23T00:00:00"/>
    <n v="55"/>
    <n v="34"/>
    <n v="51"/>
    <n v="4"/>
    <n v="6"/>
    <x v="4"/>
    <x v="142"/>
    <x v="12"/>
    <x v="0"/>
  </r>
  <r>
    <n v="1165"/>
    <n v="1958"/>
    <x v="1"/>
    <x v="0"/>
    <x v="1497"/>
    <n v="50.728999999999999"/>
    <n v="1"/>
    <n v="1"/>
    <d v="2013-05-02T00:00:00"/>
    <n v="62"/>
    <n v="13"/>
    <n v="4"/>
    <n v="6"/>
    <n v="7"/>
    <x v="38"/>
    <x v="9"/>
    <x v="19"/>
    <x v="1"/>
  </r>
  <r>
    <n v="1404"/>
    <n v="1968"/>
    <x v="0"/>
    <x v="1"/>
    <x v="1498"/>
    <n v="34.915999999999997"/>
    <n v="2"/>
    <n v="0"/>
    <d v="2013-05-15T00:00:00"/>
    <n v="89"/>
    <n v="23"/>
    <n v="0"/>
    <n v="5"/>
    <n v="3"/>
    <x v="30"/>
    <x v="23"/>
    <x v="7"/>
    <x v="1"/>
  </r>
  <r>
    <n v="6457"/>
    <n v="1976"/>
    <x v="0"/>
    <x v="3"/>
    <x v="1499"/>
    <n v="64.891999999999996"/>
    <n v="0"/>
    <n v="1"/>
    <d v="2014-05-29T00:00:00"/>
    <n v="77"/>
    <n v="24"/>
    <n v="24"/>
    <n v="6"/>
    <n v="12"/>
    <x v="11"/>
    <x v="128"/>
    <x v="2"/>
    <x v="2"/>
  </r>
  <r>
    <n v="2639"/>
    <n v="1966"/>
    <x v="0"/>
    <x v="0"/>
    <x v="1500"/>
    <n v="43.601999999999997"/>
    <n v="1"/>
    <n v="1"/>
    <d v="2014-01-10T00:00:00"/>
    <n v="45"/>
    <n v="5"/>
    <n v="3"/>
    <n v="3"/>
    <n v="2"/>
    <x v="35"/>
    <x v="54"/>
    <x v="8"/>
    <x v="1"/>
  </r>
  <r>
    <n v="8299"/>
    <n v="1989"/>
    <x v="1"/>
    <x v="0"/>
    <x v="310"/>
    <n v="33.996000000000002"/>
    <n v="0"/>
    <n v="0"/>
    <d v="2013-09-11T00:00:00"/>
    <n v="46"/>
    <n v="2"/>
    <n v="0"/>
    <n v="1"/>
    <n v="3"/>
    <x v="23"/>
    <x v="1"/>
    <x v="10"/>
    <x v="0"/>
  </r>
  <r>
    <n v="6437"/>
    <n v="1985"/>
    <x v="4"/>
    <x v="0"/>
    <x v="1501"/>
    <n v="41.472999999999999"/>
    <n v="1"/>
    <n v="0"/>
    <d v="2013-06-19T00:00:00"/>
    <n v="80"/>
    <n v="8"/>
    <n v="3"/>
    <n v="2"/>
    <n v="3"/>
    <x v="7"/>
    <x v="6"/>
    <x v="8"/>
    <x v="2"/>
  </r>
  <r>
    <n v="6912"/>
    <n v="1967"/>
    <x v="1"/>
    <x v="2"/>
    <x v="1502"/>
    <n v="63.246000000000002"/>
    <n v="0"/>
    <n v="2"/>
    <d v="2013-08-20T00:00:00"/>
    <n v="60"/>
    <n v="30"/>
    <n v="22"/>
    <n v="6"/>
    <n v="12"/>
    <x v="5"/>
    <x v="129"/>
    <x v="2"/>
    <x v="1"/>
  </r>
  <r>
    <n v="7327"/>
    <n v="1959"/>
    <x v="1"/>
    <x v="2"/>
    <x v="1503"/>
    <n v="36.731999999999999"/>
    <n v="1"/>
    <n v="1"/>
    <d v="2013-12-29T00:00:00"/>
    <n v="71"/>
    <n v="5"/>
    <n v="1"/>
    <n v="1"/>
    <n v="4"/>
    <x v="12"/>
    <x v="25"/>
    <x v="8"/>
    <x v="1"/>
  </r>
  <r>
    <n v="5299"/>
    <n v="1970"/>
    <x v="1"/>
    <x v="2"/>
    <x v="594"/>
    <n v="69.084000000000003"/>
    <n v="1"/>
    <n v="0"/>
    <d v="2013-11-19T00:00:00"/>
    <n v="43"/>
    <n v="107"/>
    <n v="30"/>
    <n v="7"/>
    <n v="13"/>
    <x v="25"/>
    <x v="97"/>
    <x v="13"/>
    <x v="2"/>
  </r>
  <r>
    <n v="4127"/>
    <n v="1967"/>
    <x v="1"/>
    <x v="2"/>
    <x v="1162"/>
    <n v="77.766000000000005"/>
    <n v="0"/>
    <n v="1"/>
    <d v="2013-02-22T00:00:00"/>
    <n v="97"/>
    <n v="59"/>
    <n v="59"/>
    <n v="11"/>
    <n v="11"/>
    <x v="5"/>
    <x v="159"/>
    <x v="24"/>
    <x v="2"/>
  </r>
  <r>
    <n v="8143"/>
    <n v="1985"/>
    <x v="1"/>
    <x v="0"/>
    <x v="1504"/>
    <n v="37.929000000000002"/>
    <n v="0"/>
    <n v="0"/>
    <d v="2013-07-30T00:00:00"/>
    <n v="49"/>
    <n v="2"/>
    <n v="2"/>
    <n v="4"/>
    <n v="5"/>
    <x v="7"/>
    <x v="66"/>
    <x v="14"/>
    <x v="0"/>
  </r>
  <r>
    <n v="1964"/>
    <n v="1951"/>
    <x v="0"/>
    <x v="1"/>
    <x v="1505"/>
    <n v="86.61"/>
    <n v="0"/>
    <n v="0"/>
    <d v="2013-09-05T00:00:00"/>
    <n v="66"/>
    <n v="107"/>
    <n v="196"/>
    <n v="5"/>
    <n v="6"/>
    <x v="20"/>
    <x v="242"/>
    <x v="4"/>
    <x v="0"/>
  </r>
  <r>
    <n v="3690"/>
    <n v="1986"/>
    <x v="2"/>
    <x v="2"/>
    <x v="1506"/>
    <n v="80.141000000000005"/>
    <n v="0"/>
    <n v="0"/>
    <d v="2013-01-11T00:00:00"/>
    <n v="20"/>
    <n v="102"/>
    <n v="40"/>
    <n v="7"/>
    <n v="10"/>
    <x v="22"/>
    <x v="83"/>
    <x v="18"/>
    <x v="0"/>
  </r>
  <r>
    <n v="3433"/>
    <n v="1955"/>
    <x v="4"/>
    <x v="2"/>
    <x v="588"/>
    <n v="72.635000000000005"/>
    <n v="0"/>
    <n v="0"/>
    <d v="2013-06-03T00:00:00"/>
    <n v="54"/>
    <n v="22"/>
    <n v="35"/>
    <n v="6"/>
    <n v="6"/>
    <x v="34"/>
    <x v="30"/>
    <x v="0"/>
    <x v="0"/>
  </r>
  <r>
    <n v="3389"/>
    <n v="1970"/>
    <x v="0"/>
    <x v="2"/>
    <x v="1507"/>
    <n v="69.016000000000005"/>
    <n v="0"/>
    <n v="1"/>
    <d v="2012-11-22T00:00:00"/>
    <n v="61"/>
    <n v="53"/>
    <n v="107"/>
    <n v="8"/>
    <n v="13"/>
    <x v="25"/>
    <x v="37"/>
    <x v="20"/>
    <x v="2"/>
  </r>
  <r>
    <n v="4712"/>
    <n v="1991"/>
    <x v="4"/>
    <x v="1"/>
    <x v="1508"/>
    <n v="20.193000000000001"/>
    <n v="0"/>
    <n v="0"/>
    <d v="2012-11-28T00:00:00"/>
    <n v="18"/>
    <n v="8"/>
    <n v="11"/>
    <n v="1"/>
    <n v="4"/>
    <x v="42"/>
    <x v="139"/>
    <x v="8"/>
    <x v="0"/>
  </r>
  <r>
    <n v="1170"/>
    <n v="1975"/>
    <x v="0"/>
    <x v="2"/>
    <x v="1509"/>
    <n v="27.573"/>
    <n v="1"/>
    <n v="0"/>
    <d v="2013-03-25T00:00:00"/>
    <n v="45"/>
    <n v="15"/>
    <n v="15"/>
    <n v="5"/>
    <n v="4"/>
    <x v="28"/>
    <x v="78"/>
    <x v="14"/>
    <x v="2"/>
  </r>
  <r>
    <n v="6347"/>
    <n v="1979"/>
    <x v="3"/>
    <x v="0"/>
    <x v="1510"/>
    <n v="15.862"/>
    <n v="1"/>
    <n v="0"/>
    <d v="2013-06-27T00:00:00"/>
    <n v="26"/>
    <n v="1"/>
    <n v="9"/>
    <n v="1"/>
    <n v="3"/>
    <x v="19"/>
    <x v="21"/>
    <x v="10"/>
    <x v="2"/>
  </r>
  <r>
    <n v="4065"/>
    <n v="1976"/>
    <x v="1"/>
    <x v="2"/>
    <x v="1511"/>
    <n v="49.543999999999997"/>
    <n v="1"/>
    <n v="0"/>
    <d v="2013-02-12T00:00:00"/>
    <n v="0"/>
    <n v="0"/>
    <n v="0"/>
    <n v="5"/>
    <n v="8"/>
    <x v="11"/>
    <x v="17"/>
    <x v="19"/>
    <x v="2"/>
  </r>
  <r>
    <n v="8230"/>
    <n v="1980"/>
    <x v="0"/>
    <x v="2"/>
    <x v="1512"/>
    <n v="33.228000000000002"/>
    <n v="1"/>
    <n v="0"/>
    <d v="2014-01-23T00:00:00"/>
    <n v="28"/>
    <n v="2"/>
    <n v="4"/>
    <n v="2"/>
    <n v="3"/>
    <x v="16"/>
    <x v="25"/>
    <x v="8"/>
    <x v="2"/>
  </r>
  <r>
    <n v="1215"/>
    <n v="1978"/>
    <x v="0"/>
    <x v="1"/>
    <x v="1513"/>
    <n v="70.44"/>
    <n v="0"/>
    <n v="0"/>
    <d v="2013-10-08T00:00:00"/>
    <n v="49"/>
    <n v="117"/>
    <n v="102"/>
    <n v="5"/>
    <n v="7"/>
    <x v="33"/>
    <x v="243"/>
    <x v="0"/>
    <x v="0"/>
  </r>
  <r>
    <n v="5939"/>
    <n v="1971"/>
    <x v="0"/>
    <x v="1"/>
    <x v="1514"/>
    <n v="38.231999999999999"/>
    <n v="1"/>
    <n v="1"/>
    <d v="2014-01-17T00:00:00"/>
    <n v="84"/>
    <n v="5"/>
    <n v="6"/>
    <n v="3"/>
    <n v="3"/>
    <x v="6"/>
    <x v="6"/>
    <x v="3"/>
    <x v="1"/>
  </r>
  <r>
    <n v="2156"/>
    <n v="1955"/>
    <x v="1"/>
    <x v="2"/>
    <x v="1515"/>
    <n v="22.553999999999998"/>
    <n v="1"/>
    <n v="1"/>
    <d v="2012-11-03T00:00:00"/>
    <n v="38"/>
    <n v="0"/>
    <n v="0"/>
    <n v="2"/>
    <n v="4"/>
    <x v="34"/>
    <x v="17"/>
    <x v="3"/>
    <x v="1"/>
  </r>
  <r>
    <n v="7788"/>
    <n v="1983"/>
    <x v="1"/>
    <x v="2"/>
    <x v="1516"/>
    <n v="23.536000000000001"/>
    <n v="1"/>
    <n v="0"/>
    <d v="2014-06-04T00:00:00"/>
    <n v="53"/>
    <n v="0"/>
    <n v="0"/>
    <n v="0"/>
    <n v="3"/>
    <x v="10"/>
    <x v="17"/>
    <x v="1"/>
    <x v="2"/>
  </r>
  <r>
    <n v="10323"/>
    <n v="1952"/>
    <x v="0"/>
    <x v="2"/>
    <x v="1517"/>
    <n v="49.412999999999997"/>
    <n v="0"/>
    <n v="1"/>
    <d v="2013-10-25T00:00:00"/>
    <n v="88"/>
    <n v="7"/>
    <n v="2"/>
    <n v="4"/>
    <n v="5"/>
    <x v="13"/>
    <x v="19"/>
    <x v="14"/>
    <x v="2"/>
  </r>
  <r>
    <n v="7947"/>
    <n v="1969"/>
    <x v="0"/>
    <x v="2"/>
    <x v="1518"/>
    <n v="42.231000000000002"/>
    <n v="1"/>
    <n v="1"/>
    <d v="2014-03-25T00:00:00"/>
    <n v="99"/>
    <n v="0"/>
    <n v="1"/>
    <n v="1"/>
    <n v="3"/>
    <x v="21"/>
    <x v="8"/>
    <x v="10"/>
    <x v="1"/>
  </r>
  <r>
    <n v="1891"/>
    <n v="1980"/>
    <x v="2"/>
    <x v="3"/>
    <x v="1519"/>
    <n v="78.789000000000001"/>
    <n v="0"/>
    <n v="0"/>
    <d v="2012-08-08T00:00:00"/>
    <n v="12"/>
    <n v="50"/>
    <n v="83"/>
    <n v="4"/>
    <n v="5"/>
    <x v="16"/>
    <x v="69"/>
    <x v="14"/>
    <x v="0"/>
  </r>
  <r>
    <n v="2570"/>
    <n v="1968"/>
    <x v="0"/>
    <x v="1"/>
    <x v="1520"/>
    <n v="56.533999999999999"/>
    <n v="0"/>
    <n v="1"/>
    <d v="2013-07-23T00:00:00"/>
    <n v="35"/>
    <n v="7"/>
    <n v="0"/>
    <n v="10"/>
    <n v="7"/>
    <x v="30"/>
    <x v="3"/>
    <x v="18"/>
    <x v="2"/>
  </r>
  <r>
    <n v="9256"/>
    <n v="1971"/>
    <x v="0"/>
    <x v="0"/>
    <x v="1521"/>
    <n v="58.35"/>
    <n v="0"/>
    <n v="1"/>
    <d v="2013-01-04T00:00:00"/>
    <n v="5"/>
    <n v="26"/>
    <n v="80"/>
    <n v="8"/>
    <n v="12"/>
    <x v="6"/>
    <x v="85"/>
    <x v="13"/>
    <x v="2"/>
  </r>
  <r>
    <n v="295"/>
    <n v="1989"/>
    <x v="0"/>
    <x v="0"/>
    <x v="474"/>
    <n v="81.216999999999999"/>
    <n v="0"/>
    <n v="0"/>
    <d v="2013-07-19T00:00:00"/>
    <n v="77"/>
    <n v="70"/>
    <n v="40"/>
    <n v="3"/>
    <n v="11"/>
    <x v="23"/>
    <x v="152"/>
    <x v="6"/>
    <x v="0"/>
  </r>
  <r>
    <n v="7397"/>
    <n v="1951"/>
    <x v="0"/>
    <x v="0"/>
    <x v="1522"/>
    <n v="49.09"/>
    <n v="0"/>
    <n v="1"/>
    <d v="2013-07-19T00:00:00"/>
    <n v="45"/>
    <n v="5"/>
    <n v="0"/>
    <n v="7"/>
    <n v="9"/>
    <x v="20"/>
    <x v="41"/>
    <x v="5"/>
    <x v="2"/>
  </r>
  <r>
    <n v="6349"/>
    <n v="1987"/>
    <x v="2"/>
    <x v="3"/>
    <x v="1523"/>
    <n v="61.786999999999999"/>
    <n v="0"/>
    <n v="0"/>
    <d v="2013-07-06T00:00:00"/>
    <n v="71"/>
    <n v="73"/>
    <n v="48"/>
    <n v="8"/>
    <n v="6"/>
    <x v="14"/>
    <x v="58"/>
    <x v="6"/>
    <x v="0"/>
  </r>
  <r>
    <n v="10790"/>
    <n v="1985"/>
    <x v="1"/>
    <x v="2"/>
    <x v="1524"/>
    <n v="18.169"/>
    <n v="1"/>
    <n v="0"/>
    <d v="2013-02-19T00:00:00"/>
    <n v="40"/>
    <n v="0"/>
    <n v="0"/>
    <n v="1"/>
    <n v="2"/>
    <x v="7"/>
    <x v="17"/>
    <x v="1"/>
    <x v="2"/>
  </r>
  <r>
    <n v="10398"/>
    <n v="1981"/>
    <x v="4"/>
    <x v="0"/>
    <x v="1525"/>
    <n v="24.335999999999999"/>
    <n v="1"/>
    <n v="0"/>
    <d v="2012-08-27T00:00:00"/>
    <n v="82"/>
    <n v="6"/>
    <n v="2"/>
    <n v="1"/>
    <n v="2"/>
    <x v="4"/>
    <x v="54"/>
    <x v="1"/>
    <x v="2"/>
  </r>
  <r>
    <n v="2431"/>
    <n v="1990"/>
    <x v="0"/>
    <x v="2"/>
    <x v="1526"/>
    <n v="18.222000000000001"/>
    <n v="0"/>
    <n v="0"/>
    <d v="2012-12-31T00:00:00"/>
    <n v="70"/>
    <n v="4"/>
    <n v="6"/>
    <n v="2"/>
    <n v="3"/>
    <x v="50"/>
    <x v="21"/>
    <x v="8"/>
    <x v="0"/>
  </r>
  <r>
    <n v="550"/>
    <n v="1952"/>
    <x v="0"/>
    <x v="3"/>
    <x v="1527"/>
    <n v="62.335000000000001"/>
    <n v="0"/>
    <n v="1"/>
    <d v="2013-05-23T00:00:00"/>
    <n v="87"/>
    <n v="131"/>
    <n v="6"/>
    <n v="3"/>
    <n v="13"/>
    <x v="13"/>
    <x v="97"/>
    <x v="5"/>
    <x v="2"/>
  </r>
  <r>
    <n v="1890"/>
    <n v="1971"/>
    <x v="4"/>
    <x v="1"/>
    <x v="1528"/>
    <n v="42.033000000000001"/>
    <n v="1"/>
    <n v="1"/>
    <d v="2012-09-19T00:00:00"/>
    <n v="95"/>
    <n v="1"/>
    <n v="0"/>
    <n v="1"/>
    <n v="2"/>
    <x v="6"/>
    <x v="8"/>
    <x v="1"/>
    <x v="1"/>
  </r>
  <r>
    <n v="10742"/>
    <n v="1983"/>
    <x v="1"/>
    <x v="2"/>
    <x v="1529"/>
    <n v="86.58"/>
    <n v="0"/>
    <n v="0"/>
    <d v="2013-02-27T00:00:00"/>
    <n v="72"/>
    <n v="21"/>
    <n v="20"/>
    <n v="4"/>
    <n v="5"/>
    <x v="10"/>
    <x v="15"/>
    <x v="14"/>
    <x v="0"/>
  </r>
  <r>
    <n v="10356"/>
    <n v="1957"/>
    <x v="1"/>
    <x v="3"/>
    <x v="1530"/>
    <n v="41.436999999999998"/>
    <n v="1"/>
    <n v="1"/>
    <d v="2012-09-22T00:00:00"/>
    <n v="5"/>
    <n v="0"/>
    <n v="0"/>
    <n v="1"/>
    <n v="3"/>
    <x v="0"/>
    <x v="17"/>
    <x v="10"/>
    <x v="1"/>
  </r>
  <r>
    <n v="4676"/>
    <n v="1951"/>
    <x v="2"/>
    <x v="4"/>
    <x v="1531"/>
    <n v="73.704999999999998"/>
    <n v="0"/>
    <n v="2"/>
    <d v="2014-03-05T00:00:00"/>
    <n v="86"/>
    <n v="91"/>
    <n v="107"/>
    <n v="9"/>
    <n v="8"/>
    <x v="20"/>
    <x v="151"/>
    <x v="18"/>
    <x v="1"/>
  </r>
  <r>
    <n v="8852"/>
    <n v="1976"/>
    <x v="0"/>
    <x v="2"/>
    <x v="1532"/>
    <n v="61.064"/>
    <n v="0"/>
    <n v="1"/>
    <d v="2012-08-31T00:00:00"/>
    <n v="80"/>
    <n v="126"/>
    <n v="45"/>
    <n v="8"/>
    <n v="11"/>
    <x v="11"/>
    <x v="39"/>
    <x v="11"/>
    <x v="2"/>
  </r>
  <r>
    <n v="3565"/>
    <n v="1955"/>
    <x v="2"/>
    <x v="2"/>
    <x v="1141"/>
    <n v="38.451999999999998"/>
    <n v="1"/>
    <n v="1"/>
    <d v="2014-03-30T00:00:00"/>
    <n v="62"/>
    <n v="0"/>
    <n v="0"/>
    <n v="3"/>
    <n v="3"/>
    <x v="34"/>
    <x v="17"/>
    <x v="3"/>
    <x v="1"/>
  </r>
  <r>
    <n v="5294"/>
    <n v="1989"/>
    <x v="0"/>
    <x v="0"/>
    <x v="1533"/>
    <n v="18.358000000000001"/>
    <n v="1"/>
    <n v="0"/>
    <d v="2013-11-20T00:00:00"/>
    <n v="49"/>
    <n v="8"/>
    <n v="4"/>
    <n v="3"/>
    <n v="4"/>
    <x v="23"/>
    <x v="48"/>
    <x v="21"/>
    <x v="2"/>
  </r>
  <r>
    <n v="1958"/>
    <n v="1973"/>
    <x v="1"/>
    <x v="1"/>
    <x v="1534"/>
    <n v="55.012"/>
    <n v="0"/>
    <n v="1"/>
    <d v="2014-03-21T00:00:00"/>
    <n v="85"/>
    <n v="0"/>
    <n v="0"/>
    <n v="8"/>
    <n v="9"/>
    <x v="26"/>
    <x v="17"/>
    <x v="18"/>
    <x v="2"/>
  </r>
  <r>
    <n v="7349"/>
    <n v="1973"/>
    <x v="3"/>
    <x v="1"/>
    <x v="1535"/>
    <n v="9.7219999999999995"/>
    <n v="1"/>
    <n v="0"/>
    <d v="2012-10-02T00:00:00"/>
    <n v="7"/>
    <n v="17"/>
    <n v="16"/>
    <n v="3"/>
    <n v="3"/>
    <x v="26"/>
    <x v="38"/>
    <x v="3"/>
    <x v="2"/>
  </r>
  <r>
    <n v="8799"/>
    <n v="1984"/>
    <x v="1"/>
    <x v="2"/>
    <x v="1536"/>
    <n v="38.174999999999997"/>
    <n v="1"/>
    <n v="0"/>
    <d v="2013-09-23T00:00:00"/>
    <n v="6"/>
    <n v="6"/>
    <n v="3"/>
    <n v="3"/>
    <n v="4"/>
    <x v="3"/>
    <x v="19"/>
    <x v="21"/>
    <x v="2"/>
  </r>
  <r>
    <n v="1351"/>
    <n v="1956"/>
    <x v="2"/>
    <x v="1"/>
    <x v="1537"/>
    <n v="58.655999999999999"/>
    <n v="0"/>
    <n v="1"/>
    <d v="2012-09-20T00:00:00"/>
    <n v="25"/>
    <n v="12"/>
    <n v="24"/>
    <n v="7"/>
    <n v="13"/>
    <x v="46"/>
    <x v="42"/>
    <x v="13"/>
    <x v="2"/>
  </r>
  <r>
    <n v="1045"/>
    <n v="1965"/>
    <x v="0"/>
    <x v="1"/>
    <x v="1538"/>
    <n v="52.116999999999997"/>
    <n v="0"/>
    <n v="1"/>
    <d v="2012-08-16T00:00:00"/>
    <n v="55"/>
    <n v="10"/>
    <n v="0"/>
    <n v="5"/>
    <n v="4"/>
    <x v="2"/>
    <x v="21"/>
    <x v="14"/>
    <x v="2"/>
  </r>
  <r>
    <n v="7732"/>
    <n v="1978"/>
    <x v="0"/>
    <x v="2"/>
    <x v="1539"/>
    <n v="64.813000000000002"/>
    <n v="1"/>
    <n v="0"/>
    <d v="2014-01-02T00:00:00"/>
    <n v="81"/>
    <n v="0"/>
    <n v="97"/>
    <n v="7"/>
    <n v="10"/>
    <x v="33"/>
    <x v="96"/>
    <x v="18"/>
    <x v="2"/>
  </r>
  <r>
    <n v="8070"/>
    <n v="1973"/>
    <x v="1"/>
    <x v="2"/>
    <x v="1540"/>
    <n v="54.222000000000001"/>
    <n v="0"/>
    <n v="1"/>
    <d v="2014-03-01T00:00:00"/>
    <n v="98"/>
    <n v="12"/>
    <n v="12"/>
    <n v="3"/>
    <n v="5"/>
    <x v="26"/>
    <x v="79"/>
    <x v="7"/>
    <x v="2"/>
  </r>
  <r>
    <n v="477"/>
    <n v="1986"/>
    <x v="0"/>
    <x v="2"/>
    <x v="1541"/>
    <n v="83.512"/>
    <n v="0"/>
    <n v="0"/>
    <d v="2014-06-17T00:00:00"/>
    <n v="31"/>
    <n v="61"/>
    <n v="20"/>
    <n v="4"/>
    <n v="10"/>
    <x v="22"/>
    <x v="156"/>
    <x v="6"/>
    <x v="0"/>
  </r>
  <r>
    <n v="7832"/>
    <n v="1959"/>
    <x v="2"/>
    <x v="2"/>
    <x v="1542"/>
    <n v="77.52"/>
    <n v="0"/>
    <n v="1"/>
    <d v="2013-08-28T00:00:00"/>
    <n v="30"/>
    <n v="44"/>
    <n v="88"/>
    <n v="8"/>
    <n v="7"/>
    <x v="12"/>
    <x v="215"/>
    <x v="16"/>
    <x v="2"/>
  </r>
  <r>
    <n v="2202"/>
    <n v="1978"/>
    <x v="0"/>
    <x v="1"/>
    <x v="1543"/>
    <n v="41.154000000000003"/>
    <n v="0"/>
    <n v="1"/>
    <d v="2013-04-09T00:00:00"/>
    <n v="98"/>
    <n v="2"/>
    <n v="3"/>
    <n v="1"/>
    <n v="4"/>
    <x v="33"/>
    <x v="41"/>
    <x v="8"/>
    <x v="2"/>
  </r>
  <r>
    <n v="7396"/>
    <n v="1966"/>
    <x v="0"/>
    <x v="2"/>
    <x v="1544"/>
    <n v="80.397999999999996"/>
    <n v="0"/>
    <n v="0"/>
    <d v="2012-11-10T00:00:00"/>
    <n v="92"/>
    <n v="51"/>
    <n v="35"/>
    <n v="5"/>
    <n v="12"/>
    <x v="35"/>
    <x v="35"/>
    <x v="18"/>
    <x v="0"/>
  </r>
  <r>
    <n v="4055"/>
    <n v="1992"/>
    <x v="3"/>
    <x v="0"/>
    <x v="1545"/>
    <n v="18.745999999999999"/>
    <n v="1"/>
    <n v="0"/>
    <d v="2014-05-29T00:00:00"/>
    <n v="41"/>
    <n v="10"/>
    <n v="9"/>
    <n v="3"/>
    <n v="3"/>
    <x v="47"/>
    <x v="139"/>
    <x v="3"/>
    <x v="2"/>
  </r>
  <r>
    <n v="10340"/>
    <n v="1984"/>
    <x v="0"/>
    <x v="1"/>
    <x v="982"/>
    <n v="35.195999999999998"/>
    <n v="1"/>
    <n v="0"/>
    <d v="2012-11-13T00:00:00"/>
    <n v="68"/>
    <n v="12"/>
    <n v="39"/>
    <n v="6"/>
    <n v="5"/>
    <x v="3"/>
    <x v="146"/>
    <x v="4"/>
    <x v="2"/>
  </r>
  <r>
    <n v="10091"/>
    <n v="1956"/>
    <x v="0"/>
    <x v="0"/>
    <x v="1546"/>
    <n v="60.23"/>
    <n v="0"/>
    <n v="1"/>
    <d v="2013-05-20T00:00:00"/>
    <n v="78"/>
    <n v="20"/>
    <n v="81"/>
    <n v="6"/>
    <n v="6"/>
    <x v="46"/>
    <x v="170"/>
    <x v="0"/>
    <x v="2"/>
  </r>
  <r>
    <n v="7629"/>
    <n v="1977"/>
    <x v="0"/>
    <x v="2"/>
    <x v="1547"/>
    <n v="22.108000000000001"/>
    <n v="1"/>
    <n v="1"/>
    <d v="2014-05-08T00:00:00"/>
    <n v="46"/>
    <n v="3"/>
    <n v="2"/>
    <n v="2"/>
    <n v="3"/>
    <x v="32"/>
    <x v="41"/>
    <x v="8"/>
    <x v="1"/>
  </r>
  <r>
    <n v="10640"/>
    <n v="1974"/>
    <x v="0"/>
    <x v="1"/>
    <x v="1548"/>
    <n v="44.392000000000003"/>
    <n v="1"/>
    <n v="1"/>
    <d v="2013-09-05T00:00:00"/>
    <n v="71"/>
    <n v="5"/>
    <n v="12"/>
    <n v="4"/>
    <n v="4"/>
    <x v="8"/>
    <x v="9"/>
    <x v="7"/>
    <x v="1"/>
  </r>
  <r>
    <n v="3498"/>
    <n v="1976"/>
    <x v="1"/>
    <x v="2"/>
    <x v="1549"/>
    <n v="55.423999999999999"/>
    <n v="0"/>
    <n v="1"/>
    <d v="2012-11-25T00:00:00"/>
    <n v="6"/>
    <n v="61"/>
    <n v="53"/>
    <n v="7"/>
    <n v="9"/>
    <x v="11"/>
    <x v="5"/>
    <x v="5"/>
    <x v="2"/>
  </r>
  <r>
    <n v="6742"/>
    <n v="1979"/>
    <x v="0"/>
    <x v="2"/>
    <x v="1550"/>
    <n v="17.687999999999999"/>
    <n v="1"/>
    <n v="0"/>
    <d v="2013-01-13T00:00:00"/>
    <n v="82"/>
    <n v="2"/>
    <n v="1"/>
    <n v="1"/>
    <n v="2"/>
    <x v="19"/>
    <x v="7"/>
    <x v="1"/>
    <x v="2"/>
  </r>
  <r>
    <n v="1172"/>
    <n v="1983"/>
    <x v="1"/>
    <x v="2"/>
    <x v="1551"/>
    <n v="92.491"/>
    <n v="0"/>
    <n v="0"/>
    <d v="2013-05-01T00:00:00"/>
    <n v="71"/>
    <n v="44"/>
    <n v="25"/>
    <n v="7"/>
    <n v="12"/>
    <x v="10"/>
    <x v="112"/>
    <x v="11"/>
    <x v="0"/>
  </r>
  <r>
    <n v="569"/>
    <n v="1991"/>
    <x v="0"/>
    <x v="0"/>
    <x v="1552"/>
    <n v="90.272999999999996"/>
    <n v="0"/>
    <n v="0"/>
    <d v="2013-12-14T00:00:00"/>
    <n v="32"/>
    <n v="129"/>
    <n v="74"/>
    <n v="5"/>
    <n v="7"/>
    <x v="42"/>
    <x v="133"/>
    <x v="0"/>
    <x v="0"/>
  </r>
  <r>
    <n v="4686"/>
    <n v="1962"/>
    <x v="1"/>
    <x v="4"/>
    <x v="1553"/>
    <n v="82.570999999999998"/>
    <n v="0"/>
    <n v="0"/>
    <d v="2014-04-02T00:00:00"/>
    <n v="28"/>
    <n v="31"/>
    <n v="95"/>
    <n v="6"/>
    <n v="13"/>
    <x v="43"/>
    <x v="162"/>
    <x v="11"/>
    <x v="0"/>
  </r>
  <r>
    <n v="1381"/>
    <n v="1982"/>
    <x v="1"/>
    <x v="0"/>
    <x v="1554"/>
    <n v="38.512999999999998"/>
    <n v="1"/>
    <n v="0"/>
    <d v="2014-01-28T00:00:00"/>
    <n v="20"/>
    <n v="3"/>
    <n v="0"/>
    <n v="6"/>
    <n v="5"/>
    <x v="18"/>
    <x v="7"/>
    <x v="4"/>
    <x v="2"/>
  </r>
  <r>
    <n v="2634"/>
    <n v="1979"/>
    <x v="2"/>
    <x v="0"/>
    <x v="1555"/>
    <n v="16.652999999999999"/>
    <n v="1"/>
    <n v="0"/>
    <d v="2014-04-18T00:00:00"/>
    <n v="10"/>
    <n v="7"/>
    <n v="4"/>
    <n v="2"/>
    <n v="3"/>
    <x v="19"/>
    <x v="6"/>
    <x v="8"/>
    <x v="2"/>
  </r>
  <r>
    <n v="10905"/>
    <n v="1955"/>
    <x v="0"/>
    <x v="1"/>
    <x v="1556"/>
    <n v="42.585999999999999"/>
    <n v="1"/>
    <n v="1"/>
    <d v="2012-10-29T00:00:00"/>
    <n v="7"/>
    <n v="2"/>
    <n v="0"/>
    <n v="4"/>
    <n v="6"/>
    <x v="34"/>
    <x v="1"/>
    <x v="12"/>
    <x v="1"/>
  </r>
  <r>
    <n v="1744"/>
    <n v="1965"/>
    <x v="3"/>
    <x v="0"/>
    <x v="1557"/>
    <n v="23.529"/>
    <n v="0"/>
    <n v="1"/>
    <d v="2013-01-07T00:00:00"/>
    <n v="67"/>
    <n v="7"/>
    <n v="2"/>
    <n v="1"/>
    <n v="2"/>
    <x v="2"/>
    <x v="19"/>
    <x v="1"/>
    <x v="2"/>
  </r>
  <r>
    <n v="1000"/>
    <n v="1961"/>
    <x v="2"/>
    <x v="1"/>
    <x v="1403"/>
    <n v="74.881"/>
    <n v="1"/>
    <n v="1"/>
    <d v="2013-03-08T00:00:00"/>
    <n v="48"/>
    <n v="72"/>
    <n v="27"/>
    <n v="9"/>
    <n v="12"/>
    <x v="45"/>
    <x v="67"/>
    <x v="20"/>
    <x v="1"/>
  </r>
  <r>
    <n v="3828"/>
    <n v="1951"/>
    <x v="0"/>
    <x v="2"/>
    <x v="1558"/>
    <n v="71.106999999999999"/>
    <n v="0"/>
    <n v="1"/>
    <d v="2013-02-17T00:00:00"/>
    <n v="61"/>
    <n v="10"/>
    <n v="174"/>
    <n v="7"/>
    <n v="13"/>
    <x v="20"/>
    <x v="222"/>
    <x v="13"/>
    <x v="2"/>
  </r>
  <r>
    <n v="8605"/>
    <n v="1964"/>
    <x v="1"/>
    <x v="1"/>
    <x v="1559"/>
    <n v="46.91"/>
    <n v="1"/>
    <n v="1"/>
    <d v="2014-03-23T00:00:00"/>
    <n v="36"/>
    <n v="0"/>
    <n v="0"/>
    <n v="2"/>
    <n v="3"/>
    <x v="31"/>
    <x v="17"/>
    <x v="8"/>
    <x v="1"/>
  </r>
  <r>
    <n v="10304"/>
    <n v="1959"/>
    <x v="0"/>
    <x v="2"/>
    <x v="625"/>
    <n v="18.690000000000001"/>
    <n v="0"/>
    <n v="0"/>
    <d v="2012-12-28T00:00:00"/>
    <n v="77"/>
    <n v="1"/>
    <n v="4"/>
    <n v="1"/>
    <n v="2"/>
    <x v="12"/>
    <x v="41"/>
    <x v="1"/>
    <x v="0"/>
  </r>
  <r>
    <n v="4351"/>
    <n v="1955"/>
    <x v="0"/>
    <x v="3"/>
    <x v="1560"/>
    <n v="37.244"/>
    <n v="1"/>
    <n v="1"/>
    <d v="2013-04-27T00:00:00"/>
    <n v="90"/>
    <n v="2"/>
    <n v="0"/>
    <n v="1"/>
    <n v="2"/>
    <x v="34"/>
    <x v="1"/>
    <x v="1"/>
    <x v="1"/>
  </r>
  <r>
    <n v="10129"/>
    <n v="1966"/>
    <x v="0"/>
    <x v="1"/>
    <x v="1561"/>
    <n v="82.427000000000007"/>
    <n v="0"/>
    <n v="0"/>
    <d v="2014-03-12T00:00:00"/>
    <n v="35"/>
    <n v="147"/>
    <n v="107"/>
    <n v="3"/>
    <n v="12"/>
    <x v="35"/>
    <x v="31"/>
    <x v="16"/>
    <x v="0"/>
  </r>
  <r>
    <n v="2499"/>
    <n v="1958"/>
    <x v="4"/>
    <x v="0"/>
    <x v="1562"/>
    <n v="75.341999999999999"/>
    <n v="0"/>
    <n v="1"/>
    <d v="2013-05-06T00:00:00"/>
    <n v="38"/>
    <n v="97"/>
    <n v="118"/>
    <n v="5"/>
    <n v="10"/>
    <x v="38"/>
    <x v="178"/>
    <x v="16"/>
    <x v="2"/>
  </r>
  <r>
    <n v="10092"/>
    <n v="1954"/>
    <x v="0"/>
    <x v="3"/>
    <x v="1563"/>
    <n v="70.043999999999997"/>
    <n v="0"/>
    <n v="1"/>
    <d v="2013-02-18T00:00:00"/>
    <n v="46"/>
    <n v="0"/>
    <n v="14"/>
    <n v="7"/>
    <n v="5"/>
    <x v="1"/>
    <x v="64"/>
    <x v="0"/>
    <x v="2"/>
  </r>
  <r>
    <n v="7500"/>
    <n v="1967"/>
    <x v="0"/>
    <x v="0"/>
    <x v="713"/>
    <n v="79.146000000000001"/>
    <n v="1"/>
    <n v="1"/>
    <d v="2014-04-24T00:00:00"/>
    <n v="33"/>
    <n v="16"/>
    <n v="43"/>
    <n v="8"/>
    <n v="8"/>
    <x v="5"/>
    <x v="182"/>
    <x v="5"/>
    <x v="1"/>
  </r>
  <r>
    <n v="5796"/>
    <n v="1963"/>
    <x v="0"/>
    <x v="2"/>
    <x v="1564"/>
    <n v="77.436999999999998"/>
    <n v="0"/>
    <n v="0"/>
    <d v="2013-11-26T00:00:00"/>
    <n v="70"/>
    <n v="21"/>
    <n v="44"/>
    <n v="4"/>
    <n v="13"/>
    <x v="24"/>
    <x v="53"/>
    <x v="18"/>
    <x v="0"/>
  </r>
  <r>
    <n v="10556"/>
    <n v="1959"/>
    <x v="0"/>
    <x v="2"/>
    <x v="1565"/>
    <n v="54.984000000000002"/>
    <n v="0"/>
    <n v="1"/>
    <d v="2014-05-24T00:00:00"/>
    <n v="51"/>
    <n v="13"/>
    <n v="3"/>
    <n v="6"/>
    <n v="6"/>
    <x v="12"/>
    <x v="20"/>
    <x v="0"/>
    <x v="2"/>
  </r>
  <r>
    <n v="1064"/>
    <n v="1971"/>
    <x v="1"/>
    <x v="2"/>
    <x v="1566"/>
    <n v="42.402999999999999"/>
    <n v="1"/>
    <n v="0"/>
    <d v="2013-12-11T00:00:00"/>
    <n v="18"/>
    <n v="1"/>
    <n v="5"/>
    <n v="1"/>
    <n v="3"/>
    <x v="6"/>
    <x v="25"/>
    <x v="10"/>
    <x v="2"/>
  </r>
  <r>
    <n v="48"/>
    <n v="1964"/>
    <x v="0"/>
    <x v="1"/>
    <x v="1567"/>
    <n v="55.761000000000003"/>
    <n v="0"/>
    <n v="1"/>
    <d v="2014-04-24T00:00:00"/>
    <n v="97"/>
    <n v="1"/>
    <n v="3"/>
    <n v="4"/>
    <n v="3"/>
    <x v="31"/>
    <x v="66"/>
    <x v="21"/>
    <x v="2"/>
  </r>
  <r>
    <n v="7610"/>
    <n v="1983"/>
    <x v="0"/>
    <x v="1"/>
    <x v="1568"/>
    <n v="37.292000000000002"/>
    <n v="1"/>
    <n v="0"/>
    <d v="2013-04-18T00:00:00"/>
    <n v="32"/>
    <n v="0"/>
    <n v="23"/>
    <n v="6"/>
    <n v="5"/>
    <x v="10"/>
    <x v="23"/>
    <x v="4"/>
    <x v="2"/>
  </r>
  <r>
    <n v="263"/>
    <n v="1945"/>
    <x v="1"/>
    <x v="0"/>
    <x v="1569"/>
    <n v="45.576000000000001"/>
    <n v="0"/>
    <n v="0"/>
    <d v="2014-05-28T00:00:00"/>
    <n v="9"/>
    <n v="19"/>
    <n v="14"/>
    <n v="3"/>
    <n v="3"/>
    <x v="41"/>
    <x v="38"/>
    <x v="3"/>
    <x v="0"/>
  </r>
  <r>
    <n v="10814"/>
    <n v="1947"/>
    <x v="0"/>
    <x v="1"/>
    <x v="1570"/>
    <n v="70.320999999999998"/>
    <n v="0"/>
    <n v="0"/>
    <d v="2013-01-16T00:00:00"/>
    <n v="6"/>
    <n v="23"/>
    <n v="26"/>
    <n v="6"/>
    <n v="13"/>
    <x v="51"/>
    <x v="76"/>
    <x v="11"/>
    <x v="0"/>
  </r>
  <r>
    <n v="9710"/>
    <n v="1969"/>
    <x v="1"/>
    <x v="3"/>
    <x v="1571"/>
    <n v="58.085999999999999"/>
    <n v="0"/>
    <n v="1"/>
    <d v="2013-01-20T00:00:00"/>
    <n v="80"/>
    <n v="7"/>
    <n v="0"/>
    <n v="11"/>
    <n v="7"/>
    <x v="21"/>
    <x v="3"/>
    <x v="2"/>
    <x v="2"/>
  </r>
  <r>
    <n v="9292"/>
    <n v="1952"/>
    <x v="0"/>
    <x v="2"/>
    <x v="1572"/>
    <n v="81.795000000000002"/>
    <n v="0"/>
    <n v="0"/>
    <d v="2012-10-26T00:00:00"/>
    <n v="74"/>
    <n v="132"/>
    <n v="118"/>
    <n v="4"/>
    <n v="7"/>
    <x v="13"/>
    <x v="118"/>
    <x v="4"/>
    <x v="0"/>
  </r>
  <r>
    <n v="10250"/>
    <n v="1947"/>
    <x v="3"/>
    <x v="1"/>
    <x v="1573"/>
    <n v="28.388999999999999"/>
    <n v="0"/>
    <n v="0"/>
    <d v="2012-11-20T00:00:00"/>
    <n v="49"/>
    <n v="5"/>
    <n v="4"/>
    <n v="1"/>
    <n v="2"/>
    <x v="51"/>
    <x v="19"/>
    <x v="1"/>
    <x v="0"/>
  </r>
  <r>
    <n v="7881"/>
    <n v="1946"/>
    <x v="2"/>
    <x v="2"/>
    <x v="166"/>
    <n v="66.834999999999994"/>
    <n v="0"/>
    <n v="0"/>
    <d v="2013-09-28T00:00:00"/>
    <n v="21"/>
    <n v="26"/>
    <n v="17"/>
    <n v="6"/>
    <n v="13"/>
    <x v="15"/>
    <x v="84"/>
    <x v="11"/>
    <x v="0"/>
  </r>
  <r>
    <n v="5847"/>
    <n v="1969"/>
    <x v="0"/>
    <x v="3"/>
    <x v="1574"/>
    <n v="69.900999999999996"/>
    <n v="0"/>
    <n v="1"/>
    <d v="2013-05-29T00:00:00"/>
    <n v="95"/>
    <n v="21"/>
    <n v="92"/>
    <n v="7"/>
    <n v="10"/>
    <x v="21"/>
    <x v="194"/>
    <x v="18"/>
    <x v="2"/>
  </r>
  <r>
    <n v="737"/>
    <n v="1949"/>
    <x v="1"/>
    <x v="2"/>
    <x v="1575"/>
    <n v="80.36"/>
    <n v="0"/>
    <n v="0"/>
    <d v="2013-03-03T00:00:00"/>
    <n v="56"/>
    <n v="86"/>
    <n v="43"/>
    <n v="4"/>
    <n v="5"/>
    <x v="17"/>
    <x v="49"/>
    <x v="14"/>
    <x v="0"/>
  </r>
  <r>
    <n v="3571"/>
    <n v="1961"/>
    <x v="1"/>
    <x v="1"/>
    <x v="239"/>
    <n v="63.341999999999999"/>
    <n v="0"/>
    <n v="1"/>
    <d v="2012-10-16T00:00:00"/>
    <n v="48"/>
    <n v="21"/>
    <n v="10"/>
    <n v="8"/>
    <n v="5"/>
    <x v="45"/>
    <x v="70"/>
    <x v="19"/>
    <x v="2"/>
  </r>
  <r>
    <n v="7807"/>
    <n v="1974"/>
    <x v="0"/>
    <x v="2"/>
    <x v="537"/>
    <n v="44.988999999999997"/>
    <n v="0"/>
    <n v="1"/>
    <d v="2012-09-12T00:00:00"/>
    <n v="26"/>
    <n v="0"/>
    <n v="10"/>
    <n v="5"/>
    <n v="5"/>
    <x v="8"/>
    <x v="21"/>
    <x v="12"/>
    <x v="2"/>
  </r>
  <r>
    <n v="3878"/>
    <n v="1980"/>
    <x v="4"/>
    <x v="0"/>
    <x v="1416"/>
    <n v="31.859000000000002"/>
    <n v="1"/>
    <n v="0"/>
    <d v="2014-02-27T00:00:00"/>
    <n v="3"/>
    <n v="4"/>
    <n v="8"/>
    <n v="1"/>
    <n v="3"/>
    <x v="16"/>
    <x v="48"/>
    <x v="10"/>
    <x v="2"/>
  </r>
  <r>
    <n v="5092"/>
    <n v="1949"/>
    <x v="1"/>
    <x v="4"/>
    <x v="1576"/>
    <n v="51.569000000000003"/>
    <n v="0"/>
    <n v="1"/>
    <d v="2013-02-12T00:00:00"/>
    <n v="39"/>
    <n v="0"/>
    <n v="0"/>
    <n v="7"/>
    <n v="7"/>
    <x v="17"/>
    <x v="17"/>
    <x v="6"/>
    <x v="2"/>
  </r>
  <r>
    <n v="2154"/>
    <n v="1971"/>
    <x v="0"/>
    <x v="4"/>
    <x v="327"/>
    <n v="30.372"/>
    <n v="1"/>
    <n v="1"/>
    <d v="2012-12-25T00:00:00"/>
    <n v="33"/>
    <n v="0"/>
    <n v="3"/>
    <n v="2"/>
    <n v="3"/>
    <x v="6"/>
    <x v="7"/>
    <x v="8"/>
    <x v="1"/>
  </r>
  <r>
    <n v="5394"/>
    <n v="1979"/>
    <x v="3"/>
    <x v="0"/>
    <x v="1577"/>
    <n v="16.013999999999999"/>
    <n v="1"/>
    <n v="1"/>
    <d v="2013-03-17T00:00:00"/>
    <n v="42"/>
    <n v="9"/>
    <n v="8"/>
    <n v="1"/>
    <n v="4"/>
    <x v="19"/>
    <x v="9"/>
    <x v="8"/>
    <x v="1"/>
  </r>
  <r>
    <n v="3798"/>
    <n v="1968"/>
    <x v="0"/>
    <x v="2"/>
    <x v="1578"/>
    <n v="41.12"/>
    <n v="1"/>
    <n v="1"/>
    <d v="2013-11-06T00:00:00"/>
    <n v="80"/>
    <n v="2"/>
    <n v="8"/>
    <n v="2"/>
    <n v="3"/>
    <x v="30"/>
    <x v="21"/>
    <x v="8"/>
    <x v="1"/>
  </r>
  <r>
    <n v="3524"/>
    <n v="1971"/>
    <x v="2"/>
    <x v="0"/>
    <x v="1579"/>
    <n v="39.762999999999998"/>
    <n v="1"/>
    <n v="0"/>
    <d v="2013-08-04T00:00:00"/>
    <n v="9"/>
    <n v="1"/>
    <n v="6"/>
    <n v="5"/>
    <n v="2"/>
    <x v="6"/>
    <x v="3"/>
    <x v="21"/>
    <x v="2"/>
  </r>
  <r>
    <n v="5247"/>
    <n v="1955"/>
    <x v="1"/>
    <x v="2"/>
    <x v="1580"/>
    <n v="38.725000000000001"/>
    <n v="1"/>
    <n v="1"/>
    <d v="2014-05-10T00:00:00"/>
    <n v="52"/>
    <n v="0"/>
    <n v="1"/>
    <n v="1"/>
    <n v="4"/>
    <x v="34"/>
    <x v="8"/>
    <x v="8"/>
    <x v="1"/>
  </r>
  <r>
    <n v="5883"/>
    <n v="1972"/>
    <x v="0"/>
    <x v="2"/>
    <x v="1581"/>
    <n v="77.980999999999995"/>
    <n v="1"/>
    <n v="0"/>
    <d v="2013-05-26T00:00:00"/>
    <n v="78"/>
    <n v="120"/>
    <n v="126"/>
    <n v="7"/>
    <n v="7"/>
    <x v="39"/>
    <x v="191"/>
    <x v="6"/>
    <x v="2"/>
  </r>
  <r>
    <n v="2118"/>
    <n v="1964"/>
    <x v="4"/>
    <x v="2"/>
    <x v="1582"/>
    <n v="62.905000000000001"/>
    <n v="0"/>
    <n v="1"/>
    <d v="2013-09-10T00:00:00"/>
    <n v="68"/>
    <n v="75"/>
    <n v="107"/>
    <n v="7"/>
    <n v="8"/>
    <x v="31"/>
    <x v="187"/>
    <x v="16"/>
    <x v="2"/>
  </r>
  <r>
    <n v="8812"/>
    <n v="1979"/>
    <x v="4"/>
    <x v="3"/>
    <x v="1583"/>
    <n v="13.532999999999999"/>
    <n v="1"/>
    <n v="0"/>
    <d v="2013-03-10T00:00:00"/>
    <n v="45"/>
    <n v="3"/>
    <n v="0"/>
    <n v="2"/>
    <n v="3"/>
    <x v="19"/>
    <x v="7"/>
    <x v="8"/>
    <x v="2"/>
  </r>
  <r>
    <n v="6616"/>
    <n v="1975"/>
    <x v="0"/>
    <x v="1"/>
    <x v="1584"/>
    <n v="59.481000000000002"/>
    <n v="0"/>
    <n v="1"/>
    <d v="2013-10-23T00:00:00"/>
    <n v="47"/>
    <n v="3"/>
    <n v="66"/>
    <n v="3"/>
    <n v="8"/>
    <x v="28"/>
    <x v="112"/>
    <x v="4"/>
    <x v="2"/>
  </r>
  <r>
    <n v="2797"/>
    <n v="1977"/>
    <x v="0"/>
    <x v="2"/>
    <x v="1585"/>
    <n v="72.117000000000004"/>
    <n v="0"/>
    <n v="1"/>
    <d v="2013-08-20T00:00:00"/>
    <n v="34"/>
    <n v="20"/>
    <n v="60"/>
    <n v="9"/>
    <n v="9"/>
    <x v="32"/>
    <x v="93"/>
    <x v="2"/>
    <x v="2"/>
  </r>
  <r>
    <n v="4328"/>
    <n v="1986"/>
    <x v="4"/>
    <x v="2"/>
    <x v="1586"/>
    <n v="21.954999999999998"/>
    <n v="1"/>
    <n v="0"/>
    <d v="2013-09-07T00:00:00"/>
    <n v="81"/>
    <n v="1"/>
    <n v="14"/>
    <n v="2"/>
    <n v="3"/>
    <x v="22"/>
    <x v="11"/>
    <x v="8"/>
    <x v="2"/>
  </r>
  <r>
    <n v="9167"/>
    <n v="1956"/>
    <x v="0"/>
    <x v="2"/>
    <x v="1587"/>
    <n v="67.131"/>
    <n v="0"/>
    <n v="1"/>
    <d v="2013-03-26T00:00:00"/>
    <n v="72"/>
    <n v="71"/>
    <n v="35"/>
    <n v="9"/>
    <n v="12"/>
    <x v="46"/>
    <x v="85"/>
    <x v="20"/>
    <x v="2"/>
  </r>
  <r>
    <n v="10560"/>
    <n v="1980"/>
    <x v="1"/>
    <x v="0"/>
    <x v="1588"/>
    <n v="36.802"/>
    <n v="1"/>
    <n v="0"/>
    <d v="2014-06-16T00:00:00"/>
    <n v="23"/>
    <n v="1"/>
    <n v="0"/>
    <n v="1"/>
    <n v="3"/>
    <x v="16"/>
    <x v="8"/>
    <x v="10"/>
    <x v="2"/>
  </r>
  <r>
    <n v="2631"/>
    <n v="1982"/>
    <x v="0"/>
    <x v="1"/>
    <x v="1237"/>
    <n v="71.852999999999994"/>
    <n v="0"/>
    <n v="0"/>
    <d v="2013-05-08T00:00:00"/>
    <n v="29"/>
    <n v="108"/>
    <n v="97"/>
    <n v="2"/>
    <n v="6"/>
    <x v="18"/>
    <x v="92"/>
    <x v="7"/>
    <x v="0"/>
  </r>
  <r>
    <n v="8312"/>
    <n v="1961"/>
    <x v="3"/>
    <x v="2"/>
    <x v="168"/>
    <n v="28.248999999999999"/>
    <n v="0"/>
    <n v="0"/>
    <d v="2014-06-15T00:00:00"/>
    <n v="80"/>
    <n v="9"/>
    <n v="14"/>
    <n v="2"/>
    <n v="3"/>
    <x v="45"/>
    <x v="23"/>
    <x v="8"/>
    <x v="0"/>
  </r>
  <r>
    <n v="5534"/>
    <n v="1975"/>
    <x v="2"/>
    <x v="2"/>
    <x v="1589"/>
    <n v="47.808"/>
    <n v="0"/>
    <n v="1"/>
    <d v="2013-10-20T00:00:00"/>
    <n v="30"/>
    <n v="1"/>
    <n v="0"/>
    <n v="3"/>
    <n v="3"/>
    <x v="28"/>
    <x v="8"/>
    <x v="3"/>
    <x v="2"/>
  </r>
  <r>
    <n v="5093"/>
    <n v="1974"/>
    <x v="1"/>
    <x v="3"/>
    <x v="1590"/>
    <n v="25.509"/>
    <n v="1"/>
    <n v="0"/>
    <d v="2012-09-18T00:00:00"/>
    <n v="15"/>
    <n v="3"/>
    <n v="7"/>
    <n v="3"/>
    <n v="3"/>
    <x v="8"/>
    <x v="21"/>
    <x v="3"/>
    <x v="2"/>
  </r>
  <r>
    <n v="7592"/>
    <n v="1946"/>
    <x v="1"/>
    <x v="2"/>
    <x v="369"/>
    <n v="51.012"/>
    <n v="0"/>
    <n v="0"/>
    <d v="2013-04-18T00:00:00"/>
    <n v="86"/>
    <n v="9"/>
    <n v="9"/>
    <n v="4"/>
    <n v="4"/>
    <x v="15"/>
    <x v="13"/>
    <x v="7"/>
    <x v="0"/>
  </r>
  <r>
    <n v="8895"/>
    <n v="1985"/>
    <x v="0"/>
    <x v="0"/>
    <x v="988"/>
    <n v="70.596000000000004"/>
    <n v="0"/>
    <n v="0"/>
    <d v="2012-10-05T00:00:00"/>
    <n v="68"/>
    <n v="44"/>
    <n v="0"/>
    <n v="3"/>
    <n v="12"/>
    <x v="7"/>
    <x v="110"/>
    <x v="16"/>
    <x v="0"/>
  </r>
  <r>
    <n v="8584"/>
    <n v="1952"/>
    <x v="1"/>
    <x v="1"/>
    <x v="1591"/>
    <n v="85.430999999999997"/>
    <n v="0"/>
    <n v="0"/>
    <d v="2013-06-08T00:00:00"/>
    <n v="54"/>
    <n v="53"/>
    <n v="53"/>
    <n v="2"/>
    <n v="7"/>
    <x v="13"/>
    <x v="85"/>
    <x v="14"/>
    <x v="0"/>
  </r>
  <r>
    <n v="2694"/>
    <n v="1967"/>
    <x v="0"/>
    <x v="2"/>
    <x v="1592"/>
    <n v="42.664000000000001"/>
    <n v="0"/>
    <n v="1"/>
    <d v="2014-03-18T00:00:00"/>
    <n v="44"/>
    <n v="0"/>
    <n v="0"/>
    <n v="1"/>
    <n v="3"/>
    <x v="5"/>
    <x v="17"/>
    <x v="10"/>
    <x v="2"/>
  </r>
  <r>
    <n v="8910"/>
    <n v="1955"/>
    <x v="0"/>
    <x v="1"/>
    <x v="1556"/>
    <n v="42.585999999999999"/>
    <n v="1"/>
    <n v="1"/>
    <d v="2012-10-29T00:00:00"/>
    <n v="7"/>
    <n v="2"/>
    <n v="0"/>
    <n v="4"/>
    <n v="6"/>
    <x v="34"/>
    <x v="1"/>
    <x v="12"/>
    <x v="1"/>
  </r>
  <r>
    <n v="7433"/>
    <n v="1985"/>
    <x v="0"/>
    <x v="0"/>
    <x v="73"/>
    <n v="29.76"/>
    <n v="1"/>
    <n v="0"/>
    <d v="2012-08-29T00:00:00"/>
    <n v="87"/>
    <n v="4"/>
    <n v="5"/>
    <n v="3"/>
    <n v="4"/>
    <x v="7"/>
    <x v="19"/>
    <x v="21"/>
    <x v="2"/>
  </r>
  <r>
    <n v="164"/>
    <n v="1977"/>
    <x v="1"/>
    <x v="2"/>
    <x v="1593"/>
    <n v="28.972999999999999"/>
    <n v="0"/>
    <n v="0"/>
    <d v="2012-10-13T00:00:00"/>
    <n v="59"/>
    <n v="0"/>
    <n v="2"/>
    <n v="5"/>
    <n v="5"/>
    <x v="32"/>
    <x v="1"/>
    <x v="12"/>
    <x v="0"/>
  </r>
  <r>
    <n v="10477"/>
    <n v="1973"/>
    <x v="1"/>
    <x v="1"/>
    <x v="1594"/>
    <n v="39.435000000000002"/>
    <n v="1"/>
    <n v="0"/>
    <d v="2013-08-06T00:00:00"/>
    <n v="16"/>
    <n v="0"/>
    <n v="0"/>
    <n v="3"/>
    <n v="2"/>
    <x v="26"/>
    <x v="17"/>
    <x v="8"/>
    <x v="2"/>
  </r>
  <r>
    <n v="2681"/>
    <n v="1984"/>
    <x v="4"/>
    <x v="2"/>
    <x v="1595"/>
    <n v="65.37"/>
    <n v="0"/>
    <n v="0"/>
    <d v="2013-08-01T00:00:00"/>
    <n v="1"/>
    <n v="22"/>
    <n v="89"/>
    <n v="2"/>
    <n v="13"/>
    <x v="3"/>
    <x v="149"/>
    <x v="16"/>
    <x v="0"/>
  </r>
  <r>
    <n v="5150"/>
    <n v="1979"/>
    <x v="3"/>
    <x v="0"/>
    <x v="1596"/>
    <n v="20.193999999999999"/>
    <n v="1"/>
    <n v="0"/>
    <d v="2012-12-17T00:00:00"/>
    <n v="64"/>
    <n v="4"/>
    <n v="10"/>
    <n v="2"/>
    <n v="3"/>
    <x v="19"/>
    <x v="64"/>
    <x v="8"/>
    <x v="2"/>
  </r>
  <r>
    <n v="5283"/>
    <n v="1976"/>
    <x v="1"/>
    <x v="0"/>
    <x v="1597"/>
    <n v="42.472999999999999"/>
    <n v="1"/>
    <n v="1"/>
    <d v="2014-02-17T00:00:00"/>
    <n v="72"/>
    <n v="1"/>
    <n v="4"/>
    <n v="2"/>
    <n v="4"/>
    <x v="11"/>
    <x v="41"/>
    <x v="3"/>
    <x v="1"/>
  </r>
  <r>
    <n v="9645"/>
    <n v="1968"/>
    <x v="0"/>
    <x v="2"/>
    <x v="1598"/>
    <n v="64.59"/>
    <n v="0"/>
    <n v="0"/>
    <d v="2012-10-14T00:00:00"/>
    <n v="98"/>
    <n v="138"/>
    <n v="46"/>
    <n v="9"/>
    <n v="10"/>
    <x v="30"/>
    <x v="222"/>
    <x v="11"/>
    <x v="0"/>
  </r>
  <r>
    <n v="10678"/>
    <n v="1959"/>
    <x v="0"/>
    <x v="1"/>
    <x v="1599"/>
    <n v="71.231999999999999"/>
    <n v="0"/>
    <n v="1"/>
    <d v="2013-11-28T00:00:00"/>
    <n v="91"/>
    <n v="17"/>
    <n v="26"/>
    <n v="11"/>
    <n v="10"/>
    <x v="12"/>
    <x v="84"/>
    <x v="20"/>
    <x v="2"/>
  </r>
  <r>
    <n v="7261"/>
    <n v="1971"/>
    <x v="0"/>
    <x v="1"/>
    <x v="1600"/>
    <n v="34.6"/>
    <n v="1"/>
    <n v="1"/>
    <d v="2013-01-01T00:00:00"/>
    <n v="8"/>
    <n v="33"/>
    <n v="3"/>
    <n v="5"/>
    <n v="5"/>
    <x v="6"/>
    <x v="42"/>
    <x v="12"/>
    <x v="1"/>
  </r>
  <r>
    <n v="9648"/>
    <n v="1967"/>
    <x v="0"/>
    <x v="0"/>
    <x v="1601"/>
    <n v="46.904000000000003"/>
    <n v="1"/>
    <n v="1"/>
    <d v="2012-11-03T00:00:00"/>
    <n v="20"/>
    <n v="4"/>
    <n v="9"/>
    <n v="5"/>
    <n v="4"/>
    <x v="5"/>
    <x v="32"/>
    <x v="14"/>
    <x v="1"/>
  </r>
  <r>
    <n v="2870"/>
    <n v="1973"/>
    <x v="0"/>
    <x v="2"/>
    <x v="1602"/>
    <n v="49.094000000000001"/>
    <n v="0"/>
    <n v="1"/>
    <d v="2012-09-21T00:00:00"/>
    <n v="6"/>
    <n v="0"/>
    <n v="8"/>
    <n v="6"/>
    <n v="6"/>
    <x v="26"/>
    <x v="54"/>
    <x v="0"/>
    <x v="2"/>
  </r>
  <r>
    <n v="8008"/>
    <n v="1983"/>
    <x v="0"/>
    <x v="1"/>
    <x v="1603"/>
    <n v="36.075000000000003"/>
    <n v="1"/>
    <n v="0"/>
    <d v="2013-12-09T00:00:00"/>
    <n v="54"/>
    <n v="0"/>
    <n v="1"/>
    <n v="2"/>
    <n v="4"/>
    <x v="10"/>
    <x v="8"/>
    <x v="3"/>
    <x v="2"/>
  </r>
  <r>
    <n v="1513"/>
    <n v="1979"/>
    <x v="4"/>
    <x v="1"/>
    <x v="1604"/>
    <n v="60.838999999999999"/>
    <n v="1"/>
    <n v="1"/>
    <d v="2012-08-28T00:00:00"/>
    <n v="72"/>
    <n v="21"/>
    <n v="150"/>
    <n v="2"/>
    <n v="12"/>
    <x v="19"/>
    <x v="39"/>
    <x v="6"/>
    <x v="1"/>
  </r>
  <r>
    <n v="6173"/>
    <n v="1979"/>
    <x v="0"/>
    <x v="1"/>
    <x v="99"/>
    <n v="77.298000000000002"/>
    <n v="0"/>
    <n v="1"/>
    <d v="2013-11-02T00:00:00"/>
    <n v="46"/>
    <n v="115"/>
    <n v="35"/>
    <n v="6"/>
    <n v="11"/>
    <x v="19"/>
    <x v="60"/>
    <x v="18"/>
    <x v="2"/>
  </r>
  <r>
    <n v="1419"/>
    <n v="1950"/>
    <x v="0"/>
    <x v="1"/>
    <x v="790"/>
    <n v="34.026000000000003"/>
    <n v="1"/>
    <n v="1"/>
    <d v="2013-08-05T00:00:00"/>
    <n v="11"/>
    <n v="6"/>
    <n v="8"/>
    <n v="2"/>
    <n v="3"/>
    <x v="9"/>
    <x v="64"/>
    <x v="8"/>
    <x v="1"/>
  </r>
  <r>
    <n v="9150"/>
    <n v="1963"/>
    <x v="1"/>
    <x v="0"/>
    <x v="1198"/>
    <n v="48.917999999999999"/>
    <n v="1"/>
    <n v="1"/>
    <d v="2014-04-12T00:00:00"/>
    <n v="21"/>
    <n v="0"/>
    <n v="0"/>
    <n v="1"/>
    <n v="4"/>
    <x v="24"/>
    <x v="17"/>
    <x v="8"/>
    <x v="1"/>
  </r>
  <r>
    <n v="7960"/>
    <n v="1962"/>
    <x v="4"/>
    <x v="1"/>
    <x v="1605"/>
    <n v="82.122"/>
    <n v="0"/>
    <n v="0"/>
    <d v="2013-08-15T00:00:00"/>
    <n v="89"/>
    <n v="22"/>
    <n v="25"/>
    <n v="3"/>
    <n v="13"/>
    <x v="43"/>
    <x v="147"/>
    <x v="5"/>
    <x v="0"/>
  </r>
  <r>
    <n v="1250"/>
    <n v="1976"/>
    <x v="0"/>
    <x v="0"/>
    <x v="1387"/>
    <n v="37.697000000000003"/>
    <n v="1"/>
    <n v="0"/>
    <d v="2014-02-07T00:00:00"/>
    <n v="82"/>
    <n v="6"/>
    <n v="4"/>
    <n v="2"/>
    <n v="3"/>
    <x v="11"/>
    <x v="21"/>
    <x v="8"/>
    <x v="2"/>
  </r>
  <r>
    <n v="9905"/>
    <n v="1952"/>
    <x v="0"/>
    <x v="1"/>
    <x v="1606"/>
    <n v="34.073999999999998"/>
    <n v="1"/>
    <n v="1"/>
    <d v="2013-07-13T00:00:00"/>
    <n v="69"/>
    <n v="1"/>
    <n v="1"/>
    <n v="3"/>
    <n v="3"/>
    <x v="13"/>
    <x v="1"/>
    <x v="3"/>
    <x v="1"/>
  </r>
  <r>
    <n v="10691"/>
    <n v="1960"/>
    <x v="2"/>
    <x v="2"/>
    <x v="1607"/>
    <n v="28.52"/>
    <n v="1"/>
    <n v="1"/>
    <d v="2013-06-14T00:00:00"/>
    <n v="55"/>
    <n v="0"/>
    <n v="2"/>
    <n v="1"/>
    <n v="2"/>
    <x v="40"/>
    <x v="1"/>
    <x v="1"/>
    <x v="1"/>
  </r>
  <r>
    <n v="7002"/>
    <n v="1955"/>
    <x v="0"/>
    <x v="0"/>
    <x v="1608"/>
    <n v="62.534999999999997"/>
    <n v="0"/>
    <n v="1"/>
    <d v="2013-10-03T00:00:00"/>
    <n v="13"/>
    <n v="48"/>
    <n v="45"/>
    <n v="3"/>
    <n v="8"/>
    <x v="34"/>
    <x v="200"/>
    <x v="4"/>
    <x v="2"/>
  </r>
  <r>
    <n v="2952"/>
    <n v="1977"/>
    <x v="2"/>
    <x v="0"/>
    <x v="1609"/>
    <n v="36.273000000000003"/>
    <n v="1"/>
    <n v="0"/>
    <d v="2014-04-16T00:00:00"/>
    <n v="80"/>
    <n v="3"/>
    <n v="2"/>
    <n v="3"/>
    <n v="3"/>
    <x v="32"/>
    <x v="41"/>
    <x v="3"/>
    <x v="2"/>
  </r>
  <r>
    <n v="8439"/>
    <n v="1964"/>
    <x v="0"/>
    <x v="1"/>
    <x v="1610"/>
    <n v="63.404000000000003"/>
    <n v="0"/>
    <n v="2"/>
    <d v="2014-06-06T00:00:00"/>
    <n v="97"/>
    <n v="26"/>
    <n v="44"/>
    <n v="6"/>
    <n v="4"/>
    <x v="31"/>
    <x v="2"/>
    <x v="12"/>
    <x v="1"/>
  </r>
  <r>
    <n v="762"/>
    <n v="1981"/>
    <x v="4"/>
    <x v="1"/>
    <x v="1482"/>
    <n v="75.774000000000001"/>
    <n v="1"/>
    <n v="0"/>
    <d v="2014-05-02T00:00:00"/>
    <n v="27"/>
    <n v="21"/>
    <n v="14"/>
    <n v="7"/>
    <n v="8"/>
    <x v="4"/>
    <x v="120"/>
    <x v="16"/>
    <x v="2"/>
  </r>
  <r>
    <n v="2831"/>
    <n v="1976"/>
    <x v="0"/>
    <x v="1"/>
    <x v="1611"/>
    <n v="78.415999999999997"/>
    <n v="0"/>
    <n v="1"/>
    <d v="2014-06-27T00:00:00"/>
    <n v="99"/>
    <n v="38"/>
    <n v="38"/>
    <n v="7"/>
    <n v="10"/>
    <x v="11"/>
    <x v="100"/>
    <x v="18"/>
    <x v="2"/>
  </r>
  <r>
    <n v="6977"/>
    <n v="1974"/>
    <x v="0"/>
    <x v="1"/>
    <x v="237"/>
    <n v="75.701999999999998"/>
    <n v="0"/>
    <n v="1"/>
    <d v="2012-10-14T00:00:00"/>
    <n v="87"/>
    <n v="0"/>
    <n v="37"/>
    <n v="10"/>
    <n v="13"/>
    <x v="8"/>
    <x v="80"/>
    <x v="22"/>
    <x v="2"/>
  </r>
  <r>
    <n v="6289"/>
    <n v="1951"/>
    <x v="2"/>
    <x v="1"/>
    <x v="1612"/>
    <n v="59.384999999999998"/>
    <n v="1"/>
    <n v="1"/>
    <d v="2013-04-28T00:00:00"/>
    <n v="85"/>
    <n v="0"/>
    <n v="4"/>
    <n v="3"/>
    <n v="4"/>
    <x v="20"/>
    <x v="66"/>
    <x v="21"/>
    <x v="1"/>
  </r>
  <r>
    <n v="4168"/>
    <n v="1966"/>
    <x v="0"/>
    <x v="0"/>
    <x v="214"/>
    <n v="37.07"/>
    <n v="1"/>
    <n v="1"/>
    <d v="2013-03-20T00:00:00"/>
    <n v="30"/>
    <n v="7"/>
    <n v="15"/>
    <n v="5"/>
    <n v="8"/>
    <x v="35"/>
    <x v="87"/>
    <x v="19"/>
    <x v="1"/>
  </r>
  <r>
    <n v="8397"/>
    <n v="1951"/>
    <x v="0"/>
    <x v="2"/>
    <x v="1613"/>
    <n v="44.689"/>
    <n v="1"/>
    <n v="1"/>
    <d v="2014-01-10T00:00:00"/>
    <n v="82"/>
    <n v="0"/>
    <n v="0"/>
    <n v="1"/>
    <n v="2"/>
    <x v="20"/>
    <x v="17"/>
    <x v="1"/>
    <x v="1"/>
  </r>
  <r>
    <n v="9284"/>
    <n v="1958"/>
    <x v="0"/>
    <x v="1"/>
    <x v="1377"/>
    <n v="53.976999999999997"/>
    <n v="0"/>
    <n v="1"/>
    <d v="2013-06-08T00:00:00"/>
    <n v="21"/>
    <n v="16"/>
    <n v="24"/>
    <n v="5"/>
    <n v="12"/>
    <x v="38"/>
    <x v="16"/>
    <x v="18"/>
    <x v="2"/>
  </r>
  <r>
    <n v="6237"/>
    <n v="1966"/>
    <x v="1"/>
    <x v="0"/>
    <x v="1614"/>
    <n v="7.1440000000000001"/>
    <n v="0"/>
    <n v="2"/>
    <d v="2013-12-07T00:00:00"/>
    <n v="92"/>
    <n v="4"/>
    <n v="2"/>
    <n v="23"/>
    <n v="1"/>
    <x v="35"/>
    <x v="25"/>
    <x v="25"/>
    <x v="1"/>
  </r>
  <r>
    <n v="3130"/>
    <n v="1964"/>
    <x v="0"/>
    <x v="0"/>
    <x v="241"/>
    <n v="18.701000000000001"/>
    <n v="1"/>
    <n v="1"/>
    <d v="2013-06-04T00:00:00"/>
    <n v="95"/>
    <n v="4"/>
    <n v="6"/>
    <n v="2"/>
    <n v="4"/>
    <x v="31"/>
    <x v="21"/>
    <x v="3"/>
    <x v="1"/>
  </r>
  <r>
    <n v="1619"/>
    <n v="1956"/>
    <x v="0"/>
    <x v="2"/>
    <x v="1615"/>
    <n v="90.369"/>
    <n v="0"/>
    <n v="0"/>
    <d v="2014-04-28T00:00:00"/>
    <n v="2"/>
    <n v="51"/>
    <n v="23"/>
    <n v="4"/>
    <n v="6"/>
    <x v="46"/>
    <x v="169"/>
    <x v="12"/>
    <x v="0"/>
  </r>
  <r>
    <n v="1990"/>
    <n v="1974"/>
    <x v="1"/>
    <x v="0"/>
    <x v="1616"/>
    <n v="63.158999999999999"/>
    <n v="0"/>
    <n v="0"/>
    <d v="2012-11-05T00:00:00"/>
    <n v="74"/>
    <n v="34"/>
    <n v="86"/>
    <n v="3"/>
    <n v="8"/>
    <x v="8"/>
    <x v="65"/>
    <x v="4"/>
    <x v="0"/>
  </r>
  <r>
    <n v="5513"/>
    <n v="1966"/>
    <x v="0"/>
    <x v="1"/>
    <x v="806"/>
    <n v="37.758000000000003"/>
    <n v="1"/>
    <n v="1"/>
    <d v="2012-10-04T00:00:00"/>
    <n v="49"/>
    <n v="2"/>
    <n v="0"/>
    <n v="1"/>
    <n v="3"/>
    <x v="35"/>
    <x v="1"/>
    <x v="10"/>
    <x v="1"/>
  </r>
  <r>
    <n v="269"/>
    <n v="1963"/>
    <x v="1"/>
    <x v="0"/>
    <x v="1617"/>
    <n v="46.756999999999998"/>
    <n v="0"/>
    <n v="1"/>
    <d v="2012-11-16T00:00:00"/>
    <n v="71"/>
    <n v="30"/>
    <n v="51"/>
    <n v="4"/>
    <n v="7"/>
    <x v="24"/>
    <x v="156"/>
    <x v="4"/>
    <x v="2"/>
  </r>
  <r>
    <n v="8093"/>
    <n v="1969"/>
    <x v="2"/>
    <x v="2"/>
    <x v="1618"/>
    <n v="79.733999999999995"/>
    <n v="0"/>
    <n v="0"/>
    <d v="2014-06-28T00:00:00"/>
    <n v="72"/>
    <n v="8"/>
    <n v="62"/>
    <n v="4"/>
    <n v="6"/>
    <x v="21"/>
    <x v="2"/>
    <x v="12"/>
    <x v="0"/>
  </r>
  <r>
    <n v="10513"/>
    <n v="1992"/>
    <x v="0"/>
    <x v="1"/>
    <x v="1619"/>
    <n v="63.207000000000001"/>
    <n v="0"/>
    <n v="0"/>
    <d v="2013-01-20T00:00:00"/>
    <n v="68"/>
    <n v="169"/>
    <n v="169"/>
    <n v="2"/>
    <n v="6"/>
    <x v="47"/>
    <x v="244"/>
    <x v="7"/>
    <x v="0"/>
  </r>
  <r>
    <n v="10177"/>
    <n v="1954"/>
    <x v="0"/>
    <x v="3"/>
    <x v="1620"/>
    <n v="72.070999999999998"/>
    <n v="0"/>
    <n v="1"/>
    <d v="2013-02-14T00:00:00"/>
    <n v="4"/>
    <n v="69"/>
    <n v="138"/>
    <n v="5"/>
    <n v="8"/>
    <x v="1"/>
    <x v="245"/>
    <x v="19"/>
    <x v="2"/>
  </r>
  <r>
    <n v="2549"/>
    <n v="1983"/>
    <x v="1"/>
    <x v="1"/>
    <x v="1621"/>
    <n v="21.84"/>
    <n v="1"/>
    <n v="0"/>
    <d v="2013-07-21T00:00:00"/>
    <n v="80"/>
    <n v="0"/>
    <n v="0"/>
    <n v="1"/>
    <n v="3"/>
    <x v="10"/>
    <x v="17"/>
    <x v="10"/>
    <x v="2"/>
  </r>
  <r>
    <n v="5782"/>
    <n v="1982"/>
    <x v="4"/>
    <x v="1"/>
    <x v="1622"/>
    <n v="58.582000000000001"/>
    <n v="0"/>
    <n v="1"/>
    <d v="2013-09-28T00:00:00"/>
    <n v="15"/>
    <n v="35"/>
    <n v="77"/>
    <n v="9"/>
    <n v="9"/>
    <x v="18"/>
    <x v="173"/>
    <x v="2"/>
    <x v="2"/>
  </r>
  <r>
    <n v="10057"/>
    <n v="1951"/>
    <x v="0"/>
    <x v="0"/>
    <x v="1623"/>
    <n v="72.281999999999996"/>
    <n v="0"/>
    <n v="0"/>
    <d v="2013-07-19T00:00:00"/>
    <n v="70"/>
    <n v="27"/>
    <n v="139"/>
    <n v="5"/>
    <n v="9"/>
    <x v="20"/>
    <x v="24"/>
    <x v="6"/>
    <x v="0"/>
  </r>
  <r>
    <n v="10307"/>
    <n v="1956"/>
    <x v="0"/>
    <x v="2"/>
    <x v="1624"/>
    <n v="50.387"/>
    <n v="0"/>
    <n v="2"/>
    <d v="2013-08-31T00:00:00"/>
    <n v="91"/>
    <n v="9"/>
    <n v="14"/>
    <n v="6"/>
    <n v="8"/>
    <x v="46"/>
    <x v="23"/>
    <x v="6"/>
    <x v="1"/>
  </r>
  <r>
    <n v="8566"/>
    <n v="1961"/>
    <x v="1"/>
    <x v="1"/>
    <x v="1625"/>
    <n v="32.582999999999998"/>
    <n v="1"/>
    <n v="1"/>
    <d v="2014-06-15T00:00:00"/>
    <n v="10"/>
    <n v="0"/>
    <n v="0"/>
    <n v="1"/>
    <n v="2"/>
    <x v="45"/>
    <x v="17"/>
    <x v="1"/>
    <x v="1"/>
  </r>
  <r>
    <n v="2415"/>
    <n v="1962"/>
    <x v="0"/>
    <x v="1"/>
    <x v="1626"/>
    <n v="62.567999999999998"/>
    <n v="0"/>
    <n v="1"/>
    <d v="2014-04-07T00:00:00"/>
    <n v="99"/>
    <n v="17"/>
    <n v="35"/>
    <n v="5"/>
    <n v="5"/>
    <x v="43"/>
    <x v="129"/>
    <x v="12"/>
    <x v="2"/>
  </r>
  <r>
    <n v="5684"/>
    <n v="1971"/>
    <x v="2"/>
    <x v="3"/>
    <x v="1627"/>
    <n v="44.634999999999998"/>
    <n v="1"/>
    <n v="1"/>
    <d v="2013-10-11T00:00:00"/>
    <n v="25"/>
    <n v="0"/>
    <n v="0"/>
    <n v="2"/>
    <n v="3"/>
    <x v="6"/>
    <x v="17"/>
    <x v="8"/>
    <x v="1"/>
  </r>
  <r>
    <n v="8334"/>
    <n v="1971"/>
    <x v="2"/>
    <x v="0"/>
    <x v="1255"/>
    <n v="33.316000000000003"/>
    <n v="1"/>
    <n v="1"/>
    <d v="2013-10-04T00:00:00"/>
    <n v="34"/>
    <n v="1"/>
    <n v="4"/>
    <n v="2"/>
    <n v="4"/>
    <x v="6"/>
    <x v="41"/>
    <x v="3"/>
    <x v="1"/>
  </r>
  <r>
    <n v="9166"/>
    <n v="1968"/>
    <x v="0"/>
    <x v="2"/>
    <x v="1628"/>
    <n v="63.966999999999999"/>
    <n v="0"/>
    <n v="1"/>
    <d v="2013-08-09T00:00:00"/>
    <n v="57"/>
    <n v="84"/>
    <n v="35"/>
    <n v="4"/>
    <n v="12"/>
    <x v="30"/>
    <x v="209"/>
    <x v="5"/>
    <x v="2"/>
  </r>
  <r>
    <n v="1440"/>
    <n v="1978"/>
    <x v="4"/>
    <x v="1"/>
    <x v="1629"/>
    <n v="52.512999999999998"/>
    <n v="0"/>
    <n v="0"/>
    <d v="2012-09-04T00:00:00"/>
    <n v="84"/>
    <n v="17"/>
    <n v="188"/>
    <n v="9"/>
    <n v="9"/>
    <x v="33"/>
    <x v="92"/>
    <x v="2"/>
    <x v="0"/>
  </r>
  <r>
    <n v="78"/>
    <n v="1969"/>
    <x v="0"/>
    <x v="2"/>
    <x v="1630"/>
    <n v="25.292999999999999"/>
    <n v="1"/>
    <n v="0"/>
    <d v="2013-09-15T00:00:00"/>
    <n v="51"/>
    <n v="0"/>
    <n v="2"/>
    <n v="1"/>
    <n v="2"/>
    <x v="21"/>
    <x v="1"/>
    <x v="1"/>
    <x v="2"/>
  </r>
  <r>
    <n v="5441"/>
    <n v="1965"/>
    <x v="1"/>
    <x v="4"/>
    <x v="1631"/>
    <n v="54.110999999999997"/>
    <n v="0"/>
    <n v="1"/>
    <d v="2013-08-25T00:00:00"/>
    <n v="97"/>
    <n v="6"/>
    <n v="3"/>
    <n v="5"/>
    <n v="6"/>
    <x v="2"/>
    <x v="19"/>
    <x v="4"/>
    <x v="2"/>
  </r>
  <r>
    <n v="5302"/>
    <n v="1986"/>
    <x v="0"/>
    <x v="1"/>
    <x v="1632"/>
    <n v="78.394000000000005"/>
    <n v="0"/>
    <n v="0"/>
    <d v="2013-02-15T00:00:00"/>
    <n v="13"/>
    <n v="27"/>
    <n v="24"/>
    <n v="4"/>
    <n v="5"/>
    <x v="22"/>
    <x v="146"/>
    <x v="14"/>
    <x v="0"/>
  </r>
  <r>
    <n v="4687"/>
    <n v="1958"/>
    <x v="2"/>
    <x v="2"/>
    <x v="1633"/>
    <n v="80.739000000000004"/>
    <n v="0"/>
    <n v="0"/>
    <d v="2013-05-23T00:00:00"/>
    <n v="92"/>
    <n v="92"/>
    <n v="0"/>
    <n v="3"/>
    <n v="9"/>
    <x v="38"/>
    <x v="117"/>
    <x v="0"/>
    <x v="0"/>
  </r>
  <r>
    <n v="1087"/>
    <n v="1975"/>
    <x v="2"/>
    <x v="1"/>
    <x v="1634"/>
    <n v="22.669"/>
    <n v="1"/>
    <n v="0"/>
    <d v="2013-05-22T00:00:00"/>
    <n v="30"/>
    <n v="14"/>
    <n v="22"/>
    <n v="4"/>
    <n v="2"/>
    <x v="28"/>
    <x v="42"/>
    <x v="3"/>
    <x v="2"/>
  </r>
  <r>
    <n v="6859"/>
    <n v="1987"/>
    <x v="0"/>
    <x v="0"/>
    <x v="1635"/>
    <n v="29.236000000000001"/>
    <n v="1"/>
    <n v="0"/>
    <d v="2013-10-08T00:00:00"/>
    <n v="30"/>
    <n v="4"/>
    <n v="9"/>
    <n v="4"/>
    <n v="3"/>
    <x v="14"/>
    <x v="32"/>
    <x v="21"/>
    <x v="2"/>
  </r>
  <r>
    <n v="9860"/>
    <n v="1959"/>
    <x v="0"/>
    <x v="1"/>
    <x v="1636"/>
    <n v="44.911000000000001"/>
    <n v="0"/>
    <n v="1"/>
    <d v="2013-03-15T00:00:00"/>
    <n v="11"/>
    <n v="0"/>
    <n v="1"/>
    <n v="4"/>
    <n v="4"/>
    <x v="12"/>
    <x v="8"/>
    <x v="7"/>
    <x v="2"/>
  </r>
  <r>
    <n v="7129"/>
    <n v="1962"/>
    <x v="1"/>
    <x v="2"/>
    <x v="1637"/>
    <n v="54.692999999999998"/>
    <n v="0"/>
    <n v="1"/>
    <d v="2013-02-17T00:00:00"/>
    <n v="72"/>
    <n v="17"/>
    <n v="26"/>
    <n v="6"/>
    <n v="13"/>
    <x v="43"/>
    <x v="84"/>
    <x v="11"/>
    <x v="2"/>
  </r>
  <r>
    <n v="5866"/>
    <n v="1974"/>
    <x v="0"/>
    <x v="1"/>
    <x v="1638"/>
    <n v="48.186"/>
    <n v="1"/>
    <n v="0"/>
    <d v="2014-03-20T00:00:00"/>
    <n v="39"/>
    <n v="3"/>
    <n v="7"/>
    <n v="4"/>
    <n v="4"/>
    <x v="8"/>
    <x v="21"/>
    <x v="7"/>
    <x v="2"/>
  </r>
  <r>
    <n v="10521"/>
    <n v="1977"/>
    <x v="0"/>
    <x v="2"/>
    <x v="1115"/>
    <n v="54.808999999999997"/>
    <n v="1"/>
    <n v="1"/>
    <d v="2013-09-11T00:00:00"/>
    <n v="0"/>
    <n v="6"/>
    <n v="13"/>
    <n v="2"/>
    <n v="5"/>
    <x v="32"/>
    <x v="139"/>
    <x v="21"/>
    <x v="1"/>
  </r>
  <r>
    <n v="7393"/>
    <n v="1978"/>
    <x v="0"/>
    <x v="1"/>
    <x v="1639"/>
    <n v="41.58"/>
    <n v="1"/>
    <n v="1"/>
    <d v="2012-12-10T00:00:00"/>
    <n v="15"/>
    <n v="5"/>
    <n v="0"/>
    <n v="2"/>
    <n v="3"/>
    <x v="33"/>
    <x v="41"/>
    <x v="8"/>
    <x v="1"/>
  </r>
  <r>
    <n v="7849"/>
    <n v="1970"/>
    <x v="1"/>
    <x v="2"/>
    <x v="1640"/>
    <n v="80.335999999999999"/>
    <n v="0"/>
    <n v="0"/>
    <d v="2013-09-09T00:00:00"/>
    <n v="12"/>
    <n v="19"/>
    <n v="142"/>
    <n v="2"/>
    <n v="13"/>
    <x v="25"/>
    <x v="90"/>
    <x v="16"/>
    <x v="0"/>
  </r>
  <r>
    <n v="332"/>
    <n v="1957"/>
    <x v="0"/>
    <x v="2"/>
    <x v="1641"/>
    <n v="47.743000000000002"/>
    <n v="0"/>
    <n v="1"/>
    <d v="2013-03-22T00:00:00"/>
    <n v="56"/>
    <n v="2"/>
    <n v="12"/>
    <n v="4"/>
    <n v="6"/>
    <x v="0"/>
    <x v="64"/>
    <x v="12"/>
    <x v="2"/>
  </r>
  <r>
    <n v="9847"/>
    <n v="1955"/>
    <x v="4"/>
    <x v="2"/>
    <x v="1165"/>
    <n v="62.972000000000001"/>
    <n v="0"/>
    <n v="1"/>
    <d v="2012-08-03T00:00:00"/>
    <n v="39"/>
    <n v="15"/>
    <n v="0"/>
    <n v="7"/>
    <n v="3"/>
    <x v="34"/>
    <x v="11"/>
    <x v="12"/>
    <x v="2"/>
  </r>
  <r>
    <n v="531"/>
    <n v="1954"/>
    <x v="1"/>
    <x v="3"/>
    <x v="1642"/>
    <n v="57.332999999999998"/>
    <n v="0"/>
    <n v="1"/>
    <d v="2012-09-22T00:00:00"/>
    <n v="55"/>
    <n v="14"/>
    <n v="58"/>
    <n v="8"/>
    <n v="9"/>
    <x v="1"/>
    <x v="115"/>
    <x v="18"/>
    <x v="2"/>
  </r>
  <r>
    <n v="9576"/>
    <n v="1982"/>
    <x v="1"/>
    <x v="1"/>
    <x v="1643"/>
    <n v="32.313000000000002"/>
    <n v="1"/>
    <n v="0"/>
    <d v="2013-02-11T00:00:00"/>
    <n v="60"/>
    <n v="4"/>
    <n v="4"/>
    <n v="4"/>
    <n v="4"/>
    <x v="18"/>
    <x v="54"/>
    <x v="7"/>
    <x v="2"/>
  </r>
  <r>
    <n v="6906"/>
    <n v="1953"/>
    <x v="2"/>
    <x v="4"/>
    <x v="1644"/>
    <n v="84.953000000000003"/>
    <n v="0"/>
    <n v="0"/>
    <d v="2013-06-03T00:00:00"/>
    <n v="73"/>
    <n v="48"/>
    <n v="72"/>
    <n v="3"/>
    <n v="4"/>
    <x v="44"/>
    <x v="65"/>
    <x v="21"/>
    <x v="0"/>
  </r>
  <r>
    <n v="7419"/>
    <n v="1968"/>
    <x v="2"/>
    <x v="3"/>
    <x v="1645"/>
    <n v="27.071000000000002"/>
    <n v="1"/>
    <n v="0"/>
    <d v="2014-04-23T00:00:00"/>
    <n v="90"/>
    <n v="3"/>
    <n v="2"/>
    <n v="2"/>
    <n v="3"/>
    <x v="30"/>
    <x v="41"/>
    <x v="8"/>
    <x v="2"/>
  </r>
  <r>
    <n v="3170"/>
    <n v="1957"/>
    <x v="2"/>
    <x v="1"/>
    <x v="1646"/>
    <n v="68.147999999999996"/>
    <n v="0"/>
    <n v="0"/>
    <d v="2013-08-31T00:00:00"/>
    <n v="86"/>
    <n v="66"/>
    <n v="57"/>
    <n v="4"/>
    <n v="6"/>
    <x v="0"/>
    <x v="181"/>
    <x v="12"/>
    <x v="0"/>
  </r>
  <r>
    <n v="8527"/>
    <n v="1965"/>
    <x v="2"/>
    <x v="1"/>
    <x v="1647"/>
    <n v="65.734999999999999"/>
    <n v="1"/>
    <n v="1"/>
    <d v="2013-12-07T00:00:00"/>
    <n v="37"/>
    <n v="7"/>
    <n v="15"/>
    <n v="6"/>
    <n v="6"/>
    <x v="2"/>
    <x v="87"/>
    <x v="0"/>
    <x v="1"/>
  </r>
  <r>
    <n v="7872"/>
    <n v="1975"/>
    <x v="1"/>
    <x v="2"/>
    <x v="1648"/>
    <n v="86.835999999999999"/>
    <n v="0"/>
    <n v="0"/>
    <d v="2012-09-12T00:00:00"/>
    <n v="7"/>
    <n v="21"/>
    <n v="21"/>
    <n v="6"/>
    <n v="6"/>
    <x v="28"/>
    <x v="127"/>
    <x v="0"/>
    <x v="0"/>
  </r>
  <r>
    <n v="9931"/>
    <n v="1963"/>
    <x v="1"/>
    <x v="2"/>
    <x v="1649"/>
    <n v="4.0229999999999997"/>
    <n v="1"/>
    <n v="1"/>
    <d v="2014-06-23T00:00:00"/>
    <n v="29"/>
    <n v="0"/>
    <n v="1"/>
    <n v="0"/>
    <n v="0"/>
    <x v="24"/>
    <x v="8"/>
    <x v="15"/>
    <x v="1"/>
  </r>
  <r>
    <n v="10595"/>
    <n v="1990"/>
    <x v="0"/>
    <x v="2"/>
    <x v="1650"/>
    <n v="30.093"/>
    <n v="0"/>
    <n v="0"/>
    <d v="2013-07-08T00:00:00"/>
    <n v="19"/>
    <n v="6"/>
    <n v="4"/>
    <n v="2"/>
    <n v="3"/>
    <x v="50"/>
    <x v="21"/>
    <x v="8"/>
    <x v="0"/>
  </r>
  <r>
    <n v="4609"/>
    <n v="1966"/>
    <x v="1"/>
    <x v="2"/>
    <x v="1651"/>
    <n v="57.704999999999998"/>
    <n v="0"/>
    <n v="1"/>
    <d v="2014-01-11T00:00:00"/>
    <n v="14"/>
    <n v="0"/>
    <n v="4"/>
    <n v="8"/>
    <n v="6"/>
    <x v="35"/>
    <x v="66"/>
    <x v="6"/>
    <x v="2"/>
  </r>
  <r>
    <n v="5010"/>
    <n v="1988"/>
    <x v="0"/>
    <x v="0"/>
    <x v="1652"/>
    <n v="25.007999999999999"/>
    <n v="1"/>
    <n v="0"/>
    <d v="2014-02-02T00:00:00"/>
    <n v="72"/>
    <n v="8"/>
    <n v="1"/>
    <n v="1"/>
    <n v="3"/>
    <x v="36"/>
    <x v="19"/>
    <x v="10"/>
    <x v="2"/>
  </r>
  <r>
    <n v="4427"/>
    <n v="1995"/>
    <x v="4"/>
    <x v="0"/>
    <x v="1653"/>
    <n v="83.257000000000005"/>
    <n v="0"/>
    <n v="0"/>
    <d v="2012-09-18T00:00:00"/>
    <n v="56"/>
    <n v="27"/>
    <n v="107"/>
    <n v="5"/>
    <n v="12"/>
    <x v="57"/>
    <x v="172"/>
    <x v="18"/>
    <x v="0"/>
  </r>
  <r>
    <n v="11148"/>
    <n v="1975"/>
    <x v="0"/>
    <x v="1"/>
    <x v="1654"/>
    <n v="22.28"/>
    <n v="1"/>
    <n v="0"/>
    <d v="2013-05-19T00:00:00"/>
    <n v="85"/>
    <n v="1"/>
    <n v="1"/>
    <n v="1"/>
    <n v="2"/>
    <x v="28"/>
    <x v="1"/>
    <x v="1"/>
    <x v="2"/>
  </r>
  <r>
    <n v="1168"/>
    <n v="1978"/>
    <x v="1"/>
    <x v="2"/>
    <x v="1655"/>
    <n v="72.159000000000006"/>
    <n v="0"/>
    <n v="0"/>
    <d v="2012-10-29T00:00:00"/>
    <n v="62"/>
    <n v="53"/>
    <n v="40"/>
    <n v="4"/>
    <n v="10"/>
    <x v="33"/>
    <x v="200"/>
    <x v="6"/>
    <x v="0"/>
  </r>
  <r>
    <n v="9595"/>
    <n v="1961"/>
    <x v="0"/>
    <x v="1"/>
    <x v="1656"/>
    <n v="64.260000000000005"/>
    <n v="0"/>
    <n v="0"/>
    <d v="2013-01-11T00:00:00"/>
    <n v="1"/>
    <n v="169"/>
    <n v="0"/>
    <n v="4"/>
    <n v="4"/>
    <x v="45"/>
    <x v="246"/>
    <x v="7"/>
    <x v="0"/>
  </r>
  <r>
    <n v="10163"/>
    <n v="1984"/>
    <x v="1"/>
    <x v="0"/>
    <x v="1657"/>
    <n v="82.733000000000004"/>
    <n v="0"/>
    <n v="0"/>
    <d v="2013-09-10T00:00:00"/>
    <n v="28"/>
    <n v="50"/>
    <n v="38"/>
    <n v="8"/>
    <n v="7"/>
    <x v="3"/>
    <x v="34"/>
    <x v="16"/>
    <x v="0"/>
  </r>
  <r>
    <n v="2886"/>
    <n v="1971"/>
    <x v="2"/>
    <x v="3"/>
    <x v="1658"/>
    <n v="74.290000000000006"/>
    <n v="0"/>
    <n v="1"/>
    <d v="2013-08-12T00:00:00"/>
    <n v="70"/>
    <n v="0"/>
    <n v="12"/>
    <n v="10"/>
    <n v="10"/>
    <x v="6"/>
    <x v="48"/>
    <x v="13"/>
    <x v="2"/>
  </r>
  <r>
    <n v="6710"/>
    <n v="1951"/>
    <x v="2"/>
    <x v="0"/>
    <x v="1659"/>
    <n v="58.216999999999999"/>
    <n v="2"/>
    <n v="1"/>
    <d v="2012-11-17T00:00:00"/>
    <n v="84"/>
    <n v="1"/>
    <n v="5"/>
    <n v="2"/>
    <n v="4"/>
    <x v="20"/>
    <x v="25"/>
    <x v="3"/>
    <x v="3"/>
  </r>
  <r>
    <n v="5316"/>
    <n v="1976"/>
    <x v="2"/>
    <x v="1"/>
    <x v="1660"/>
    <n v="21.024000000000001"/>
    <n v="0"/>
    <n v="0"/>
    <d v="2013-07-04T00:00:00"/>
    <n v="89"/>
    <n v="4"/>
    <n v="2"/>
    <n v="2"/>
    <n v="4"/>
    <x v="11"/>
    <x v="25"/>
    <x v="3"/>
    <x v="0"/>
  </r>
  <r>
    <n v="9029"/>
    <n v="1972"/>
    <x v="1"/>
    <x v="2"/>
    <x v="1661"/>
    <n v="70.116"/>
    <n v="0"/>
    <n v="0"/>
    <d v="2013-01-26T00:00:00"/>
    <n v="73"/>
    <n v="44"/>
    <n v="58"/>
    <n v="2"/>
    <n v="12"/>
    <x v="39"/>
    <x v="28"/>
    <x v="6"/>
    <x v="0"/>
  </r>
  <r>
    <n v="521"/>
    <n v="1985"/>
    <x v="0"/>
    <x v="1"/>
    <x v="1662"/>
    <n v="54.006"/>
    <n v="1"/>
    <n v="0"/>
    <d v="2012-09-18T00:00:00"/>
    <n v="42"/>
    <n v="77"/>
    <n v="24"/>
    <n v="8"/>
    <n v="7"/>
    <x v="7"/>
    <x v="170"/>
    <x v="16"/>
    <x v="2"/>
  </r>
  <r>
    <n v="1459"/>
    <n v="1966"/>
    <x v="1"/>
    <x v="2"/>
    <x v="1663"/>
    <n v="69.063000000000002"/>
    <n v="0"/>
    <n v="1"/>
    <d v="2012-11-07T00:00:00"/>
    <n v="16"/>
    <n v="35"/>
    <n v="8"/>
    <n v="5"/>
    <n v="5"/>
    <x v="35"/>
    <x v="84"/>
    <x v="12"/>
    <x v="2"/>
  </r>
  <r>
    <n v="10241"/>
    <n v="1975"/>
    <x v="4"/>
    <x v="3"/>
    <x v="1664"/>
    <n v="11.448"/>
    <n v="0"/>
    <n v="0"/>
    <d v="2013-12-15T00:00:00"/>
    <n v="16"/>
    <n v="0"/>
    <n v="2"/>
    <n v="1"/>
    <n v="2"/>
    <x v="28"/>
    <x v="1"/>
    <x v="1"/>
    <x v="0"/>
  </r>
  <r>
    <n v="1630"/>
    <n v="1979"/>
    <x v="0"/>
    <x v="0"/>
    <x v="1022"/>
    <n v="61.825000000000003"/>
    <n v="0"/>
    <n v="1"/>
    <d v="2013-08-07T00:00:00"/>
    <n v="56"/>
    <n v="50"/>
    <n v="30"/>
    <n v="4"/>
    <n v="8"/>
    <x v="19"/>
    <x v="93"/>
    <x v="0"/>
    <x v="2"/>
  </r>
  <r>
    <n v="3254"/>
    <n v="1971"/>
    <x v="0"/>
    <x v="2"/>
    <x v="1665"/>
    <n v="70.885999999999996"/>
    <n v="1"/>
    <n v="0"/>
    <d v="2013-10-14T00:00:00"/>
    <n v="65"/>
    <n v="70"/>
    <n v="88"/>
    <n v="5"/>
    <n v="4"/>
    <x v="6"/>
    <x v="247"/>
    <x v="14"/>
    <x v="2"/>
  </r>
  <r>
    <n v="9064"/>
    <n v="1982"/>
    <x v="0"/>
    <x v="2"/>
    <x v="1250"/>
    <n v="69.108999999999995"/>
    <n v="0"/>
    <n v="0"/>
    <d v="2012-11-09T00:00:00"/>
    <n v="10"/>
    <n v="25"/>
    <n v="29"/>
    <n v="6"/>
    <n v="7"/>
    <x v="18"/>
    <x v="226"/>
    <x v="19"/>
    <x v="0"/>
  </r>
  <r>
    <n v="3678"/>
    <n v="1973"/>
    <x v="0"/>
    <x v="4"/>
    <x v="1666"/>
    <n v="60.207999999999998"/>
    <n v="1"/>
    <n v="1"/>
    <d v="2012-10-07T00:00:00"/>
    <n v="13"/>
    <n v="23"/>
    <n v="0"/>
    <n v="8"/>
    <n v="7"/>
    <x v="26"/>
    <x v="23"/>
    <x v="16"/>
    <x v="1"/>
  </r>
  <r>
    <n v="4227"/>
    <n v="1968"/>
    <x v="2"/>
    <x v="1"/>
    <x v="1667"/>
    <n v="32.889000000000003"/>
    <n v="1"/>
    <n v="1"/>
    <d v="2013-09-06T00:00:00"/>
    <n v="78"/>
    <n v="0"/>
    <n v="2"/>
    <n v="2"/>
    <n v="3"/>
    <x v="30"/>
    <x v="1"/>
    <x v="8"/>
    <x v="1"/>
  </r>
  <r>
    <n v="9467"/>
    <n v="1984"/>
    <x v="0"/>
    <x v="0"/>
    <x v="1668"/>
    <n v="34.738"/>
    <n v="1"/>
    <n v="0"/>
    <d v="2014-05-11T00:00:00"/>
    <n v="51"/>
    <n v="2"/>
    <n v="0"/>
    <n v="1"/>
    <n v="3"/>
    <x v="3"/>
    <x v="1"/>
    <x v="10"/>
    <x v="2"/>
  </r>
  <r>
    <n v="8486"/>
    <n v="1971"/>
    <x v="2"/>
    <x v="1"/>
    <x v="1669"/>
    <n v="30.538"/>
    <n v="1"/>
    <n v="0"/>
    <d v="2012-10-01T00:00:00"/>
    <n v="27"/>
    <n v="0"/>
    <n v="3"/>
    <n v="9"/>
    <n v="4"/>
    <x v="6"/>
    <x v="7"/>
    <x v="19"/>
    <x v="2"/>
  </r>
  <r>
    <n v="2186"/>
    <n v="1977"/>
    <x v="4"/>
    <x v="1"/>
    <x v="1670"/>
    <n v="82.325999999999993"/>
    <n v="0"/>
    <n v="0"/>
    <d v="2014-03-10T00:00:00"/>
    <n v="30"/>
    <n v="142"/>
    <n v="81"/>
    <n v="5"/>
    <n v="6"/>
    <x v="32"/>
    <x v="106"/>
    <x v="4"/>
    <x v="0"/>
  </r>
  <r>
    <n v="3286"/>
    <n v="1967"/>
    <x v="1"/>
    <x v="3"/>
    <x v="1671"/>
    <n v="26.641999999999999"/>
    <n v="1"/>
    <n v="0"/>
    <d v="2014-03-01T00:00:00"/>
    <n v="71"/>
    <n v="2"/>
    <n v="2"/>
    <n v="2"/>
    <n v="3"/>
    <x v="5"/>
    <x v="66"/>
    <x v="8"/>
    <x v="2"/>
  </r>
  <r>
    <n v="8602"/>
    <n v="1964"/>
    <x v="0"/>
    <x v="3"/>
    <x v="1672"/>
    <n v="69.932000000000002"/>
    <n v="0"/>
    <n v="1"/>
    <d v="2013-06-12T00:00:00"/>
    <n v="97"/>
    <n v="172"/>
    <n v="105"/>
    <n v="7"/>
    <n v="11"/>
    <x v="31"/>
    <x v="213"/>
    <x v="2"/>
    <x v="2"/>
  </r>
  <r>
    <n v="3722"/>
    <n v="1972"/>
    <x v="0"/>
    <x v="0"/>
    <x v="1673"/>
    <n v="44.503"/>
    <n v="1"/>
    <n v="1"/>
    <d v="2014-04-16T00:00:00"/>
    <n v="83"/>
    <n v="1"/>
    <n v="0"/>
    <n v="2"/>
    <n v="3"/>
    <x v="39"/>
    <x v="8"/>
    <x v="8"/>
    <x v="1"/>
  </r>
  <r>
    <n v="6715"/>
    <n v="1948"/>
    <x v="1"/>
    <x v="0"/>
    <x v="1674"/>
    <n v="60.2"/>
    <n v="0"/>
    <n v="1"/>
    <d v="2013-01-02T00:00:00"/>
    <n v="3"/>
    <n v="19"/>
    <n v="6"/>
    <n v="6"/>
    <n v="11"/>
    <x v="37"/>
    <x v="29"/>
    <x v="18"/>
    <x v="2"/>
  </r>
  <r>
    <n v="4796"/>
    <n v="1952"/>
    <x v="0"/>
    <x v="3"/>
    <x v="1675"/>
    <n v="49.637999999999998"/>
    <n v="0"/>
    <n v="1"/>
    <d v="2014-04-19T00:00:00"/>
    <n v="71"/>
    <n v="10"/>
    <n v="5"/>
    <n v="1"/>
    <n v="3"/>
    <x v="13"/>
    <x v="11"/>
    <x v="10"/>
    <x v="2"/>
  </r>
  <r>
    <n v="9612"/>
    <n v="1987"/>
    <x v="4"/>
    <x v="0"/>
    <x v="1676"/>
    <n v="23.83"/>
    <n v="0"/>
    <n v="0"/>
    <d v="2014-02-07T00:00:00"/>
    <n v="3"/>
    <n v="8"/>
    <n v="8"/>
    <n v="1"/>
    <n v="3"/>
    <x v="14"/>
    <x v="20"/>
    <x v="10"/>
    <x v="0"/>
  </r>
  <r>
    <n v="3766"/>
    <n v="1959"/>
    <x v="2"/>
    <x v="4"/>
    <x v="1677"/>
    <n v="33.051000000000002"/>
    <n v="0"/>
    <n v="0"/>
    <d v="2012-08-16T00:00:00"/>
    <n v="15"/>
    <n v="71"/>
    <n v="94"/>
    <n v="9"/>
    <n v="8"/>
    <x v="12"/>
    <x v="195"/>
    <x v="18"/>
    <x v="0"/>
  </r>
  <r>
    <n v="1399"/>
    <n v="1958"/>
    <x v="0"/>
    <x v="2"/>
    <x v="1678"/>
    <n v="72.905000000000001"/>
    <n v="0"/>
    <n v="0"/>
    <d v="2014-01-21T00:00:00"/>
    <n v="52"/>
    <n v="114"/>
    <n v="165"/>
    <n v="3"/>
    <n v="9"/>
    <x v="38"/>
    <x v="248"/>
    <x v="0"/>
    <x v="0"/>
  </r>
  <r>
    <n v="1570"/>
    <n v="1951"/>
    <x v="1"/>
    <x v="1"/>
    <x v="1679"/>
    <n v="69.701999999999998"/>
    <n v="0"/>
    <n v="1"/>
    <d v="2013-02-19T00:00:00"/>
    <n v="8"/>
    <n v="9"/>
    <n v="19"/>
    <n v="7"/>
    <n v="10"/>
    <x v="20"/>
    <x v="94"/>
    <x v="18"/>
    <x v="2"/>
  </r>
  <r>
    <n v="3426"/>
    <n v="1975"/>
    <x v="0"/>
    <x v="3"/>
    <x v="1680"/>
    <n v="70.3"/>
    <n v="1"/>
    <n v="0"/>
    <d v="2013-07-15T00:00:00"/>
    <n v="89"/>
    <n v="61"/>
    <n v="46"/>
    <n v="5"/>
    <n v="13"/>
    <x v="28"/>
    <x v="56"/>
    <x v="2"/>
    <x v="2"/>
  </r>
  <r>
    <n v="3074"/>
    <n v="1984"/>
    <x v="1"/>
    <x v="2"/>
    <x v="1681"/>
    <n v="70.643000000000001"/>
    <n v="0"/>
    <n v="0"/>
    <d v="2012-10-15T00:00:00"/>
    <n v="66"/>
    <n v="107"/>
    <n v="143"/>
    <n v="5"/>
    <n v="4"/>
    <x v="3"/>
    <x v="118"/>
    <x v="14"/>
    <x v="0"/>
  </r>
  <r>
    <n v="8341"/>
    <n v="1969"/>
    <x v="1"/>
    <x v="2"/>
    <x v="1682"/>
    <n v="30.396000000000001"/>
    <n v="1"/>
    <n v="0"/>
    <d v="2014-04-30T00:00:00"/>
    <n v="22"/>
    <n v="0"/>
    <n v="1"/>
    <n v="1"/>
    <n v="2"/>
    <x v="21"/>
    <x v="8"/>
    <x v="1"/>
    <x v="2"/>
  </r>
  <r>
    <n v="5180"/>
    <n v="1968"/>
    <x v="1"/>
    <x v="3"/>
    <x v="615"/>
    <n v="50.616"/>
    <n v="0"/>
    <n v="1"/>
    <d v="2014-04-18T00:00:00"/>
    <n v="56"/>
    <n v="0"/>
    <n v="1"/>
    <n v="4"/>
    <n v="4"/>
    <x v="30"/>
    <x v="8"/>
    <x v="7"/>
    <x v="2"/>
  </r>
  <r>
    <n v="6461"/>
    <n v="1969"/>
    <x v="2"/>
    <x v="0"/>
    <x v="1683"/>
    <n v="62.771999999999998"/>
    <n v="0"/>
    <n v="1"/>
    <d v="2013-05-19T00:00:00"/>
    <n v="74"/>
    <n v="49"/>
    <n v="8"/>
    <n v="5"/>
    <n v="11"/>
    <x v="21"/>
    <x v="30"/>
    <x v="5"/>
    <x v="2"/>
  </r>
  <r>
    <n v="7679"/>
    <n v="1985"/>
    <x v="1"/>
    <x v="0"/>
    <x v="1684"/>
    <n v="30.297999999999998"/>
    <n v="0"/>
    <n v="0"/>
    <d v="2014-05-19T00:00:00"/>
    <n v="48"/>
    <n v="3"/>
    <n v="1"/>
    <n v="1"/>
    <n v="3"/>
    <x v="7"/>
    <x v="66"/>
    <x v="10"/>
    <x v="0"/>
  </r>
  <r>
    <n v="10702"/>
    <n v="1984"/>
    <x v="0"/>
    <x v="0"/>
    <x v="96"/>
    <n v="52.412999999999997"/>
    <n v="1"/>
    <n v="0"/>
    <d v="2012-11-03T00:00:00"/>
    <n v="67"/>
    <n v="8"/>
    <n v="56"/>
    <n v="7"/>
    <n v="7"/>
    <x v="3"/>
    <x v="62"/>
    <x v="6"/>
    <x v="2"/>
  </r>
  <r>
    <n v="7505"/>
    <n v="1957"/>
    <x v="1"/>
    <x v="2"/>
    <x v="1685"/>
    <n v="44.155000000000001"/>
    <n v="1"/>
    <n v="1"/>
    <d v="2014-01-19T00:00:00"/>
    <n v="24"/>
    <n v="1"/>
    <n v="0"/>
    <n v="1"/>
    <n v="2"/>
    <x v="0"/>
    <x v="8"/>
    <x v="1"/>
    <x v="1"/>
  </r>
  <r>
    <n v="5113"/>
    <n v="1971"/>
    <x v="1"/>
    <x v="3"/>
    <x v="1686"/>
    <n v="86.978999999999999"/>
    <n v="0"/>
    <n v="0"/>
    <d v="2013-11-07T00:00:00"/>
    <n v="67"/>
    <n v="100"/>
    <n v="83"/>
    <n v="5"/>
    <n v="5"/>
    <x v="6"/>
    <x v="217"/>
    <x v="12"/>
    <x v="0"/>
  </r>
  <r>
    <n v="10858"/>
    <n v="1975"/>
    <x v="0"/>
    <x v="1"/>
    <x v="1687"/>
    <n v="76.531999999999996"/>
    <n v="1"/>
    <n v="1"/>
    <d v="2013-09-09T00:00:00"/>
    <n v="38"/>
    <n v="30"/>
    <n v="138"/>
    <n v="9"/>
    <n v="7"/>
    <x v="28"/>
    <x v="105"/>
    <x v="5"/>
    <x v="1"/>
  </r>
  <r>
    <n v="2961"/>
    <n v="1982"/>
    <x v="0"/>
    <x v="2"/>
    <x v="1688"/>
    <n v="42.081000000000003"/>
    <n v="1"/>
    <n v="0"/>
    <d v="2013-02-26T00:00:00"/>
    <n v="86"/>
    <n v="10"/>
    <n v="6"/>
    <n v="6"/>
    <n v="4"/>
    <x v="18"/>
    <x v="20"/>
    <x v="12"/>
    <x v="2"/>
  </r>
  <r>
    <n v="2747"/>
    <n v="1988"/>
    <x v="1"/>
    <x v="2"/>
    <x v="231"/>
    <n v="67.546000000000006"/>
    <n v="0"/>
    <n v="0"/>
    <d v="2012-08-31T00:00:00"/>
    <n v="90"/>
    <n v="134"/>
    <n v="38"/>
    <n v="4"/>
    <n v="5"/>
    <x v="36"/>
    <x v="101"/>
    <x v="14"/>
    <x v="0"/>
  </r>
  <r>
    <n v="3010"/>
    <n v="1989"/>
    <x v="2"/>
    <x v="1"/>
    <x v="1689"/>
    <n v="88.42"/>
    <n v="0"/>
    <n v="0"/>
    <d v="2014-05-02T00:00:00"/>
    <n v="87"/>
    <n v="153"/>
    <n v="95"/>
    <n v="4"/>
    <n v="8"/>
    <x v="23"/>
    <x v="199"/>
    <x v="0"/>
    <x v="0"/>
  </r>
  <r>
    <n v="5790"/>
    <n v="1985"/>
    <x v="0"/>
    <x v="2"/>
    <x v="1690"/>
    <n v="31.158000000000001"/>
    <n v="1"/>
    <n v="0"/>
    <d v="2013-01-27T00:00:00"/>
    <n v="62"/>
    <n v="6"/>
    <n v="0"/>
    <n v="2"/>
    <n v="3"/>
    <x v="7"/>
    <x v="25"/>
    <x v="8"/>
    <x v="2"/>
  </r>
  <r>
    <n v="6892"/>
    <n v="1968"/>
    <x v="0"/>
    <x v="3"/>
    <x v="1691"/>
    <n v="61.670999999999999"/>
    <n v="0"/>
    <n v="1"/>
    <d v="2014-06-03T00:00:00"/>
    <n v="23"/>
    <n v="7"/>
    <n v="0"/>
    <n v="10"/>
    <n v="6"/>
    <x v="30"/>
    <x v="3"/>
    <x v="5"/>
    <x v="2"/>
  </r>
  <r>
    <n v="1743"/>
    <n v="1974"/>
    <x v="0"/>
    <x v="0"/>
    <x v="1692"/>
    <n v="69.718999999999994"/>
    <n v="0"/>
    <n v="0"/>
    <d v="2014-05-26T00:00:00"/>
    <n v="99"/>
    <n v="86"/>
    <n v="14"/>
    <n v="2"/>
    <n v="5"/>
    <x v="8"/>
    <x v="130"/>
    <x v="21"/>
    <x v="0"/>
  </r>
  <r>
    <n v="3578"/>
    <n v="1949"/>
    <x v="0"/>
    <x v="3"/>
    <x v="1693"/>
    <n v="49.16"/>
    <n v="0"/>
    <n v="1"/>
    <d v="2013-10-20T00:00:00"/>
    <n v="29"/>
    <n v="21"/>
    <n v="10"/>
    <n v="3"/>
    <n v="6"/>
    <x v="17"/>
    <x v="70"/>
    <x v="14"/>
    <x v="2"/>
  </r>
  <r>
    <n v="8462"/>
    <n v="1978"/>
    <x v="3"/>
    <x v="1"/>
    <x v="174"/>
    <n v="24.882000000000001"/>
    <n v="1"/>
    <n v="0"/>
    <d v="2012-09-09T00:00:00"/>
    <n v="52"/>
    <n v="4"/>
    <n v="0"/>
    <n v="1"/>
    <n v="2"/>
    <x v="33"/>
    <x v="66"/>
    <x v="1"/>
    <x v="2"/>
  </r>
  <r>
    <n v="5558"/>
    <n v="1954"/>
    <x v="1"/>
    <x v="0"/>
    <x v="1694"/>
    <n v="90.933000000000007"/>
    <n v="0"/>
    <n v="0"/>
    <d v="2014-03-31T00:00:00"/>
    <n v="90"/>
    <n v="31"/>
    <n v="63"/>
    <n v="4"/>
    <n v="4"/>
    <x v="1"/>
    <x v="166"/>
    <x v="7"/>
    <x v="0"/>
  </r>
  <r>
    <n v="4619"/>
    <n v="1945"/>
    <x v="1"/>
    <x v="0"/>
    <x v="1695"/>
    <n v="113.73399999999999"/>
    <n v="0"/>
    <n v="0"/>
    <d v="2014-05-28T00:00:00"/>
    <n v="9"/>
    <n v="2"/>
    <n v="262"/>
    <n v="27"/>
    <n v="0"/>
    <x v="41"/>
    <x v="22"/>
    <x v="17"/>
    <x v="0"/>
  </r>
  <r>
    <n v="8780"/>
    <n v="1950"/>
    <x v="1"/>
    <x v="1"/>
    <x v="322"/>
    <n v="59.292000000000002"/>
    <n v="0"/>
    <n v="1"/>
    <d v="2013-06-13T00:00:00"/>
    <n v="71"/>
    <n v="14"/>
    <n v="14"/>
    <n v="3"/>
    <n v="8"/>
    <x v="9"/>
    <x v="94"/>
    <x v="4"/>
    <x v="2"/>
  </r>
  <r>
    <n v="10789"/>
    <n v="1964"/>
    <x v="1"/>
    <x v="2"/>
    <x v="173"/>
    <n v="45.759"/>
    <n v="1"/>
    <n v="1"/>
    <d v="2013-02-23T00:00:00"/>
    <n v="13"/>
    <n v="1"/>
    <n v="0"/>
    <n v="2"/>
    <n v="3"/>
    <x v="31"/>
    <x v="8"/>
    <x v="8"/>
    <x v="1"/>
  </r>
  <r>
    <n v="10779"/>
    <n v="1983"/>
    <x v="0"/>
    <x v="0"/>
    <x v="1696"/>
    <n v="22.148"/>
    <n v="0"/>
    <n v="0"/>
    <d v="2014-04-13T00:00:00"/>
    <n v="16"/>
    <n v="5"/>
    <n v="4"/>
    <n v="1"/>
    <n v="3"/>
    <x v="10"/>
    <x v="19"/>
    <x v="10"/>
    <x v="0"/>
  </r>
  <r>
    <n v="5896"/>
    <n v="1987"/>
    <x v="2"/>
    <x v="2"/>
    <x v="1697"/>
    <n v="73.394999999999996"/>
    <n v="0"/>
    <n v="0"/>
    <d v="2014-03-18T00:00:00"/>
    <n v="94"/>
    <n v="7"/>
    <n v="7"/>
    <n v="4"/>
    <n v="6"/>
    <x v="14"/>
    <x v="64"/>
    <x v="12"/>
    <x v="0"/>
  </r>
  <r>
    <n v="2337"/>
    <n v="1971"/>
    <x v="0"/>
    <x v="3"/>
    <x v="1698"/>
    <n v="29.818999999999999"/>
    <n v="1"/>
    <n v="0"/>
    <d v="2013-10-24T00:00:00"/>
    <n v="77"/>
    <n v="1"/>
    <n v="1"/>
    <n v="3"/>
    <n v="3"/>
    <x v="6"/>
    <x v="1"/>
    <x v="3"/>
    <x v="2"/>
  </r>
  <r>
    <n v="10951"/>
    <n v="1968"/>
    <x v="0"/>
    <x v="2"/>
    <x v="1699"/>
    <n v="45.688000000000002"/>
    <n v="0"/>
    <n v="1"/>
    <d v="2014-01-25T00:00:00"/>
    <n v="20"/>
    <n v="0"/>
    <n v="0"/>
    <n v="3"/>
    <n v="8"/>
    <x v="30"/>
    <x v="17"/>
    <x v="4"/>
    <x v="2"/>
  </r>
  <r>
    <n v="544"/>
    <n v="1954"/>
    <x v="0"/>
    <x v="2"/>
    <x v="859"/>
    <n v="62.82"/>
    <n v="0"/>
    <n v="0"/>
    <d v="2013-05-11T00:00:00"/>
    <n v="51"/>
    <n v="61"/>
    <n v="61"/>
    <n v="3"/>
    <n v="6"/>
    <x v="1"/>
    <x v="74"/>
    <x v="14"/>
    <x v="0"/>
  </r>
  <r>
    <n v="17"/>
    <n v="1971"/>
    <x v="1"/>
    <x v="2"/>
    <x v="1700"/>
    <n v="60.491"/>
    <n v="0"/>
    <n v="1"/>
    <d v="2013-09-06T00:00:00"/>
    <n v="81"/>
    <n v="47"/>
    <n v="19"/>
    <n v="6"/>
    <n v="7"/>
    <x v="6"/>
    <x v="123"/>
    <x v="19"/>
    <x v="2"/>
  </r>
  <r>
    <n v="10680"/>
    <n v="1986"/>
    <x v="0"/>
    <x v="1"/>
    <x v="1701"/>
    <n v="33.234999999999999"/>
    <n v="1"/>
    <n v="0"/>
    <d v="2014-02-05T00:00:00"/>
    <n v="71"/>
    <n v="0"/>
    <n v="1"/>
    <n v="3"/>
    <n v="3"/>
    <x v="22"/>
    <x v="8"/>
    <x v="3"/>
    <x v="2"/>
  </r>
  <r>
    <n v="3265"/>
    <n v="1959"/>
    <x v="0"/>
    <x v="2"/>
    <x v="1702"/>
    <n v="35.701000000000001"/>
    <n v="0"/>
    <n v="0"/>
    <d v="2013-03-19T00:00:00"/>
    <n v="36"/>
    <n v="1"/>
    <n v="3"/>
    <n v="1"/>
    <n v="3"/>
    <x v="12"/>
    <x v="66"/>
    <x v="10"/>
    <x v="0"/>
  </r>
  <r>
    <n v="5623"/>
    <n v="1980"/>
    <x v="2"/>
    <x v="2"/>
    <x v="1703"/>
    <n v="31.535"/>
    <n v="1"/>
    <n v="0"/>
    <d v="2013-09-26T00:00:00"/>
    <n v="95"/>
    <n v="4"/>
    <n v="0"/>
    <n v="1"/>
    <n v="2"/>
    <x v="16"/>
    <x v="66"/>
    <x v="1"/>
    <x v="2"/>
  </r>
  <r>
    <n v="5832"/>
    <n v="1960"/>
    <x v="4"/>
    <x v="1"/>
    <x v="1704"/>
    <n v="92.555999999999997"/>
    <n v="0"/>
    <n v="0"/>
    <d v="2014-04-20T00:00:00"/>
    <n v="32"/>
    <n v="183"/>
    <n v="23"/>
    <n v="3"/>
    <n v="13"/>
    <x v="40"/>
    <x v="249"/>
    <x v="5"/>
    <x v="0"/>
  </r>
  <r>
    <n v="5544"/>
    <n v="1970"/>
    <x v="0"/>
    <x v="0"/>
    <x v="1705"/>
    <n v="67.384"/>
    <n v="0"/>
    <n v="1"/>
    <d v="2012-11-10T00:00:00"/>
    <n v="32"/>
    <n v="40"/>
    <n v="53"/>
    <n v="7"/>
    <n v="5"/>
    <x v="25"/>
    <x v="200"/>
    <x v="0"/>
    <x v="2"/>
  </r>
  <r>
    <n v="6417"/>
    <n v="1971"/>
    <x v="2"/>
    <x v="1"/>
    <x v="915"/>
    <n v="80.572999999999993"/>
    <n v="0"/>
    <n v="0"/>
    <d v="2012-10-14T00:00:00"/>
    <n v="85"/>
    <n v="138"/>
    <n v="92"/>
    <n v="4"/>
    <n v="13"/>
    <x v="6"/>
    <x v="184"/>
    <x v="18"/>
    <x v="0"/>
  </r>
  <r>
    <n v="5831"/>
    <n v="1967"/>
    <x v="0"/>
    <x v="2"/>
    <x v="1706"/>
    <n v="77.87"/>
    <n v="0"/>
    <n v="1"/>
    <d v="2012-08-22T00:00:00"/>
    <n v="93"/>
    <n v="50"/>
    <n v="50"/>
    <n v="5"/>
    <n v="5"/>
    <x v="5"/>
    <x v="130"/>
    <x v="12"/>
    <x v="2"/>
  </r>
  <r>
    <n v="7101"/>
    <n v="1963"/>
    <x v="1"/>
    <x v="4"/>
    <x v="856"/>
    <n v="52.277999999999999"/>
    <n v="0"/>
    <n v="1"/>
    <d v="2013-01-25T00:00:00"/>
    <n v="24"/>
    <n v="0"/>
    <n v="0"/>
    <n v="10"/>
    <n v="10"/>
    <x v="24"/>
    <x v="17"/>
    <x v="13"/>
    <x v="2"/>
  </r>
  <r>
    <n v="10176"/>
    <n v="1968"/>
    <x v="0"/>
    <x v="0"/>
    <x v="1707"/>
    <n v="57.106999999999999"/>
    <n v="0"/>
    <n v="1"/>
    <d v="2012-08-24T00:00:00"/>
    <n v="44"/>
    <n v="0"/>
    <n v="0"/>
    <n v="4"/>
    <n v="8"/>
    <x v="30"/>
    <x v="17"/>
    <x v="0"/>
    <x v="2"/>
  </r>
  <r>
    <n v="2326"/>
    <n v="1990"/>
    <x v="0"/>
    <x v="2"/>
    <x v="1242"/>
    <n v="18.928999999999998"/>
    <n v="0"/>
    <n v="0"/>
    <d v="2013-02-16T00:00:00"/>
    <n v="15"/>
    <n v="0"/>
    <n v="4"/>
    <n v="1"/>
    <n v="4"/>
    <x v="50"/>
    <x v="66"/>
    <x v="8"/>
    <x v="0"/>
  </r>
  <r>
    <n v="4385"/>
    <n v="1981"/>
    <x v="1"/>
    <x v="0"/>
    <x v="1708"/>
    <n v="36.037999999999997"/>
    <n v="1"/>
    <n v="0"/>
    <d v="2013-05-31T00:00:00"/>
    <n v="82"/>
    <n v="0"/>
    <n v="2"/>
    <n v="3"/>
    <n v="3"/>
    <x v="4"/>
    <x v="1"/>
    <x v="3"/>
    <x v="2"/>
  </r>
  <r>
    <n v="2929"/>
    <n v="1976"/>
    <x v="0"/>
    <x v="0"/>
    <x v="954"/>
    <n v="20.18"/>
    <n v="0"/>
    <n v="0"/>
    <d v="2013-02-20T00:00:00"/>
    <n v="27"/>
    <n v="42"/>
    <n v="20"/>
    <n v="2"/>
    <n v="4"/>
    <x v="11"/>
    <x v="180"/>
    <x v="3"/>
    <x v="0"/>
  </r>
  <r>
    <n v="10686"/>
    <n v="1965"/>
    <x v="1"/>
    <x v="1"/>
    <x v="1709"/>
    <n v="34.229999999999997"/>
    <n v="1"/>
    <n v="1"/>
    <d v="2012-12-26T00:00:00"/>
    <n v="72"/>
    <n v="0"/>
    <n v="0"/>
    <n v="1"/>
    <n v="2"/>
    <x v="2"/>
    <x v="17"/>
    <x v="1"/>
    <x v="1"/>
  </r>
  <r>
    <n v="2546"/>
    <n v="1977"/>
    <x v="4"/>
    <x v="0"/>
    <x v="1710"/>
    <n v="31.878"/>
    <n v="0"/>
    <n v="1"/>
    <d v="2014-06-22T00:00:00"/>
    <n v="7"/>
    <n v="4"/>
    <n v="5"/>
    <n v="1"/>
    <n v="4"/>
    <x v="32"/>
    <x v="19"/>
    <x v="8"/>
    <x v="2"/>
  </r>
  <r>
    <n v="3283"/>
    <n v="1972"/>
    <x v="4"/>
    <x v="2"/>
    <x v="1711"/>
    <n v="70.932000000000002"/>
    <n v="0"/>
    <n v="1"/>
    <d v="2014-01-19T00:00:00"/>
    <n v="57"/>
    <n v="193"/>
    <n v="185"/>
    <n v="6"/>
    <n v="12"/>
    <x v="39"/>
    <x v="250"/>
    <x v="2"/>
    <x v="2"/>
  </r>
  <r>
    <n v="3138"/>
    <n v="1956"/>
    <x v="0"/>
    <x v="0"/>
    <x v="1712"/>
    <n v="91.248999999999995"/>
    <n v="0"/>
    <n v="0"/>
    <d v="2012-10-20T00:00:00"/>
    <n v="84"/>
    <n v="27"/>
    <n v="108"/>
    <n v="7"/>
    <n v="6"/>
    <x v="46"/>
    <x v="86"/>
    <x v="19"/>
    <x v="0"/>
  </r>
  <r>
    <n v="4994"/>
    <n v="1943"/>
    <x v="2"/>
    <x v="0"/>
    <x v="1713"/>
    <n v="77.597999999999999"/>
    <n v="0"/>
    <n v="0"/>
    <d v="2013-10-01T00:00:00"/>
    <n v="53"/>
    <n v="33"/>
    <n v="66"/>
    <n v="7"/>
    <n v="13"/>
    <x v="27"/>
    <x v="67"/>
    <x v="13"/>
    <x v="0"/>
  </r>
  <r>
    <n v="7966"/>
    <n v="1959"/>
    <x v="0"/>
    <x v="0"/>
    <x v="1714"/>
    <n v="80.981999999999999"/>
    <n v="1"/>
    <n v="1"/>
    <d v="2013-01-08T00:00:00"/>
    <n v="48"/>
    <n v="137"/>
    <n v="22"/>
    <n v="11"/>
    <n v="11"/>
    <x v="12"/>
    <x v="135"/>
    <x v="24"/>
    <x v="1"/>
  </r>
  <r>
    <n v="3112"/>
    <n v="1977"/>
    <x v="2"/>
    <x v="2"/>
    <x v="1715"/>
    <n v="22.701000000000001"/>
    <n v="1"/>
    <n v="0"/>
    <d v="2013-09-05T00:00:00"/>
    <n v="2"/>
    <n v="4"/>
    <n v="4"/>
    <n v="1"/>
    <n v="3"/>
    <x v="32"/>
    <x v="54"/>
    <x v="10"/>
    <x v="2"/>
  </r>
  <r>
    <n v="10872"/>
    <n v="1969"/>
    <x v="1"/>
    <x v="2"/>
    <x v="321"/>
    <n v="55.212000000000003"/>
    <n v="0"/>
    <n v="1"/>
    <d v="2012-11-23T00:00:00"/>
    <n v="65"/>
    <n v="0"/>
    <n v="0"/>
    <n v="4"/>
    <n v="11"/>
    <x v="21"/>
    <x v="17"/>
    <x v="16"/>
    <x v="2"/>
  </r>
  <r>
    <n v="2181"/>
    <n v="1970"/>
    <x v="0"/>
    <x v="2"/>
    <x v="1716"/>
    <n v="70.617000000000004"/>
    <n v="0"/>
    <n v="0"/>
    <d v="2013-06-23T00:00:00"/>
    <n v="45"/>
    <n v="61"/>
    <n v="46"/>
    <n v="3"/>
    <n v="7"/>
    <x v="25"/>
    <x v="56"/>
    <x v="12"/>
    <x v="0"/>
  </r>
  <r>
    <n v="1867"/>
    <n v="1957"/>
    <x v="0"/>
    <x v="0"/>
    <x v="1717"/>
    <n v="64.849000000000004"/>
    <n v="0"/>
    <n v="0"/>
    <d v="2012-11-13T00:00:00"/>
    <n v="42"/>
    <n v="48"/>
    <n v="84"/>
    <n v="9"/>
    <n v="6"/>
    <x v="0"/>
    <x v="215"/>
    <x v="16"/>
    <x v="0"/>
  </r>
  <r>
    <n v="1518"/>
    <n v="1965"/>
    <x v="2"/>
    <x v="2"/>
    <x v="1718"/>
    <n v="62.694000000000003"/>
    <n v="1"/>
    <n v="1"/>
    <d v="2013-06-17T00:00:00"/>
    <n v="29"/>
    <n v="6"/>
    <n v="91"/>
    <n v="9"/>
    <n v="7"/>
    <x v="2"/>
    <x v="96"/>
    <x v="5"/>
    <x v="1"/>
  </r>
  <r>
    <n v="5734"/>
    <n v="1974"/>
    <x v="1"/>
    <x v="2"/>
    <x v="1719"/>
    <n v="61.917000000000002"/>
    <n v="1"/>
    <n v="1"/>
    <d v="2013-11-20T00:00:00"/>
    <n v="83"/>
    <n v="4"/>
    <n v="2"/>
    <n v="2"/>
    <n v="4"/>
    <x v="8"/>
    <x v="25"/>
    <x v="3"/>
    <x v="1"/>
  </r>
  <r>
    <n v="2878"/>
    <n v="1947"/>
    <x v="1"/>
    <x v="2"/>
    <x v="1720"/>
    <n v="67.471999999999994"/>
    <n v="0"/>
    <n v="1"/>
    <d v="2013-09-28T00:00:00"/>
    <n v="93"/>
    <n v="31"/>
    <n v="17"/>
    <n v="4"/>
    <n v="7"/>
    <x v="51"/>
    <x v="128"/>
    <x v="4"/>
    <x v="2"/>
  </r>
  <r>
    <n v="1458"/>
    <n v="1982"/>
    <x v="2"/>
    <x v="2"/>
    <x v="1721"/>
    <n v="21.059000000000001"/>
    <n v="1"/>
    <n v="0"/>
    <d v="2014-01-07T00:00:00"/>
    <n v="40"/>
    <n v="3"/>
    <n v="3"/>
    <n v="3"/>
    <n v="3"/>
    <x v="18"/>
    <x v="25"/>
    <x v="3"/>
    <x v="2"/>
  </r>
  <r>
    <n v="7007"/>
    <n v="1968"/>
    <x v="2"/>
    <x v="2"/>
    <x v="1722"/>
    <n v="29.542999999999999"/>
    <n v="2"/>
    <n v="0"/>
    <d v="2014-04-01T00:00:00"/>
    <n v="47"/>
    <n v="3"/>
    <n v="4"/>
    <n v="3"/>
    <n v="2"/>
    <x v="30"/>
    <x v="3"/>
    <x v="8"/>
    <x v="1"/>
  </r>
  <r>
    <n v="6200"/>
    <n v="1951"/>
    <x v="0"/>
    <x v="2"/>
    <x v="1723"/>
    <n v="75.903000000000006"/>
    <n v="0"/>
    <n v="1"/>
    <d v="2013-04-08T00:00:00"/>
    <n v="50"/>
    <n v="108"/>
    <n v="38"/>
    <n v="6"/>
    <n v="9"/>
    <x v="20"/>
    <x v="211"/>
    <x v="16"/>
    <x v="2"/>
  </r>
  <r>
    <n v="1403"/>
    <n v="1975"/>
    <x v="4"/>
    <x v="1"/>
    <x v="1724"/>
    <n v="34.984000000000002"/>
    <n v="1"/>
    <n v="1"/>
    <d v="2012-09-06T00:00:00"/>
    <n v="40"/>
    <n v="4"/>
    <n v="5"/>
    <n v="1"/>
    <n v="3"/>
    <x v="28"/>
    <x v="19"/>
    <x v="10"/>
    <x v="1"/>
  </r>
  <r>
    <n v="4827"/>
    <n v="1956"/>
    <x v="1"/>
    <x v="0"/>
    <x v="1725"/>
    <n v="54.997999999999998"/>
    <n v="0"/>
    <n v="1"/>
    <d v="2013-03-10T00:00:00"/>
    <n v="3"/>
    <n v="22"/>
    <n v="30"/>
    <n v="4"/>
    <n v="9"/>
    <x v="46"/>
    <x v="129"/>
    <x v="19"/>
    <x v="2"/>
  </r>
  <r>
    <n v="6250"/>
    <n v="1949"/>
    <x v="1"/>
    <x v="4"/>
    <x v="1726"/>
    <n v="54.356000000000002"/>
    <n v="0"/>
    <n v="1"/>
    <d v="2012-11-19T00:00:00"/>
    <n v="62"/>
    <n v="15"/>
    <n v="0"/>
    <n v="11"/>
    <n v="8"/>
    <x v="17"/>
    <x v="11"/>
    <x v="11"/>
    <x v="2"/>
  </r>
  <r>
    <n v="9291"/>
    <n v="1959"/>
    <x v="2"/>
    <x v="2"/>
    <x v="1727"/>
    <n v="34.241999999999997"/>
    <n v="0"/>
    <n v="1"/>
    <d v="2014-03-23T00:00:00"/>
    <n v="25"/>
    <n v="2"/>
    <n v="0"/>
    <n v="0"/>
    <n v="3"/>
    <x v="12"/>
    <x v="1"/>
    <x v="1"/>
    <x v="2"/>
  </r>
  <r>
    <n v="2478"/>
    <n v="1973"/>
    <x v="0"/>
    <x v="2"/>
    <x v="1728"/>
    <n v="25.41"/>
    <n v="1"/>
    <n v="0"/>
    <d v="2013-08-31T00:00:00"/>
    <n v="48"/>
    <n v="2"/>
    <n v="13"/>
    <n v="1"/>
    <n v="4"/>
    <x v="26"/>
    <x v="11"/>
    <x v="8"/>
    <x v="2"/>
  </r>
  <r>
    <n v="1139"/>
    <n v="1984"/>
    <x v="1"/>
    <x v="2"/>
    <x v="1729"/>
    <n v="73.355999999999995"/>
    <n v="0"/>
    <n v="0"/>
    <d v="2014-02-06T00:00:00"/>
    <n v="56"/>
    <n v="14"/>
    <n v="14"/>
    <n v="5"/>
    <n v="5"/>
    <x v="3"/>
    <x v="94"/>
    <x v="12"/>
    <x v="0"/>
  </r>
  <r>
    <n v="5138"/>
    <n v="1950"/>
    <x v="0"/>
    <x v="1"/>
    <x v="1730"/>
    <n v="28.32"/>
    <n v="0"/>
    <n v="1"/>
    <d v="2013-01-14T00:00:00"/>
    <n v="68"/>
    <n v="1"/>
    <n v="2"/>
    <n v="1"/>
    <n v="3"/>
    <x v="9"/>
    <x v="7"/>
    <x v="10"/>
    <x v="2"/>
  </r>
  <r>
    <n v="5393"/>
    <n v="1977"/>
    <x v="0"/>
    <x v="0"/>
    <x v="1731"/>
    <n v="23.763000000000002"/>
    <n v="1"/>
    <n v="0"/>
    <d v="2012-08-07T00:00:00"/>
    <n v="64"/>
    <n v="0"/>
    <n v="2"/>
    <n v="1"/>
    <n v="3"/>
    <x v="32"/>
    <x v="1"/>
    <x v="10"/>
    <x v="2"/>
  </r>
  <r>
    <n v="10413"/>
    <n v="1984"/>
    <x v="0"/>
    <x v="2"/>
    <x v="1732"/>
    <n v="72.569999999999993"/>
    <n v="0"/>
    <n v="0"/>
    <d v="2014-04-25T00:00:00"/>
    <n v="67"/>
    <n v="83"/>
    <n v="141"/>
    <n v="4"/>
    <n v="12"/>
    <x v="3"/>
    <x v="99"/>
    <x v="5"/>
    <x v="0"/>
  </r>
  <r>
    <n v="5015"/>
    <n v="1976"/>
    <x v="2"/>
    <x v="2"/>
    <x v="1733"/>
    <n v="34.529000000000003"/>
    <n v="1"/>
    <n v="0"/>
    <d v="2012-09-14T00:00:00"/>
    <n v="94"/>
    <n v="6"/>
    <n v="6"/>
    <n v="2"/>
    <n v="3"/>
    <x v="11"/>
    <x v="48"/>
    <x v="8"/>
    <x v="2"/>
  </r>
  <r>
    <n v="10868"/>
    <n v="1951"/>
    <x v="0"/>
    <x v="4"/>
    <x v="1734"/>
    <n v="70.792000000000002"/>
    <n v="0"/>
    <n v="0"/>
    <d v="2013-02-06T00:00:00"/>
    <n v="82"/>
    <n v="45"/>
    <n v="11"/>
    <n v="3"/>
    <n v="10"/>
    <x v="20"/>
    <x v="114"/>
    <x v="19"/>
    <x v="0"/>
  </r>
  <r>
    <n v="10676"/>
    <n v="1982"/>
    <x v="0"/>
    <x v="2"/>
    <x v="1735"/>
    <n v="63.210999999999999"/>
    <n v="0"/>
    <n v="0"/>
    <d v="2012-11-02T00:00:00"/>
    <n v="3"/>
    <n v="193"/>
    <n v="26"/>
    <n v="3"/>
    <n v="7"/>
    <x v="18"/>
    <x v="243"/>
    <x v="12"/>
    <x v="0"/>
  </r>
  <r>
    <n v="2495"/>
    <n v="1974"/>
    <x v="2"/>
    <x v="2"/>
    <x v="1736"/>
    <n v="83.891000000000005"/>
    <n v="0"/>
    <n v="1"/>
    <d v="2014-06-20T00:00:00"/>
    <n v="24"/>
    <n v="38"/>
    <n v="85"/>
    <n v="4"/>
    <n v="10"/>
    <x v="8"/>
    <x v="181"/>
    <x v="6"/>
    <x v="2"/>
  </r>
  <r>
    <n v="7842"/>
    <n v="1968"/>
    <x v="0"/>
    <x v="0"/>
    <x v="1737"/>
    <n v="36.064999999999998"/>
    <n v="1"/>
    <n v="1"/>
    <d v="2013-03-31T00:00:00"/>
    <n v="54"/>
    <n v="7"/>
    <n v="2"/>
    <n v="3"/>
    <n v="3"/>
    <x v="30"/>
    <x v="19"/>
    <x v="3"/>
    <x v="1"/>
  </r>
  <r>
    <n v="9955"/>
    <n v="1954"/>
    <x v="0"/>
    <x v="1"/>
    <x v="1347"/>
    <n v="39.898000000000003"/>
    <n v="0"/>
    <n v="1"/>
    <d v="2013-02-12T00:00:00"/>
    <n v="20"/>
    <n v="8"/>
    <n v="7"/>
    <n v="3"/>
    <n v="4"/>
    <x v="1"/>
    <x v="11"/>
    <x v="21"/>
    <x v="2"/>
  </r>
  <r>
    <n v="6663"/>
    <n v="1940"/>
    <x v="1"/>
    <x v="0"/>
    <x v="1738"/>
    <n v="51.140999999999998"/>
    <n v="0"/>
    <n v="0"/>
    <d v="2013-07-08T00:00:00"/>
    <n v="96"/>
    <n v="0"/>
    <n v="0"/>
    <n v="3"/>
    <n v="4"/>
    <x v="58"/>
    <x v="17"/>
    <x v="21"/>
    <x v="0"/>
  </r>
  <r>
    <n v="2162"/>
    <n v="1976"/>
    <x v="0"/>
    <x v="2"/>
    <x v="1739"/>
    <n v="56.939"/>
    <n v="0"/>
    <n v="1"/>
    <d v="2013-09-18T00:00:00"/>
    <n v="19"/>
    <n v="34"/>
    <n v="29"/>
    <n v="3"/>
    <n v="10"/>
    <x v="11"/>
    <x v="138"/>
    <x v="19"/>
    <x v="2"/>
  </r>
  <r>
    <n v="3434"/>
    <n v="1951"/>
    <x v="0"/>
    <x v="0"/>
    <x v="1740"/>
    <n v="80.872"/>
    <n v="0"/>
    <n v="0"/>
    <d v="2014-05-12T00:00:00"/>
    <n v="60"/>
    <n v="72"/>
    <n v="12"/>
    <n v="4"/>
    <n v="10"/>
    <x v="20"/>
    <x v="4"/>
    <x v="6"/>
    <x v="0"/>
  </r>
  <r>
    <n v="7919"/>
    <n v="1976"/>
    <x v="1"/>
    <x v="1"/>
    <x v="1741"/>
    <n v="72.334999999999994"/>
    <n v="0"/>
    <n v="0"/>
    <d v="2012-08-13T00:00:00"/>
    <n v="2"/>
    <n v="105"/>
    <n v="21"/>
    <n v="10"/>
    <n v="8"/>
    <x v="11"/>
    <x v="162"/>
    <x v="2"/>
    <x v="0"/>
  </r>
  <r>
    <n v="5626"/>
    <n v="1964"/>
    <x v="1"/>
    <x v="0"/>
    <x v="1742"/>
    <n v="61.798000000000002"/>
    <n v="0"/>
    <n v="0"/>
    <d v="2013-11-23T00:00:00"/>
    <n v="13"/>
    <n v="4"/>
    <n v="8"/>
    <n v="4"/>
    <n v="9"/>
    <x v="31"/>
    <x v="48"/>
    <x v="19"/>
    <x v="0"/>
  </r>
  <r>
    <n v="6428"/>
    <n v="1950"/>
    <x v="1"/>
    <x v="4"/>
    <x v="1743"/>
    <n v="76.841999999999999"/>
    <n v="0"/>
    <n v="0"/>
    <d v="2014-05-03T00:00:00"/>
    <n v="37"/>
    <n v="10"/>
    <n v="54"/>
    <n v="1"/>
    <n v="7"/>
    <x v="9"/>
    <x v="62"/>
    <x v="7"/>
    <x v="0"/>
  </r>
  <r>
    <n v="8514"/>
    <n v="1976"/>
    <x v="0"/>
    <x v="1"/>
    <x v="1744"/>
    <n v="29.478000000000002"/>
    <n v="1"/>
    <n v="0"/>
    <d v="2014-01-17T00:00:00"/>
    <n v="59"/>
    <n v="0"/>
    <n v="1"/>
    <n v="1"/>
    <n v="3"/>
    <x v="11"/>
    <x v="8"/>
    <x v="10"/>
    <x v="2"/>
  </r>
  <r>
    <n v="10448"/>
    <n v="1956"/>
    <x v="0"/>
    <x v="0"/>
    <x v="1745"/>
    <n v="46.997999999999998"/>
    <n v="0"/>
    <n v="1"/>
    <d v="2012-10-22T00:00:00"/>
    <n v="55"/>
    <n v="41"/>
    <n v="6"/>
    <n v="5"/>
    <n v="5"/>
    <x v="46"/>
    <x v="147"/>
    <x v="12"/>
    <x v="2"/>
  </r>
  <r>
    <n v="2109"/>
    <n v="1990"/>
    <x v="0"/>
    <x v="0"/>
    <x v="1746"/>
    <n v="96.843000000000004"/>
    <n v="0"/>
    <n v="0"/>
    <d v="2013-04-23T00:00:00"/>
    <n v="60"/>
    <n v="71"/>
    <n v="17"/>
    <n v="6"/>
    <n v="10"/>
    <x v="50"/>
    <x v="34"/>
    <x v="5"/>
    <x v="0"/>
  </r>
  <r>
    <n v="7530"/>
    <n v="1950"/>
    <x v="1"/>
    <x v="4"/>
    <x v="1486"/>
    <n v="56.551000000000002"/>
    <n v="1"/>
    <n v="1"/>
    <d v="2014-05-07T00:00:00"/>
    <n v="48"/>
    <n v="4"/>
    <n v="2"/>
    <n v="2"/>
    <n v="4"/>
    <x v="9"/>
    <x v="25"/>
    <x v="3"/>
    <x v="1"/>
  </r>
  <r>
    <n v="8925"/>
    <n v="1965"/>
    <x v="2"/>
    <x v="2"/>
    <x v="1747"/>
    <n v="70.052999999999997"/>
    <n v="0"/>
    <n v="1"/>
    <d v="2013-07-03T00:00:00"/>
    <n v="38"/>
    <n v="53"/>
    <n v="179"/>
    <n v="8"/>
    <n v="10"/>
    <x v="2"/>
    <x v="251"/>
    <x v="2"/>
    <x v="2"/>
  </r>
  <r>
    <n v="3009"/>
    <n v="1962"/>
    <x v="1"/>
    <x v="4"/>
    <x v="1748"/>
    <n v="71.67"/>
    <n v="0"/>
    <n v="0"/>
    <d v="2013-07-09T00:00:00"/>
    <n v="8"/>
    <n v="16"/>
    <n v="0"/>
    <n v="5"/>
    <n v="6"/>
    <x v="43"/>
    <x v="20"/>
    <x v="4"/>
    <x v="0"/>
  </r>
  <r>
    <n v="6355"/>
    <n v="1978"/>
    <x v="0"/>
    <x v="2"/>
    <x v="1749"/>
    <n v="44.359000000000002"/>
    <n v="1"/>
    <n v="1"/>
    <d v="2014-06-17T00:00:00"/>
    <n v="19"/>
    <n v="0"/>
    <n v="3"/>
    <n v="2"/>
    <n v="4"/>
    <x v="33"/>
    <x v="7"/>
    <x v="3"/>
    <x v="1"/>
  </r>
  <r>
    <n v="3517"/>
    <n v="1952"/>
    <x v="0"/>
    <x v="0"/>
    <x v="1750"/>
    <n v="40.887"/>
    <n v="1"/>
    <n v="1"/>
    <d v="2013-05-06T00:00:00"/>
    <n v="32"/>
    <n v="4"/>
    <n v="10"/>
    <n v="3"/>
    <n v="3"/>
    <x v="13"/>
    <x v="64"/>
    <x v="3"/>
    <x v="1"/>
  </r>
  <r>
    <n v="1158"/>
    <n v="1966"/>
    <x v="0"/>
    <x v="3"/>
    <x v="1751"/>
    <n v="48.877000000000002"/>
    <n v="0"/>
    <n v="1"/>
    <d v="2014-01-05T00:00:00"/>
    <n v="27"/>
    <n v="1"/>
    <n v="0"/>
    <n v="3"/>
    <n v="4"/>
    <x v="35"/>
    <x v="8"/>
    <x v="21"/>
    <x v="2"/>
  </r>
  <r>
    <n v="6203"/>
    <n v="1947"/>
    <x v="0"/>
    <x v="1"/>
    <x v="1752"/>
    <n v="74.484999999999999"/>
    <n v="0"/>
    <n v="0"/>
    <d v="2013-08-24T00:00:00"/>
    <n v="58"/>
    <n v="149"/>
    <n v="49"/>
    <n v="6"/>
    <n v="12"/>
    <x v="51"/>
    <x v="151"/>
    <x v="2"/>
    <x v="0"/>
  </r>
  <r>
    <n v="7165"/>
    <n v="1972"/>
    <x v="0"/>
    <x v="1"/>
    <x v="1753"/>
    <n v="64.474000000000004"/>
    <n v="0"/>
    <n v="1"/>
    <d v="2013-10-22T00:00:00"/>
    <n v="59"/>
    <n v="35"/>
    <n v="86"/>
    <n v="8"/>
    <n v="10"/>
    <x v="39"/>
    <x v="58"/>
    <x v="2"/>
    <x v="2"/>
  </r>
  <r>
    <n v="3595"/>
    <n v="1963"/>
    <x v="0"/>
    <x v="1"/>
    <x v="1754"/>
    <n v="77.225999999999999"/>
    <n v="0"/>
    <n v="1"/>
    <d v="2014-02-28T00:00:00"/>
    <n v="29"/>
    <n v="43"/>
    <n v="76"/>
    <n v="6"/>
    <n v="12"/>
    <x v="24"/>
    <x v="209"/>
    <x v="2"/>
    <x v="2"/>
  </r>
  <r>
    <n v="8537"/>
    <n v="1949"/>
    <x v="0"/>
    <x v="4"/>
    <x v="1755"/>
    <n v="72.643000000000001"/>
    <n v="0"/>
    <n v="0"/>
    <d v="2013-02-27T00:00:00"/>
    <n v="60"/>
    <n v="80"/>
    <n v="94"/>
    <n v="3"/>
    <n v="7"/>
    <x v="17"/>
    <x v="183"/>
    <x v="12"/>
    <x v="0"/>
  </r>
  <r>
    <n v="4331"/>
    <n v="1978"/>
    <x v="2"/>
    <x v="1"/>
    <x v="1756"/>
    <n v="85.738"/>
    <n v="0"/>
    <n v="0"/>
    <d v="2014-01-23T00:00:00"/>
    <n v="41"/>
    <n v="26"/>
    <n v="26"/>
    <n v="3"/>
    <n v="11"/>
    <x v="33"/>
    <x v="129"/>
    <x v="6"/>
    <x v="0"/>
  </r>
  <r>
    <n v="6281"/>
    <n v="1966"/>
    <x v="0"/>
    <x v="3"/>
    <x v="1757"/>
    <n v="55.686"/>
    <n v="0"/>
    <n v="1"/>
    <d v="2013-02-14T00:00:00"/>
    <n v="27"/>
    <n v="0"/>
    <n v="47"/>
    <n v="6"/>
    <n v="5"/>
    <x v="35"/>
    <x v="147"/>
    <x v="4"/>
    <x v="2"/>
  </r>
  <r>
    <n v="4338"/>
    <n v="1983"/>
    <x v="0"/>
    <x v="0"/>
    <x v="1758"/>
    <n v="39.061999999999998"/>
    <n v="1"/>
    <n v="0"/>
    <d v="2014-03-25T00:00:00"/>
    <n v="28"/>
    <n v="0"/>
    <n v="0"/>
    <n v="1"/>
    <n v="3"/>
    <x v="10"/>
    <x v="17"/>
    <x v="10"/>
    <x v="2"/>
  </r>
  <r>
    <n v="2452"/>
    <n v="1971"/>
    <x v="0"/>
    <x v="1"/>
    <x v="1600"/>
    <n v="34.6"/>
    <n v="1"/>
    <n v="1"/>
    <d v="2013-01-01T00:00:00"/>
    <n v="8"/>
    <n v="33"/>
    <n v="3"/>
    <n v="5"/>
    <n v="5"/>
    <x v="6"/>
    <x v="42"/>
    <x v="12"/>
    <x v="1"/>
  </r>
  <r>
    <n v="9507"/>
    <n v="1975"/>
    <x v="0"/>
    <x v="2"/>
    <x v="1759"/>
    <n v="40.793999999999997"/>
    <n v="0"/>
    <n v="1"/>
    <d v="2013-04-07T00:00:00"/>
    <n v="18"/>
    <n v="23"/>
    <n v="23"/>
    <n v="6"/>
    <n v="5"/>
    <x v="28"/>
    <x v="158"/>
    <x v="4"/>
    <x v="2"/>
  </r>
  <r>
    <n v="8360"/>
    <n v="1971"/>
    <x v="4"/>
    <x v="2"/>
    <x v="629"/>
    <n v="54.69"/>
    <n v="1"/>
    <n v="1"/>
    <d v="2013-11-07T00:00:00"/>
    <n v="76"/>
    <n v="16"/>
    <n v="9"/>
    <n v="3"/>
    <n v="5"/>
    <x v="6"/>
    <x v="29"/>
    <x v="7"/>
    <x v="1"/>
  </r>
  <r>
    <n v="10311"/>
    <n v="1969"/>
    <x v="0"/>
    <x v="2"/>
    <x v="1760"/>
    <n v="4.4279999999999999"/>
    <n v="0"/>
    <n v="1"/>
    <d v="2013-10-05T00:00:00"/>
    <n v="0"/>
    <n v="4"/>
    <n v="4"/>
    <n v="25"/>
    <n v="0"/>
    <x v="21"/>
    <x v="54"/>
    <x v="26"/>
    <x v="2"/>
  </r>
  <r>
    <n v="5117"/>
    <n v="1963"/>
    <x v="4"/>
    <x v="2"/>
    <x v="1761"/>
    <n v="32.631999999999998"/>
    <n v="0"/>
    <n v="0"/>
    <d v="2012-08-02T00:00:00"/>
    <n v="32"/>
    <n v="151"/>
    <n v="19"/>
    <n v="4"/>
    <n v="8"/>
    <x v="24"/>
    <x v="252"/>
    <x v="0"/>
    <x v="0"/>
  </r>
  <r>
    <n v="4867"/>
    <n v="1968"/>
    <x v="1"/>
    <x v="0"/>
    <x v="1762"/>
    <n v="38.235999999999997"/>
    <n v="1"/>
    <n v="1"/>
    <d v="2013-09-20T00:00:00"/>
    <n v="2"/>
    <n v="0"/>
    <n v="0"/>
    <n v="3"/>
    <n v="4"/>
    <x v="30"/>
    <x v="17"/>
    <x v="21"/>
    <x v="1"/>
  </r>
  <r>
    <n v="9289"/>
    <n v="1979"/>
    <x v="0"/>
    <x v="2"/>
    <x v="1763"/>
    <n v="36.780999999999999"/>
    <n v="1"/>
    <n v="0"/>
    <d v="2014-04-10T00:00:00"/>
    <n v="16"/>
    <n v="1"/>
    <n v="3"/>
    <n v="2"/>
    <n v="2"/>
    <x v="19"/>
    <x v="66"/>
    <x v="10"/>
    <x v="2"/>
  </r>
  <r>
    <n v="10913"/>
    <n v="1984"/>
    <x v="2"/>
    <x v="0"/>
    <x v="1764"/>
    <n v="31.385000000000002"/>
    <n v="1"/>
    <n v="0"/>
    <d v="2012-12-05T00:00:00"/>
    <n v="56"/>
    <n v="2"/>
    <n v="1"/>
    <n v="1"/>
    <n v="2"/>
    <x v="3"/>
    <x v="7"/>
    <x v="1"/>
    <x v="2"/>
  </r>
  <r>
    <n v="3032"/>
    <n v="1984"/>
    <x v="0"/>
    <x v="2"/>
    <x v="1765"/>
    <n v="24.57"/>
    <n v="1"/>
    <n v="0"/>
    <d v="2013-02-27T00:00:00"/>
    <n v="97"/>
    <n v="34"/>
    <n v="14"/>
    <n v="4"/>
    <n v="4"/>
    <x v="3"/>
    <x v="128"/>
    <x v="7"/>
    <x v="2"/>
  </r>
  <r>
    <n v="8524"/>
    <n v="1974"/>
    <x v="1"/>
    <x v="3"/>
    <x v="1590"/>
    <n v="25.509"/>
    <n v="1"/>
    <n v="0"/>
    <d v="2012-09-18T00:00:00"/>
    <n v="15"/>
    <n v="3"/>
    <n v="7"/>
    <n v="3"/>
    <n v="3"/>
    <x v="8"/>
    <x v="21"/>
    <x v="3"/>
    <x v="2"/>
  </r>
  <r>
    <n v="3334"/>
    <n v="1951"/>
    <x v="0"/>
    <x v="2"/>
    <x v="1766"/>
    <n v="94.641999999999996"/>
    <n v="0"/>
    <n v="0"/>
    <d v="2014-02-12T00:00:00"/>
    <n v="35"/>
    <n v="143"/>
    <n v="143"/>
    <n v="5"/>
    <n v="9"/>
    <x v="20"/>
    <x v="253"/>
    <x v="6"/>
    <x v="0"/>
  </r>
  <r>
    <n v="4470"/>
    <n v="1962"/>
    <x v="2"/>
    <x v="2"/>
    <x v="1767"/>
    <n v="58.646000000000001"/>
    <n v="0"/>
    <n v="1"/>
    <d v="2013-06-10T00:00:00"/>
    <n v="3"/>
    <n v="1"/>
    <n v="5"/>
    <n v="2"/>
    <n v="4"/>
    <x v="43"/>
    <x v="25"/>
    <x v="3"/>
    <x v="2"/>
  </r>
  <r>
    <n v="1406"/>
    <n v="1975"/>
    <x v="0"/>
    <x v="0"/>
    <x v="1768"/>
    <n v="53.201000000000001"/>
    <n v="1"/>
    <n v="1"/>
    <d v="2013-02-12T00:00:00"/>
    <n v="49"/>
    <n v="7"/>
    <n v="0"/>
    <n v="6"/>
    <n v="5"/>
    <x v="28"/>
    <x v="3"/>
    <x v="4"/>
    <x v="1"/>
  </r>
  <r>
    <n v="8619"/>
    <n v="1957"/>
    <x v="0"/>
    <x v="1"/>
    <x v="41"/>
    <n v="21.994"/>
    <n v="0"/>
    <n v="1"/>
    <d v="2012-12-24T00:00:00"/>
    <n v="4"/>
    <n v="0"/>
    <n v="1"/>
    <n v="0"/>
    <n v="3"/>
    <x v="0"/>
    <x v="8"/>
    <x v="1"/>
    <x v="2"/>
  </r>
  <r>
    <n v="10821"/>
    <n v="1978"/>
    <x v="0"/>
    <x v="2"/>
    <x v="1769"/>
    <n v="57.113"/>
    <n v="1"/>
    <n v="1"/>
    <d v="2013-02-06T00:00:00"/>
    <n v="45"/>
    <n v="4"/>
    <n v="2"/>
    <n v="4"/>
    <n v="5"/>
    <x v="33"/>
    <x v="25"/>
    <x v="14"/>
    <x v="1"/>
  </r>
  <r>
    <n v="4552"/>
    <n v="1991"/>
    <x v="0"/>
    <x v="2"/>
    <x v="1770"/>
    <n v="51.372999999999998"/>
    <n v="0"/>
    <n v="0"/>
    <d v="2013-06-22T00:00:00"/>
    <n v="37"/>
    <n v="2"/>
    <n v="26"/>
    <n v="3"/>
    <n v="3"/>
    <x v="42"/>
    <x v="94"/>
    <x v="3"/>
    <x v="0"/>
  </r>
  <r>
    <n v="898"/>
    <n v="1986"/>
    <x v="0"/>
    <x v="2"/>
    <x v="1771"/>
    <n v="23.477"/>
    <n v="1"/>
    <n v="0"/>
    <d v="2013-10-21T00:00:00"/>
    <n v="39"/>
    <n v="15"/>
    <n v="8"/>
    <n v="3"/>
    <n v="4"/>
    <x v="22"/>
    <x v="23"/>
    <x v="21"/>
    <x v="2"/>
  </r>
  <r>
    <n v="9797"/>
    <n v="1956"/>
    <x v="0"/>
    <x v="2"/>
    <x v="1772"/>
    <n v="58.116"/>
    <n v="0"/>
    <n v="1"/>
    <d v="2014-04-13T00:00:00"/>
    <n v="38"/>
    <n v="19"/>
    <n v="11"/>
    <n v="3"/>
    <n v="8"/>
    <x v="46"/>
    <x v="78"/>
    <x v="4"/>
    <x v="2"/>
  </r>
  <r>
    <n v="10949"/>
    <n v="1963"/>
    <x v="1"/>
    <x v="3"/>
    <x v="1773"/>
    <n v="72.968000000000004"/>
    <n v="0"/>
    <n v="0"/>
    <d v="2013-12-16T00:00:00"/>
    <n v="8"/>
    <n v="37"/>
    <n v="37"/>
    <n v="5"/>
    <n v="8"/>
    <x v="24"/>
    <x v="169"/>
    <x v="19"/>
    <x v="0"/>
  </r>
  <r>
    <n v="8212"/>
    <n v="1971"/>
    <x v="2"/>
    <x v="2"/>
    <x v="1774"/>
    <n v="39.790999999999997"/>
    <n v="0"/>
    <n v="1"/>
    <d v="2013-03-28T00:00:00"/>
    <n v="89"/>
    <n v="15"/>
    <n v="13"/>
    <n v="3"/>
    <n v="4"/>
    <x v="6"/>
    <x v="94"/>
    <x v="21"/>
    <x v="2"/>
  </r>
  <r>
    <n v="6248"/>
    <n v="1947"/>
    <x v="2"/>
    <x v="0"/>
    <x v="1775"/>
    <n v="91.712000000000003"/>
    <n v="0"/>
    <n v="0"/>
    <d v="2013-10-17T00:00:00"/>
    <n v="47"/>
    <n v="24"/>
    <n v="29"/>
    <n v="9"/>
    <n v="11"/>
    <x v="51"/>
    <x v="219"/>
    <x v="13"/>
    <x v="0"/>
  </r>
  <r>
    <n v="10164"/>
    <n v="1958"/>
    <x v="0"/>
    <x v="0"/>
    <x v="1776"/>
    <n v="94.471999999999994"/>
    <n v="0"/>
    <n v="1"/>
    <d v="2014-04-03T00:00:00"/>
    <n v="75"/>
    <n v="33"/>
    <n v="100"/>
    <n v="5"/>
    <n v="5"/>
    <x v="38"/>
    <x v="69"/>
    <x v="12"/>
    <x v="2"/>
  </r>
  <r>
    <n v="4547"/>
    <n v="1960"/>
    <x v="0"/>
    <x v="1"/>
    <x v="1777"/>
    <n v="13.672000000000001"/>
    <n v="1"/>
    <n v="1"/>
    <d v="2013-04-17T00:00:00"/>
    <n v="86"/>
    <n v="2"/>
    <n v="1"/>
    <n v="1"/>
    <n v="3"/>
    <x v="40"/>
    <x v="7"/>
    <x v="10"/>
    <x v="1"/>
  </r>
  <r>
    <n v="6815"/>
    <n v="1980"/>
    <x v="4"/>
    <x v="2"/>
    <x v="1778"/>
    <n v="96.546999999999997"/>
    <n v="0"/>
    <n v="0"/>
    <d v="2014-05-23T00:00:00"/>
    <n v="4"/>
    <n v="21"/>
    <n v="101"/>
    <n v="7"/>
    <n v="8"/>
    <x v="16"/>
    <x v="74"/>
    <x v="16"/>
    <x v="0"/>
  </r>
  <r>
    <n v="4122"/>
    <n v="1975"/>
    <x v="0"/>
    <x v="2"/>
    <x v="1779"/>
    <n v="79.204999999999998"/>
    <n v="0"/>
    <n v="0"/>
    <d v="2012-08-29T00:00:00"/>
    <n v="73"/>
    <n v="23"/>
    <n v="28"/>
    <n v="6"/>
    <n v="4"/>
    <x v="28"/>
    <x v="146"/>
    <x v="12"/>
    <x v="0"/>
  </r>
  <r>
    <n v="10841"/>
    <n v="1975"/>
    <x v="1"/>
    <x v="1"/>
    <x v="1780"/>
    <n v="56.558999999999997"/>
    <n v="0"/>
    <n v="1"/>
    <d v="2012-12-25T00:00:00"/>
    <n v="46"/>
    <n v="22"/>
    <n v="31"/>
    <n v="4"/>
    <n v="8"/>
    <x v="28"/>
    <x v="219"/>
    <x v="0"/>
    <x v="2"/>
  </r>
  <r>
    <n v="5370"/>
    <n v="1973"/>
    <x v="1"/>
    <x v="2"/>
    <x v="1781"/>
    <n v="32.643999999999998"/>
    <n v="1"/>
    <n v="0"/>
    <d v="2013-01-16T00:00:00"/>
    <n v="38"/>
    <n v="3"/>
    <n v="7"/>
    <n v="7"/>
    <n v="6"/>
    <x v="26"/>
    <x v="21"/>
    <x v="19"/>
    <x v="2"/>
  </r>
  <r>
    <n v="176"/>
    <n v="1980"/>
    <x v="4"/>
    <x v="0"/>
    <x v="1782"/>
    <n v="67.506"/>
    <n v="0"/>
    <n v="1"/>
    <d v="2014-01-02T00:00:00"/>
    <n v="73"/>
    <n v="38"/>
    <n v="36"/>
    <n v="4"/>
    <n v="6"/>
    <x v="16"/>
    <x v="169"/>
    <x v="12"/>
    <x v="2"/>
  </r>
  <r>
    <n v="4860"/>
    <n v="1970"/>
    <x v="0"/>
    <x v="0"/>
    <x v="1783"/>
    <n v="24.206"/>
    <n v="1"/>
    <n v="0"/>
    <d v="2013-03-08T00:00:00"/>
    <n v="66"/>
    <n v="2"/>
    <n v="2"/>
    <n v="1"/>
    <n v="3"/>
    <x v="25"/>
    <x v="66"/>
    <x v="10"/>
    <x v="2"/>
  </r>
  <r>
    <n v="10757"/>
    <n v="1967"/>
    <x v="1"/>
    <x v="3"/>
    <x v="1784"/>
    <n v="28.42"/>
    <n v="1"/>
    <n v="0"/>
    <d v="2013-12-24T00:00:00"/>
    <n v="36"/>
    <n v="2"/>
    <n v="0"/>
    <n v="1"/>
    <n v="2"/>
    <x v="5"/>
    <x v="1"/>
    <x v="1"/>
    <x v="2"/>
  </r>
  <r>
    <n v="4023"/>
    <n v="1970"/>
    <x v="0"/>
    <x v="2"/>
    <x v="1785"/>
    <n v="22.978999999999999"/>
    <n v="1"/>
    <n v="0"/>
    <d v="2012-09-06T00:00:00"/>
    <n v="29"/>
    <n v="17"/>
    <n v="21"/>
    <n v="3"/>
    <n v="2"/>
    <x v="25"/>
    <x v="45"/>
    <x v="8"/>
    <x v="2"/>
  </r>
  <r>
    <n v="6679"/>
    <n v="1966"/>
    <x v="0"/>
    <x v="0"/>
    <x v="1786"/>
    <n v="33.279000000000003"/>
    <n v="0"/>
    <n v="0"/>
    <d v="2014-06-12T00:00:00"/>
    <n v="29"/>
    <n v="3"/>
    <n v="0"/>
    <n v="0"/>
    <n v="3"/>
    <x v="35"/>
    <x v="7"/>
    <x v="1"/>
    <x v="0"/>
  </r>
  <r>
    <n v="9923"/>
    <n v="1972"/>
    <x v="2"/>
    <x v="0"/>
    <x v="971"/>
    <n v="46.423000000000002"/>
    <n v="1"/>
    <n v="1"/>
    <d v="2013-09-18T00:00:00"/>
    <n v="6"/>
    <n v="0"/>
    <n v="0"/>
    <n v="2"/>
    <n v="4"/>
    <x v="39"/>
    <x v="17"/>
    <x v="3"/>
    <x v="1"/>
  </r>
  <r>
    <n v="7181"/>
    <n v="1977"/>
    <x v="0"/>
    <x v="2"/>
    <x v="1787"/>
    <n v="30.367999999999999"/>
    <n v="0"/>
    <n v="1"/>
    <d v="2013-11-07T00:00:00"/>
    <n v="97"/>
    <n v="0"/>
    <n v="0"/>
    <n v="2"/>
    <n v="3"/>
    <x v="32"/>
    <x v="17"/>
    <x v="8"/>
    <x v="2"/>
  </r>
  <r>
    <n v="3599"/>
    <n v="1970"/>
    <x v="0"/>
    <x v="2"/>
    <x v="1788"/>
    <n v="63.683999999999997"/>
    <n v="0"/>
    <n v="1"/>
    <d v="2012-11-26T00:00:00"/>
    <n v="61"/>
    <n v="80"/>
    <n v="93"/>
    <n v="8"/>
    <n v="8"/>
    <x v="25"/>
    <x v="10"/>
    <x v="5"/>
    <x v="2"/>
  </r>
  <r>
    <n v="405"/>
    <n v="1964"/>
    <x v="0"/>
    <x v="3"/>
    <x v="1789"/>
    <n v="41.637999999999998"/>
    <n v="0"/>
    <n v="1"/>
    <d v="2013-02-13T00:00:00"/>
    <n v="68"/>
    <n v="0"/>
    <n v="0"/>
    <n v="5"/>
    <n v="3"/>
    <x v="31"/>
    <x v="17"/>
    <x v="7"/>
    <x v="2"/>
  </r>
  <r>
    <n v="6870"/>
    <n v="1959"/>
    <x v="1"/>
    <x v="3"/>
    <x v="1790"/>
    <n v="68.805000000000007"/>
    <n v="0"/>
    <n v="1"/>
    <d v="2013-09-17T00:00:00"/>
    <n v="73"/>
    <n v="2"/>
    <n v="13"/>
    <n v="3"/>
    <n v="7"/>
    <x v="12"/>
    <x v="11"/>
    <x v="12"/>
    <x v="2"/>
  </r>
  <r>
    <n v="832"/>
    <n v="1966"/>
    <x v="1"/>
    <x v="1"/>
    <x v="1791"/>
    <n v="65.813999999999993"/>
    <n v="0"/>
    <n v="1"/>
    <d v="2014-03-02T00:00:00"/>
    <n v="90"/>
    <n v="14"/>
    <n v="14"/>
    <n v="8"/>
    <n v="10"/>
    <x v="35"/>
    <x v="94"/>
    <x v="2"/>
    <x v="2"/>
  </r>
  <r>
    <n v="2002"/>
    <n v="1958"/>
    <x v="0"/>
    <x v="3"/>
    <x v="1792"/>
    <n v="71.963999999999999"/>
    <n v="0"/>
    <n v="0"/>
    <d v="2013-05-20T00:00:00"/>
    <n v="81"/>
    <n v="51"/>
    <n v="34"/>
    <n v="5"/>
    <n v="5"/>
    <x v="38"/>
    <x v="142"/>
    <x v="12"/>
    <x v="0"/>
  </r>
  <r>
    <n v="3657"/>
    <n v="1986"/>
    <x v="0"/>
    <x v="0"/>
    <x v="1793"/>
    <n v="39.146000000000001"/>
    <n v="1"/>
    <n v="0"/>
    <d v="2013-02-14T00:00:00"/>
    <n v="1"/>
    <n v="1"/>
    <n v="12"/>
    <n v="4"/>
    <n v="4"/>
    <x v="22"/>
    <x v="32"/>
    <x v="7"/>
    <x v="2"/>
  </r>
  <r>
    <n v="500"/>
    <n v="1977"/>
    <x v="0"/>
    <x v="1"/>
    <x v="1794"/>
    <n v="96.876000000000005"/>
    <n v="0"/>
    <n v="0"/>
    <d v="2013-08-06T00:00:00"/>
    <n v="79"/>
    <n v="43"/>
    <n v="194"/>
    <n v="7"/>
    <n v="9"/>
    <x v="32"/>
    <x v="254"/>
    <x v="5"/>
    <x v="0"/>
  </r>
  <r>
    <n v="1951"/>
    <n v="1981"/>
    <x v="3"/>
    <x v="2"/>
    <x v="1795"/>
    <n v="34.445"/>
    <n v="0"/>
    <n v="0"/>
    <d v="2013-01-27T00:00:00"/>
    <n v="92"/>
    <n v="122"/>
    <n v="129"/>
    <n v="11"/>
    <n v="8"/>
    <x v="4"/>
    <x v="134"/>
    <x v="11"/>
    <x v="0"/>
  </r>
  <r>
    <n v="3262"/>
    <n v="1958"/>
    <x v="0"/>
    <x v="0"/>
    <x v="1796"/>
    <n v="68.281000000000006"/>
    <n v="0"/>
    <n v="0"/>
    <d v="2012-08-07T00:00:00"/>
    <n v="31"/>
    <n v="112"/>
    <n v="48"/>
    <n v="2"/>
    <n v="13"/>
    <x v="38"/>
    <x v="37"/>
    <x v="16"/>
    <x v="0"/>
  </r>
  <r>
    <n v="4102"/>
    <n v="1975"/>
    <x v="4"/>
    <x v="2"/>
    <x v="1410"/>
    <n v="37.283999999999999"/>
    <n v="1"/>
    <n v="1"/>
    <d v="2013-03-29T00:00:00"/>
    <n v="46"/>
    <n v="1"/>
    <n v="1"/>
    <n v="0"/>
    <n v="3"/>
    <x v="28"/>
    <x v="1"/>
    <x v="1"/>
    <x v="1"/>
  </r>
  <r>
    <n v="7042"/>
    <n v="1983"/>
    <x v="0"/>
    <x v="2"/>
    <x v="1797"/>
    <n v="36.79"/>
    <n v="0"/>
    <n v="0"/>
    <d v="2013-03-01T00:00:00"/>
    <n v="14"/>
    <n v="3"/>
    <n v="21"/>
    <n v="2"/>
    <n v="2"/>
    <x v="10"/>
    <x v="79"/>
    <x v="10"/>
    <x v="0"/>
  </r>
  <r>
    <n v="10598"/>
    <n v="1967"/>
    <x v="0"/>
    <x v="1"/>
    <x v="1798"/>
    <n v="27.943000000000001"/>
    <n v="1"/>
    <n v="1"/>
    <d v="2013-04-15T00:00:00"/>
    <n v="89"/>
    <n v="1"/>
    <n v="1"/>
    <n v="2"/>
    <n v="3"/>
    <x v="5"/>
    <x v="1"/>
    <x v="8"/>
    <x v="1"/>
  </r>
  <r>
    <n v="255"/>
    <n v="1951"/>
    <x v="0"/>
    <x v="3"/>
    <x v="1799"/>
    <n v="22.263000000000002"/>
    <n v="1"/>
    <n v="1"/>
    <d v="2014-03-30T00:00:00"/>
    <n v="31"/>
    <n v="0"/>
    <n v="0"/>
    <n v="1"/>
    <n v="3"/>
    <x v="20"/>
    <x v="17"/>
    <x v="10"/>
    <x v="1"/>
  </r>
  <r>
    <n v="2375"/>
    <n v="1972"/>
    <x v="0"/>
    <x v="1"/>
    <x v="1800"/>
    <n v="30.260999999999999"/>
    <n v="1"/>
    <n v="2"/>
    <d v="2012-09-25T00:00:00"/>
    <n v="75"/>
    <n v="0"/>
    <n v="3"/>
    <n v="0"/>
    <n v="3"/>
    <x v="39"/>
    <x v="7"/>
    <x v="1"/>
    <x v="3"/>
  </r>
  <r>
    <n v="9829"/>
    <n v="1978"/>
    <x v="0"/>
    <x v="1"/>
    <x v="1801"/>
    <n v="28.587"/>
    <n v="1"/>
    <n v="0"/>
    <d v="2014-02-12T00:00:00"/>
    <n v="42"/>
    <n v="4"/>
    <n v="10"/>
    <n v="2"/>
    <n v="4"/>
    <x v="33"/>
    <x v="64"/>
    <x v="3"/>
    <x v="2"/>
  </r>
  <r>
    <n v="6214"/>
    <n v="1982"/>
    <x v="2"/>
    <x v="2"/>
    <x v="1802"/>
    <n v="43.814999999999998"/>
    <n v="1"/>
    <n v="0"/>
    <d v="2013-04-05T00:00:00"/>
    <n v="53"/>
    <n v="10"/>
    <n v="7"/>
    <n v="2"/>
    <n v="3"/>
    <x v="18"/>
    <x v="9"/>
    <x v="8"/>
    <x v="2"/>
  </r>
  <r>
    <n v="4954"/>
    <n v="1956"/>
    <x v="0"/>
    <x v="2"/>
    <x v="1803"/>
    <n v="48.195"/>
    <n v="1"/>
    <n v="1"/>
    <d v="2014-01-21T00:00:00"/>
    <n v="53"/>
    <n v="27"/>
    <n v="7"/>
    <n v="4"/>
    <n v="5"/>
    <x v="46"/>
    <x v="27"/>
    <x v="14"/>
    <x v="1"/>
  </r>
  <r>
    <n v="7861"/>
    <n v="1952"/>
    <x v="2"/>
    <x v="2"/>
    <x v="1804"/>
    <n v="77.027000000000001"/>
    <n v="0"/>
    <n v="1"/>
    <d v="2014-02-05T00:00:00"/>
    <n v="23"/>
    <n v="57"/>
    <n v="0"/>
    <n v="8"/>
    <n v="6"/>
    <x v="13"/>
    <x v="30"/>
    <x v="6"/>
    <x v="2"/>
  </r>
  <r>
    <n v="4837"/>
    <n v="1965"/>
    <x v="1"/>
    <x v="2"/>
    <x v="1805"/>
    <n v="71.322000000000003"/>
    <n v="0"/>
    <n v="1"/>
    <d v="2013-02-16T00:00:00"/>
    <n v="57"/>
    <n v="43"/>
    <n v="10"/>
    <n v="8"/>
    <n v="13"/>
    <x v="2"/>
    <x v="219"/>
    <x v="20"/>
    <x v="2"/>
  </r>
  <r>
    <n v="9423"/>
    <n v="1979"/>
    <x v="2"/>
    <x v="2"/>
    <x v="1806"/>
    <n v="32.765000000000001"/>
    <n v="1"/>
    <n v="0"/>
    <d v="2014-02-23T00:00:00"/>
    <n v="49"/>
    <n v="3"/>
    <n v="3"/>
    <n v="2"/>
    <n v="4"/>
    <x v="19"/>
    <x v="25"/>
    <x v="3"/>
    <x v="2"/>
  </r>
  <r>
    <n v="4198"/>
    <n v="1965"/>
    <x v="0"/>
    <x v="1"/>
    <x v="275"/>
    <n v="29.672000000000001"/>
    <n v="1"/>
    <n v="1"/>
    <d v="2013-03-12T00:00:00"/>
    <n v="6"/>
    <n v="1"/>
    <n v="4"/>
    <n v="0"/>
    <n v="3"/>
    <x v="2"/>
    <x v="41"/>
    <x v="1"/>
    <x v="1"/>
  </r>
  <r>
    <n v="153"/>
    <n v="1953"/>
    <x v="0"/>
    <x v="3"/>
    <x v="1807"/>
    <n v="23.271999999999998"/>
    <n v="0"/>
    <n v="0"/>
    <d v="2013-10-17T00:00:00"/>
    <n v="29"/>
    <n v="3"/>
    <n v="2"/>
    <n v="1"/>
    <n v="3"/>
    <x v="44"/>
    <x v="41"/>
    <x v="10"/>
    <x v="0"/>
  </r>
  <r>
    <n v="9323"/>
    <n v="1949"/>
    <x v="2"/>
    <x v="1"/>
    <x v="1808"/>
    <n v="49.911999999999999"/>
    <n v="0"/>
    <n v="1"/>
    <d v="2012-09-07T00:00:00"/>
    <n v="5"/>
    <n v="8"/>
    <n v="49"/>
    <n v="10"/>
    <n v="7"/>
    <x v="17"/>
    <x v="30"/>
    <x v="18"/>
    <x v="2"/>
  </r>
  <r>
    <n v="10001"/>
    <n v="1985"/>
    <x v="4"/>
    <x v="1"/>
    <x v="11"/>
    <n v="7.5"/>
    <n v="1"/>
    <n v="0"/>
    <d v="2012-08-01T00:00:00"/>
    <n v="98"/>
    <n v="17"/>
    <n v="14"/>
    <n v="2"/>
    <n v="3"/>
    <x v="7"/>
    <x v="70"/>
    <x v="8"/>
    <x v="2"/>
  </r>
  <r>
    <n v="3945"/>
    <n v="1947"/>
    <x v="1"/>
    <x v="4"/>
    <x v="1809"/>
    <n v="68.117000000000004"/>
    <n v="0"/>
    <n v="1"/>
    <d v="2013-03-10T00:00:00"/>
    <n v="80"/>
    <n v="44"/>
    <n v="17"/>
    <n v="11"/>
    <n v="4"/>
    <x v="51"/>
    <x v="68"/>
    <x v="16"/>
    <x v="2"/>
  </r>
  <r>
    <n v="3799"/>
    <n v="1955"/>
    <x v="0"/>
    <x v="2"/>
    <x v="1810"/>
    <n v="67.224999999999994"/>
    <n v="0"/>
    <n v="1"/>
    <d v="2013-11-26T00:00:00"/>
    <n v="4"/>
    <n v="35"/>
    <n v="7"/>
    <n v="7"/>
    <n v="11"/>
    <x v="34"/>
    <x v="127"/>
    <x v="2"/>
    <x v="2"/>
  </r>
  <r>
    <n v="8625"/>
    <n v="1976"/>
    <x v="0"/>
    <x v="2"/>
    <x v="1811"/>
    <n v="17.649000000000001"/>
    <n v="1"/>
    <n v="0"/>
    <d v="2013-11-12T00:00:00"/>
    <n v="70"/>
    <n v="1"/>
    <n v="5"/>
    <n v="3"/>
    <n v="3"/>
    <x v="11"/>
    <x v="25"/>
    <x v="3"/>
    <x v="2"/>
  </r>
  <r>
    <n v="3491"/>
    <n v="1975"/>
    <x v="0"/>
    <x v="1"/>
    <x v="1812"/>
    <n v="55.914000000000001"/>
    <n v="0"/>
    <n v="1"/>
    <d v="2013-04-29T00:00:00"/>
    <n v="32"/>
    <n v="60"/>
    <n v="101"/>
    <n v="11"/>
    <n v="8"/>
    <x v="28"/>
    <x v="90"/>
    <x v="11"/>
    <x v="2"/>
  </r>
  <r>
    <n v="983"/>
    <n v="1984"/>
    <x v="0"/>
    <x v="2"/>
    <x v="1813"/>
    <n v="40.058999999999997"/>
    <n v="1"/>
    <n v="0"/>
    <d v="2013-09-28T00:00:00"/>
    <n v="82"/>
    <n v="29"/>
    <n v="10"/>
    <n v="6"/>
    <n v="3"/>
    <x v="3"/>
    <x v="26"/>
    <x v="14"/>
    <x v="2"/>
  </r>
  <r>
    <n v="9119"/>
    <n v="1950"/>
    <x v="0"/>
    <x v="1"/>
    <x v="1814"/>
    <n v="60.905000000000001"/>
    <n v="0"/>
    <n v="1"/>
    <d v="2013-12-05T00:00:00"/>
    <n v="27"/>
    <n v="17"/>
    <n v="17"/>
    <n v="3"/>
    <n v="7"/>
    <x v="9"/>
    <x v="27"/>
    <x v="12"/>
    <x v="2"/>
  </r>
  <r>
    <n v="4786"/>
    <n v="1977"/>
    <x v="0"/>
    <x v="2"/>
    <x v="1815"/>
    <n v="75.33"/>
    <n v="1"/>
    <n v="1"/>
    <d v="2012-10-04T00:00:00"/>
    <n v="94"/>
    <n v="82"/>
    <n v="61"/>
    <n v="10"/>
    <n v="12"/>
    <x v="32"/>
    <x v="240"/>
    <x v="24"/>
    <x v="1"/>
  </r>
  <r>
    <n v="5872"/>
    <n v="1951"/>
    <x v="0"/>
    <x v="0"/>
    <x v="1816"/>
    <n v="60.689"/>
    <n v="0"/>
    <n v="1"/>
    <d v="2013-06-01T00:00:00"/>
    <n v="23"/>
    <n v="90"/>
    <n v="6"/>
    <n v="4"/>
    <n v="10"/>
    <x v="20"/>
    <x v="14"/>
    <x v="6"/>
    <x v="2"/>
  </r>
  <r>
    <n v="6568"/>
    <n v="1984"/>
    <x v="0"/>
    <x v="2"/>
    <x v="1817"/>
    <n v="38.68"/>
    <n v="1"/>
    <n v="0"/>
    <d v="2013-03-28T00:00:00"/>
    <n v="97"/>
    <n v="0"/>
    <n v="5"/>
    <n v="2"/>
    <n v="3"/>
    <x v="3"/>
    <x v="41"/>
    <x v="8"/>
    <x v="2"/>
  </r>
  <r>
    <n v="5628"/>
    <n v="1982"/>
    <x v="0"/>
    <x v="1"/>
    <x v="1818"/>
    <n v="61.415999999999997"/>
    <n v="0"/>
    <n v="0"/>
    <d v="2013-02-08T00:00:00"/>
    <n v="25"/>
    <n v="154"/>
    <n v="61"/>
    <n v="10"/>
    <n v="10"/>
    <x v="18"/>
    <x v="178"/>
    <x v="13"/>
    <x v="0"/>
  </r>
  <r>
    <n v="5631"/>
    <n v="1991"/>
    <x v="0"/>
    <x v="0"/>
    <x v="1819"/>
    <n v="49.767000000000003"/>
    <n v="0"/>
    <n v="0"/>
    <d v="2013-05-02T00:00:00"/>
    <n v="92"/>
    <n v="47"/>
    <n v="42"/>
    <n v="5"/>
    <n v="8"/>
    <x v="42"/>
    <x v="143"/>
    <x v="19"/>
    <x v="0"/>
  </r>
  <r>
    <n v="4974"/>
    <n v="1970"/>
    <x v="0"/>
    <x v="0"/>
    <x v="1820"/>
    <n v="83.272999999999996"/>
    <n v="1"/>
    <n v="2"/>
    <d v="2012-09-25T00:00:00"/>
    <n v="98"/>
    <n v="89"/>
    <n v="102"/>
    <n v="4"/>
    <n v="9"/>
    <x v="25"/>
    <x v="145"/>
    <x v="19"/>
    <x v="3"/>
  </r>
  <r>
    <n v="8416"/>
    <n v="1981"/>
    <x v="0"/>
    <x v="2"/>
    <x v="1821"/>
    <n v="29.009"/>
    <n v="1"/>
    <n v="0"/>
    <d v="2013-11-29T00:00:00"/>
    <n v="19"/>
    <n v="6"/>
    <n v="5"/>
    <n v="2"/>
    <n v="3"/>
    <x v="4"/>
    <x v="6"/>
    <x v="8"/>
    <x v="2"/>
  </r>
  <r>
    <n v="5454"/>
    <n v="1979"/>
    <x v="2"/>
    <x v="2"/>
    <x v="1822"/>
    <n v="45.057000000000002"/>
    <n v="1"/>
    <n v="0"/>
    <d v="2013-12-01T00:00:00"/>
    <n v="80"/>
    <n v="0"/>
    <n v="0"/>
    <n v="2"/>
    <n v="3"/>
    <x v="19"/>
    <x v="17"/>
    <x v="8"/>
    <x v="2"/>
  </r>
  <r>
    <n v="4095"/>
    <n v="1971"/>
    <x v="0"/>
    <x v="2"/>
    <x v="1823"/>
    <n v="37.15"/>
    <n v="1"/>
    <n v="0"/>
    <d v="2012-09-11T00:00:00"/>
    <n v="80"/>
    <n v="37"/>
    <n v="34"/>
    <n v="4"/>
    <n v="6"/>
    <x v="6"/>
    <x v="201"/>
    <x v="12"/>
    <x v="2"/>
  </r>
  <r>
    <n v="5474"/>
    <n v="1970"/>
    <x v="0"/>
    <x v="0"/>
    <x v="1824"/>
    <n v="43.02"/>
    <n v="1"/>
    <n v="0"/>
    <d v="2013-11-30T00:00:00"/>
    <n v="79"/>
    <n v="7"/>
    <n v="25"/>
    <n v="4"/>
    <n v="4"/>
    <x v="25"/>
    <x v="18"/>
    <x v="7"/>
    <x v="2"/>
  </r>
  <r>
    <n v="4268"/>
    <n v="1959"/>
    <x v="0"/>
    <x v="2"/>
    <x v="1825"/>
    <n v="53.154000000000003"/>
    <n v="0"/>
    <n v="1"/>
    <d v="2014-06-09T00:00:00"/>
    <n v="50"/>
    <n v="0"/>
    <n v="1"/>
    <n v="3"/>
    <n v="4"/>
    <x v="12"/>
    <x v="8"/>
    <x v="21"/>
    <x v="2"/>
  </r>
  <r>
    <n v="10701"/>
    <n v="1973"/>
    <x v="0"/>
    <x v="2"/>
    <x v="1826"/>
    <n v="65.308000000000007"/>
    <n v="0"/>
    <n v="0"/>
    <d v="2013-09-11T00:00:00"/>
    <n v="60"/>
    <n v="0"/>
    <n v="80"/>
    <n v="7"/>
    <n v="12"/>
    <x v="26"/>
    <x v="93"/>
    <x v="11"/>
    <x v="0"/>
  </r>
  <r>
    <n v="3507"/>
    <n v="1970"/>
    <x v="0"/>
    <x v="0"/>
    <x v="1827"/>
    <n v="76.466999999999999"/>
    <n v="1"/>
    <n v="0"/>
    <d v="2012-08-17T00:00:00"/>
    <n v="44"/>
    <n v="161"/>
    <n v="44"/>
    <n v="2"/>
    <n v="5"/>
    <x v="25"/>
    <x v="92"/>
    <x v="21"/>
    <x v="2"/>
  </r>
  <r>
    <n v="2079"/>
    <n v="1947"/>
    <x v="4"/>
    <x v="2"/>
    <x v="1828"/>
    <n v="81.043999999999997"/>
    <n v="0"/>
    <n v="0"/>
    <d v="2013-12-27T00:00:00"/>
    <n v="0"/>
    <n v="26"/>
    <n v="98"/>
    <n v="5"/>
    <n v="10"/>
    <x v="51"/>
    <x v="95"/>
    <x v="16"/>
    <x v="0"/>
  </r>
  <r>
    <n v="626"/>
    <n v="1951"/>
    <x v="0"/>
    <x v="2"/>
    <x v="1829"/>
    <n v="32.871000000000002"/>
    <n v="1"/>
    <n v="1"/>
    <d v="2013-03-09T00:00:00"/>
    <n v="28"/>
    <n v="2"/>
    <n v="2"/>
    <n v="1"/>
    <n v="3"/>
    <x v="20"/>
    <x v="66"/>
    <x v="10"/>
    <x v="1"/>
  </r>
  <r>
    <n v="4426"/>
    <n v="1975"/>
    <x v="0"/>
    <x v="0"/>
    <x v="1830"/>
    <n v="55.801000000000002"/>
    <n v="1"/>
    <n v="1"/>
    <d v="2013-09-22T00:00:00"/>
    <n v="35"/>
    <n v="4"/>
    <n v="4"/>
    <n v="7"/>
    <n v="6"/>
    <x v="28"/>
    <x v="54"/>
    <x v="19"/>
    <x v="1"/>
  </r>
  <r>
    <n v="2591"/>
    <n v="1959"/>
    <x v="0"/>
    <x v="4"/>
    <x v="1831"/>
    <n v="76.319999999999993"/>
    <n v="0"/>
    <n v="1"/>
    <d v="2014-06-22T00:00:00"/>
    <n v="49"/>
    <n v="35"/>
    <n v="53"/>
    <n v="6"/>
    <n v="4"/>
    <x v="12"/>
    <x v="34"/>
    <x v="12"/>
    <x v="2"/>
  </r>
  <r>
    <n v="10509"/>
    <n v="1955"/>
    <x v="2"/>
    <x v="0"/>
    <x v="1832"/>
    <n v="36.927"/>
    <n v="1"/>
    <n v="1"/>
    <d v="2014-06-02T00:00:00"/>
    <n v="46"/>
    <n v="0"/>
    <n v="0"/>
    <n v="3"/>
    <n v="3"/>
    <x v="34"/>
    <x v="17"/>
    <x v="3"/>
    <x v="1"/>
  </r>
  <r>
    <n v="6382"/>
    <n v="1953"/>
    <x v="0"/>
    <x v="1"/>
    <x v="1833"/>
    <n v="48.793999999999997"/>
    <n v="1"/>
    <n v="1"/>
    <d v="2014-06-26T00:00:00"/>
    <n v="97"/>
    <n v="0"/>
    <n v="0"/>
    <n v="1"/>
    <n v="3"/>
    <x v="44"/>
    <x v="17"/>
    <x v="10"/>
    <x v="1"/>
  </r>
  <r>
    <n v="6673"/>
    <n v="1965"/>
    <x v="0"/>
    <x v="0"/>
    <x v="1834"/>
    <n v="23.478000000000002"/>
    <n v="0"/>
    <n v="0"/>
    <d v="2013-03-19T00:00:00"/>
    <n v="51"/>
    <n v="6"/>
    <n v="17"/>
    <n v="3"/>
    <n v="3"/>
    <x v="2"/>
    <x v="23"/>
    <x v="3"/>
    <x v="0"/>
  </r>
  <r>
    <n v="7441"/>
    <n v="1973"/>
    <x v="0"/>
    <x v="3"/>
    <x v="1835"/>
    <n v="71.128"/>
    <n v="1"/>
    <n v="0"/>
    <d v="2012-10-06T00:00:00"/>
    <n v="80"/>
    <n v="159"/>
    <n v="0"/>
    <n v="2"/>
    <n v="12"/>
    <x v="26"/>
    <x v="135"/>
    <x v="6"/>
    <x v="2"/>
  </r>
  <r>
    <n v="1071"/>
    <n v="1976"/>
    <x v="1"/>
    <x v="3"/>
    <x v="1418"/>
    <n v="70.179000000000002"/>
    <n v="0"/>
    <n v="1"/>
    <d v="2013-07-21T00:00:00"/>
    <n v="10"/>
    <n v="88"/>
    <n v="44"/>
    <n v="7"/>
    <n v="13"/>
    <x v="11"/>
    <x v="215"/>
    <x v="13"/>
    <x v="2"/>
  </r>
  <r>
    <n v="10061"/>
    <n v="1950"/>
    <x v="0"/>
    <x v="2"/>
    <x v="1836"/>
    <n v="59.462000000000003"/>
    <n v="0"/>
    <n v="1"/>
    <d v="2013-01-05T00:00:00"/>
    <n v="29"/>
    <n v="17"/>
    <n v="8"/>
    <n v="9"/>
    <n v="12"/>
    <x v="9"/>
    <x v="29"/>
    <x v="20"/>
    <x v="2"/>
  </r>
  <r>
    <n v="7187"/>
    <n v="1969"/>
    <x v="2"/>
    <x v="1"/>
    <x v="10"/>
    <n v="51.381500000000003"/>
    <n v="1"/>
    <n v="1"/>
    <d v="2013-05-18T00:00:00"/>
    <n v="52"/>
    <n v="42"/>
    <n v="66"/>
    <n v="4"/>
    <n v="4"/>
    <x v="21"/>
    <x v="160"/>
    <x v="7"/>
    <x v="1"/>
  </r>
  <r>
    <n v="8775"/>
    <n v="1969"/>
    <x v="0"/>
    <x v="1"/>
    <x v="272"/>
    <n v="38.360999999999997"/>
    <n v="1"/>
    <n v="0"/>
    <d v="2013-12-27T00:00:00"/>
    <n v="74"/>
    <n v="0"/>
    <n v="8"/>
    <n v="3"/>
    <n v="3"/>
    <x v="21"/>
    <x v="54"/>
    <x v="3"/>
    <x v="2"/>
  </r>
  <r>
    <n v="1612"/>
    <n v="1981"/>
    <x v="1"/>
    <x v="0"/>
    <x v="10"/>
    <n v="51.381500000000003"/>
    <n v="1"/>
    <n v="0"/>
    <d v="2013-05-31T00:00:00"/>
    <n v="82"/>
    <n v="0"/>
    <n v="2"/>
    <n v="3"/>
    <n v="3"/>
    <x v="4"/>
    <x v="1"/>
    <x v="3"/>
    <x v="2"/>
  </r>
  <r>
    <n v="2345"/>
    <n v="1982"/>
    <x v="1"/>
    <x v="1"/>
    <x v="1323"/>
    <n v="70.037999999999997"/>
    <n v="0"/>
    <n v="0"/>
    <d v="2013-10-25T00:00:00"/>
    <n v="54"/>
    <n v="54"/>
    <n v="54"/>
    <n v="4"/>
    <n v="8"/>
    <x v="18"/>
    <x v="160"/>
    <x v="0"/>
    <x v="0"/>
  </r>
  <r>
    <n v="322"/>
    <n v="1978"/>
    <x v="0"/>
    <x v="1"/>
    <x v="1837"/>
    <n v="42.554000000000002"/>
    <n v="1"/>
    <n v="1"/>
    <d v="2013-01-12T00:00:00"/>
    <n v="93"/>
    <n v="1"/>
    <n v="0"/>
    <n v="2"/>
    <n v="3"/>
    <x v="33"/>
    <x v="8"/>
    <x v="8"/>
    <x v="1"/>
  </r>
  <r>
    <n v="10897"/>
    <n v="1974"/>
    <x v="0"/>
    <x v="2"/>
    <x v="614"/>
    <n v="67.444999999999993"/>
    <n v="0"/>
    <n v="1"/>
    <d v="2012-08-12T00:00:00"/>
    <n v="63"/>
    <n v="80"/>
    <n v="80"/>
    <n v="9"/>
    <n v="12"/>
    <x v="8"/>
    <x v="37"/>
    <x v="20"/>
    <x v="2"/>
  </r>
  <r>
    <n v="123"/>
    <n v="1951"/>
    <x v="0"/>
    <x v="4"/>
    <x v="1838"/>
    <n v="67.046000000000006"/>
    <n v="0"/>
    <n v="1"/>
    <d v="2013-01-06T00:00:00"/>
    <n v="92"/>
    <n v="35"/>
    <n v="151"/>
    <n v="4"/>
    <n v="4"/>
    <x v="20"/>
    <x v="255"/>
    <x v="7"/>
    <x v="2"/>
  </r>
  <r>
    <n v="6103"/>
    <n v="1948"/>
    <x v="0"/>
    <x v="2"/>
    <x v="1839"/>
    <n v="42.192"/>
    <n v="0"/>
    <n v="0"/>
    <d v="2013-09-06T00:00:00"/>
    <n v="40"/>
    <n v="15"/>
    <n v="6"/>
    <n v="2"/>
    <n v="3"/>
    <x v="37"/>
    <x v="43"/>
    <x v="8"/>
    <x v="0"/>
  </r>
  <r>
    <n v="7899"/>
    <n v="1952"/>
    <x v="1"/>
    <x v="2"/>
    <x v="1840"/>
    <n v="77.61"/>
    <n v="0"/>
    <n v="1"/>
    <d v="2012-10-29T00:00:00"/>
    <n v="70"/>
    <n v="33"/>
    <n v="33"/>
    <n v="4"/>
    <n v="4"/>
    <x v="13"/>
    <x v="123"/>
    <x v="7"/>
    <x v="2"/>
  </r>
  <r>
    <n v="10500"/>
    <n v="1984"/>
    <x v="0"/>
    <x v="2"/>
    <x v="1841"/>
    <n v="31.760999999999999"/>
    <n v="1"/>
    <n v="0"/>
    <d v="2014-04-05T00:00:00"/>
    <n v="96"/>
    <n v="1"/>
    <n v="14"/>
    <n v="3"/>
    <n v="4"/>
    <x v="3"/>
    <x v="11"/>
    <x v="21"/>
    <x v="2"/>
  </r>
  <r>
    <n v="1655"/>
    <n v="1979"/>
    <x v="0"/>
    <x v="1"/>
    <x v="1842"/>
    <n v="34.35"/>
    <n v="1"/>
    <n v="0"/>
    <d v="2013-10-19T00:00:00"/>
    <n v="81"/>
    <n v="3"/>
    <n v="1"/>
    <n v="1"/>
    <n v="3"/>
    <x v="19"/>
    <x v="66"/>
    <x v="10"/>
    <x v="2"/>
  </r>
  <r>
    <n v="2406"/>
    <n v="1949"/>
    <x v="0"/>
    <x v="1"/>
    <x v="1843"/>
    <n v="54.591000000000001"/>
    <n v="0"/>
    <n v="1"/>
    <d v="2013-08-05T00:00:00"/>
    <n v="63"/>
    <n v="4"/>
    <n v="9"/>
    <n v="6"/>
    <n v="8"/>
    <x v="17"/>
    <x v="32"/>
    <x v="6"/>
    <x v="2"/>
  </r>
  <r>
    <n v="2712"/>
    <n v="1956"/>
    <x v="0"/>
    <x v="2"/>
    <x v="1844"/>
    <n v="71.866"/>
    <n v="0"/>
    <n v="1"/>
    <d v="2013-12-25T00:00:00"/>
    <n v="85"/>
    <n v="178"/>
    <n v="39"/>
    <n v="6"/>
    <n v="10"/>
    <x v="46"/>
    <x v="223"/>
    <x v="5"/>
    <x v="2"/>
  </r>
  <r>
    <n v="5517"/>
    <n v="1969"/>
    <x v="0"/>
    <x v="2"/>
    <x v="1630"/>
    <n v="25.292999999999999"/>
    <n v="1"/>
    <n v="0"/>
    <d v="2013-09-15T00:00:00"/>
    <n v="51"/>
    <n v="0"/>
    <n v="2"/>
    <n v="1"/>
    <n v="2"/>
    <x v="21"/>
    <x v="1"/>
    <x v="1"/>
    <x v="2"/>
  </r>
  <r>
    <n v="10643"/>
    <n v="1987"/>
    <x v="1"/>
    <x v="0"/>
    <x v="995"/>
    <n v="42"/>
    <n v="0"/>
    <n v="0"/>
    <d v="2013-01-10T00:00:00"/>
    <n v="23"/>
    <n v="83"/>
    <n v="59"/>
    <n v="5"/>
    <n v="11"/>
    <x v="14"/>
    <x v="83"/>
    <x v="5"/>
    <x v="0"/>
  </r>
  <r>
    <n v="2254"/>
    <n v="1983"/>
    <x v="0"/>
    <x v="2"/>
    <x v="1845"/>
    <n v="69.52"/>
    <n v="0"/>
    <n v="0"/>
    <d v="2013-07-07T00:00:00"/>
    <n v="95"/>
    <n v="120"/>
    <n v="80"/>
    <n v="9"/>
    <n v="5"/>
    <x v="10"/>
    <x v="175"/>
    <x v="6"/>
    <x v="0"/>
  </r>
  <r>
    <n v="10281"/>
    <n v="1970"/>
    <x v="0"/>
    <x v="3"/>
    <x v="1846"/>
    <n v="64.712999999999994"/>
    <n v="1"/>
    <n v="0"/>
    <d v="2014-02-07T00:00:00"/>
    <n v="11"/>
    <n v="60"/>
    <n v="54"/>
    <n v="5"/>
    <n v="7"/>
    <x v="25"/>
    <x v="5"/>
    <x v="0"/>
    <x v="2"/>
  </r>
  <r>
    <n v="6958"/>
    <n v="1977"/>
    <x v="2"/>
    <x v="2"/>
    <x v="1847"/>
    <n v="27.888999999999999"/>
    <n v="1"/>
    <n v="0"/>
    <d v="2013-07-05T00:00:00"/>
    <n v="42"/>
    <n v="0"/>
    <n v="0"/>
    <n v="1"/>
    <n v="2"/>
    <x v="32"/>
    <x v="17"/>
    <x v="1"/>
    <x v="2"/>
  </r>
  <r>
    <n v="954"/>
    <n v="1960"/>
    <x v="3"/>
    <x v="4"/>
    <x v="1848"/>
    <n v="22.123000000000001"/>
    <n v="0"/>
    <n v="0"/>
    <d v="2014-03-27T00:00:00"/>
    <n v="77"/>
    <n v="3"/>
    <n v="7"/>
    <n v="2"/>
    <n v="3"/>
    <x v="40"/>
    <x v="21"/>
    <x v="8"/>
    <x v="0"/>
  </r>
  <r>
    <n v="5079"/>
    <n v="1971"/>
    <x v="0"/>
    <x v="2"/>
    <x v="10"/>
    <n v="51.381500000000003"/>
    <n v="1"/>
    <n v="1"/>
    <d v="2013-03-03T00:00:00"/>
    <n v="82"/>
    <n v="1"/>
    <n v="0"/>
    <n v="2"/>
    <n v="3"/>
    <x v="6"/>
    <x v="8"/>
    <x v="8"/>
    <x v="1"/>
  </r>
  <r>
    <n v="10339"/>
    <n v="1954"/>
    <x v="2"/>
    <x v="1"/>
    <x v="10"/>
    <n v="51.381500000000003"/>
    <n v="0"/>
    <n v="1"/>
    <d v="2013-06-23T00:00:00"/>
    <n v="83"/>
    <n v="0"/>
    <n v="0"/>
    <n v="4"/>
    <n v="4"/>
    <x v="1"/>
    <x v="17"/>
    <x v="7"/>
    <x v="2"/>
  </r>
  <r>
    <n v="4643"/>
    <n v="1973"/>
    <x v="0"/>
    <x v="2"/>
    <x v="1849"/>
    <n v="27.803000000000001"/>
    <n v="1"/>
    <n v="0"/>
    <d v="2012-08-26T00:00:00"/>
    <n v="40"/>
    <n v="26"/>
    <n v="9"/>
    <n v="3"/>
    <n v="4"/>
    <x v="26"/>
    <x v="120"/>
    <x v="21"/>
    <x v="2"/>
  </r>
  <r>
    <n v="3117"/>
    <n v="1955"/>
    <x v="0"/>
    <x v="0"/>
    <x v="10"/>
    <n v="51.381500000000003"/>
    <n v="0"/>
    <n v="1"/>
    <d v="2013-10-18T00:00:00"/>
    <n v="95"/>
    <n v="0"/>
    <n v="6"/>
    <n v="6"/>
    <n v="5"/>
    <x v="34"/>
    <x v="25"/>
    <x v="4"/>
    <x v="2"/>
  </r>
  <r>
    <n v="6497"/>
    <n v="1960"/>
    <x v="0"/>
    <x v="2"/>
    <x v="1850"/>
    <n v="51.651000000000003"/>
    <n v="0"/>
    <n v="1"/>
    <d v="2012-11-07T00:00:00"/>
    <n v="32"/>
    <n v="6"/>
    <n v="6"/>
    <n v="6"/>
    <n v="5"/>
    <x v="40"/>
    <x v="48"/>
    <x v="4"/>
    <x v="2"/>
  </r>
  <r>
    <n v="5396"/>
    <n v="1988"/>
    <x v="0"/>
    <x v="2"/>
    <x v="1368"/>
    <n v="68.486999999999995"/>
    <n v="0"/>
    <n v="0"/>
    <d v="2013-01-13T00:00:00"/>
    <n v="48"/>
    <n v="12"/>
    <n v="89"/>
    <n v="9"/>
    <n v="13"/>
    <x v="36"/>
    <x v="170"/>
    <x v="24"/>
    <x v="0"/>
  </r>
  <r>
    <n v="5250"/>
    <n v="1943"/>
    <x v="2"/>
    <x v="4"/>
    <x v="10"/>
    <n v="51.381500000000003"/>
    <n v="0"/>
    <n v="0"/>
    <d v="2013-10-30T00:00:00"/>
    <n v="75"/>
    <n v="126"/>
    <n v="126"/>
    <n v="5"/>
    <n v="11"/>
    <x v="27"/>
    <x v="218"/>
    <x v="5"/>
    <x v="0"/>
  </r>
  <r>
    <n v="1052"/>
    <n v="1969"/>
    <x v="0"/>
    <x v="2"/>
    <x v="422"/>
    <n v="56.795999999999999"/>
    <n v="0"/>
    <n v="1"/>
    <d v="2013-02-16T00:00:00"/>
    <n v="24"/>
    <n v="38"/>
    <n v="47"/>
    <n v="8"/>
    <n v="7"/>
    <x v="21"/>
    <x v="142"/>
    <x v="16"/>
    <x v="2"/>
  </r>
  <r>
    <n v="2802"/>
    <n v="1992"/>
    <x v="4"/>
    <x v="2"/>
    <x v="1851"/>
    <n v="87"/>
    <n v="0"/>
    <n v="0"/>
    <d v="2012-12-15T00:00:00"/>
    <n v="61"/>
    <n v="25"/>
    <n v="17"/>
    <n v="4"/>
    <n v="7"/>
    <x v="47"/>
    <x v="127"/>
    <x v="4"/>
    <x v="0"/>
  </r>
  <r>
    <n v="6343"/>
    <n v="1959"/>
    <x v="0"/>
    <x v="2"/>
    <x v="1852"/>
    <n v="79.822999999999993"/>
    <n v="0"/>
    <n v="1"/>
    <d v="2014-03-31T00:00:00"/>
    <n v="6"/>
    <n v="73"/>
    <n v="73"/>
    <n v="6"/>
    <n v="7"/>
    <x v="12"/>
    <x v="211"/>
    <x v="19"/>
    <x v="2"/>
  </r>
  <r>
    <n v="6507"/>
    <n v="1980"/>
    <x v="0"/>
    <x v="0"/>
    <x v="1853"/>
    <n v="30.827999999999999"/>
    <n v="1"/>
    <n v="0"/>
    <d v="2013-10-04T00:00:00"/>
    <n v="16"/>
    <n v="11"/>
    <n v="0"/>
    <n v="1"/>
    <n v="4"/>
    <x v="16"/>
    <x v="6"/>
    <x v="8"/>
    <x v="2"/>
  </r>
  <r>
    <n v="7901"/>
    <n v="1971"/>
    <x v="2"/>
    <x v="2"/>
    <x v="1854"/>
    <n v="34.109000000000002"/>
    <n v="0"/>
    <n v="1"/>
    <d v="2013-11-06T00:00:00"/>
    <n v="39"/>
    <n v="1"/>
    <n v="1"/>
    <n v="0"/>
    <n v="3"/>
    <x v="6"/>
    <x v="1"/>
    <x v="1"/>
    <x v="2"/>
  </r>
  <r>
    <n v="4865"/>
    <n v="1974"/>
    <x v="2"/>
    <x v="3"/>
    <x v="1855"/>
    <n v="53.366999999999997"/>
    <n v="1"/>
    <n v="1"/>
    <d v="2013-08-31T00:00:00"/>
    <n v="2"/>
    <n v="7"/>
    <n v="3"/>
    <n v="5"/>
    <n v="8"/>
    <x v="8"/>
    <x v="21"/>
    <x v="19"/>
    <x v="1"/>
  </r>
  <r>
    <n v="2686"/>
    <n v="1969"/>
    <x v="3"/>
    <x v="1"/>
    <x v="1856"/>
    <n v="22.39"/>
    <n v="0"/>
    <n v="0"/>
    <d v="2013-10-21T00:00:00"/>
    <n v="49"/>
    <n v="1"/>
    <n v="1"/>
    <n v="1"/>
    <n v="2"/>
    <x v="21"/>
    <x v="1"/>
    <x v="1"/>
    <x v="0"/>
  </r>
  <r>
    <n v="3107"/>
    <n v="1976"/>
    <x v="0"/>
    <x v="1"/>
    <x v="1805"/>
    <n v="71.322000000000003"/>
    <n v="0"/>
    <n v="1"/>
    <d v="2014-05-02T00:00:00"/>
    <n v="31"/>
    <n v="24"/>
    <n v="15"/>
    <n v="4"/>
    <n v="7"/>
    <x v="11"/>
    <x v="26"/>
    <x v="4"/>
    <x v="2"/>
  </r>
  <r>
    <n v="7734"/>
    <n v="1993"/>
    <x v="0"/>
    <x v="6"/>
    <x v="1857"/>
    <n v="79.244"/>
    <n v="0"/>
    <n v="0"/>
    <d v="2012-12-19T00:00:00"/>
    <n v="58"/>
    <n v="102"/>
    <n v="61"/>
    <n v="4"/>
    <n v="7"/>
    <x v="53"/>
    <x v="176"/>
    <x v="4"/>
    <x v="0"/>
  </r>
  <r>
    <n v="1146"/>
    <n v="1949"/>
    <x v="2"/>
    <x v="1"/>
    <x v="1808"/>
    <n v="49.911999999999999"/>
    <n v="0"/>
    <n v="1"/>
    <d v="2012-09-07T00:00:00"/>
    <n v="5"/>
    <n v="8"/>
    <n v="49"/>
    <n v="10"/>
    <n v="7"/>
    <x v="17"/>
    <x v="30"/>
    <x v="18"/>
    <x v="2"/>
  </r>
  <r>
    <n v="11031"/>
    <n v="1950"/>
    <x v="1"/>
    <x v="2"/>
    <x v="1858"/>
    <n v="48.698999999999998"/>
    <n v="1"/>
    <n v="1"/>
    <d v="2013-05-21T00:00:00"/>
    <n v="90"/>
    <n v="1"/>
    <n v="0"/>
    <n v="1"/>
    <n v="3"/>
    <x v="9"/>
    <x v="8"/>
    <x v="10"/>
    <x v="1"/>
  </r>
  <r>
    <n v="7428"/>
    <n v="1975"/>
    <x v="0"/>
    <x v="1"/>
    <x v="1859"/>
    <n v="80.144000000000005"/>
    <n v="0"/>
    <n v="0"/>
    <d v="2013-09-30T00:00:00"/>
    <n v="47"/>
    <n v="132"/>
    <n v="192"/>
    <n v="3"/>
    <n v="8"/>
    <x v="28"/>
    <x v="111"/>
    <x v="4"/>
    <x v="0"/>
  </r>
  <r>
    <n v="975"/>
    <n v="1956"/>
    <x v="0"/>
    <x v="0"/>
    <x v="1860"/>
    <n v="54.252000000000002"/>
    <n v="1"/>
    <n v="1"/>
    <d v="2013-05-28T00:00:00"/>
    <n v="25"/>
    <n v="4"/>
    <n v="4"/>
    <n v="4"/>
    <n v="5"/>
    <x v="46"/>
    <x v="54"/>
    <x v="14"/>
    <x v="1"/>
  </r>
  <r>
    <n v="1103"/>
    <n v="1976"/>
    <x v="2"/>
    <x v="2"/>
    <x v="1861"/>
    <n v="81.929000000000002"/>
    <n v="1"/>
    <n v="0"/>
    <d v="2012-09-29T00:00:00"/>
    <n v="60"/>
    <n v="55"/>
    <n v="0"/>
    <n v="4"/>
    <n v="10"/>
    <x v="11"/>
    <x v="197"/>
    <x v="6"/>
    <x v="2"/>
  </r>
  <r>
    <n v="3422"/>
    <n v="1975"/>
    <x v="0"/>
    <x v="2"/>
    <x v="1862"/>
    <n v="76.067999999999998"/>
    <n v="0"/>
    <n v="1"/>
    <d v="2012-11-29T00:00:00"/>
    <n v="67"/>
    <n v="12"/>
    <n v="12"/>
    <n v="2"/>
    <n v="4"/>
    <x v="28"/>
    <x v="79"/>
    <x v="3"/>
    <x v="2"/>
  </r>
  <r>
    <n v="1055"/>
    <n v="1976"/>
    <x v="2"/>
    <x v="2"/>
    <x v="1863"/>
    <n v="53.204000000000001"/>
    <n v="1"/>
    <n v="1"/>
    <d v="2014-03-20T00:00:00"/>
    <n v="40"/>
    <n v="0"/>
    <n v="0"/>
    <n v="1"/>
    <n v="3"/>
    <x v="11"/>
    <x v="17"/>
    <x v="10"/>
    <x v="1"/>
  </r>
  <r>
    <n v="6544"/>
    <n v="1949"/>
    <x v="1"/>
    <x v="1"/>
    <x v="466"/>
    <n v="67.911000000000001"/>
    <n v="0"/>
    <n v="1"/>
    <d v="2014-05-22T00:00:00"/>
    <n v="63"/>
    <n v="0"/>
    <n v="28"/>
    <n v="6"/>
    <n v="11"/>
    <x v="17"/>
    <x v="94"/>
    <x v="18"/>
    <x v="2"/>
  </r>
  <r>
    <n v="1241"/>
    <n v="1984"/>
    <x v="4"/>
    <x v="2"/>
    <x v="1864"/>
    <n v="14.795999999999999"/>
    <n v="1"/>
    <n v="0"/>
    <d v="2012-09-17T00:00:00"/>
    <n v="1"/>
    <n v="3"/>
    <n v="4"/>
    <n v="1"/>
    <n v="3"/>
    <x v="3"/>
    <x v="3"/>
    <x v="10"/>
    <x v="2"/>
  </r>
  <r>
    <n v="2909"/>
    <n v="1974"/>
    <x v="1"/>
    <x v="2"/>
    <x v="1865"/>
    <n v="78.128"/>
    <n v="0"/>
    <n v="1"/>
    <d v="2014-02-19T00:00:00"/>
    <n v="89"/>
    <n v="24"/>
    <n v="24"/>
    <n v="8"/>
    <n v="6"/>
    <x v="8"/>
    <x v="128"/>
    <x v="6"/>
    <x v="2"/>
  </r>
  <r>
    <n v="5802"/>
    <n v="1972"/>
    <x v="3"/>
    <x v="2"/>
    <x v="1866"/>
    <n v="14.188000000000001"/>
    <n v="0"/>
    <n v="0"/>
    <d v="2013-02-28T00:00:00"/>
    <n v="40"/>
    <n v="7"/>
    <n v="12"/>
    <n v="2"/>
    <n v="4"/>
    <x v="39"/>
    <x v="139"/>
    <x v="3"/>
    <x v="0"/>
  </r>
  <r>
    <n v="1407"/>
    <n v="1986"/>
    <x v="3"/>
    <x v="2"/>
    <x v="737"/>
    <n v="20.425000000000001"/>
    <n v="1"/>
    <n v="0"/>
    <d v="2012-10-29T00:00:00"/>
    <n v="5"/>
    <n v="12"/>
    <n v="16"/>
    <n v="2"/>
    <n v="3"/>
    <x v="22"/>
    <x v="94"/>
    <x v="8"/>
    <x v="2"/>
  </r>
  <r>
    <n v="6183"/>
    <n v="1962"/>
    <x v="2"/>
    <x v="2"/>
    <x v="1767"/>
    <n v="58.646000000000001"/>
    <n v="0"/>
    <n v="1"/>
    <d v="2013-06-10T00:00:00"/>
    <n v="3"/>
    <n v="1"/>
    <n v="5"/>
    <n v="2"/>
    <n v="4"/>
    <x v="43"/>
    <x v="25"/>
    <x v="3"/>
    <x v="2"/>
  </r>
  <r>
    <n v="340"/>
    <n v="1970"/>
    <x v="0"/>
    <x v="3"/>
    <x v="1867"/>
    <n v="72.966999999999999"/>
    <n v="0"/>
    <n v="1"/>
    <d v="2012-12-15T00:00:00"/>
    <n v="1"/>
    <n v="35"/>
    <n v="0"/>
    <n v="7"/>
    <n v="8"/>
    <x v="25"/>
    <x v="120"/>
    <x v="16"/>
    <x v="2"/>
  </r>
  <r>
    <n v="5991"/>
    <n v="1949"/>
    <x v="2"/>
    <x v="2"/>
    <x v="1868"/>
    <n v="48.15"/>
    <n v="0"/>
    <n v="1"/>
    <d v="2013-06-08T00:00:00"/>
    <n v="24"/>
    <n v="2"/>
    <n v="2"/>
    <n v="5"/>
    <n v="4"/>
    <x v="17"/>
    <x v="66"/>
    <x v="14"/>
    <x v="2"/>
  </r>
  <r>
    <n v="3104"/>
    <n v="1961"/>
    <x v="0"/>
    <x v="0"/>
    <x v="1869"/>
    <n v="82.331999999999994"/>
    <n v="0"/>
    <n v="0"/>
    <d v="2012-09-17T00:00:00"/>
    <n v="89"/>
    <n v="59"/>
    <n v="79"/>
    <n v="5"/>
    <n v="12"/>
    <x v="45"/>
    <x v="256"/>
    <x v="18"/>
    <x v="0"/>
  </r>
  <r>
    <n v="9729"/>
    <n v="1955"/>
    <x v="0"/>
    <x v="4"/>
    <x v="1870"/>
    <n v="58.274999999999999"/>
    <n v="1"/>
    <n v="1"/>
    <d v="2013-06-02T00:00:00"/>
    <n v="48"/>
    <n v="10"/>
    <n v="43"/>
    <n v="8"/>
    <n v="7"/>
    <x v="34"/>
    <x v="219"/>
    <x v="16"/>
    <x v="1"/>
  </r>
  <r>
    <n v="1008"/>
    <n v="1981"/>
    <x v="1"/>
    <x v="1"/>
    <x v="1871"/>
    <n v="44.953000000000003"/>
    <n v="0"/>
    <n v="0"/>
    <d v="2012-12-21T00:00:00"/>
    <n v="31"/>
    <n v="17"/>
    <n v="8"/>
    <n v="7"/>
    <n v="13"/>
    <x v="4"/>
    <x v="29"/>
    <x v="13"/>
    <x v="0"/>
  </r>
  <r>
    <n v="11091"/>
    <n v="1953"/>
    <x v="0"/>
    <x v="1"/>
    <x v="1872"/>
    <n v="34.587000000000003"/>
    <n v="1"/>
    <n v="1"/>
    <d v="2014-05-16T00:00:00"/>
    <n v="68"/>
    <n v="2"/>
    <n v="0"/>
    <n v="1"/>
    <n v="3"/>
    <x v="44"/>
    <x v="1"/>
    <x v="10"/>
    <x v="1"/>
  </r>
  <r>
    <n v="3969"/>
    <n v="1974"/>
    <x v="2"/>
    <x v="1"/>
    <x v="1873"/>
    <n v="43.018000000000001"/>
    <n v="0"/>
    <n v="1"/>
    <d v="2013-11-01T00:00:00"/>
    <n v="46"/>
    <n v="4"/>
    <n v="6"/>
    <n v="2"/>
    <n v="2"/>
    <x v="8"/>
    <x v="21"/>
    <x v="10"/>
    <x v="2"/>
  </r>
  <r>
    <n v="1916"/>
    <n v="1954"/>
    <x v="2"/>
    <x v="2"/>
    <x v="1874"/>
    <n v="45.735999999999997"/>
    <n v="0"/>
    <n v="1"/>
    <d v="2013-07-24T00:00:00"/>
    <n v="92"/>
    <n v="3"/>
    <n v="3"/>
    <n v="7"/>
    <n v="6"/>
    <x v="1"/>
    <x v="25"/>
    <x v="19"/>
    <x v="2"/>
  </r>
  <r>
    <n v="9907"/>
    <n v="1969"/>
    <x v="2"/>
    <x v="1"/>
    <x v="644"/>
    <n v="66.475999999999999"/>
    <n v="0"/>
    <n v="1"/>
    <d v="2013-12-04T00:00:00"/>
    <n v="80"/>
    <n v="28"/>
    <n v="9"/>
    <n v="6"/>
    <n v="10"/>
    <x v="21"/>
    <x v="80"/>
    <x v="5"/>
    <x v="2"/>
  </r>
  <r>
    <n v="87"/>
    <n v="1981"/>
    <x v="4"/>
    <x v="2"/>
    <x v="1875"/>
    <n v="27.733000000000001"/>
    <n v="1"/>
    <n v="0"/>
    <d v="2013-08-26T00:00:00"/>
    <n v="16"/>
    <n v="7"/>
    <n v="2"/>
    <n v="2"/>
    <n v="3"/>
    <x v="4"/>
    <x v="19"/>
    <x v="8"/>
    <x v="2"/>
  </r>
  <r>
    <n v="8659"/>
    <n v="1952"/>
    <x v="1"/>
    <x v="1"/>
    <x v="1876"/>
    <n v="69.805000000000007"/>
    <n v="0"/>
    <n v="1"/>
    <d v="2014-01-21T00:00:00"/>
    <n v="50"/>
    <n v="71"/>
    <n v="10"/>
    <n v="6"/>
    <n v="11"/>
    <x v="13"/>
    <x v="156"/>
    <x v="18"/>
    <x v="2"/>
  </r>
  <r>
    <n v="6262"/>
    <n v="1962"/>
    <x v="2"/>
    <x v="0"/>
    <x v="1877"/>
    <n v="72.216999999999999"/>
    <n v="0"/>
    <n v="0"/>
    <d v="2013-04-10T00:00:00"/>
    <n v="93"/>
    <n v="42"/>
    <n v="56"/>
    <n v="3"/>
    <n v="8"/>
    <x v="43"/>
    <x v="102"/>
    <x v="4"/>
    <x v="0"/>
  </r>
  <r>
    <n v="6147"/>
    <n v="1971"/>
    <x v="0"/>
    <x v="3"/>
    <x v="1878"/>
    <n v="25.818000000000001"/>
    <n v="1"/>
    <n v="0"/>
    <d v="2012-10-18T00:00:00"/>
    <n v="51"/>
    <n v="2"/>
    <n v="2"/>
    <n v="0"/>
    <n v="2"/>
    <x v="6"/>
    <x v="66"/>
    <x v="23"/>
    <x v="2"/>
  </r>
  <r>
    <n v="8832"/>
    <n v="1976"/>
    <x v="2"/>
    <x v="1"/>
    <x v="1879"/>
    <n v="37.509"/>
    <n v="1"/>
    <n v="0"/>
    <d v="2012-09-12T00:00:00"/>
    <n v="24"/>
    <n v="5"/>
    <n v="8"/>
    <n v="3"/>
    <n v="4"/>
    <x v="11"/>
    <x v="32"/>
    <x v="21"/>
    <x v="2"/>
  </r>
  <r>
    <n v="10067"/>
    <n v="1976"/>
    <x v="4"/>
    <x v="1"/>
    <x v="1880"/>
    <n v="25.175999999999998"/>
    <n v="1"/>
    <n v="1"/>
    <d v="2013-08-10T00:00:00"/>
    <n v="79"/>
    <n v="0"/>
    <n v="0"/>
    <n v="1"/>
    <n v="2"/>
    <x v="11"/>
    <x v="17"/>
    <x v="1"/>
    <x v="1"/>
  </r>
  <r>
    <n v="7532"/>
    <n v="1980"/>
    <x v="0"/>
    <x v="2"/>
    <x v="1881"/>
    <n v="43.585999999999999"/>
    <n v="0"/>
    <n v="1"/>
    <d v="2012-08-30T00:00:00"/>
    <n v="26"/>
    <n v="2"/>
    <n v="0"/>
    <n v="3"/>
    <n v="4"/>
    <x v="16"/>
    <x v="1"/>
    <x v="21"/>
    <x v="2"/>
  </r>
  <r>
    <n v="4915"/>
    <n v="1956"/>
    <x v="4"/>
    <x v="2"/>
    <x v="1882"/>
    <n v="53.23"/>
    <n v="0"/>
    <n v="1"/>
    <d v="2012-08-03T00:00:00"/>
    <n v="86"/>
    <n v="72"/>
    <n v="21"/>
    <n v="5"/>
    <n v="12"/>
    <x v="46"/>
    <x v="200"/>
    <x v="18"/>
    <x v="2"/>
  </r>
  <r>
    <n v="2115"/>
    <n v="1957"/>
    <x v="0"/>
    <x v="1"/>
    <x v="1883"/>
    <n v="50.116"/>
    <n v="1"/>
    <n v="1"/>
    <d v="2014-06-20T00:00:00"/>
    <n v="68"/>
    <n v="0"/>
    <n v="0"/>
    <n v="1"/>
    <n v="4"/>
    <x v="0"/>
    <x v="17"/>
    <x v="8"/>
    <x v="1"/>
  </r>
  <r>
    <n v="2088"/>
    <n v="1972"/>
    <x v="0"/>
    <x v="1"/>
    <x v="1149"/>
    <n v="84.906000000000006"/>
    <n v="0"/>
    <n v="0"/>
    <d v="2013-10-04T00:00:00"/>
    <n v="98"/>
    <n v="15"/>
    <n v="30"/>
    <n v="5"/>
    <n v="12"/>
    <x v="39"/>
    <x v="116"/>
    <x v="18"/>
    <x v="0"/>
  </r>
  <r>
    <n v="2493"/>
    <n v="1966"/>
    <x v="0"/>
    <x v="2"/>
    <x v="171"/>
    <n v="61.286000000000001"/>
    <n v="0"/>
    <n v="1"/>
    <d v="2013-08-02T00:00:00"/>
    <n v="34"/>
    <n v="0"/>
    <n v="9"/>
    <n v="7"/>
    <n v="8"/>
    <x v="35"/>
    <x v="19"/>
    <x v="16"/>
    <x v="2"/>
  </r>
  <r>
    <n v="6292"/>
    <n v="1986"/>
    <x v="1"/>
    <x v="2"/>
    <x v="1884"/>
    <n v="82.332999999999998"/>
    <n v="0"/>
    <n v="0"/>
    <d v="2013-03-30T00:00:00"/>
    <n v="60"/>
    <n v="0"/>
    <n v="89"/>
    <n v="4"/>
    <n v="10"/>
    <x v="22"/>
    <x v="143"/>
    <x v="6"/>
    <x v="0"/>
  </r>
  <r>
    <n v="1631"/>
    <n v="1965"/>
    <x v="1"/>
    <x v="1"/>
    <x v="1885"/>
    <n v="65.22"/>
    <n v="0"/>
    <n v="0"/>
    <d v="2012-09-03T00:00:00"/>
    <n v="3"/>
    <n v="63"/>
    <n v="25"/>
    <n v="8"/>
    <n v="7"/>
    <x v="2"/>
    <x v="34"/>
    <x v="16"/>
    <x v="0"/>
  </r>
  <r>
    <n v="10104"/>
    <n v="1974"/>
    <x v="0"/>
    <x v="1"/>
    <x v="1886"/>
    <n v="33.590000000000003"/>
    <n v="2"/>
    <n v="1"/>
    <d v="2013-11-03T00:00:00"/>
    <n v="65"/>
    <n v="0"/>
    <n v="0"/>
    <n v="1"/>
    <n v="2"/>
    <x v="8"/>
    <x v="17"/>
    <x v="1"/>
    <x v="3"/>
  </r>
  <r>
    <n v="3006"/>
    <n v="1976"/>
    <x v="0"/>
    <x v="3"/>
    <x v="112"/>
    <n v="30.992000000000001"/>
    <n v="1"/>
    <n v="0"/>
    <d v="2013-04-22T00:00:00"/>
    <n v="83"/>
    <n v="0"/>
    <n v="3"/>
    <n v="1"/>
    <n v="3"/>
    <x v="11"/>
    <x v="7"/>
    <x v="10"/>
    <x v="2"/>
  </r>
  <r>
    <n v="3919"/>
    <n v="1976"/>
    <x v="2"/>
    <x v="0"/>
    <x v="1887"/>
    <n v="72.308999999999997"/>
    <n v="0"/>
    <n v="0"/>
    <d v="2013-03-11T00:00:00"/>
    <n v="64"/>
    <n v="0"/>
    <n v="38"/>
    <n v="5"/>
    <n v="8"/>
    <x v="11"/>
    <x v="45"/>
    <x v="19"/>
    <x v="0"/>
  </r>
  <r>
    <n v="11181"/>
    <n v="1949"/>
    <x v="1"/>
    <x v="2"/>
    <x v="1888"/>
    <n v="156.92400000000001"/>
    <n v="0"/>
    <n v="0"/>
    <d v="2013-08-29T00:00:00"/>
    <n v="85"/>
    <n v="1"/>
    <n v="1"/>
    <n v="0"/>
    <n v="0"/>
    <x v="17"/>
    <x v="1"/>
    <x v="15"/>
    <x v="0"/>
  </r>
  <r>
    <n v="642"/>
    <n v="1980"/>
    <x v="3"/>
    <x v="2"/>
    <x v="1889"/>
    <n v="16.004999999999999"/>
    <n v="1"/>
    <n v="0"/>
    <d v="2012-08-14T00:00:00"/>
    <n v="69"/>
    <n v="3"/>
    <n v="30"/>
    <n v="2"/>
    <n v="2"/>
    <x v="16"/>
    <x v="38"/>
    <x v="10"/>
    <x v="2"/>
  </r>
  <r>
    <n v="4369"/>
    <n v="1957"/>
    <x v="2"/>
    <x v="6"/>
    <x v="1890"/>
    <n v="65.486999999999995"/>
    <n v="0"/>
    <n v="0"/>
    <d v="2014-01-10T00:00:00"/>
    <n v="48"/>
    <n v="67"/>
    <n v="0"/>
    <n v="3"/>
    <n v="6"/>
    <x v="0"/>
    <x v="104"/>
    <x v="14"/>
    <x v="0"/>
  </r>
  <r>
    <n v="10127"/>
    <n v="1965"/>
    <x v="0"/>
    <x v="2"/>
    <x v="1891"/>
    <n v="58.692"/>
    <n v="0"/>
    <n v="1"/>
    <d v="2014-04-06T00:00:00"/>
    <n v="21"/>
    <n v="11"/>
    <n v="7"/>
    <n v="8"/>
    <n v="4"/>
    <x v="2"/>
    <x v="13"/>
    <x v="0"/>
    <x v="2"/>
  </r>
  <r>
    <n v="271"/>
    <n v="1969"/>
    <x v="0"/>
    <x v="4"/>
    <x v="1892"/>
    <n v="40.590000000000003"/>
    <n v="1"/>
    <n v="1"/>
    <d v="2013-10-02T00:00:00"/>
    <n v="30"/>
    <n v="0"/>
    <n v="11"/>
    <n v="3"/>
    <n v="3"/>
    <x v="21"/>
    <x v="6"/>
    <x v="3"/>
    <x v="1"/>
  </r>
  <r>
    <n v="4973"/>
    <n v="1970"/>
    <x v="0"/>
    <x v="0"/>
    <x v="734"/>
    <n v="20.587"/>
    <n v="1"/>
    <n v="0"/>
    <d v="2014-05-11T00:00:00"/>
    <n v="39"/>
    <n v="3"/>
    <n v="1"/>
    <n v="1"/>
    <n v="2"/>
    <x v="25"/>
    <x v="66"/>
    <x v="1"/>
    <x v="2"/>
  </r>
  <r>
    <n v="2948"/>
    <n v="1954"/>
    <x v="2"/>
    <x v="3"/>
    <x v="1893"/>
    <n v="62.637"/>
    <n v="0"/>
    <n v="1"/>
    <d v="2014-03-01T00:00:00"/>
    <n v="76"/>
    <n v="12"/>
    <n v="12"/>
    <n v="2"/>
    <n v="5"/>
    <x v="1"/>
    <x v="79"/>
    <x v="21"/>
    <x v="2"/>
  </r>
  <r>
    <n v="2715"/>
    <n v="1966"/>
    <x v="2"/>
    <x v="3"/>
    <x v="1894"/>
    <n v="29.434999999999999"/>
    <n v="1"/>
    <n v="1"/>
    <d v="2012-08-06T00:00:00"/>
    <n v="11"/>
    <n v="3"/>
    <n v="2"/>
    <n v="3"/>
    <n v="2"/>
    <x v="35"/>
    <x v="41"/>
    <x v="8"/>
    <x v="1"/>
  </r>
  <r>
    <n v="10432"/>
    <n v="1974"/>
    <x v="0"/>
    <x v="3"/>
    <x v="1895"/>
    <n v="19.346"/>
    <n v="1"/>
    <n v="0"/>
    <d v="2014-01-30T00:00:00"/>
    <n v="26"/>
    <n v="0"/>
    <n v="6"/>
    <n v="1"/>
    <n v="3"/>
    <x v="8"/>
    <x v="25"/>
    <x v="10"/>
    <x v="2"/>
  </r>
  <r>
    <n v="9216"/>
    <n v="1971"/>
    <x v="0"/>
    <x v="2"/>
    <x v="1896"/>
    <n v="35.787999999999997"/>
    <n v="1"/>
    <n v="1"/>
    <d v="2014-01-23T00:00:00"/>
    <n v="34"/>
    <n v="2"/>
    <n v="1"/>
    <n v="2"/>
    <n v="3"/>
    <x v="6"/>
    <x v="7"/>
    <x v="8"/>
    <x v="1"/>
  </r>
  <r>
    <n v="7124"/>
    <n v="1968"/>
    <x v="0"/>
    <x v="3"/>
    <x v="1897"/>
    <n v="36.997"/>
    <n v="1"/>
    <n v="1"/>
    <d v="2013-02-01T00:00:00"/>
    <n v="72"/>
    <n v="4"/>
    <n v="0"/>
    <n v="2"/>
    <n v="4"/>
    <x v="30"/>
    <x v="66"/>
    <x v="3"/>
    <x v="1"/>
  </r>
  <r>
    <n v="9727"/>
    <n v="1957"/>
    <x v="0"/>
    <x v="2"/>
    <x v="1898"/>
    <n v="23.539000000000001"/>
    <n v="0"/>
    <n v="0"/>
    <d v="2014-02-28T00:00:00"/>
    <n v="13"/>
    <n v="24"/>
    <n v="1"/>
    <n v="2"/>
    <n v="4"/>
    <x v="0"/>
    <x v="29"/>
    <x v="3"/>
    <x v="0"/>
  </r>
  <r>
    <n v="5136"/>
    <n v="1973"/>
    <x v="0"/>
    <x v="0"/>
    <x v="1899"/>
    <n v="65.332999999999998"/>
    <n v="0"/>
    <n v="1"/>
    <d v="2014-01-17T00:00:00"/>
    <n v="58"/>
    <n v="7"/>
    <n v="15"/>
    <n v="9"/>
    <n v="8"/>
    <x v="26"/>
    <x v="87"/>
    <x v="18"/>
    <x v="2"/>
  </r>
  <r>
    <n v="9790"/>
    <n v="1957"/>
    <x v="0"/>
    <x v="0"/>
    <x v="1900"/>
    <n v="78.498999999999995"/>
    <n v="0"/>
    <n v="0"/>
    <d v="2013-11-23T00:00:00"/>
    <n v="12"/>
    <n v="72"/>
    <n v="36"/>
    <n v="11"/>
    <n v="4"/>
    <x v="0"/>
    <x v="160"/>
    <x v="16"/>
    <x v="0"/>
  </r>
  <r>
    <n v="1818"/>
    <n v="1971"/>
    <x v="1"/>
    <x v="1"/>
    <x v="1901"/>
    <n v="29.731999999999999"/>
    <n v="1"/>
    <n v="0"/>
    <d v="2014-03-25T00:00:00"/>
    <n v="23"/>
    <n v="0"/>
    <n v="1"/>
    <n v="2"/>
    <n v="2"/>
    <x v="6"/>
    <x v="8"/>
    <x v="10"/>
    <x v="2"/>
  </r>
  <r>
    <n v="1100"/>
    <n v="1960"/>
    <x v="2"/>
    <x v="1"/>
    <x v="1902"/>
    <n v="41.274999999999999"/>
    <n v="1"/>
    <n v="2"/>
    <d v="2014-03-24T00:00:00"/>
    <n v="33"/>
    <n v="4"/>
    <n v="2"/>
    <n v="3"/>
    <n v="3"/>
    <x v="40"/>
    <x v="25"/>
    <x v="3"/>
    <x v="3"/>
  </r>
  <r>
    <n v="7873"/>
    <n v="1973"/>
    <x v="1"/>
    <x v="1"/>
    <x v="1903"/>
    <n v="63.515999999999998"/>
    <n v="1"/>
    <n v="1"/>
    <d v="2013-07-06T00:00:00"/>
    <n v="30"/>
    <n v="11"/>
    <n v="14"/>
    <n v="4"/>
    <n v="7"/>
    <x v="26"/>
    <x v="29"/>
    <x v="4"/>
    <x v="1"/>
  </r>
  <r>
    <n v="10609"/>
    <n v="1962"/>
    <x v="1"/>
    <x v="2"/>
    <x v="1904"/>
    <n v="42.768999999999998"/>
    <n v="0"/>
    <n v="1"/>
    <d v="2013-10-12T00:00:00"/>
    <n v="15"/>
    <n v="0"/>
    <n v="1"/>
    <n v="1"/>
    <n v="4"/>
    <x v="43"/>
    <x v="8"/>
    <x v="8"/>
    <x v="2"/>
  </r>
  <r>
    <n v="6950"/>
    <n v="1958"/>
    <x v="2"/>
    <x v="2"/>
    <x v="1905"/>
    <n v="49.572000000000003"/>
    <n v="1"/>
    <n v="1"/>
    <d v="2013-12-15T00:00:00"/>
    <n v="25"/>
    <n v="1"/>
    <n v="1"/>
    <n v="2"/>
    <n v="3"/>
    <x v="38"/>
    <x v="1"/>
    <x v="8"/>
    <x v="1"/>
  </r>
  <r>
    <n v="7233"/>
    <n v="1972"/>
    <x v="0"/>
    <x v="2"/>
    <x v="1906"/>
    <n v="69.209000000000003"/>
    <n v="0"/>
    <n v="0"/>
    <d v="2012-09-17T00:00:00"/>
    <n v="4"/>
    <n v="32"/>
    <n v="48"/>
    <n v="5"/>
    <n v="6"/>
    <x v="39"/>
    <x v="93"/>
    <x v="4"/>
    <x v="0"/>
  </r>
  <r>
    <n v="9481"/>
    <n v="1976"/>
    <x v="0"/>
    <x v="2"/>
    <x v="1907"/>
    <n v="17.148"/>
    <n v="1"/>
    <n v="0"/>
    <d v="2014-01-28T00:00:00"/>
    <n v="80"/>
    <n v="9"/>
    <n v="10"/>
    <n v="3"/>
    <n v="3"/>
    <x v="11"/>
    <x v="139"/>
    <x v="3"/>
    <x v="2"/>
  </r>
  <r>
    <n v="7699"/>
    <n v="1969"/>
    <x v="0"/>
    <x v="4"/>
    <x v="1892"/>
    <n v="40.590000000000003"/>
    <n v="1"/>
    <n v="1"/>
    <d v="2013-10-02T00:00:00"/>
    <n v="30"/>
    <n v="0"/>
    <n v="11"/>
    <n v="3"/>
    <n v="3"/>
    <x v="21"/>
    <x v="6"/>
    <x v="3"/>
    <x v="1"/>
  </r>
  <r>
    <n v="2711"/>
    <n v="1976"/>
    <x v="2"/>
    <x v="1"/>
    <x v="1478"/>
    <n v="30.56"/>
    <n v="1"/>
    <n v="0"/>
    <d v="2013-06-27T00:00:00"/>
    <n v="6"/>
    <n v="1"/>
    <n v="5"/>
    <n v="1"/>
    <n v="3"/>
    <x v="11"/>
    <x v="25"/>
    <x v="10"/>
    <x v="2"/>
  </r>
  <r>
    <n v="8933"/>
    <n v="1983"/>
    <x v="4"/>
    <x v="2"/>
    <x v="1908"/>
    <n v="32.146000000000001"/>
    <n v="1"/>
    <n v="0"/>
    <d v="2014-05-12T00:00:00"/>
    <n v="16"/>
    <n v="3"/>
    <n v="7"/>
    <n v="2"/>
    <n v="4"/>
    <x v="10"/>
    <x v="21"/>
    <x v="3"/>
    <x v="2"/>
  </r>
  <r>
    <n v="8726"/>
    <n v="1964"/>
    <x v="4"/>
    <x v="3"/>
    <x v="1909"/>
    <n v="41.713000000000001"/>
    <n v="1"/>
    <n v="1"/>
    <d v="2014-04-29T00:00:00"/>
    <n v="57"/>
    <n v="8"/>
    <n v="10"/>
    <n v="3"/>
    <n v="4"/>
    <x v="31"/>
    <x v="13"/>
    <x v="21"/>
    <x v="1"/>
  </r>
  <r>
    <n v="1515"/>
    <n v="1975"/>
    <x v="2"/>
    <x v="1"/>
    <x v="138"/>
    <n v="34.176000000000002"/>
    <n v="0"/>
    <n v="1"/>
    <d v="2014-01-22T00:00:00"/>
    <n v="9"/>
    <n v="2"/>
    <n v="2"/>
    <n v="1"/>
    <n v="3"/>
    <x v="28"/>
    <x v="66"/>
    <x v="10"/>
    <x v="2"/>
  </r>
  <r>
    <n v="5186"/>
    <n v="1955"/>
    <x v="1"/>
    <x v="2"/>
    <x v="1910"/>
    <n v="58.481999999999999"/>
    <n v="0"/>
    <n v="1"/>
    <d v="2014-03-12T00:00:00"/>
    <n v="59"/>
    <n v="7"/>
    <n v="7"/>
    <n v="7"/>
    <n v="9"/>
    <x v="34"/>
    <x v="64"/>
    <x v="5"/>
    <x v="2"/>
  </r>
  <r>
    <n v="10157"/>
    <n v="1965"/>
    <x v="0"/>
    <x v="0"/>
    <x v="1911"/>
    <n v="59.686"/>
    <n v="0"/>
    <n v="1"/>
    <d v="2014-01-25T00:00:00"/>
    <n v="78"/>
    <n v="15"/>
    <n v="42"/>
    <n v="4"/>
    <n v="6"/>
    <x v="2"/>
    <x v="30"/>
    <x v="12"/>
    <x v="2"/>
  </r>
  <r>
    <n v="5667"/>
    <n v="1964"/>
    <x v="1"/>
    <x v="2"/>
    <x v="1912"/>
    <n v="60.896000000000001"/>
    <n v="0"/>
    <n v="1"/>
    <d v="2012-10-11T00:00:00"/>
    <n v="90"/>
    <n v="30"/>
    <n v="46"/>
    <n v="9"/>
    <n v="4"/>
    <x v="31"/>
    <x v="100"/>
    <x v="19"/>
    <x v="2"/>
  </r>
  <r>
    <n v="902"/>
    <n v="1980"/>
    <x v="0"/>
    <x v="1"/>
    <x v="1913"/>
    <n v="62.994"/>
    <n v="1"/>
    <n v="0"/>
    <d v="2014-03-04T00:00:00"/>
    <n v="74"/>
    <n v="12"/>
    <n v="12"/>
    <n v="6"/>
    <n v="4"/>
    <x v="16"/>
    <x v="79"/>
    <x v="12"/>
    <x v="2"/>
  </r>
  <r>
    <n v="977"/>
    <n v="1957"/>
    <x v="0"/>
    <x v="1"/>
    <x v="1914"/>
    <n v="47.32"/>
    <n v="0"/>
    <n v="1"/>
    <d v="2013-08-01T00:00:00"/>
    <n v="10"/>
    <n v="19"/>
    <n v="15"/>
    <n v="5"/>
    <n v="8"/>
    <x v="0"/>
    <x v="27"/>
    <x v="19"/>
    <x v="2"/>
  </r>
  <r>
    <n v="7313"/>
    <n v="1949"/>
    <x v="4"/>
    <x v="4"/>
    <x v="1915"/>
    <n v="74.858999999999995"/>
    <n v="0"/>
    <n v="0"/>
    <d v="2013-06-03T00:00:00"/>
    <n v="63"/>
    <n v="73"/>
    <n v="102"/>
    <n v="6"/>
    <n v="11"/>
    <x v="17"/>
    <x v="257"/>
    <x v="18"/>
    <x v="0"/>
  </r>
  <r>
    <n v="7600"/>
    <n v="1992"/>
    <x v="3"/>
    <x v="0"/>
    <x v="1916"/>
    <n v="15.253"/>
    <n v="1"/>
    <n v="0"/>
    <d v="2013-10-28T00:00:00"/>
    <n v="13"/>
    <n v="3"/>
    <n v="1"/>
    <n v="1"/>
    <n v="3"/>
    <x v="47"/>
    <x v="66"/>
    <x v="10"/>
    <x v="2"/>
  </r>
  <r>
    <n v="9706"/>
    <n v="1974"/>
    <x v="1"/>
    <x v="0"/>
    <x v="1917"/>
    <n v="31.56"/>
    <n v="1"/>
    <n v="0"/>
    <d v="2013-06-24T00:00:00"/>
    <n v="98"/>
    <n v="1"/>
    <n v="0"/>
    <n v="2"/>
    <n v="3"/>
    <x v="8"/>
    <x v="8"/>
    <x v="8"/>
    <x v="2"/>
  </r>
  <r>
    <n v="2429"/>
    <n v="1954"/>
    <x v="0"/>
    <x v="3"/>
    <x v="1620"/>
    <n v="72.070999999999998"/>
    <n v="0"/>
    <n v="1"/>
    <d v="2013-02-14T00:00:00"/>
    <n v="4"/>
    <n v="69"/>
    <n v="138"/>
    <n v="5"/>
    <n v="8"/>
    <x v="1"/>
    <x v="245"/>
    <x v="19"/>
    <x v="2"/>
  </r>
  <r>
    <n v="3520"/>
    <n v="1990"/>
    <x v="2"/>
    <x v="0"/>
    <x v="1918"/>
    <n v="91.171999999999997"/>
    <n v="0"/>
    <n v="0"/>
    <d v="2013-03-27T00:00:00"/>
    <n v="94"/>
    <n v="28"/>
    <n v="28"/>
    <n v="4"/>
    <n v="7"/>
    <x v="50"/>
    <x v="114"/>
    <x v="4"/>
    <x v="0"/>
  </r>
  <r>
    <n v="10394"/>
    <n v="1984"/>
    <x v="0"/>
    <x v="2"/>
    <x v="1919"/>
    <n v="90"/>
    <n v="0"/>
    <n v="0"/>
    <d v="2013-12-23T00:00:00"/>
    <n v="91"/>
    <n v="144"/>
    <n v="192"/>
    <n v="4"/>
    <n v="5"/>
    <x v="3"/>
    <x v="258"/>
    <x v="14"/>
    <x v="0"/>
  </r>
  <r>
    <n v="4548"/>
    <n v="1981"/>
    <x v="0"/>
    <x v="0"/>
    <x v="1920"/>
    <n v="41.966999999999999"/>
    <n v="1"/>
    <n v="1"/>
    <d v="2013-11-23T00:00:00"/>
    <n v="66"/>
    <n v="4"/>
    <n v="2"/>
    <n v="1"/>
    <n v="3"/>
    <x v="4"/>
    <x v="25"/>
    <x v="10"/>
    <x v="1"/>
  </r>
  <r>
    <n v="9362"/>
    <n v="1965"/>
    <x v="0"/>
    <x v="0"/>
    <x v="1921"/>
    <n v="69.263000000000005"/>
    <n v="0"/>
    <n v="1"/>
    <d v="2014-03-05T00:00:00"/>
    <n v="14"/>
    <n v="5"/>
    <n v="5"/>
    <n v="9"/>
    <n v="7"/>
    <x v="2"/>
    <x v="21"/>
    <x v="5"/>
    <x v="2"/>
  </r>
  <r>
    <n v="3968"/>
    <n v="1970"/>
    <x v="4"/>
    <x v="3"/>
    <x v="1922"/>
    <n v="65.706000000000003"/>
    <n v="0"/>
    <n v="0"/>
    <d v="2013-06-28T00:00:00"/>
    <n v="77"/>
    <n v="10"/>
    <n v="0"/>
    <n v="11"/>
    <n v="12"/>
    <x v="25"/>
    <x v="21"/>
    <x v="22"/>
    <x v="0"/>
  </r>
  <r>
    <n v="4084"/>
    <n v="1975"/>
    <x v="0"/>
    <x v="1"/>
    <x v="1923"/>
    <n v="60.933999999999997"/>
    <n v="0"/>
    <n v="1"/>
    <d v="2014-01-17T00:00:00"/>
    <n v="41"/>
    <n v="155"/>
    <n v="93"/>
    <n v="6"/>
    <n v="11"/>
    <x v="28"/>
    <x v="199"/>
    <x v="18"/>
    <x v="2"/>
  </r>
  <r>
    <n v="6721"/>
    <n v="1951"/>
    <x v="0"/>
    <x v="2"/>
    <x v="1924"/>
    <n v="71.965000000000003"/>
    <n v="0"/>
    <n v="1"/>
    <d v="2013-07-29T00:00:00"/>
    <n v="21"/>
    <n v="19"/>
    <n v="38"/>
    <n v="6"/>
    <n v="5"/>
    <x v="20"/>
    <x v="30"/>
    <x v="4"/>
    <x v="2"/>
  </r>
  <r>
    <n v="2829"/>
    <n v="1955"/>
    <x v="0"/>
    <x v="2"/>
    <x v="1925"/>
    <n v="65.209999999999994"/>
    <n v="0"/>
    <n v="1"/>
    <d v="2014-03-10T00:00:00"/>
    <n v="25"/>
    <n v="0"/>
    <n v="7"/>
    <n v="9"/>
    <n v="8"/>
    <x v="34"/>
    <x v="3"/>
    <x v="18"/>
    <x v="2"/>
  </r>
  <r>
    <n v="1772"/>
    <n v="1975"/>
    <x v="1"/>
    <x v="2"/>
    <x v="1926"/>
    <n v="79.174000000000007"/>
    <n v="0"/>
    <n v="0"/>
    <d v="2013-01-11T00:00:00"/>
    <n v="2"/>
    <n v="37"/>
    <n v="92"/>
    <n v="5"/>
    <n v="7"/>
    <x v="28"/>
    <x v="49"/>
    <x v="0"/>
    <x v="0"/>
  </r>
  <r>
    <n v="1544"/>
    <n v="1967"/>
    <x v="2"/>
    <x v="3"/>
    <x v="1927"/>
    <n v="81.38"/>
    <n v="0"/>
    <n v="0"/>
    <d v="2012-12-22T00:00:00"/>
    <n v="51"/>
    <n v="68"/>
    <n v="68"/>
    <n v="4"/>
    <n v="10"/>
    <x v="5"/>
    <x v="72"/>
    <x v="6"/>
    <x v="0"/>
  </r>
  <r>
    <n v="492"/>
    <n v="1973"/>
    <x v="1"/>
    <x v="7"/>
    <x v="1443"/>
    <n v="48.432000000000002"/>
    <n v="0"/>
    <n v="1"/>
    <d v="2012-10-18T00:00:00"/>
    <n v="3"/>
    <n v="3"/>
    <n v="3"/>
    <n v="7"/>
    <n v="6"/>
    <x v="26"/>
    <x v="25"/>
    <x v="19"/>
    <x v="2"/>
  </r>
  <r>
    <n v="4377"/>
    <n v="1971"/>
    <x v="0"/>
    <x v="2"/>
    <x v="1928"/>
    <n v="52.914000000000001"/>
    <n v="0"/>
    <n v="1"/>
    <d v="2013-01-07T00:00:00"/>
    <n v="32"/>
    <n v="10"/>
    <n v="10"/>
    <n v="7"/>
    <n v="3"/>
    <x v="6"/>
    <x v="75"/>
    <x v="12"/>
    <x v="2"/>
  </r>
  <r>
    <n v="4541"/>
    <n v="1955"/>
    <x v="0"/>
    <x v="1"/>
    <x v="642"/>
    <n v="38.945999999999998"/>
    <n v="0"/>
    <n v="1"/>
    <d v="2013-10-24T00:00:00"/>
    <n v="84"/>
    <n v="6"/>
    <n v="6"/>
    <n v="3"/>
    <n v="6"/>
    <x v="34"/>
    <x v="48"/>
    <x v="14"/>
    <x v="2"/>
  </r>
  <r>
    <n v="1321"/>
    <n v="1974"/>
    <x v="0"/>
    <x v="2"/>
    <x v="1929"/>
    <n v="26.067"/>
    <n v="1"/>
    <n v="0"/>
    <d v="2013-11-04T00:00:00"/>
    <n v="49"/>
    <n v="2"/>
    <n v="2"/>
    <n v="3"/>
    <n v="3"/>
    <x v="8"/>
    <x v="66"/>
    <x v="3"/>
    <x v="2"/>
  </r>
  <r>
    <n v="8858"/>
    <n v="1972"/>
    <x v="1"/>
    <x v="2"/>
    <x v="1930"/>
    <n v="44.325000000000003"/>
    <n v="0"/>
    <n v="1"/>
    <d v="2013-03-07T00:00:00"/>
    <n v="69"/>
    <n v="0"/>
    <n v="0"/>
    <n v="8"/>
    <n v="7"/>
    <x v="39"/>
    <x v="17"/>
    <x v="16"/>
    <x v="2"/>
  </r>
  <r>
    <n v="3266"/>
    <n v="1964"/>
    <x v="0"/>
    <x v="2"/>
    <x v="1314"/>
    <n v="42.523000000000003"/>
    <n v="0"/>
    <n v="0"/>
    <d v="2014-04-23T00:00:00"/>
    <n v="96"/>
    <n v="36"/>
    <n v="26"/>
    <n v="1"/>
    <n v="4"/>
    <x v="31"/>
    <x v="180"/>
    <x v="8"/>
    <x v="0"/>
  </r>
  <r>
    <n v="11187"/>
    <n v="1978"/>
    <x v="3"/>
    <x v="0"/>
    <x v="1931"/>
    <n v="26.486999999999998"/>
    <n v="1"/>
    <n v="0"/>
    <d v="2013-05-20T00:00:00"/>
    <n v="23"/>
    <n v="8"/>
    <n v="14"/>
    <n v="2"/>
    <n v="3"/>
    <x v="33"/>
    <x v="87"/>
    <x v="8"/>
    <x v="2"/>
  </r>
  <r>
    <n v="8207"/>
    <n v="1957"/>
    <x v="4"/>
    <x v="2"/>
    <x v="1932"/>
    <n v="53.232999999999997"/>
    <n v="0"/>
    <n v="1"/>
    <d v="2014-03-18T00:00:00"/>
    <n v="18"/>
    <n v="0"/>
    <n v="0"/>
    <n v="1"/>
    <n v="3"/>
    <x v="0"/>
    <x v="17"/>
    <x v="10"/>
    <x v="2"/>
  </r>
  <r>
    <n v="9723"/>
    <n v="1960"/>
    <x v="0"/>
    <x v="2"/>
    <x v="1933"/>
    <n v="67.715999999999994"/>
    <n v="0"/>
    <n v="1"/>
    <d v="2013-01-10T00:00:00"/>
    <n v="8"/>
    <n v="142"/>
    <n v="9"/>
    <n v="7"/>
    <n v="13"/>
    <x v="40"/>
    <x v="109"/>
    <x v="13"/>
    <x v="2"/>
  </r>
  <r>
    <n v="2666"/>
    <n v="1972"/>
    <x v="2"/>
    <x v="2"/>
    <x v="1934"/>
    <n v="76.233999999999995"/>
    <n v="0"/>
    <n v="1"/>
    <d v="2014-02-06T00:00:00"/>
    <n v="21"/>
    <n v="50"/>
    <n v="0"/>
    <n v="8"/>
    <n v="11"/>
    <x v="39"/>
    <x v="77"/>
    <x v="11"/>
    <x v="2"/>
  </r>
  <r>
    <n v="5721"/>
    <n v="1956"/>
    <x v="1"/>
    <x v="2"/>
    <x v="1935"/>
    <n v="84.117000000000004"/>
    <n v="0"/>
    <n v="0"/>
    <d v="2014-05-11T00:00:00"/>
    <n v="60"/>
    <n v="76"/>
    <n v="45"/>
    <n v="7"/>
    <n v="6"/>
    <x v="46"/>
    <x v="58"/>
    <x v="19"/>
    <x v="0"/>
  </r>
  <r>
    <n v="10652"/>
    <n v="1957"/>
    <x v="2"/>
    <x v="1"/>
    <x v="1890"/>
    <n v="65.486999999999995"/>
    <n v="0"/>
    <n v="0"/>
    <d v="2014-01-10T00:00:00"/>
    <n v="48"/>
    <n v="67"/>
    <n v="0"/>
    <n v="3"/>
    <n v="6"/>
    <x v="0"/>
    <x v="104"/>
    <x v="14"/>
    <x v="0"/>
  </r>
  <r>
    <n v="1646"/>
    <n v="1972"/>
    <x v="3"/>
    <x v="2"/>
    <x v="1936"/>
    <n v="25.224"/>
    <n v="1"/>
    <n v="0"/>
    <d v="2014-03-16T00:00:00"/>
    <n v="36"/>
    <n v="9"/>
    <n v="2"/>
    <n v="1"/>
    <n v="3"/>
    <x v="39"/>
    <x v="6"/>
    <x v="10"/>
    <x v="2"/>
  </r>
  <r>
    <n v="4418"/>
    <n v="1983"/>
    <x v="2"/>
    <x v="0"/>
    <x v="1937"/>
    <n v="89.616"/>
    <n v="0"/>
    <n v="0"/>
    <d v="2013-02-25T00:00:00"/>
    <n v="36"/>
    <n v="47"/>
    <n v="111"/>
    <n v="7"/>
    <n v="12"/>
    <x v="10"/>
    <x v="247"/>
    <x v="11"/>
    <x v="0"/>
  </r>
  <r>
    <n v="2656"/>
    <n v="1971"/>
    <x v="0"/>
    <x v="3"/>
    <x v="1938"/>
    <n v="40.850999999999999"/>
    <n v="1"/>
    <n v="1"/>
    <d v="2013-02-21T00:00:00"/>
    <n v="63"/>
    <n v="1"/>
    <n v="4"/>
    <n v="1"/>
    <n v="2"/>
    <x v="6"/>
    <x v="41"/>
    <x v="1"/>
    <x v="1"/>
  </r>
  <r>
    <n v="7990"/>
    <n v="1947"/>
    <x v="0"/>
    <x v="2"/>
    <x v="1939"/>
    <n v="27.469000000000001"/>
    <n v="0"/>
    <n v="0"/>
    <d v="2012-08-02T00:00:00"/>
    <n v="2"/>
    <n v="1"/>
    <n v="2"/>
    <n v="0"/>
    <n v="3"/>
    <x v="51"/>
    <x v="7"/>
    <x v="1"/>
    <x v="0"/>
  </r>
  <r>
    <n v="8722"/>
    <n v="1957"/>
    <x v="4"/>
    <x v="2"/>
    <x v="800"/>
    <n v="82.346999999999994"/>
    <n v="0"/>
    <n v="0"/>
    <d v="2012-11-06T00:00:00"/>
    <n v="38"/>
    <n v="54"/>
    <n v="133"/>
    <n v="7"/>
    <n v="10"/>
    <x v="0"/>
    <x v="121"/>
    <x v="18"/>
    <x v="0"/>
  </r>
  <r>
    <n v="7118"/>
    <n v="1957"/>
    <x v="0"/>
    <x v="2"/>
    <x v="1940"/>
    <n v="73.802999999999997"/>
    <n v="0"/>
    <n v="1"/>
    <d v="2012-08-01T00:00:00"/>
    <n v="61"/>
    <n v="80"/>
    <n v="26"/>
    <n v="9"/>
    <n v="6"/>
    <x v="0"/>
    <x v="85"/>
    <x v="16"/>
    <x v="2"/>
  </r>
  <r>
    <n v="2980"/>
    <n v="1952"/>
    <x v="2"/>
    <x v="0"/>
    <x v="1941"/>
    <n v="8.82"/>
    <n v="1"/>
    <n v="1"/>
    <d v="2013-03-22T00:00:00"/>
    <n v="52"/>
    <n v="0"/>
    <n v="2"/>
    <n v="3"/>
    <n v="3"/>
    <x v="13"/>
    <x v="1"/>
    <x v="3"/>
    <x v="1"/>
  </r>
  <r>
    <n v="1839"/>
    <n v="1974"/>
    <x v="0"/>
    <x v="0"/>
    <x v="1942"/>
    <n v="43.322000000000003"/>
    <n v="0"/>
    <n v="0"/>
    <d v="2014-04-21T00:00:00"/>
    <n v="25"/>
    <n v="7"/>
    <n v="2"/>
    <n v="3"/>
    <n v="4"/>
    <x v="8"/>
    <x v="19"/>
    <x v="21"/>
    <x v="0"/>
  </r>
  <r>
    <n v="10722"/>
    <n v="1973"/>
    <x v="0"/>
    <x v="1"/>
    <x v="1943"/>
    <n v="55.593000000000004"/>
    <n v="0"/>
    <n v="1"/>
    <d v="2013-08-21T00:00:00"/>
    <n v="63"/>
    <n v="8"/>
    <n v="4"/>
    <n v="6"/>
    <n v="3"/>
    <x v="26"/>
    <x v="48"/>
    <x v="14"/>
    <x v="2"/>
  </r>
  <r>
    <n v="2632"/>
    <n v="1954"/>
    <x v="0"/>
    <x v="2"/>
    <x v="1944"/>
    <n v="50.500999999999998"/>
    <n v="1"/>
    <n v="1"/>
    <d v="2013-06-18T00:00:00"/>
    <n v="10"/>
    <n v="0"/>
    <n v="0"/>
    <n v="5"/>
    <n v="4"/>
    <x v="1"/>
    <x v="17"/>
    <x v="14"/>
    <x v="1"/>
  </r>
  <r>
    <n v="9014"/>
    <n v="1975"/>
    <x v="0"/>
    <x v="2"/>
    <x v="1945"/>
    <n v="37.085000000000001"/>
    <n v="1"/>
    <n v="1"/>
    <d v="2014-06-26T00:00:00"/>
    <n v="65"/>
    <n v="1"/>
    <n v="0"/>
    <n v="3"/>
    <n v="3"/>
    <x v="28"/>
    <x v="8"/>
    <x v="3"/>
    <x v="1"/>
  </r>
  <r>
    <n v="7620"/>
    <n v="1990"/>
    <x v="3"/>
    <x v="0"/>
    <x v="1946"/>
    <n v="16.184999999999999"/>
    <n v="1"/>
    <n v="0"/>
    <d v="2013-08-05T00:00:00"/>
    <n v="71"/>
    <n v="11"/>
    <n v="8"/>
    <n v="2"/>
    <n v="2"/>
    <x v="50"/>
    <x v="139"/>
    <x v="10"/>
    <x v="2"/>
  </r>
  <r>
    <n v="10968"/>
    <n v="1969"/>
    <x v="0"/>
    <x v="0"/>
    <x v="1947"/>
    <n v="57.731000000000002"/>
    <n v="0"/>
    <n v="1"/>
    <d v="2012-11-23T00:00:00"/>
    <n v="0"/>
    <n v="21"/>
    <n v="8"/>
    <n v="8"/>
    <n v="6"/>
    <x v="21"/>
    <x v="108"/>
    <x v="6"/>
    <x v="2"/>
  </r>
  <r>
    <n v="11133"/>
    <n v="1973"/>
    <x v="1"/>
    <x v="7"/>
    <x v="1443"/>
    <n v="48.432000000000002"/>
    <n v="0"/>
    <n v="1"/>
    <d v="2012-10-18T00:00:00"/>
    <n v="3"/>
    <n v="3"/>
    <n v="3"/>
    <n v="7"/>
    <n v="6"/>
    <x v="26"/>
    <x v="25"/>
    <x v="19"/>
    <x v="2"/>
  </r>
  <r>
    <n v="2736"/>
    <n v="1978"/>
    <x v="0"/>
    <x v="2"/>
    <x v="1948"/>
    <n v="73.807000000000002"/>
    <n v="0"/>
    <n v="1"/>
    <d v="2013-01-02T00:00:00"/>
    <n v="88"/>
    <n v="124"/>
    <n v="78"/>
    <n v="5"/>
    <n v="11"/>
    <x v="33"/>
    <x v="171"/>
    <x v="5"/>
    <x v="2"/>
  </r>
  <r>
    <n v="1876"/>
    <n v="1990"/>
    <x v="0"/>
    <x v="2"/>
    <x v="1242"/>
    <n v="18.928999999999998"/>
    <n v="0"/>
    <n v="0"/>
    <d v="2013-02-16T00:00:00"/>
    <n v="15"/>
    <n v="0"/>
    <n v="4"/>
    <n v="1"/>
    <n v="4"/>
    <x v="50"/>
    <x v="66"/>
    <x v="8"/>
    <x v="0"/>
  </r>
  <r>
    <n v="5959"/>
    <n v="1968"/>
    <x v="0"/>
    <x v="0"/>
    <x v="1949"/>
    <n v="35.893000000000001"/>
    <n v="1"/>
    <n v="1"/>
    <d v="2012-10-15T00:00:00"/>
    <n v="80"/>
    <n v="0"/>
    <n v="0"/>
    <n v="3"/>
    <n v="5"/>
    <x v="30"/>
    <x v="17"/>
    <x v="7"/>
    <x v="1"/>
  </r>
  <r>
    <n v="1092"/>
    <n v="1980"/>
    <x v="0"/>
    <x v="2"/>
    <x v="1950"/>
    <n v="61.014000000000003"/>
    <n v="0"/>
    <n v="1"/>
    <d v="2012-08-11T00:00:00"/>
    <n v="17"/>
    <n v="129"/>
    <n v="43"/>
    <n v="9"/>
    <n v="4"/>
    <x v="16"/>
    <x v="101"/>
    <x v="19"/>
    <x v="2"/>
  </r>
  <r>
    <n v="4333"/>
    <n v="1954"/>
    <x v="0"/>
    <x v="1"/>
    <x v="1951"/>
    <n v="32.143999999999998"/>
    <n v="1"/>
    <n v="1"/>
    <d v="2014-03-23T00:00:00"/>
    <n v="76"/>
    <n v="0"/>
    <n v="0"/>
    <n v="2"/>
    <n v="3"/>
    <x v="1"/>
    <x v="17"/>
    <x v="8"/>
    <x v="1"/>
  </r>
  <r>
    <n v="3850"/>
    <n v="1963"/>
    <x v="3"/>
    <x v="1"/>
    <x v="1952"/>
    <n v="14.917999999999999"/>
    <n v="0"/>
    <n v="1"/>
    <d v="2012-12-07T00:00:00"/>
    <n v="52"/>
    <n v="3"/>
    <n v="4"/>
    <n v="1"/>
    <n v="3"/>
    <x v="24"/>
    <x v="3"/>
    <x v="10"/>
    <x v="2"/>
  </r>
  <r>
    <n v="6168"/>
    <n v="1963"/>
    <x v="0"/>
    <x v="3"/>
    <x v="1953"/>
    <n v="45.146000000000001"/>
    <n v="1"/>
    <n v="1"/>
    <d v="2013-07-15T00:00:00"/>
    <n v="28"/>
    <n v="0"/>
    <n v="0"/>
    <n v="1"/>
    <n v="2"/>
    <x v="24"/>
    <x v="17"/>
    <x v="1"/>
    <x v="1"/>
  </r>
  <r>
    <n v="607"/>
    <n v="1955"/>
    <x v="4"/>
    <x v="3"/>
    <x v="1954"/>
    <n v="41.768999999999998"/>
    <n v="0"/>
    <n v="1"/>
    <d v="2013-02-13T00:00:00"/>
    <n v="31"/>
    <n v="29"/>
    <n v="0"/>
    <n v="8"/>
    <n v="7"/>
    <x v="34"/>
    <x v="108"/>
    <x v="16"/>
    <x v="2"/>
  </r>
  <r>
    <n v="10469"/>
    <n v="1981"/>
    <x v="0"/>
    <x v="1"/>
    <x v="1955"/>
    <n v="88.325000000000003"/>
    <n v="0"/>
    <n v="0"/>
    <d v="2014-02-05T00:00:00"/>
    <n v="42"/>
    <n v="71"/>
    <n v="27"/>
    <n v="6"/>
    <n v="9"/>
    <x v="4"/>
    <x v="102"/>
    <x v="16"/>
    <x v="0"/>
  </r>
  <r>
    <n v="6983"/>
    <n v="1950"/>
    <x v="2"/>
    <x v="3"/>
    <x v="1956"/>
    <n v="38.054000000000002"/>
    <n v="1"/>
    <n v="1"/>
    <d v="2014-05-01T00:00:00"/>
    <n v="24"/>
    <n v="2"/>
    <n v="1"/>
    <n v="2"/>
    <n v="3"/>
    <x v="9"/>
    <x v="7"/>
    <x v="8"/>
    <x v="1"/>
  </r>
  <r>
    <n v="3661"/>
    <n v="1995"/>
    <x v="4"/>
    <x v="0"/>
    <x v="1957"/>
    <n v="80.617000000000004"/>
    <n v="0"/>
    <n v="0"/>
    <d v="2012-10-12T00:00:00"/>
    <n v="42"/>
    <n v="51"/>
    <n v="55"/>
    <n v="4"/>
    <n v="8"/>
    <x v="57"/>
    <x v="85"/>
    <x v="0"/>
    <x v="0"/>
  </r>
  <r>
    <n v="9303"/>
    <n v="1976"/>
    <x v="0"/>
    <x v="2"/>
    <x v="1958"/>
    <n v="5.3049999999999997"/>
    <n v="0"/>
    <n v="1"/>
    <d v="2013-07-30T00:00:00"/>
    <n v="12"/>
    <n v="4"/>
    <n v="3"/>
    <n v="1"/>
    <n v="0"/>
    <x v="11"/>
    <x v="3"/>
    <x v="9"/>
    <x v="2"/>
  </r>
  <r>
    <n v="692"/>
    <n v="1954"/>
    <x v="0"/>
    <x v="1"/>
    <x v="1959"/>
    <n v="36.807000000000002"/>
    <n v="1"/>
    <n v="1"/>
    <d v="2012-12-20T00:00:00"/>
    <n v="88"/>
    <n v="2"/>
    <n v="0"/>
    <n v="1"/>
    <n v="2"/>
    <x v="1"/>
    <x v="1"/>
    <x v="1"/>
    <x v="1"/>
  </r>
  <r>
    <n v="736"/>
    <n v="1983"/>
    <x v="0"/>
    <x v="1"/>
    <x v="1145"/>
    <n v="28.427"/>
    <n v="1"/>
    <n v="0"/>
    <d v="2013-03-21T00:00:00"/>
    <n v="67"/>
    <n v="3"/>
    <n v="3"/>
    <n v="2"/>
    <n v="3"/>
    <x v="10"/>
    <x v="25"/>
    <x v="8"/>
    <x v="2"/>
  </r>
  <r>
    <n v="9589"/>
    <n v="1948"/>
    <x v="1"/>
    <x v="4"/>
    <x v="1390"/>
    <n v="82.031999999999996"/>
    <n v="0"/>
    <n v="0"/>
    <d v="2014-04-05T00:00:00"/>
    <n v="54"/>
    <n v="194"/>
    <n v="125"/>
    <n v="4"/>
    <n v="7"/>
    <x v="37"/>
    <x v="237"/>
    <x v="4"/>
    <x v="0"/>
  </r>
  <r>
    <n v="4838"/>
    <n v="1978"/>
    <x v="0"/>
    <x v="1"/>
    <x v="1473"/>
    <n v="22.774999999999999"/>
    <n v="1"/>
    <n v="0"/>
    <d v="2013-06-19T00:00:00"/>
    <n v="40"/>
    <n v="1"/>
    <n v="0"/>
    <n v="1"/>
    <n v="2"/>
    <x v="33"/>
    <x v="8"/>
    <x v="1"/>
    <x v="2"/>
  </r>
  <r>
    <n v="9246"/>
    <n v="1985"/>
    <x v="2"/>
    <x v="1"/>
    <x v="1960"/>
    <n v="40.100999999999999"/>
    <n v="1"/>
    <n v="0"/>
    <d v="2012-10-14T00:00:00"/>
    <n v="73"/>
    <n v="3"/>
    <n v="24"/>
    <n v="6"/>
    <n v="6"/>
    <x v="7"/>
    <x v="82"/>
    <x v="0"/>
    <x v="2"/>
  </r>
  <r>
    <n v="6261"/>
    <n v="1979"/>
    <x v="0"/>
    <x v="2"/>
    <x v="1961"/>
    <n v="58.024999999999999"/>
    <n v="0"/>
    <n v="1"/>
    <d v="2013-11-26T00:00:00"/>
    <n v="81"/>
    <n v="31"/>
    <n v="48"/>
    <n v="3"/>
    <n v="10"/>
    <x v="19"/>
    <x v="52"/>
    <x v="19"/>
    <x v="2"/>
  </r>
  <r>
    <n v="7366"/>
    <n v="1982"/>
    <x v="2"/>
    <x v="0"/>
    <x v="54"/>
    <n v="75.777000000000001"/>
    <n v="0"/>
    <n v="0"/>
    <d v="2013-07-04T00:00:00"/>
    <n v="12"/>
    <n v="26"/>
    <n v="13"/>
    <n v="3"/>
    <n v="11"/>
    <x v="18"/>
    <x v="26"/>
    <x v="6"/>
    <x v="0"/>
  </r>
  <r>
    <n v="10659"/>
    <n v="1979"/>
    <x v="4"/>
    <x v="1"/>
    <x v="11"/>
    <n v="7.5"/>
    <n v="1"/>
    <n v="0"/>
    <d v="2013-05-07T00:00:00"/>
    <n v="7"/>
    <n v="8"/>
    <n v="8"/>
    <n v="3"/>
    <n v="2"/>
    <x v="19"/>
    <x v="20"/>
    <x v="8"/>
    <x v="2"/>
  </r>
  <r>
    <n v="1448"/>
    <n v="1963"/>
    <x v="2"/>
    <x v="2"/>
    <x v="1962"/>
    <n v="33.561999999999998"/>
    <n v="1"/>
    <n v="2"/>
    <d v="2014-06-25T00:00:00"/>
    <n v="33"/>
    <n v="12"/>
    <n v="3"/>
    <n v="2"/>
    <n v="4"/>
    <x v="24"/>
    <x v="11"/>
    <x v="3"/>
    <x v="3"/>
  </r>
  <r>
    <n v="4286"/>
    <n v="1970"/>
    <x v="1"/>
    <x v="0"/>
    <x v="1963"/>
    <n v="57.642000000000003"/>
    <n v="0"/>
    <n v="1"/>
    <d v="2014-01-09T00:00:00"/>
    <n v="24"/>
    <n v="6"/>
    <n v="0"/>
    <n v="7"/>
    <n v="6"/>
    <x v="25"/>
    <x v="25"/>
    <x v="19"/>
    <x v="2"/>
  </r>
  <r>
    <n v="4749"/>
    <n v="1968"/>
    <x v="0"/>
    <x v="1"/>
    <x v="1256"/>
    <n v="58.554000000000002"/>
    <n v="1"/>
    <n v="1"/>
    <d v="2012-09-26T00:00:00"/>
    <n v="55"/>
    <n v="24"/>
    <n v="0"/>
    <n v="8"/>
    <n v="6"/>
    <x v="30"/>
    <x v="79"/>
    <x v="6"/>
    <x v="1"/>
  </r>
  <r>
    <n v="4478"/>
    <n v="1979"/>
    <x v="0"/>
    <x v="2"/>
    <x v="1964"/>
    <n v="63.777000000000001"/>
    <n v="1"/>
    <n v="1"/>
    <d v="2013-03-24T00:00:00"/>
    <n v="87"/>
    <n v="5"/>
    <n v="17"/>
    <n v="11"/>
    <n v="6"/>
    <x v="19"/>
    <x v="87"/>
    <x v="18"/>
    <x v="1"/>
  </r>
  <r>
    <n v="4201"/>
    <n v="1962"/>
    <x v="0"/>
    <x v="0"/>
    <x v="1965"/>
    <n v="57.966999999999999"/>
    <n v="0"/>
    <n v="1"/>
    <d v="2013-03-03T00:00:00"/>
    <n v="39"/>
    <n v="7"/>
    <n v="0"/>
    <n v="4"/>
    <n v="8"/>
    <x v="43"/>
    <x v="3"/>
    <x v="0"/>
    <x v="2"/>
  </r>
  <r>
    <n v="8720"/>
    <n v="1978"/>
    <x v="4"/>
    <x v="1"/>
    <x v="10"/>
    <n v="51.381500000000003"/>
    <n v="0"/>
    <n v="0"/>
    <d v="2012-08-12T00:00:00"/>
    <n v="53"/>
    <n v="2"/>
    <n v="4"/>
    <n v="0"/>
    <n v="1"/>
    <x v="33"/>
    <x v="25"/>
    <x v="9"/>
    <x v="0"/>
  </r>
  <r>
    <n v="10084"/>
    <n v="1972"/>
    <x v="0"/>
    <x v="2"/>
    <x v="1966"/>
    <n v="24.434000000000001"/>
    <n v="2"/>
    <n v="0"/>
    <d v="2014-05-18T00:00:00"/>
    <n v="9"/>
    <n v="2"/>
    <n v="0"/>
    <n v="2"/>
    <n v="2"/>
    <x v="39"/>
    <x v="1"/>
    <x v="10"/>
    <x v="1"/>
  </r>
  <r>
    <n v="7004"/>
    <n v="1984"/>
    <x v="0"/>
    <x v="0"/>
    <x v="1967"/>
    <n v="11.012"/>
    <n v="1"/>
    <n v="0"/>
    <d v="2013-03-16T00:00:00"/>
    <n v="82"/>
    <n v="3"/>
    <n v="1"/>
    <n v="3"/>
    <n v="2"/>
    <x v="3"/>
    <x v="66"/>
    <x v="8"/>
    <x v="2"/>
  </r>
  <r>
    <n v="9817"/>
    <n v="1970"/>
    <x v="2"/>
    <x v="0"/>
    <x v="1968"/>
    <n v="44.802"/>
    <n v="0"/>
    <n v="0"/>
    <d v="2012-08-21T00:00:00"/>
    <n v="71"/>
    <n v="10"/>
    <n v="10"/>
    <n v="9"/>
    <n v="12"/>
    <x v="25"/>
    <x v="75"/>
    <x v="20"/>
    <x v="0"/>
  </r>
  <r>
    <n v="8080"/>
    <n v="1986"/>
    <x v="0"/>
    <x v="0"/>
    <x v="1969"/>
    <n v="26.815999999999999"/>
    <n v="0"/>
    <n v="0"/>
    <d v="2012-08-17T00:00:00"/>
    <n v="50"/>
    <n v="1"/>
    <n v="4"/>
    <n v="0"/>
    <n v="3"/>
    <x v="22"/>
    <x v="41"/>
    <x v="1"/>
    <x v="0"/>
  </r>
  <r>
    <n v="9432"/>
    <n v="1977"/>
    <x v="0"/>
    <x v="1"/>
    <x v="1970"/>
    <n v="666.66600000000005"/>
    <n v="1"/>
    <n v="0"/>
    <d v="2013-06-02T00:00:00"/>
    <n v="23"/>
    <n v="14"/>
    <n v="1"/>
    <n v="3"/>
    <n v="3"/>
    <x v="32"/>
    <x v="11"/>
    <x v="3"/>
    <x v="2"/>
  </r>
  <r>
    <n v="8372"/>
    <n v="1974"/>
    <x v="0"/>
    <x v="2"/>
    <x v="300"/>
    <n v="34.420999999999999"/>
    <n v="1"/>
    <n v="0"/>
    <d v="2013-07-01T00:00:00"/>
    <n v="81"/>
    <n v="3"/>
    <n v="2"/>
    <n v="1"/>
    <n v="2"/>
    <x v="8"/>
    <x v="41"/>
    <x v="1"/>
    <x v="2"/>
  </r>
  <r>
    <n v="10870"/>
    <n v="1967"/>
    <x v="0"/>
    <x v="2"/>
    <x v="1971"/>
    <n v="61.222999999999999"/>
    <n v="0"/>
    <n v="1"/>
    <d v="2013-06-13T00:00:00"/>
    <n v="46"/>
    <n v="43"/>
    <n v="118"/>
    <n v="9"/>
    <n v="4"/>
    <x v="5"/>
    <x v="90"/>
    <x v="19"/>
    <x v="2"/>
  </r>
  <r>
    <n v="4001"/>
    <n v="1946"/>
    <x v="1"/>
    <x v="1"/>
    <x v="1356"/>
    <n v="64.013999999999996"/>
    <n v="2"/>
    <n v="1"/>
    <d v="2014-06-10T00:00:00"/>
    <n v="56"/>
    <n v="0"/>
    <n v="0"/>
    <n v="8"/>
    <n v="5"/>
    <x v="15"/>
    <x v="17"/>
    <x v="19"/>
    <x v="3"/>
  </r>
  <r>
    <n v="7270"/>
    <n v="1981"/>
    <x v="0"/>
    <x v="3"/>
    <x v="1972"/>
    <n v="56.981000000000002"/>
    <n v="0"/>
    <n v="0"/>
    <d v="2014-01-25T00:00:00"/>
    <n v="91"/>
    <n v="48"/>
    <n v="12"/>
    <n v="2"/>
    <n v="13"/>
    <x v="4"/>
    <x v="212"/>
    <x v="16"/>
    <x v="0"/>
  </r>
  <r>
    <n v="8235"/>
    <n v="1956"/>
    <x v="2"/>
    <x v="1"/>
    <x v="1973"/>
    <n v="69.245000000000005"/>
    <n v="0"/>
    <n v="1"/>
    <d v="2014-01-24T00:00:00"/>
    <n v="8"/>
    <n v="30"/>
    <n v="30"/>
    <n v="6"/>
    <n v="10"/>
    <x v="46"/>
    <x v="212"/>
    <x v="5"/>
    <x v="2"/>
  </r>
  <r>
    <n v="9405"/>
    <n v="1954"/>
    <x v="1"/>
    <x v="2"/>
    <x v="1974"/>
    <n v="52.869"/>
    <n v="1"/>
    <n v="1"/>
    <d v="2012-10-15T00:00:00"/>
    <n v="40"/>
    <n v="3"/>
    <n v="1"/>
    <n v="3"/>
    <n v="4"/>
    <x v="1"/>
    <x v="66"/>
    <x v="21"/>
    <x v="1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40">
  <r>
    <n v="5524"/>
    <n v="1957"/>
    <s v="Graduation"/>
    <s v="Single"/>
    <x v="0"/>
    <x v="0"/>
    <n v="0"/>
    <n v="0"/>
    <d v="2012-09-04T00:00:00"/>
    <n v="58"/>
    <n v="88"/>
    <n v="88"/>
    <n v="8"/>
    <n v="4"/>
    <x v="0"/>
  </r>
  <r>
    <n v="2174"/>
    <n v="1954"/>
    <s v="Graduation"/>
    <s v="Single"/>
    <x v="1"/>
    <x v="1"/>
    <n v="1"/>
    <n v="1"/>
    <d v="2014-03-08T00:00:00"/>
    <n v="38"/>
    <n v="1"/>
    <n v="1"/>
    <n v="1"/>
    <n v="2"/>
    <x v="1"/>
  </r>
  <r>
    <n v="4141"/>
    <n v="1965"/>
    <s v="Graduation"/>
    <s v="Together"/>
    <x v="2"/>
    <x v="2"/>
    <n v="0"/>
    <n v="0"/>
    <d v="2013-08-21T00:00:00"/>
    <n v="26"/>
    <n v="49"/>
    <n v="21"/>
    <n v="8"/>
    <n v="10"/>
    <x v="2"/>
  </r>
  <r>
    <n v="6182"/>
    <n v="1984"/>
    <s v="Graduation"/>
    <s v="Together"/>
    <x v="3"/>
    <x v="3"/>
    <n v="1"/>
    <n v="0"/>
    <d v="2014-02-10T00:00:00"/>
    <n v="26"/>
    <n v="4"/>
    <n v="3"/>
    <n v="2"/>
    <n v="4"/>
    <x v="3"/>
  </r>
  <r>
    <n v="5324"/>
    <n v="1981"/>
    <s v="PhD"/>
    <s v="Married"/>
    <x v="4"/>
    <x v="4"/>
    <n v="1"/>
    <n v="0"/>
    <d v="2014-01-19T00:00:00"/>
    <n v="94"/>
    <n v="43"/>
    <n v="27"/>
    <n v="5"/>
    <n v="6"/>
    <x v="4"/>
  </r>
  <r>
    <n v="7446"/>
    <n v="1967"/>
    <s v="Master"/>
    <s v="Together"/>
    <x v="5"/>
    <x v="5"/>
    <n v="0"/>
    <n v="1"/>
    <d v="2013-09-09T00:00:00"/>
    <n v="16"/>
    <n v="42"/>
    <n v="42"/>
    <n v="6"/>
    <n v="10"/>
    <x v="5"/>
  </r>
  <r>
    <n v="965"/>
    <n v="1971"/>
    <s v="Graduation"/>
    <s v="Divorced"/>
    <x v="6"/>
    <x v="6"/>
    <n v="0"/>
    <n v="1"/>
    <d v="2012-11-13T00:00:00"/>
    <n v="34"/>
    <n v="65"/>
    <n v="49"/>
    <n v="7"/>
    <n v="7"/>
    <x v="6"/>
  </r>
  <r>
    <n v="6177"/>
    <n v="1985"/>
    <s v="PhD"/>
    <s v="Married"/>
    <x v="7"/>
    <x v="7"/>
    <n v="1"/>
    <n v="0"/>
    <d v="2013-05-08T00:00:00"/>
    <n v="32"/>
    <n v="10"/>
    <n v="1"/>
    <n v="4"/>
    <n v="4"/>
    <x v="7"/>
  </r>
  <r>
    <n v="4855"/>
    <n v="1974"/>
    <s v="PhD"/>
    <s v="Together"/>
    <x v="8"/>
    <x v="8"/>
    <n v="1"/>
    <n v="0"/>
    <d v="2013-06-06T00:00:00"/>
    <n v="19"/>
    <n v="0"/>
    <n v="3"/>
    <n v="3"/>
    <n v="2"/>
    <x v="8"/>
  </r>
  <r>
    <n v="5899"/>
    <n v="1950"/>
    <s v="PhD"/>
    <s v="Together"/>
    <x v="9"/>
    <x v="9"/>
    <n v="1"/>
    <n v="1"/>
    <d v="2014-03-13T00:00:00"/>
    <n v="68"/>
    <n v="0"/>
    <n v="1"/>
    <n v="1"/>
    <n v="0"/>
    <x v="9"/>
  </r>
  <r>
    <n v="1994"/>
    <n v="1983"/>
    <s v="Graduation"/>
    <s v="Married"/>
    <x v="10"/>
    <x v="10"/>
    <n v="1"/>
    <n v="0"/>
    <d v="2013-11-15T00:00:00"/>
    <n v="11"/>
    <n v="5"/>
    <n v="2"/>
    <n v="1"/>
    <n v="2"/>
    <x v="10"/>
  </r>
  <r>
    <n v="387"/>
    <n v="1976"/>
    <s v="Basic"/>
    <s v="Married"/>
    <x v="11"/>
    <x v="11"/>
    <n v="0"/>
    <n v="0"/>
    <d v="2012-11-13T00:00:00"/>
    <n v="59"/>
    <n v="16"/>
    <n v="1"/>
    <n v="2"/>
    <n v="3"/>
    <x v="11"/>
  </r>
  <r>
    <n v="2125"/>
    <n v="1959"/>
    <s v="Graduation"/>
    <s v="Divorced"/>
    <x v="12"/>
    <x v="12"/>
    <n v="0"/>
    <n v="0"/>
    <d v="2013-11-15T00:00:00"/>
    <n v="82"/>
    <n v="61"/>
    <n v="112"/>
    <n v="3"/>
    <n v="8"/>
    <x v="12"/>
  </r>
  <r>
    <n v="8180"/>
    <n v="1952"/>
    <s v="Master"/>
    <s v="Divorced"/>
    <x v="13"/>
    <x v="13"/>
    <n v="1"/>
    <n v="1"/>
    <d v="2013-11-15T00:00:00"/>
    <n v="53"/>
    <n v="2"/>
    <n v="5"/>
    <n v="6"/>
    <n v="5"/>
    <x v="13"/>
  </r>
  <r>
    <n v="2569"/>
    <n v="1987"/>
    <s v="Graduation"/>
    <s v="Married"/>
    <x v="14"/>
    <x v="14"/>
    <n v="0"/>
    <n v="0"/>
    <d v="2012-10-10T00:00:00"/>
    <n v="38"/>
    <n v="14"/>
    <n v="1"/>
    <n v="1"/>
    <n v="3"/>
    <x v="14"/>
  </r>
  <r>
    <n v="2114"/>
    <n v="1946"/>
    <s v="PhD"/>
    <s v="Single"/>
    <x v="15"/>
    <x v="15"/>
    <n v="0"/>
    <n v="0"/>
    <d v="2012-11-24T00:00:00"/>
    <n v="23"/>
    <n v="22"/>
    <n v="68"/>
    <n v="7"/>
    <n v="12"/>
    <x v="15"/>
  </r>
  <r>
    <n v="9736"/>
    <n v="1980"/>
    <s v="Graduation"/>
    <s v="Married"/>
    <x v="16"/>
    <x v="16"/>
    <n v="1"/>
    <n v="1"/>
    <d v="2012-12-24T00:00:00"/>
    <n v="51"/>
    <n v="5"/>
    <n v="13"/>
    <n v="3"/>
    <n v="3"/>
    <x v="16"/>
  </r>
  <r>
    <n v="4939"/>
    <n v="1946"/>
    <s v="Graduation"/>
    <s v="Together"/>
    <x v="17"/>
    <x v="17"/>
    <n v="0"/>
    <n v="0"/>
    <d v="2012-08-31T00:00:00"/>
    <n v="20"/>
    <n v="5"/>
    <n v="12"/>
    <n v="4"/>
    <n v="6"/>
    <x v="15"/>
  </r>
  <r>
    <n v="6565"/>
    <n v="1949"/>
    <s v="Master"/>
    <s v="Married"/>
    <x v="18"/>
    <x v="18"/>
    <n v="0"/>
    <n v="1"/>
    <d v="2013-03-28T00:00:00"/>
    <n v="91"/>
    <n v="80"/>
    <n v="16"/>
    <n v="11"/>
    <n v="9"/>
    <x v="17"/>
  </r>
  <r>
    <n v="2278"/>
    <n v="1985"/>
    <s v="2n Cycle"/>
    <s v="Single"/>
    <x v="19"/>
    <x v="19"/>
    <n v="1"/>
    <n v="0"/>
    <d v="2012-11-03T00:00:00"/>
    <n v="86"/>
    <n v="17"/>
    <n v="24"/>
    <n v="2"/>
    <n v="3"/>
    <x v="7"/>
  </r>
  <r>
    <n v="9360"/>
    <n v="1982"/>
    <s v="Graduation"/>
    <s v="Married"/>
    <x v="20"/>
    <x v="20"/>
    <n v="0"/>
    <n v="0"/>
    <d v="2012-08-08T00:00:00"/>
    <n v="41"/>
    <n v="2"/>
    <n v="38"/>
    <n v="4"/>
    <n v="5"/>
    <x v="18"/>
  </r>
  <r>
    <n v="5376"/>
    <n v="1979"/>
    <s v="Graduation"/>
    <s v="Married"/>
    <x v="21"/>
    <x v="21"/>
    <n v="1"/>
    <n v="0"/>
    <d v="2013-01-06T00:00:00"/>
    <n v="42"/>
    <n v="1"/>
    <n v="1"/>
    <n v="0"/>
    <n v="0"/>
    <x v="19"/>
  </r>
  <r>
    <n v="1993"/>
    <n v="1949"/>
    <s v="PhD"/>
    <s v="Married"/>
    <x v="22"/>
    <x v="22"/>
    <n v="0"/>
    <n v="1"/>
    <d v="2012-12-23T00:00:00"/>
    <n v="63"/>
    <n v="0"/>
    <n v="0"/>
    <n v="2"/>
    <n v="9"/>
    <x v="17"/>
  </r>
  <r>
    <n v="4047"/>
    <n v="1954"/>
    <s v="PhD"/>
    <s v="Married"/>
    <x v="23"/>
    <x v="23"/>
    <n v="0"/>
    <n v="1"/>
    <d v="2014-01-11T00:00:00"/>
    <n v="0"/>
    <n v="0"/>
    <n v="32"/>
    <n v="6"/>
    <n v="9"/>
    <x v="1"/>
  </r>
  <r>
    <n v="1409"/>
    <n v="1951"/>
    <s v="Graduation"/>
    <s v="Together"/>
    <x v="24"/>
    <x v="24"/>
    <n v="0"/>
    <n v="1"/>
    <d v="2013-03-18T00:00:00"/>
    <n v="69"/>
    <n v="3"/>
    <n v="6"/>
    <n v="7"/>
    <n v="5"/>
    <x v="20"/>
  </r>
  <r>
    <n v="7892"/>
    <n v="1969"/>
    <s v="Graduation"/>
    <s v="Single"/>
    <x v="25"/>
    <x v="25"/>
    <n v="0"/>
    <n v="0"/>
    <d v="2013-01-02T00:00:00"/>
    <n v="89"/>
    <n v="4"/>
    <n v="12"/>
    <n v="2"/>
    <n v="3"/>
    <x v="21"/>
  </r>
  <r>
    <n v="2404"/>
    <n v="1976"/>
    <s v="Graduation"/>
    <s v="Married"/>
    <x v="26"/>
    <x v="26"/>
    <n v="1"/>
    <n v="1"/>
    <d v="2013-05-27T00:00:00"/>
    <n v="4"/>
    <n v="4"/>
    <n v="6"/>
    <n v="5"/>
    <n v="4"/>
    <x v="11"/>
  </r>
  <r>
    <n v="5255"/>
    <n v="1986"/>
    <s v="Graduation"/>
    <s v="Single"/>
    <x v="10"/>
    <x v="10"/>
    <n v="1"/>
    <n v="0"/>
    <d v="2013-02-20T00:00:00"/>
    <n v="19"/>
    <n v="1"/>
    <n v="263"/>
    <n v="27"/>
    <n v="0"/>
    <x v="22"/>
  </r>
  <r>
    <n v="9422"/>
    <n v="1989"/>
    <s v="Graduation"/>
    <s v="Married"/>
    <x v="27"/>
    <x v="27"/>
    <n v="1"/>
    <n v="0"/>
    <d v="2013-05-31T00:00:00"/>
    <n v="26"/>
    <n v="2"/>
    <n v="21"/>
    <n v="2"/>
    <n v="4"/>
    <x v="23"/>
  </r>
  <r>
    <n v="1966"/>
    <n v="1965"/>
    <s v="PhD"/>
    <s v="Married"/>
    <x v="28"/>
    <x v="28"/>
    <n v="0"/>
    <n v="0"/>
    <d v="2013-11-22T00:00:00"/>
    <n v="96"/>
    <n v="100"/>
    <n v="66"/>
    <n v="6"/>
    <n v="10"/>
    <x v="2"/>
  </r>
  <r>
    <n v="6864"/>
    <n v="1989"/>
    <s v="Master"/>
    <s v="Divorced"/>
    <x v="29"/>
    <x v="29"/>
    <n v="0"/>
    <n v="0"/>
    <d v="2014-05-22T00:00:00"/>
    <n v="34"/>
    <n v="4"/>
    <n v="2"/>
    <n v="3"/>
    <n v="3"/>
    <x v="23"/>
  </r>
  <r>
    <n v="3033"/>
    <n v="1963"/>
    <s v="Master"/>
    <s v="Together"/>
    <x v="30"/>
    <x v="30"/>
    <n v="0"/>
    <n v="0"/>
    <d v="2013-05-11T00:00:00"/>
    <n v="56"/>
    <n v="17"/>
    <n v="22"/>
    <n v="2"/>
    <n v="3"/>
    <x v="24"/>
  </r>
  <r>
    <n v="5710"/>
    <n v="1970"/>
    <s v="Graduation"/>
    <s v="Together"/>
    <x v="31"/>
    <x v="31"/>
    <n v="0"/>
    <n v="1"/>
    <d v="2012-10-10T00:00:00"/>
    <n v="31"/>
    <n v="0"/>
    <n v="0"/>
    <n v="2"/>
    <n v="4"/>
    <x v="25"/>
  </r>
  <r>
    <n v="7373"/>
    <n v="1952"/>
    <s v="PhD"/>
    <s v="Divorced"/>
    <x v="32"/>
    <x v="32"/>
    <n v="0"/>
    <n v="2"/>
    <d v="2012-10-29T00:00:00"/>
    <n v="8"/>
    <n v="12"/>
    <n v="22"/>
    <n v="4"/>
    <n v="6"/>
    <x v="13"/>
  </r>
  <r>
    <n v="8755"/>
    <n v="1946"/>
    <s v="Master"/>
    <s v="Married"/>
    <x v="33"/>
    <x v="33"/>
    <n v="0"/>
    <n v="0"/>
    <d v="2013-02-20T00:00:00"/>
    <n v="4"/>
    <n v="34"/>
    <n v="68"/>
    <n v="3"/>
    <n v="9"/>
    <x v="15"/>
  </r>
  <r>
    <n v="10738"/>
    <n v="1951"/>
    <s v="Master"/>
    <s v="Single"/>
    <x v="34"/>
    <x v="34"/>
    <n v="1"/>
    <n v="1"/>
    <d v="2013-08-29T00:00:00"/>
    <n v="55"/>
    <n v="0"/>
    <n v="1"/>
    <n v="2"/>
    <n v="3"/>
    <x v="20"/>
  </r>
  <r>
    <n v="4339"/>
    <n v="1970"/>
    <s v="PhD"/>
    <s v="Married"/>
    <x v="35"/>
    <x v="35"/>
    <n v="0"/>
    <n v="1"/>
    <d v="2013-12-31T00:00:00"/>
    <n v="37"/>
    <n v="17"/>
    <n v="8"/>
    <n v="5"/>
    <n v="12"/>
    <x v="25"/>
  </r>
  <r>
    <n v="10755"/>
    <n v="1976"/>
    <s v="2n Cycle"/>
    <s v="Married"/>
    <x v="36"/>
    <x v="36"/>
    <n v="1"/>
    <n v="0"/>
    <d v="2013-09-02T00:00:00"/>
    <n v="76"/>
    <n v="3"/>
    <n v="7"/>
    <n v="3"/>
    <n v="2"/>
    <x v="11"/>
  </r>
  <r>
    <n v="8595"/>
    <n v="1973"/>
    <s v="Graduation"/>
    <s v="Widow"/>
    <x v="37"/>
    <x v="37"/>
    <n v="0"/>
    <n v="1"/>
    <d v="2014-02-11T00:00:00"/>
    <n v="99"/>
    <n v="0"/>
    <n v="0"/>
    <n v="1"/>
    <n v="3"/>
    <x v="26"/>
  </r>
  <r>
    <n v="2968"/>
    <n v="1943"/>
    <s v="PhD"/>
    <s v="Divorced"/>
    <x v="38"/>
    <x v="38"/>
    <n v="0"/>
    <n v="0"/>
    <d v="2013-02-01T00:00:00"/>
    <n v="53"/>
    <n v="8"/>
    <n v="49"/>
    <n v="7"/>
    <n v="5"/>
    <x v="27"/>
  </r>
  <r>
    <n v="8601"/>
    <n v="1980"/>
    <s v="Graduation"/>
    <s v="Married"/>
    <x v="39"/>
    <x v="39"/>
    <n v="0"/>
    <n v="1"/>
    <d v="2013-04-29T00:00:00"/>
    <n v="3"/>
    <n v="76"/>
    <n v="178"/>
    <n v="8"/>
    <n v="5"/>
    <x v="16"/>
  </r>
  <r>
    <n v="503"/>
    <n v="1985"/>
    <s v="Master"/>
    <s v="Married"/>
    <x v="40"/>
    <x v="40"/>
    <n v="1"/>
    <n v="0"/>
    <d v="2013-03-12T00:00:00"/>
    <n v="88"/>
    <n v="1"/>
    <n v="0"/>
    <n v="2"/>
    <n v="3"/>
    <x v="7"/>
  </r>
  <r>
    <n v="8430"/>
    <n v="1957"/>
    <s v="Graduation"/>
    <s v="Together"/>
    <x v="41"/>
    <x v="41"/>
    <n v="0"/>
    <n v="1"/>
    <d v="2012-12-24T00:00:00"/>
    <n v="4"/>
    <n v="0"/>
    <n v="1"/>
    <n v="0"/>
    <n v="3"/>
    <x v="0"/>
  </r>
  <r>
    <n v="7281"/>
    <n v="1959"/>
    <s v="PhD"/>
    <s v="Single"/>
    <x v="10"/>
    <x v="10"/>
    <n v="0"/>
    <n v="0"/>
    <d v="2013-11-05T00:00:00"/>
    <n v="80"/>
    <n v="11"/>
    <n v="2"/>
    <n v="1"/>
    <n v="4"/>
    <x v="12"/>
  </r>
  <r>
    <n v="2139"/>
    <n v="1975"/>
    <s v="Master"/>
    <s v="Married"/>
    <x v="11"/>
    <x v="11"/>
    <n v="1"/>
    <n v="0"/>
    <d v="2013-10-02T00:00:00"/>
    <n v="19"/>
    <n v="1"/>
    <n v="2"/>
    <n v="2"/>
    <n v="3"/>
    <x v="28"/>
  </r>
  <r>
    <n v="1371"/>
    <n v="1976"/>
    <s v="Graduation"/>
    <s v="Single"/>
    <x v="42"/>
    <x v="42"/>
    <n v="0"/>
    <n v="0"/>
    <d v="2014-06-28T00:00:00"/>
    <n v="72"/>
    <n v="164"/>
    <n v="30"/>
    <n v="2"/>
    <n v="9"/>
    <x v="11"/>
  </r>
  <r>
    <n v="9909"/>
    <n v="1996"/>
    <s v="2n Cycle"/>
    <s v="Married"/>
    <x v="11"/>
    <x v="11"/>
    <n v="0"/>
    <n v="0"/>
    <d v="2012-11-09T00:00:00"/>
    <n v="24"/>
    <n v="18"/>
    <n v="22"/>
    <n v="3"/>
    <n v="3"/>
    <x v="29"/>
  </r>
  <r>
    <n v="7286"/>
    <n v="1968"/>
    <s v="Graduation"/>
    <s v="Together"/>
    <x v="43"/>
    <x v="43"/>
    <n v="1"/>
    <n v="0"/>
    <d v="2013-05-24T00:00:00"/>
    <n v="92"/>
    <n v="6"/>
    <n v="5"/>
    <n v="2"/>
    <n v="2"/>
    <x v="30"/>
  </r>
  <r>
    <n v="7244"/>
    <n v="1951"/>
    <s v="Graduation"/>
    <s v="Single"/>
    <x v="10"/>
    <x v="10"/>
    <n v="2"/>
    <n v="1"/>
    <d v="2014-01-01T00:00:00"/>
    <n v="96"/>
    <n v="5"/>
    <n v="10"/>
    <n v="2"/>
    <n v="4"/>
    <x v="20"/>
  </r>
  <r>
    <n v="6566"/>
    <n v="1954"/>
    <s v="PhD"/>
    <s v="Married"/>
    <x v="44"/>
    <x v="44"/>
    <n v="1"/>
    <n v="1"/>
    <d v="2012-11-08T00:00:00"/>
    <n v="39"/>
    <n v="50"/>
    <n v="38"/>
    <n v="5"/>
    <n v="12"/>
    <x v="1"/>
  </r>
  <r>
    <n v="8614"/>
    <n v="1957"/>
    <s v="Graduation"/>
    <s v="Widow"/>
    <x v="45"/>
    <x v="45"/>
    <n v="0"/>
    <n v="1"/>
    <d v="2014-05-12T00:00:00"/>
    <n v="29"/>
    <n v="19"/>
    <n v="67"/>
    <n v="4"/>
    <n v="10"/>
    <x v="0"/>
  </r>
  <r>
    <n v="4114"/>
    <n v="1964"/>
    <s v="Master"/>
    <s v="Married"/>
    <x v="46"/>
    <x v="46"/>
    <n v="0"/>
    <n v="0"/>
    <d v="2012-08-11T00:00:00"/>
    <n v="2"/>
    <n v="37"/>
    <n v="167"/>
    <n v="6"/>
    <n v="13"/>
    <x v="31"/>
  </r>
  <r>
    <n v="1331"/>
    <n v="1977"/>
    <s v="Graduation"/>
    <s v="Single"/>
    <x v="47"/>
    <x v="47"/>
    <n v="1"/>
    <n v="0"/>
    <d v="2013-01-02T00:00:00"/>
    <n v="54"/>
    <n v="6"/>
    <n v="1"/>
    <n v="2"/>
    <n v="3"/>
    <x v="32"/>
  </r>
  <r>
    <n v="2225"/>
    <n v="1977"/>
    <s v="Graduation"/>
    <s v="Divorced"/>
    <x v="48"/>
    <x v="48"/>
    <n v="0"/>
    <n v="0"/>
    <d v="2014-06-07T00:00:00"/>
    <n v="54"/>
    <n v="120"/>
    <n v="40"/>
    <n v="4"/>
    <n v="7"/>
    <x v="32"/>
  </r>
  <r>
    <n v="9381"/>
    <n v="1978"/>
    <s v="Graduation"/>
    <s v="Married"/>
    <x v="49"/>
    <x v="49"/>
    <n v="1"/>
    <n v="1"/>
    <d v="2013-06-12T00:00:00"/>
    <n v="57"/>
    <n v="9"/>
    <n v="24"/>
    <n v="4"/>
    <n v="10"/>
    <x v="33"/>
  </r>
  <r>
    <n v="6260"/>
    <n v="1955"/>
    <s v="Master"/>
    <s v="Together"/>
    <x v="50"/>
    <x v="50"/>
    <n v="0"/>
    <n v="0"/>
    <d v="2012-11-19T00:00:00"/>
    <n v="55"/>
    <n v="51"/>
    <n v="120"/>
    <n v="3"/>
    <n v="13"/>
    <x v="34"/>
  </r>
  <r>
    <n v="10383"/>
    <n v="1966"/>
    <s v="Graduation"/>
    <s v="Divorced"/>
    <x v="51"/>
    <x v="51"/>
    <n v="0"/>
    <n v="0"/>
    <d v="2013-04-02T00:00:00"/>
    <n v="30"/>
    <n v="35"/>
    <n v="120"/>
    <n v="5"/>
    <n v="10"/>
    <x v="35"/>
  </r>
  <r>
    <n v="7437"/>
    <n v="1988"/>
    <s v="Graduation"/>
    <s v="Single"/>
    <x v="52"/>
    <x v="52"/>
    <n v="1"/>
    <n v="0"/>
    <d v="2014-04-28T00:00:00"/>
    <n v="31"/>
    <n v="0"/>
    <n v="1"/>
    <n v="1"/>
    <n v="4"/>
    <x v="36"/>
  </r>
  <r>
    <n v="8557"/>
    <n v="1982"/>
    <s v="Graduation"/>
    <s v="Single"/>
    <x v="10"/>
    <x v="10"/>
    <n v="1"/>
    <n v="0"/>
    <d v="2013-06-17T00:00:00"/>
    <n v="57"/>
    <n v="3"/>
    <n v="2"/>
    <n v="2"/>
    <n v="3"/>
    <x v="18"/>
  </r>
  <r>
    <n v="8375"/>
    <n v="1968"/>
    <s v="PhD"/>
    <s v="Married"/>
    <x v="53"/>
    <x v="53"/>
    <n v="0"/>
    <n v="1"/>
    <d v="2014-03-03T00:00:00"/>
    <n v="63"/>
    <n v="0"/>
    <n v="0"/>
    <n v="8"/>
    <n v="6"/>
    <x v="30"/>
  </r>
  <r>
    <n v="6853"/>
    <n v="1982"/>
    <s v="Master"/>
    <s v="Single"/>
    <x v="54"/>
    <x v="54"/>
    <n v="0"/>
    <n v="0"/>
    <d v="2013-07-04T00:00:00"/>
    <n v="12"/>
    <n v="26"/>
    <n v="13"/>
    <n v="3"/>
    <n v="11"/>
    <x v="18"/>
  </r>
  <r>
    <n v="3076"/>
    <n v="1975"/>
    <s v="Graduation"/>
    <s v="Together"/>
    <x v="55"/>
    <x v="55"/>
    <n v="1"/>
    <n v="1"/>
    <d v="2012-09-07T00:00:00"/>
    <n v="18"/>
    <n v="18"/>
    <n v="18"/>
    <n v="4"/>
    <n v="12"/>
    <x v="28"/>
  </r>
  <r>
    <n v="1012"/>
    <n v="1952"/>
    <s v="Graduation"/>
    <s v="Single"/>
    <x v="56"/>
    <x v="56"/>
    <n v="0"/>
    <n v="1"/>
    <d v="2013-02-18T00:00:00"/>
    <n v="26"/>
    <n v="7"/>
    <n v="14"/>
    <n v="8"/>
    <n v="10"/>
    <x v="13"/>
  </r>
  <r>
    <n v="6518"/>
    <n v="1951"/>
    <s v="PhD"/>
    <s v="Widow"/>
    <x v="57"/>
    <x v="57"/>
    <n v="0"/>
    <n v="1"/>
    <d v="2013-06-11T00:00:00"/>
    <n v="8"/>
    <n v="0"/>
    <n v="6"/>
    <n v="7"/>
    <n v="8"/>
    <x v="20"/>
  </r>
  <r>
    <n v="4137"/>
    <n v="1948"/>
    <s v="Graduation"/>
    <s v="Together"/>
    <x v="58"/>
    <x v="58"/>
    <n v="0"/>
    <n v="0"/>
    <d v="2013-12-06T00:00:00"/>
    <n v="29"/>
    <n v="40"/>
    <n v="122"/>
    <n v="7"/>
    <n v="4"/>
    <x v="37"/>
  </r>
  <r>
    <n v="8082"/>
    <n v="1971"/>
    <s v="Graduation"/>
    <s v="Married"/>
    <x v="59"/>
    <x v="59"/>
    <n v="1"/>
    <n v="0"/>
    <d v="2013-05-21T00:00:00"/>
    <n v="75"/>
    <n v="3"/>
    <n v="6"/>
    <n v="1"/>
    <n v="2"/>
    <x v="6"/>
  </r>
  <r>
    <n v="1386"/>
    <n v="1967"/>
    <s v="Graduation"/>
    <s v="Together"/>
    <x v="60"/>
    <x v="60"/>
    <n v="1"/>
    <n v="1"/>
    <d v="2014-05-11T00:00:00"/>
    <n v="0"/>
    <n v="0"/>
    <n v="0"/>
    <n v="1"/>
    <n v="2"/>
    <x v="5"/>
  </r>
  <r>
    <n v="9369"/>
    <n v="1979"/>
    <s v="2n Cycle"/>
    <s v="Single"/>
    <x v="61"/>
    <x v="61"/>
    <n v="0"/>
    <n v="1"/>
    <d v="2014-03-19T00:00:00"/>
    <n v="19"/>
    <n v="14"/>
    <n v="24"/>
    <n v="11"/>
    <n v="10"/>
    <x v="19"/>
  </r>
  <r>
    <n v="4477"/>
    <n v="1958"/>
    <s v="Graduation"/>
    <s v="Together"/>
    <x v="62"/>
    <x v="62"/>
    <n v="0"/>
    <n v="1"/>
    <d v="2013-09-27T00:00:00"/>
    <n v="4"/>
    <n v="49"/>
    <n v="82"/>
    <n v="5"/>
    <n v="10"/>
    <x v="38"/>
  </r>
  <r>
    <n v="1357"/>
    <n v="1970"/>
    <s v="Graduation"/>
    <s v="Together"/>
    <x v="63"/>
    <x v="63"/>
    <n v="1"/>
    <n v="2"/>
    <d v="2013-04-08T00:00:00"/>
    <n v="90"/>
    <n v="59"/>
    <n v="29"/>
    <n v="2"/>
    <n v="5"/>
    <x v="25"/>
  </r>
  <r>
    <n v="1402"/>
    <n v="1954"/>
    <s v="Master"/>
    <s v="Married"/>
    <x v="64"/>
    <x v="64"/>
    <n v="0"/>
    <n v="0"/>
    <d v="2012-09-11T00:00:00"/>
    <n v="1"/>
    <n v="36"/>
    <n v="60"/>
    <n v="4"/>
    <n v="6"/>
    <x v="1"/>
  </r>
  <r>
    <n v="10629"/>
    <n v="1973"/>
    <s v="2n Cycle"/>
    <s v="Married"/>
    <x v="10"/>
    <x v="10"/>
    <n v="1"/>
    <n v="0"/>
    <d v="2012-09-14T00:00:00"/>
    <n v="25"/>
    <n v="3"/>
    <n v="4"/>
    <n v="3"/>
    <n v="3"/>
    <x v="26"/>
  </r>
  <r>
    <n v="6312"/>
    <n v="1959"/>
    <s v="Graduation"/>
    <s v="Married"/>
    <x v="65"/>
    <x v="65"/>
    <n v="0"/>
    <n v="1"/>
    <d v="2013-03-17T00:00:00"/>
    <n v="29"/>
    <n v="107"/>
    <n v="37"/>
    <n v="10"/>
    <n v="13"/>
    <x v="12"/>
  </r>
  <r>
    <n v="8132"/>
    <n v="1975"/>
    <s v="PhD"/>
    <s v="Married"/>
    <x v="66"/>
    <x v="66"/>
    <n v="1"/>
    <n v="1"/>
    <d v="2013-04-05T00:00:00"/>
    <n v="88"/>
    <n v="6"/>
    <n v="6"/>
    <n v="9"/>
    <n v="8"/>
    <x v="28"/>
  </r>
  <r>
    <n v="1050"/>
    <n v="1952"/>
    <s v="Graduation"/>
    <s v="Married"/>
    <x v="67"/>
    <x v="67"/>
    <n v="0"/>
    <n v="0"/>
    <d v="2014-04-30T00:00:00"/>
    <n v="58"/>
    <n v="10"/>
    <n v="15"/>
    <n v="2"/>
    <n v="4"/>
    <x v="13"/>
  </r>
  <r>
    <n v="5846"/>
    <n v="1977"/>
    <s v="Graduation"/>
    <s v="Divorced"/>
    <x v="68"/>
    <x v="68"/>
    <n v="1"/>
    <n v="0"/>
    <d v="2012-12-19T00:00:00"/>
    <n v="68"/>
    <n v="1"/>
    <n v="1"/>
    <n v="1"/>
    <n v="2"/>
    <x v="32"/>
  </r>
  <r>
    <n v="1859"/>
    <n v="1972"/>
    <s v="Master"/>
    <s v="Married"/>
    <x v="69"/>
    <x v="69"/>
    <n v="0"/>
    <n v="0"/>
    <d v="2012-08-27T00:00:00"/>
    <n v="34"/>
    <n v="111"/>
    <n v="18"/>
    <n v="7"/>
    <n v="5"/>
    <x v="39"/>
  </r>
  <r>
    <n v="7503"/>
    <n v="1976"/>
    <s v="Graduation"/>
    <s v="Single"/>
    <x v="70"/>
    <x v="70"/>
    <n v="0"/>
    <n v="0"/>
    <d v="2012-10-12T00:00:00"/>
    <n v="40"/>
    <n v="105"/>
    <n v="105"/>
    <n v="5"/>
    <n v="9"/>
    <x v="11"/>
  </r>
  <r>
    <n v="10401"/>
    <n v="1976"/>
    <s v="2n Cycle"/>
    <s v="Together"/>
    <x v="71"/>
    <x v="71"/>
    <n v="0"/>
    <n v="0"/>
    <d v="2013-09-04T00:00:00"/>
    <n v="12"/>
    <n v="0"/>
    <n v="3"/>
    <n v="0"/>
    <n v="3"/>
    <x v="11"/>
  </r>
  <r>
    <n v="1618"/>
    <n v="1965"/>
    <s v="Graduation"/>
    <s v="Together"/>
    <x v="72"/>
    <x v="72"/>
    <n v="0"/>
    <n v="0"/>
    <d v="2013-01-02T00:00:00"/>
    <n v="9"/>
    <n v="0"/>
    <n v="0"/>
    <n v="10"/>
    <n v="8"/>
    <x v="2"/>
  </r>
  <r>
    <n v="3332"/>
    <n v="1985"/>
    <s v="Graduation"/>
    <s v="Single"/>
    <x v="73"/>
    <x v="73"/>
    <n v="1"/>
    <n v="0"/>
    <d v="2012-08-29T00:00:00"/>
    <n v="87"/>
    <n v="4"/>
    <n v="5"/>
    <n v="3"/>
    <n v="4"/>
    <x v="7"/>
  </r>
  <r>
    <n v="2261"/>
    <n v="1969"/>
    <s v="Graduation"/>
    <s v="Married"/>
    <x v="74"/>
    <x v="74"/>
    <n v="1"/>
    <n v="0"/>
    <d v="2013-06-23T00:00:00"/>
    <n v="5"/>
    <n v="1"/>
    <n v="0"/>
    <n v="1"/>
    <n v="2"/>
    <x v="21"/>
  </r>
  <r>
    <n v="5346"/>
    <n v="1973"/>
    <s v="2n Cycle"/>
    <s v="Married"/>
    <x v="75"/>
    <x v="75"/>
    <n v="1"/>
    <n v="0"/>
    <d v="2013-07-03T00:00:00"/>
    <n v="87"/>
    <n v="5"/>
    <n v="0"/>
    <n v="3"/>
    <n v="3"/>
    <x v="26"/>
  </r>
  <r>
    <n v="4119"/>
    <n v="1963"/>
    <s v="Master"/>
    <s v="Together"/>
    <x v="30"/>
    <x v="30"/>
    <n v="0"/>
    <n v="0"/>
    <d v="2013-05-11T00:00:00"/>
    <n v="56"/>
    <n v="17"/>
    <n v="22"/>
    <n v="2"/>
    <n v="3"/>
    <x v="24"/>
  </r>
  <r>
    <n v="535"/>
    <n v="1987"/>
    <s v="Graduation"/>
    <s v="Divorced"/>
    <x v="76"/>
    <x v="76"/>
    <n v="0"/>
    <n v="0"/>
    <d v="2014-02-25T00:00:00"/>
    <n v="18"/>
    <n v="23"/>
    <n v="65"/>
    <n v="3"/>
    <n v="13"/>
    <x v="14"/>
  </r>
  <r>
    <n v="5268"/>
    <n v="1960"/>
    <s v="Graduation"/>
    <s v="Married"/>
    <x v="77"/>
    <x v="77"/>
    <n v="1"/>
    <n v="1"/>
    <d v="2013-08-11T00:00:00"/>
    <n v="95"/>
    <n v="8"/>
    <n v="4"/>
    <n v="1"/>
    <n v="4"/>
    <x v="40"/>
  </r>
  <r>
    <n v="273"/>
    <n v="1970"/>
    <s v="Master"/>
    <s v="Married"/>
    <x v="78"/>
    <x v="78"/>
    <n v="1"/>
    <n v="1"/>
    <d v="2013-07-16T00:00:00"/>
    <n v="48"/>
    <n v="0"/>
    <n v="0"/>
    <n v="3"/>
    <n v="4"/>
    <x v="25"/>
  </r>
  <r>
    <n v="4452"/>
    <n v="1957"/>
    <s v="Graduation"/>
    <s v="Single"/>
    <x v="79"/>
    <x v="79"/>
    <n v="0"/>
    <n v="1"/>
    <d v="2014-05-28T00:00:00"/>
    <n v="3"/>
    <n v="6"/>
    <n v="3"/>
    <n v="6"/>
    <n v="6"/>
    <x v="0"/>
  </r>
  <r>
    <n v="8504"/>
    <n v="1973"/>
    <s v="Graduation"/>
    <s v="Married"/>
    <x v="80"/>
    <x v="80"/>
    <n v="0"/>
    <n v="0"/>
    <d v="2014-05-12T00:00:00"/>
    <n v="70"/>
    <n v="60"/>
    <n v="133"/>
    <n v="5"/>
    <n v="7"/>
    <x v="26"/>
  </r>
  <r>
    <n v="771"/>
    <n v="1967"/>
    <s v="Graduation"/>
    <s v="Together"/>
    <x v="81"/>
    <x v="81"/>
    <n v="0"/>
    <n v="1"/>
    <d v="2014-01-21T00:00:00"/>
    <n v="79"/>
    <n v="9"/>
    <n v="0"/>
    <n v="2"/>
    <n v="5"/>
    <x v="5"/>
  </r>
  <r>
    <n v="8996"/>
    <n v="1957"/>
    <s v="PhD"/>
    <s v="Married"/>
    <x v="10"/>
    <x v="10"/>
    <n v="2"/>
    <n v="1"/>
    <d v="2012-11-19T00:00:00"/>
    <n v="4"/>
    <n v="42"/>
    <n v="37"/>
    <n v="7"/>
    <n v="8"/>
    <x v="0"/>
  </r>
  <r>
    <n v="9235"/>
    <n v="1957"/>
    <s v="Graduation"/>
    <s v="Single"/>
    <x v="10"/>
    <x v="10"/>
    <n v="1"/>
    <n v="1"/>
    <d v="2014-05-27T00:00:00"/>
    <n v="45"/>
    <n v="0"/>
    <n v="0"/>
    <n v="1"/>
    <n v="2"/>
    <x v="0"/>
  </r>
  <r>
    <n v="5798"/>
    <n v="1973"/>
    <s v="Master"/>
    <s v="Together"/>
    <x v="10"/>
    <x v="10"/>
    <n v="0"/>
    <n v="0"/>
    <d v="2013-11-23T00:00:00"/>
    <n v="87"/>
    <n v="37"/>
    <n v="28"/>
    <n v="2"/>
    <n v="8"/>
    <x v="26"/>
  </r>
  <r>
    <n v="11178"/>
    <n v="1972"/>
    <s v="Master"/>
    <s v="Single"/>
    <x v="82"/>
    <x v="82"/>
    <n v="1"/>
    <n v="0"/>
    <d v="2014-03-23T00:00:00"/>
    <n v="69"/>
    <n v="2"/>
    <n v="1"/>
    <n v="1"/>
    <n v="3"/>
    <x v="39"/>
  </r>
  <r>
    <n v="2230"/>
    <n v="1970"/>
    <s v="PhD"/>
    <s v="Married"/>
    <x v="83"/>
    <x v="83"/>
    <n v="1"/>
    <n v="0"/>
    <d v="2014-05-24T00:00:00"/>
    <n v="84"/>
    <n v="2"/>
    <n v="0"/>
    <n v="3"/>
    <n v="3"/>
    <x v="25"/>
  </r>
  <r>
    <n v="7516"/>
    <n v="1983"/>
    <s v="Graduation"/>
    <s v="Married"/>
    <x v="84"/>
    <x v="84"/>
    <n v="1"/>
    <n v="0"/>
    <d v="2014-05-22T00:00:00"/>
    <n v="30"/>
    <n v="3"/>
    <n v="5"/>
    <n v="2"/>
    <n v="3"/>
    <x v="10"/>
  </r>
  <r>
    <n v="7247"/>
    <n v="1960"/>
    <s v="Graduation"/>
    <s v="Widow"/>
    <x v="85"/>
    <x v="85"/>
    <n v="0"/>
    <n v="1"/>
    <d v="2012-11-22T00:00:00"/>
    <n v="72"/>
    <n v="0"/>
    <n v="0"/>
    <n v="7"/>
    <n v="6"/>
    <x v="40"/>
  </r>
  <r>
    <n v="11100"/>
    <n v="1972"/>
    <s v="Graduation"/>
    <s v="Divorced"/>
    <x v="86"/>
    <x v="86"/>
    <n v="1"/>
    <n v="1"/>
    <d v="2013-04-11T00:00:00"/>
    <n v="37"/>
    <n v="2"/>
    <n v="1"/>
    <n v="2"/>
    <n v="3"/>
    <x v="39"/>
  </r>
  <r>
    <n v="4646"/>
    <n v="1951"/>
    <s v="2n Cycle"/>
    <s v="Married"/>
    <x v="87"/>
    <x v="87"/>
    <n v="0"/>
    <n v="0"/>
    <d v="2013-12-01T00:00:00"/>
    <n v="44"/>
    <n v="26"/>
    <n v="0"/>
    <n v="5"/>
    <n v="12"/>
    <x v="20"/>
  </r>
  <r>
    <n v="3037"/>
    <n v="1983"/>
    <s v="PhD"/>
    <s v="Married"/>
    <x v="88"/>
    <x v="88"/>
    <n v="0"/>
    <n v="0"/>
    <d v="2013-06-20T00:00:00"/>
    <n v="32"/>
    <n v="46"/>
    <n v="61"/>
    <n v="5"/>
    <n v="7"/>
    <x v="10"/>
  </r>
  <r>
    <n v="1473"/>
    <n v="1960"/>
    <s v="2n Cycle"/>
    <s v="Single"/>
    <x v="89"/>
    <x v="89"/>
    <n v="0"/>
    <n v="1"/>
    <d v="2013-07-23T00:00:00"/>
    <n v="0"/>
    <n v="1"/>
    <n v="1"/>
    <n v="2"/>
    <n v="3"/>
    <x v="40"/>
  </r>
  <r>
    <n v="1016"/>
    <n v="1959"/>
    <s v="PhD"/>
    <s v="Single"/>
    <x v="90"/>
    <x v="90"/>
    <n v="0"/>
    <n v="1"/>
    <d v="2014-03-30T00:00:00"/>
    <n v="43"/>
    <n v="1"/>
    <n v="0"/>
    <n v="2"/>
    <n v="3"/>
    <x v="12"/>
  </r>
  <r>
    <n v="4518"/>
    <n v="1979"/>
    <s v="Graduation"/>
    <s v="Together"/>
    <x v="91"/>
    <x v="91"/>
    <n v="0"/>
    <n v="1"/>
    <d v="2013-04-20T00:00:00"/>
    <n v="59"/>
    <n v="172"/>
    <n v="132"/>
    <n v="9"/>
    <n v="11"/>
    <x v="19"/>
  </r>
  <r>
    <n v="9370"/>
    <n v="1945"/>
    <s v="PhD"/>
    <s v="Married"/>
    <x v="92"/>
    <x v="92"/>
    <n v="0"/>
    <n v="0"/>
    <d v="2013-05-17T00:00:00"/>
    <n v="68"/>
    <n v="81"/>
    <n v="40"/>
    <n v="6"/>
    <n v="6"/>
    <x v="41"/>
  </r>
  <r>
    <n v="8908"/>
    <n v="1959"/>
    <s v="Graduation"/>
    <s v="Married"/>
    <x v="93"/>
    <x v="93"/>
    <n v="0"/>
    <n v="0"/>
    <d v="2014-05-08T00:00:00"/>
    <n v="35"/>
    <n v="76"/>
    <n v="26"/>
    <n v="3"/>
    <n v="5"/>
    <x v="12"/>
  </r>
  <r>
    <n v="8373"/>
    <n v="1979"/>
    <s v="Basic"/>
    <s v="Together"/>
    <x v="94"/>
    <x v="94"/>
    <n v="1"/>
    <n v="0"/>
    <d v="2013-12-10T00:00:00"/>
    <n v="94"/>
    <n v="3"/>
    <n v="0"/>
    <n v="1"/>
    <n v="3"/>
    <x v="19"/>
  </r>
  <r>
    <n v="7533"/>
    <n v="1964"/>
    <s v="Graduation"/>
    <s v="Married"/>
    <x v="95"/>
    <x v="95"/>
    <n v="1"/>
    <n v="1"/>
    <d v="2013-09-24T00:00:00"/>
    <n v="15"/>
    <n v="1"/>
    <n v="1"/>
    <n v="4"/>
    <n v="4"/>
    <x v="31"/>
  </r>
  <r>
    <n v="2683"/>
    <n v="1969"/>
    <s v="Graduation"/>
    <s v="Married"/>
    <x v="96"/>
    <x v="96"/>
    <n v="0"/>
    <n v="2"/>
    <d v="2013-02-02T00:00:00"/>
    <n v="56"/>
    <n v="106"/>
    <n v="98"/>
    <n v="6"/>
    <n v="12"/>
    <x v="21"/>
  </r>
  <r>
    <n v="3629"/>
    <n v="1978"/>
    <s v="Graduation"/>
    <s v="Single"/>
    <x v="97"/>
    <x v="97"/>
    <n v="1"/>
    <n v="0"/>
    <d v="2012-12-19T00:00:00"/>
    <n v="17"/>
    <n v="3"/>
    <n v="4"/>
    <n v="3"/>
    <n v="3"/>
    <x v="33"/>
  </r>
  <r>
    <n v="10991"/>
    <n v="1960"/>
    <s v="Master"/>
    <s v="Married"/>
    <x v="98"/>
    <x v="98"/>
    <n v="0"/>
    <n v="0"/>
    <d v="2012-12-07T00:00:00"/>
    <n v="18"/>
    <n v="194"/>
    <n v="22"/>
    <n v="5"/>
    <n v="4"/>
    <x v="40"/>
  </r>
  <r>
    <n v="5077"/>
    <n v="1979"/>
    <s v="Graduation"/>
    <s v="Together"/>
    <x v="99"/>
    <x v="99"/>
    <n v="0"/>
    <n v="1"/>
    <d v="2013-11-02T00:00:00"/>
    <n v="46"/>
    <n v="115"/>
    <n v="35"/>
    <n v="6"/>
    <n v="11"/>
    <x v="19"/>
  </r>
  <r>
    <n v="7431"/>
    <n v="1991"/>
    <s v="PhD"/>
    <s v="Single"/>
    <x v="100"/>
    <x v="100"/>
    <n v="0"/>
    <n v="0"/>
    <d v="2012-11-10T00:00:00"/>
    <n v="40"/>
    <n v="17"/>
    <n v="51"/>
    <n v="7"/>
    <n v="5"/>
    <x v="42"/>
  </r>
  <r>
    <n v="3267"/>
    <n v="1963"/>
    <s v="Master"/>
    <s v="Together"/>
    <x v="101"/>
    <x v="101"/>
    <n v="0"/>
    <n v="1"/>
    <d v="2014-06-25T00:00:00"/>
    <n v="27"/>
    <n v="0"/>
    <n v="0"/>
    <n v="8"/>
    <n v="8"/>
    <x v="24"/>
  </r>
  <r>
    <n v="999"/>
    <n v="1991"/>
    <s v="Graduation"/>
    <s v="Single"/>
    <x v="102"/>
    <x v="102"/>
    <n v="0"/>
    <n v="0"/>
    <d v="2013-01-02T00:00:00"/>
    <n v="95"/>
    <n v="44"/>
    <n v="20"/>
    <n v="6"/>
    <n v="11"/>
    <x v="42"/>
  </r>
  <r>
    <n v="9215"/>
    <n v="1980"/>
    <s v="PhD"/>
    <s v="Married"/>
    <x v="103"/>
    <x v="103"/>
    <n v="1"/>
    <n v="0"/>
    <d v="2012-12-12T00:00:00"/>
    <n v="19"/>
    <n v="0"/>
    <n v="0"/>
    <n v="6"/>
    <n v="6"/>
    <x v="16"/>
  </r>
  <r>
    <n v="2286"/>
    <n v="1962"/>
    <s v="Graduation"/>
    <s v="Single"/>
    <x v="104"/>
    <x v="104"/>
    <n v="1"/>
    <n v="1"/>
    <d v="2013-09-10T00:00:00"/>
    <n v="27"/>
    <n v="1"/>
    <n v="1"/>
    <n v="2"/>
    <n v="3"/>
    <x v="43"/>
  </r>
  <r>
    <n v="1592"/>
    <n v="1970"/>
    <s v="Graduation"/>
    <s v="Married"/>
    <x v="105"/>
    <x v="105"/>
    <n v="0"/>
    <n v="0"/>
    <d v="2014-01-24T00:00:00"/>
    <n v="25"/>
    <n v="99"/>
    <n v="82"/>
    <n v="4"/>
    <n v="5"/>
    <x v="25"/>
  </r>
  <r>
    <n v="367"/>
    <n v="1978"/>
    <s v="2n Cycle"/>
    <s v="Married"/>
    <x v="106"/>
    <x v="106"/>
    <n v="1"/>
    <n v="0"/>
    <d v="2013-02-19T00:00:00"/>
    <n v="74"/>
    <n v="90"/>
    <n v="103"/>
    <n v="9"/>
    <n v="5"/>
    <x v="33"/>
  </r>
  <r>
    <n v="5234"/>
    <n v="1967"/>
    <s v="2n Cycle"/>
    <s v="Together"/>
    <x v="107"/>
    <x v="107"/>
    <n v="1"/>
    <n v="1"/>
    <d v="2013-07-11T00:00:00"/>
    <n v="85"/>
    <n v="5"/>
    <n v="9"/>
    <n v="1"/>
    <n v="3"/>
    <x v="5"/>
  </r>
  <r>
    <n v="9862"/>
    <n v="1969"/>
    <s v="Graduation"/>
    <s v="Together"/>
    <x v="108"/>
    <x v="108"/>
    <n v="1"/>
    <n v="0"/>
    <d v="2013-11-14T00:00:00"/>
    <n v="37"/>
    <n v="6"/>
    <n v="5"/>
    <n v="2"/>
    <n v="3"/>
    <x v="21"/>
  </r>
  <r>
    <n v="9805"/>
    <n v="1953"/>
    <s v="Master"/>
    <s v="Together"/>
    <x v="109"/>
    <x v="109"/>
    <n v="0"/>
    <n v="1"/>
    <d v="2013-06-20T00:00:00"/>
    <n v="65"/>
    <n v="48"/>
    <n v="72"/>
    <n v="6"/>
    <n v="10"/>
    <x v="44"/>
  </r>
  <r>
    <n v="6205"/>
    <n v="1967"/>
    <s v="Master"/>
    <s v="Single"/>
    <x v="110"/>
    <x v="110"/>
    <n v="1"/>
    <n v="0"/>
    <d v="2014-02-24T00:00:00"/>
    <n v="13"/>
    <n v="3"/>
    <n v="4"/>
    <n v="2"/>
    <n v="3"/>
    <x v="5"/>
  </r>
  <r>
    <n v="8442"/>
    <n v="1985"/>
    <s v="Master"/>
    <s v="Married"/>
    <x v="111"/>
    <x v="111"/>
    <n v="2"/>
    <n v="0"/>
    <d v="2013-09-04T00:00:00"/>
    <n v="63"/>
    <n v="0"/>
    <n v="4"/>
    <n v="1"/>
    <n v="3"/>
    <x v="7"/>
  </r>
  <r>
    <n v="7386"/>
    <n v="1976"/>
    <s v="Graduation"/>
    <s v="Divorced"/>
    <x v="112"/>
    <x v="112"/>
    <n v="1"/>
    <n v="0"/>
    <d v="2013-04-22T00:00:00"/>
    <n v="83"/>
    <n v="0"/>
    <n v="3"/>
    <n v="1"/>
    <n v="3"/>
    <x v="11"/>
  </r>
  <r>
    <n v="7215"/>
    <n v="1983"/>
    <s v="Graduation"/>
    <s v="Single"/>
    <x v="113"/>
    <x v="113"/>
    <n v="0"/>
    <n v="0"/>
    <d v="2013-03-12T00:00:00"/>
    <n v="69"/>
    <n v="27"/>
    <n v="72"/>
    <n v="6"/>
    <n v="13"/>
    <x v="10"/>
  </r>
  <r>
    <n v="1491"/>
    <n v="1965"/>
    <s v="2n Cycle"/>
    <s v="Together"/>
    <x v="114"/>
    <x v="114"/>
    <n v="0"/>
    <n v="0"/>
    <d v="2013-02-18T00:00:00"/>
    <n v="87"/>
    <n v="33"/>
    <n v="28"/>
    <n v="3"/>
    <n v="7"/>
    <x v="2"/>
  </r>
  <r>
    <n v="11071"/>
    <n v="1984"/>
    <s v="Graduation"/>
    <s v="Single"/>
    <x v="115"/>
    <x v="115"/>
    <n v="0"/>
    <n v="0"/>
    <d v="2013-04-21T00:00:00"/>
    <n v="37"/>
    <n v="133"/>
    <n v="0"/>
    <n v="3"/>
    <n v="6"/>
    <x v="3"/>
  </r>
  <r>
    <n v="3381"/>
    <n v="1953"/>
    <s v="Master"/>
    <s v="Married"/>
    <x v="116"/>
    <x v="116"/>
    <n v="1"/>
    <n v="1"/>
    <d v="2014-06-08T00:00:00"/>
    <n v="51"/>
    <n v="0"/>
    <n v="0"/>
    <n v="2"/>
    <n v="4"/>
    <x v="44"/>
  </r>
  <r>
    <n v="8268"/>
    <n v="1961"/>
    <s v="PhD"/>
    <s v="Married"/>
    <x v="10"/>
    <x v="10"/>
    <n v="0"/>
    <n v="1"/>
    <d v="2013-07-11T00:00:00"/>
    <n v="23"/>
    <n v="0"/>
    <n v="0"/>
    <n v="6"/>
    <n v="7"/>
    <x v="45"/>
  </r>
  <r>
    <n v="11051"/>
    <n v="1956"/>
    <s v="PhD"/>
    <s v="Together"/>
    <x v="117"/>
    <x v="117"/>
    <n v="1"/>
    <n v="1"/>
    <d v="2014-05-10T00:00:00"/>
    <n v="72"/>
    <n v="19"/>
    <n v="12"/>
    <n v="6"/>
    <n v="10"/>
    <x v="46"/>
  </r>
  <r>
    <n v="8026"/>
    <n v="1952"/>
    <s v="Graduation"/>
    <s v="Married"/>
    <x v="118"/>
    <x v="118"/>
    <n v="0"/>
    <n v="1"/>
    <d v="2013-09-30T00:00:00"/>
    <n v="10"/>
    <n v="58"/>
    <n v="89"/>
    <n v="5"/>
    <n v="5"/>
    <x v="13"/>
  </r>
  <r>
    <n v="433"/>
    <n v="1958"/>
    <s v="Master"/>
    <s v="Alone"/>
    <x v="119"/>
    <x v="119"/>
    <n v="1"/>
    <n v="1"/>
    <d v="2013-03-10T00:00:00"/>
    <n v="42"/>
    <n v="5"/>
    <n v="5"/>
    <n v="11"/>
    <n v="6"/>
    <x v="38"/>
  </r>
  <r>
    <n v="9597"/>
    <n v="1969"/>
    <s v="Graduation"/>
    <s v="Married"/>
    <x v="120"/>
    <x v="120"/>
    <n v="0"/>
    <n v="0"/>
    <d v="2014-02-10T00:00:00"/>
    <n v="10"/>
    <n v="106"/>
    <n v="41"/>
    <n v="7"/>
    <n v="9"/>
    <x v="21"/>
  </r>
  <r>
    <n v="1295"/>
    <n v="1963"/>
    <s v="Graduation"/>
    <s v="Married"/>
    <x v="10"/>
    <x v="10"/>
    <n v="0"/>
    <n v="1"/>
    <d v="2013-08-11T00:00:00"/>
    <n v="96"/>
    <n v="65"/>
    <n v="71"/>
    <n v="6"/>
    <n v="7"/>
    <x v="24"/>
  </r>
  <r>
    <n v="5290"/>
    <n v="1964"/>
    <s v="PhD"/>
    <s v="Married"/>
    <x v="121"/>
    <x v="121"/>
    <n v="1"/>
    <n v="1"/>
    <d v="2013-08-14T00:00:00"/>
    <n v="51"/>
    <n v="0"/>
    <n v="0"/>
    <n v="5"/>
    <n v="5"/>
    <x v="31"/>
  </r>
  <r>
    <n v="1685"/>
    <n v="1967"/>
    <s v="PhD"/>
    <s v="Together"/>
    <x v="122"/>
    <x v="122"/>
    <n v="0"/>
    <n v="0"/>
    <d v="2013-03-17T00:00:00"/>
    <n v="21"/>
    <n v="14"/>
    <n v="44"/>
    <n v="4"/>
    <n v="13"/>
    <x v="5"/>
  </r>
  <r>
    <n v="5342"/>
    <n v="1976"/>
    <s v="Basic"/>
    <s v="Divorced"/>
    <x v="123"/>
    <x v="123"/>
    <n v="1"/>
    <n v="0"/>
    <d v="2012-08-08T00:00:00"/>
    <n v="31"/>
    <n v="1"/>
    <n v="6"/>
    <n v="1"/>
    <n v="3"/>
    <x v="11"/>
  </r>
  <r>
    <n v="9579"/>
    <n v="1959"/>
    <s v="PhD"/>
    <s v="Married"/>
    <x v="124"/>
    <x v="124"/>
    <n v="2"/>
    <n v="1"/>
    <d v="2013-07-07T00:00:00"/>
    <n v="61"/>
    <n v="1"/>
    <n v="0"/>
    <n v="2"/>
    <n v="2"/>
    <x v="12"/>
  </r>
  <r>
    <n v="7660"/>
    <n v="1973"/>
    <s v="PhD"/>
    <s v="Alone"/>
    <x v="125"/>
    <x v="125"/>
    <n v="1"/>
    <n v="1"/>
    <d v="2014-05-19T00:00:00"/>
    <n v="37"/>
    <n v="0"/>
    <n v="2"/>
    <n v="1"/>
    <n v="2"/>
    <x v="26"/>
  </r>
  <r>
    <n v="1461"/>
    <n v="1965"/>
    <s v="PhD"/>
    <s v="Divorced"/>
    <x v="126"/>
    <x v="126"/>
    <n v="1"/>
    <n v="1"/>
    <d v="2013-07-28T00:00:00"/>
    <n v="74"/>
    <n v="1"/>
    <n v="1"/>
    <n v="2"/>
    <n v="3"/>
    <x v="2"/>
  </r>
  <r>
    <n v="821"/>
    <n v="1992"/>
    <s v="Master"/>
    <s v="Single"/>
    <x v="127"/>
    <x v="127"/>
    <n v="0"/>
    <n v="0"/>
    <d v="2012-10-19T00:00:00"/>
    <n v="46"/>
    <n v="61"/>
    <n v="61"/>
    <n v="5"/>
    <n v="12"/>
    <x v="47"/>
  </r>
  <r>
    <n v="11084"/>
    <n v="1976"/>
    <s v="Master"/>
    <s v="Together"/>
    <x v="128"/>
    <x v="128"/>
    <n v="0"/>
    <n v="1"/>
    <d v="2013-11-14T00:00:00"/>
    <n v="4"/>
    <n v="0"/>
    <n v="20"/>
    <n v="3"/>
    <n v="7"/>
    <x v="11"/>
  </r>
  <r>
    <n v="8690"/>
    <n v="1962"/>
    <s v="Graduation"/>
    <s v="Married"/>
    <x v="129"/>
    <x v="129"/>
    <n v="0"/>
    <n v="0"/>
    <d v="2013-04-19T00:00:00"/>
    <n v="73"/>
    <n v="28"/>
    <n v="40"/>
    <n v="5"/>
    <n v="10"/>
    <x v="43"/>
  </r>
  <r>
    <n v="2937"/>
    <n v="1974"/>
    <s v="PhD"/>
    <s v="Single"/>
    <x v="130"/>
    <x v="130"/>
    <n v="0"/>
    <n v="1"/>
    <d v="2013-08-28T00:00:00"/>
    <n v="47"/>
    <n v="16"/>
    <n v="33"/>
    <n v="8"/>
    <n v="9"/>
    <x v="8"/>
  </r>
  <r>
    <n v="9701"/>
    <n v="1988"/>
    <s v="Graduation"/>
    <s v="Together"/>
    <x v="131"/>
    <x v="131"/>
    <n v="1"/>
    <n v="0"/>
    <d v="2013-03-19T00:00:00"/>
    <n v="13"/>
    <n v="34"/>
    <n v="16"/>
    <n v="4"/>
    <n v="3"/>
    <x v="36"/>
  </r>
  <r>
    <n v="9949"/>
    <n v="1976"/>
    <s v="Graduation"/>
    <s v="Married"/>
    <x v="132"/>
    <x v="132"/>
    <n v="0"/>
    <n v="2"/>
    <d v="2012-10-18T00:00:00"/>
    <n v="36"/>
    <n v="16"/>
    <n v="41"/>
    <n v="3"/>
    <n v="6"/>
    <x v="11"/>
  </r>
  <r>
    <n v="10837"/>
    <n v="1975"/>
    <s v="Graduation"/>
    <s v="Married"/>
    <x v="133"/>
    <x v="133"/>
    <n v="1"/>
    <n v="0"/>
    <d v="2012-10-28T00:00:00"/>
    <n v="47"/>
    <n v="1"/>
    <n v="11"/>
    <n v="2"/>
    <n v="3"/>
    <x v="28"/>
  </r>
  <r>
    <n v="3120"/>
    <n v="1981"/>
    <s v="Graduation"/>
    <s v="Together"/>
    <x v="134"/>
    <x v="134"/>
    <n v="1"/>
    <n v="0"/>
    <d v="2013-08-28T00:00:00"/>
    <n v="49"/>
    <n v="1"/>
    <n v="1"/>
    <n v="1"/>
    <n v="2"/>
    <x v="4"/>
  </r>
  <r>
    <n v="5885"/>
    <n v="1973"/>
    <s v="2n Cycle"/>
    <s v="Married"/>
    <x v="135"/>
    <x v="135"/>
    <n v="2"/>
    <n v="1"/>
    <d v="2012-08-22T00:00:00"/>
    <n v="94"/>
    <n v="3"/>
    <n v="1"/>
    <n v="4"/>
    <n v="4"/>
    <x v="26"/>
  </r>
  <r>
    <n v="4050"/>
    <n v="1966"/>
    <s v="Master"/>
    <s v="Married"/>
    <x v="136"/>
    <x v="136"/>
    <n v="0"/>
    <n v="0"/>
    <d v="2014-06-21T00:00:00"/>
    <n v="65"/>
    <n v="16"/>
    <n v="20"/>
    <n v="2"/>
    <n v="4"/>
    <x v="35"/>
  </r>
  <r>
    <n v="3830"/>
    <n v="1953"/>
    <s v="Master"/>
    <s v="Married"/>
    <x v="13"/>
    <x v="13"/>
    <n v="0"/>
    <n v="2"/>
    <d v="2014-04-24T00:00:00"/>
    <n v="59"/>
    <n v="21"/>
    <n v="13"/>
    <n v="4"/>
    <n v="7"/>
    <x v="44"/>
  </r>
  <r>
    <n v="7987"/>
    <n v="1969"/>
    <s v="Graduation"/>
    <s v="Married"/>
    <x v="137"/>
    <x v="137"/>
    <n v="0"/>
    <n v="1"/>
    <d v="2014-03-07T00:00:00"/>
    <n v="96"/>
    <n v="17"/>
    <n v="13"/>
    <n v="8"/>
    <n v="6"/>
    <x v="21"/>
  </r>
  <r>
    <n v="7798"/>
    <n v="1972"/>
    <s v="2n Cycle"/>
    <s v="Together"/>
    <x v="1"/>
    <x v="1"/>
    <n v="0"/>
    <n v="1"/>
    <d v="2012-12-14T00:00:00"/>
    <n v="28"/>
    <n v="20"/>
    <n v="20"/>
    <n v="7"/>
    <n v="5"/>
    <x v="39"/>
  </r>
  <r>
    <n v="92"/>
    <n v="1988"/>
    <s v="Graduation"/>
    <s v="Alone"/>
    <x v="138"/>
    <x v="138"/>
    <n v="1"/>
    <n v="0"/>
    <d v="2014-05-12T00:00:00"/>
    <n v="12"/>
    <n v="7"/>
    <n v="14"/>
    <n v="3"/>
    <n v="4"/>
    <x v="36"/>
  </r>
  <r>
    <n v="7055"/>
    <n v="1952"/>
    <s v="PhD"/>
    <s v="Together"/>
    <x v="139"/>
    <x v="139"/>
    <n v="0"/>
    <n v="1"/>
    <d v="2012-10-09T00:00:00"/>
    <n v="57"/>
    <n v="0"/>
    <n v="0"/>
    <n v="8"/>
    <n v="11"/>
    <x v="13"/>
  </r>
  <r>
    <n v="10240"/>
    <n v="1949"/>
    <s v="Graduation"/>
    <s v="Together"/>
    <x v="140"/>
    <x v="140"/>
    <n v="0"/>
    <n v="0"/>
    <d v="2013-02-19T00:00:00"/>
    <n v="10"/>
    <n v="26"/>
    <n v="13"/>
    <n v="10"/>
    <n v="6"/>
    <x v="17"/>
  </r>
  <r>
    <n v="3025"/>
    <n v="1958"/>
    <s v="Graduation"/>
    <s v="Single"/>
    <x v="141"/>
    <x v="141"/>
    <n v="0"/>
    <n v="1"/>
    <d v="2013-07-08T00:00:00"/>
    <n v="4"/>
    <n v="6"/>
    <n v="12"/>
    <n v="6"/>
    <n v="5"/>
    <x v="38"/>
  </r>
  <r>
    <n v="9283"/>
    <n v="1978"/>
    <s v="Graduation"/>
    <s v="Single"/>
    <x v="142"/>
    <x v="142"/>
    <n v="1"/>
    <n v="2"/>
    <d v="2013-09-12T00:00:00"/>
    <n v="49"/>
    <n v="1"/>
    <n v="0"/>
    <n v="0"/>
    <n v="3"/>
    <x v="33"/>
  </r>
  <r>
    <n v="9970"/>
    <n v="1977"/>
    <s v="Graduation"/>
    <s v="Together"/>
    <x v="143"/>
    <x v="143"/>
    <n v="0"/>
    <n v="1"/>
    <d v="2013-10-17T00:00:00"/>
    <n v="3"/>
    <n v="11"/>
    <n v="28"/>
    <n v="1"/>
    <n v="6"/>
    <x v="32"/>
  </r>
  <r>
    <n v="2730"/>
    <n v="1955"/>
    <s v="Graduation"/>
    <s v="Single"/>
    <x v="144"/>
    <x v="144"/>
    <n v="0"/>
    <n v="0"/>
    <d v="2013-08-20T00:00:00"/>
    <n v="64"/>
    <n v="11"/>
    <n v="91"/>
    <n v="3"/>
    <n v="10"/>
    <x v="34"/>
  </r>
  <r>
    <n v="2795"/>
    <n v="1958"/>
    <s v="Master"/>
    <s v="Single"/>
    <x v="145"/>
    <x v="145"/>
    <n v="2"/>
    <n v="1"/>
    <d v="2013-07-01T00:00:00"/>
    <n v="0"/>
    <n v="0"/>
    <n v="0"/>
    <n v="1"/>
    <n v="2"/>
    <x v="38"/>
  </r>
  <r>
    <n v="9260"/>
    <n v="1945"/>
    <s v="PhD"/>
    <s v="Married"/>
    <x v="146"/>
    <x v="146"/>
    <n v="0"/>
    <n v="0"/>
    <d v="2012-11-05T00:00:00"/>
    <n v="20"/>
    <n v="16"/>
    <n v="16"/>
    <n v="10"/>
    <n v="9"/>
    <x v="41"/>
  </r>
  <r>
    <n v="8182"/>
    <n v="1984"/>
    <s v="Graduation"/>
    <s v="Married"/>
    <x v="147"/>
    <x v="147"/>
    <n v="1"/>
    <n v="0"/>
    <d v="2014-01-05T00:00:00"/>
    <n v="91"/>
    <n v="3"/>
    <n v="4"/>
    <n v="3"/>
    <n v="4"/>
    <x v="3"/>
  </r>
  <r>
    <n v="10095"/>
    <n v="1975"/>
    <s v="PhD"/>
    <s v="Divorced"/>
    <x v="148"/>
    <x v="148"/>
    <n v="0"/>
    <n v="0"/>
    <d v="2013-05-01T00:00:00"/>
    <n v="9"/>
    <n v="12"/>
    <n v="12"/>
    <n v="5"/>
    <n v="10"/>
    <x v="28"/>
  </r>
  <r>
    <n v="8475"/>
    <n v="1973"/>
    <s v="PhD"/>
    <s v="Married"/>
    <x v="149"/>
    <x v="149"/>
    <n v="0"/>
    <n v="1"/>
    <d v="2014-03-01T00:00:00"/>
    <n v="98"/>
    <n v="2"/>
    <n v="2"/>
    <n v="0"/>
    <n v="0"/>
    <x v="26"/>
  </r>
  <r>
    <n v="4370"/>
    <n v="1966"/>
    <s v="Graduation"/>
    <s v="Together"/>
    <x v="150"/>
    <x v="150"/>
    <n v="2"/>
    <n v="1"/>
    <d v="2013-11-13T00:00:00"/>
    <n v="83"/>
    <n v="1"/>
    <n v="3"/>
    <n v="2"/>
    <n v="4"/>
    <x v="35"/>
  </r>
  <r>
    <n v="10573"/>
    <n v="1953"/>
    <s v="Graduation"/>
    <s v="Divorced"/>
    <x v="151"/>
    <x v="151"/>
    <n v="0"/>
    <n v="0"/>
    <d v="2013-11-18T00:00:00"/>
    <n v="27"/>
    <n v="16"/>
    <n v="21"/>
    <n v="6"/>
    <n v="4"/>
    <x v="44"/>
  </r>
  <r>
    <n v="3712"/>
    <n v="1959"/>
    <s v="Graduation"/>
    <s v="Divorced"/>
    <x v="152"/>
    <x v="152"/>
    <n v="0"/>
    <n v="0"/>
    <d v="2013-08-28T00:00:00"/>
    <n v="63"/>
    <n v="5"/>
    <n v="0"/>
    <n v="3"/>
    <n v="6"/>
    <x v="12"/>
  </r>
  <r>
    <n v="6637"/>
    <n v="1988"/>
    <s v="Graduation"/>
    <s v="Single"/>
    <x v="153"/>
    <x v="153"/>
    <n v="0"/>
    <n v="0"/>
    <d v="2013-11-02T00:00:00"/>
    <n v="46"/>
    <n v="162"/>
    <n v="76"/>
    <n v="3"/>
    <n v="7"/>
    <x v="36"/>
  </r>
  <r>
    <n v="3152"/>
    <n v="1957"/>
    <s v="Graduation"/>
    <s v="Together"/>
    <x v="154"/>
    <x v="154"/>
    <n v="1"/>
    <n v="1"/>
    <d v="2014-02-25T00:00:00"/>
    <n v="84"/>
    <n v="10"/>
    <n v="17"/>
    <n v="2"/>
    <n v="3"/>
    <x v="0"/>
  </r>
  <r>
    <n v="5610"/>
    <n v="1965"/>
    <s v="Graduation"/>
    <s v="Together"/>
    <x v="155"/>
    <x v="155"/>
    <n v="1"/>
    <n v="1"/>
    <d v="2014-04-21T00:00:00"/>
    <n v="58"/>
    <n v="3"/>
    <n v="1"/>
    <n v="1"/>
    <n v="3"/>
    <x v="2"/>
  </r>
  <r>
    <n v="6460"/>
    <n v="1982"/>
    <s v="Graduation"/>
    <s v="Married"/>
    <x v="156"/>
    <x v="156"/>
    <n v="1"/>
    <n v="0"/>
    <d v="2013-07-13T00:00:00"/>
    <n v="78"/>
    <n v="4"/>
    <n v="8"/>
    <n v="2"/>
    <n v="3"/>
    <x v="18"/>
  </r>
  <r>
    <n v="1349"/>
    <n v="1970"/>
    <s v="Graduation"/>
    <s v="Married"/>
    <x v="157"/>
    <x v="157"/>
    <n v="2"/>
    <n v="0"/>
    <d v="2014-04-21T00:00:00"/>
    <n v="4"/>
    <n v="7"/>
    <n v="3"/>
    <n v="3"/>
    <n v="3"/>
    <x v="25"/>
  </r>
  <r>
    <n v="1880"/>
    <n v="1959"/>
    <s v="PhD"/>
    <s v="Together"/>
    <x v="158"/>
    <x v="158"/>
    <n v="1"/>
    <n v="1"/>
    <d v="2014-01-30T00:00:00"/>
    <n v="17"/>
    <n v="0"/>
    <n v="0"/>
    <n v="2"/>
    <n v="3"/>
    <x v="12"/>
  </r>
  <r>
    <n v="641"/>
    <n v="1967"/>
    <s v="Graduation"/>
    <s v="Single"/>
    <x v="159"/>
    <x v="159"/>
    <n v="0"/>
    <n v="1"/>
    <d v="2014-04-04T00:00:00"/>
    <n v="77"/>
    <n v="0"/>
    <n v="0"/>
    <n v="2"/>
    <n v="2"/>
    <x v="5"/>
  </r>
  <r>
    <n v="8717"/>
    <n v="1975"/>
    <s v="PhD"/>
    <s v="Married"/>
    <x v="160"/>
    <x v="160"/>
    <n v="0"/>
    <n v="1"/>
    <d v="2012-09-12T00:00:00"/>
    <n v="56"/>
    <n v="71"/>
    <n v="71"/>
    <n v="11"/>
    <n v="8"/>
    <x v="28"/>
  </r>
  <r>
    <n v="10314"/>
    <n v="1948"/>
    <s v="PhD"/>
    <s v="Married"/>
    <x v="161"/>
    <x v="161"/>
    <n v="0"/>
    <n v="0"/>
    <d v="2012-12-16T00:00:00"/>
    <n v="79"/>
    <n v="66"/>
    <n v="89"/>
    <n v="9"/>
    <n v="5"/>
    <x v="37"/>
  </r>
  <r>
    <n v="10854"/>
    <n v="1970"/>
    <s v="PhD"/>
    <s v="Married"/>
    <x v="162"/>
    <x v="162"/>
    <n v="1"/>
    <n v="1"/>
    <d v="2014-05-23T00:00:00"/>
    <n v="90"/>
    <n v="0"/>
    <n v="0"/>
    <n v="2"/>
    <n v="3"/>
    <x v="25"/>
  </r>
  <r>
    <n v="10492"/>
    <n v="1959"/>
    <s v="Graduation"/>
    <s v="Together"/>
    <x v="163"/>
    <x v="163"/>
    <n v="2"/>
    <n v="1"/>
    <d v="2014-06-24T00:00:00"/>
    <n v="96"/>
    <n v="0"/>
    <n v="0"/>
    <n v="0"/>
    <n v="3"/>
    <x v="12"/>
  </r>
  <r>
    <n v="6935"/>
    <n v="1951"/>
    <s v="2n Cycle"/>
    <s v="Married"/>
    <x v="87"/>
    <x v="87"/>
    <n v="0"/>
    <n v="0"/>
    <d v="2013-12-01T00:00:00"/>
    <n v="44"/>
    <n v="26"/>
    <n v="0"/>
    <n v="5"/>
    <n v="12"/>
    <x v="20"/>
  </r>
  <r>
    <n v="7698"/>
    <n v="1976"/>
    <s v="PhD"/>
    <s v="Married"/>
    <x v="164"/>
    <x v="164"/>
    <n v="0"/>
    <n v="1"/>
    <d v="2014-05-11T00:00:00"/>
    <n v="81"/>
    <n v="3"/>
    <n v="5"/>
    <n v="4"/>
    <n v="4"/>
    <x v="11"/>
  </r>
  <r>
    <n v="3559"/>
    <n v="1988"/>
    <s v="2n Cycle"/>
    <s v="Married"/>
    <x v="165"/>
    <x v="165"/>
    <n v="1"/>
    <n v="0"/>
    <d v="2014-05-10T00:00:00"/>
    <n v="77"/>
    <n v="11"/>
    <n v="12"/>
    <n v="2"/>
    <n v="3"/>
    <x v="36"/>
  </r>
  <r>
    <n v="10562"/>
    <n v="1946"/>
    <s v="Master"/>
    <s v="Married"/>
    <x v="166"/>
    <x v="166"/>
    <n v="0"/>
    <n v="0"/>
    <d v="2013-09-28T00:00:00"/>
    <n v="21"/>
    <n v="26"/>
    <n v="17"/>
    <n v="6"/>
    <n v="13"/>
    <x v="15"/>
  </r>
  <r>
    <n v="10796"/>
    <n v="1984"/>
    <s v="Master"/>
    <s v="Married"/>
    <x v="167"/>
    <x v="167"/>
    <n v="1"/>
    <n v="0"/>
    <d v="2014-01-22T00:00:00"/>
    <n v="16"/>
    <n v="1"/>
    <n v="0"/>
    <n v="1"/>
    <n v="3"/>
    <x v="3"/>
  </r>
  <r>
    <n v="2563"/>
    <n v="1961"/>
    <s v="Basic"/>
    <s v="Married"/>
    <x v="168"/>
    <x v="168"/>
    <n v="0"/>
    <n v="0"/>
    <d v="2014-06-15T00:00:00"/>
    <n v="80"/>
    <n v="9"/>
    <n v="14"/>
    <n v="2"/>
    <n v="3"/>
    <x v="45"/>
  </r>
  <r>
    <n v="3518"/>
    <n v="1983"/>
    <s v="Graduation"/>
    <s v="Married"/>
    <x v="169"/>
    <x v="169"/>
    <n v="1"/>
    <n v="0"/>
    <d v="2012-12-05T00:00:00"/>
    <n v="45"/>
    <n v="1"/>
    <n v="4"/>
    <n v="1"/>
    <n v="2"/>
    <x v="10"/>
  </r>
  <r>
    <n v="5823"/>
    <n v="1970"/>
    <s v="PhD"/>
    <s v="Single"/>
    <x v="170"/>
    <x v="170"/>
    <n v="0"/>
    <n v="1"/>
    <d v="2014-03-08T00:00:00"/>
    <n v="63"/>
    <n v="0"/>
    <n v="0"/>
    <n v="1"/>
    <n v="4"/>
    <x v="25"/>
  </r>
  <r>
    <n v="3934"/>
    <n v="1966"/>
    <s v="Graduation"/>
    <s v="Married"/>
    <x v="171"/>
    <x v="171"/>
    <n v="0"/>
    <n v="1"/>
    <d v="2013-08-02T00:00:00"/>
    <n v="34"/>
    <n v="0"/>
    <n v="9"/>
    <n v="7"/>
    <n v="8"/>
    <x v="35"/>
  </r>
  <r>
    <n v="6982"/>
    <n v="1976"/>
    <s v="Graduation"/>
    <s v="Married"/>
    <x v="172"/>
    <x v="172"/>
    <n v="0"/>
    <n v="0"/>
    <d v="2013-03-19T00:00:00"/>
    <n v="14"/>
    <n v="30"/>
    <n v="76"/>
    <n v="4"/>
    <n v="9"/>
    <x v="11"/>
  </r>
  <r>
    <n v="6431"/>
    <n v="1964"/>
    <s v="PhD"/>
    <s v="Married"/>
    <x v="173"/>
    <x v="173"/>
    <n v="1"/>
    <n v="1"/>
    <d v="2013-02-23T00:00:00"/>
    <n v="13"/>
    <n v="1"/>
    <n v="0"/>
    <n v="2"/>
    <n v="3"/>
    <x v="31"/>
  </r>
  <r>
    <n v="9733"/>
    <n v="1978"/>
    <s v="Basic"/>
    <s v="Together"/>
    <x v="174"/>
    <x v="174"/>
    <n v="1"/>
    <n v="0"/>
    <d v="2012-09-09T00:00:00"/>
    <n v="52"/>
    <n v="4"/>
    <n v="0"/>
    <n v="1"/>
    <n v="2"/>
    <x v="33"/>
  </r>
  <r>
    <n v="5602"/>
    <n v="1989"/>
    <s v="PhD"/>
    <s v="Together"/>
    <x v="175"/>
    <x v="175"/>
    <n v="0"/>
    <n v="0"/>
    <d v="2013-05-17T00:00:00"/>
    <n v="98"/>
    <n v="22"/>
    <n v="113"/>
    <n v="8"/>
    <n v="12"/>
    <x v="23"/>
  </r>
  <r>
    <n v="7829"/>
    <n v="1900"/>
    <s v="2n Cycle"/>
    <s v="Divorced"/>
    <x v="176"/>
    <x v="176"/>
    <n v="1"/>
    <n v="0"/>
    <d v="2013-09-26T00:00:00"/>
    <n v="99"/>
    <n v="6"/>
    <n v="4"/>
    <n v="2"/>
    <n v="2"/>
    <x v="48"/>
  </r>
  <r>
    <n v="1324"/>
    <n v="1988"/>
    <s v="Graduation"/>
    <s v="Married"/>
    <x v="177"/>
    <x v="177"/>
    <n v="1"/>
    <n v="0"/>
    <d v="2013-05-30T00:00:00"/>
    <n v="93"/>
    <n v="3"/>
    <n v="19"/>
    <n v="3"/>
    <n v="3"/>
    <x v="36"/>
  </r>
  <r>
    <n v="326"/>
    <n v="1973"/>
    <s v="Graduation"/>
    <s v="Married"/>
    <x v="178"/>
    <x v="178"/>
    <n v="1"/>
    <n v="1"/>
    <d v="2013-02-18T00:00:00"/>
    <n v="38"/>
    <n v="6"/>
    <n v="9"/>
    <n v="5"/>
    <n v="6"/>
    <x v="26"/>
  </r>
  <r>
    <n v="7224"/>
    <n v="1977"/>
    <s v="Graduation"/>
    <s v="Married"/>
    <x v="179"/>
    <x v="179"/>
    <n v="1"/>
    <n v="1"/>
    <d v="2013-12-29T00:00:00"/>
    <n v="24"/>
    <n v="0"/>
    <n v="1"/>
    <n v="1"/>
    <n v="2"/>
    <x v="32"/>
  </r>
  <r>
    <n v="6999"/>
    <n v="1980"/>
    <s v="Master"/>
    <s v="Married"/>
    <x v="180"/>
    <x v="180"/>
    <n v="0"/>
    <n v="0"/>
    <d v="2014-05-13T00:00:00"/>
    <n v="80"/>
    <n v="16"/>
    <n v="16"/>
    <n v="7"/>
    <n v="12"/>
    <x v="16"/>
  </r>
  <r>
    <n v="9938"/>
    <n v="1954"/>
    <s v="Graduation"/>
    <s v="Married"/>
    <x v="181"/>
    <x v="181"/>
    <n v="0"/>
    <n v="0"/>
    <d v="2013-09-19T00:00:00"/>
    <n v="82"/>
    <n v="17"/>
    <n v="173"/>
    <n v="4"/>
    <n v="6"/>
    <x v="1"/>
  </r>
  <r>
    <n v="6422"/>
    <n v="1954"/>
    <s v="Graduation"/>
    <s v="Married"/>
    <x v="182"/>
    <x v="182"/>
    <n v="0"/>
    <n v="0"/>
    <d v="2013-01-17T00:00:00"/>
    <n v="20"/>
    <n v="189"/>
    <n v="33"/>
    <n v="5"/>
    <n v="5"/>
    <x v="1"/>
  </r>
  <r>
    <n v="3182"/>
    <n v="1973"/>
    <s v="PhD"/>
    <s v="Single"/>
    <x v="183"/>
    <x v="183"/>
    <n v="1"/>
    <n v="1"/>
    <d v="2014-03-31T00:00:00"/>
    <n v="81"/>
    <n v="1"/>
    <n v="1"/>
    <n v="5"/>
    <n v="3"/>
    <x v="26"/>
  </r>
  <r>
    <n v="7300"/>
    <n v="1952"/>
    <s v="Graduation"/>
    <s v="Divorced"/>
    <x v="184"/>
    <x v="184"/>
    <n v="0"/>
    <n v="1"/>
    <d v="2014-06-29T00:00:00"/>
    <n v="50"/>
    <n v="4"/>
    <n v="4"/>
    <n v="8"/>
    <n v="7"/>
    <x v="13"/>
  </r>
  <r>
    <n v="10424"/>
    <n v="1968"/>
    <s v="Graduation"/>
    <s v="Single"/>
    <x v="185"/>
    <x v="185"/>
    <n v="0"/>
    <n v="0"/>
    <d v="2013-12-09T00:00:00"/>
    <n v="60"/>
    <n v="138"/>
    <n v="23"/>
    <n v="4"/>
    <n v="9"/>
    <x v="30"/>
  </r>
  <r>
    <n v="8727"/>
    <n v="1978"/>
    <s v="Graduation"/>
    <s v="Divorced"/>
    <x v="186"/>
    <x v="186"/>
    <n v="0"/>
    <n v="1"/>
    <d v="2013-10-14T00:00:00"/>
    <n v="63"/>
    <n v="43"/>
    <n v="87"/>
    <n v="11"/>
    <n v="9"/>
    <x v="33"/>
  </r>
  <r>
    <n v="2798"/>
    <n v="1977"/>
    <s v="PhD"/>
    <s v="Together"/>
    <x v="187"/>
    <x v="187"/>
    <n v="0"/>
    <n v="0"/>
    <d v="2012-11-02T00:00:00"/>
    <n v="54"/>
    <n v="29"/>
    <n v="176"/>
    <n v="7"/>
    <n v="10"/>
    <x v="32"/>
  </r>
  <r>
    <n v="1030"/>
    <n v="1965"/>
    <s v="PhD"/>
    <s v="Single"/>
    <x v="188"/>
    <x v="188"/>
    <n v="1"/>
    <n v="1"/>
    <d v="2013-07-17T00:00:00"/>
    <n v="72"/>
    <n v="0"/>
    <n v="0"/>
    <n v="1"/>
    <n v="3"/>
    <x v="2"/>
  </r>
  <r>
    <n v="624"/>
    <n v="1984"/>
    <s v="Master"/>
    <s v="Single"/>
    <x v="189"/>
    <x v="189"/>
    <n v="0"/>
    <n v="0"/>
    <d v="2012-11-10T00:00:00"/>
    <n v="5"/>
    <n v="4"/>
    <n v="2"/>
    <n v="0"/>
    <n v="2"/>
    <x v="3"/>
  </r>
  <r>
    <n v="5176"/>
    <n v="1988"/>
    <s v="Graduation"/>
    <s v="Together"/>
    <x v="190"/>
    <x v="190"/>
    <n v="1"/>
    <n v="0"/>
    <d v="2013-12-08T00:00:00"/>
    <n v="88"/>
    <n v="6"/>
    <n v="6"/>
    <n v="1"/>
    <n v="3"/>
    <x v="36"/>
  </r>
  <r>
    <n v="5552"/>
    <n v="1963"/>
    <s v="Master"/>
    <s v="Divorced"/>
    <x v="191"/>
    <x v="191"/>
    <n v="1"/>
    <n v="1"/>
    <d v="2013-05-13T00:00:00"/>
    <n v="50"/>
    <n v="18"/>
    <n v="13"/>
    <n v="4"/>
    <n v="5"/>
    <x v="24"/>
  </r>
  <r>
    <n v="868"/>
    <n v="1966"/>
    <s v="Graduation"/>
    <s v="Married"/>
    <x v="192"/>
    <x v="192"/>
    <n v="0"/>
    <n v="1"/>
    <d v="2014-06-08T00:00:00"/>
    <n v="99"/>
    <n v="0"/>
    <n v="0"/>
    <n v="2"/>
    <n v="3"/>
    <x v="35"/>
  </r>
  <r>
    <n v="380"/>
    <n v="1954"/>
    <s v="Graduation"/>
    <s v="Divorced"/>
    <x v="193"/>
    <x v="193"/>
    <n v="0"/>
    <n v="1"/>
    <d v="2012-09-10T00:00:00"/>
    <n v="17"/>
    <n v="48"/>
    <n v="32"/>
    <n v="11"/>
    <n v="9"/>
    <x v="1"/>
  </r>
  <r>
    <n v="2677"/>
    <n v="1956"/>
    <s v="Graduation"/>
    <s v="Together"/>
    <x v="194"/>
    <x v="194"/>
    <n v="0"/>
    <n v="1"/>
    <d v="2013-03-31T00:00:00"/>
    <n v="11"/>
    <n v="24"/>
    <n v="4"/>
    <n v="3"/>
    <n v="6"/>
    <x v="46"/>
  </r>
  <r>
    <n v="6521"/>
    <n v="1954"/>
    <s v="Graduation"/>
    <s v="Together"/>
    <x v="195"/>
    <x v="195"/>
    <n v="0"/>
    <n v="0"/>
    <d v="2014-03-18T00:00:00"/>
    <n v="18"/>
    <n v="22"/>
    <n v="102"/>
    <n v="4"/>
    <n v="9"/>
    <x v="1"/>
  </r>
  <r>
    <n v="6927"/>
    <n v="1968"/>
    <s v="PhD"/>
    <s v="Married"/>
    <x v="196"/>
    <x v="196"/>
    <n v="1"/>
    <n v="1"/>
    <d v="2012-10-05T00:00:00"/>
    <n v="70"/>
    <n v="0"/>
    <n v="0"/>
    <n v="5"/>
    <n v="5"/>
    <x v="30"/>
  </r>
  <r>
    <n v="2877"/>
    <n v="1974"/>
    <s v="Master"/>
    <s v="Together"/>
    <x v="197"/>
    <x v="197"/>
    <n v="1"/>
    <n v="1"/>
    <d v="2013-01-21T00:00:00"/>
    <n v="21"/>
    <n v="0"/>
    <n v="9"/>
    <n v="7"/>
    <n v="8"/>
    <x v="8"/>
  </r>
  <r>
    <n v="0"/>
    <n v="1985"/>
    <s v="Graduation"/>
    <s v="Married"/>
    <x v="198"/>
    <x v="198"/>
    <n v="0"/>
    <n v="0"/>
    <d v="2013-05-04T00:00:00"/>
    <n v="66"/>
    <n v="10"/>
    <n v="87"/>
    <n v="3"/>
    <n v="9"/>
    <x v="7"/>
  </r>
  <r>
    <n v="1584"/>
    <n v="1977"/>
    <s v="Graduation"/>
    <s v="Married"/>
    <x v="199"/>
    <x v="199"/>
    <n v="1"/>
    <n v="0"/>
    <d v="2014-04-01T00:00:00"/>
    <n v="79"/>
    <n v="7"/>
    <n v="19"/>
    <n v="8"/>
    <n v="5"/>
    <x v="32"/>
  </r>
  <r>
    <n v="7264"/>
    <n v="1978"/>
    <s v="2n Cycle"/>
    <s v="Single"/>
    <x v="200"/>
    <x v="200"/>
    <n v="2"/>
    <n v="1"/>
    <d v="2014-05-12T00:00:00"/>
    <n v="2"/>
    <n v="0"/>
    <n v="0"/>
    <n v="1"/>
    <n v="2"/>
    <x v="33"/>
  </r>
  <r>
    <n v="6274"/>
    <n v="1948"/>
    <s v="Master"/>
    <s v="Married"/>
    <x v="201"/>
    <x v="201"/>
    <n v="0"/>
    <n v="0"/>
    <d v="2013-11-15T00:00:00"/>
    <n v="81"/>
    <n v="16"/>
    <n v="48"/>
    <n v="8"/>
    <n v="6"/>
    <x v="37"/>
  </r>
  <r>
    <n v="1377"/>
    <n v="1954"/>
    <s v="Master"/>
    <s v="Widow"/>
    <x v="202"/>
    <x v="202"/>
    <n v="0"/>
    <n v="1"/>
    <d v="2013-08-31T00:00:00"/>
    <n v="24"/>
    <n v="4"/>
    <n v="0"/>
    <n v="4"/>
    <n v="5"/>
    <x v="1"/>
  </r>
  <r>
    <n v="454"/>
    <n v="1980"/>
    <s v="Graduation"/>
    <s v="Together"/>
    <x v="203"/>
    <x v="203"/>
    <n v="1"/>
    <n v="0"/>
    <d v="2012-11-14T00:00:00"/>
    <n v="48"/>
    <n v="32"/>
    <n v="32"/>
    <n v="11"/>
    <n v="11"/>
    <x v="16"/>
  </r>
  <r>
    <n v="1755"/>
    <n v="1988"/>
    <s v="2n Cycle"/>
    <s v="Together"/>
    <x v="204"/>
    <x v="204"/>
    <n v="1"/>
    <n v="0"/>
    <d v="2014-04-11T00:00:00"/>
    <n v="93"/>
    <n v="11"/>
    <n v="1"/>
    <n v="1"/>
    <n v="4"/>
    <x v="36"/>
  </r>
  <r>
    <n v="2075"/>
    <n v="1969"/>
    <s v="Graduation"/>
    <s v="Married"/>
    <x v="205"/>
    <x v="205"/>
    <n v="0"/>
    <n v="0"/>
    <d v="2013-11-14T00:00:00"/>
    <n v="56"/>
    <n v="10"/>
    <n v="30"/>
    <n v="3"/>
    <n v="7"/>
    <x v="21"/>
  </r>
  <r>
    <n v="4785"/>
    <n v="1970"/>
    <s v="PhD"/>
    <s v="Together"/>
    <x v="206"/>
    <x v="206"/>
    <n v="0"/>
    <n v="2"/>
    <d v="2014-04-14T00:00:00"/>
    <n v="3"/>
    <n v="7"/>
    <n v="0"/>
    <n v="6"/>
    <n v="11"/>
    <x v="25"/>
  </r>
  <r>
    <n v="9076"/>
    <n v="1980"/>
    <s v="PhD"/>
    <s v="Married"/>
    <x v="207"/>
    <x v="207"/>
    <n v="1"/>
    <n v="0"/>
    <d v="2013-01-05T00:00:00"/>
    <n v="44"/>
    <n v="1"/>
    <n v="1"/>
    <n v="4"/>
    <n v="4"/>
    <x v="16"/>
  </r>
  <r>
    <n v="7079"/>
    <n v="1962"/>
    <s v="Graduation"/>
    <s v="Divorced"/>
    <x v="208"/>
    <x v="208"/>
    <n v="0"/>
    <n v="1"/>
    <d v="2012-09-08T00:00:00"/>
    <n v="38"/>
    <n v="23"/>
    <n v="11"/>
    <n v="9"/>
    <n v="12"/>
    <x v="43"/>
  </r>
  <r>
    <n v="4653"/>
    <n v="1978"/>
    <s v="Graduation"/>
    <s v="Together"/>
    <x v="209"/>
    <x v="209"/>
    <n v="1"/>
    <n v="0"/>
    <d v="2013-03-26T00:00:00"/>
    <n v="46"/>
    <n v="0"/>
    <n v="1"/>
    <n v="3"/>
    <n v="4"/>
    <x v="33"/>
  </r>
  <r>
    <n v="7375"/>
    <n v="1976"/>
    <s v="Graduation"/>
    <s v="Together"/>
    <x v="210"/>
    <x v="210"/>
    <n v="0"/>
    <n v="1"/>
    <d v="2012-10-25T00:00:00"/>
    <n v="84"/>
    <n v="7"/>
    <n v="11"/>
    <n v="8"/>
    <n v="4"/>
    <x v="11"/>
  </r>
  <r>
    <n v="709"/>
    <n v="1952"/>
    <s v="Graduation"/>
    <s v="Divorced"/>
    <x v="211"/>
    <x v="211"/>
    <n v="0"/>
    <n v="1"/>
    <d v="2012-12-09T00:00:00"/>
    <n v="27"/>
    <n v="20"/>
    <n v="0"/>
    <n v="2"/>
    <n v="11"/>
    <x v="13"/>
  </r>
  <r>
    <n v="460"/>
    <n v="1972"/>
    <s v="PhD"/>
    <s v="Married"/>
    <x v="212"/>
    <x v="212"/>
    <n v="0"/>
    <n v="0"/>
    <d v="2012-08-08T00:00:00"/>
    <n v="72"/>
    <n v="86"/>
    <n v="51"/>
    <n v="3"/>
    <n v="8"/>
    <x v="39"/>
  </r>
  <r>
    <n v="3726"/>
    <n v="1986"/>
    <s v="PhD"/>
    <s v="Together"/>
    <x v="213"/>
    <x v="213"/>
    <n v="1"/>
    <n v="0"/>
    <d v="2014-02-16T00:00:00"/>
    <n v="66"/>
    <n v="1"/>
    <n v="0"/>
    <n v="1"/>
    <n v="2"/>
    <x v="22"/>
  </r>
  <r>
    <n v="6798"/>
    <n v="1966"/>
    <s v="Graduation"/>
    <s v="Single"/>
    <x v="214"/>
    <x v="214"/>
    <n v="1"/>
    <n v="1"/>
    <d v="2013-03-20T00:00:00"/>
    <n v="30"/>
    <n v="7"/>
    <n v="15"/>
    <n v="5"/>
    <n v="8"/>
    <x v="35"/>
  </r>
  <r>
    <n v="5341"/>
    <n v="1962"/>
    <s v="2n Cycle"/>
    <s v="Divorced"/>
    <x v="215"/>
    <x v="215"/>
    <n v="0"/>
    <n v="1"/>
    <d v="2013-01-05T00:00:00"/>
    <n v="2"/>
    <n v="76"/>
    <n v="138"/>
    <n v="6"/>
    <n v="4"/>
    <x v="43"/>
  </r>
  <r>
    <n v="1606"/>
    <n v="1971"/>
    <s v="Graduation"/>
    <s v="Together"/>
    <x v="216"/>
    <x v="216"/>
    <n v="1"/>
    <n v="0"/>
    <d v="2013-05-15T00:00:00"/>
    <n v="65"/>
    <n v="1"/>
    <n v="3"/>
    <n v="1"/>
    <n v="2"/>
    <x v="6"/>
  </r>
  <r>
    <n v="9617"/>
    <n v="1951"/>
    <s v="Graduation"/>
    <s v="Single"/>
    <x v="217"/>
    <x v="217"/>
    <n v="0"/>
    <n v="0"/>
    <d v="2014-04-16T00:00:00"/>
    <n v="37"/>
    <n v="4"/>
    <n v="0"/>
    <n v="1"/>
    <n v="3"/>
    <x v="20"/>
  </r>
  <r>
    <n v="3233"/>
    <n v="1965"/>
    <s v="PhD"/>
    <s v="Married"/>
    <x v="218"/>
    <x v="218"/>
    <n v="0"/>
    <n v="1"/>
    <d v="2013-03-23T00:00:00"/>
    <n v="89"/>
    <n v="21"/>
    <n v="10"/>
    <n v="7"/>
    <n v="11"/>
    <x v="2"/>
  </r>
  <r>
    <n v="89"/>
    <n v="1975"/>
    <s v="2n Cycle"/>
    <s v="Married"/>
    <x v="219"/>
    <x v="219"/>
    <n v="1"/>
    <n v="0"/>
    <d v="2013-12-09T00:00:00"/>
    <n v="49"/>
    <n v="9"/>
    <n v="8"/>
    <n v="2"/>
    <n v="4"/>
    <x v="28"/>
  </r>
  <r>
    <n v="2936"/>
    <n v="1982"/>
    <s v="Master"/>
    <s v="Together"/>
    <x v="220"/>
    <x v="220"/>
    <n v="1"/>
    <n v="0"/>
    <d v="2013-12-04T00:00:00"/>
    <n v="46"/>
    <n v="0"/>
    <n v="0"/>
    <n v="1"/>
    <n v="3"/>
    <x v="18"/>
  </r>
  <r>
    <n v="9449"/>
    <n v="1958"/>
    <s v="PhD"/>
    <s v="Single"/>
    <x v="221"/>
    <x v="221"/>
    <n v="0"/>
    <n v="1"/>
    <d v="2013-10-04T00:00:00"/>
    <n v="32"/>
    <n v="5"/>
    <n v="35"/>
    <n v="5"/>
    <n v="11"/>
    <x v="38"/>
  </r>
  <r>
    <n v="7297"/>
    <n v="1973"/>
    <s v="Graduation"/>
    <s v="Single"/>
    <x v="11"/>
    <x v="11"/>
    <n v="1"/>
    <n v="0"/>
    <d v="2013-12-26T00:00:00"/>
    <n v="54"/>
    <n v="3"/>
    <n v="7"/>
    <n v="3"/>
    <n v="3"/>
    <x v="26"/>
  </r>
  <r>
    <n v="11004"/>
    <n v="1893"/>
    <s v="2n Cycle"/>
    <s v="Single"/>
    <x v="222"/>
    <x v="222"/>
    <n v="0"/>
    <n v="1"/>
    <d v="2014-05-17T00:00:00"/>
    <n v="23"/>
    <n v="0"/>
    <n v="0"/>
    <n v="1"/>
    <n v="2"/>
    <x v="49"/>
  </r>
  <r>
    <n v="313"/>
    <n v="1968"/>
    <s v="Graduation"/>
    <s v="Widow"/>
    <x v="223"/>
    <x v="223"/>
    <n v="0"/>
    <n v="0"/>
    <d v="2013-10-28T00:00:00"/>
    <n v="98"/>
    <n v="61"/>
    <n v="163"/>
    <n v="6"/>
    <n v="10"/>
    <x v="30"/>
  </r>
  <r>
    <n v="9940"/>
    <n v="1958"/>
    <s v="Graduation"/>
    <s v="Together"/>
    <x v="224"/>
    <x v="224"/>
    <n v="0"/>
    <n v="1"/>
    <d v="2012-12-23T00:00:00"/>
    <n v="97"/>
    <n v="114"/>
    <n v="124"/>
    <n v="6"/>
    <n v="4"/>
    <x v="38"/>
  </r>
  <r>
    <n v="10735"/>
    <n v="1971"/>
    <s v="Graduation"/>
    <s v="Single"/>
    <x v="225"/>
    <x v="225"/>
    <n v="1"/>
    <n v="0"/>
    <d v="2013-07-31T00:00:00"/>
    <n v="75"/>
    <n v="1"/>
    <n v="1"/>
    <n v="2"/>
    <n v="2"/>
    <x v="6"/>
  </r>
  <r>
    <n v="9529"/>
    <n v="1990"/>
    <s v="Graduation"/>
    <s v="Married"/>
    <x v="226"/>
    <x v="226"/>
    <n v="0"/>
    <n v="0"/>
    <d v="2013-11-28T00:00:00"/>
    <n v="8"/>
    <n v="153"/>
    <n v="13"/>
    <n v="3"/>
    <n v="9"/>
    <x v="50"/>
  </r>
  <r>
    <n v="6439"/>
    <n v="1958"/>
    <s v="Graduation"/>
    <s v="Married"/>
    <x v="227"/>
    <x v="227"/>
    <n v="0"/>
    <n v="1"/>
    <d v="2012-08-17T00:00:00"/>
    <n v="37"/>
    <n v="0"/>
    <n v="28"/>
    <n v="11"/>
    <n v="8"/>
    <x v="38"/>
  </r>
  <r>
    <n v="7411"/>
    <n v="1964"/>
    <s v="PhD"/>
    <s v="Married"/>
    <x v="228"/>
    <x v="228"/>
    <n v="1"/>
    <n v="1"/>
    <d v="2014-06-05T00:00:00"/>
    <n v="31"/>
    <n v="0"/>
    <n v="0"/>
    <n v="1"/>
    <n v="3"/>
    <x v="31"/>
  </r>
  <r>
    <n v="2176"/>
    <n v="1972"/>
    <s v="Graduation"/>
    <s v="Married"/>
    <x v="229"/>
    <x v="229"/>
    <n v="1"/>
    <n v="0"/>
    <d v="2013-05-20T00:00:00"/>
    <n v="40"/>
    <n v="16"/>
    <n v="0"/>
    <n v="5"/>
    <n v="6"/>
    <x v="39"/>
  </r>
  <r>
    <n v="9265"/>
    <n v="1953"/>
    <s v="Graduation"/>
    <s v="Married"/>
    <x v="230"/>
    <x v="230"/>
    <n v="0"/>
    <n v="1"/>
    <d v="2013-01-09T00:00:00"/>
    <n v="74"/>
    <n v="64"/>
    <n v="12"/>
    <n v="9"/>
    <n v="6"/>
    <x v="44"/>
  </r>
  <r>
    <n v="8867"/>
    <n v="1988"/>
    <s v="PhD"/>
    <s v="Married"/>
    <x v="231"/>
    <x v="231"/>
    <n v="0"/>
    <n v="0"/>
    <d v="2012-08-31T00:00:00"/>
    <n v="90"/>
    <n v="134"/>
    <n v="38"/>
    <n v="4"/>
    <n v="5"/>
    <x v="36"/>
  </r>
  <r>
    <n v="8932"/>
    <n v="1969"/>
    <s v="Master"/>
    <s v="Together"/>
    <x v="232"/>
    <x v="232"/>
    <n v="0"/>
    <n v="1"/>
    <d v="2012-10-29T00:00:00"/>
    <n v="57"/>
    <n v="28"/>
    <n v="70"/>
    <n v="9"/>
    <n v="6"/>
    <x v="21"/>
  </r>
  <r>
    <n v="10236"/>
    <n v="1975"/>
    <s v="Master"/>
    <s v="Single"/>
    <x v="233"/>
    <x v="233"/>
    <n v="1"/>
    <n v="0"/>
    <d v="2013-09-16T00:00:00"/>
    <n v="59"/>
    <n v="3"/>
    <n v="1"/>
    <n v="2"/>
    <n v="3"/>
    <x v="28"/>
  </r>
  <r>
    <n v="6340"/>
    <n v="1985"/>
    <s v="Graduation"/>
    <s v="Single"/>
    <x v="234"/>
    <x v="234"/>
    <n v="1"/>
    <n v="0"/>
    <d v="2013-10-27T00:00:00"/>
    <n v="52"/>
    <n v="3"/>
    <n v="2"/>
    <n v="1"/>
    <n v="3"/>
    <x v="7"/>
  </r>
  <r>
    <n v="10089"/>
    <n v="1974"/>
    <s v="Graduation"/>
    <s v="Divorced"/>
    <x v="235"/>
    <x v="235"/>
    <n v="0"/>
    <n v="0"/>
    <d v="2013-04-05T00:00:00"/>
    <n v="5"/>
    <n v="148"/>
    <n v="172"/>
    <n v="6"/>
    <n v="13"/>
    <x v="8"/>
  </r>
  <r>
    <n v="2227"/>
    <n v="1958"/>
    <s v="2n Cycle"/>
    <s v="Together"/>
    <x v="236"/>
    <x v="236"/>
    <n v="0"/>
    <n v="0"/>
    <d v="2012-09-22T00:00:00"/>
    <n v="92"/>
    <n v="47"/>
    <n v="20"/>
    <n v="3"/>
    <n v="5"/>
    <x v="38"/>
  </r>
  <r>
    <n v="10992"/>
    <n v="1967"/>
    <s v="Graduation"/>
    <s v="Together"/>
    <x v="237"/>
    <x v="237"/>
    <n v="1"/>
    <n v="1"/>
    <d v="2012-08-29T00:00:00"/>
    <n v="77"/>
    <n v="28"/>
    <n v="42"/>
    <n v="4"/>
    <n v="11"/>
    <x v="5"/>
  </r>
  <r>
    <n v="5304"/>
    <n v="1974"/>
    <s v="PhD"/>
    <s v="Single"/>
    <x v="238"/>
    <x v="238"/>
    <n v="1"/>
    <n v="0"/>
    <d v="2012-10-13T00:00:00"/>
    <n v="35"/>
    <n v="0"/>
    <n v="0"/>
    <n v="1"/>
    <n v="3"/>
    <x v="8"/>
  </r>
  <r>
    <n v="309"/>
    <n v="1961"/>
    <s v="PhD"/>
    <s v="Together"/>
    <x v="239"/>
    <x v="239"/>
    <n v="0"/>
    <n v="1"/>
    <d v="2012-10-16T00:00:00"/>
    <n v="48"/>
    <n v="21"/>
    <n v="10"/>
    <n v="8"/>
    <n v="5"/>
    <x v="45"/>
  </r>
  <r>
    <n v="3406"/>
    <n v="1964"/>
    <s v="Graduation"/>
    <s v="Single"/>
    <x v="240"/>
    <x v="240"/>
    <n v="0"/>
    <n v="1"/>
    <d v="2012-10-22T00:00:00"/>
    <n v="97"/>
    <n v="33"/>
    <n v="24"/>
    <n v="3"/>
    <n v="7"/>
    <x v="31"/>
  </r>
  <r>
    <n v="2661"/>
    <n v="1964"/>
    <s v="Graduation"/>
    <s v="Single"/>
    <x v="241"/>
    <x v="241"/>
    <n v="1"/>
    <n v="1"/>
    <d v="2013-06-04T00:00:00"/>
    <n v="95"/>
    <n v="4"/>
    <n v="6"/>
    <n v="2"/>
    <n v="4"/>
    <x v="31"/>
  </r>
  <r>
    <n v="3153"/>
    <n v="1957"/>
    <s v="PhD"/>
    <s v="Single"/>
    <x v="242"/>
    <x v="242"/>
    <n v="2"/>
    <n v="1"/>
    <d v="2013-12-08T00:00:00"/>
    <n v="24"/>
    <n v="0"/>
    <n v="0"/>
    <n v="1"/>
    <n v="2"/>
    <x v="0"/>
  </r>
  <r>
    <n v="10264"/>
    <n v="1979"/>
    <s v="Graduation"/>
    <s v="Divorced"/>
    <x v="243"/>
    <x v="243"/>
    <n v="1"/>
    <n v="0"/>
    <d v="2012-10-10T00:00:00"/>
    <n v="60"/>
    <n v="2"/>
    <n v="3"/>
    <n v="1"/>
    <n v="2"/>
    <x v="19"/>
  </r>
  <r>
    <n v="1184"/>
    <n v="1968"/>
    <s v="PhD"/>
    <s v="Divorced"/>
    <x v="244"/>
    <x v="244"/>
    <n v="0"/>
    <n v="2"/>
    <d v="2013-05-22T00:00:00"/>
    <n v="46"/>
    <n v="41"/>
    <n v="0"/>
    <n v="10"/>
    <n v="10"/>
    <x v="30"/>
  </r>
  <r>
    <n v="4200"/>
    <n v="1970"/>
    <s v="Master"/>
    <s v="Married"/>
    <x v="245"/>
    <x v="245"/>
    <n v="1"/>
    <n v="0"/>
    <d v="2014-06-17T00:00:00"/>
    <n v="85"/>
    <n v="2"/>
    <n v="13"/>
    <n v="4"/>
    <n v="6"/>
    <x v="25"/>
  </r>
  <r>
    <n v="9396"/>
    <n v="1978"/>
    <s v="PhD"/>
    <s v="Married"/>
    <x v="246"/>
    <x v="246"/>
    <n v="1"/>
    <n v="0"/>
    <d v="2012-11-23T00:00:00"/>
    <n v="31"/>
    <n v="0"/>
    <n v="1"/>
    <n v="1"/>
    <n v="2"/>
    <x v="33"/>
  </r>
  <r>
    <n v="2387"/>
    <n v="1952"/>
    <s v="Master"/>
    <s v="Together"/>
    <x v="247"/>
    <x v="247"/>
    <n v="1"/>
    <n v="1"/>
    <d v="2013-02-03T00:00:00"/>
    <n v="9"/>
    <n v="2"/>
    <n v="2"/>
    <n v="5"/>
    <n v="4"/>
    <x v="13"/>
  </r>
  <r>
    <n v="6690"/>
    <n v="1966"/>
    <s v="Master"/>
    <s v="Married"/>
    <x v="248"/>
    <x v="248"/>
    <n v="1"/>
    <n v="1"/>
    <d v="2013-03-14T00:00:00"/>
    <n v="30"/>
    <n v="4"/>
    <n v="2"/>
    <n v="3"/>
    <n v="3"/>
    <x v="35"/>
  </r>
  <r>
    <n v="1225"/>
    <n v="1963"/>
    <s v="Graduation"/>
    <s v="Married"/>
    <x v="249"/>
    <x v="249"/>
    <n v="0"/>
    <n v="0"/>
    <d v="2014-06-26T00:00:00"/>
    <n v="47"/>
    <n v="84"/>
    <n v="84"/>
    <n v="3"/>
    <n v="8"/>
    <x v="24"/>
  </r>
  <r>
    <n v="9703"/>
    <n v="1970"/>
    <s v="PhD"/>
    <s v="Married"/>
    <x v="250"/>
    <x v="250"/>
    <n v="1"/>
    <n v="1"/>
    <d v="2012-10-15T00:00:00"/>
    <n v="70"/>
    <n v="2"/>
    <n v="1"/>
    <n v="3"/>
    <n v="2"/>
    <x v="25"/>
  </r>
  <r>
    <n v="291"/>
    <n v="1970"/>
    <s v="Graduation"/>
    <s v="Married"/>
    <x v="251"/>
    <x v="251"/>
    <n v="0"/>
    <n v="0"/>
    <d v="2013-06-19T00:00:00"/>
    <n v="13"/>
    <n v="74"/>
    <n v="149"/>
    <n v="3"/>
    <n v="6"/>
    <x v="25"/>
  </r>
  <r>
    <n v="4557"/>
    <n v="1970"/>
    <s v="Graduation"/>
    <s v="Together"/>
    <x v="252"/>
    <x v="252"/>
    <n v="1"/>
    <n v="0"/>
    <d v="2013-10-04T00:00:00"/>
    <n v="11"/>
    <n v="7"/>
    <n v="2"/>
    <n v="2"/>
    <n v="2"/>
    <x v="25"/>
  </r>
  <r>
    <n v="2379"/>
    <n v="1953"/>
    <s v="Graduation"/>
    <s v="Single"/>
    <x v="253"/>
    <x v="253"/>
    <n v="0"/>
    <n v="0"/>
    <d v="2012-09-22T00:00:00"/>
    <n v="31"/>
    <n v="44"/>
    <n v="73"/>
    <n v="3"/>
    <n v="5"/>
    <x v="44"/>
  </r>
  <r>
    <n v="5726"/>
    <n v="1983"/>
    <s v="Master"/>
    <s v="Single"/>
    <x v="254"/>
    <x v="254"/>
    <n v="1"/>
    <n v="0"/>
    <d v="2014-03-20T00:00:00"/>
    <n v="15"/>
    <n v="7"/>
    <n v="8"/>
    <n v="3"/>
    <n v="4"/>
    <x v="10"/>
  </r>
  <r>
    <n v="3066"/>
    <n v="1975"/>
    <s v="PhD"/>
    <s v="Together"/>
    <x v="255"/>
    <x v="255"/>
    <n v="0"/>
    <n v="1"/>
    <d v="2014-02-04T00:00:00"/>
    <n v="2"/>
    <n v="0"/>
    <n v="2"/>
    <n v="4"/>
    <n v="4"/>
    <x v="28"/>
  </r>
  <r>
    <n v="6336"/>
    <n v="1960"/>
    <s v="Graduation"/>
    <s v="Married"/>
    <x v="256"/>
    <x v="256"/>
    <n v="1"/>
    <n v="1"/>
    <d v="2014-04-06T00:00:00"/>
    <n v="55"/>
    <n v="2"/>
    <n v="7"/>
    <n v="2"/>
    <n v="4"/>
    <x v="40"/>
  </r>
  <r>
    <n v="10967"/>
    <n v="1963"/>
    <s v="Graduation"/>
    <s v="Divorced"/>
    <x v="257"/>
    <x v="257"/>
    <n v="1"/>
    <n v="1"/>
    <d v="2013-02-06T00:00:00"/>
    <n v="38"/>
    <n v="6"/>
    <n v="7"/>
    <n v="2"/>
    <n v="4"/>
    <x v="24"/>
  </r>
  <r>
    <n v="2304"/>
    <n v="1963"/>
    <s v="PhD"/>
    <s v="Together"/>
    <x v="258"/>
    <x v="258"/>
    <n v="0"/>
    <n v="1"/>
    <d v="2013-09-16T00:00:00"/>
    <n v="86"/>
    <n v="7"/>
    <n v="22"/>
    <n v="6"/>
    <n v="12"/>
    <x v="24"/>
  </r>
  <r>
    <n v="3445"/>
    <n v="1956"/>
    <s v="Graduation"/>
    <s v="Single"/>
    <x v="259"/>
    <x v="259"/>
    <n v="0"/>
    <n v="0"/>
    <d v="2013-01-17T00:00:00"/>
    <n v="56"/>
    <n v="162"/>
    <n v="92"/>
    <n v="7"/>
    <n v="10"/>
    <x v="46"/>
  </r>
  <r>
    <n v="7828"/>
    <n v="1981"/>
    <s v="Master"/>
    <s v="Together"/>
    <x v="260"/>
    <x v="260"/>
    <n v="0"/>
    <n v="0"/>
    <d v="2014-04-30T00:00:00"/>
    <n v="29"/>
    <n v="129"/>
    <n v="22"/>
    <n v="3"/>
    <n v="5"/>
    <x v="4"/>
  </r>
  <r>
    <n v="3762"/>
    <n v="1986"/>
    <s v="PhD"/>
    <s v="Single"/>
    <x v="261"/>
    <x v="261"/>
    <n v="0"/>
    <n v="0"/>
    <d v="2013-04-02T00:00:00"/>
    <n v="30"/>
    <n v="0"/>
    <n v="130"/>
    <n v="3"/>
    <n v="8"/>
    <x v="22"/>
  </r>
  <r>
    <n v="4391"/>
    <n v="1968"/>
    <s v="Master"/>
    <s v="Divorced"/>
    <x v="262"/>
    <x v="262"/>
    <n v="0"/>
    <n v="1"/>
    <d v="2013-04-21T00:00:00"/>
    <n v="64"/>
    <n v="15"/>
    <n v="7"/>
    <n v="9"/>
    <n v="9"/>
    <x v="30"/>
  </r>
  <r>
    <n v="4669"/>
    <n v="1981"/>
    <s v="Basic"/>
    <s v="Married"/>
    <x v="263"/>
    <x v="263"/>
    <n v="1"/>
    <n v="0"/>
    <d v="2013-02-11T00:00:00"/>
    <n v="46"/>
    <n v="19"/>
    <n v="25"/>
    <n v="3"/>
    <n v="4"/>
    <x v="4"/>
  </r>
  <r>
    <n v="10144"/>
    <n v="1976"/>
    <s v="Graduation"/>
    <s v="Together"/>
    <x v="210"/>
    <x v="210"/>
    <n v="0"/>
    <n v="1"/>
    <d v="2012-10-25T00:00:00"/>
    <n v="84"/>
    <n v="7"/>
    <n v="11"/>
    <n v="8"/>
    <n v="4"/>
    <x v="11"/>
  </r>
  <r>
    <n v="8652"/>
    <n v="1946"/>
    <s v="Graduation"/>
    <s v="Together"/>
    <x v="17"/>
    <x v="17"/>
    <n v="0"/>
    <n v="0"/>
    <d v="2012-08-31T00:00:00"/>
    <n v="20"/>
    <n v="5"/>
    <n v="12"/>
    <n v="4"/>
    <n v="6"/>
    <x v="15"/>
  </r>
  <r>
    <n v="1672"/>
    <n v="1974"/>
    <s v="PhD"/>
    <s v="Together"/>
    <x v="264"/>
    <x v="264"/>
    <n v="0"/>
    <n v="1"/>
    <d v="2014-03-01T00:00:00"/>
    <n v="74"/>
    <n v="7"/>
    <n v="15"/>
    <n v="5"/>
    <n v="8"/>
    <x v="8"/>
  </r>
  <r>
    <n v="8962"/>
    <n v="1975"/>
    <s v="Master"/>
    <s v="Married"/>
    <x v="265"/>
    <x v="265"/>
    <n v="1"/>
    <n v="1"/>
    <d v="2014-04-17T00:00:00"/>
    <n v="18"/>
    <n v="0"/>
    <n v="0"/>
    <n v="2"/>
    <n v="3"/>
    <x v="28"/>
  </r>
  <r>
    <n v="9974"/>
    <n v="1974"/>
    <s v="Graduation"/>
    <s v="Married"/>
    <x v="266"/>
    <x v="266"/>
    <n v="1"/>
    <n v="0"/>
    <d v="2013-07-12T00:00:00"/>
    <n v="75"/>
    <n v="6"/>
    <n v="5"/>
    <n v="3"/>
    <n v="2"/>
    <x v="8"/>
  </r>
  <r>
    <n v="10983"/>
    <n v="1952"/>
    <s v="Graduation"/>
    <s v="Together"/>
    <x v="267"/>
    <x v="267"/>
    <n v="0"/>
    <n v="0"/>
    <d v="2013-01-29T00:00:00"/>
    <n v="17"/>
    <n v="98"/>
    <n v="74"/>
    <n v="6"/>
    <n v="13"/>
    <x v="13"/>
  </r>
  <r>
    <n v="8148"/>
    <n v="1956"/>
    <s v="Master"/>
    <s v="Together"/>
    <x v="268"/>
    <x v="268"/>
    <n v="1"/>
    <n v="1"/>
    <d v="2013-01-08T00:00:00"/>
    <n v="88"/>
    <n v="28"/>
    <n v="114"/>
    <n v="6"/>
    <n v="12"/>
    <x v="46"/>
  </r>
  <r>
    <n v="10102"/>
    <n v="1966"/>
    <s v="Graduation"/>
    <s v="Widow"/>
    <x v="269"/>
    <x v="269"/>
    <n v="0"/>
    <n v="0"/>
    <d v="2014-05-12T00:00:00"/>
    <n v="19"/>
    <n v="183"/>
    <n v="141"/>
    <n v="5"/>
    <n v="5"/>
    <x v="35"/>
  </r>
  <r>
    <n v="4697"/>
    <n v="1949"/>
    <s v="Master"/>
    <s v="Divorced"/>
    <x v="270"/>
    <x v="270"/>
    <n v="0"/>
    <n v="0"/>
    <d v="2013-06-13T00:00:00"/>
    <n v="62"/>
    <n v="3"/>
    <n v="3"/>
    <n v="7"/>
    <n v="5"/>
    <x v="17"/>
  </r>
  <r>
    <n v="9262"/>
    <n v="1984"/>
    <s v="2n Cycle"/>
    <s v="Together"/>
    <x v="271"/>
    <x v="271"/>
    <n v="0"/>
    <n v="0"/>
    <d v="2013-07-04T00:00:00"/>
    <n v="11"/>
    <n v="6"/>
    <n v="9"/>
    <n v="1"/>
    <n v="3"/>
    <x v="3"/>
  </r>
  <r>
    <n v="7254"/>
    <n v="1969"/>
    <s v="Graduation"/>
    <s v="Together"/>
    <x v="272"/>
    <x v="272"/>
    <n v="1"/>
    <n v="0"/>
    <d v="2013-12-27T00:00:00"/>
    <n v="74"/>
    <n v="0"/>
    <n v="8"/>
    <n v="3"/>
    <n v="3"/>
    <x v="21"/>
  </r>
  <r>
    <n v="4543"/>
    <n v="1980"/>
    <s v="Graduation"/>
    <s v="Married"/>
    <x v="273"/>
    <x v="273"/>
    <n v="0"/>
    <n v="0"/>
    <d v="2012-10-31T00:00:00"/>
    <n v="32"/>
    <n v="129"/>
    <n v="21"/>
    <n v="2"/>
    <n v="9"/>
    <x v="16"/>
  </r>
  <r>
    <n v="4927"/>
    <n v="1971"/>
    <s v="Graduation"/>
    <s v="Together"/>
    <x v="274"/>
    <x v="274"/>
    <n v="2"/>
    <n v="0"/>
    <d v="2014-01-15T00:00:00"/>
    <n v="76"/>
    <n v="3"/>
    <n v="1"/>
    <n v="3"/>
    <n v="3"/>
    <x v="6"/>
  </r>
  <r>
    <n v="10451"/>
    <n v="1965"/>
    <s v="Graduation"/>
    <s v="Together"/>
    <x v="275"/>
    <x v="275"/>
    <n v="1"/>
    <n v="1"/>
    <d v="2013-03-12T00:00:00"/>
    <n v="6"/>
    <n v="1"/>
    <n v="4"/>
    <n v="0"/>
    <n v="3"/>
    <x v="2"/>
  </r>
  <r>
    <n v="2926"/>
    <n v="1952"/>
    <s v="Master"/>
    <s v="Together"/>
    <x v="276"/>
    <x v="276"/>
    <n v="0"/>
    <n v="1"/>
    <d v="2012-08-23T00:00:00"/>
    <n v="62"/>
    <n v="0"/>
    <n v="13"/>
    <n v="3"/>
    <n v="11"/>
    <x v="13"/>
  </r>
  <r>
    <n v="2874"/>
    <n v="1988"/>
    <s v="2n Cycle"/>
    <s v="Divorced"/>
    <x v="277"/>
    <x v="277"/>
    <n v="1"/>
    <n v="0"/>
    <d v="2013-03-07T00:00:00"/>
    <n v="20"/>
    <n v="4"/>
    <n v="3"/>
    <n v="1"/>
    <n v="3"/>
    <x v="36"/>
  </r>
  <r>
    <n v="9738"/>
    <n v="1986"/>
    <s v="Master"/>
    <s v="Together"/>
    <x v="278"/>
    <x v="278"/>
    <n v="1"/>
    <n v="0"/>
    <d v="2013-01-13T00:00:00"/>
    <n v="43"/>
    <n v="4"/>
    <n v="4"/>
    <n v="3"/>
    <n v="3"/>
    <x v="22"/>
  </r>
  <r>
    <n v="7119"/>
    <n v="1982"/>
    <s v="Graduation"/>
    <s v="Single"/>
    <x v="279"/>
    <x v="279"/>
    <n v="0"/>
    <n v="0"/>
    <d v="2013-01-12T00:00:00"/>
    <n v="45"/>
    <n v="15"/>
    <n v="54"/>
    <n v="2"/>
    <n v="6"/>
    <x v="18"/>
  </r>
  <r>
    <n v="3924"/>
    <n v="1965"/>
    <s v="PhD"/>
    <s v="Divorced"/>
    <x v="280"/>
    <x v="280"/>
    <n v="0"/>
    <n v="1"/>
    <d v="2014-03-17T00:00:00"/>
    <n v="34"/>
    <n v="0"/>
    <n v="0"/>
    <n v="8"/>
    <n v="12"/>
    <x v="2"/>
  </r>
  <r>
    <n v="5827"/>
    <n v="1958"/>
    <s v="Graduation"/>
    <s v="Divorced"/>
    <x v="281"/>
    <x v="281"/>
    <n v="1"/>
    <n v="1"/>
    <d v="2014-04-16T00:00:00"/>
    <n v="53"/>
    <n v="0"/>
    <n v="2"/>
    <n v="3"/>
    <n v="3"/>
    <x v="38"/>
  </r>
  <r>
    <n v="5596"/>
    <n v="1956"/>
    <s v="2n Cycle"/>
    <s v="Together"/>
    <x v="282"/>
    <x v="282"/>
    <n v="0"/>
    <n v="1"/>
    <d v="2013-10-12T00:00:00"/>
    <n v="44"/>
    <n v="14"/>
    <n v="0"/>
    <n v="9"/>
    <n v="9"/>
    <x v="46"/>
  </r>
  <r>
    <n v="10812"/>
    <n v="1978"/>
    <s v="PhD"/>
    <s v="Married"/>
    <x v="283"/>
    <x v="283"/>
    <n v="1"/>
    <n v="0"/>
    <d v="2014-03-01T00:00:00"/>
    <n v="89"/>
    <n v="0"/>
    <n v="3"/>
    <n v="2"/>
    <n v="3"/>
    <x v="33"/>
  </r>
  <r>
    <n v="1717"/>
    <n v="1988"/>
    <s v="Graduation"/>
    <s v="Single"/>
    <x v="284"/>
    <x v="284"/>
    <n v="1"/>
    <n v="0"/>
    <d v="2014-04-13T00:00:00"/>
    <n v="43"/>
    <n v="15"/>
    <n v="13"/>
    <n v="5"/>
    <n v="4"/>
    <x v="36"/>
  </r>
  <r>
    <n v="9491"/>
    <n v="1984"/>
    <s v="Graduation"/>
    <s v="Together"/>
    <x v="285"/>
    <x v="285"/>
    <n v="1"/>
    <n v="0"/>
    <d v="2013-12-27T00:00:00"/>
    <n v="68"/>
    <n v="1"/>
    <n v="3"/>
    <n v="3"/>
    <n v="3"/>
    <x v="3"/>
  </r>
  <r>
    <n v="9274"/>
    <n v="1961"/>
    <s v="Master"/>
    <s v="Married"/>
    <x v="286"/>
    <x v="286"/>
    <n v="0"/>
    <n v="0"/>
    <d v="2013-03-28T00:00:00"/>
    <n v="44"/>
    <n v="147"/>
    <n v="147"/>
    <n v="6"/>
    <n v="9"/>
    <x v="45"/>
  </r>
  <r>
    <n v="6609"/>
    <n v="1966"/>
    <s v="Graduation"/>
    <s v="Widow"/>
    <x v="287"/>
    <x v="287"/>
    <n v="0"/>
    <n v="0"/>
    <d v="2012-09-18T00:00:00"/>
    <n v="64"/>
    <n v="26"/>
    <n v="23"/>
    <n v="3"/>
    <n v="3"/>
    <x v="35"/>
  </r>
  <r>
    <n v="6963"/>
    <n v="1947"/>
    <s v="Graduation"/>
    <s v="Single"/>
    <x v="288"/>
    <x v="288"/>
    <n v="0"/>
    <n v="0"/>
    <d v="2014-03-05T00:00:00"/>
    <n v="85"/>
    <n v="11"/>
    <n v="45"/>
    <n v="2"/>
    <n v="10"/>
    <x v="51"/>
  </r>
  <r>
    <n v="4440"/>
    <n v="1964"/>
    <s v="Master"/>
    <s v="Married"/>
    <x v="289"/>
    <x v="289"/>
    <n v="0"/>
    <n v="1"/>
    <d v="2013-09-10T00:00:00"/>
    <n v="93"/>
    <n v="0"/>
    <n v="0"/>
    <n v="8"/>
    <n v="6"/>
    <x v="31"/>
  </r>
  <r>
    <n v="1379"/>
    <n v="1992"/>
    <s v="Master"/>
    <s v="Together"/>
    <x v="290"/>
    <x v="290"/>
    <n v="0"/>
    <n v="0"/>
    <d v="2013-04-27T00:00:00"/>
    <n v="12"/>
    <n v="2"/>
    <n v="4"/>
    <n v="4"/>
    <n v="4"/>
    <x v="47"/>
  </r>
  <r>
    <n v="10032"/>
    <n v="1976"/>
    <s v="Graduation"/>
    <s v="Divorced"/>
    <x v="291"/>
    <x v="291"/>
    <n v="1"/>
    <n v="0"/>
    <d v="2014-01-18T00:00:00"/>
    <n v="86"/>
    <n v="5"/>
    <n v="12"/>
    <n v="3"/>
    <n v="3"/>
    <x v="11"/>
  </r>
  <r>
    <n v="2826"/>
    <n v="1967"/>
    <s v="Graduation"/>
    <s v="Married"/>
    <x v="292"/>
    <x v="292"/>
    <n v="2"/>
    <n v="1"/>
    <d v="2013-10-28T00:00:00"/>
    <n v="28"/>
    <n v="0"/>
    <n v="0"/>
    <n v="2"/>
    <n v="3"/>
    <x v="5"/>
  </r>
  <r>
    <n v="2437"/>
    <n v="1989"/>
    <s v="Graduation"/>
    <s v="Married"/>
    <x v="10"/>
    <x v="10"/>
    <n v="0"/>
    <n v="0"/>
    <d v="2013-06-03T00:00:00"/>
    <n v="69"/>
    <n v="138"/>
    <n v="30"/>
    <n v="6"/>
    <n v="12"/>
    <x v="23"/>
  </r>
  <r>
    <n v="6320"/>
    <n v="1976"/>
    <s v="Master"/>
    <s v="Single"/>
    <x v="293"/>
    <x v="293"/>
    <n v="0"/>
    <n v="0"/>
    <d v="2013-02-06T00:00:00"/>
    <n v="42"/>
    <n v="44"/>
    <n v="44"/>
    <n v="6"/>
    <n v="10"/>
    <x v="11"/>
  </r>
  <r>
    <n v="3050"/>
    <n v="1966"/>
    <s v="Graduation"/>
    <s v="Married"/>
    <x v="294"/>
    <x v="294"/>
    <n v="1"/>
    <n v="1"/>
    <d v="2013-12-17T00:00:00"/>
    <n v="13"/>
    <n v="0"/>
    <n v="2"/>
    <n v="3"/>
    <n v="6"/>
    <x v="35"/>
  </r>
  <r>
    <n v="231"/>
    <n v="1956"/>
    <s v="Master"/>
    <s v="Together"/>
    <x v="295"/>
    <x v="295"/>
    <n v="1"/>
    <n v="1"/>
    <d v="2014-03-11T00:00:00"/>
    <n v="86"/>
    <n v="0"/>
    <n v="0"/>
    <n v="2"/>
    <n v="3"/>
    <x v="46"/>
  </r>
  <r>
    <n v="2392"/>
    <n v="1972"/>
    <s v="Graduation"/>
    <s v="Married"/>
    <x v="296"/>
    <x v="296"/>
    <n v="1"/>
    <n v="1"/>
    <d v="2013-07-29T00:00:00"/>
    <n v="59"/>
    <n v="4"/>
    <n v="0"/>
    <n v="3"/>
    <n v="3"/>
    <x v="39"/>
  </r>
  <r>
    <n v="9478"/>
    <n v="1985"/>
    <s v="Graduation"/>
    <s v="Single"/>
    <x v="297"/>
    <x v="297"/>
    <n v="1"/>
    <n v="0"/>
    <d v="2012-08-14T00:00:00"/>
    <n v="30"/>
    <n v="64"/>
    <n v="3"/>
    <n v="4"/>
    <n v="6"/>
    <x v="7"/>
  </r>
  <r>
    <n v="113"/>
    <n v="1951"/>
    <s v="Graduation"/>
    <s v="Married"/>
    <x v="298"/>
    <x v="298"/>
    <n v="1"/>
    <n v="1"/>
    <d v="2013-07-16T00:00:00"/>
    <n v="33"/>
    <n v="0"/>
    <n v="1"/>
    <n v="1"/>
    <n v="3"/>
    <x v="20"/>
  </r>
  <r>
    <n v="2863"/>
    <n v="1970"/>
    <s v="Graduation"/>
    <s v="Single"/>
    <x v="10"/>
    <x v="10"/>
    <n v="1"/>
    <n v="2"/>
    <d v="2013-08-23T00:00:00"/>
    <n v="67"/>
    <n v="20"/>
    <n v="50"/>
    <n v="2"/>
    <n v="10"/>
    <x v="25"/>
  </r>
  <r>
    <n v="1802"/>
    <n v="1971"/>
    <s v="Graduation"/>
    <s v="Married"/>
    <x v="299"/>
    <x v="299"/>
    <n v="0"/>
    <n v="1"/>
    <d v="2013-01-17T00:00:00"/>
    <n v="23"/>
    <n v="5"/>
    <n v="29"/>
    <n v="3"/>
    <n v="12"/>
    <x v="6"/>
  </r>
  <r>
    <n v="520"/>
    <n v="1974"/>
    <s v="Graduation"/>
    <s v="Married"/>
    <x v="300"/>
    <x v="300"/>
    <n v="1"/>
    <n v="0"/>
    <d v="2013-07-01T00:00:00"/>
    <n v="81"/>
    <n v="3"/>
    <n v="2"/>
    <n v="1"/>
    <n v="2"/>
    <x v="8"/>
  </r>
  <r>
    <n v="8275"/>
    <n v="1965"/>
    <s v="PhD"/>
    <s v="Divorced"/>
    <x v="301"/>
    <x v="301"/>
    <n v="1"/>
    <n v="1"/>
    <d v="2014-02-09T00:00:00"/>
    <n v="6"/>
    <n v="0"/>
    <n v="0"/>
    <n v="1"/>
    <n v="2"/>
    <x v="2"/>
  </r>
  <r>
    <n v="9750"/>
    <n v="1961"/>
    <s v="PhD"/>
    <s v="Divorced"/>
    <x v="302"/>
    <x v="302"/>
    <n v="0"/>
    <n v="1"/>
    <d v="2013-02-07T00:00:00"/>
    <n v="41"/>
    <n v="60"/>
    <n v="12"/>
    <n v="10"/>
    <n v="5"/>
    <x v="45"/>
  </r>
  <r>
    <n v="2607"/>
    <n v="1953"/>
    <s v="Graduation"/>
    <s v="Single"/>
    <x v="303"/>
    <x v="303"/>
    <n v="0"/>
    <n v="1"/>
    <d v="2013-01-11T00:00:00"/>
    <n v="78"/>
    <n v="17"/>
    <n v="23"/>
    <n v="8"/>
    <n v="8"/>
    <x v="44"/>
  </r>
  <r>
    <n v="7214"/>
    <n v="1957"/>
    <s v="Graduation"/>
    <s v="Married"/>
    <x v="304"/>
    <x v="304"/>
    <n v="0"/>
    <n v="0"/>
    <d v="2013-07-05T00:00:00"/>
    <n v="49"/>
    <n v="0"/>
    <n v="45"/>
    <n v="4"/>
    <n v="5"/>
    <x v="0"/>
  </r>
  <r>
    <n v="5835"/>
    <n v="1976"/>
    <s v="PhD"/>
    <s v="Divorced"/>
    <x v="305"/>
    <x v="305"/>
    <n v="1"/>
    <n v="0"/>
    <d v="2013-07-02T00:00:00"/>
    <n v="39"/>
    <n v="2"/>
    <n v="2"/>
    <n v="2"/>
    <n v="4"/>
    <x v="11"/>
  </r>
  <r>
    <n v="3896"/>
    <n v="1984"/>
    <s v="Graduation"/>
    <s v="Married"/>
    <x v="306"/>
    <x v="306"/>
    <n v="1"/>
    <n v="0"/>
    <d v="2013-11-07T00:00:00"/>
    <n v="3"/>
    <n v="1"/>
    <n v="1"/>
    <n v="1"/>
    <n v="3"/>
    <x v="3"/>
  </r>
  <r>
    <n v="10350"/>
    <n v="1950"/>
    <s v="PhD"/>
    <s v="Married"/>
    <x v="307"/>
    <x v="307"/>
    <n v="2"/>
    <n v="1"/>
    <d v="2013-05-09T00:00:00"/>
    <n v="37"/>
    <n v="0"/>
    <n v="0"/>
    <n v="1"/>
    <n v="3"/>
    <x v="9"/>
  </r>
  <r>
    <n v="7786"/>
    <n v="1986"/>
    <s v="PhD"/>
    <s v="Single"/>
    <x v="308"/>
    <x v="308"/>
    <n v="1"/>
    <n v="0"/>
    <d v="2013-02-13T00:00:00"/>
    <n v="22"/>
    <n v="7"/>
    <n v="5"/>
    <n v="3"/>
    <n v="4"/>
    <x v="22"/>
  </r>
  <r>
    <n v="2861"/>
    <n v="1983"/>
    <s v="Graduation"/>
    <s v="Single"/>
    <x v="309"/>
    <x v="309"/>
    <n v="1"/>
    <n v="0"/>
    <d v="2013-04-16T00:00:00"/>
    <n v="79"/>
    <n v="1"/>
    <n v="0"/>
    <n v="1"/>
    <n v="2"/>
    <x v="10"/>
  </r>
  <r>
    <n v="663"/>
    <n v="1989"/>
    <s v="PhD"/>
    <s v="Single"/>
    <x v="310"/>
    <x v="310"/>
    <n v="0"/>
    <n v="0"/>
    <d v="2013-09-11T00:00:00"/>
    <n v="46"/>
    <n v="2"/>
    <n v="0"/>
    <n v="1"/>
    <n v="3"/>
    <x v="23"/>
  </r>
  <r>
    <n v="10675"/>
    <n v="1956"/>
    <s v="PhD"/>
    <s v="Married"/>
    <x v="311"/>
    <x v="311"/>
    <n v="0"/>
    <n v="1"/>
    <d v="2013-04-03T00:00:00"/>
    <n v="82"/>
    <n v="11"/>
    <n v="0"/>
    <n v="9"/>
    <n v="5"/>
    <x v="46"/>
  </r>
  <r>
    <n v="2521"/>
    <n v="1971"/>
    <s v="Master"/>
    <s v="Married"/>
    <x v="312"/>
    <x v="312"/>
    <n v="1"/>
    <n v="0"/>
    <d v="2013-01-10T00:00:00"/>
    <n v="10"/>
    <n v="1"/>
    <n v="2"/>
    <n v="1"/>
    <n v="2"/>
    <x v="6"/>
  </r>
  <r>
    <n v="9592"/>
    <n v="1983"/>
    <s v="Graduation"/>
    <s v="Together"/>
    <x v="313"/>
    <x v="313"/>
    <n v="1"/>
    <n v="0"/>
    <d v="2013-06-30T00:00:00"/>
    <n v="51"/>
    <n v="2"/>
    <n v="0"/>
    <n v="2"/>
    <n v="3"/>
    <x v="10"/>
  </r>
  <r>
    <n v="10151"/>
    <n v="1960"/>
    <s v="Graduation"/>
    <s v="Divorced"/>
    <x v="314"/>
    <x v="314"/>
    <n v="0"/>
    <n v="2"/>
    <d v="2012-09-12T00:00:00"/>
    <n v="38"/>
    <n v="46"/>
    <n v="46"/>
    <n v="4"/>
    <n v="12"/>
    <x v="40"/>
  </r>
  <r>
    <n v="7381"/>
    <n v="1968"/>
    <s v="Graduation"/>
    <s v="Divorced"/>
    <x v="315"/>
    <x v="315"/>
    <n v="0"/>
    <n v="0"/>
    <d v="2012-12-06T00:00:00"/>
    <n v="10"/>
    <n v="153"/>
    <n v="97"/>
    <n v="11"/>
    <n v="6"/>
    <x v="30"/>
  </r>
  <r>
    <n v="4099"/>
    <n v="1972"/>
    <s v="Graduation"/>
    <s v="Married"/>
    <x v="316"/>
    <x v="316"/>
    <n v="1"/>
    <n v="0"/>
    <d v="2012-11-12T00:00:00"/>
    <n v="14"/>
    <n v="2"/>
    <n v="2"/>
    <n v="1"/>
    <n v="3"/>
    <x v="39"/>
  </r>
  <r>
    <n v="9560"/>
    <n v="1965"/>
    <s v="Graduation"/>
    <s v="Together"/>
    <x v="317"/>
    <x v="317"/>
    <n v="0"/>
    <n v="0"/>
    <d v="2013-03-03T00:00:00"/>
    <n v="18"/>
    <n v="61"/>
    <n v="25"/>
    <n v="7"/>
    <n v="8"/>
    <x v="2"/>
  </r>
  <r>
    <n v="1150"/>
    <n v="1899"/>
    <s v="PhD"/>
    <s v="Together"/>
    <x v="318"/>
    <x v="318"/>
    <n v="0"/>
    <n v="0"/>
    <d v="2013-09-26T00:00:00"/>
    <n v="36"/>
    <n v="144"/>
    <n v="64"/>
    <n v="4"/>
    <n v="4"/>
    <x v="52"/>
  </r>
  <r>
    <n v="10172"/>
    <n v="1988"/>
    <s v="Graduation"/>
    <s v="Single"/>
    <x v="319"/>
    <x v="319"/>
    <n v="0"/>
    <n v="0"/>
    <d v="2012-08-10T00:00:00"/>
    <n v="95"/>
    <n v="19"/>
    <n v="118"/>
    <n v="4"/>
    <n v="11"/>
    <x v="36"/>
  </r>
  <r>
    <n v="11191"/>
    <n v="1986"/>
    <s v="Graduation"/>
    <s v="Divorced"/>
    <x v="320"/>
    <x v="320"/>
    <n v="0"/>
    <n v="0"/>
    <d v="2013-12-07T00:00:00"/>
    <n v="11"/>
    <n v="32"/>
    <n v="3"/>
    <n v="2"/>
    <n v="4"/>
    <x v="22"/>
  </r>
  <r>
    <n v="9707"/>
    <n v="1969"/>
    <s v="PhD"/>
    <s v="Married"/>
    <x v="321"/>
    <x v="321"/>
    <n v="0"/>
    <n v="1"/>
    <d v="2012-11-23T00:00:00"/>
    <n v="65"/>
    <n v="0"/>
    <n v="0"/>
    <n v="4"/>
    <n v="11"/>
    <x v="21"/>
  </r>
  <r>
    <n v="6245"/>
    <n v="1950"/>
    <s v="PhD"/>
    <s v="Together"/>
    <x v="322"/>
    <x v="322"/>
    <n v="0"/>
    <n v="1"/>
    <d v="2013-06-13T00:00:00"/>
    <n v="71"/>
    <n v="14"/>
    <n v="14"/>
    <n v="3"/>
    <n v="8"/>
    <x v="9"/>
  </r>
  <r>
    <n v="8234"/>
    <n v="1973"/>
    <s v="Basic"/>
    <s v="Together"/>
    <x v="323"/>
    <x v="323"/>
    <n v="1"/>
    <n v="0"/>
    <d v="2013-08-15T00:00:00"/>
    <n v="13"/>
    <n v="6"/>
    <n v="1"/>
    <n v="1"/>
    <n v="2"/>
    <x v="26"/>
  </r>
  <r>
    <n v="1411"/>
    <n v="1952"/>
    <s v="Graduation"/>
    <s v="Divorced"/>
    <x v="324"/>
    <x v="324"/>
    <n v="0"/>
    <n v="0"/>
    <d v="2013-11-10T00:00:00"/>
    <n v="58"/>
    <n v="34"/>
    <n v="153"/>
    <n v="2"/>
    <n v="4"/>
    <x v="13"/>
  </r>
  <r>
    <n v="8553"/>
    <n v="1965"/>
    <s v="Graduation"/>
    <s v="Married"/>
    <x v="325"/>
    <x v="325"/>
    <n v="1"/>
    <n v="1"/>
    <d v="2013-06-23T00:00:00"/>
    <n v="65"/>
    <n v="0"/>
    <n v="0"/>
    <n v="1"/>
    <n v="3"/>
    <x v="2"/>
  </r>
  <r>
    <n v="1826"/>
    <n v="1970"/>
    <s v="Graduation"/>
    <s v="Divorced"/>
    <x v="326"/>
    <x v="326"/>
    <n v="0"/>
    <n v="0"/>
    <d v="2014-06-16T00:00:00"/>
    <n v="0"/>
    <n v="104"/>
    <n v="189"/>
    <n v="4"/>
    <n v="6"/>
    <x v="25"/>
  </r>
  <r>
    <n v="8842"/>
    <n v="1971"/>
    <s v="Graduation"/>
    <s v="Widow"/>
    <x v="327"/>
    <x v="327"/>
    <n v="1"/>
    <n v="1"/>
    <d v="2012-12-25T00:00:00"/>
    <n v="33"/>
    <n v="0"/>
    <n v="3"/>
    <n v="2"/>
    <n v="3"/>
    <x v="6"/>
  </r>
  <r>
    <n v="11030"/>
    <n v="1976"/>
    <s v="Master"/>
    <s v="Married"/>
    <x v="328"/>
    <x v="328"/>
    <n v="1"/>
    <n v="0"/>
    <d v="2014-01-03T00:00:00"/>
    <n v="90"/>
    <n v="0"/>
    <n v="0"/>
    <n v="1"/>
    <n v="2"/>
    <x v="11"/>
  </r>
  <r>
    <n v="2579"/>
    <n v="1957"/>
    <s v="Graduation"/>
    <s v="Married"/>
    <x v="329"/>
    <x v="329"/>
    <n v="0"/>
    <n v="1"/>
    <d v="2013-12-17T00:00:00"/>
    <n v="95"/>
    <n v="33"/>
    <n v="33"/>
    <n v="6"/>
    <n v="9"/>
    <x v="0"/>
  </r>
  <r>
    <n v="175"/>
    <n v="1986"/>
    <s v="Graduation"/>
    <s v="Married"/>
    <x v="330"/>
    <x v="330"/>
    <n v="1"/>
    <n v="0"/>
    <d v="2013-01-10T00:00:00"/>
    <n v="93"/>
    <n v="80"/>
    <n v="107"/>
    <n v="8"/>
    <n v="8"/>
    <x v="22"/>
  </r>
  <r>
    <n v="9185"/>
    <n v="1966"/>
    <s v="PhD"/>
    <s v="Single"/>
    <x v="331"/>
    <x v="331"/>
    <n v="0"/>
    <n v="0"/>
    <d v="2013-10-28T00:00:00"/>
    <n v="38"/>
    <n v="20"/>
    <n v="30"/>
    <n v="4"/>
    <n v="5"/>
    <x v="35"/>
  </r>
  <r>
    <n v="11056"/>
    <n v="1974"/>
    <s v="Graduation"/>
    <s v="Married"/>
    <x v="332"/>
    <x v="332"/>
    <n v="0"/>
    <n v="0"/>
    <d v="2012-10-27T00:00:00"/>
    <n v="18"/>
    <n v="91"/>
    <n v="0"/>
    <n v="3"/>
    <n v="10"/>
    <x v="8"/>
  </r>
  <r>
    <n v="9365"/>
    <n v="1976"/>
    <s v="PhD"/>
    <s v="Single"/>
    <x v="333"/>
    <x v="333"/>
    <n v="0"/>
    <n v="1"/>
    <d v="2012-12-22T00:00:00"/>
    <n v="57"/>
    <n v="0"/>
    <n v="0"/>
    <n v="11"/>
    <n v="5"/>
    <x v="11"/>
  </r>
  <r>
    <n v="6201"/>
    <n v="1978"/>
    <s v="Graduation"/>
    <s v="Single"/>
    <x v="334"/>
    <x v="334"/>
    <n v="1"/>
    <n v="1"/>
    <d v="2013-11-29T00:00:00"/>
    <n v="45"/>
    <n v="2"/>
    <n v="1"/>
    <n v="2"/>
    <n v="3"/>
    <x v="33"/>
  </r>
  <r>
    <n v="2061"/>
    <n v="1955"/>
    <s v="Graduation"/>
    <s v="Married"/>
    <x v="335"/>
    <x v="335"/>
    <n v="0"/>
    <n v="1"/>
    <d v="2013-05-11T00:00:00"/>
    <n v="61"/>
    <n v="0"/>
    <n v="0"/>
    <n v="2"/>
    <n v="4"/>
    <x v="34"/>
  </r>
  <r>
    <n v="6184"/>
    <n v="1969"/>
    <s v="PhD"/>
    <s v="Married"/>
    <x v="336"/>
    <x v="336"/>
    <n v="0"/>
    <n v="0"/>
    <d v="2012-12-12T00:00:00"/>
    <n v="6"/>
    <n v="64"/>
    <n v="128"/>
    <n v="3"/>
    <n v="8"/>
    <x v="21"/>
  </r>
  <r>
    <n v="6142"/>
    <n v="1943"/>
    <s v="Master"/>
    <s v="Married"/>
    <x v="337"/>
    <x v="337"/>
    <n v="0"/>
    <n v="0"/>
    <d v="2013-08-20T00:00:00"/>
    <n v="65"/>
    <n v="17"/>
    <n v="0"/>
    <n v="5"/>
    <n v="5"/>
    <x v="27"/>
  </r>
  <r>
    <n v="4107"/>
    <n v="1948"/>
    <s v="PhD"/>
    <s v="Together"/>
    <x v="338"/>
    <x v="338"/>
    <n v="0"/>
    <n v="2"/>
    <d v="2013-10-08T00:00:00"/>
    <n v="52"/>
    <n v="15"/>
    <n v="19"/>
    <n v="4"/>
    <n v="4"/>
    <x v="37"/>
  </r>
  <r>
    <n v="7274"/>
    <n v="1957"/>
    <s v="Graduation"/>
    <s v="Married"/>
    <x v="339"/>
    <x v="339"/>
    <n v="0"/>
    <n v="0"/>
    <d v="2012-09-28T00:00:00"/>
    <n v="87"/>
    <n v="163"/>
    <n v="163"/>
    <n v="4"/>
    <n v="10"/>
    <x v="0"/>
  </r>
  <r>
    <n v="9336"/>
    <n v="1969"/>
    <s v="PhD"/>
    <s v="Widow"/>
    <x v="304"/>
    <x v="304"/>
    <n v="0"/>
    <n v="1"/>
    <d v="2014-03-22T00:00:00"/>
    <n v="38"/>
    <n v="0"/>
    <n v="0"/>
    <n v="6"/>
    <n v="10"/>
    <x v="21"/>
  </r>
  <r>
    <n v="2958"/>
    <n v="1978"/>
    <s v="Graduation"/>
    <s v="Married"/>
    <x v="340"/>
    <x v="340"/>
    <n v="2"/>
    <n v="0"/>
    <d v="2014-02-24T00:00:00"/>
    <n v="53"/>
    <n v="3"/>
    <n v="8"/>
    <n v="2"/>
    <n v="4"/>
    <x v="33"/>
  </r>
  <r>
    <n v="933"/>
    <n v="1978"/>
    <s v="PhD"/>
    <s v="Married"/>
    <x v="246"/>
    <x v="246"/>
    <n v="1"/>
    <n v="0"/>
    <d v="2012-11-23T00:00:00"/>
    <n v="31"/>
    <n v="0"/>
    <n v="1"/>
    <n v="1"/>
    <n v="2"/>
    <x v="33"/>
  </r>
  <r>
    <n v="5837"/>
    <n v="1967"/>
    <s v="Graduation"/>
    <s v="Married"/>
    <x v="341"/>
    <x v="341"/>
    <n v="1"/>
    <n v="1"/>
    <d v="2012-12-28T00:00:00"/>
    <n v="67"/>
    <n v="8"/>
    <n v="8"/>
    <n v="6"/>
    <n v="6"/>
    <x v="5"/>
  </r>
  <r>
    <n v="10704"/>
    <n v="1969"/>
    <s v="Graduation"/>
    <s v="Single"/>
    <x v="342"/>
    <x v="342"/>
    <n v="0"/>
    <n v="1"/>
    <d v="2012-08-21T00:00:00"/>
    <n v="65"/>
    <n v="0"/>
    <n v="27"/>
    <n v="6"/>
    <n v="9"/>
    <x v="21"/>
  </r>
  <r>
    <n v="5125"/>
    <n v="1960"/>
    <s v="Graduation"/>
    <s v="Married"/>
    <x v="343"/>
    <x v="343"/>
    <n v="0"/>
    <n v="0"/>
    <d v="2013-05-17T00:00:00"/>
    <n v="64"/>
    <n v="0"/>
    <n v="42"/>
    <n v="4"/>
    <n v="11"/>
    <x v="40"/>
  </r>
  <r>
    <n v="4432"/>
    <n v="1976"/>
    <s v="Graduation"/>
    <s v="Divorced"/>
    <x v="344"/>
    <x v="344"/>
    <n v="1"/>
    <n v="0"/>
    <d v="2013-03-16T00:00:00"/>
    <n v="82"/>
    <n v="3"/>
    <n v="11"/>
    <n v="2"/>
    <n v="3"/>
    <x v="11"/>
  </r>
  <r>
    <n v="5955"/>
    <n v="1962"/>
    <s v="Graduation"/>
    <s v="Together"/>
    <x v="345"/>
    <x v="345"/>
    <n v="0"/>
    <n v="0"/>
    <d v="2012-11-17T00:00:00"/>
    <n v="27"/>
    <n v="33"/>
    <n v="133"/>
    <n v="4"/>
    <n v="8"/>
    <x v="43"/>
  </r>
  <r>
    <n v="2928"/>
    <n v="1975"/>
    <s v="PhD"/>
    <s v="Single"/>
    <x v="346"/>
    <x v="346"/>
    <n v="0"/>
    <n v="1"/>
    <d v="2012-12-01T00:00:00"/>
    <n v="63"/>
    <n v="0"/>
    <n v="9"/>
    <n v="2"/>
    <n v="8"/>
    <x v="28"/>
  </r>
  <r>
    <n v="5680"/>
    <n v="1984"/>
    <s v="2n Cycle"/>
    <s v="Married"/>
    <x v="347"/>
    <x v="347"/>
    <n v="1"/>
    <n v="0"/>
    <d v="2014-04-22T00:00:00"/>
    <n v="66"/>
    <n v="4"/>
    <n v="6"/>
    <n v="1"/>
    <n v="3"/>
    <x v="3"/>
  </r>
  <r>
    <n v="10313"/>
    <n v="1975"/>
    <s v="Graduation"/>
    <s v="Married"/>
    <x v="348"/>
    <x v="348"/>
    <n v="1"/>
    <n v="1"/>
    <d v="2012-10-28T00:00:00"/>
    <n v="69"/>
    <n v="4"/>
    <n v="2"/>
    <n v="5"/>
    <n v="4"/>
    <x v="28"/>
  </r>
  <r>
    <n v="2557"/>
    <n v="1970"/>
    <s v="Master"/>
    <s v="Single"/>
    <x v="349"/>
    <x v="349"/>
    <n v="1"/>
    <n v="0"/>
    <d v="2013-08-29T00:00:00"/>
    <n v="52"/>
    <n v="1"/>
    <n v="1"/>
    <n v="1"/>
    <n v="2"/>
    <x v="25"/>
  </r>
  <r>
    <n v="1245"/>
    <n v="1966"/>
    <s v="Graduation"/>
    <s v="Single"/>
    <x v="350"/>
    <x v="350"/>
    <n v="0"/>
    <n v="1"/>
    <d v="2012-11-11T00:00:00"/>
    <n v="45"/>
    <n v="12"/>
    <n v="12"/>
    <n v="4"/>
    <n v="12"/>
    <x v="35"/>
  </r>
  <r>
    <n v="1519"/>
    <n v="1972"/>
    <s v="PhD"/>
    <s v="Single"/>
    <x v="351"/>
    <x v="351"/>
    <n v="1"/>
    <n v="1"/>
    <d v="2013-06-22T00:00:00"/>
    <n v="2"/>
    <n v="4"/>
    <n v="3"/>
    <n v="3"/>
    <n v="3"/>
    <x v="39"/>
  </r>
  <r>
    <n v="10703"/>
    <n v="1975"/>
    <s v="Master"/>
    <s v="Single"/>
    <x v="352"/>
    <x v="352"/>
    <n v="1"/>
    <n v="1"/>
    <d v="2012-08-18T00:00:00"/>
    <n v="86"/>
    <n v="0"/>
    <n v="0"/>
    <n v="3"/>
    <n v="2"/>
    <x v="28"/>
  </r>
  <r>
    <n v="1726"/>
    <n v="1970"/>
    <s v="Graduation"/>
    <s v="Single"/>
    <x v="353"/>
    <x v="353"/>
    <n v="0"/>
    <n v="0"/>
    <d v="2013-03-18T00:00:00"/>
    <n v="23"/>
    <n v="9"/>
    <n v="2"/>
    <n v="1"/>
    <n v="2"/>
    <x v="25"/>
  </r>
  <r>
    <n v="4459"/>
    <n v="1989"/>
    <s v="Graduation"/>
    <s v="Single"/>
    <x v="354"/>
    <x v="354"/>
    <n v="1"/>
    <n v="0"/>
    <d v="2012-12-30T00:00:00"/>
    <n v="13"/>
    <n v="4"/>
    <n v="4"/>
    <n v="1"/>
    <n v="3"/>
    <x v="23"/>
  </r>
  <r>
    <n v="1729"/>
    <n v="1961"/>
    <s v="PhD"/>
    <s v="Together"/>
    <x v="355"/>
    <x v="355"/>
    <n v="0"/>
    <n v="1"/>
    <d v="2013-10-02T00:00:00"/>
    <n v="14"/>
    <n v="24"/>
    <n v="24"/>
    <n v="3"/>
    <n v="10"/>
    <x v="45"/>
  </r>
  <r>
    <n v="1517"/>
    <n v="1969"/>
    <s v="Graduation"/>
    <s v="Single"/>
    <x v="356"/>
    <x v="356"/>
    <n v="1"/>
    <n v="0"/>
    <d v="2013-06-14T00:00:00"/>
    <n v="92"/>
    <n v="9"/>
    <n v="12"/>
    <n v="1"/>
    <n v="3"/>
    <x v="21"/>
  </r>
  <r>
    <n v="2098"/>
    <n v="1969"/>
    <s v="PhD"/>
    <s v="Married"/>
    <x v="357"/>
    <x v="357"/>
    <n v="2"/>
    <n v="0"/>
    <d v="2013-01-08T00:00:00"/>
    <n v="38"/>
    <n v="0"/>
    <n v="0"/>
    <n v="1"/>
    <n v="2"/>
    <x v="21"/>
  </r>
  <r>
    <n v="9543"/>
    <n v="1985"/>
    <s v="Graduation"/>
    <s v="Married"/>
    <x v="358"/>
    <x v="358"/>
    <n v="1"/>
    <n v="0"/>
    <d v="2013-11-14T00:00:00"/>
    <n v="74"/>
    <n v="6"/>
    <n v="2"/>
    <n v="0"/>
    <n v="3"/>
    <x v="7"/>
  </r>
  <r>
    <n v="6878"/>
    <n v="1954"/>
    <s v="Graduation"/>
    <s v="Widow"/>
    <x v="359"/>
    <x v="359"/>
    <n v="0"/>
    <n v="0"/>
    <d v="2012-12-12T00:00:00"/>
    <n v="14"/>
    <n v="12"/>
    <n v="40"/>
    <n v="4"/>
    <n v="6"/>
    <x v="1"/>
  </r>
  <r>
    <n v="3310"/>
    <n v="1973"/>
    <s v="2n Cycle"/>
    <s v="Married"/>
    <x v="135"/>
    <x v="135"/>
    <n v="2"/>
    <n v="1"/>
    <d v="2012-08-22T00:00:00"/>
    <n v="94"/>
    <n v="3"/>
    <n v="1"/>
    <n v="4"/>
    <n v="4"/>
    <x v="26"/>
  </r>
  <r>
    <n v="2724"/>
    <n v="1981"/>
    <s v="Master"/>
    <s v="Single"/>
    <x v="360"/>
    <x v="360"/>
    <n v="1"/>
    <n v="0"/>
    <d v="2014-03-30T00:00:00"/>
    <n v="33"/>
    <n v="0"/>
    <n v="0"/>
    <n v="0"/>
    <n v="2"/>
    <x v="4"/>
  </r>
  <r>
    <n v="948"/>
    <n v="1971"/>
    <s v="Graduation"/>
    <s v="Single"/>
    <x v="361"/>
    <x v="361"/>
    <n v="1"/>
    <n v="0"/>
    <d v="2013-05-15T00:00:00"/>
    <n v="32"/>
    <n v="7"/>
    <n v="4"/>
    <n v="1"/>
    <n v="2"/>
    <x v="6"/>
  </r>
  <r>
    <n v="6720"/>
    <n v="1968"/>
    <s v="Master"/>
    <s v="Together"/>
    <x v="362"/>
    <x v="362"/>
    <n v="0"/>
    <n v="1"/>
    <d v="2013-10-16T00:00:00"/>
    <n v="11"/>
    <n v="11"/>
    <n v="3"/>
    <n v="7"/>
    <n v="4"/>
    <x v="30"/>
  </r>
  <r>
    <n v="6202"/>
    <n v="1960"/>
    <s v="Graduation"/>
    <s v="Together"/>
    <x v="363"/>
    <x v="363"/>
    <n v="0"/>
    <n v="1"/>
    <d v="2012-10-05T00:00:00"/>
    <n v="78"/>
    <n v="50"/>
    <n v="50"/>
    <n v="4"/>
    <n v="13"/>
    <x v="40"/>
  </r>
  <r>
    <n v="2066"/>
    <n v="1949"/>
    <s v="Graduation"/>
    <s v="Together"/>
    <x v="364"/>
    <x v="364"/>
    <n v="0"/>
    <n v="1"/>
    <d v="2012-08-30T00:00:00"/>
    <n v="56"/>
    <n v="0"/>
    <n v="8"/>
    <n v="2"/>
    <n v="3"/>
    <x v="17"/>
  </r>
  <r>
    <n v="9799"/>
    <n v="1968"/>
    <s v="PhD"/>
    <s v="Divorced"/>
    <x v="365"/>
    <x v="365"/>
    <n v="1"/>
    <n v="1"/>
    <d v="2013-05-08T00:00:00"/>
    <n v="57"/>
    <n v="21"/>
    <n v="21"/>
    <n v="2"/>
    <n v="12"/>
    <x v="30"/>
  </r>
  <r>
    <n v="8318"/>
    <n v="1979"/>
    <s v="Graduation"/>
    <s v="Together"/>
    <x v="366"/>
    <x v="366"/>
    <n v="0"/>
    <n v="0"/>
    <d v="2014-01-03T00:00:00"/>
    <n v="7"/>
    <n v="134"/>
    <n v="134"/>
    <n v="5"/>
    <n v="8"/>
    <x v="19"/>
  </r>
  <r>
    <n v="5642"/>
    <n v="1979"/>
    <s v="Master"/>
    <s v="Together"/>
    <x v="367"/>
    <x v="367"/>
    <n v="1"/>
    <n v="0"/>
    <d v="2013-12-09T00:00:00"/>
    <n v="0"/>
    <n v="4"/>
    <n v="13"/>
    <n v="3"/>
    <n v="6"/>
    <x v="19"/>
  </r>
  <r>
    <n v="2669"/>
    <n v="1993"/>
    <s v="Graduation"/>
    <s v="Single"/>
    <x v="368"/>
    <x v="368"/>
    <n v="0"/>
    <n v="0"/>
    <d v="2014-05-04T00:00:00"/>
    <n v="66"/>
    <n v="152"/>
    <n v="91"/>
    <n v="5"/>
    <n v="6"/>
    <x v="53"/>
  </r>
  <r>
    <n v="455"/>
    <n v="1946"/>
    <s v="PhD"/>
    <s v="Married"/>
    <x v="369"/>
    <x v="369"/>
    <n v="0"/>
    <n v="0"/>
    <d v="2013-04-18T00:00:00"/>
    <n v="86"/>
    <n v="9"/>
    <n v="9"/>
    <n v="4"/>
    <n v="4"/>
    <x v="15"/>
  </r>
  <r>
    <n v="7683"/>
    <n v="1968"/>
    <s v="Master"/>
    <s v="Married"/>
    <x v="370"/>
    <x v="370"/>
    <n v="0"/>
    <n v="1"/>
    <d v="2014-02-25T00:00:00"/>
    <n v="80"/>
    <n v="35"/>
    <n v="7"/>
    <n v="5"/>
    <n v="12"/>
    <x v="30"/>
  </r>
  <r>
    <n v="3428"/>
    <n v="1991"/>
    <s v="PhD"/>
    <s v="Together"/>
    <x v="371"/>
    <x v="371"/>
    <n v="0"/>
    <n v="0"/>
    <d v="2013-10-06T00:00:00"/>
    <n v="56"/>
    <n v="0"/>
    <n v="30"/>
    <n v="4"/>
    <n v="10"/>
    <x v="42"/>
  </r>
  <r>
    <n v="7414"/>
    <n v="1971"/>
    <s v="Graduation"/>
    <s v="Married"/>
    <x v="372"/>
    <x v="372"/>
    <n v="1"/>
    <n v="1"/>
    <d v="2012-09-15T00:00:00"/>
    <n v="18"/>
    <n v="1"/>
    <n v="3"/>
    <n v="3"/>
    <n v="4"/>
    <x v="6"/>
  </r>
  <r>
    <n v="6354"/>
    <n v="1984"/>
    <s v="Graduation"/>
    <s v="Together"/>
    <x v="373"/>
    <x v="373"/>
    <n v="1"/>
    <n v="0"/>
    <d v="2012-08-31T00:00:00"/>
    <n v="51"/>
    <n v="2"/>
    <n v="2"/>
    <n v="1"/>
    <n v="2"/>
    <x v="3"/>
  </r>
  <r>
    <n v="798"/>
    <n v="1987"/>
    <s v="Graduation"/>
    <s v="Single"/>
    <x v="374"/>
    <x v="374"/>
    <n v="1"/>
    <n v="0"/>
    <d v="2012-12-24T00:00:00"/>
    <n v="71"/>
    <n v="0"/>
    <n v="6"/>
    <n v="1"/>
    <n v="3"/>
    <x v="14"/>
  </r>
  <r>
    <n v="8213"/>
    <n v="1980"/>
    <s v="2n Cycle"/>
    <s v="Together"/>
    <x v="375"/>
    <x v="375"/>
    <n v="1"/>
    <n v="0"/>
    <d v="2012-11-09T00:00:00"/>
    <n v="71"/>
    <n v="4"/>
    <n v="36"/>
    <n v="2"/>
    <n v="3"/>
    <x v="16"/>
  </r>
  <r>
    <n v="2488"/>
    <n v="1956"/>
    <s v="2n Cycle"/>
    <s v="Divorced"/>
    <x v="376"/>
    <x v="376"/>
    <n v="1"/>
    <n v="1"/>
    <d v="2013-03-23T00:00:00"/>
    <n v="80"/>
    <n v="1"/>
    <n v="8"/>
    <n v="2"/>
    <n v="3"/>
    <x v="46"/>
  </r>
  <r>
    <n v="9999"/>
    <n v="1965"/>
    <s v="Graduation"/>
    <s v="Together"/>
    <x v="377"/>
    <x v="377"/>
    <n v="0"/>
    <n v="0"/>
    <d v="2012-09-27T00:00:00"/>
    <n v="2"/>
    <n v="105"/>
    <n v="42"/>
    <n v="9"/>
    <n v="9"/>
    <x v="2"/>
  </r>
  <r>
    <n v="7617"/>
    <n v="1974"/>
    <s v="Graduation"/>
    <s v="Single"/>
    <x v="378"/>
    <x v="378"/>
    <n v="1"/>
    <n v="1"/>
    <d v="2013-08-15T00:00:00"/>
    <n v="83"/>
    <n v="5"/>
    <n v="8"/>
    <n v="2"/>
    <n v="5"/>
    <x v="8"/>
  </r>
  <r>
    <n v="615"/>
    <n v="1960"/>
    <s v="Graduation"/>
    <s v="Together"/>
    <x v="379"/>
    <x v="379"/>
    <n v="0"/>
    <n v="0"/>
    <d v="2013-03-11T00:00:00"/>
    <n v="29"/>
    <n v="36"/>
    <n v="20"/>
    <n v="5"/>
    <n v="4"/>
    <x v="40"/>
  </r>
  <r>
    <n v="2552"/>
    <n v="1955"/>
    <s v="PhD"/>
    <s v="Single"/>
    <x v="380"/>
    <x v="380"/>
    <n v="1"/>
    <n v="2"/>
    <d v="2013-10-22T00:00:00"/>
    <n v="11"/>
    <n v="0"/>
    <n v="0"/>
    <n v="6"/>
    <n v="6"/>
    <x v="34"/>
  </r>
  <r>
    <n v="194"/>
    <n v="1965"/>
    <s v="Graduation"/>
    <s v="Married"/>
    <x v="381"/>
    <x v="381"/>
    <n v="1"/>
    <n v="1"/>
    <d v="2014-06-09T00:00:00"/>
    <n v="55"/>
    <n v="0"/>
    <n v="2"/>
    <n v="1"/>
    <n v="3"/>
    <x v="2"/>
  </r>
  <r>
    <n v="3645"/>
    <n v="1972"/>
    <s v="PhD"/>
    <s v="Single"/>
    <x v="382"/>
    <x v="382"/>
    <n v="1"/>
    <n v="0"/>
    <d v="2012-08-30T00:00:00"/>
    <n v="19"/>
    <n v="3"/>
    <n v="9"/>
    <n v="2"/>
    <n v="4"/>
    <x v="39"/>
  </r>
  <r>
    <n v="8890"/>
    <n v="1971"/>
    <s v="PhD"/>
    <s v="Divorced"/>
    <x v="383"/>
    <x v="383"/>
    <n v="1"/>
    <n v="1"/>
    <d v="2014-05-30T00:00:00"/>
    <n v="1"/>
    <n v="7"/>
    <n v="7"/>
    <n v="5"/>
    <n v="5"/>
    <x v="6"/>
  </r>
  <r>
    <n v="5049"/>
    <n v="1974"/>
    <s v="PhD"/>
    <s v="Together"/>
    <x v="8"/>
    <x v="8"/>
    <n v="1"/>
    <n v="0"/>
    <d v="2013-06-06T00:00:00"/>
    <n v="19"/>
    <n v="0"/>
    <n v="3"/>
    <n v="3"/>
    <n v="2"/>
    <x v="8"/>
  </r>
  <r>
    <n v="9973"/>
    <n v="1963"/>
    <s v="Graduation"/>
    <s v="Married"/>
    <x v="384"/>
    <x v="384"/>
    <n v="0"/>
    <n v="2"/>
    <d v="2012-10-17T00:00:00"/>
    <n v="28"/>
    <n v="9"/>
    <n v="9"/>
    <n v="7"/>
    <n v="8"/>
    <x v="24"/>
  </r>
  <r>
    <n v="7301"/>
    <n v="1982"/>
    <s v="2n Cycle"/>
    <s v="Single"/>
    <x v="385"/>
    <x v="385"/>
    <n v="1"/>
    <n v="0"/>
    <d v="2012-11-17T00:00:00"/>
    <n v="76"/>
    <n v="22"/>
    <n v="7"/>
    <n v="3"/>
    <n v="3"/>
    <x v="18"/>
  </r>
  <r>
    <n v="10882"/>
    <n v="1976"/>
    <s v="Graduation"/>
    <s v="Married"/>
    <x v="386"/>
    <x v="386"/>
    <n v="0"/>
    <n v="1"/>
    <d v="2012-11-09T00:00:00"/>
    <n v="50"/>
    <n v="53"/>
    <n v="150"/>
    <n v="4"/>
    <n v="6"/>
    <x v="11"/>
  </r>
  <r>
    <n v="7030"/>
    <n v="1955"/>
    <s v="PhD"/>
    <s v="Married"/>
    <x v="387"/>
    <x v="387"/>
    <n v="0"/>
    <n v="1"/>
    <d v="2013-03-30T00:00:00"/>
    <n v="1"/>
    <n v="0"/>
    <n v="29"/>
    <n v="11"/>
    <n v="12"/>
    <x v="34"/>
  </r>
  <r>
    <n v="7422"/>
    <n v="1987"/>
    <s v="Graduation"/>
    <s v="Single"/>
    <x v="388"/>
    <x v="388"/>
    <n v="1"/>
    <n v="0"/>
    <d v="2012-08-22T00:00:00"/>
    <n v="90"/>
    <n v="44"/>
    <n v="78"/>
    <n v="5"/>
    <n v="7"/>
    <x v="14"/>
  </r>
  <r>
    <n v="3523"/>
    <n v="1962"/>
    <s v="Graduation"/>
    <s v="Together"/>
    <x v="389"/>
    <x v="389"/>
    <n v="0"/>
    <n v="1"/>
    <d v="2013-01-23T00:00:00"/>
    <n v="83"/>
    <n v="34"/>
    <n v="22"/>
    <n v="5"/>
    <n v="8"/>
    <x v="43"/>
  </r>
  <r>
    <n v="7106"/>
    <n v="1943"/>
    <s v="PhD"/>
    <s v="Married"/>
    <x v="390"/>
    <x v="390"/>
    <n v="0"/>
    <n v="0"/>
    <d v="2014-03-31T00:00:00"/>
    <n v="73"/>
    <n v="0"/>
    <n v="0"/>
    <n v="3"/>
    <n v="10"/>
    <x v="27"/>
  </r>
  <r>
    <n v="6504"/>
    <n v="1975"/>
    <s v="2n Cycle"/>
    <s v="Together"/>
    <x v="391"/>
    <x v="391"/>
    <n v="1"/>
    <n v="0"/>
    <d v="2013-11-20T00:00:00"/>
    <n v="24"/>
    <n v="5"/>
    <n v="6"/>
    <n v="2"/>
    <n v="3"/>
    <x v="28"/>
  </r>
  <r>
    <n v="5067"/>
    <n v="1994"/>
    <s v="Graduation"/>
    <s v="Together"/>
    <x v="229"/>
    <x v="229"/>
    <n v="0"/>
    <n v="0"/>
    <d v="2014-02-14T00:00:00"/>
    <n v="11"/>
    <n v="26"/>
    <n v="26"/>
    <n v="2"/>
    <n v="11"/>
    <x v="54"/>
  </r>
  <r>
    <n v="4216"/>
    <n v="1981"/>
    <s v="Graduation"/>
    <s v="Single"/>
    <x v="392"/>
    <x v="392"/>
    <n v="0"/>
    <n v="0"/>
    <d v="2013-02-22T00:00:00"/>
    <n v="33"/>
    <n v="114"/>
    <n v="137"/>
    <n v="7"/>
    <n v="9"/>
    <x v="4"/>
  </r>
  <r>
    <n v="8581"/>
    <n v="1971"/>
    <s v="Master"/>
    <s v="Married"/>
    <x v="393"/>
    <x v="393"/>
    <n v="1"/>
    <n v="1"/>
    <d v="2013-03-05T00:00:00"/>
    <n v="4"/>
    <n v="0"/>
    <n v="0"/>
    <n v="10"/>
    <n v="8"/>
    <x v="6"/>
  </r>
  <r>
    <n v="5929"/>
    <n v="1973"/>
    <s v="PhD"/>
    <s v="Married"/>
    <x v="394"/>
    <x v="394"/>
    <n v="1"/>
    <n v="0"/>
    <d v="2014-05-06T00:00:00"/>
    <n v="14"/>
    <n v="3"/>
    <n v="1"/>
    <n v="2"/>
    <n v="3"/>
    <x v="26"/>
  </r>
  <r>
    <n v="3129"/>
    <n v="1983"/>
    <s v="Graduation"/>
    <s v="Married"/>
    <x v="84"/>
    <x v="84"/>
    <n v="1"/>
    <n v="0"/>
    <d v="2014-05-22T00:00:00"/>
    <n v="30"/>
    <n v="3"/>
    <n v="5"/>
    <n v="2"/>
    <n v="3"/>
    <x v="10"/>
  </r>
  <r>
    <n v="6528"/>
    <n v="1982"/>
    <s v="Master"/>
    <s v="Together"/>
    <x v="395"/>
    <x v="395"/>
    <n v="1"/>
    <n v="0"/>
    <d v="2014-06-05T00:00:00"/>
    <n v="75"/>
    <n v="2"/>
    <n v="1"/>
    <n v="1"/>
    <n v="2"/>
    <x v="18"/>
  </r>
  <r>
    <n v="1361"/>
    <n v="1974"/>
    <s v="Master"/>
    <s v="Married"/>
    <x v="396"/>
    <x v="396"/>
    <n v="0"/>
    <n v="0"/>
    <d v="2013-06-04T00:00:00"/>
    <n v="26"/>
    <n v="68"/>
    <n v="91"/>
    <n v="3"/>
    <n v="8"/>
    <x v="8"/>
  </r>
  <r>
    <n v="6932"/>
    <n v="1941"/>
    <s v="PhD"/>
    <s v="Married"/>
    <x v="397"/>
    <x v="397"/>
    <n v="0"/>
    <n v="0"/>
    <d v="2013-04-13T00:00:00"/>
    <n v="77"/>
    <n v="42"/>
    <n v="0"/>
    <n v="7"/>
    <n v="5"/>
    <x v="55"/>
  </r>
  <r>
    <n v="7284"/>
    <n v="1953"/>
    <s v="Graduation"/>
    <s v="Married"/>
    <x v="398"/>
    <x v="398"/>
    <n v="1"/>
    <n v="2"/>
    <d v="2013-12-04T00:00:00"/>
    <n v="8"/>
    <n v="0"/>
    <n v="0"/>
    <n v="1"/>
    <n v="2"/>
    <x v="44"/>
  </r>
  <r>
    <n v="1340"/>
    <n v="1986"/>
    <s v="Graduation"/>
    <s v="Married"/>
    <x v="399"/>
    <x v="399"/>
    <n v="0"/>
    <n v="0"/>
    <d v="2014-04-24T00:00:00"/>
    <n v="42"/>
    <n v="137"/>
    <n v="103"/>
    <n v="6"/>
    <n v="13"/>
    <x v="22"/>
  </r>
  <r>
    <n v="8746"/>
    <n v="1989"/>
    <s v="Graduation"/>
    <s v="Married"/>
    <x v="400"/>
    <x v="400"/>
    <n v="1"/>
    <n v="0"/>
    <d v="2014-04-05T00:00:00"/>
    <n v="28"/>
    <n v="0"/>
    <n v="34"/>
    <n v="2"/>
    <n v="10"/>
    <x v="23"/>
  </r>
  <r>
    <n v="5987"/>
    <n v="1989"/>
    <s v="2n Cycle"/>
    <s v="Together"/>
    <x v="401"/>
    <x v="401"/>
    <n v="1"/>
    <n v="0"/>
    <d v="2014-05-04T00:00:00"/>
    <n v="52"/>
    <n v="2"/>
    <n v="6"/>
    <n v="1"/>
    <n v="4"/>
    <x v="23"/>
  </r>
  <r>
    <n v="3767"/>
    <n v="1968"/>
    <s v="Graduation"/>
    <s v="Married"/>
    <x v="402"/>
    <x v="402"/>
    <n v="0"/>
    <n v="1"/>
    <d v="2013-04-25T00:00:00"/>
    <n v="1"/>
    <n v="0"/>
    <n v="172"/>
    <n v="5"/>
    <n v="12"/>
    <x v="30"/>
  </r>
  <r>
    <n v="3725"/>
    <n v="1961"/>
    <s v="PhD"/>
    <s v="Single"/>
    <x v="403"/>
    <x v="403"/>
    <n v="0"/>
    <n v="0"/>
    <d v="2013-05-09T00:00:00"/>
    <n v="1"/>
    <n v="16"/>
    <n v="16"/>
    <n v="2"/>
    <n v="9"/>
    <x v="45"/>
  </r>
  <r>
    <n v="4324"/>
    <n v="1989"/>
    <s v="Graduation"/>
    <s v="Married"/>
    <x v="404"/>
    <x v="404"/>
    <n v="1"/>
    <n v="0"/>
    <d v="2012-10-29T00:00:00"/>
    <n v="42"/>
    <n v="0"/>
    <n v="4"/>
    <n v="8"/>
    <n v="7"/>
    <x v="23"/>
  </r>
  <r>
    <n v="238"/>
    <n v="1967"/>
    <s v="2n Cycle"/>
    <s v="Together"/>
    <x v="405"/>
    <x v="405"/>
    <n v="1"/>
    <n v="1"/>
    <d v="2013-01-23T00:00:00"/>
    <n v="76"/>
    <n v="47"/>
    <n v="95"/>
    <n v="9"/>
    <n v="9"/>
    <x v="5"/>
  </r>
  <r>
    <n v="6694"/>
    <n v="1964"/>
    <s v="Graduation"/>
    <s v="Married"/>
    <x v="406"/>
    <x v="406"/>
    <n v="0"/>
    <n v="1"/>
    <d v="2013-11-25T00:00:00"/>
    <n v="27"/>
    <n v="66"/>
    <n v="38"/>
    <n v="8"/>
    <n v="13"/>
    <x v="31"/>
  </r>
  <r>
    <n v="498"/>
    <n v="1970"/>
    <s v="Graduation"/>
    <s v="Single"/>
    <x v="407"/>
    <x v="407"/>
    <n v="1"/>
    <n v="0"/>
    <d v="2014-02-02T00:00:00"/>
    <n v="28"/>
    <n v="0"/>
    <n v="3"/>
    <n v="1"/>
    <n v="4"/>
    <x v="25"/>
  </r>
  <r>
    <n v="9347"/>
    <n v="1956"/>
    <s v="Master"/>
    <s v="Together"/>
    <x v="408"/>
    <x v="408"/>
    <n v="0"/>
    <n v="1"/>
    <d v="2013-06-21T00:00:00"/>
    <n v="49"/>
    <n v="0"/>
    <n v="0"/>
    <n v="1"/>
    <n v="3"/>
    <x v="46"/>
  </r>
  <r>
    <n v="9699"/>
    <n v="1966"/>
    <s v="Graduation"/>
    <s v="Divorced"/>
    <x v="409"/>
    <x v="409"/>
    <n v="0"/>
    <n v="1"/>
    <d v="2013-12-21T00:00:00"/>
    <n v="12"/>
    <n v="35"/>
    <n v="28"/>
    <n v="6"/>
    <n v="12"/>
    <x v="35"/>
  </r>
  <r>
    <n v="10664"/>
    <n v="1949"/>
    <s v="Master"/>
    <s v="Widow"/>
    <x v="410"/>
    <x v="410"/>
    <n v="0"/>
    <n v="1"/>
    <d v="2013-09-07T00:00:00"/>
    <n v="14"/>
    <n v="4"/>
    <n v="0"/>
    <n v="9"/>
    <n v="5"/>
    <x v="17"/>
  </r>
  <r>
    <n v="5455"/>
    <n v="1971"/>
    <s v="PhD"/>
    <s v="Married"/>
    <x v="411"/>
    <x v="411"/>
    <n v="1"/>
    <n v="0"/>
    <d v="2013-08-22T00:00:00"/>
    <n v="89"/>
    <n v="0"/>
    <n v="1"/>
    <n v="2"/>
    <n v="4"/>
    <x v="6"/>
  </r>
  <r>
    <n v="456"/>
    <n v="1986"/>
    <s v="2n Cycle"/>
    <s v="Married"/>
    <x v="11"/>
    <x v="11"/>
    <n v="1"/>
    <n v="0"/>
    <d v="2013-02-07T00:00:00"/>
    <n v="96"/>
    <n v="11"/>
    <n v="6"/>
    <n v="2"/>
    <n v="3"/>
    <x v="22"/>
  </r>
  <r>
    <n v="5012"/>
    <n v="1989"/>
    <s v="Graduation"/>
    <s v="Married"/>
    <x v="412"/>
    <x v="412"/>
    <n v="1"/>
    <n v="0"/>
    <d v="2013-07-04T00:00:00"/>
    <n v="56"/>
    <n v="4"/>
    <n v="0"/>
    <n v="1"/>
    <n v="3"/>
    <x v="23"/>
  </r>
  <r>
    <n v="7495"/>
    <n v="1948"/>
    <s v="PhD"/>
    <s v="Married"/>
    <x v="413"/>
    <x v="413"/>
    <n v="0"/>
    <n v="1"/>
    <d v="2013-12-20T00:00:00"/>
    <n v="72"/>
    <n v="28"/>
    <n v="0"/>
    <n v="2"/>
    <n v="5"/>
    <x v="37"/>
  </r>
  <r>
    <n v="5029"/>
    <n v="1946"/>
    <s v="Graduation"/>
    <s v="Married"/>
    <x v="414"/>
    <x v="414"/>
    <n v="0"/>
    <n v="0"/>
    <d v="2013-08-06T00:00:00"/>
    <n v="14"/>
    <n v="1"/>
    <n v="3"/>
    <n v="0"/>
    <n v="3"/>
    <x v="15"/>
  </r>
  <r>
    <n v="10642"/>
    <n v="1989"/>
    <s v="Graduation"/>
    <s v="Single"/>
    <x v="354"/>
    <x v="354"/>
    <n v="1"/>
    <n v="0"/>
    <d v="2012-12-30T00:00:00"/>
    <n v="13"/>
    <n v="4"/>
    <n v="4"/>
    <n v="1"/>
    <n v="3"/>
    <x v="23"/>
  </r>
  <r>
    <n v="2106"/>
    <n v="1974"/>
    <s v="2n Cycle"/>
    <s v="Married"/>
    <x v="415"/>
    <x v="415"/>
    <n v="0"/>
    <n v="0"/>
    <d v="2014-03-17T00:00:00"/>
    <n v="99"/>
    <n v="6"/>
    <n v="6"/>
    <n v="1"/>
    <n v="3"/>
    <x v="8"/>
  </r>
  <r>
    <n v="10364"/>
    <n v="1959"/>
    <s v="Graduation"/>
    <s v="Divorced"/>
    <x v="416"/>
    <x v="416"/>
    <n v="0"/>
    <n v="0"/>
    <d v="2013-07-13T00:00:00"/>
    <n v="72"/>
    <n v="0"/>
    <n v="12"/>
    <n v="1"/>
    <n v="2"/>
    <x v="12"/>
  </r>
  <r>
    <n v="5954"/>
    <n v="1972"/>
    <s v="Master"/>
    <s v="Divorced"/>
    <x v="417"/>
    <x v="417"/>
    <n v="1"/>
    <n v="0"/>
    <d v="2013-10-09T00:00:00"/>
    <n v="92"/>
    <n v="14"/>
    <n v="5"/>
    <n v="5"/>
    <n v="4"/>
    <x v="39"/>
  </r>
  <r>
    <n v="1137"/>
    <n v="1964"/>
    <s v="Graduation"/>
    <s v="Single"/>
    <x v="418"/>
    <x v="418"/>
    <n v="0"/>
    <n v="0"/>
    <d v="2013-12-29T00:00:00"/>
    <n v="87"/>
    <n v="190"/>
    <n v="156"/>
    <n v="4"/>
    <n v="7"/>
    <x v="31"/>
  </r>
  <r>
    <n v="2541"/>
    <n v="1976"/>
    <s v="Graduation"/>
    <s v="Married"/>
    <x v="419"/>
    <x v="419"/>
    <n v="1"/>
    <n v="0"/>
    <d v="2013-06-09T00:00:00"/>
    <n v="7"/>
    <n v="7"/>
    <n v="0"/>
    <n v="2"/>
    <n v="3"/>
    <x v="11"/>
  </r>
  <r>
    <n v="1142"/>
    <n v="1953"/>
    <s v="PhD"/>
    <s v="Married"/>
    <x v="420"/>
    <x v="420"/>
    <n v="0"/>
    <n v="1"/>
    <d v="2013-12-22T00:00:00"/>
    <n v="91"/>
    <n v="7"/>
    <n v="66"/>
    <n v="3"/>
    <n v="9"/>
    <x v="44"/>
  </r>
  <r>
    <n v="2276"/>
    <n v="1955"/>
    <s v="Graduation"/>
    <s v="Single"/>
    <x v="421"/>
    <x v="421"/>
    <n v="0"/>
    <n v="1"/>
    <d v="2013-05-02T00:00:00"/>
    <n v="71"/>
    <n v="16"/>
    <n v="24"/>
    <n v="4"/>
    <n v="11"/>
    <x v="34"/>
  </r>
  <r>
    <n v="2807"/>
    <n v="1969"/>
    <s v="Graduation"/>
    <s v="Married"/>
    <x v="422"/>
    <x v="422"/>
    <n v="0"/>
    <n v="1"/>
    <d v="2013-02-16T00:00:00"/>
    <n v="24"/>
    <n v="38"/>
    <n v="47"/>
    <n v="8"/>
    <n v="7"/>
    <x v="21"/>
  </r>
  <r>
    <n v="6471"/>
    <n v="1971"/>
    <s v="Master"/>
    <s v="Single"/>
    <x v="423"/>
    <x v="423"/>
    <n v="1"/>
    <n v="0"/>
    <d v="2013-10-17T00:00:00"/>
    <n v="17"/>
    <n v="2"/>
    <n v="2"/>
    <n v="2"/>
    <n v="4"/>
    <x v="6"/>
  </r>
  <r>
    <n v="6131"/>
    <n v="1980"/>
    <s v="2n Cycle"/>
    <s v="Married"/>
    <x v="424"/>
    <x v="424"/>
    <n v="1"/>
    <n v="1"/>
    <d v="2013-12-01T00:00:00"/>
    <n v="87"/>
    <n v="70"/>
    <n v="19"/>
    <n v="4"/>
    <n v="8"/>
    <x v="16"/>
  </r>
  <r>
    <n v="6233"/>
    <n v="1976"/>
    <s v="Graduation"/>
    <s v="Married"/>
    <x v="425"/>
    <x v="425"/>
    <n v="0"/>
    <n v="1"/>
    <d v="2012-09-07T00:00:00"/>
    <n v="21"/>
    <n v="19"/>
    <n v="47"/>
    <n v="9"/>
    <n v="10"/>
    <x v="11"/>
  </r>
  <r>
    <n v="4148"/>
    <n v="1972"/>
    <s v="Graduation"/>
    <s v="Married"/>
    <x v="426"/>
    <x v="426"/>
    <n v="1"/>
    <n v="2"/>
    <d v="2012-08-20T00:00:00"/>
    <n v="90"/>
    <n v="24"/>
    <n v="3"/>
    <n v="5"/>
    <n v="6"/>
    <x v="39"/>
  </r>
  <r>
    <n v="4947"/>
    <n v="1966"/>
    <s v="2n Cycle"/>
    <s v="Single"/>
    <x v="427"/>
    <x v="427"/>
    <n v="0"/>
    <n v="0"/>
    <d v="2012-09-15T00:00:00"/>
    <n v="44"/>
    <n v="24"/>
    <n v="194"/>
    <n v="7"/>
    <n v="9"/>
    <x v="35"/>
  </r>
  <r>
    <n v="3225"/>
    <n v="1984"/>
    <s v="Master"/>
    <s v="Married"/>
    <x v="428"/>
    <x v="428"/>
    <n v="1"/>
    <n v="0"/>
    <d v="2013-04-01T00:00:00"/>
    <n v="71"/>
    <n v="11"/>
    <n v="17"/>
    <n v="4"/>
    <n v="5"/>
    <x v="3"/>
  </r>
  <r>
    <n v="7540"/>
    <n v="1952"/>
    <s v="Graduation"/>
    <s v="Married"/>
    <x v="429"/>
    <x v="429"/>
    <n v="0"/>
    <n v="1"/>
    <d v="2014-05-25T00:00:00"/>
    <n v="52"/>
    <n v="15"/>
    <n v="23"/>
    <n v="2"/>
    <n v="8"/>
    <x v="13"/>
  </r>
  <r>
    <n v="10648"/>
    <n v="1982"/>
    <s v="2n Cycle"/>
    <s v="Together"/>
    <x v="430"/>
    <x v="430"/>
    <n v="0"/>
    <n v="0"/>
    <d v="2012-09-25T00:00:00"/>
    <n v="78"/>
    <n v="96"/>
    <n v="96"/>
    <n v="5"/>
    <n v="6"/>
    <x v="18"/>
  </r>
  <r>
    <n v="1992"/>
    <n v="1964"/>
    <s v="Graduation"/>
    <s v="Married"/>
    <x v="431"/>
    <x v="431"/>
    <n v="0"/>
    <n v="1"/>
    <d v="2014-01-01T00:00:00"/>
    <n v="2"/>
    <n v="0"/>
    <n v="16"/>
    <n v="2"/>
    <n v="8"/>
    <x v="31"/>
  </r>
  <r>
    <n v="7851"/>
    <n v="1949"/>
    <s v="Graduation"/>
    <s v="Widow"/>
    <x v="432"/>
    <x v="432"/>
    <n v="0"/>
    <n v="0"/>
    <d v="2013-09-22T00:00:00"/>
    <n v="60"/>
    <n v="0"/>
    <n v="191"/>
    <n v="3"/>
    <n v="11"/>
    <x v="17"/>
  </r>
  <r>
    <n v="8594"/>
    <n v="1958"/>
    <s v="PhD"/>
    <s v="Widow"/>
    <x v="433"/>
    <x v="433"/>
    <n v="0"/>
    <n v="1"/>
    <d v="2014-01-28T00:00:00"/>
    <n v="25"/>
    <n v="0"/>
    <n v="1"/>
    <n v="3"/>
    <n v="3"/>
    <x v="38"/>
  </r>
  <r>
    <n v="7059"/>
    <n v="1963"/>
    <s v="Graduation"/>
    <s v="Married"/>
    <x v="249"/>
    <x v="249"/>
    <n v="0"/>
    <n v="0"/>
    <d v="2014-06-26T00:00:00"/>
    <n v="47"/>
    <n v="84"/>
    <n v="84"/>
    <n v="3"/>
    <n v="8"/>
    <x v="24"/>
  </r>
  <r>
    <n v="2815"/>
    <n v="1975"/>
    <s v="Graduation"/>
    <s v="Married"/>
    <x v="434"/>
    <x v="434"/>
    <n v="1"/>
    <n v="0"/>
    <d v="2014-02-24T00:00:00"/>
    <n v="46"/>
    <n v="5"/>
    <n v="15"/>
    <n v="4"/>
    <n v="3"/>
    <x v="28"/>
  </r>
  <r>
    <n v="2416"/>
    <n v="1969"/>
    <s v="PhD"/>
    <s v="Single"/>
    <x v="435"/>
    <x v="435"/>
    <n v="0"/>
    <n v="0"/>
    <d v="2014-03-03T00:00:00"/>
    <n v="83"/>
    <n v="25"/>
    <n v="38"/>
    <n v="2"/>
    <n v="9"/>
    <x v="21"/>
  </r>
  <r>
    <n v="7999"/>
    <n v="1955"/>
    <s v="PhD"/>
    <s v="Together"/>
    <x v="436"/>
    <x v="436"/>
    <n v="0"/>
    <n v="0"/>
    <d v="2013-04-23T00:00:00"/>
    <n v="17"/>
    <n v="17"/>
    <n v="34"/>
    <n v="5"/>
    <n v="5"/>
    <x v="34"/>
  </r>
  <r>
    <n v="9213"/>
    <n v="1970"/>
    <s v="Graduation"/>
    <s v="Widow"/>
    <x v="437"/>
    <x v="437"/>
    <n v="1"/>
    <n v="0"/>
    <d v="2012-10-31T00:00:00"/>
    <n v="13"/>
    <n v="1"/>
    <n v="0"/>
    <n v="1"/>
    <n v="2"/>
    <x v="25"/>
  </r>
  <r>
    <n v="9697"/>
    <n v="1951"/>
    <s v="Graduation"/>
    <s v="Married"/>
    <x v="438"/>
    <x v="438"/>
    <n v="0"/>
    <n v="2"/>
    <d v="2014-03-06T00:00:00"/>
    <n v="86"/>
    <n v="42"/>
    <n v="5"/>
    <n v="7"/>
    <n v="8"/>
    <x v="20"/>
  </r>
  <r>
    <n v="3916"/>
    <n v="1971"/>
    <s v="PhD"/>
    <s v="Together"/>
    <x v="439"/>
    <x v="439"/>
    <n v="1"/>
    <n v="0"/>
    <d v="2012-08-15T00:00:00"/>
    <n v="92"/>
    <n v="8"/>
    <n v="8"/>
    <n v="7"/>
    <n v="12"/>
    <x v="6"/>
  </r>
  <r>
    <n v="2021"/>
    <n v="1975"/>
    <s v="Graduation"/>
    <s v="Married"/>
    <x v="440"/>
    <x v="440"/>
    <n v="0"/>
    <n v="1"/>
    <d v="2013-03-27T00:00:00"/>
    <n v="47"/>
    <n v="76"/>
    <n v="192"/>
    <n v="6"/>
    <n v="13"/>
    <x v="28"/>
  </r>
  <r>
    <n v="1581"/>
    <n v="1980"/>
    <s v="Graduation"/>
    <s v="Married"/>
    <x v="441"/>
    <x v="441"/>
    <n v="1"/>
    <n v="0"/>
    <d v="2013-10-10T00:00:00"/>
    <n v="18"/>
    <n v="0"/>
    <n v="2"/>
    <n v="1"/>
    <n v="2"/>
    <x v="16"/>
  </r>
  <r>
    <n v="564"/>
    <n v="1981"/>
    <s v="PhD"/>
    <s v="Together"/>
    <x v="442"/>
    <x v="442"/>
    <n v="1"/>
    <n v="0"/>
    <d v="2012-08-04T00:00:00"/>
    <n v="81"/>
    <n v="8"/>
    <n v="8"/>
    <n v="8"/>
    <n v="9"/>
    <x v="4"/>
  </r>
  <r>
    <n v="6619"/>
    <n v="1978"/>
    <s v="Graduation"/>
    <s v="Married"/>
    <x v="443"/>
    <x v="443"/>
    <n v="1"/>
    <n v="1"/>
    <d v="2013-01-02T00:00:00"/>
    <n v="91"/>
    <n v="1"/>
    <n v="0"/>
    <n v="1"/>
    <n v="3"/>
    <x v="33"/>
  </r>
  <r>
    <n v="9081"/>
    <n v="1988"/>
    <s v="Graduation"/>
    <s v="Single"/>
    <x v="444"/>
    <x v="444"/>
    <n v="1"/>
    <n v="0"/>
    <d v="2014-05-18T00:00:00"/>
    <n v="58"/>
    <n v="1"/>
    <n v="1"/>
    <n v="1"/>
    <n v="2"/>
    <x v="36"/>
  </r>
  <r>
    <n v="178"/>
    <n v="1956"/>
    <s v="Graduation"/>
    <s v="Married"/>
    <x v="445"/>
    <x v="445"/>
    <n v="0"/>
    <n v="1"/>
    <d v="2013-02-18T00:00:00"/>
    <n v="40"/>
    <n v="0"/>
    <n v="75"/>
    <n v="8"/>
    <n v="11"/>
    <x v="46"/>
  </r>
  <r>
    <n v="916"/>
    <n v="1972"/>
    <s v="PhD"/>
    <s v="Single"/>
    <x v="446"/>
    <x v="446"/>
    <n v="1"/>
    <n v="1"/>
    <d v="2014-05-09T00:00:00"/>
    <n v="67"/>
    <n v="3"/>
    <n v="0"/>
    <n v="1"/>
    <n v="3"/>
    <x v="39"/>
  </r>
  <r>
    <n v="5512"/>
    <n v="1977"/>
    <s v="Master"/>
    <s v="Married"/>
    <x v="447"/>
    <x v="447"/>
    <n v="0"/>
    <n v="1"/>
    <d v="2014-05-23T00:00:00"/>
    <n v="19"/>
    <n v="0"/>
    <n v="4"/>
    <n v="7"/>
    <n v="8"/>
    <x v="32"/>
  </r>
  <r>
    <n v="8970"/>
    <n v="1972"/>
    <s v="PhD"/>
    <s v="Married"/>
    <x v="448"/>
    <x v="448"/>
    <n v="0"/>
    <n v="1"/>
    <d v="2012-10-23T00:00:00"/>
    <n v="93"/>
    <n v="22"/>
    <n v="0"/>
    <n v="6"/>
    <n v="7"/>
    <x v="39"/>
  </r>
  <r>
    <n v="10581"/>
    <n v="1977"/>
    <s v="Graduation"/>
    <s v="Married"/>
    <x v="449"/>
    <x v="449"/>
    <n v="1"/>
    <n v="0"/>
    <d v="2012-10-31T00:00:00"/>
    <n v="41"/>
    <n v="7"/>
    <n v="0"/>
    <n v="7"/>
    <n v="4"/>
    <x v="32"/>
  </r>
  <r>
    <n v="5300"/>
    <n v="1973"/>
    <s v="Master"/>
    <s v="Married"/>
    <x v="450"/>
    <x v="450"/>
    <n v="1"/>
    <n v="0"/>
    <d v="2013-12-30T00:00:00"/>
    <n v="60"/>
    <n v="7"/>
    <n v="1"/>
    <n v="2"/>
    <n v="2"/>
    <x v="26"/>
  </r>
  <r>
    <n v="5154"/>
    <n v="1972"/>
    <s v="Master"/>
    <s v="Divorced"/>
    <x v="17"/>
    <x v="17"/>
    <n v="1"/>
    <n v="0"/>
    <d v="2013-08-11T00:00:00"/>
    <n v="54"/>
    <n v="3"/>
    <n v="10"/>
    <n v="2"/>
    <n v="3"/>
    <x v="39"/>
  </r>
  <r>
    <n v="8346"/>
    <n v="1974"/>
    <s v="Graduation"/>
    <s v="Single"/>
    <x v="451"/>
    <x v="451"/>
    <n v="1"/>
    <n v="0"/>
    <d v="2012-08-19T00:00:00"/>
    <n v="26"/>
    <n v="15"/>
    <n v="11"/>
    <n v="6"/>
    <n v="2"/>
    <x v="8"/>
  </r>
  <r>
    <n v="1676"/>
    <n v="1975"/>
    <s v="Graduation"/>
    <s v="Married"/>
    <x v="452"/>
    <x v="452"/>
    <n v="0"/>
    <n v="1"/>
    <d v="2013-10-30T00:00:00"/>
    <n v="30"/>
    <n v="2"/>
    <n v="2"/>
    <n v="4"/>
    <n v="5"/>
    <x v="28"/>
  </r>
  <r>
    <n v="9286"/>
    <n v="1960"/>
    <s v="Master"/>
    <s v="Together"/>
    <x v="453"/>
    <x v="453"/>
    <n v="0"/>
    <n v="0"/>
    <d v="2012-10-10T00:00:00"/>
    <n v="93"/>
    <n v="28"/>
    <n v="74"/>
    <n v="5"/>
    <n v="4"/>
    <x v="40"/>
  </r>
  <r>
    <n v="2426"/>
    <n v="1964"/>
    <s v="PhD"/>
    <s v="Divorced"/>
    <x v="454"/>
    <x v="454"/>
    <n v="0"/>
    <n v="0"/>
    <d v="2012-09-14T00:00:00"/>
    <n v="35"/>
    <n v="74"/>
    <n v="37"/>
    <n v="5"/>
    <n v="13"/>
    <x v="31"/>
  </r>
  <r>
    <n v="5172"/>
    <n v="1976"/>
    <s v="Master"/>
    <s v="Together"/>
    <x v="128"/>
    <x v="128"/>
    <n v="0"/>
    <n v="1"/>
    <d v="2013-11-14T00:00:00"/>
    <n v="4"/>
    <n v="0"/>
    <n v="20"/>
    <n v="3"/>
    <n v="7"/>
    <x v="11"/>
  </r>
  <r>
    <n v="5562"/>
    <n v="1974"/>
    <s v="Graduation"/>
    <s v="Married"/>
    <x v="455"/>
    <x v="455"/>
    <n v="0"/>
    <n v="1"/>
    <d v="2013-06-26T00:00:00"/>
    <n v="92"/>
    <n v="12"/>
    <n v="6"/>
    <n v="7"/>
    <n v="10"/>
    <x v="8"/>
  </r>
  <r>
    <n v="3436"/>
    <n v="1969"/>
    <s v="Graduation"/>
    <s v="Married"/>
    <x v="456"/>
    <x v="456"/>
    <n v="1"/>
    <n v="0"/>
    <d v="2014-01-26T00:00:00"/>
    <n v="24"/>
    <n v="0"/>
    <n v="1"/>
    <n v="1"/>
    <n v="3"/>
    <x v="21"/>
  </r>
  <r>
    <n v="3921"/>
    <n v="1952"/>
    <s v="2n Cycle"/>
    <s v="Widow"/>
    <x v="457"/>
    <x v="457"/>
    <n v="0"/>
    <n v="0"/>
    <d v="2012-10-28T00:00:00"/>
    <n v="96"/>
    <n v="1"/>
    <n v="29"/>
    <n v="4"/>
    <n v="4"/>
    <x v="13"/>
  </r>
  <r>
    <n v="3403"/>
    <n v="1958"/>
    <s v="PhD"/>
    <s v="Together"/>
    <x v="458"/>
    <x v="458"/>
    <n v="0"/>
    <n v="1"/>
    <d v="2012-09-24T00:00:00"/>
    <n v="11"/>
    <n v="19"/>
    <n v="76"/>
    <n v="2"/>
    <n v="12"/>
    <x v="38"/>
  </r>
  <r>
    <n v="22"/>
    <n v="1976"/>
    <s v="Graduation"/>
    <s v="Divorced"/>
    <x v="459"/>
    <x v="459"/>
    <n v="1"/>
    <n v="0"/>
    <d v="2012-12-03T00:00:00"/>
    <n v="99"/>
    <n v="2"/>
    <n v="5"/>
    <n v="6"/>
    <n v="5"/>
    <x v="11"/>
  </r>
  <r>
    <n v="10965"/>
    <n v="1955"/>
    <s v="Graduation"/>
    <s v="Together"/>
    <x v="460"/>
    <x v="460"/>
    <n v="0"/>
    <n v="0"/>
    <d v="2013-02-22T00:00:00"/>
    <n v="72"/>
    <n v="20"/>
    <n v="50"/>
    <n v="3"/>
    <n v="13"/>
    <x v="34"/>
  </r>
  <r>
    <n v="9426"/>
    <n v="1964"/>
    <s v="Master"/>
    <s v="Single"/>
    <x v="461"/>
    <x v="461"/>
    <n v="0"/>
    <n v="1"/>
    <d v="2013-01-12T00:00:00"/>
    <n v="77"/>
    <n v="0"/>
    <n v="0"/>
    <n v="2"/>
    <n v="3"/>
    <x v="31"/>
  </r>
  <r>
    <n v="6605"/>
    <n v="1944"/>
    <s v="PhD"/>
    <s v="Divorced"/>
    <x v="462"/>
    <x v="462"/>
    <n v="0"/>
    <n v="0"/>
    <d v="2013-11-27T00:00:00"/>
    <n v="85"/>
    <n v="13"/>
    <n v="0"/>
    <n v="9"/>
    <n v="6"/>
    <x v="56"/>
  </r>
  <r>
    <n v="3136"/>
    <n v="1962"/>
    <s v="Master"/>
    <s v="Divorced"/>
    <x v="463"/>
    <x v="463"/>
    <n v="0"/>
    <n v="1"/>
    <d v="2013-04-13T00:00:00"/>
    <n v="88"/>
    <n v="25"/>
    <n v="19"/>
    <n v="5"/>
    <n v="11"/>
    <x v="43"/>
  </r>
  <r>
    <n v="8737"/>
    <n v="1978"/>
    <s v="Graduation"/>
    <s v="Divorced"/>
    <x v="464"/>
    <x v="464"/>
    <n v="0"/>
    <n v="1"/>
    <d v="2014-04-05T00:00:00"/>
    <n v="22"/>
    <n v="1"/>
    <n v="0"/>
    <n v="2"/>
    <n v="3"/>
    <x v="33"/>
  </r>
  <r>
    <n v="11088"/>
    <n v="1971"/>
    <s v="PhD"/>
    <s v="Together"/>
    <x v="465"/>
    <x v="465"/>
    <n v="0"/>
    <n v="1"/>
    <d v="2013-04-21T00:00:00"/>
    <n v="83"/>
    <n v="0"/>
    <n v="35"/>
    <n v="4"/>
    <n v="4"/>
    <x v="6"/>
  </r>
  <r>
    <n v="716"/>
    <n v="1949"/>
    <s v="PhD"/>
    <s v="Together"/>
    <x v="466"/>
    <x v="466"/>
    <n v="0"/>
    <n v="1"/>
    <d v="2014-05-22T00:00:00"/>
    <n v="63"/>
    <n v="0"/>
    <n v="28"/>
    <n v="6"/>
    <n v="11"/>
    <x v="17"/>
  </r>
  <r>
    <n v="466"/>
    <n v="1944"/>
    <s v="Graduation"/>
    <s v="Married"/>
    <x v="467"/>
    <x v="467"/>
    <n v="0"/>
    <n v="0"/>
    <d v="2013-04-03T00:00:00"/>
    <n v="9"/>
    <n v="14"/>
    <n v="14"/>
    <n v="4"/>
    <n v="13"/>
    <x v="56"/>
  </r>
  <r>
    <n v="9135"/>
    <n v="1950"/>
    <s v="Graduation"/>
    <s v="Together"/>
    <x v="468"/>
    <x v="468"/>
    <n v="1"/>
    <n v="1"/>
    <d v="2012-08-06T00:00:00"/>
    <n v="92"/>
    <n v="2"/>
    <n v="0"/>
    <n v="1"/>
    <n v="2"/>
    <x v="9"/>
  </r>
  <r>
    <n v="10623"/>
    <n v="1961"/>
    <s v="Master"/>
    <s v="Together"/>
    <x v="469"/>
    <x v="469"/>
    <n v="0"/>
    <n v="1"/>
    <d v="2013-11-15T00:00:00"/>
    <n v="2"/>
    <n v="0"/>
    <n v="0"/>
    <n v="1"/>
    <n v="3"/>
    <x v="45"/>
  </r>
  <r>
    <n v="8151"/>
    <n v="1990"/>
    <s v="Basic"/>
    <s v="Married"/>
    <x v="470"/>
    <x v="470"/>
    <n v="0"/>
    <n v="0"/>
    <d v="2012-12-29T00:00:00"/>
    <n v="6"/>
    <n v="36"/>
    <n v="62"/>
    <n v="4"/>
    <n v="3"/>
    <x v="50"/>
  </r>
  <r>
    <n v="5140"/>
    <n v="1985"/>
    <s v="PhD"/>
    <s v="Married"/>
    <x v="471"/>
    <x v="471"/>
    <n v="1"/>
    <n v="0"/>
    <d v="2012-08-24T00:00:00"/>
    <n v="66"/>
    <n v="0"/>
    <n v="38"/>
    <n v="4"/>
    <n v="12"/>
    <x v="7"/>
  </r>
  <r>
    <n v="10160"/>
    <n v="1956"/>
    <s v="Master"/>
    <s v="Together"/>
    <x v="408"/>
    <x v="408"/>
    <n v="0"/>
    <n v="1"/>
    <d v="2013-06-21T00:00:00"/>
    <n v="49"/>
    <n v="0"/>
    <n v="0"/>
    <n v="1"/>
    <n v="3"/>
    <x v="46"/>
  </r>
  <r>
    <n v="4945"/>
    <n v="1953"/>
    <s v="Graduation"/>
    <s v="Widow"/>
    <x v="472"/>
    <x v="472"/>
    <n v="0"/>
    <n v="0"/>
    <d v="2012-11-07T00:00:00"/>
    <n v="29"/>
    <n v="10"/>
    <n v="10"/>
    <n v="10"/>
    <n v="12"/>
    <x v="44"/>
  </r>
  <r>
    <n v="10584"/>
    <n v="1976"/>
    <s v="Graduation"/>
    <s v="Married"/>
    <x v="473"/>
    <x v="473"/>
    <n v="0"/>
    <n v="1"/>
    <d v="2013-12-02T00:00:00"/>
    <n v="77"/>
    <n v="162"/>
    <n v="36"/>
    <n v="5"/>
    <n v="8"/>
    <x v="11"/>
  </r>
  <r>
    <n v="6071"/>
    <n v="1989"/>
    <s v="Graduation"/>
    <s v="Single"/>
    <x v="474"/>
    <x v="474"/>
    <n v="0"/>
    <n v="0"/>
    <d v="2013-07-19T00:00:00"/>
    <n v="77"/>
    <n v="70"/>
    <n v="40"/>
    <n v="3"/>
    <n v="11"/>
    <x v="23"/>
  </r>
  <r>
    <n v="3386"/>
    <n v="1992"/>
    <s v="Graduation"/>
    <s v="Married"/>
    <x v="475"/>
    <x v="475"/>
    <n v="0"/>
    <n v="0"/>
    <d v="2013-06-21T00:00:00"/>
    <n v="71"/>
    <n v="4"/>
    <n v="10"/>
    <n v="2"/>
    <n v="4"/>
    <x v="47"/>
  </r>
  <r>
    <n v="8939"/>
    <n v="1959"/>
    <s v="Graduation"/>
    <s v="Divorced"/>
    <x v="476"/>
    <x v="476"/>
    <n v="0"/>
    <n v="1"/>
    <d v="2012-12-16T00:00:00"/>
    <n v="49"/>
    <n v="138"/>
    <n v="26"/>
    <n v="5"/>
    <n v="12"/>
    <x v="12"/>
  </r>
  <r>
    <n v="9925"/>
    <n v="1981"/>
    <s v="PhD"/>
    <s v="Together"/>
    <x v="477"/>
    <x v="477"/>
    <n v="1"/>
    <n v="0"/>
    <d v="2013-05-25T00:00:00"/>
    <n v="97"/>
    <n v="1"/>
    <n v="1"/>
    <n v="4"/>
    <n v="3"/>
    <x v="4"/>
  </r>
  <r>
    <n v="4320"/>
    <n v="1979"/>
    <s v="Graduation"/>
    <s v="Single"/>
    <x v="478"/>
    <x v="478"/>
    <n v="0"/>
    <n v="1"/>
    <d v="2013-03-28T00:00:00"/>
    <n v="6"/>
    <n v="83"/>
    <n v="58"/>
    <n v="6"/>
    <n v="12"/>
    <x v="19"/>
  </r>
  <r>
    <n v="5389"/>
    <n v="1964"/>
    <s v="Graduation"/>
    <s v="Married"/>
    <x v="479"/>
    <x v="479"/>
    <n v="0"/>
    <n v="2"/>
    <d v="2013-10-20T00:00:00"/>
    <n v="93"/>
    <n v="17"/>
    <n v="10"/>
    <n v="6"/>
    <n v="5"/>
    <x v="31"/>
  </r>
  <r>
    <n v="6036"/>
    <n v="1959"/>
    <s v="Master"/>
    <s v="Together"/>
    <x v="480"/>
    <x v="480"/>
    <n v="0"/>
    <n v="0"/>
    <d v="2014-03-17T00:00:00"/>
    <n v="78"/>
    <n v="92"/>
    <n v="129"/>
    <n v="5"/>
    <n v="7"/>
    <x v="12"/>
  </r>
  <r>
    <n v="182"/>
    <n v="1946"/>
    <s v="PhD"/>
    <s v="Together"/>
    <x v="481"/>
    <x v="481"/>
    <n v="0"/>
    <n v="1"/>
    <d v="2013-05-11T00:00:00"/>
    <n v="62"/>
    <n v="0"/>
    <n v="6"/>
    <n v="6"/>
    <n v="5"/>
    <x v="15"/>
  </r>
  <r>
    <n v="203"/>
    <n v="1975"/>
    <s v="Master"/>
    <s v="Single"/>
    <x v="482"/>
    <x v="482"/>
    <n v="0"/>
    <n v="0"/>
    <d v="2013-04-14T00:00:00"/>
    <n v="47"/>
    <n v="20"/>
    <n v="61"/>
    <n v="5"/>
    <n v="9"/>
    <x v="28"/>
  </r>
  <r>
    <n v="11025"/>
    <n v="1961"/>
    <s v="Graduation"/>
    <s v="Married"/>
    <x v="483"/>
    <x v="483"/>
    <n v="1"/>
    <n v="1"/>
    <d v="2013-02-03T00:00:00"/>
    <n v="9"/>
    <n v="0"/>
    <n v="3"/>
    <n v="3"/>
    <n v="3"/>
    <x v="45"/>
  </r>
  <r>
    <n v="10203"/>
    <n v="1990"/>
    <s v="Graduation"/>
    <s v="Single"/>
    <x v="484"/>
    <x v="484"/>
    <n v="1"/>
    <n v="0"/>
    <d v="2013-06-30T00:00:00"/>
    <n v="77"/>
    <n v="7"/>
    <n v="1"/>
    <n v="1"/>
    <n v="3"/>
    <x v="50"/>
  </r>
  <r>
    <n v="4607"/>
    <n v="1959"/>
    <s v="Graduation"/>
    <s v="Together"/>
    <x v="485"/>
    <x v="485"/>
    <n v="0"/>
    <n v="0"/>
    <d v="2013-08-23T00:00:00"/>
    <n v="24"/>
    <n v="23"/>
    <n v="21"/>
    <n v="4"/>
    <n v="7"/>
    <x v="12"/>
  </r>
  <r>
    <n v="3711"/>
    <n v="1944"/>
    <s v="Master"/>
    <s v="Married"/>
    <x v="486"/>
    <x v="486"/>
    <n v="0"/>
    <n v="0"/>
    <d v="2014-03-01T00:00:00"/>
    <n v="19"/>
    <n v="134"/>
    <n v="38"/>
    <n v="6"/>
    <n v="10"/>
    <x v="56"/>
  </r>
  <r>
    <n v="3696"/>
    <n v="1965"/>
    <s v="Graduation"/>
    <s v="Divorced"/>
    <x v="487"/>
    <x v="487"/>
    <n v="1"/>
    <n v="1"/>
    <d v="2014-01-27T00:00:00"/>
    <n v="67"/>
    <n v="1"/>
    <n v="0"/>
    <n v="2"/>
    <n v="3"/>
    <x v="2"/>
  </r>
  <r>
    <n v="2532"/>
    <n v="1987"/>
    <s v="Master"/>
    <s v="Single"/>
    <x v="488"/>
    <x v="488"/>
    <n v="0"/>
    <n v="0"/>
    <d v="2014-03-01T00:00:00"/>
    <n v="95"/>
    <n v="73"/>
    <n v="14"/>
    <n v="2"/>
    <n v="6"/>
    <x v="14"/>
  </r>
  <r>
    <n v="9214"/>
    <n v="1991"/>
    <s v="Graduation"/>
    <s v="Married"/>
    <x v="489"/>
    <x v="489"/>
    <n v="0"/>
    <n v="0"/>
    <d v="2013-08-16T00:00:00"/>
    <n v="48"/>
    <n v="2"/>
    <n v="17"/>
    <n v="5"/>
    <n v="6"/>
    <x v="42"/>
  </r>
  <r>
    <n v="4943"/>
    <n v="1953"/>
    <s v="Graduation"/>
    <s v="Married"/>
    <x v="490"/>
    <x v="490"/>
    <n v="0"/>
    <n v="0"/>
    <d v="2012-09-30T00:00:00"/>
    <n v="73"/>
    <n v="33"/>
    <n v="33"/>
    <n v="2"/>
    <n v="9"/>
    <x v="44"/>
  </r>
  <r>
    <n v="35"/>
    <n v="1987"/>
    <s v="Graduation"/>
    <s v="Married"/>
    <x v="491"/>
    <x v="491"/>
    <n v="1"/>
    <n v="0"/>
    <d v="2012-09-08T00:00:00"/>
    <n v="35"/>
    <n v="1"/>
    <n v="12"/>
    <n v="2"/>
    <n v="3"/>
    <x v="14"/>
  </r>
  <r>
    <n v="2258"/>
    <n v="1986"/>
    <s v="Graduation"/>
    <s v="Married"/>
    <x v="492"/>
    <x v="492"/>
    <n v="1"/>
    <n v="0"/>
    <d v="2012-12-04T00:00:00"/>
    <n v="76"/>
    <n v="4"/>
    <n v="6"/>
    <n v="1"/>
    <n v="3"/>
    <x v="22"/>
  </r>
  <r>
    <n v="4322"/>
    <n v="1958"/>
    <s v="PhD"/>
    <s v="Together"/>
    <x v="493"/>
    <x v="493"/>
    <n v="0"/>
    <n v="0"/>
    <d v="2013-11-27T00:00:00"/>
    <n v="20"/>
    <n v="38"/>
    <n v="25"/>
    <n v="4"/>
    <n v="10"/>
    <x v="38"/>
  </r>
  <r>
    <n v="713"/>
    <n v="1977"/>
    <s v="Master"/>
    <s v="Married"/>
    <x v="494"/>
    <x v="494"/>
    <n v="0"/>
    <n v="0"/>
    <d v="2014-06-08T00:00:00"/>
    <n v="72"/>
    <n v="15"/>
    <n v="31"/>
    <n v="4"/>
    <n v="6"/>
    <x v="32"/>
  </r>
  <r>
    <n v="4702"/>
    <n v="1964"/>
    <s v="Graduation"/>
    <s v="Single"/>
    <x v="495"/>
    <x v="495"/>
    <n v="0"/>
    <n v="0"/>
    <d v="2012-08-12T00:00:00"/>
    <n v="20"/>
    <n v="155"/>
    <n v="17"/>
    <n v="4"/>
    <n v="4"/>
    <x v="31"/>
  </r>
  <r>
    <n v="3281"/>
    <n v="1960"/>
    <s v="PhD"/>
    <s v="Married"/>
    <x v="496"/>
    <x v="496"/>
    <n v="1"/>
    <n v="1"/>
    <d v="2013-11-03T00:00:00"/>
    <n v="69"/>
    <n v="10"/>
    <n v="27"/>
    <n v="4"/>
    <n v="8"/>
    <x v="40"/>
  </r>
  <r>
    <n v="702"/>
    <n v="1975"/>
    <s v="2n Cycle"/>
    <s v="Widow"/>
    <x v="497"/>
    <x v="497"/>
    <n v="0"/>
    <n v="1"/>
    <d v="2013-02-15T00:00:00"/>
    <n v="80"/>
    <n v="61"/>
    <n v="57"/>
    <n v="4"/>
    <n v="8"/>
    <x v="28"/>
  </r>
  <r>
    <n v="2004"/>
    <n v="1969"/>
    <s v="Graduation"/>
    <s v="Single"/>
    <x v="498"/>
    <x v="498"/>
    <n v="0"/>
    <n v="1"/>
    <d v="2013-09-18T00:00:00"/>
    <n v="65"/>
    <n v="54"/>
    <n v="54"/>
    <n v="4"/>
    <n v="5"/>
    <x v="21"/>
  </r>
  <r>
    <n v="4769"/>
    <n v="1977"/>
    <s v="Master"/>
    <s v="Together"/>
    <x v="499"/>
    <x v="499"/>
    <n v="1"/>
    <n v="1"/>
    <d v="2014-06-18T00:00:00"/>
    <n v="52"/>
    <n v="4"/>
    <n v="0"/>
    <n v="8"/>
    <n v="6"/>
    <x v="32"/>
  </r>
  <r>
    <n v="4437"/>
    <n v="1962"/>
    <s v="Graduation"/>
    <s v="Married"/>
    <x v="500"/>
    <x v="500"/>
    <n v="1"/>
    <n v="1"/>
    <d v="2013-04-24T00:00:00"/>
    <n v="65"/>
    <n v="6"/>
    <n v="9"/>
    <n v="3"/>
    <n v="5"/>
    <x v="43"/>
  </r>
  <r>
    <n v="8724"/>
    <n v="1982"/>
    <s v="Graduation"/>
    <s v="Single"/>
    <x v="501"/>
    <x v="501"/>
    <n v="1"/>
    <n v="0"/>
    <d v="2013-06-17T00:00:00"/>
    <n v="57"/>
    <n v="3"/>
    <n v="2"/>
    <n v="2"/>
    <n v="3"/>
    <x v="18"/>
  </r>
  <r>
    <n v="10741"/>
    <n v="1951"/>
    <s v="Master"/>
    <s v="Together"/>
    <x v="502"/>
    <x v="502"/>
    <n v="0"/>
    <n v="1"/>
    <d v="2013-04-11T00:00:00"/>
    <n v="70"/>
    <n v="12"/>
    <n v="0"/>
    <n v="6"/>
    <n v="5"/>
    <x v="20"/>
  </r>
  <r>
    <n v="1991"/>
    <n v="1967"/>
    <s v="Graduation"/>
    <s v="Together"/>
    <x v="503"/>
    <x v="503"/>
    <n v="0"/>
    <n v="1"/>
    <d v="2014-01-18T00:00:00"/>
    <n v="0"/>
    <n v="0"/>
    <n v="0"/>
    <n v="2"/>
    <n v="3"/>
    <x v="5"/>
  </r>
  <r>
    <n v="6931"/>
    <n v="1967"/>
    <s v="Graduation"/>
    <s v="Divorced"/>
    <x v="504"/>
    <x v="504"/>
    <n v="0"/>
    <n v="0"/>
    <d v="2014-02-15T00:00:00"/>
    <n v="19"/>
    <n v="151"/>
    <n v="60"/>
    <n v="8"/>
    <n v="4"/>
    <x v="5"/>
  </r>
  <r>
    <n v="11096"/>
    <n v="1952"/>
    <s v="2n Cycle"/>
    <s v="Together"/>
    <x v="505"/>
    <x v="505"/>
    <n v="0"/>
    <n v="1"/>
    <d v="2013-08-08T00:00:00"/>
    <n v="50"/>
    <n v="4"/>
    <n v="54"/>
    <n v="2"/>
    <n v="7"/>
    <x v="13"/>
  </r>
  <r>
    <n v="304"/>
    <n v="1981"/>
    <s v="Master"/>
    <s v="Single"/>
    <x v="506"/>
    <x v="506"/>
    <n v="1"/>
    <n v="0"/>
    <d v="2013-12-23T00:00:00"/>
    <n v="67"/>
    <n v="3"/>
    <n v="5"/>
    <n v="3"/>
    <n v="3"/>
    <x v="4"/>
  </r>
  <r>
    <n v="3665"/>
    <n v="1977"/>
    <s v="2n Cycle"/>
    <s v="Together"/>
    <x v="507"/>
    <x v="507"/>
    <n v="1"/>
    <n v="0"/>
    <d v="2013-11-07T00:00:00"/>
    <n v="46"/>
    <n v="9"/>
    <n v="3"/>
    <n v="3"/>
    <n v="3"/>
    <x v="32"/>
  </r>
  <r>
    <n v="10591"/>
    <n v="1969"/>
    <s v="Graduation"/>
    <s v="Widow"/>
    <x v="508"/>
    <x v="508"/>
    <n v="0"/>
    <n v="1"/>
    <d v="2012-08-06T00:00:00"/>
    <n v="37"/>
    <n v="10"/>
    <n v="19"/>
    <n v="4"/>
    <n v="4"/>
    <x v="21"/>
  </r>
  <r>
    <n v="5036"/>
    <n v="1984"/>
    <s v="PhD"/>
    <s v="Single"/>
    <x v="509"/>
    <x v="509"/>
    <n v="1"/>
    <n v="0"/>
    <d v="2012-11-28T00:00:00"/>
    <n v="38"/>
    <n v="3"/>
    <n v="3"/>
    <n v="4"/>
    <n v="3"/>
    <x v="3"/>
  </r>
  <r>
    <n v="5547"/>
    <n v="1982"/>
    <s v="PhD"/>
    <s v="Married"/>
    <x v="510"/>
    <x v="510"/>
    <n v="0"/>
    <n v="0"/>
    <d v="2013-08-07T00:00:00"/>
    <n v="9"/>
    <n v="19"/>
    <n v="19"/>
    <n v="7"/>
    <n v="6"/>
    <x v="18"/>
  </r>
  <r>
    <n v="7822"/>
    <n v="1976"/>
    <s v="Graduation"/>
    <s v="Together"/>
    <x v="511"/>
    <x v="511"/>
    <n v="0"/>
    <n v="1"/>
    <d v="2013-06-04T00:00:00"/>
    <n v="56"/>
    <n v="18"/>
    <n v="108"/>
    <n v="4"/>
    <n v="8"/>
    <x v="11"/>
  </r>
  <r>
    <n v="8541"/>
    <n v="1990"/>
    <s v="2n Cycle"/>
    <s v="Married"/>
    <x v="512"/>
    <x v="512"/>
    <n v="1"/>
    <n v="0"/>
    <d v="2014-03-08T00:00:00"/>
    <n v="98"/>
    <n v="4"/>
    <n v="7"/>
    <n v="2"/>
    <n v="4"/>
    <x v="50"/>
  </r>
  <r>
    <n v="10955"/>
    <n v="1964"/>
    <s v="Graduation"/>
    <s v="Widow"/>
    <x v="513"/>
    <x v="513"/>
    <n v="0"/>
    <n v="0"/>
    <d v="2014-01-07T00:00:00"/>
    <n v="68"/>
    <n v="46"/>
    <n v="107"/>
    <n v="3"/>
    <n v="4"/>
    <x v="31"/>
  </r>
  <r>
    <n v="4368"/>
    <n v="1980"/>
    <s v="Graduation"/>
    <s v="Married"/>
    <x v="514"/>
    <x v="514"/>
    <n v="1"/>
    <n v="0"/>
    <d v="2013-12-03T00:00:00"/>
    <n v="72"/>
    <n v="7"/>
    <n v="12"/>
    <n v="3"/>
    <n v="4"/>
    <x v="16"/>
  </r>
  <r>
    <n v="9671"/>
    <n v="1968"/>
    <s v="Graduation"/>
    <s v="Married"/>
    <x v="515"/>
    <x v="515"/>
    <n v="1"/>
    <n v="1"/>
    <d v="2014-01-26T00:00:00"/>
    <n v="47"/>
    <n v="3"/>
    <n v="1"/>
    <n v="3"/>
    <n v="2"/>
    <x v="30"/>
  </r>
  <r>
    <n v="2256"/>
    <n v="1973"/>
    <s v="Master"/>
    <s v="Married"/>
    <x v="516"/>
    <x v="516"/>
    <n v="1"/>
    <n v="1"/>
    <d v="2014-03-29T00:00:00"/>
    <n v="33"/>
    <n v="0"/>
    <n v="0"/>
    <n v="1"/>
    <n v="3"/>
    <x v="26"/>
  </r>
  <r>
    <n v="4279"/>
    <n v="1963"/>
    <s v="2n Cycle"/>
    <s v="Single"/>
    <x v="517"/>
    <x v="517"/>
    <n v="1"/>
    <n v="1"/>
    <d v="2014-03-31T00:00:00"/>
    <n v="87"/>
    <n v="4"/>
    <n v="4"/>
    <n v="1"/>
    <n v="3"/>
    <x v="24"/>
  </r>
  <r>
    <n v="5371"/>
    <n v="1989"/>
    <s v="Graduation"/>
    <s v="Single"/>
    <x v="518"/>
    <x v="518"/>
    <n v="1"/>
    <n v="0"/>
    <d v="2014-04-08T00:00:00"/>
    <n v="0"/>
    <n v="16"/>
    <n v="0"/>
    <n v="3"/>
    <n v="2"/>
    <x v="23"/>
  </r>
  <r>
    <n v="9240"/>
    <n v="1971"/>
    <s v="PhD"/>
    <s v="Single"/>
    <x v="519"/>
    <x v="519"/>
    <n v="0"/>
    <n v="1"/>
    <d v="2014-02-07T00:00:00"/>
    <n v="73"/>
    <n v="0"/>
    <n v="4"/>
    <n v="6"/>
    <n v="8"/>
    <x v="6"/>
  </r>
  <r>
    <n v="9460"/>
    <n v="1963"/>
    <s v="Graduation"/>
    <s v="Married"/>
    <x v="520"/>
    <x v="520"/>
    <n v="0"/>
    <n v="0"/>
    <d v="2013-04-18T00:00:00"/>
    <n v="74"/>
    <n v="3"/>
    <n v="21"/>
    <n v="3"/>
    <n v="2"/>
    <x v="24"/>
  </r>
  <r>
    <n v="9504"/>
    <n v="1949"/>
    <s v="Master"/>
    <s v="Married"/>
    <x v="521"/>
    <x v="521"/>
    <n v="0"/>
    <n v="0"/>
    <d v="2013-11-06T00:00:00"/>
    <n v="4"/>
    <n v="28"/>
    <n v="123"/>
    <n v="3"/>
    <n v="13"/>
    <x v="17"/>
  </r>
  <r>
    <n v="8692"/>
    <n v="1952"/>
    <s v="Graduation"/>
    <s v="Together"/>
    <x v="522"/>
    <x v="522"/>
    <n v="1"/>
    <n v="1"/>
    <d v="2012-09-12T00:00:00"/>
    <n v="50"/>
    <n v="17"/>
    <n v="6"/>
    <n v="4"/>
    <n v="5"/>
    <x v="13"/>
  </r>
  <r>
    <n v="448"/>
    <n v="1978"/>
    <s v="PhD"/>
    <s v="Single"/>
    <x v="523"/>
    <x v="523"/>
    <n v="1"/>
    <n v="0"/>
    <d v="2013-03-01T00:00:00"/>
    <n v="57"/>
    <n v="85"/>
    <n v="45"/>
    <n v="6"/>
    <n v="11"/>
    <x v="33"/>
  </r>
  <r>
    <n v="8314"/>
    <n v="1982"/>
    <s v="Graduation"/>
    <s v="Married"/>
    <x v="524"/>
    <x v="524"/>
    <n v="0"/>
    <n v="0"/>
    <d v="2013-04-05T00:00:00"/>
    <n v="30"/>
    <n v="129"/>
    <n v="185"/>
    <n v="5"/>
    <n v="7"/>
    <x v="18"/>
  </r>
  <r>
    <n v="8420"/>
    <n v="1970"/>
    <s v="2n Cycle"/>
    <s v="Married"/>
    <x v="525"/>
    <x v="525"/>
    <n v="0"/>
    <n v="0"/>
    <d v="2013-08-03T00:00:00"/>
    <n v="27"/>
    <n v="4"/>
    <n v="8"/>
    <n v="2"/>
    <n v="4"/>
    <x v="25"/>
  </r>
  <r>
    <n v="3174"/>
    <n v="1959"/>
    <s v="Graduation"/>
    <s v="Together"/>
    <x v="526"/>
    <x v="526"/>
    <n v="0"/>
    <n v="1"/>
    <d v="2013-05-22T00:00:00"/>
    <n v="61"/>
    <n v="38"/>
    <n v="57"/>
    <n v="5"/>
    <n v="4"/>
    <x v="12"/>
  </r>
  <r>
    <n v="7685"/>
    <n v="1978"/>
    <s v="Graduation"/>
    <s v="Married"/>
    <x v="527"/>
    <x v="527"/>
    <n v="1"/>
    <n v="0"/>
    <d v="2013-09-09T00:00:00"/>
    <n v="4"/>
    <n v="8"/>
    <n v="8"/>
    <n v="2"/>
    <n v="4"/>
    <x v="33"/>
  </r>
  <r>
    <n v="3179"/>
    <n v="1980"/>
    <s v="Graduation"/>
    <s v="Single"/>
    <x v="528"/>
    <x v="528"/>
    <n v="0"/>
    <n v="0"/>
    <d v="2013-06-16T00:00:00"/>
    <n v="75"/>
    <n v="153"/>
    <n v="134"/>
    <n v="6"/>
    <n v="7"/>
    <x v="16"/>
  </r>
  <r>
    <n v="9780"/>
    <n v="1971"/>
    <s v="Master"/>
    <s v="Together"/>
    <x v="529"/>
    <x v="529"/>
    <n v="0"/>
    <n v="1"/>
    <d v="2013-06-25T00:00:00"/>
    <n v="12"/>
    <n v="25"/>
    <n v="0"/>
    <n v="8"/>
    <n v="13"/>
    <x v="6"/>
  </r>
  <r>
    <n v="10681"/>
    <n v="1970"/>
    <s v="2n Cycle"/>
    <s v="Married"/>
    <x v="530"/>
    <x v="530"/>
    <n v="0"/>
    <n v="1"/>
    <d v="2014-01-15T00:00:00"/>
    <n v="13"/>
    <n v="129"/>
    <n v="121"/>
    <n v="6"/>
    <n v="12"/>
    <x v="25"/>
  </r>
  <r>
    <n v="10232"/>
    <n v="1963"/>
    <s v="PhD"/>
    <s v="Divorced"/>
    <x v="531"/>
    <x v="531"/>
    <n v="0"/>
    <n v="1"/>
    <d v="2013-11-05T00:00:00"/>
    <n v="9"/>
    <n v="18"/>
    <n v="6"/>
    <n v="3"/>
    <n v="7"/>
    <x v="24"/>
  </r>
  <r>
    <n v="4184"/>
    <n v="1950"/>
    <s v="PhD"/>
    <s v="Together"/>
    <x v="532"/>
    <x v="532"/>
    <n v="0"/>
    <n v="1"/>
    <d v="2014-06-07T00:00:00"/>
    <n v="48"/>
    <n v="2"/>
    <n v="2"/>
    <n v="3"/>
    <n v="5"/>
    <x v="9"/>
  </r>
  <r>
    <n v="9120"/>
    <n v="1962"/>
    <s v="Graduation"/>
    <s v="Single"/>
    <x v="533"/>
    <x v="533"/>
    <n v="0"/>
    <n v="1"/>
    <d v="2012-12-05T00:00:00"/>
    <n v="80"/>
    <n v="10"/>
    <n v="40"/>
    <n v="4"/>
    <n v="9"/>
    <x v="43"/>
  </r>
  <r>
    <n v="891"/>
    <n v="1951"/>
    <s v="Master"/>
    <s v="Together"/>
    <x v="534"/>
    <x v="534"/>
    <n v="1"/>
    <n v="1"/>
    <d v="2013-09-07T00:00:00"/>
    <n v="60"/>
    <n v="0"/>
    <n v="0"/>
    <n v="1"/>
    <n v="2"/>
    <x v="20"/>
  </r>
  <r>
    <n v="10381"/>
    <n v="1979"/>
    <s v="Graduation"/>
    <s v="Single"/>
    <x v="535"/>
    <x v="535"/>
    <n v="0"/>
    <n v="1"/>
    <d v="2013-07-05T00:00:00"/>
    <n v="43"/>
    <n v="0"/>
    <n v="0"/>
    <n v="1"/>
    <n v="2"/>
    <x v="19"/>
  </r>
  <r>
    <n v="3525"/>
    <n v="1970"/>
    <s v="Graduation"/>
    <s v="Together"/>
    <x v="536"/>
    <x v="536"/>
    <n v="1"/>
    <n v="1"/>
    <d v="2012-12-07T00:00:00"/>
    <n v="19"/>
    <n v="0"/>
    <n v="0"/>
    <n v="1"/>
    <n v="2"/>
    <x v="25"/>
  </r>
  <r>
    <n v="6818"/>
    <n v="1974"/>
    <s v="Graduation"/>
    <s v="Married"/>
    <x v="537"/>
    <x v="537"/>
    <n v="0"/>
    <n v="1"/>
    <d v="2012-09-12T00:00:00"/>
    <n v="26"/>
    <n v="0"/>
    <n v="10"/>
    <n v="5"/>
    <n v="5"/>
    <x v="8"/>
  </r>
  <r>
    <n v="3526"/>
    <n v="1968"/>
    <s v="PhD"/>
    <s v="Married"/>
    <x v="538"/>
    <x v="538"/>
    <n v="1"/>
    <n v="1"/>
    <d v="2014-01-27T00:00:00"/>
    <n v="58"/>
    <n v="0"/>
    <n v="0"/>
    <n v="1"/>
    <n v="3"/>
    <x v="30"/>
  </r>
  <r>
    <n v="8181"/>
    <n v="1978"/>
    <s v="2n Cycle"/>
    <s v="Single"/>
    <x v="539"/>
    <x v="539"/>
    <n v="1"/>
    <n v="0"/>
    <d v="2013-09-13T00:00:00"/>
    <n v="42"/>
    <n v="12"/>
    <n v="24"/>
    <n v="4"/>
    <n v="3"/>
    <x v="33"/>
  </r>
  <r>
    <n v="1029"/>
    <n v="1970"/>
    <s v="PhD"/>
    <s v="Together"/>
    <x v="540"/>
    <x v="540"/>
    <n v="0"/>
    <n v="1"/>
    <d v="2013-08-01T00:00:00"/>
    <n v="27"/>
    <n v="5"/>
    <n v="10"/>
    <n v="5"/>
    <n v="5"/>
    <x v="25"/>
  </r>
  <r>
    <n v="7369"/>
    <n v="1981"/>
    <s v="Master"/>
    <s v="Married"/>
    <x v="541"/>
    <x v="541"/>
    <n v="1"/>
    <n v="0"/>
    <d v="2013-10-02T00:00:00"/>
    <n v="56"/>
    <n v="6"/>
    <n v="0"/>
    <n v="2"/>
    <n v="3"/>
    <x v="4"/>
  </r>
  <r>
    <n v="2574"/>
    <n v="1977"/>
    <s v="PhD"/>
    <s v="Married"/>
    <x v="542"/>
    <x v="542"/>
    <n v="0"/>
    <n v="1"/>
    <d v="2013-01-31T00:00:00"/>
    <n v="27"/>
    <n v="12"/>
    <n v="0"/>
    <n v="6"/>
    <n v="8"/>
    <x v="32"/>
  </r>
  <r>
    <n v="8159"/>
    <n v="1968"/>
    <s v="Graduation"/>
    <s v="Married"/>
    <x v="543"/>
    <x v="543"/>
    <n v="1"/>
    <n v="1"/>
    <d v="2014-04-01T00:00:00"/>
    <n v="10"/>
    <n v="0"/>
    <n v="0"/>
    <n v="4"/>
    <n v="3"/>
    <x v="30"/>
  </r>
  <r>
    <n v="1160"/>
    <n v="1970"/>
    <s v="Graduation"/>
    <s v="Married"/>
    <x v="544"/>
    <x v="544"/>
    <n v="1"/>
    <n v="1"/>
    <d v="2013-08-23T00:00:00"/>
    <n v="48"/>
    <n v="4"/>
    <n v="2"/>
    <n v="3"/>
    <n v="3"/>
    <x v="25"/>
  </r>
  <r>
    <n v="10242"/>
    <n v="1966"/>
    <s v="PhD"/>
    <s v="Together"/>
    <x v="545"/>
    <x v="545"/>
    <n v="1"/>
    <n v="1"/>
    <d v="2013-09-16T00:00:00"/>
    <n v="39"/>
    <n v="0"/>
    <n v="0"/>
    <n v="2"/>
    <n v="4"/>
    <x v="35"/>
  </r>
  <r>
    <n v="5253"/>
    <n v="1956"/>
    <s v="Master"/>
    <s v="Together"/>
    <x v="546"/>
    <x v="546"/>
    <n v="1"/>
    <n v="1"/>
    <d v="2013-07-09T00:00:00"/>
    <n v="85"/>
    <n v="13"/>
    <n v="2"/>
    <n v="4"/>
    <n v="4"/>
    <x v="46"/>
  </r>
  <r>
    <n v="5966"/>
    <n v="1974"/>
    <s v="PhD"/>
    <s v="Married"/>
    <x v="547"/>
    <x v="547"/>
    <n v="1"/>
    <n v="1"/>
    <d v="2012-11-10T00:00:00"/>
    <n v="64"/>
    <n v="0"/>
    <n v="0"/>
    <n v="3"/>
    <n v="6"/>
    <x v="8"/>
  </r>
  <r>
    <n v="5314"/>
    <n v="1951"/>
    <s v="Graduation"/>
    <s v="Together"/>
    <x v="24"/>
    <x v="24"/>
    <n v="0"/>
    <n v="1"/>
    <d v="2013-03-18T00:00:00"/>
    <n v="69"/>
    <n v="3"/>
    <n v="6"/>
    <n v="7"/>
    <n v="5"/>
    <x v="20"/>
  </r>
  <r>
    <n v="5081"/>
    <n v="1967"/>
    <s v="2n Cycle"/>
    <s v="Together"/>
    <x v="548"/>
    <x v="548"/>
    <n v="1"/>
    <n v="1"/>
    <d v="2013-10-20T00:00:00"/>
    <n v="54"/>
    <n v="0"/>
    <n v="6"/>
    <n v="1"/>
    <n v="3"/>
    <x v="5"/>
  </r>
  <r>
    <n v="5123"/>
    <n v="1951"/>
    <s v="Master"/>
    <s v="Married"/>
    <x v="549"/>
    <x v="549"/>
    <n v="0"/>
    <n v="0"/>
    <d v="2013-04-15T00:00:00"/>
    <n v="57"/>
    <n v="12"/>
    <n v="11"/>
    <n v="2"/>
    <n v="3"/>
    <x v="20"/>
  </r>
  <r>
    <n v="5756"/>
    <n v="1983"/>
    <s v="Graduation"/>
    <s v="Together"/>
    <x v="550"/>
    <x v="550"/>
    <n v="1"/>
    <n v="0"/>
    <d v="2014-04-03T00:00:00"/>
    <n v="64"/>
    <n v="0"/>
    <n v="0"/>
    <n v="2"/>
    <n v="3"/>
    <x v="10"/>
  </r>
  <r>
    <n v="8036"/>
    <n v="1971"/>
    <s v="2n Cycle"/>
    <s v="Together"/>
    <x v="551"/>
    <x v="551"/>
    <n v="1"/>
    <n v="1"/>
    <d v="2014-04-18T00:00:00"/>
    <n v="10"/>
    <n v="1"/>
    <n v="2"/>
    <n v="2"/>
    <n v="4"/>
    <x v="6"/>
  </r>
  <r>
    <n v="9058"/>
    <n v="1955"/>
    <s v="Graduation"/>
    <s v="Widow"/>
    <x v="552"/>
    <x v="552"/>
    <n v="0"/>
    <n v="0"/>
    <d v="2012-09-23T00:00:00"/>
    <n v="65"/>
    <n v="21"/>
    <n v="0"/>
    <n v="5"/>
    <n v="5"/>
    <x v="34"/>
  </r>
  <r>
    <n v="5057"/>
    <n v="1961"/>
    <s v="Master"/>
    <s v="Married"/>
    <x v="553"/>
    <x v="553"/>
    <n v="0"/>
    <n v="1"/>
    <d v="2013-09-14T00:00:00"/>
    <n v="74"/>
    <n v="47"/>
    <n v="47"/>
    <n v="4"/>
    <n v="10"/>
    <x v="45"/>
  </r>
  <r>
    <n v="254"/>
    <n v="1955"/>
    <s v="Graduation"/>
    <s v="Together"/>
    <x v="554"/>
    <x v="554"/>
    <n v="0"/>
    <n v="1"/>
    <d v="2014-05-17T00:00:00"/>
    <n v="4"/>
    <n v="4"/>
    <n v="4"/>
    <n v="7"/>
    <n v="7"/>
    <x v="34"/>
  </r>
  <r>
    <n v="4179"/>
    <n v="1959"/>
    <s v="Graduation"/>
    <s v="Together"/>
    <x v="555"/>
    <x v="555"/>
    <n v="0"/>
    <n v="0"/>
    <d v="2013-08-20T00:00:00"/>
    <n v="94"/>
    <n v="9"/>
    <n v="5"/>
    <n v="1"/>
    <n v="3"/>
    <x v="12"/>
  </r>
  <r>
    <n v="3710"/>
    <n v="1984"/>
    <s v="PhD"/>
    <s v="Single"/>
    <x v="556"/>
    <x v="556"/>
    <n v="1"/>
    <n v="0"/>
    <d v="2012-10-12T00:00:00"/>
    <n v="41"/>
    <n v="0"/>
    <n v="4"/>
    <n v="2"/>
    <n v="2"/>
    <x v="3"/>
  </r>
  <r>
    <n v="7627"/>
    <n v="1975"/>
    <s v="Master"/>
    <s v="Married"/>
    <x v="557"/>
    <x v="557"/>
    <n v="0"/>
    <n v="0"/>
    <d v="2012-12-12T00:00:00"/>
    <n v="25"/>
    <n v="183"/>
    <n v="163"/>
    <n v="5"/>
    <n v="5"/>
    <x v="28"/>
  </r>
  <r>
    <n v="4501"/>
    <n v="1965"/>
    <s v="Master"/>
    <s v="Single"/>
    <x v="558"/>
    <x v="558"/>
    <n v="0"/>
    <n v="0"/>
    <d v="2013-11-10T00:00:00"/>
    <n v="94"/>
    <n v="127"/>
    <n v="127"/>
    <n v="3"/>
    <n v="9"/>
    <x v="2"/>
  </r>
  <r>
    <n v="6424"/>
    <n v="1977"/>
    <s v="Graduation"/>
    <s v="Together"/>
    <x v="559"/>
    <x v="559"/>
    <n v="1"/>
    <n v="0"/>
    <d v="2014-01-30T00:00:00"/>
    <n v="9"/>
    <n v="6"/>
    <n v="2"/>
    <n v="1"/>
    <n v="3"/>
    <x v="32"/>
  </r>
  <r>
    <n v="3075"/>
    <n v="1972"/>
    <s v="PhD"/>
    <s v="Married"/>
    <x v="560"/>
    <x v="560"/>
    <n v="0"/>
    <n v="0"/>
    <d v="2013-09-11T00:00:00"/>
    <n v="47"/>
    <n v="30"/>
    <n v="34"/>
    <n v="3"/>
    <n v="7"/>
    <x v="39"/>
  </r>
  <r>
    <n v="4992"/>
    <n v="1975"/>
    <s v="Master"/>
    <s v="Together"/>
    <x v="561"/>
    <x v="561"/>
    <n v="1"/>
    <n v="0"/>
    <d v="2013-09-19T00:00:00"/>
    <n v="12"/>
    <n v="4"/>
    <n v="10"/>
    <n v="3"/>
    <n v="2"/>
    <x v="28"/>
  </r>
  <r>
    <n v="5252"/>
    <n v="1969"/>
    <s v="Graduation"/>
    <s v="Divorced"/>
    <x v="562"/>
    <x v="562"/>
    <n v="1"/>
    <n v="0"/>
    <d v="2012-10-26T00:00:00"/>
    <n v="80"/>
    <n v="12"/>
    <n v="1"/>
    <n v="2"/>
    <n v="3"/>
    <x v="21"/>
  </r>
  <r>
    <n v="7444"/>
    <n v="1969"/>
    <s v="Master"/>
    <s v="Married"/>
    <x v="563"/>
    <x v="563"/>
    <n v="1"/>
    <n v="1"/>
    <d v="2013-10-19T00:00:00"/>
    <n v="20"/>
    <n v="0"/>
    <n v="0"/>
    <n v="1"/>
    <n v="3"/>
    <x v="21"/>
  </r>
  <r>
    <n v="6919"/>
    <n v="1978"/>
    <s v="2n Cycle"/>
    <s v="Married"/>
    <x v="564"/>
    <x v="564"/>
    <n v="1"/>
    <n v="0"/>
    <d v="2013-06-04T00:00:00"/>
    <n v="39"/>
    <n v="7"/>
    <n v="9"/>
    <n v="2"/>
    <n v="3"/>
    <x v="33"/>
  </r>
  <r>
    <n v="3537"/>
    <n v="1981"/>
    <s v="Graduation"/>
    <s v="Together"/>
    <x v="565"/>
    <x v="565"/>
    <n v="1"/>
    <n v="0"/>
    <d v="2012-08-17T00:00:00"/>
    <n v="57"/>
    <n v="3"/>
    <n v="8"/>
    <n v="3"/>
    <n v="4"/>
    <x v="4"/>
  </r>
  <r>
    <n v="10277"/>
    <n v="1961"/>
    <s v="Graduation"/>
    <s v="Single"/>
    <x v="566"/>
    <x v="566"/>
    <n v="0"/>
    <n v="1"/>
    <d v="2013-02-21T00:00:00"/>
    <n v="27"/>
    <n v="0"/>
    <n v="0"/>
    <n v="1"/>
    <n v="3"/>
    <x v="45"/>
  </r>
  <r>
    <n v="2453"/>
    <n v="1960"/>
    <s v="Graduation"/>
    <s v="Together"/>
    <x v="567"/>
    <x v="567"/>
    <n v="0"/>
    <n v="1"/>
    <d v="2012-08-31T00:00:00"/>
    <n v="83"/>
    <n v="28"/>
    <n v="21"/>
    <n v="5"/>
    <n v="12"/>
    <x v="40"/>
  </r>
  <r>
    <n v="7972"/>
    <n v="1955"/>
    <s v="Graduation"/>
    <s v="Single"/>
    <x v="568"/>
    <x v="568"/>
    <n v="0"/>
    <n v="0"/>
    <d v="2013-09-17T00:00:00"/>
    <n v="79"/>
    <n v="32"/>
    <n v="75"/>
    <n v="3"/>
    <n v="9"/>
    <x v="34"/>
  </r>
  <r>
    <n v="895"/>
    <n v="1948"/>
    <s v="PhD"/>
    <s v="Married"/>
    <x v="569"/>
    <x v="569"/>
    <n v="0"/>
    <n v="2"/>
    <d v="2012-12-09T00:00:00"/>
    <n v="69"/>
    <n v="16"/>
    <n v="5"/>
    <n v="5"/>
    <n v="10"/>
    <x v="37"/>
  </r>
  <r>
    <n v="1177"/>
    <n v="1966"/>
    <s v="Master"/>
    <s v="Together"/>
    <x v="570"/>
    <x v="570"/>
    <n v="1"/>
    <n v="1"/>
    <d v="2013-01-26T00:00:00"/>
    <n v="77"/>
    <n v="3"/>
    <n v="2"/>
    <n v="3"/>
    <n v="3"/>
    <x v="35"/>
  </r>
  <r>
    <n v="7141"/>
    <n v="1986"/>
    <s v="Master"/>
    <s v="Single"/>
    <x v="571"/>
    <x v="571"/>
    <n v="1"/>
    <n v="0"/>
    <d v="2012-12-29T00:00:00"/>
    <n v="15"/>
    <n v="10"/>
    <n v="3"/>
    <n v="5"/>
    <n v="2"/>
    <x v="22"/>
  </r>
  <r>
    <n v="7232"/>
    <n v="1973"/>
    <s v="Graduation"/>
    <s v="Widow"/>
    <x v="37"/>
    <x v="37"/>
    <n v="0"/>
    <n v="1"/>
    <d v="2014-02-11T00:00:00"/>
    <n v="99"/>
    <n v="0"/>
    <n v="0"/>
    <n v="1"/>
    <n v="3"/>
    <x v="26"/>
  </r>
  <r>
    <n v="8477"/>
    <n v="1956"/>
    <s v="Graduation"/>
    <s v="Divorced"/>
    <x v="572"/>
    <x v="572"/>
    <n v="2"/>
    <n v="1"/>
    <d v="2013-03-11T00:00:00"/>
    <n v="61"/>
    <n v="1"/>
    <n v="5"/>
    <n v="1"/>
    <n v="3"/>
    <x v="46"/>
  </r>
  <r>
    <n v="2457"/>
    <n v="1975"/>
    <s v="Basic"/>
    <s v="Married"/>
    <x v="573"/>
    <x v="573"/>
    <n v="0"/>
    <n v="1"/>
    <d v="2012-10-26T00:00:00"/>
    <n v="23"/>
    <n v="4"/>
    <n v="2"/>
    <n v="1"/>
    <n v="3"/>
    <x v="28"/>
  </r>
  <r>
    <n v="988"/>
    <n v="1965"/>
    <s v="Graduation"/>
    <s v="Married"/>
    <x v="574"/>
    <x v="574"/>
    <n v="0"/>
    <n v="0"/>
    <d v="2014-05-07T00:00:00"/>
    <n v="84"/>
    <n v="0"/>
    <n v="22"/>
    <n v="6"/>
    <n v="7"/>
    <x v="2"/>
  </r>
  <r>
    <n v="7930"/>
    <n v="1969"/>
    <s v="Master"/>
    <s v="Single"/>
    <x v="575"/>
    <x v="575"/>
    <n v="0"/>
    <n v="0"/>
    <d v="2013-08-19T00:00:00"/>
    <n v="74"/>
    <n v="13"/>
    <n v="18"/>
    <n v="3"/>
    <n v="6"/>
    <x v="21"/>
  </r>
  <r>
    <n v="4587"/>
    <n v="1944"/>
    <s v="Master"/>
    <s v="Widow"/>
    <x v="576"/>
    <x v="576"/>
    <n v="0"/>
    <n v="0"/>
    <d v="2013-07-18T00:00:00"/>
    <n v="90"/>
    <n v="25"/>
    <n v="0"/>
    <n v="3"/>
    <n v="7"/>
    <x v="56"/>
  </r>
  <r>
    <n v="6682"/>
    <n v="1973"/>
    <s v="Basic"/>
    <s v="Married"/>
    <x v="577"/>
    <x v="577"/>
    <n v="1"/>
    <n v="0"/>
    <d v="2012-12-11T00:00:00"/>
    <n v="41"/>
    <n v="8"/>
    <n v="7"/>
    <n v="1"/>
    <n v="3"/>
    <x v="26"/>
  </r>
  <r>
    <n v="6222"/>
    <n v="1967"/>
    <s v="Graduation"/>
    <s v="Married"/>
    <x v="292"/>
    <x v="292"/>
    <n v="2"/>
    <n v="1"/>
    <d v="2013-10-28T00:00:00"/>
    <n v="28"/>
    <n v="0"/>
    <n v="0"/>
    <n v="2"/>
    <n v="3"/>
    <x v="5"/>
  </r>
  <r>
    <n v="10299"/>
    <n v="1969"/>
    <s v="PhD"/>
    <s v="Single"/>
    <x v="578"/>
    <x v="578"/>
    <n v="0"/>
    <n v="0"/>
    <d v="2012-11-09T00:00:00"/>
    <n v="73"/>
    <n v="91"/>
    <n v="49"/>
    <n v="6"/>
    <n v="13"/>
    <x v="21"/>
  </r>
  <r>
    <n v="3083"/>
    <n v="1974"/>
    <s v="Graduation"/>
    <s v="Married"/>
    <x v="579"/>
    <x v="579"/>
    <n v="1"/>
    <n v="1"/>
    <d v="2013-07-26T00:00:00"/>
    <n v="88"/>
    <n v="13"/>
    <n v="17"/>
    <n v="6"/>
    <n v="5"/>
    <x v="8"/>
  </r>
  <r>
    <n v="8953"/>
    <n v="1965"/>
    <s v="Master"/>
    <s v="Single"/>
    <x v="580"/>
    <x v="580"/>
    <n v="2"/>
    <n v="1"/>
    <d v="2013-05-06T00:00:00"/>
    <n v="94"/>
    <n v="0"/>
    <n v="0"/>
    <n v="1"/>
    <n v="3"/>
    <x v="2"/>
  </r>
  <r>
    <n v="1503"/>
    <n v="1976"/>
    <s v="PhD"/>
    <s v="Together"/>
    <x v="581"/>
    <x v="581"/>
    <n v="1"/>
    <n v="1"/>
    <d v="2013-06-03T00:00:00"/>
    <n v="31"/>
    <n v="1"/>
    <n v="1"/>
    <n v="0"/>
    <n v="1"/>
    <x v="11"/>
  </r>
  <r>
    <n v="8650"/>
    <n v="1978"/>
    <s v="Graduation"/>
    <s v="Widow"/>
    <x v="582"/>
    <x v="582"/>
    <n v="1"/>
    <n v="1"/>
    <d v="2013-03-18T00:00:00"/>
    <n v="31"/>
    <n v="6"/>
    <n v="5"/>
    <n v="1"/>
    <n v="3"/>
    <x v="33"/>
  </r>
  <r>
    <n v="10862"/>
    <n v="1960"/>
    <s v="Master"/>
    <s v="Married"/>
    <x v="583"/>
    <x v="583"/>
    <n v="0"/>
    <n v="1"/>
    <d v="2012-08-17T00:00:00"/>
    <n v="6"/>
    <n v="8"/>
    <n v="11"/>
    <n v="1"/>
    <n v="9"/>
    <x v="40"/>
  </r>
  <r>
    <n v="2782"/>
    <n v="1961"/>
    <s v="PhD"/>
    <s v="Married"/>
    <x v="584"/>
    <x v="584"/>
    <n v="0"/>
    <n v="1"/>
    <d v="2013-07-11T00:00:00"/>
    <n v="23"/>
    <n v="0"/>
    <n v="0"/>
    <n v="6"/>
    <n v="7"/>
    <x v="45"/>
  </r>
  <r>
    <n v="6941"/>
    <n v="1971"/>
    <s v="Graduation"/>
    <s v="Single"/>
    <x v="585"/>
    <x v="585"/>
    <n v="0"/>
    <n v="0"/>
    <d v="2013-07-14T00:00:00"/>
    <n v="92"/>
    <n v="8"/>
    <n v="15"/>
    <n v="2"/>
    <n v="2"/>
    <x v="6"/>
  </r>
  <r>
    <n v="10972"/>
    <n v="1949"/>
    <s v="Graduation"/>
    <s v="Widow"/>
    <x v="586"/>
    <x v="586"/>
    <n v="0"/>
    <n v="0"/>
    <d v="2014-03-10T00:00:00"/>
    <n v="52"/>
    <n v="35"/>
    <n v="17"/>
    <n v="4"/>
    <n v="6"/>
    <x v="17"/>
  </r>
  <r>
    <n v="10708"/>
    <n v="1978"/>
    <s v="2n Cycle"/>
    <s v="Single"/>
    <x v="587"/>
    <x v="587"/>
    <n v="1"/>
    <n v="0"/>
    <d v="2013-12-28T00:00:00"/>
    <n v="50"/>
    <n v="6"/>
    <n v="4"/>
    <n v="1"/>
    <n v="3"/>
    <x v="33"/>
  </r>
  <r>
    <n v="6583"/>
    <n v="1955"/>
    <s v="2n Cycle"/>
    <s v="Married"/>
    <x v="588"/>
    <x v="588"/>
    <n v="0"/>
    <n v="0"/>
    <d v="2013-06-03T00:00:00"/>
    <n v="54"/>
    <n v="22"/>
    <n v="35"/>
    <n v="6"/>
    <n v="6"/>
    <x v="34"/>
  </r>
  <r>
    <n v="3641"/>
    <n v="1976"/>
    <s v="Graduation"/>
    <s v="Married"/>
    <x v="589"/>
    <x v="589"/>
    <n v="1"/>
    <n v="0"/>
    <d v="2013-01-20T00:00:00"/>
    <n v="93"/>
    <n v="2"/>
    <n v="1"/>
    <n v="2"/>
    <n v="3"/>
    <x v="11"/>
  </r>
  <r>
    <n v="10156"/>
    <n v="1975"/>
    <s v="Graduation"/>
    <s v="Single"/>
    <x v="590"/>
    <x v="590"/>
    <n v="0"/>
    <n v="1"/>
    <d v="2013-06-03T00:00:00"/>
    <n v="56"/>
    <n v="63"/>
    <n v="31"/>
    <n v="8"/>
    <n v="7"/>
    <x v="28"/>
  </r>
  <r>
    <n v="4299"/>
    <n v="1960"/>
    <s v="Graduation"/>
    <s v="Together"/>
    <x v="591"/>
    <x v="591"/>
    <n v="0"/>
    <n v="1"/>
    <d v="2012-09-21T00:00:00"/>
    <n v="28"/>
    <n v="17"/>
    <n v="125"/>
    <n v="11"/>
    <n v="5"/>
    <x v="40"/>
  </r>
  <r>
    <n v="3469"/>
    <n v="1977"/>
    <s v="PhD"/>
    <s v="Divorced"/>
    <x v="592"/>
    <x v="592"/>
    <n v="1"/>
    <n v="1"/>
    <d v="2012-09-06T00:00:00"/>
    <n v="94"/>
    <n v="18"/>
    <n v="1"/>
    <n v="3"/>
    <n v="3"/>
    <x v="32"/>
  </r>
  <r>
    <n v="5063"/>
    <n v="1977"/>
    <s v="Graduation"/>
    <s v="Single"/>
    <x v="593"/>
    <x v="593"/>
    <n v="1"/>
    <n v="0"/>
    <d v="2012-12-18T00:00:00"/>
    <n v="76"/>
    <n v="5"/>
    <n v="3"/>
    <n v="4"/>
    <n v="4"/>
    <x v="32"/>
  </r>
  <r>
    <n v="10727"/>
    <n v="1970"/>
    <s v="PhD"/>
    <s v="Married"/>
    <x v="594"/>
    <x v="594"/>
    <n v="1"/>
    <n v="0"/>
    <d v="2013-11-19T00:00:00"/>
    <n v="43"/>
    <n v="107"/>
    <n v="30"/>
    <n v="7"/>
    <n v="13"/>
    <x v="25"/>
  </r>
  <r>
    <n v="9624"/>
    <n v="1958"/>
    <s v="PhD"/>
    <s v="Together"/>
    <x v="595"/>
    <x v="595"/>
    <n v="0"/>
    <n v="0"/>
    <d v="2014-06-13T00:00:00"/>
    <n v="46"/>
    <n v="45"/>
    <n v="18"/>
    <n v="3"/>
    <n v="6"/>
    <x v="38"/>
  </r>
  <r>
    <n v="5156"/>
    <n v="1970"/>
    <s v="2n Cycle"/>
    <s v="Married"/>
    <x v="530"/>
    <x v="530"/>
    <n v="0"/>
    <n v="1"/>
    <d v="2014-01-15T00:00:00"/>
    <n v="13"/>
    <n v="129"/>
    <n v="121"/>
    <n v="6"/>
    <n v="12"/>
    <x v="25"/>
  </r>
  <r>
    <n v="4376"/>
    <n v="1960"/>
    <s v="2n Cycle"/>
    <s v="Single"/>
    <x v="596"/>
    <x v="596"/>
    <n v="0"/>
    <n v="0"/>
    <d v="2014-02-15T00:00:00"/>
    <n v="27"/>
    <n v="24"/>
    <n v="1"/>
    <n v="2"/>
    <n v="3"/>
    <x v="40"/>
  </r>
  <r>
    <n v="8923"/>
    <n v="1973"/>
    <s v="Graduation"/>
    <s v="Single"/>
    <x v="597"/>
    <x v="597"/>
    <n v="0"/>
    <n v="0"/>
    <d v="2013-04-18T00:00:00"/>
    <n v="12"/>
    <n v="22"/>
    <n v="198"/>
    <n v="6"/>
    <n v="7"/>
    <x v="26"/>
  </r>
  <r>
    <n v="8461"/>
    <n v="1962"/>
    <s v="Graduation"/>
    <s v="Divorced"/>
    <x v="598"/>
    <x v="598"/>
    <n v="2"/>
    <n v="1"/>
    <d v="2014-03-10T00:00:00"/>
    <n v="3"/>
    <n v="0"/>
    <n v="0"/>
    <n v="1"/>
    <n v="2"/>
    <x v="43"/>
  </r>
  <r>
    <n v="6945"/>
    <n v="1952"/>
    <s v="Graduation"/>
    <s v="Single"/>
    <x v="599"/>
    <x v="599"/>
    <n v="0"/>
    <n v="0"/>
    <d v="2013-06-04T00:00:00"/>
    <n v="72"/>
    <n v="20"/>
    <n v="54"/>
    <n v="9"/>
    <n v="11"/>
    <x v="13"/>
  </r>
  <r>
    <n v="944"/>
    <n v="1962"/>
    <s v="Graduation"/>
    <s v="Married"/>
    <x v="600"/>
    <x v="600"/>
    <n v="0"/>
    <n v="1"/>
    <d v="2013-01-08T00:00:00"/>
    <n v="6"/>
    <n v="103"/>
    <n v="44"/>
    <n v="4"/>
    <n v="7"/>
    <x v="43"/>
  </r>
  <r>
    <n v="1907"/>
    <n v="1950"/>
    <s v="Master"/>
    <s v="Divorced"/>
    <x v="601"/>
    <x v="601"/>
    <n v="0"/>
    <n v="1"/>
    <d v="2012-09-28T00:00:00"/>
    <n v="53"/>
    <n v="69"/>
    <n v="41"/>
    <n v="8"/>
    <n v="9"/>
    <x v="9"/>
  </r>
  <r>
    <n v="701"/>
    <n v="1971"/>
    <s v="Graduation"/>
    <s v="Married"/>
    <x v="602"/>
    <x v="602"/>
    <n v="0"/>
    <n v="1"/>
    <d v="2013-11-06T00:00:00"/>
    <n v="58"/>
    <n v="21"/>
    <n v="43"/>
    <n v="6"/>
    <n v="8"/>
    <x v="6"/>
  </r>
  <r>
    <n v="3856"/>
    <n v="1960"/>
    <s v="Graduation"/>
    <s v="Together"/>
    <x v="363"/>
    <x v="363"/>
    <n v="0"/>
    <n v="1"/>
    <d v="2012-10-05T00:00:00"/>
    <n v="78"/>
    <n v="50"/>
    <n v="50"/>
    <n v="4"/>
    <n v="13"/>
    <x v="40"/>
  </r>
  <r>
    <n v="4149"/>
    <n v="1948"/>
    <s v="PhD"/>
    <s v="Together"/>
    <x v="603"/>
    <x v="603"/>
    <n v="0"/>
    <n v="0"/>
    <d v="2014-05-13T00:00:00"/>
    <n v="57"/>
    <n v="66"/>
    <n v="0"/>
    <n v="5"/>
    <n v="6"/>
    <x v="37"/>
  </r>
  <r>
    <n v="2131"/>
    <n v="1959"/>
    <s v="PhD"/>
    <s v="Divorced"/>
    <x v="604"/>
    <x v="604"/>
    <n v="0"/>
    <n v="1"/>
    <d v="2012-12-30T00:00:00"/>
    <n v="37"/>
    <n v="89"/>
    <n v="12"/>
    <n v="9"/>
    <n v="6"/>
    <x v="12"/>
  </r>
  <r>
    <n v="2942"/>
    <n v="1964"/>
    <s v="Graduation"/>
    <s v="Single"/>
    <x v="605"/>
    <x v="605"/>
    <n v="0"/>
    <n v="1"/>
    <d v="2013-05-07T00:00:00"/>
    <n v="20"/>
    <n v="3"/>
    <n v="3"/>
    <n v="5"/>
    <n v="4"/>
    <x v="31"/>
  </r>
  <r>
    <n v="1173"/>
    <n v="1947"/>
    <s v="Master"/>
    <s v="Together"/>
    <x v="606"/>
    <x v="606"/>
    <n v="0"/>
    <n v="0"/>
    <d v="2013-03-10T00:00:00"/>
    <n v="73"/>
    <n v="105"/>
    <n v="42"/>
    <n v="4"/>
    <n v="6"/>
    <x v="51"/>
  </r>
  <r>
    <n v="4381"/>
    <n v="1971"/>
    <s v="PhD"/>
    <s v="Married"/>
    <x v="607"/>
    <x v="607"/>
    <n v="1"/>
    <n v="1"/>
    <d v="2013-08-18T00:00:00"/>
    <n v="56"/>
    <n v="2"/>
    <n v="11"/>
    <n v="3"/>
    <n v="6"/>
    <x v="6"/>
  </r>
  <r>
    <n v="4611"/>
    <n v="1970"/>
    <s v="Graduation"/>
    <s v="Together"/>
    <x v="608"/>
    <x v="608"/>
    <n v="0"/>
    <n v="0"/>
    <d v="2013-01-21T00:00:00"/>
    <n v="36"/>
    <n v="181"/>
    <n v="21"/>
    <n v="9"/>
    <n v="13"/>
    <x v="25"/>
  </r>
  <r>
    <n v="3376"/>
    <n v="1970"/>
    <s v="Master"/>
    <s v="Divorced"/>
    <x v="609"/>
    <x v="609"/>
    <n v="1"/>
    <n v="0"/>
    <d v="2013-12-13T00:00:00"/>
    <n v="9"/>
    <n v="6"/>
    <n v="4"/>
    <n v="3"/>
    <n v="6"/>
    <x v="25"/>
  </r>
  <r>
    <n v="4679"/>
    <n v="1977"/>
    <s v="Master"/>
    <s v="Married"/>
    <x v="610"/>
    <x v="610"/>
    <n v="0"/>
    <n v="1"/>
    <d v="2014-05-23T00:00:00"/>
    <n v="42"/>
    <n v="0"/>
    <n v="50"/>
    <n v="7"/>
    <n v="12"/>
    <x v="32"/>
  </r>
  <r>
    <n v="10928"/>
    <n v="1958"/>
    <s v="Graduation"/>
    <s v="Together"/>
    <x v="611"/>
    <x v="611"/>
    <n v="0"/>
    <n v="1"/>
    <d v="2013-09-16T00:00:00"/>
    <n v="28"/>
    <n v="4"/>
    <n v="31"/>
    <n v="7"/>
    <n v="7"/>
    <x v="38"/>
  </r>
  <r>
    <n v="4248"/>
    <n v="1960"/>
    <s v="Master"/>
    <s v="Single"/>
    <x v="612"/>
    <x v="612"/>
    <n v="0"/>
    <n v="0"/>
    <d v="2014-02-17T00:00:00"/>
    <n v="23"/>
    <n v="19"/>
    <n v="115"/>
    <n v="4"/>
    <n v="9"/>
    <x v="40"/>
  </r>
  <r>
    <n v="6728"/>
    <n v="1985"/>
    <s v="Graduation"/>
    <s v="Together"/>
    <x v="613"/>
    <x v="613"/>
    <n v="1"/>
    <n v="0"/>
    <d v="2012-08-27T00:00:00"/>
    <n v="38"/>
    <n v="0"/>
    <n v="3"/>
    <n v="1"/>
    <n v="3"/>
    <x v="7"/>
  </r>
  <r>
    <n v="6661"/>
    <n v="1974"/>
    <s v="Graduation"/>
    <s v="Married"/>
    <x v="614"/>
    <x v="614"/>
    <n v="0"/>
    <n v="1"/>
    <d v="2012-08-12T00:00:00"/>
    <n v="63"/>
    <n v="80"/>
    <n v="80"/>
    <n v="9"/>
    <n v="12"/>
    <x v="8"/>
  </r>
  <r>
    <n v="4725"/>
    <n v="1950"/>
    <s v="PhD"/>
    <s v="Together"/>
    <x v="615"/>
    <x v="615"/>
    <n v="0"/>
    <n v="1"/>
    <d v="2014-04-13T00:00:00"/>
    <n v="71"/>
    <n v="2"/>
    <n v="1"/>
    <n v="1"/>
    <n v="4"/>
    <x v="9"/>
  </r>
  <r>
    <n v="3277"/>
    <n v="1955"/>
    <s v="Graduation"/>
    <s v="Divorced"/>
    <x v="616"/>
    <x v="616"/>
    <n v="0"/>
    <n v="1"/>
    <d v="2012-08-03T00:00:00"/>
    <n v="9"/>
    <n v="3"/>
    <n v="0"/>
    <n v="7"/>
    <n v="5"/>
    <x v="34"/>
  </r>
  <r>
    <n v="5555"/>
    <n v="1975"/>
    <s v="Graduation"/>
    <s v="Divorced"/>
    <x v="617"/>
    <x v="617"/>
    <n v="0"/>
    <n v="0"/>
    <d v="2014-02-07T00:00:00"/>
    <n v="81"/>
    <n v="1"/>
    <n v="1"/>
    <n v="0"/>
    <n v="0"/>
    <x v="28"/>
  </r>
  <r>
    <n v="2564"/>
    <n v="1953"/>
    <s v="Graduation"/>
    <s v="Together"/>
    <x v="618"/>
    <x v="618"/>
    <n v="0"/>
    <n v="1"/>
    <d v="2014-01-04T00:00:00"/>
    <n v="87"/>
    <n v="3"/>
    <n v="6"/>
    <n v="3"/>
    <n v="4"/>
    <x v="44"/>
  </r>
  <r>
    <n v="946"/>
    <n v="1958"/>
    <s v="2n Cycle"/>
    <s v="Together"/>
    <x v="236"/>
    <x v="236"/>
    <n v="0"/>
    <n v="0"/>
    <d v="2012-09-22T00:00:00"/>
    <n v="92"/>
    <n v="47"/>
    <n v="20"/>
    <n v="3"/>
    <n v="5"/>
    <x v="38"/>
  </r>
  <r>
    <n v="3867"/>
    <n v="1947"/>
    <s v="PhD"/>
    <s v="Together"/>
    <x v="619"/>
    <x v="619"/>
    <n v="0"/>
    <n v="1"/>
    <d v="2013-08-31T00:00:00"/>
    <n v="36"/>
    <n v="112"/>
    <n v="82"/>
    <n v="9"/>
    <n v="13"/>
    <x v="51"/>
  </r>
  <r>
    <n v="6940"/>
    <n v="1966"/>
    <s v="PhD"/>
    <s v="Single"/>
    <x v="620"/>
    <x v="620"/>
    <n v="1"/>
    <n v="2"/>
    <d v="2013-10-21T00:00:00"/>
    <n v="86"/>
    <n v="1"/>
    <n v="1"/>
    <n v="3"/>
    <n v="3"/>
    <x v="35"/>
  </r>
  <r>
    <n v="55"/>
    <n v="1963"/>
    <s v="Graduation"/>
    <s v="Together"/>
    <x v="621"/>
    <x v="621"/>
    <n v="0"/>
    <n v="1"/>
    <d v="2012-12-07T00:00:00"/>
    <n v="83"/>
    <n v="0"/>
    <n v="11"/>
    <n v="7"/>
    <n v="9"/>
    <x v="24"/>
  </r>
  <r>
    <n v="7093"/>
    <n v="1985"/>
    <s v="Graduation"/>
    <s v="Married"/>
    <x v="358"/>
    <x v="358"/>
    <n v="1"/>
    <n v="0"/>
    <d v="2013-11-14T00:00:00"/>
    <n v="74"/>
    <n v="6"/>
    <n v="2"/>
    <n v="0"/>
    <n v="3"/>
    <x v="7"/>
  </r>
  <r>
    <n v="5084"/>
    <n v="1975"/>
    <s v="Graduation"/>
    <s v="Widow"/>
    <x v="622"/>
    <x v="622"/>
    <n v="0"/>
    <n v="1"/>
    <d v="2013-12-25T00:00:00"/>
    <n v="87"/>
    <n v="53"/>
    <n v="98"/>
    <n v="6"/>
    <n v="13"/>
    <x v="28"/>
  </r>
  <r>
    <n v="1777"/>
    <n v="1980"/>
    <s v="Basic"/>
    <s v="Married"/>
    <x v="623"/>
    <x v="623"/>
    <n v="0"/>
    <n v="0"/>
    <d v="2012-09-07T00:00:00"/>
    <n v="29"/>
    <n v="2"/>
    <n v="7"/>
    <n v="2"/>
    <n v="3"/>
    <x v="16"/>
  </r>
  <r>
    <n v="8162"/>
    <n v="1956"/>
    <s v="Master"/>
    <s v="Together"/>
    <x v="624"/>
    <x v="624"/>
    <n v="0"/>
    <n v="0"/>
    <d v="2013-01-01T00:00:00"/>
    <n v="88"/>
    <n v="1"/>
    <n v="2"/>
    <n v="1"/>
    <n v="3"/>
    <x v="46"/>
  </r>
  <r>
    <n v="10826"/>
    <n v="1959"/>
    <s v="Graduation"/>
    <s v="Married"/>
    <x v="625"/>
    <x v="625"/>
    <n v="0"/>
    <n v="0"/>
    <d v="2012-12-28T00:00:00"/>
    <n v="77"/>
    <n v="1"/>
    <n v="4"/>
    <n v="1"/>
    <n v="2"/>
    <x v="12"/>
  </r>
  <r>
    <n v="8754"/>
    <n v="1974"/>
    <s v="PhD"/>
    <s v="Together"/>
    <x v="626"/>
    <x v="626"/>
    <n v="0"/>
    <n v="1"/>
    <d v="2013-05-16T00:00:00"/>
    <n v="25"/>
    <n v="0"/>
    <n v="0"/>
    <n v="1"/>
    <n v="2"/>
    <x v="8"/>
  </r>
  <r>
    <n v="1987"/>
    <n v="1987"/>
    <s v="Basic"/>
    <s v="Single"/>
    <x v="627"/>
    <x v="627"/>
    <n v="1"/>
    <n v="0"/>
    <d v="2013-09-25T00:00:00"/>
    <n v="34"/>
    <n v="10"/>
    <n v="3"/>
    <n v="2"/>
    <n v="3"/>
    <x v="14"/>
  </r>
  <r>
    <n v="11007"/>
    <n v="1968"/>
    <s v="PhD"/>
    <s v="Married"/>
    <x v="628"/>
    <x v="628"/>
    <n v="1"/>
    <n v="0"/>
    <d v="2013-05-09T00:00:00"/>
    <n v="43"/>
    <n v="0"/>
    <n v="0"/>
    <n v="1"/>
    <n v="3"/>
    <x v="30"/>
  </r>
  <r>
    <n v="7426"/>
    <n v="1971"/>
    <s v="2n Cycle"/>
    <s v="Married"/>
    <x v="629"/>
    <x v="629"/>
    <n v="1"/>
    <n v="1"/>
    <d v="2013-11-07T00:00:00"/>
    <n v="76"/>
    <n v="16"/>
    <n v="9"/>
    <n v="3"/>
    <n v="5"/>
    <x v="6"/>
  </r>
  <r>
    <n v="9153"/>
    <n v="1964"/>
    <s v="PhD"/>
    <s v="Married"/>
    <x v="630"/>
    <x v="630"/>
    <n v="0"/>
    <n v="1"/>
    <d v="2013-07-29T00:00:00"/>
    <n v="81"/>
    <n v="61"/>
    <n v="51"/>
    <n v="7"/>
    <n v="10"/>
    <x v="31"/>
  </r>
  <r>
    <n v="10379"/>
    <n v="1962"/>
    <s v="Master"/>
    <s v="Single"/>
    <x v="631"/>
    <x v="631"/>
    <n v="0"/>
    <n v="2"/>
    <d v="2013-11-08T00:00:00"/>
    <n v="87"/>
    <n v="9"/>
    <n v="14"/>
    <n v="5"/>
    <n v="9"/>
    <x v="43"/>
  </r>
  <r>
    <n v="9204"/>
    <n v="1970"/>
    <s v="Graduation"/>
    <s v="Widow"/>
    <x v="632"/>
    <x v="632"/>
    <n v="0"/>
    <n v="1"/>
    <d v="2012-09-12T00:00:00"/>
    <n v="33"/>
    <n v="159"/>
    <n v="106"/>
    <n v="4"/>
    <n v="6"/>
    <x v="25"/>
  </r>
  <r>
    <n v="3197"/>
    <n v="1980"/>
    <s v="Graduation"/>
    <s v="Married"/>
    <x v="633"/>
    <x v="633"/>
    <n v="0"/>
    <n v="1"/>
    <d v="2013-12-16T00:00:00"/>
    <n v="38"/>
    <n v="59"/>
    <n v="101"/>
    <n v="6"/>
    <n v="8"/>
    <x v="16"/>
  </r>
  <r>
    <n v="2920"/>
    <n v="1975"/>
    <s v="PhD"/>
    <s v="Single"/>
    <x v="346"/>
    <x v="346"/>
    <n v="0"/>
    <n v="1"/>
    <d v="2012-12-01T00:00:00"/>
    <n v="63"/>
    <n v="0"/>
    <n v="9"/>
    <n v="2"/>
    <n v="8"/>
    <x v="28"/>
  </r>
  <r>
    <n v="6961"/>
    <n v="1974"/>
    <s v="Graduation"/>
    <s v="Married"/>
    <x v="634"/>
    <x v="634"/>
    <n v="2"/>
    <n v="0"/>
    <d v="2014-05-22T00:00:00"/>
    <n v="26"/>
    <n v="1"/>
    <n v="3"/>
    <n v="1"/>
    <n v="2"/>
    <x v="8"/>
  </r>
  <r>
    <n v="4673"/>
    <n v="1963"/>
    <s v="PhD"/>
    <s v="Married"/>
    <x v="635"/>
    <x v="635"/>
    <n v="0"/>
    <n v="1"/>
    <d v="2012-10-30T00:00:00"/>
    <n v="17"/>
    <n v="12"/>
    <n v="12"/>
    <n v="10"/>
    <n v="5"/>
    <x v="24"/>
  </r>
  <r>
    <n v="9937"/>
    <n v="1979"/>
    <s v="Graduation"/>
    <s v="Single"/>
    <x v="636"/>
    <x v="636"/>
    <n v="0"/>
    <n v="0"/>
    <d v="2014-01-02T00:00:00"/>
    <n v="75"/>
    <n v="81"/>
    <n v="43"/>
    <n v="2"/>
    <n v="12"/>
    <x v="19"/>
  </r>
  <r>
    <n v="8779"/>
    <n v="1985"/>
    <s v="2n Cycle"/>
    <s v="Married"/>
    <x v="637"/>
    <x v="637"/>
    <n v="1"/>
    <n v="0"/>
    <d v="2013-06-16T00:00:00"/>
    <n v="13"/>
    <n v="4"/>
    <n v="1"/>
    <n v="4"/>
    <n v="3"/>
    <x v="7"/>
  </r>
  <r>
    <n v="9596"/>
    <n v="1980"/>
    <s v="PhD"/>
    <s v="Single"/>
    <x v="638"/>
    <x v="638"/>
    <n v="0"/>
    <n v="0"/>
    <d v="2013-12-23T00:00:00"/>
    <n v="19"/>
    <n v="32"/>
    <n v="110"/>
    <n v="3"/>
    <n v="13"/>
    <x v="16"/>
  </r>
  <r>
    <n v="2891"/>
    <n v="1963"/>
    <s v="Graduation"/>
    <s v="Divorced"/>
    <x v="639"/>
    <x v="639"/>
    <n v="0"/>
    <n v="1"/>
    <d v="2013-10-18T00:00:00"/>
    <n v="51"/>
    <n v="23"/>
    <n v="23"/>
    <n v="8"/>
    <n v="4"/>
    <x v="24"/>
  </r>
  <r>
    <n v="4910"/>
    <n v="1967"/>
    <s v="Graduation"/>
    <s v="Divorced"/>
    <x v="640"/>
    <x v="640"/>
    <n v="0"/>
    <n v="0"/>
    <d v="2012-08-30T00:00:00"/>
    <n v="81"/>
    <n v="134"/>
    <n v="134"/>
    <n v="11"/>
    <n v="13"/>
    <x v="5"/>
  </r>
  <r>
    <n v="75"/>
    <n v="1982"/>
    <s v="2n Cycle"/>
    <s v="Together"/>
    <x v="641"/>
    <x v="641"/>
    <n v="0"/>
    <n v="0"/>
    <d v="2013-07-25T00:00:00"/>
    <n v="32"/>
    <n v="11"/>
    <n v="61"/>
    <n v="8"/>
    <n v="5"/>
    <x v="18"/>
  </r>
  <r>
    <n v="10120"/>
    <n v="1955"/>
    <s v="Graduation"/>
    <s v="Together"/>
    <x v="642"/>
    <x v="642"/>
    <n v="0"/>
    <n v="1"/>
    <d v="2013-10-24T00:00:00"/>
    <n v="84"/>
    <n v="6"/>
    <n v="6"/>
    <n v="3"/>
    <n v="6"/>
    <x v="34"/>
  </r>
  <r>
    <n v="6327"/>
    <n v="1967"/>
    <s v="Graduation"/>
    <s v="Together"/>
    <x v="643"/>
    <x v="643"/>
    <n v="0"/>
    <n v="0"/>
    <d v="2013-12-19T00:00:00"/>
    <n v="87"/>
    <n v="32"/>
    <n v="32"/>
    <n v="2"/>
    <n v="6"/>
    <x v="5"/>
  </r>
  <r>
    <n v="10142"/>
    <n v="1976"/>
    <s v="PhD"/>
    <s v="Divorced"/>
    <x v="644"/>
    <x v="644"/>
    <n v="0"/>
    <n v="1"/>
    <d v="2013-03-07T00:00:00"/>
    <n v="99"/>
    <n v="18"/>
    <n v="48"/>
    <n v="5"/>
    <n v="11"/>
    <x v="11"/>
  </r>
  <r>
    <n v="9826"/>
    <n v="1972"/>
    <s v="PhD"/>
    <s v="Single"/>
    <x v="645"/>
    <x v="645"/>
    <n v="0"/>
    <n v="0"/>
    <d v="2012-09-12T00:00:00"/>
    <n v="96"/>
    <n v="102"/>
    <n v="102"/>
    <n v="5"/>
    <n v="10"/>
    <x v="39"/>
  </r>
  <r>
    <n v="1501"/>
    <n v="1982"/>
    <s v="PhD"/>
    <s v="Married"/>
    <x v="646"/>
    <x v="646"/>
    <n v="0"/>
    <n v="0"/>
    <d v="2012-08-04T00:00:00"/>
    <n v="21"/>
    <n v="16"/>
    <n v="3"/>
    <n v="0"/>
    <n v="1"/>
    <x v="18"/>
  </r>
  <r>
    <n v="10767"/>
    <n v="1989"/>
    <s v="PhD"/>
    <s v="Together"/>
    <x v="647"/>
    <x v="647"/>
    <n v="0"/>
    <n v="0"/>
    <d v="2014-05-16T00:00:00"/>
    <n v="40"/>
    <n v="40"/>
    <n v="40"/>
    <n v="3"/>
    <n v="12"/>
    <x v="23"/>
  </r>
  <r>
    <n v="7279"/>
    <n v="1969"/>
    <s v="PhD"/>
    <s v="Together"/>
    <x v="648"/>
    <x v="648"/>
    <n v="0"/>
    <n v="0"/>
    <d v="2013-09-30T00:00:00"/>
    <n v="3"/>
    <n v="86"/>
    <n v="9"/>
    <n v="4"/>
    <n v="4"/>
    <x v="21"/>
  </r>
  <r>
    <n v="7230"/>
    <n v="1960"/>
    <s v="PhD"/>
    <s v="Divorced"/>
    <x v="649"/>
    <x v="649"/>
    <n v="0"/>
    <n v="1"/>
    <d v="2012-10-04T00:00:00"/>
    <n v="98"/>
    <n v="0"/>
    <n v="0"/>
    <n v="4"/>
    <n v="7"/>
    <x v="40"/>
  </r>
  <r>
    <n v="143"/>
    <n v="1970"/>
    <s v="Graduation"/>
    <s v="Single"/>
    <x v="650"/>
    <x v="650"/>
    <n v="0"/>
    <n v="0"/>
    <d v="2013-08-25T00:00:00"/>
    <n v="73"/>
    <n v="0"/>
    <n v="49"/>
    <n v="5"/>
    <n v="4"/>
    <x v="25"/>
  </r>
  <r>
    <n v="450"/>
    <n v="1958"/>
    <s v="Master"/>
    <s v="Together"/>
    <x v="651"/>
    <x v="651"/>
    <n v="0"/>
    <n v="1"/>
    <d v="2013-07-12T00:00:00"/>
    <n v="90"/>
    <n v="15"/>
    <n v="11"/>
    <n v="1"/>
    <n v="4"/>
    <x v="38"/>
  </r>
  <r>
    <n v="9316"/>
    <n v="1952"/>
    <s v="Basic"/>
    <s v="Together"/>
    <x v="652"/>
    <x v="652"/>
    <n v="0"/>
    <n v="0"/>
    <d v="2013-11-02T00:00:00"/>
    <n v="29"/>
    <n v="0"/>
    <n v="7"/>
    <n v="1"/>
    <n v="3"/>
    <x v="13"/>
  </r>
  <r>
    <n v="6379"/>
    <n v="1949"/>
    <s v="Master"/>
    <s v="Widow"/>
    <x v="653"/>
    <x v="653"/>
    <n v="1"/>
    <n v="1"/>
    <d v="2013-05-29T00:00:00"/>
    <n v="3"/>
    <n v="1"/>
    <n v="2"/>
    <n v="2"/>
    <n v="2"/>
    <x v="17"/>
  </r>
  <r>
    <n v="9239"/>
    <n v="1961"/>
    <s v="Master"/>
    <s v="Married"/>
    <x v="654"/>
    <x v="654"/>
    <n v="0"/>
    <n v="2"/>
    <d v="2013-07-26T00:00:00"/>
    <n v="94"/>
    <n v="4"/>
    <n v="3"/>
    <n v="2"/>
    <n v="4"/>
    <x v="45"/>
  </r>
  <r>
    <n v="8315"/>
    <n v="1995"/>
    <s v="Graduation"/>
    <s v="Single"/>
    <x v="655"/>
    <x v="655"/>
    <n v="0"/>
    <n v="0"/>
    <d v="2014-03-26T00:00:00"/>
    <n v="65"/>
    <n v="2"/>
    <n v="0"/>
    <n v="1"/>
    <n v="2"/>
    <x v="57"/>
  </r>
  <r>
    <n v="2868"/>
    <n v="1949"/>
    <s v="PhD"/>
    <s v="Single"/>
    <x v="656"/>
    <x v="656"/>
    <n v="1"/>
    <n v="1"/>
    <d v="2013-04-08T00:00:00"/>
    <n v="33"/>
    <n v="1"/>
    <n v="3"/>
    <n v="2"/>
    <n v="3"/>
    <x v="17"/>
  </r>
  <r>
    <n v="10888"/>
    <n v="1961"/>
    <s v="Graduation"/>
    <s v="Single"/>
    <x v="657"/>
    <x v="657"/>
    <n v="0"/>
    <n v="0"/>
    <d v="2013-11-03T00:00:00"/>
    <n v="46"/>
    <n v="11"/>
    <n v="83"/>
    <n v="8"/>
    <n v="6"/>
    <x v="45"/>
  </r>
  <r>
    <n v="1277"/>
    <n v="1960"/>
    <s v="Graduation"/>
    <s v="Together"/>
    <x v="658"/>
    <x v="658"/>
    <n v="0"/>
    <n v="0"/>
    <d v="2014-04-09T00:00:00"/>
    <n v="29"/>
    <n v="22"/>
    <n v="22"/>
    <n v="10"/>
    <n v="10"/>
    <x v="40"/>
  </r>
  <r>
    <n v="9977"/>
    <n v="1973"/>
    <s v="Graduation"/>
    <s v="Divorced"/>
    <x v="659"/>
    <x v="659"/>
    <n v="0"/>
    <n v="1"/>
    <d v="2013-09-17T00:00:00"/>
    <n v="99"/>
    <n v="11"/>
    <n v="26"/>
    <n v="9"/>
    <n v="5"/>
    <x v="26"/>
  </r>
  <r>
    <n v="10196"/>
    <n v="1978"/>
    <s v="Graduation"/>
    <s v="Married"/>
    <x v="660"/>
    <x v="660"/>
    <n v="2"/>
    <n v="0"/>
    <d v="2014-03-12T00:00:00"/>
    <n v="26"/>
    <n v="123"/>
    <n v="64"/>
    <n v="8"/>
    <n v="8"/>
    <x v="33"/>
  </r>
  <r>
    <n v="6384"/>
    <n v="1978"/>
    <s v="Graduation"/>
    <s v="Divorced"/>
    <x v="661"/>
    <x v="661"/>
    <n v="0"/>
    <n v="1"/>
    <d v="2014-02-11T00:00:00"/>
    <n v="30"/>
    <n v="12"/>
    <n v="12"/>
    <n v="5"/>
    <n v="11"/>
    <x v="33"/>
  </r>
  <r>
    <n v="8029"/>
    <n v="1988"/>
    <s v="Master"/>
    <s v="Single"/>
    <x v="662"/>
    <x v="662"/>
    <n v="0"/>
    <n v="0"/>
    <d v="2014-04-29T00:00:00"/>
    <n v="27"/>
    <n v="32"/>
    <n v="16"/>
    <n v="3"/>
    <n v="7"/>
    <x v="36"/>
  </r>
  <r>
    <n v="968"/>
    <n v="1968"/>
    <s v="Master"/>
    <s v="Divorced"/>
    <x v="663"/>
    <x v="663"/>
    <n v="1"/>
    <n v="0"/>
    <d v="2013-12-26T00:00:00"/>
    <n v="24"/>
    <n v="19"/>
    <n v="14"/>
    <n v="4"/>
    <n v="4"/>
    <x v="30"/>
  </r>
  <r>
    <n v="6988"/>
    <n v="1986"/>
    <s v="Graduation"/>
    <s v="Married"/>
    <x v="330"/>
    <x v="330"/>
    <n v="1"/>
    <n v="0"/>
    <d v="2013-01-10T00:00:00"/>
    <n v="93"/>
    <n v="80"/>
    <n v="107"/>
    <n v="8"/>
    <n v="8"/>
    <x v="22"/>
  </r>
  <r>
    <n v="4472"/>
    <n v="1970"/>
    <s v="PhD"/>
    <s v="Divorced"/>
    <x v="664"/>
    <x v="664"/>
    <n v="1"/>
    <n v="0"/>
    <d v="2014-06-27T00:00:00"/>
    <n v="34"/>
    <n v="0"/>
    <n v="2"/>
    <n v="1"/>
    <n v="3"/>
    <x v="25"/>
  </r>
  <r>
    <n v="6991"/>
    <n v="1951"/>
    <s v="Graduation"/>
    <s v="Divorced"/>
    <x v="665"/>
    <x v="665"/>
    <n v="0"/>
    <n v="1"/>
    <d v="2013-04-10T00:00:00"/>
    <n v="88"/>
    <n v="6"/>
    <n v="6"/>
    <n v="9"/>
    <n v="6"/>
    <x v="20"/>
  </r>
  <r>
    <n v="3336"/>
    <n v="1948"/>
    <s v="PhD"/>
    <s v="Together"/>
    <x v="666"/>
    <x v="666"/>
    <n v="0"/>
    <n v="1"/>
    <d v="2013-11-21T00:00:00"/>
    <n v="96"/>
    <n v="0"/>
    <n v="0"/>
    <n v="2"/>
    <n v="5"/>
    <x v="37"/>
  </r>
  <r>
    <n v="4301"/>
    <n v="1971"/>
    <s v="Master"/>
    <s v="Married"/>
    <x v="312"/>
    <x v="312"/>
    <n v="1"/>
    <n v="0"/>
    <d v="2013-01-10T00:00:00"/>
    <n v="10"/>
    <n v="1"/>
    <n v="2"/>
    <n v="1"/>
    <n v="2"/>
    <x v="6"/>
  </r>
  <r>
    <n v="1940"/>
    <n v="1986"/>
    <s v="Graduation"/>
    <s v="Married"/>
    <x v="667"/>
    <x v="667"/>
    <n v="1"/>
    <n v="0"/>
    <d v="2013-07-12T00:00:00"/>
    <n v="26"/>
    <n v="3"/>
    <n v="2"/>
    <n v="1"/>
    <n v="2"/>
    <x v="22"/>
  </r>
  <r>
    <n v="1272"/>
    <n v="1965"/>
    <s v="Master"/>
    <s v="Single"/>
    <x v="668"/>
    <x v="668"/>
    <n v="0"/>
    <n v="1"/>
    <d v="2012-10-21T00:00:00"/>
    <n v="49"/>
    <n v="58"/>
    <n v="0"/>
    <n v="7"/>
    <n v="10"/>
    <x v="2"/>
  </r>
  <r>
    <n v="1388"/>
    <n v="1975"/>
    <s v="Graduation"/>
    <s v="Single"/>
    <x v="669"/>
    <x v="669"/>
    <n v="1"/>
    <n v="0"/>
    <d v="2013-02-20T00:00:00"/>
    <n v="11"/>
    <n v="10"/>
    <n v="14"/>
    <n v="2"/>
    <n v="3"/>
    <x v="28"/>
  </r>
  <r>
    <n v="1044"/>
    <n v="1953"/>
    <s v="Graduation"/>
    <s v="Together"/>
    <x v="670"/>
    <x v="670"/>
    <n v="0"/>
    <n v="0"/>
    <d v="2013-05-14T00:00:00"/>
    <n v="44"/>
    <n v="5"/>
    <n v="21"/>
    <n v="5"/>
    <n v="8"/>
    <x v="44"/>
  </r>
  <r>
    <n v="6969"/>
    <n v="1982"/>
    <s v="Graduation"/>
    <s v="Together"/>
    <x v="671"/>
    <x v="671"/>
    <n v="1"/>
    <n v="0"/>
    <d v="2013-08-07T00:00:00"/>
    <n v="75"/>
    <n v="13"/>
    <n v="8"/>
    <n v="4"/>
    <n v="5"/>
    <x v="18"/>
  </r>
  <r>
    <n v="10479"/>
    <n v="1975"/>
    <s v="PhD"/>
    <s v="Married"/>
    <x v="672"/>
    <x v="672"/>
    <n v="0"/>
    <n v="0"/>
    <d v="2012-12-07T00:00:00"/>
    <n v="64"/>
    <n v="40"/>
    <n v="160"/>
    <n v="3"/>
    <n v="5"/>
    <x v="28"/>
  </r>
  <r>
    <n v="3619"/>
    <n v="1960"/>
    <s v="2n Cycle"/>
    <s v="Divorced"/>
    <x v="673"/>
    <x v="673"/>
    <n v="0"/>
    <n v="0"/>
    <d v="2012-09-23T00:00:00"/>
    <n v="19"/>
    <n v="25"/>
    <n v="138"/>
    <n v="5"/>
    <n v="8"/>
    <x v="40"/>
  </r>
  <r>
    <n v="1715"/>
    <n v="1978"/>
    <s v="Graduation"/>
    <s v="Together"/>
    <x v="674"/>
    <x v="674"/>
    <n v="1"/>
    <n v="0"/>
    <d v="2013-02-11T00:00:00"/>
    <n v="45"/>
    <n v="4"/>
    <n v="5"/>
    <n v="2"/>
    <n v="3"/>
    <x v="33"/>
  </r>
  <r>
    <n v="10159"/>
    <n v="1970"/>
    <s v="Graduation"/>
    <s v="Divorced"/>
    <x v="675"/>
    <x v="675"/>
    <n v="0"/>
    <n v="1"/>
    <d v="2013-03-31T00:00:00"/>
    <n v="77"/>
    <n v="81"/>
    <n v="122"/>
    <n v="11"/>
    <n v="9"/>
    <x v="25"/>
  </r>
  <r>
    <n v="1463"/>
    <n v="1958"/>
    <s v="Graduation"/>
    <s v="Single"/>
    <x v="676"/>
    <x v="676"/>
    <n v="1"/>
    <n v="1"/>
    <d v="2014-03-29T00:00:00"/>
    <n v="9"/>
    <n v="2"/>
    <n v="0"/>
    <n v="1"/>
    <n v="2"/>
    <x v="38"/>
  </r>
  <r>
    <n v="5114"/>
    <n v="1965"/>
    <s v="Master"/>
    <s v="Married"/>
    <x v="677"/>
    <x v="677"/>
    <n v="0"/>
    <n v="1"/>
    <d v="2012-12-19T00:00:00"/>
    <n v="1"/>
    <n v="9"/>
    <n v="28"/>
    <n v="5"/>
    <n v="5"/>
    <x v="2"/>
  </r>
  <r>
    <n v="4990"/>
    <n v="1954"/>
    <s v="Graduation"/>
    <s v="Married"/>
    <x v="678"/>
    <x v="678"/>
    <n v="0"/>
    <n v="0"/>
    <d v="2013-05-02T00:00:00"/>
    <n v="90"/>
    <n v="0"/>
    <n v="28"/>
    <n v="11"/>
    <n v="8"/>
    <x v="1"/>
  </r>
  <r>
    <n v="4329"/>
    <n v="1984"/>
    <s v="PhD"/>
    <s v="Married"/>
    <x v="679"/>
    <x v="679"/>
    <n v="1"/>
    <n v="0"/>
    <d v="2014-05-23T00:00:00"/>
    <n v="43"/>
    <n v="0"/>
    <n v="1"/>
    <n v="1"/>
    <n v="3"/>
    <x v="3"/>
  </r>
  <r>
    <n v="10936"/>
    <n v="1965"/>
    <s v="Graduation"/>
    <s v="Married"/>
    <x v="680"/>
    <x v="680"/>
    <n v="0"/>
    <n v="0"/>
    <d v="2013-02-13T00:00:00"/>
    <n v="79"/>
    <n v="166"/>
    <n v="166"/>
    <n v="5"/>
    <n v="4"/>
    <x v="2"/>
  </r>
  <r>
    <n v="4692"/>
    <n v="1976"/>
    <s v="Graduation"/>
    <s v="Married"/>
    <x v="11"/>
    <x v="11"/>
    <n v="1"/>
    <n v="0"/>
    <d v="2012-08-01T00:00:00"/>
    <n v="19"/>
    <n v="0"/>
    <n v="7"/>
    <n v="4"/>
    <n v="2"/>
    <x v="11"/>
  </r>
  <r>
    <n v="7212"/>
    <n v="1966"/>
    <s v="Graduation"/>
    <s v="Married"/>
    <x v="192"/>
    <x v="192"/>
    <n v="0"/>
    <n v="1"/>
    <d v="2014-06-08T00:00:00"/>
    <n v="99"/>
    <n v="0"/>
    <n v="0"/>
    <n v="2"/>
    <n v="3"/>
    <x v="35"/>
  </r>
  <r>
    <n v="6086"/>
    <n v="1955"/>
    <s v="Graduation"/>
    <s v="Married"/>
    <x v="681"/>
    <x v="681"/>
    <n v="0"/>
    <n v="0"/>
    <d v="2013-11-23T00:00:00"/>
    <n v="62"/>
    <n v="25"/>
    <n v="76"/>
    <n v="6"/>
    <n v="12"/>
    <x v="34"/>
  </r>
  <r>
    <n v="437"/>
    <n v="1976"/>
    <s v="Master"/>
    <s v="Divorced"/>
    <x v="682"/>
    <x v="682"/>
    <n v="0"/>
    <n v="0"/>
    <d v="2014-01-25T00:00:00"/>
    <n v="41"/>
    <n v="142"/>
    <n v="58"/>
    <n v="3"/>
    <n v="11"/>
    <x v="11"/>
  </r>
  <r>
    <n v="11171"/>
    <n v="1965"/>
    <s v="Master"/>
    <s v="Married"/>
    <x v="683"/>
    <x v="683"/>
    <n v="2"/>
    <n v="1"/>
    <d v="2013-10-11T00:00:00"/>
    <n v="60"/>
    <n v="3"/>
    <n v="3"/>
    <n v="6"/>
    <n v="5"/>
    <x v="2"/>
  </r>
  <r>
    <n v="11101"/>
    <n v="1991"/>
    <s v="Graduation"/>
    <s v="Together"/>
    <x v="684"/>
    <x v="684"/>
    <n v="0"/>
    <n v="0"/>
    <d v="2013-04-15T00:00:00"/>
    <n v="17"/>
    <n v="22"/>
    <n v="28"/>
    <n v="11"/>
    <n v="8"/>
    <x v="42"/>
  </r>
  <r>
    <n v="5329"/>
    <n v="1949"/>
    <s v="PhD"/>
    <s v="Divorced"/>
    <x v="685"/>
    <x v="685"/>
    <n v="1"/>
    <n v="1"/>
    <d v="2013-09-27T00:00:00"/>
    <n v="24"/>
    <n v="0"/>
    <n v="0"/>
    <n v="0"/>
    <n v="3"/>
    <x v="17"/>
  </r>
  <r>
    <n v="610"/>
    <n v="1953"/>
    <s v="PhD"/>
    <s v="Together"/>
    <x v="686"/>
    <x v="686"/>
    <n v="1"/>
    <n v="1"/>
    <d v="2012-08-07T00:00:00"/>
    <n v="60"/>
    <n v="4"/>
    <n v="0"/>
    <n v="7"/>
    <n v="6"/>
    <x v="44"/>
  </r>
  <r>
    <n v="9384"/>
    <n v="1978"/>
    <s v="Graduation"/>
    <s v="Married"/>
    <x v="49"/>
    <x v="49"/>
    <n v="1"/>
    <n v="1"/>
    <d v="2013-06-12T00:00:00"/>
    <n v="57"/>
    <n v="9"/>
    <n v="24"/>
    <n v="4"/>
    <n v="10"/>
    <x v="33"/>
  </r>
  <r>
    <n v="5956"/>
    <n v="1948"/>
    <s v="PhD"/>
    <s v="Divorced"/>
    <x v="687"/>
    <x v="687"/>
    <n v="1"/>
    <n v="2"/>
    <d v="2013-10-16T00:00:00"/>
    <n v="74"/>
    <n v="2"/>
    <n v="2"/>
    <n v="6"/>
    <n v="4"/>
    <x v="37"/>
  </r>
  <r>
    <n v="10430"/>
    <n v="1973"/>
    <s v="Graduation"/>
    <s v="Divorced"/>
    <x v="688"/>
    <x v="688"/>
    <n v="1"/>
    <n v="1"/>
    <d v="2013-10-09T00:00:00"/>
    <n v="22"/>
    <n v="28"/>
    <n v="28"/>
    <n v="4"/>
    <n v="4"/>
    <x v="26"/>
  </r>
  <r>
    <n v="7875"/>
    <n v="1949"/>
    <s v="Graduation"/>
    <s v="Married"/>
    <x v="345"/>
    <x v="345"/>
    <n v="0"/>
    <n v="0"/>
    <d v="2014-04-29T00:00:00"/>
    <n v="46"/>
    <n v="0"/>
    <n v="50"/>
    <n v="4"/>
    <n v="13"/>
    <x v="17"/>
  </r>
  <r>
    <n v="7072"/>
    <n v="1973"/>
    <s v="Graduation"/>
    <s v="Married"/>
    <x v="689"/>
    <x v="689"/>
    <n v="0"/>
    <n v="1"/>
    <d v="2013-03-29T00:00:00"/>
    <n v="69"/>
    <n v="79"/>
    <n v="136"/>
    <n v="8"/>
    <n v="4"/>
    <x v="26"/>
  </r>
  <r>
    <n v="6255"/>
    <n v="1952"/>
    <s v="Master"/>
    <s v="Together"/>
    <x v="690"/>
    <x v="690"/>
    <n v="0"/>
    <n v="1"/>
    <d v="2014-06-03T00:00:00"/>
    <n v="29"/>
    <n v="39"/>
    <n v="18"/>
    <n v="4"/>
    <n v="7"/>
    <x v="13"/>
  </r>
  <r>
    <n v="6516"/>
    <n v="1989"/>
    <s v="Basic"/>
    <s v="Married"/>
    <x v="691"/>
    <x v="691"/>
    <n v="1"/>
    <n v="0"/>
    <d v="2013-03-18T00:00:00"/>
    <n v="37"/>
    <n v="0"/>
    <n v="4"/>
    <n v="1"/>
    <n v="2"/>
    <x v="23"/>
  </r>
  <r>
    <n v="5564"/>
    <n v="1969"/>
    <s v="Graduation"/>
    <s v="Together"/>
    <x v="692"/>
    <x v="692"/>
    <n v="0"/>
    <n v="1"/>
    <d v="2012-08-09T00:00:00"/>
    <n v="26"/>
    <n v="133"/>
    <n v="24"/>
    <n v="7"/>
    <n v="6"/>
    <x v="21"/>
  </r>
  <r>
    <n v="5682"/>
    <n v="1953"/>
    <s v="PhD"/>
    <s v="Single"/>
    <x v="693"/>
    <x v="693"/>
    <n v="0"/>
    <n v="1"/>
    <d v="2013-03-23T00:00:00"/>
    <n v="8"/>
    <n v="10"/>
    <n v="21"/>
    <n v="6"/>
    <n v="11"/>
    <x v="44"/>
  </r>
  <r>
    <n v="7458"/>
    <n v="1956"/>
    <s v="Master"/>
    <s v="Together"/>
    <x v="694"/>
    <x v="694"/>
    <n v="1"/>
    <n v="1"/>
    <d v="2013-03-06T00:00:00"/>
    <n v="26"/>
    <n v="2"/>
    <n v="3"/>
    <n v="3"/>
    <n v="3"/>
    <x v="46"/>
  </r>
  <r>
    <n v="5237"/>
    <n v="1950"/>
    <s v="PhD"/>
    <s v="Single"/>
    <x v="695"/>
    <x v="695"/>
    <n v="1"/>
    <n v="2"/>
    <d v="2014-01-01T00:00:00"/>
    <n v="79"/>
    <n v="1"/>
    <n v="0"/>
    <n v="2"/>
    <n v="3"/>
    <x v="9"/>
  </r>
  <r>
    <n v="7761"/>
    <n v="1978"/>
    <s v="2n Cycle"/>
    <s v="Together"/>
    <x v="696"/>
    <x v="696"/>
    <n v="1"/>
    <n v="0"/>
    <d v="2013-08-01T00:00:00"/>
    <n v="71"/>
    <n v="11"/>
    <n v="8"/>
    <n v="3"/>
    <n v="4"/>
    <x v="33"/>
  </r>
  <r>
    <n v="5278"/>
    <n v="1964"/>
    <s v="Graduation"/>
    <s v="Married"/>
    <x v="697"/>
    <x v="697"/>
    <n v="0"/>
    <n v="0"/>
    <d v="2014-01-25T00:00:00"/>
    <n v="83"/>
    <n v="26"/>
    <n v="31"/>
    <n v="6"/>
    <n v="5"/>
    <x v="31"/>
  </r>
  <r>
    <n v="3560"/>
    <n v="1952"/>
    <s v="Graduation"/>
    <s v="Together"/>
    <x v="698"/>
    <x v="698"/>
    <n v="0"/>
    <n v="0"/>
    <d v="2013-05-12T00:00:00"/>
    <n v="57"/>
    <n v="31"/>
    <n v="31"/>
    <n v="4"/>
    <n v="11"/>
    <x v="13"/>
  </r>
  <r>
    <n v="7235"/>
    <n v="1975"/>
    <s v="2n Cycle"/>
    <s v="Married"/>
    <x v="699"/>
    <x v="699"/>
    <n v="1"/>
    <n v="0"/>
    <d v="2013-12-09T00:00:00"/>
    <n v="37"/>
    <n v="5"/>
    <n v="8"/>
    <n v="2"/>
    <n v="4"/>
    <x v="28"/>
  </r>
  <r>
    <n v="10548"/>
    <n v="1995"/>
    <s v="Graduation"/>
    <s v="Single"/>
    <x v="700"/>
    <x v="700"/>
    <n v="0"/>
    <n v="0"/>
    <d v="2014-03-09T00:00:00"/>
    <n v="30"/>
    <n v="17"/>
    <n v="106"/>
    <n v="3"/>
    <n v="12"/>
    <x v="57"/>
  </r>
  <r>
    <n v="2281"/>
    <n v="1970"/>
    <s v="Graduation"/>
    <s v="Single"/>
    <x v="701"/>
    <x v="701"/>
    <n v="1"/>
    <n v="0"/>
    <d v="2013-09-15T00:00:00"/>
    <n v="34"/>
    <n v="3"/>
    <n v="3"/>
    <n v="1"/>
    <n v="2"/>
    <x v="25"/>
  </r>
  <r>
    <n v="4073"/>
    <n v="1954"/>
    <s v="2n Cycle"/>
    <s v="Married"/>
    <x v="702"/>
    <x v="702"/>
    <n v="0"/>
    <n v="0"/>
    <d v="2014-01-29T00:00:00"/>
    <n v="0"/>
    <n v="80"/>
    <n v="34"/>
    <n v="10"/>
    <n v="7"/>
    <x v="1"/>
  </r>
  <r>
    <n v="6974"/>
    <n v="1972"/>
    <s v="PhD"/>
    <s v="Together"/>
    <x v="703"/>
    <x v="703"/>
    <n v="0"/>
    <n v="0"/>
    <d v="2013-12-31T00:00:00"/>
    <n v="89"/>
    <n v="42"/>
    <n v="56"/>
    <n v="6"/>
    <n v="5"/>
    <x v="39"/>
  </r>
  <r>
    <n v="7938"/>
    <n v="1958"/>
    <s v="PhD"/>
    <s v="Together"/>
    <x v="704"/>
    <x v="704"/>
    <n v="0"/>
    <n v="1"/>
    <d v="2013-10-03T00:00:00"/>
    <n v="92"/>
    <n v="8"/>
    <n v="4"/>
    <n v="3"/>
    <n v="10"/>
    <x v="38"/>
  </r>
  <r>
    <n v="7094"/>
    <n v="1975"/>
    <s v="Graduation"/>
    <s v="Widow"/>
    <x v="622"/>
    <x v="622"/>
    <n v="0"/>
    <n v="1"/>
    <d v="2013-12-25T00:00:00"/>
    <n v="87"/>
    <n v="53"/>
    <n v="98"/>
    <n v="6"/>
    <n v="13"/>
    <x v="28"/>
  </r>
  <r>
    <n v="3667"/>
    <n v="1969"/>
    <s v="Graduation"/>
    <s v="Married"/>
    <x v="705"/>
    <x v="705"/>
    <n v="0"/>
    <n v="0"/>
    <d v="2013-02-28T00:00:00"/>
    <n v="20"/>
    <n v="178"/>
    <n v="27"/>
    <n v="8"/>
    <n v="11"/>
    <x v="21"/>
  </r>
  <r>
    <n v="7723"/>
    <n v="1979"/>
    <s v="Graduation"/>
    <s v="Together"/>
    <x v="706"/>
    <x v="706"/>
    <n v="0"/>
    <n v="0"/>
    <d v="2014-05-02T00:00:00"/>
    <n v="56"/>
    <n v="93"/>
    <n v="80"/>
    <n v="8"/>
    <n v="6"/>
    <x v="19"/>
  </r>
  <r>
    <n v="3870"/>
    <n v="1978"/>
    <s v="2n Cycle"/>
    <s v="Together"/>
    <x v="707"/>
    <x v="707"/>
    <n v="0"/>
    <n v="0"/>
    <d v="2013-02-09T00:00:00"/>
    <n v="28"/>
    <n v="35"/>
    <n v="116"/>
    <n v="7"/>
    <n v="13"/>
    <x v="33"/>
  </r>
  <r>
    <n v="4012"/>
    <n v="1972"/>
    <s v="PhD"/>
    <s v="Together"/>
    <x v="708"/>
    <x v="708"/>
    <n v="0"/>
    <n v="1"/>
    <d v="2012-08-11T00:00:00"/>
    <n v="55"/>
    <n v="12"/>
    <n v="12"/>
    <n v="7"/>
    <n v="5"/>
    <x v="39"/>
  </r>
  <r>
    <n v="5909"/>
    <n v="1964"/>
    <s v="Graduation"/>
    <s v="Married"/>
    <x v="709"/>
    <x v="709"/>
    <n v="0"/>
    <n v="1"/>
    <d v="2013-09-19T00:00:00"/>
    <n v="25"/>
    <n v="10"/>
    <n v="0"/>
    <n v="3"/>
    <n v="8"/>
    <x v="31"/>
  </r>
  <r>
    <n v="10470"/>
    <n v="1979"/>
    <s v="Master"/>
    <s v="Married"/>
    <x v="710"/>
    <x v="710"/>
    <n v="1"/>
    <n v="0"/>
    <d v="2013-03-15T00:00:00"/>
    <n v="0"/>
    <n v="2"/>
    <n v="4"/>
    <n v="2"/>
    <n v="3"/>
    <x v="19"/>
  </r>
  <r>
    <n v="6488"/>
    <n v="1959"/>
    <s v="PhD"/>
    <s v="Married"/>
    <x v="711"/>
    <x v="711"/>
    <n v="0"/>
    <n v="1"/>
    <d v="2014-04-06T00:00:00"/>
    <n v="86"/>
    <n v="0"/>
    <n v="0"/>
    <n v="3"/>
    <n v="2"/>
    <x v="12"/>
  </r>
  <r>
    <n v="10270"/>
    <n v="1981"/>
    <s v="2n Cycle"/>
    <s v="Married"/>
    <x v="712"/>
    <x v="712"/>
    <n v="1"/>
    <n v="0"/>
    <d v="2013-10-03T00:00:00"/>
    <n v="8"/>
    <n v="5"/>
    <n v="5"/>
    <n v="3"/>
    <n v="3"/>
    <x v="4"/>
  </r>
  <r>
    <n v="6887"/>
    <n v="1967"/>
    <s v="Graduation"/>
    <s v="Single"/>
    <x v="713"/>
    <x v="713"/>
    <n v="1"/>
    <n v="1"/>
    <d v="2014-04-24T00:00:00"/>
    <n v="33"/>
    <n v="16"/>
    <n v="43"/>
    <n v="8"/>
    <n v="8"/>
    <x v="5"/>
  </r>
  <r>
    <n v="6406"/>
    <n v="1988"/>
    <s v="Master"/>
    <s v="Married"/>
    <x v="714"/>
    <x v="714"/>
    <n v="0"/>
    <n v="0"/>
    <d v="2013-10-28T00:00:00"/>
    <n v="13"/>
    <n v="107"/>
    <n v="67"/>
    <n v="6"/>
    <n v="10"/>
    <x v="36"/>
  </r>
  <r>
    <n v="7573"/>
    <n v="1978"/>
    <s v="PhD"/>
    <s v="Single"/>
    <x v="715"/>
    <x v="715"/>
    <n v="1"/>
    <n v="0"/>
    <d v="2013-05-10T00:00:00"/>
    <n v="12"/>
    <n v="1"/>
    <n v="1"/>
    <n v="2"/>
    <n v="2"/>
    <x v="33"/>
  </r>
  <r>
    <n v="4508"/>
    <n v="1952"/>
    <s v="Graduation"/>
    <s v="Single"/>
    <x v="716"/>
    <x v="716"/>
    <n v="0"/>
    <n v="0"/>
    <d v="2014-05-22T00:00:00"/>
    <n v="92"/>
    <n v="35"/>
    <n v="17"/>
    <n v="2"/>
    <n v="5"/>
    <x v="13"/>
  </r>
  <r>
    <n v="221"/>
    <n v="1955"/>
    <s v="Graduation"/>
    <s v="Married"/>
    <x v="717"/>
    <x v="717"/>
    <n v="0"/>
    <n v="1"/>
    <d v="2013-04-27T00:00:00"/>
    <n v="90"/>
    <n v="3"/>
    <n v="0"/>
    <n v="3"/>
    <n v="4"/>
    <x v="34"/>
  </r>
  <r>
    <n v="5331"/>
    <n v="1977"/>
    <s v="Graduation"/>
    <s v="Married"/>
    <x v="718"/>
    <x v="718"/>
    <n v="0"/>
    <n v="0"/>
    <d v="2012-09-11T00:00:00"/>
    <n v="8"/>
    <n v="51"/>
    <n v="0"/>
    <n v="3"/>
    <n v="7"/>
    <x v="32"/>
  </r>
  <r>
    <n v="1911"/>
    <n v="1987"/>
    <s v="Graduation"/>
    <s v="Together"/>
    <x v="719"/>
    <x v="719"/>
    <n v="0"/>
    <n v="0"/>
    <d v="2012-09-05T00:00:00"/>
    <n v="6"/>
    <n v="97"/>
    <n v="133"/>
    <n v="11"/>
    <n v="12"/>
    <x v="14"/>
  </r>
  <r>
    <n v="20"/>
    <n v="1965"/>
    <s v="2n Cycle"/>
    <s v="Married"/>
    <x v="720"/>
    <x v="720"/>
    <n v="0"/>
    <n v="1"/>
    <d v="2013-09-01T00:00:00"/>
    <n v="91"/>
    <n v="12"/>
    <n v="15"/>
    <n v="2"/>
    <n v="4"/>
    <x v="2"/>
  </r>
  <r>
    <n v="8786"/>
    <n v="1956"/>
    <s v="Master"/>
    <s v="Married"/>
    <x v="721"/>
    <x v="721"/>
    <n v="0"/>
    <n v="1"/>
    <d v="2013-05-26T00:00:00"/>
    <n v="52"/>
    <n v="7"/>
    <n v="0"/>
    <n v="6"/>
    <n v="7"/>
    <x v="46"/>
  </r>
  <r>
    <n v="10582"/>
    <n v="1979"/>
    <s v="Graduation"/>
    <s v="Married"/>
    <x v="722"/>
    <x v="722"/>
    <n v="0"/>
    <n v="1"/>
    <d v="2013-07-03T00:00:00"/>
    <n v="3"/>
    <n v="32"/>
    <n v="32"/>
    <n v="5"/>
    <n v="12"/>
    <x v="19"/>
  </r>
  <r>
    <n v="1915"/>
    <n v="1951"/>
    <s v="PhD"/>
    <s v="Married"/>
    <x v="723"/>
    <x v="723"/>
    <n v="0"/>
    <n v="0"/>
    <d v="2013-12-12T00:00:00"/>
    <n v="57"/>
    <n v="115"/>
    <n v="0"/>
    <n v="8"/>
    <n v="6"/>
    <x v="20"/>
  </r>
  <r>
    <n v="8897"/>
    <n v="1965"/>
    <s v="Graduation"/>
    <s v="Single"/>
    <x v="724"/>
    <x v="724"/>
    <n v="1"/>
    <n v="1"/>
    <d v="2013-04-24T00:00:00"/>
    <n v="9"/>
    <n v="5"/>
    <n v="26"/>
    <n v="7"/>
    <n v="7"/>
    <x v="2"/>
  </r>
  <r>
    <n v="2371"/>
    <n v="1972"/>
    <s v="Graduation"/>
    <s v="Married"/>
    <x v="725"/>
    <x v="725"/>
    <n v="1"/>
    <n v="1"/>
    <d v="2013-04-13T00:00:00"/>
    <n v="22"/>
    <n v="1"/>
    <n v="4"/>
    <n v="2"/>
    <n v="4"/>
    <x v="39"/>
  </r>
  <r>
    <n v="4303"/>
    <n v="1957"/>
    <s v="PhD"/>
    <s v="Together"/>
    <x v="726"/>
    <x v="726"/>
    <n v="0"/>
    <n v="1"/>
    <d v="2012-12-08T00:00:00"/>
    <n v="76"/>
    <n v="2"/>
    <n v="2"/>
    <n v="0"/>
    <n v="1"/>
    <x v="0"/>
  </r>
  <r>
    <n v="6825"/>
    <n v="1953"/>
    <s v="Graduation"/>
    <s v="Together"/>
    <x v="727"/>
    <x v="727"/>
    <n v="1"/>
    <n v="1"/>
    <d v="2013-03-06T00:00:00"/>
    <n v="86"/>
    <n v="0"/>
    <n v="0"/>
    <n v="1"/>
    <n v="2"/>
    <x v="44"/>
  </r>
  <r>
    <n v="1072"/>
    <n v="1965"/>
    <s v="PhD"/>
    <s v="Single"/>
    <x v="728"/>
    <x v="728"/>
    <n v="0"/>
    <n v="1"/>
    <d v="2013-08-30T00:00:00"/>
    <n v="64"/>
    <n v="0"/>
    <n v="0"/>
    <n v="2"/>
    <n v="3"/>
    <x v="2"/>
  </r>
  <r>
    <n v="4964"/>
    <n v="1958"/>
    <s v="PhD"/>
    <s v="Together"/>
    <x v="729"/>
    <x v="729"/>
    <n v="0"/>
    <n v="0"/>
    <d v="2014-01-26T00:00:00"/>
    <n v="90"/>
    <n v="11"/>
    <n v="0"/>
    <n v="2"/>
    <n v="4"/>
    <x v="38"/>
  </r>
  <r>
    <n v="2461"/>
    <n v="1955"/>
    <s v="Master"/>
    <s v="Single"/>
    <x v="730"/>
    <x v="730"/>
    <n v="1"/>
    <n v="1"/>
    <d v="2013-12-18T00:00:00"/>
    <n v="79"/>
    <n v="1"/>
    <n v="1"/>
    <n v="1"/>
    <n v="3"/>
    <x v="34"/>
  </r>
  <r>
    <n v="10736"/>
    <n v="1971"/>
    <s v="Graduation"/>
    <s v="Single"/>
    <x v="731"/>
    <x v="731"/>
    <n v="0"/>
    <n v="1"/>
    <d v="2013-09-12T00:00:00"/>
    <n v="28"/>
    <n v="0"/>
    <n v="120"/>
    <n v="6"/>
    <n v="5"/>
    <x v="6"/>
  </r>
  <r>
    <n v="3194"/>
    <n v="1974"/>
    <s v="PhD"/>
    <s v="Single"/>
    <x v="732"/>
    <x v="732"/>
    <n v="0"/>
    <n v="0"/>
    <d v="2014-04-05T00:00:00"/>
    <n v="86"/>
    <n v="12"/>
    <n v="182"/>
    <n v="4"/>
    <n v="10"/>
    <x v="8"/>
  </r>
  <r>
    <n v="10839"/>
    <n v="1976"/>
    <s v="Graduation"/>
    <s v="Together"/>
    <x v="733"/>
    <x v="733"/>
    <n v="1"/>
    <n v="1"/>
    <d v="2014-04-14T00:00:00"/>
    <n v="42"/>
    <n v="5"/>
    <n v="0"/>
    <n v="1"/>
    <n v="3"/>
    <x v="11"/>
  </r>
  <r>
    <n v="49"/>
    <n v="1970"/>
    <s v="Graduation"/>
    <s v="Single"/>
    <x v="734"/>
    <x v="734"/>
    <n v="1"/>
    <n v="0"/>
    <d v="2014-05-11T00:00:00"/>
    <n v="39"/>
    <n v="3"/>
    <n v="1"/>
    <n v="1"/>
    <n v="2"/>
    <x v="25"/>
  </r>
  <r>
    <n v="4290"/>
    <n v="1972"/>
    <s v="Graduation"/>
    <s v="Married"/>
    <x v="735"/>
    <x v="735"/>
    <n v="1"/>
    <n v="0"/>
    <d v="2014-03-19T00:00:00"/>
    <n v="8"/>
    <n v="3"/>
    <n v="5"/>
    <n v="1"/>
    <n v="2"/>
    <x v="39"/>
  </r>
  <r>
    <n v="10219"/>
    <n v="1972"/>
    <s v="Graduation"/>
    <s v="Together"/>
    <x v="736"/>
    <x v="736"/>
    <n v="1"/>
    <n v="0"/>
    <d v="2013-06-18T00:00:00"/>
    <n v="40"/>
    <n v="2"/>
    <n v="6"/>
    <n v="1"/>
    <n v="3"/>
    <x v="39"/>
  </r>
  <r>
    <n v="4211"/>
    <n v="1986"/>
    <s v="Basic"/>
    <s v="Married"/>
    <x v="737"/>
    <x v="737"/>
    <n v="1"/>
    <n v="0"/>
    <d v="2012-10-29T00:00:00"/>
    <n v="5"/>
    <n v="12"/>
    <n v="16"/>
    <n v="2"/>
    <n v="3"/>
    <x v="22"/>
  </r>
  <r>
    <n v="1135"/>
    <n v="1960"/>
    <s v="Master"/>
    <s v="Together"/>
    <x v="738"/>
    <x v="738"/>
    <n v="1"/>
    <n v="1"/>
    <d v="2014-02-15T00:00:00"/>
    <n v="96"/>
    <n v="2"/>
    <n v="2"/>
    <n v="3"/>
    <n v="4"/>
    <x v="40"/>
  </r>
  <r>
    <n v="6299"/>
    <n v="1968"/>
    <s v="PhD"/>
    <s v="Divorced"/>
    <x v="739"/>
    <x v="739"/>
    <n v="0"/>
    <n v="1"/>
    <d v="2013-01-02T00:00:00"/>
    <n v="28"/>
    <n v="48"/>
    <n v="18"/>
    <n v="6"/>
    <n v="4"/>
    <x v="30"/>
  </r>
  <r>
    <n v="10846"/>
    <n v="1978"/>
    <s v="Master"/>
    <s v="Married"/>
    <x v="740"/>
    <x v="740"/>
    <n v="1"/>
    <n v="0"/>
    <d v="2014-05-29T00:00:00"/>
    <n v="22"/>
    <n v="9"/>
    <n v="4"/>
    <n v="7"/>
    <n v="8"/>
    <x v="33"/>
  </r>
  <r>
    <n v="347"/>
    <n v="1976"/>
    <s v="Graduation"/>
    <s v="Divorced"/>
    <x v="741"/>
    <x v="741"/>
    <n v="0"/>
    <n v="1"/>
    <d v="2012-09-08T00:00:00"/>
    <n v="30"/>
    <n v="27"/>
    <n v="3"/>
    <n v="7"/>
    <n v="5"/>
    <x v="11"/>
  </r>
  <r>
    <n v="6543"/>
    <n v="1945"/>
    <s v="Master"/>
    <s v="Together"/>
    <x v="742"/>
    <x v="742"/>
    <n v="0"/>
    <n v="0"/>
    <d v="2013-01-15T00:00:00"/>
    <n v="45"/>
    <n v="168"/>
    <n v="76"/>
    <n v="3"/>
    <n v="4"/>
    <x v="41"/>
  </r>
  <r>
    <n v="10446"/>
    <n v="1957"/>
    <s v="PhD"/>
    <s v="Married"/>
    <x v="743"/>
    <x v="743"/>
    <n v="0"/>
    <n v="0"/>
    <d v="2012-11-07T00:00:00"/>
    <n v="58"/>
    <n v="23"/>
    <n v="23"/>
    <n v="5"/>
    <n v="7"/>
    <x v="0"/>
  </r>
  <r>
    <n v="3479"/>
    <n v="1950"/>
    <s v="Graduation"/>
    <s v="Single"/>
    <x v="744"/>
    <x v="744"/>
    <n v="0"/>
    <n v="0"/>
    <d v="2013-07-19T00:00:00"/>
    <n v="49"/>
    <n v="8"/>
    <n v="2"/>
    <n v="2"/>
    <n v="3"/>
    <x v="9"/>
  </r>
  <r>
    <n v="11075"/>
    <n v="1978"/>
    <s v="Graduation"/>
    <s v="Married"/>
    <x v="745"/>
    <x v="745"/>
    <n v="1"/>
    <n v="1"/>
    <d v="2013-10-29T00:00:00"/>
    <n v="37"/>
    <n v="2"/>
    <n v="2"/>
    <n v="3"/>
    <n v="5"/>
    <x v="33"/>
  </r>
  <r>
    <n v="4442"/>
    <n v="1961"/>
    <s v="Graduation"/>
    <s v="Single"/>
    <x v="746"/>
    <x v="746"/>
    <n v="0"/>
    <n v="1"/>
    <d v="2013-04-05T00:00:00"/>
    <n v="70"/>
    <n v="19"/>
    <n v="14"/>
    <n v="1"/>
    <n v="5"/>
    <x v="45"/>
  </r>
  <r>
    <n v="199"/>
    <n v="1962"/>
    <s v="Master"/>
    <s v="Single"/>
    <x v="747"/>
    <x v="747"/>
    <n v="0"/>
    <n v="0"/>
    <d v="2013-01-20T00:00:00"/>
    <n v="33"/>
    <n v="3"/>
    <n v="9"/>
    <n v="4"/>
    <n v="7"/>
    <x v="43"/>
  </r>
  <r>
    <n v="6722"/>
    <n v="1954"/>
    <s v="PhD"/>
    <s v="Married"/>
    <x v="748"/>
    <x v="748"/>
    <n v="0"/>
    <n v="1"/>
    <d v="2014-06-28T00:00:00"/>
    <n v="98"/>
    <n v="28"/>
    <n v="14"/>
    <n v="10"/>
    <n v="7"/>
    <x v="1"/>
  </r>
  <r>
    <n v="796"/>
    <n v="1965"/>
    <s v="2n Cycle"/>
    <s v="Divorced"/>
    <x v="749"/>
    <x v="749"/>
    <n v="0"/>
    <n v="1"/>
    <d v="2012-10-23T00:00:00"/>
    <n v="17"/>
    <n v="44"/>
    <n v="8"/>
    <n v="11"/>
    <n v="8"/>
    <x v="2"/>
  </r>
  <r>
    <n v="3749"/>
    <n v="1973"/>
    <s v="Graduation"/>
    <s v="Together"/>
    <x v="750"/>
    <x v="750"/>
    <n v="0"/>
    <n v="0"/>
    <d v="2013-03-02T00:00:00"/>
    <n v="54"/>
    <n v="91"/>
    <n v="91"/>
    <n v="6"/>
    <n v="12"/>
    <x v="26"/>
  </r>
  <r>
    <n v="8523"/>
    <n v="1968"/>
    <s v="Graduation"/>
    <s v="Married"/>
    <x v="751"/>
    <x v="751"/>
    <n v="1"/>
    <n v="0"/>
    <d v="2013-12-14T00:00:00"/>
    <n v="39"/>
    <n v="1"/>
    <n v="2"/>
    <n v="4"/>
    <n v="3"/>
    <x v="30"/>
  </r>
  <r>
    <n v="310"/>
    <n v="1970"/>
    <s v="Master"/>
    <s v="Married"/>
    <x v="752"/>
    <x v="752"/>
    <n v="0"/>
    <n v="1"/>
    <d v="2013-12-13T00:00:00"/>
    <n v="81"/>
    <n v="5"/>
    <n v="27"/>
    <n v="4"/>
    <n v="9"/>
    <x v="25"/>
  </r>
  <r>
    <n v="8629"/>
    <n v="1956"/>
    <s v="Graduation"/>
    <s v="Widow"/>
    <x v="753"/>
    <x v="753"/>
    <n v="1"/>
    <n v="1"/>
    <d v="2013-03-26T00:00:00"/>
    <n v="71"/>
    <n v="1"/>
    <n v="1"/>
    <n v="1"/>
    <n v="3"/>
    <x v="46"/>
  </r>
  <r>
    <n v="236"/>
    <n v="1951"/>
    <s v="Graduation"/>
    <s v="Married"/>
    <x v="754"/>
    <x v="754"/>
    <n v="1"/>
    <n v="1"/>
    <d v="2013-01-19T00:00:00"/>
    <n v="62"/>
    <n v="23"/>
    <n v="14"/>
    <n v="2"/>
    <n v="4"/>
    <x v="20"/>
  </r>
  <r>
    <n v="9930"/>
    <n v="1944"/>
    <s v="PhD"/>
    <s v="Single"/>
    <x v="755"/>
    <x v="755"/>
    <n v="0"/>
    <n v="0"/>
    <d v="2013-11-05T00:00:00"/>
    <n v="8"/>
    <n v="148"/>
    <n v="148"/>
    <n v="6"/>
    <n v="13"/>
    <x v="56"/>
  </r>
  <r>
    <n v="3483"/>
    <n v="1958"/>
    <s v="Graduation"/>
    <s v="Married"/>
    <x v="756"/>
    <x v="756"/>
    <n v="0"/>
    <n v="0"/>
    <d v="2013-04-06T00:00:00"/>
    <n v="76"/>
    <n v="43"/>
    <n v="58"/>
    <n v="2"/>
    <n v="12"/>
    <x v="38"/>
  </r>
  <r>
    <n v="4599"/>
    <n v="1976"/>
    <s v="Master"/>
    <s v="Married"/>
    <x v="757"/>
    <x v="757"/>
    <n v="0"/>
    <n v="2"/>
    <d v="2013-11-04T00:00:00"/>
    <n v="66"/>
    <n v="0"/>
    <n v="0"/>
    <n v="7"/>
    <n v="7"/>
    <x v="11"/>
  </r>
  <r>
    <n v="7326"/>
    <n v="1971"/>
    <s v="Master"/>
    <s v="Married"/>
    <x v="758"/>
    <x v="758"/>
    <n v="0"/>
    <n v="1"/>
    <d v="2014-03-23T00:00:00"/>
    <n v="83"/>
    <n v="1"/>
    <n v="7"/>
    <n v="1"/>
    <n v="3"/>
    <x v="6"/>
  </r>
  <r>
    <n v="7352"/>
    <n v="1957"/>
    <s v="Graduation"/>
    <s v="Married"/>
    <x v="759"/>
    <x v="759"/>
    <n v="0"/>
    <n v="1"/>
    <d v="2013-10-21T00:00:00"/>
    <n v="28"/>
    <n v="28"/>
    <n v="3"/>
    <n v="3"/>
    <n v="6"/>
    <x v="0"/>
  </r>
  <r>
    <n v="2350"/>
    <n v="1972"/>
    <s v="Graduation"/>
    <s v="Married"/>
    <x v="760"/>
    <x v="760"/>
    <n v="1"/>
    <n v="1"/>
    <d v="2013-03-22T00:00:00"/>
    <n v="87"/>
    <n v="53"/>
    <n v="17"/>
    <n v="3"/>
    <n v="8"/>
    <x v="39"/>
  </r>
  <r>
    <n v="9145"/>
    <n v="1972"/>
    <s v="Graduation"/>
    <s v="Single"/>
    <x v="761"/>
    <x v="761"/>
    <n v="0"/>
    <n v="1"/>
    <d v="2013-04-06T00:00:00"/>
    <n v="43"/>
    <n v="26"/>
    <n v="161"/>
    <n v="5"/>
    <n v="6"/>
    <x v="39"/>
  </r>
  <r>
    <n v="2964"/>
    <n v="1981"/>
    <s v="Graduation"/>
    <s v="Married"/>
    <x v="762"/>
    <x v="762"/>
    <n v="0"/>
    <n v="0"/>
    <d v="2013-10-16T00:00:00"/>
    <n v="0"/>
    <n v="10"/>
    <n v="16"/>
    <n v="1"/>
    <n v="2"/>
    <x v="4"/>
  </r>
  <r>
    <n v="5585"/>
    <n v="1972"/>
    <s v="Graduation"/>
    <s v="Single"/>
    <x v="763"/>
    <x v="763"/>
    <n v="1"/>
    <n v="0"/>
    <d v="2013-04-20T00:00:00"/>
    <n v="1"/>
    <n v="2"/>
    <n v="1"/>
    <n v="2"/>
    <n v="3"/>
    <x v="39"/>
  </r>
  <r>
    <n v="9687"/>
    <n v="1975"/>
    <s v="Graduation"/>
    <s v="Single"/>
    <x v="764"/>
    <x v="764"/>
    <n v="0"/>
    <n v="0"/>
    <d v="2014-05-31T00:00:00"/>
    <n v="1"/>
    <n v="174"/>
    <n v="30"/>
    <n v="5"/>
    <n v="6"/>
    <x v="28"/>
  </r>
  <r>
    <n v="3732"/>
    <n v="1955"/>
    <s v="Master"/>
    <s v="Married"/>
    <x v="765"/>
    <x v="765"/>
    <n v="0"/>
    <n v="1"/>
    <d v="2013-02-04T00:00:00"/>
    <n v="72"/>
    <n v="0"/>
    <n v="69"/>
    <n v="5"/>
    <n v="9"/>
    <x v="34"/>
  </r>
  <r>
    <n v="6303"/>
    <n v="1986"/>
    <s v="PhD"/>
    <s v="Together"/>
    <x v="766"/>
    <x v="766"/>
    <n v="0"/>
    <n v="0"/>
    <d v="2013-11-23T00:00:00"/>
    <n v="72"/>
    <n v="73"/>
    <n v="161"/>
    <n v="5"/>
    <n v="12"/>
    <x v="22"/>
  </r>
  <r>
    <n v="11176"/>
    <n v="1970"/>
    <s v="PhD"/>
    <s v="Together"/>
    <x v="767"/>
    <x v="767"/>
    <n v="0"/>
    <n v="1"/>
    <d v="2014-05-12T00:00:00"/>
    <n v="12"/>
    <n v="9"/>
    <n v="4"/>
    <n v="5"/>
    <n v="7"/>
    <x v="25"/>
  </r>
  <r>
    <n v="2986"/>
    <n v="1976"/>
    <s v="Graduation"/>
    <s v="Married"/>
    <x v="768"/>
    <x v="768"/>
    <n v="1"/>
    <n v="1"/>
    <d v="2014-03-12T00:00:00"/>
    <n v="89"/>
    <n v="2"/>
    <n v="1"/>
    <n v="1"/>
    <n v="2"/>
    <x v="11"/>
  </r>
  <r>
    <n v="7462"/>
    <n v="1954"/>
    <s v="Graduation"/>
    <s v="Single"/>
    <x v="769"/>
    <x v="769"/>
    <n v="0"/>
    <n v="0"/>
    <d v="2012-11-24T00:00:00"/>
    <n v="67"/>
    <n v="0"/>
    <n v="157"/>
    <n v="10"/>
    <n v="4"/>
    <x v="1"/>
  </r>
  <r>
    <n v="3900"/>
    <n v="1972"/>
    <s v="Graduation"/>
    <s v="Married"/>
    <x v="770"/>
    <x v="770"/>
    <n v="0"/>
    <n v="1"/>
    <d v="2014-03-29T00:00:00"/>
    <n v="54"/>
    <n v="14"/>
    <n v="7"/>
    <n v="9"/>
    <n v="9"/>
    <x v="39"/>
  </r>
  <r>
    <n v="7034"/>
    <n v="1978"/>
    <s v="2n Cycle"/>
    <s v="Married"/>
    <x v="771"/>
    <x v="771"/>
    <n v="1"/>
    <n v="0"/>
    <d v="2013-09-01T00:00:00"/>
    <n v="34"/>
    <n v="7"/>
    <n v="6"/>
    <n v="2"/>
    <n v="3"/>
    <x v="33"/>
  </r>
  <r>
    <n v="9493"/>
    <n v="1980"/>
    <s v="PhD"/>
    <s v="Single"/>
    <x v="772"/>
    <x v="772"/>
    <n v="0"/>
    <n v="0"/>
    <d v="2013-05-05T00:00:00"/>
    <n v="15"/>
    <n v="53"/>
    <n v="71"/>
    <n v="5"/>
    <n v="8"/>
    <x v="16"/>
  </r>
  <r>
    <n v="1143"/>
    <n v="1972"/>
    <s v="Graduation"/>
    <s v="Married"/>
    <x v="773"/>
    <x v="773"/>
    <n v="1"/>
    <n v="0"/>
    <d v="2013-08-08T00:00:00"/>
    <n v="43"/>
    <n v="10"/>
    <n v="11"/>
    <n v="2"/>
    <n v="3"/>
    <x v="39"/>
  </r>
  <r>
    <n v="1"/>
    <n v="1961"/>
    <s v="Graduation"/>
    <s v="Single"/>
    <x v="774"/>
    <x v="774"/>
    <n v="0"/>
    <n v="0"/>
    <d v="2014-06-15T00:00:00"/>
    <n v="0"/>
    <n v="5"/>
    <n v="0"/>
    <n v="7"/>
    <n v="7"/>
    <x v="45"/>
  </r>
  <r>
    <n v="3855"/>
    <n v="1963"/>
    <s v="Graduation"/>
    <s v="Married"/>
    <x v="520"/>
    <x v="520"/>
    <n v="0"/>
    <n v="0"/>
    <d v="2013-04-18T00:00:00"/>
    <n v="74"/>
    <n v="3"/>
    <n v="21"/>
    <n v="3"/>
    <n v="2"/>
    <x v="24"/>
  </r>
  <r>
    <n v="5536"/>
    <n v="1959"/>
    <s v="Graduation"/>
    <s v="Together"/>
    <x v="526"/>
    <x v="526"/>
    <n v="0"/>
    <n v="1"/>
    <d v="2013-05-22T00:00:00"/>
    <n v="61"/>
    <n v="38"/>
    <n v="57"/>
    <n v="5"/>
    <n v="4"/>
    <x v="12"/>
  </r>
  <r>
    <n v="5989"/>
    <n v="1959"/>
    <s v="2n Cycle"/>
    <s v="Divorced"/>
    <x v="775"/>
    <x v="775"/>
    <n v="0"/>
    <n v="1"/>
    <d v="2013-04-16T00:00:00"/>
    <n v="51"/>
    <n v="122"/>
    <n v="153"/>
    <n v="10"/>
    <n v="11"/>
    <x v="12"/>
  </r>
  <r>
    <n v="9499"/>
    <n v="1954"/>
    <s v="Graduation"/>
    <s v="Married"/>
    <x v="776"/>
    <x v="776"/>
    <n v="1"/>
    <n v="2"/>
    <d v="2013-05-07T00:00:00"/>
    <n v="97"/>
    <n v="15"/>
    <n v="0"/>
    <n v="3"/>
    <n v="7"/>
    <x v="1"/>
  </r>
  <r>
    <n v="6768"/>
    <n v="1962"/>
    <s v="Graduation"/>
    <s v="Divorced"/>
    <x v="777"/>
    <x v="777"/>
    <n v="1"/>
    <n v="2"/>
    <d v="2013-01-12T00:00:00"/>
    <n v="75"/>
    <n v="1"/>
    <n v="1"/>
    <n v="1"/>
    <n v="3"/>
    <x v="43"/>
  </r>
  <r>
    <n v="2150"/>
    <n v="1958"/>
    <s v="PhD"/>
    <s v="Widow"/>
    <x v="778"/>
    <x v="778"/>
    <n v="0"/>
    <n v="1"/>
    <d v="2013-05-11T00:00:00"/>
    <n v="83"/>
    <n v="28"/>
    <n v="56"/>
    <n v="8"/>
    <n v="4"/>
    <x v="38"/>
  </r>
  <r>
    <n v="6646"/>
    <n v="1984"/>
    <s v="Graduation"/>
    <s v="Together"/>
    <x v="779"/>
    <x v="779"/>
    <n v="1"/>
    <n v="0"/>
    <d v="2014-03-01T00:00:00"/>
    <n v="23"/>
    <n v="0"/>
    <n v="0"/>
    <n v="1"/>
    <n v="3"/>
    <x v="3"/>
  </r>
  <r>
    <n v="4887"/>
    <n v="1976"/>
    <s v="PhD"/>
    <s v="Divorced"/>
    <x v="780"/>
    <x v="780"/>
    <n v="1"/>
    <n v="1"/>
    <d v="2013-11-22T00:00:00"/>
    <n v="65"/>
    <n v="5"/>
    <n v="1"/>
    <n v="2"/>
    <n v="3"/>
    <x v="11"/>
  </r>
  <r>
    <n v="8560"/>
    <n v="1992"/>
    <s v="Graduation"/>
    <s v="Single"/>
    <x v="781"/>
    <x v="781"/>
    <n v="0"/>
    <n v="0"/>
    <d v="2012-09-10T00:00:00"/>
    <n v="94"/>
    <n v="16"/>
    <n v="5"/>
    <n v="6"/>
    <n v="7"/>
    <x v="47"/>
  </r>
  <r>
    <n v="3321"/>
    <n v="1967"/>
    <s v="PhD"/>
    <s v="Together"/>
    <x v="782"/>
    <x v="782"/>
    <n v="0"/>
    <n v="2"/>
    <d v="2013-05-05T00:00:00"/>
    <n v="42"/>
    <n v="5"/>
    <n v="16"/>
    <n v="7"/>
    <n v="7"/>
    <x v="5"/>
  </r>
  <r>
    <n v="11003"/>
    <n v="1980"/>
    <s v="2n Cycle"/>
    <s v="Together"/>
    <x v="783"/>
    <x v="783"/>
    <n v="1"/>
    <n v="0"/>
    <d v="2013-10-02T00:00:00"/>
    <n v="10"/>
    <n v="5"/>
    <n v="18"/>
    <n v="2"/>
    <n v="3"/>
    <x v="16"/>
  </r>
  <r>
    <n v="10402"/>
    <n v="1967"/>
    <s v="Graduation"/>
    <s v="Married"/>
    <x v="784"/>
    <x v="784"/>
    <n v="1"/>
    <n v="1"/>
    <d v="2013-02-14T00:00:00"/>
    <n v="94"/>
    <n v="1"/>
    <n v="1"/>
    <n v="1"/>
    <n v="3"/>
    <x v="5"/>
  </r>
  <r>
    <n v="9904"/>
    <n v="1956"/>
    <s v="Graduation"/>
    <s v="Married"/>
    <x v="785"/>
    <x v="785"/>
    <n v="0"/>
    <n v="1"/>
    <d v="2013-03-29T00:00:00"/>
    <n v="50"/>
    <n v="123"/>
    <n v="123"/>
    <n v="6"/>
    <n v="12"/>
    <x v="46"/>
  </r>
  <r>
    <n v="6141"/>
    <n v="1972"/>
    <s v="Master"/>
    <s v="Single"/>
    <x v="786"/>
    <x v="786"/>
    <n v="1"/>
    <n v="0"/>
    <d v="2013-04-25T00:00:00"/>
    <n v="46"/>
    <n v="9"/>
    <n v="6"/>
    <n v="6"/>
    <n v="5"/>
    <x v="39"/>
  </r>
  <r>
    <n v="5687"/>
    <n v="1980"/>
    <s v="Graduation"/>
    <s v="Divorced"/>
    <x v="787"/>
    <x v="787"/>
    <n v="0"/>
    <n v="0"/>
    <d v="2012-09-23T00:00:00"/>
    <n v="98"/>
    <n v="50"/>
    <n v="31"/>
    <n v="7"/>
    <n v="12"/>
    <x v="16"/>
  </r>
  <r>
    <n v="10856"/>
    <n v="1980"/>
    <s v="2n Cycle"/>
    <s v="Single"/>
    <x v="788"/>
    <x v="788"/>
    <n v="0"/>
    <n v="1"/>
    <d v="2013-07-02T00:00:00"/>
    <n v="42"/>
    <n v="0"/>
    <n v="1"/>
    <n v="1"/>
    <n v="3"/>
    <x v="16"/>
  </r>
  <r>
    <n v="5121"/>
    <n v="1977"/>
    <s v="Graduation"/>
    <s v="Single"/>
    <x v="789"/>
    <x v="789"/>
    <n v="0"/>
    <n v="1"/>
    <d v="2014-03-21T00:00:00"/>
    <n v="30"/>
    <n v="5"/>
    <n v="17"/>
    <n v="7"/>
    <n v="5"/>
    <x v="32"/>
  </r>
  <r>
    <n v="4186"/>
    <n v="1950"/>
    <s v="Graduation"/>
    <s v="Together"/>
    <x v="790"/>
    <x v="790"/>
    <n v="1"/>
    <n v="1"/>
    <d v="2013-08-05T00:00:00"/>
    <n v="11"/>
    <n v="6"/>
    <n v="8"/>
    <n v="2"/>
    <n v="3"/>
    <x v="9"/>
  </r>
  <r>
    <n v="368"/>
    <n v="1974"/>
    <s v="Graduation"/>
    <s v="Married"/>
    <x v="791"/>
    <x v="791"/>
    <n v="0"/>
    <n v="1"/>
    <d v="2012-11-29T00:00:00"/>
    <n v="61"/>
    <n v="65"/>
    <n v="44"/>
    <n v="3"/>
    <n v="6"/>
    <x v="8"/>
  </r>
  <r>
    <n v="3312"/>
    <n v="1988"/>
    <s v="Graduation"/>
    <s v="Single"/>
    <x v="138"/>
    <x v="138"/>
    <n v="1"/>
    <n v="0"/>
    <d v="2014-05-12T00:00:00"/>
    <n v="12"/>
    <n v="7"/>
    <n v="14"/>
    <n v="3"/>
    <n v="4"/>
    <x v="36"/>
  </r>
  <r>
    <n v="11121"/>
    <n v="1981"/>
    <s v="Graduation"/>
    <s v="Married"/>
    <x v="792"/>
    <x v="792"/>
    <n v="1"/>
    <n v="0"/>
    <d v="2012-11-10T00:00:00"/>
    <n v="76"/>
    <n v="14"/>
    <n v="3"/>
    <n v="4"/>
    <n v="3"/>
    <x v="4"/>
  </r>
  <r>
    <n v="5332"/>
    <n v="1960"/>
    <s v="2n Cycle"/>
    <s v="Married"/>
    <x v="793"/>
    <x v="793"/>
    <n v="0"/>
    <n v="0"/>
    <d v="2013-07-27T00:00:00"/>
    <n v="2"/>
    <n v="50"/>
    <n v="35"/>
    <n v="3"/>
    <n v="7"/>
    <x v="40"/>
  </r>
  <r>
    <n v="5848"/>
    <n v="1970"/>
    <s v="Graduation"/>
    <s v="Together"/>
    <x v="794"/>
    <x v="794"/>
    <n v="0"/>
    <n v="0"/>
    <d v="2014-01-13T00:00:00"/>
    <n v="43"/>
    <n v="74"/>
    <n v="55"/>
    <n v="5"/>
    <n v="7"/>
    <x v="25"/>
  </r>
  <r>
    <n v="10343"/>
    <n v="1991"/>
    <s v="2n Cycle"/>
    <s v="Single"/>
    <x v="795"/>
    <x v="795"/>
    <n v="0"/>
    <n v="0"/>
    <d v="2012-09-29T00:00:00"/>
    <n v="27"/>
    <n v="91"/>
    <n v="45"/>
    <n v="3"/>
    <n v="8"/>
    <x v="42"/>
  </r>
  <r>
    <n v="5935"/>
    <n v="1956"/>
    <s v="Master"/>
    <s v="Single"/>
    <x v="796"/>
    <x v="796"/>
    <n v="0"/>
    <n v="1"/>
    <d v="2012-12-24T00:00:00"/>
    <n v="60"/>
    <n v="7"/>
    <n v="7"/>
    <n v="7"/>
    <n v="8"/>
    <x v="46"/>
  </r>
  <r>
    <n v="2895"/>
    <n v="1963"/>
    <s v="Graduation"/>
    <s v="Single"/>
    <x v="797"/>
    <x v="797"/>
    <n v="0"/>
    <n v="1"/>
    <d v="2013-10-23T00:00:00"/>
    <n v="79"/>
    <n v="1"/>
    <n v="9"/>
    <n v="3"/>
    <n v="5"/>
    <x v="24"/>
  </r>
  <r>
    <n v="10262"/>
    <n v="1980"/>
    <s v="Graduation"/>
    <s v="Married"/>
    <x v="798"/>
    <x v="798"/>
    <n v="2"/>
    <n v="0"/>
    <d v="2013-05-10T00:00:00"/>
    <n v="96"/>
    <n v="2"/>
    <n v="10"/>
    <n v="3"/>
    <n v="3"/>
    <x v="16"/>
  </r>
  <r>
    <n v="7848"/>
    <n v="1974"/>
    <s v="Graduation"/>
    <s v="Single"/>
    <x v="799"/>
    <x v="799"/>
    <n v="0"/>
    <n v="1"/>
    <d v="2013-06-13T00:00:00"/>
    <n v="17"/>
    <n v="2"/>
    <n v="0"/>
    <n v="5"/>
    <n v="3"/>
    <x v="8"/>
  </r>
  <r>
    <n v="9477"/>
    <n v="1954"/>
    <s v="PhD"/>
    <s v="Married"/>
    <x v="23"/>
    <x v="23"/>
    <n v="0"/>
    <n v="1"/>
    <d v="2014-01-11T00:00:00"/>
    <n v="0"/>
    <n v="0"/>
    <n v="32"/>
    <n v="6"/>
    <n v="9"/>
    <x v="1"/>
  </r>
  <r>
    <n v="4856"/>
    <n v="1957"/>
    <s v="2n Cycle"/>
    <s v="Married"/>
    <x v="800"/>
    <x v="800"/>
    <n v="0"/>
    <n v="0"/>
    <d v="2012-11-06T00:00:00"/>
    <n v="38"/>
    <n v="54"/>
    <n v="133"/>
    <n v="7"/>
    <n v="10"/>
    <x v="0"/>
  </r>
  <r>
    <n v="7186"/>
    <n v="1966"/>
    <s v="PhD"/>
    <s v="Together"/>
    <x v="801"/>
    <x v="801"/>
    <n v="1"/>
    <n v="1"/>
    <d v="2014-05-26T00:00:00"/>
    <n v="43"/>
    <n v="0"/>
    <n v="0"/>
    <n v="1"/>
    <n v="2"/>
    <x v="35"/>
  </r>
  <r>
    <n v="5794"/>
    <n v="1974"/>
    <s v="PhD"/>
    <s v="Married"/>
    <x v="802"/>
    <x v="802"/>
    <n v="0"/>
    <n v="1"/>
    <d v="2014-03-17T00:00:00"/>
    <n v="1"/>
    <n v="0"/>
    <n v="0"/>
    <n v="7"/>
    <n v="7"/>
    <x v="8"/>
  </r>
  <r>
    <n v="1456"/>
    <n v="1979"/>
    <s v="Graduation"/>
    <s v="Single"/>
    <x v="803"/>
    <x v="803"/>
    <n v="0"/>
    <n v="1"/>
    <d v="2013-04-01T00:00:00"/>
    <n v="25"/>
    <n v="199"/>
    <n v="9"/>
    <n v="10"/>
    <n v="12"/>
    <x v="19"/>
  </r>
  <r>
    <n v="4877"/>
    <n v="1973"/>
    <s v="Master"/>
    <s v="Married"/>
    <x v="804"/>
    <x v="804"/>
    <n v="0"/>
    <n v="1"/>
    <d v="2014-03-04T00:00:00"/>
    <n v="2"/>
    <n v="0"/>
    <n v="0"/>
    <n v="1"/>
    <n v="3"/>
    <x v="26"/>
  </r>
  <r>
    <n v="425"/>
    <n v="1985"/>
    <s v="Graduation"/>
    <s v="Married"/>
    <x v="805"/>
    <x v="805"/>
    <n v="2"/>
    <n v="0"/>
    <d v="2013-02-19T00:00:00"/>
    <n v="66"/>
    <n v="64"/>
    <n v="25"/>
    <n v="6"/>
    <n v="11"/>
    <x v="7"/>
  </r>
  <r>
    <n v="3007"/>
    <n v="1966"/>
    <s v="Graduation"/>
    <s v="Together"/>
    <x v="806"/>
    <x v="806"/>
    <n v="1"/>
    <n v="1"/>
    <d v="2012-10-04T00:00:00"/>
    <n v="49"/>
    <n v="2"/>
    <n v="0"/>
    <n v="1"/>
    <n v="3"/>
    <x v="35"/>
  </r>
  <r>
    <n v="1031"/>
    <n v="1989"/>
    <s v="2n Cycle"/>
    <s v="Married"/>
    <x v="807"/>
    <x v="807"/>
    <n v="0"/>
    <n v="0"/>
    <d v="2013-05-05T00:00:00"/>
    <n v="5"/>
    <n v="20"/>
    <n v="30"/>
    <n v="6"/>
    <n v="10"/>
    <x v="23"/>
  </r>
  <r>
    <n v="4297"/>
    <n v="1969"/>
    <s v="Graduation"/>
    <s v="Together"/>
    <x v="147"/>
    <x v="147"/>
    <n v="1"/>
    <n v="0"/>
    <d v="2014-01-26T00:00:00"/>
    <n v="71"/>
    <n v="2"/>
    <n v="1"/>
    <n v="2"/>
    <n v="3"/>
    <x v="21"/>
  </r>
  <r>
    <n v="807"/>
    <n v="1969"/>
    <s v="Master"/>
    <s v="Together"/>
    <x v="808"/>
    <x v="808"/>
    <n v="1"/>
    <n v="1"/>
    <d v="2014-02-15T00:00:00"/>
    <n v="35"/>
    <n v="2"/>
    <n v="0"/>
    <n v="6"/>
    <n v="4"/>
    <x v="21"/>
  </r>
  <r>
    <n v="9553"/>
    <n v="1987"/>
    <s v="Graduation"/>
    <s v="Married"/>
    <x v="11"/>
    <x v="11"/>
    <n v="0"/>
    <n v="0"/>
    <d v="2013-01-09T00:00:00"/>
    <n v="94"/>
    <n v="2"/>
    <n v="1"/>
    <n v="0"/>
    <n v="3"/>
    <x v="14"/>
  </r>
  <r>
    <n v="4271"/>
    <n v="1989"/>
    <s v="2n Cycle"/>
    <s v="Together"/>
    <x v="809"/>
    <x v="809"/>
    <n v="1"/>
    <n v="0"/>
    <d v="2012-10-04T00:00:00"/>
    <n v="80"/>
    <n v="35"/>
    <n v="41"/>
    <n v="4"/>
    <n v="6"/>
    <x v="23"/>
  </r>
  <r>
    <n v="4120"/>
    <n v="1975"/>
    <s v="2n Cycle"/>
    <s v="Single"/>
    <x v="810"/>
    <x v="810"/>
    <n v="1"/>
    <n v="0"/>
    <d v="2013-12-17T00:00:00"/>
    <n v="61"/>
    <n v="39"/>
    <n v="13"/>
    <n v="6"/>
    <n v="4"/>
    <x v="28"/>
  </r>
  <r>
    <n v="2036"/>
    <n v="1973"/>
    <s v="PhD"/>
    <s v="Together"/>
    <x v="811"/>
    <x v="811"/>
    <n v="0"/>
    <n v="1"/>
    <d v="2013-06-11T00:00:00"/>
    <n v="29"/>
    <n v="11"/>
    <n v="3"/>
    <n v="4"/>
    <n v="8"/>
    <x v="26"/>
  </r>
  <r>
    <n v="115"/>
    <n v="1966"/>
    <s v="Master"/>
    <s v="Single"/>
    <x v="812"/>
    <x v="812"/>
    <n v="0"/>
    <n v="1"/>
    <d v="2013-03-26T00:00:00"/>
    <n v="0"/>
    <n v="11"/>
    <n v="7"/>
    <n v="5"/>
    <n v="8"/>
    <x v="35"/>
  </r>
  <r>
    <n v="4259"/>
    <n v="1986"/>
    <s v="Master"/>
    <s v="Single"/>
    <x v="813"/>
    <x v="813"/>
    <n v="2"/>
    <n v="0"/>
    <d v="2013-09-24T00:00:00"/>
    <n v="80"/>
    <n v="0"/>
    <n v="0"/>
    <n v="1"/>
    <n v="2"/>
    <x v="22"/>
  </r>
  <r>
    <n v="8687"/>
    <n v="1978"/>
    <s v="Graduation"/>
    <s v="Together"/>
    <x v="814"/>
    <x v="814"/>
    <n v="0"/>
    <n v="1"/>
    <d v="2013-05-06T00:00:00"/>
    <n v="54"/>
    <n v="62"/>
    <n v="20"/>
    <n v="2"/>
    <n v="8"/>
    <x v="33"/>
  </r>
  <r>
    <n v="2447"/>
    <n v="1979"/>
    <s v="Graduation"/>
    <s v="Together"/>
    <x v="815"/>
    <x v="815"/>
    <n v="1"/>
    <n v="0"/>
    <d v="2012-10-17T00:00:00"/>
    <n v="71"/>
    <n v="12"/>
    <n v="7"/>
    <n v="2"/>
    <n v="3"/>
    <x v="19"/>
  </r>
  <r>
    <n v="10140"/>
    <n v="1983"/>
    <s v="PhD"/>
    <s v="Together"/>
    <x v="816"/>
    <x v="816"/>
    <n v="0"/>
    <n v="0"/>
    <d v="2013-09-28T00:00:00"/>
    <n v="27"/>
    <n v="0"/>
    <n v="0"/>
    <n v="5"/>
    <n v="4"/>
    <x v="10"/>
  </r>
  <r>
    <n v="9353"/>
    <n v="1959"/>
    <s v="Graduation"/>
    <s v="Single"/>
    <x v="817"/>
    <x v="817"/>
    <n v="0"/>
    <n v="1"/>
    <d v="2014-01-06T00:00:00"/>
    <n v="61"/>
    <n v="47"/>
    <n v="66"/>
    <n v="5"/>
    <n v="4"/>
    <x v="12"/>
  </r>
  <r>
    <n v="3623"/>
    <n v="1976"/>
    <s v="Graduation"/>
    <s v="Together"/>
    <x v="818"/>
    <x v="818"/>
    <n v="1"/>
    <n v="0"/>
    <d v="2014-06-11T00:00:00"/>
    <n v="55"/>
    <n v="0"/>
    <n v="4"/>
    <n v="4"/>
    <n v="3"/>
    <x v="11"/>
  </r>
  <r>
    <n v="738"/>
    <n v="1981"/>
    <s v="2n Cycle"/>
    <s v="Single"/>
    <x v="819"/>
    <x v="819"/>
    <n v="1"/>
    <n v="1"/>
    <d v="2014-04-04T00:00:00"/>
    <n v="35"/>
    <n v="13"/>
    <n v="15"/>
    <n v="3"/>
    <n v="4"/>
    <x v="4"/>
  </r>
  <r>
    <n v="7631"/>
    <n v="1978"/>
    <s v="Master"/>
    <s v="Together"/>
    <x v="820"/>
    <x v="820"/>
    <n v="1"/>
    <n v="0"/>
    <d v="2013-10-06T00:00:00"/>
    <n v="34"/>
    <n v="58"/>
    <n v="16"/>
    <n v="5"/>
    <n v="10"/>
    <x v="33"/>
  </r>
  <r>
    <n v="4789"/>
    <n v="1953"/>
    <s v="Graduation"/>
    <s v="Together"/>
    <x v="821"/>
    <x v="821"/>
    <n v="0"/>
    <n v="0"/>
    <d v="2013-09-17T00:00:00"/>
    <n v="95"/>
    <n v="22"/>
    <n v="143"/>
    <n v="4"/>
    <n v="5"/>
    <x v="44"/>
  </r>
  <r>
    <n v="773"/>
    <n v="1971"/>
    <s v="Master"/>
    <s v="Divorced"/>
    <x v="822"/>
    <x v="822"/>
    <n v="1"/>
    <n v="1"/>
    <d v="2013-06-30T00:00:00"/>
    <n v="64"/>
    <n v="4"/>
    <n v="9"/>
    <n v="6"/>
    <n v="4"/>
    <x v="6"/>
  </r>
  <r>
    <n v="10602"/>
    <n v="1983"/>
    <s v="Graduation"/>
    <s v="Married"/>
    <x v="823"/>
    <x v="823"/>
    <n v="1"/>
    <n v="0"/>
    <d v="2013-02-14T00:00:00"/>
    <n v="30"/>
    <n v="12"/>
    <n v="1"/>
    <n v="3"/>
    <n v="4"/>
    <x v="10"/>
  </r>
  <r>
    <n v="1446"/>
    <n v="1956"/>
    <s v="Master"/>
    <s v="Single"/>
    <x v="824"/>
    <x v="824"/>
    <n v="0"/>
    <n v="0"/>
    <d v="2014-04-05T00:00:00"/>
    <n v="12"/>
    <n v="68"/>
    <n v="45"/>
    <n v="6"/>
    <n v="12"/>
    <x v="46"/>
  </r>
  <r>
    <n v="3270"/>
    <n v="1978"/>
    <s v="2n Cycle"/>
    <s v="Together"/>
    <x v="825"/>
    <x v="825"/>
    <n v="1"/>
    <n v="0"/>
    <d v="2013-01-17T00:00:00"/>
    <n v="96"/>
    <n v="23"/>
    <n v="18"/>
    <n v="3"/>
    <n v="3"/>
    <x v="33"/>
  </r>
  <r>
    <n v="8443"/>
    <n v="1972"/>
    <s v="Graduation"/>
    <s v="Single"/>
    <x v="826"/>
    <x v="826"/>
    <n v="1"/>
    <n v="0"/>
    <d v="2014-02-10T00:00:00"/>
    <n v="16"/>
    <n v="10"/>
    <n v="15"/>
    <n v="3"/>
    <n v="2"/>
    <x v="39"/>
  </r>
  <r>
    <n v="9653"/>
    <n v="1975"/>
    <s v="Graduation"/>
    <s v="Married"/>
    <x v="827"/>
    <x v="827"/>
    <n v="0"/>
    <n v="1"/>
    <d v="2012-10-16T00:00:00"/>
    <n v="16"/>
    <n v="1"/>
    <n v="1"/>
    <n v="2"/>
    <n v="3"/>
    <x v="28"/>
  </r>
  <r>
    <n v="8916"/>
    <n v="1975"/>
    <s v="Graduation"/>
    <s v="Divorced"/>
    <x v="828"/>
    <x v="828"/>
    <n v="2"/>
    <n v="0"/>
    <d v="2013-07-23T00:00:00"/>
    <n v="78"/>
    <n v="1"/>
    <n v="0"/>
    <n v="0"/>
    <n v="3"/>
    <x v="28"/>
  </r>
  <r>
    <n v="8017"/>
    <n v="1981"/>
    <s v="2n Cycle"/>
    <s v="Married"/>
    <x v="829"/>
    <x v="829"/>
    <n v="1"/>
    <n v="1"/>
    <d v="2014-06-19T00:00:00"/>
    <n v="83"/>
    <n v="0"/>
    <n v="5"/>
    <n v="2"/>
    <n v="3"/>
    <x v="4"/>
  </r>
  <r>
    <n v="5830"/>
    <n v="1972"/>
    <s v="PhD"/>
    <s v="Single"/>
    <x v="645"/>
    <x v="645"/>
    <n v="0"/>
    <n v="0"/>
    <d v="2012-09-12T00:00:00"/>
    <n v="96"/>
    <n v="102"/>
    <n v="102"/>
    <n v="5"/>
    <n v="10"/>
    <x v="39"/>
  </r>
  <r>
    <n v="4597"/>
    <n v="1970"/>
    <s v="PhD"/>
    <s v="Together"/>
    <x v="830"/>
    <x v="830"/>
    <n v="0"/>
    <n v="0"/>
    <d v="2013-07-02T00:00:00"/>
    <n v="67"/>
    <n v="55"/>
    <n v="92"/>
    <n v="3"/>
    <n v="13"/>
    <x v="25"/>
  </r>
  <r>
    <n v="7023"/>
    <n v="1953"/>
    <s v="PhD"/>
    <s v="Single"/>
    <x v="831"/>
    <x v="831"/>
    <n v="2"/>
    <n v="1"/>
    <d v="2012-11-26T00:00:00"/>
    <n v="87"/>
    <n v="2"/>
    <n v="5"/>
    <n v="6"/>
    <n v="4"/>
    <x v="44"/>
  </r>
  <r>
    <n v="8086"/>
    <n v="1959"/>
    <s v="Graduation"/>
    <s v="Married"/>
    <x v="832"/>
    <x v="832"/>
    <n v="1"/>
    <n v="1"/>
    <d v="2013-12-11T00:00:00"/>
    <n v="34"/>
    <n v="0"/>
    <n v="0"/>
    <n v="2"/>
    <n v="3"/>
    <x v="12"/>
  </r>
  <r>
    <n v="8825"/>
    <n v="1962"/>
    <s v="Graduation"/>
    <s v="Together"/>
    <x v="833"/>
    <x v="833"/>
    <n v="1"/>
    <n v="1"/>
    <d v="2013-04-01T00:00:00"/>
    <n v="46"/>
    <n v="14"/>
    <n v="24"/>
    <n v="9"/>
    <n v="5"/>
    <x v="43"/>
  </r>
  <r>
    <n v="2930"/>
    <n v="1978"/>
    <s v="Master"/>
    <s v="Single"/>
    <x v="834"/>
    <x v="834"/>
    <n v="0"/>
    <n v="0"/>
    <d v="2013-12-16T00:00:00"/>
    <n v="7"/>
    <n v="60"/>
    <n v="36"/>
    <n v="2"/>
    <n v="10"/>
    <x v="33"/>
  </r>
  <r>
    <n v="1928"/>
    <n v="1973"/>
    <s v="Graduation"/>
    <s v="Married"/>
    <x v="835"/>
    <x v="835"/>
    <n v="1"/>
    <n v="0"/>
    <d v="2013-02-09T00:00:00"/>
    <n v="73"/>
    <n v="3"/>
    <n v="1"/>
    <n v="2"/>
    <n v="3"/>
    <x v="26"/>
  </r>
  <r>
    <n v="7108"/>
    <n v="1965"/>
    <s v="Master"/>
    <s v="Widow"/>
    <x v="836"/>
    <x v="836"/>
    <n v="1"/>
    <n v="1"/>
    <d v="2012-09-08T00:00:00"/>
    <n v="54"/>
    <n v="20"/>
    <n v="2"/>
    <n v="5"/>
    <n v="5"/>
    <x v="2"/>
  </r>
  <r>
    <n v="10925"/>
    <n v="1983"/>
    <s v="Graduation"/>
    <s v="Married"/>
    <x v="837"/>
    <x v="837"/>
    <n v="0"/>
    <n v="0"/>
    <d v="2014-01-14T00:00:00"/>
    <n v="93"/>
    <n v="31"/>
    <n v="56"/>
    <n v="3"/>
    <n v="11"/>
    <x v="10"/>
  </r>
  <r>
    <n v="9960"/>
    <n v="1991"/>
    <s v="Basic"/>
    <s v="Single"/>
    <x v="838"/>
    <x v="838"/>
    <n v="1"/>
    <n v="0"/>
    <d v="2014-04-30T00:00:00"/>
    <n v="52"/>
    <n v="0"/>
    <n v="3"/>
    <n v="1"/>
    <n v="2"/>
    <x v="42"/>
  </r>
  <r>
    <n v="8800"/>
    <n v="1943"/>
    <s v="PhD"/>
    <s v="Divorced"/>
    <x v="38"/>
    <x v="38"/>
    <n v="0"/>
    <n v="0"/>
    <d v="2013-02-01T00:00:00"/>
    <n v="53"/>
    <n v="8"/>
    <n v="49"/>
    <n v="7"/>
    <n v="5"/>
    <x v="27"/>
  </r>
  <r>
    <n v="9224"/>
    <n v="1972"/>
    <s v="PhD"/>
    <s v="Single"/>
    <x v="839"/>
    <x v="839"/>
    <n v="0"/>
    <n v="1"/>
    <d v="2012-12-12T00:00:00"/>
    <n v="81"/>
    <n v="8"/>
    <n v="0"/>
    <n v="8"/>
    <n v="5"/>
    <x v="39"/>
  </r>
  <r>
    <n v="5519"/>
    <n v="1956"/>
    <s v="Graduation"/>
    <s v="Together"/>
    <x v="840"/>
    <x v="840"/>
    <n v="0"/>
    <n v="1"/>
    <d v="2013-08-07T00:00:00"/>
    <n v="8"/>
    <n v="58"/>
    <n v="51"/>
    <n v="6"/>
    <n v="4"/>
    <x v="46"/>
  </r>
  <r>
    <n v="5046"/>
    <n v="1958"/>
    <s v="Graduation"/>
    <s v="Divorced"/>
    <x v="841"/>
    <x v="841"/>
    <n v="0"/>
    <n v="1"/>
    <d v="2014-01-23T00:00:00"/>
    <n v="97"/>
    <n v="138"/>
    <n v="169"/>
    <n v="10"/>
    <n v="7"/>
    <x v="38"/>
  </r>
  <r>
    <n v="7037"/>
    <n v="1974"/>
    <s v="PhD"/>
    <s v="Married"/>
    <x v="842"/>
    <x v="842"/>
    <n v="1"/>
    <n v="0"/>
    <d v="2013-08-11T00:00:00"/>
    <n v="50"/>
    <n v="55"/>
    <n v="0"/>
    <n v="4"/>
    <n v="8"/>
    <x v="8"/>
  </r>
  <r>
    <n v="905"/>
    <n v="1986"/>
    <s v="Graduation"/>
    <s v="Divorced"/>
    <x v="843"/>
    <x v="843"/>
    <n v="1"/>
    <n v="0"/>
    <d v="2013-10-22T00:00:00"/>
    <n v="38"/>
    <n v="17"/>
    <n v="10"/>
    <n v="4"/>
    <n v="3"/>
    <x v="22"/>
  </r>
  <r>
    <n v="8624"/>
    <n v="1958"/>
    <s v="Graduation"/>
    <s v="Married"/>
    <x v="844"/>
    <x v="844"/>
    <n v="0"/>
    <n v="0"/>
    <d v="2013-02-06T00:00:00"/>
    <n v="61"/>
    <n v="33"/>
    <n v="103"/>
    <n v="4"/>
    <n v="10"/>
    <x v="38"/>
  </r>
  <r>
    <n v="8945"/>
    <n v="1970"/>
    <s v="Graduation"/>
    <s v="Divorced"/>
    <x v="845"/>
    <x v="845"/>
    <n v="0"/>
    <n v="1"/>
    <d v="2013-08-16T00:00:00"/>
    <n v="46"/>
    <n v="0"/>
    <n v="1"/>
    <n v="4"/>
    <n v="4"/>
    <x v="25"/>
  </r>
  <r>
    <n v="6445"/>
    <n v="1967"/>
    <s v="Graduation"/>
    <s v="Together"/>
    <x v="846"/>
    <x v="846"/>
    <n v="0"/>
    <n v="0"/>
    <d v="2013-07-14T00:00:00"/>
    <n v="73"/>
    <n v="101"/>
    <n v="40"/>
    <n v="4"/>
    <n v="6"/>
    <x v="5"/>
  </r>
  <r>
    <n v="2727"/>
    <n v="1973"/>
    <s v="Graduation"/>
    <s v="Together"/>
    <x v="847"/>
    <x v="847"/>
    <n v="0"/>
    <n v="0"/>
    <d v="2013-12-04T00:00:00"/>
    <n v="19"/>
    <n v="21"/>
    <n v="3"/>
    <n v="3"/>
    <n v="6"/>
    <x v="26"/>
  </r>
  <r>
    <n v="6404"/>
    <n v="1969"/>
    <s v="Graduation"/>
    <s v="Together"/>
    <x v="848"/>
    <x v="848"/>
    <n v="1"/>
    <n v="2"/>
    <d v="2013-03-24T00:00:00"/>
    <n v="10"/>
    <n v="7"/>
    <n v="7"/>
    <n v="4"/>
    <n v="6"/>
    <x v="21"/>
  </r>
  <r>
    <n v="11074"/>
    <n v="1977"/>
    <s v="Graduation"/>
    <s v="Single"/>
    <x v="849"/>
    <x v="849"/>
    <n v="0"/>
    <n v="0"/>
    <d v="2014-04-09T00:00:00"/>
    <n v="94"/>
    <n v="92"/>
    <n v="11"/>
    <n v="3"/>
    <n v="10"/>
    <x v="32"/>
  </r>
  <r>
    <n v="10150"/>
    <n v="1961"/>
    <s v="Graduation"/>
    <s v="Single"/>
    <x v="850"/>
    <x v="850"/>
    <n v="0"/>
    <n v="0"/>
    <d v="2013-11-21T00:00:00"/>
    <n v="10"/>
    <n v="28"/>
    <n v="18"/>
    <n v="7"/>
    <n v="7"/>
    <x v="45"/>
  </r>
  <r>
    <n v="1968"/>
    <n v="1971"/>
    <s v="Graduation"/>
    <s v="Widow"/>
    <x v="851"/>
    <x v="851"/>
    <n v="1"/>
    <n v="0"/>
    <d v="2013-12-02T00:00:00"/>
    <n v="37"/>
    <n v="1"/>
    <n v="0"/>
    <n v="1"/>
    <n v="2"/>
    <x v="6"/>
  </r>
  <r>
    <n v="6534"/>
    <n v="1974"/>
    <s v="Graduation"/>
    <s v="Together"/>
    <x v="852"/>
    <x v="852"/>
    <n v="1"/>
    <n v="0"/>
    <d v="2014-01-04T00:00:00"/>
    <n v="94"/>
    <n v="0"/>
    <n v="5"/>
    <n v="2"/>
    <n v="3"/>
    <x v="8"/>
  </r>
  <r>
    <n v="9485"/>
    <n v="1986"/>
    <s v="PhD"/>
    <s v="Married"/>
    <x v="853"/>
    <x v="853"/>
    <n v="0"/>
    <n v="0"/>
    <d v="2014-03-10T00:00:00"/>
    <n v="23"/>
    <n v="9"/>
    <n v="3"/>
    <n v="2"/>
    <n v="6"/>
    <x v="22"/>
  </r>
  <r>
    <n v="7053"/>
    <n v="1966"/>
    <s v="PhD"/>
    <s v="Single"/>
    <x v="854"/>
    <x v="854"/>
    <n v="0"/>
    <n v="0"/>
    <d v="2013-06-29T00:00:00"/>
    <n v="75"/>
    <n v="28"/>
    <n v="28"/>
    <n v="3"/>
    <n v="8"/>
    <x v="35"/>
  </r>
  <r>
    <n v="4654"/>
    <n v="1992"/>
    <s v="Graduation"/>
    <s v="Together"/>
    <x v="855"/>
    <x v="855"/>
    <n v="0"/>
    <n v="0"/>
    <d v="2013-11-07T00:00:00"/>
    <n v="40"/>
    <n v="12"/>
    <n v="60"/>
    <n v="3"/>
    <n v="5"/>
    <x v="47"/>
  </r>
  <r>
    <n v="9760"/>
    <n v="1963"/>
    <s v="PhD"/>
    <s v="Widow"/>
    <x v="856"/>
    <x v="856"/>
    <n v="0"/>
    <n v="1"/>
    <d v="2013-01-25T00:00:00"/>
    <n v="24"/>
    <n v="0"/>
    <n v="0"/>
    <n v="10"/>
    <n v="10"/>
    <x v="24"/>
  </r>
  <r>
    <n v="1048"/>
    <n v="1972"/>
    <s v="Master"/>
    <s v="Married"/>
    <x v="857"/>
    <x v="857"/>
    <n v="1"/>
    <n v="0"/>
    <d v="2013-07-14T00:00:00"/>
    <n v="11"/>
    <n v="3"/>
    <n v="9"/>
    <n v="3"/>
    <n v="4"/>
    <x v="39"/>
  </r>
  <r>
    <n v="10619"/>
    <n v="1994"/>
    <s v="Graduation"/>
    <s v="Single"/>
    <x v="858"/>
    <x v="858"/>
    <n v="0"/>
    <n v="0"/>
    <d v="2012-12-03T00:00:00"/>
    <n v="29"/>
    <n v="29"/>
    <n v="27"/>
    <n v="7"/>
    <n v="7"/>
    <x v="54"/>
  </r>
  <r>
    <n v="9308"/>
    <n v="1954"/>
    <s v="Graduation"/>
    <s v="Married"/>
    <x v="859"/>
    <x v="859"/>
    <n v="0"/>
    <n v="0"/>
    <d v="2013-05-11T00:00:00"/>
    <n v="51"/>
    <n v="61"/>
    <n v="61"/>
    <n v="3"/>
    <n v="6"/>
    <x v="1"/>
  </r>
  <r>
    <n v="10505"/>
    <n v="1960"/>
    <s v="Master"/>
    <s v="Together"/>
    <x v="860"/>
    <x v="860"/>
    <n v="0"/>
    <n v="0"/>
    <d v="2013-12-26T00:00:00"/>
    <n v="86"/>
    <n v="19"/>
    <n v="9"/>
    <n v="3"/>
    <n v="7"/>
    <x v="40"/>
  </r>
  <r>
    <n v="8362"/>
    <n v="1982"/>
    <s v="PhD"/>
    <s v="Married"/>
    <x v="510"/>
    <x v="510"/>
    <n v="0"/>
    <n v="0"/>
    <d v="2013-08-07T00:00:00"/>
    <n v="9"/>
    <n v="19"/>
    <n v="19"/>
    <n v="7"/>
    <n v="6"/>
    <x v="18"/>
  </r>
  <r>
    <n v="2625"/>
    <n v="1954"/>
    <s v="2n Cycle"/>
    <s v="Single"/>
    <x v="861"/>
    <x v="861"/>
    <n v="0"/>
    <n v="1"/>
    <d v="2013-11-17T00:00:00"/>
    <n v="30"/>
    <n v="29"/>
    <n v="32"/>
    <n v="3"/>
    <n v="7"/>
    <x v="1"/>
  </r>
  <r>
    <n v="4637"/>
    <n v="1954"/>
    <s v="PhD"/>
    <s v="Single"/>
    <x v="862"/>
    <x v="862"/>
    <n v="0"/>
    <n v="0"/>
    <d v="2013-05-18T00:00:00"/>
    <n v="73"/>
    <n v="64"/>
    <n v="0"/>
    <n v="6"/>
    <n v="9"/>
    <x v="1"/>
  </r>
  <r>
    <n v="9972"/>
    <n v="1955"/>
    <s v="PhD"/>
    <s v="Together"/>
    <x v="863"/>
    <x v="863"/>
    <n v="1"/>
    <n v="1"/>
    <d v="2014-04-13T00:00:00"/>
    <n v="25"/>
    <n v="0"/>
    <n v="0"/>
    <n v="1"/>
    <n v="3"/>
    <x v="34"/>
  </r>
  <r>
    <n v="4483"/>
    <n v="1993"/>
    <s v="Graduation"/>
    <s v="Single"/>
    <x v="864"/>
    <x v="864"/>
    <n v="0"/>
    <n v="0"/>
    <d v="2013-04-17T00:00:00"/>
    <n v="67"/>
    <n v="26"/>
    <n v="12"/>
    <n v="2"/>
    <n v="6"/>
    <x v="53"/>
  </r>
  <r>
    <n v="4487"/>
    <n v="1969"/>
    <s v="Master"/>
    <s v="Single"/>
    <x v="865"/>
    <x v="865"/>
    <n v="1"/>
    <n v="0"/>
    <d v="2013-01-24T00:00:00"/>
    <n v="67"/>
    <n v="20"/>
    <n v="7"/>
    <n v="2"/>
    <n v="4"/>
    <x v="21"/>
  </r>
  <r>
    <n v="4988"/>
    <n v="1948"/>
    <s v="PhD"/>
    <s v="Married"/>
    <x v="866"/>
    <x v="866"/>
    <n v="1"/>
    <n v="1"/>
    <d v="2014-05-04T00:00:00"/>
    <n v="58"/>
    <n v="6"/>
    <n v="5"/>
    <n v="1"/>
    <n v="4"/>
    <x v="37"/>
  </r>
  <r>
    <n v="8931"/>
    <n v="1986"/>
    <s v="Graduation"/>
    <s v="Together"/>
    <x v="867"/>
    <x v="867"/>
    <n v="1"/>
    <n v="0"/>
    <d v="2014-05-18T00:00:00"/>
    <n v="82"/>
    <n v="99"/>
    <n v="149"/>
    <n v="11"/>
    <n v="10"/>
    <x v="22"/>
  </r>
  <r>
    <n v="5871"/>
    <n v="1979"/>
    <s v="Master"/>
    <s v="Together"/>
    <x v="868"/>
    <x v="868"/>
    <n v="0"/>
    <n v="0"/>
    <d v="2012-08-31T00:00:00"/>
    <n v="98"/>
    <n v="28"/>
    <n v="24"/>
    <n v="6"/>
    <n v="6"/>
    <x v="19"/>
  </r>
  <r>
    <n v="2008"/>
    <n v="1978"/>
    <s v="Graduation"/>
    <s v="Married"/>
    <x v="869"/>
    <x v="869"/>
    <n v="0"/>
    <n v="0"/>
    <d v="2014-02-10T00:00:00"/>
    <n v="93"/>
    <n v="23"/>
    <n v="12"/>
    <n v="4"/>
    <n v="9"/>
    <x v="33"/>
  </r>
  <r>
    <n v="3139"/>
    <n v="1982"/>
    <s v="2n Cycle"/>
    <s v="Single"/>
    <x v="870"/>
    <x v="870"/>
    <n v="0"/>
    <n v="0"/>
    <d v="2013-12-30T00:00:00"/>
    <n v="53"/>
    <n v="111"/>
    <n v="55"/>
    <n v="4"/>
    <n v="10"/>
    <x v="18"/>
  </r>
  <r>
    <n v="10037"/>
    <n v="1993"/>
    <s v="Graduation"/>
    <s v="Single"/>
    <x v="368"/>
    <x v="368"/>
    <n v="0"/>
    <n v="0"/>
    <d v="2014-05-04T00:00:00"/>
    <n v="66"/>
    <n v="152"/>
    <n v="91"/>
    <n v="5"/>
    <n v="6"/>
    <x v="53"/>
  </r>
  <r>
    <n v="10673"/>
    <n v="1976"/>
    <s v="PhD"/>
    <s v="Married"/>
    <x v="871"/>
    <x v="871"/>
    <n v="0"/>
    <n v="1"/>
    <d v="2013-11-17T00:00:00"/>
    <n v="6"/>
    <n v="80"/>
    <n v="13"/>
    <n v="6"/>
    <n v="5"/>
    <x v="11"/>
  </r>
  <r>
    <n v="5303"/>
    <n v="1974"/>
    <s v="PhD"/>
    <s v="Together"/>
    <x v="872"/>
    <x v="872"/>
    <n v="0"/>
    <n v="0"/>
    <d v="2014-04-08T00:00:00"/>
    <n v="42"/>
    <n v="0"/>
    <n v="21"/>
    <n v="6"/>
    <n v="9"/>
    <x v="8"/>
  </r>
  <r>
    <n v="538"/>
    <n v="1989"/>
    <s v="Graduation"/>
    <s v="Single"/>
    <x v="873"/>
    <x v="873"/>
    <n v="1"/>
    <n v="0"/>
    <d v="2014-02-10T00:00:00"/>
    <n v="78"/>
    <n v="9"/>
    <n v="9"/>
    <n v="1"/>
    <n v="4"/>
    <x v="23"/>
  </r>
  <r>
    <n v="7922"/>
    <n v="1951"/>
    <s v="PhD"/>
    <s v="Single"/>
    <x v="874"/>
    <x v="874"/>
    <n v="0"/>
    <n v="1"/>
    <d v="2012-08-12T00:00:00"/>
    <n v="29"/>
    <n v="0"/>
    <n v="0"/>
    <n v="11"/>
    <n v="10"/>
    <x v="20"/>
  </r>
  <r>
    <n v="5692"/>
    <n v="1989"/>
    <s v="Basic"/>
    <s v="Married"/>
    <x v="875"/>
    <x v="875"/>
    <n v="1"/>
    <n v="0"/>
    <d v="2012-12-22T00:00:00"/>
    <n v="82"/>
    <n v="4"/>
    <n v="9"/>
    <n v="1"/>
    <n v="3"/>
    <x v="23"/>
  </r>
  <r>
    <n v="4843"/>
    <n v="1952"/>
    <s v="Graduation"/>
    <s v="Single"/>
    <x v="716"/>
    <x v="716"/>
    <n v="0"/>
    <n v="0"/>
    <d v="2014-05-22T00:00:00"/>
    <n v="92"/>
    <n v="35"/>
    <n v="17"/>
    <n v="2"/>
    <n v="5"/>
    <x v="13"/>
  </r>
  <r>
    <n v="6383"/>
    <n v="1971"/>
    <s v="PhD"/>
    <s v="Together"/>
    <x v="876"/>
    <x v="876"/>
    <n v="1"/>
    <n v="0"/>
    <d v="2014-05-25T00:00:00"/>
    <n v="78"/>
    <n v="0"/>
    <n v="1"/>
    <n v="3"/>
    <n v="3"/>
    <x v="6"/>
  </r>
  <r>
    <n v="1628"/>
    <n v="1971"/>
    <s v="Graduation"/>
    <s v="Together"/>
    <x v="877"/>
    <x v="877"/>
    <n v="0"/>
    <n v="0"/>
    <d v="2013-10-24T00:00:00"/>
    <n v="54"/>
    <n v="21"/>
    <n v="75"/>
    <n v="9"/>
    <n v="4"/>
    <x v="6"/>
  </r>
  <r>
    <n v="1204"/>
    <n v="1970"/>
    <s v="PhD"/>
    <s v="Married"/>
    <x v="878"/>
    <x v="878"/>
    <n v="0"/>
    <n v="1"/>
    <d v="2013-05-22T00:00:00"/>
    <n v="45"/>
    <n v="0"/>
    <n v="71"/>
    <n v="11"/>
    <n v="11"/>
    <x v="25"/>
  </r>
  <r>
    <n v="3673"/>
    <n v="1971"/>
    <s v="Graduation"/>
    <s v="Single"/>
    <x v="879"/>
    <x v="879"/>
    <n v="0"/>
    <n v="1"/>
    <d v="2013-07-14T00:00:00"/>
    <n v="59"/>
    <n v="17"/>
    <n v="24"/>
    <n v="7"/>
    <n v="11"/>
    <x v="6"/>
  </r>
  <r>
    <n v="760"/>
    <n v="1975"/>
    <s v="PhD"/>
    <s v="Divorced"/>
    <x v="880"/>
    <x v="880"/>
    <n v="1"/>
    <n v="0"/>
    <d v="2013-08-09T00:00:00"/>
    <n v="8"/>
    <n v="7"/>
    <n v="15"/>
    <n v="8"/>
    <n v="9"/>
    <x v="28"/>
  </r>
  <r>
    <n v="8957"/>
    <n v="1952"/>
    <s v="2n Cycle"/>
    <s v="Single"/>
    <x v="881"/>
    <x v="881"/>
    <n v="1"/>
    <n v="1"/>
    <d v="2013-06-10T00:00:00"/>
    <n v="51"/>
    <n v="86"/>
    <n v="86"/>
    <n v="6"/>
    <n v="5"/>
    <x v="13"/>
  </r>
  <r>
    <n v="4128"/>
    <n v="1962"/>
    <s v="PhD"/>
    <s v="Together"/>
    <x v="882"/>
    <x v="882"/>
    <n v="0"/>
    <n v="1"/>
    <d v="2013-07-20T00:00:00"/>
    <n v="51"/>
    <n v="12"/>
    <n v="6"/>
    <n v="7"/>
    <n v="7"/>
    <x v="43"/>
  </r>
  <r>
    <n v="6810"/>
    <n v="1983"/>
    <s v="Graduation"/>
    <s v="Divorced"/>
    <x v="883"/>
    <x v="883"/>
    <n v="0"/>
    <n v="0"/>
    <d v="2013-05-28T00:00:00"/>
    <n v="76"/>
    <n v="98"/>
    <n v="70"/>
    <n v="3"/>
    <n v="6"/>
    <x v="10"/>
  </r>
  <r>
    <n v="5386"/>
    <n v="1953"/>
    <s v="Graduation"/>
    <s v="Together"/>
    <x v="884"/>
    <x v="884"/>
    <n v="0"/>
    <n v="0"/>
    <d v="2013-03-04T00:00:00"/>
    <n v="62"/>
    <n v="24"/>
    <n v="45"/>
    <n v="5"/>
    <n v="5"/>
    <x v="44"/>
  </r>
  <r>
    <n v="8700"/>
    <n v="1986"/>
    <s v="Basic"/>
    <s v="Single"/>
    <x v="885"/>
    <x v="885"/>
    <n v="0"/>
    <n v="0"/>
    <d v="2012-12-22T00:00:00"/>
    <n v="86"/>
    <n v="7"/>
    <n v="16"/>
    <n v="2"/>
    <n v="3"/>
    <x v="22"/>
  </r>
  <r>
    <n v="3202"/>
    <n v="1987"/>
    <s v="PhD"/>
    <s v="Married"/>
    <x v="886"/>
    <x v="886"/>
    <n v="0"/>
    <n v="0"/>
    <d v="2012-10-01T00:00:00"/>
    <n v="60"/>
    <n v="0"/>
    <n v="0"/>
    <n v="4"/>
    <n v="10"/>
    <x v="14"/>
  </r>
  <r>
    <n v="1328"/>
    <n v="1982"/>
    <s v="2n Cycle"/>
    <s v="Married"/>
    <x v="887"/>
    <x v="887"/>
    <n v="0"/>
    <n v="1"/>
    <d v="2014-02-16T00:00:00"/>
    <n v="56"/>
    <n v="42"/>
    <n v="48"/>
    <n v="4"/>
    <n v="9"/>
    <x v="18"/>
  </r>
  <r>
    <n v="8405"/>
    <n v="1979"/>
    <s v="Graduation"/>
    <s v="Divorced"/>
    <x v="888"/>
    <x v="888"/>
    <n v="1"/>
    <n v="1"/>
    <d v="2013-09-30T00:00:00"/>
    <n v="83"/>
    <n v="25"/>
    <n v="25"/>
    <n v="4"/>
    <n v="5"/>
    <x v="19"/>
  </r>
  <r>
    <n v="6515"/>
    <n v="1977"/>
    <s v="Graduation"/>
    <s v="Together"/>
    <x v="889"/>
    <x v="889"/>
    <n v="1"/>
    <n v="0"/>
    <d v="2013-12-06T00:00:00"/>
    <n v="92"/>
    <n v="2"/>
    <n v="8"/>
    <n v="2"/>
    <n v="3"/>
    <x v="32"/>
  </r>
  <r>
    <n v="2882"/>
    <n v="1975"/>
    <s v="2n Cycle"/>
    <s v="Divorced"/>
    <x v="890"/>
    <x v="890"/>
    <n v="0"/>
    <n v="1"/>
    <d v="2012-10-01T00:00:00"/>
    <n v="31"/>
    <n v="28"/>
    <n v="18"/>
    <n v="3"/>
    <n v="9"/>
    <x v="28"/>
  </r>
  <r>
    <n v="7574"/>
    <n v="1979"/>
    <s v="PhD"/>
    <s v="Together"/>
    <x v="891"/>
    <x v="891"/>
    <n v="1"/>
    <n v="0"/>
    <d v="2014-05-10T00:00:00"/>
    <n v="80"/>
    <n v="0"/>
    <n v="4"/>
    <n v="2"/>
    <n v="3"/>
    <x v="19"/>
  </r>
  <r>
    <n v="6387"/>
    <n v="1976"/>
    <s v="PhD"/>
    <s v="Together"/>
    <x v="892"/>
    <x v="892"/>
    <n v="1"/>
    <n v="1"/>
    <d v="2014-05-08T00:00:00"/>
    <n v="39"/>
    <n v="0"/>
    <n v="0"/>
    <n v="2"/>
    <n v="3"/>
    <x v="11"/>
  </r>
  <r>
    <n v="5320"/>
    <n v="1973"/>
    <s v="Master"/>
    <s v="Divorced"/>
    <x v="893"/>
    <x v="893"/>
    <n v="1"/>
    <n v="1"/>
    <d v="2013-01-29T00:00:00"/>
    <n v="20"/>
    <n v="7"/>
    <n v="3"/>
    <n v="3"/>
    <n v="4"/>
    <x v="26"/>
  </r>
  <r>
    <n v="5048"/>
    <n v="1971"/>
    <s v="PhD"/>
    <s v="Single"/>
    <x v="894"/>
    <x v="894"/>
    <n v="2"/>
    <n v="0"/>
    <d v="2013-05-11T00:00:00"/>
    <n v="53"/>
    <n v="6"/>
    <n v="5"/>
    <n v="3"/>
    <n v="2"/>
    <x v="6"/>
  </r>
  <r>
    <n v="8146"/>
    <n v="1976"/>
    <s v="Master"/>
    <s v="Together"/>
    <x v="895"/>
    <x v="895"/>
    <n v="1"/>
    <n v="1"/>
    <d v="2014-05-11T00:00:00"/>
    <n v="84"/>
    <n v="0"/>
    <n v="0"/>
    <n v="1"/>
    <n v="2"/>
    <x v="11"/>
  </r>
  <r>
    <n v="10031"/>
    <n v="1976"/>
    <s v="PhD"/>
    <s v="Married"/>
    <x v="896"/>
    <x v="896"/>
    <n v="1"/>
    <n v="1"/>
    <d v="2013-02-10T00:00:00"/>
    <n v="50"/>
    <n v="2"/>
    <n v="1"/>
    <n v="3"/>
    <n v="4"/>
    <x v="11"/>
  </r>
  <r>
    <n v="5748"/>
    <n v="1965"/>
    <s v="Graduation"/>
    <s v="Married"/>
    <x v="897"/>
    <x v="897"/>
    <n v="0"/>
    <n v="1"/>
    <d v="2012-12-01T00:00:00"/>
    <n v="96"/>
    <n v="27"/>
    <n v="146"/>
    <n v="5"/>
    <n v="6"/>
    <x v="2"/>
  </r>
  <r>
    <n v="2134"/>
    <n v="1952"/>
    <s v="Graduation"/>
    <s v="Single"/>
    <x v="898"/>
    <x v="898"/>
    <n v="0"/>
    <n v="1"/>
    <d v="2012-08-17T00:00:00"/>
    <n v="94"/>
    <n v="5"/>
    <n v="41"/>
    <n v="5"/>
    <n v="8"/>
    <x v="13"/>
  </r>
  <r>
    <n v="1523"/>
    <n v="1973"/>
    <s v="Graduation"/>
    <s v="Married"/>
    <x v="899"/>
    <x v="899"/>
    <n v="1"/>
    <n v="1"/>
    <d v="2014-05-07T00:00:00"/>
    <n v="25"/>
    <n v="2"/>
    <n v="2"/>
    <n v="2"/>
    <n v="4"/>
    <x v="26"/>
  </r>
  <r>
    <n v="9665"/>
    <n v="1957"/>
    <s v="PhD"/>
    <s v="Divorced"/>
    <x v="900"/>
    <x v="900"/>
    <n v="0"/>
    <n v="1"/>
    <d v="2013-04-27T00:00:00"/>
    <n v="48"/>
    <n v="3"/>
    <n v="0"/>
    <n v="5"/>
    <n v="5"/>
    <x v="0"/>
  </r>
  <r>
    <n v="4640"/>
    <n v="1967"/>
    <s v="Graduation"/>
    <s v="Divorced"/>
    <x v="901"/>
    <x v="901"/>
    <n v="0"/>
    <n v="1"/>
    <d v="2012-09-21T00:00:00"/>
    <n v="65"/>
    <n v="85"/>
    <n v="123"/>
    <n v="4"/>
    <n v="13"/>
    <x v="5"/>
  </r>
  <r>
    <n v="3635"/>
    <n v="1962"/>
    <s v="PhD"/>
    <s v="Single"/>
    <x v="902"/>
    <x v="902"/>
    <n v="0"/>
    <n v="1"/>
    <d v="2014-05-07T00:00:00"/>
    <n v="69"/>
    <n v="0"/>
    <n v="0"/>
    <n v="6"/>
    <n v="8"/>
    <x v="43"/>
  </r>
  <r>
    <n v="3547"/>
    <n v="1969"/>
    <s v="Master"/>
    <s v="Together"/>
    <x v="903"/>
    <x v="903"/>
    <n v="1"/>
    <n v="0"/>
    <d v="2012-12-30T00:00:00"/>
    <n v="12"/>
    <n v="7"/>
    <n v="16"/>
    <n v="2"/>
    <n v="3"/>
    <x v="21"/>
  </r>
  <r>
    <n v="2456"/>
    <n v="1975"/>
    <s v="PhD"/>
    <s v="Married"/>
    <x v="904"/>
    <x v="904"/>
    <n v="0"/>
    <n v="1"/>
    <d v="2013-10-14T00:00:00"/>
    <n v="84"/>
    <n v="4"/>
    <n v="17"/>
    <n v="2"/>
    <n v="5"/>
    <x v="28"/>
  </r>
  <r>
    <n v="5633"/>
    <n v="1980"/>
    <s v="Graduation"/>
    <s v="Married"/>
    <x v="905"/>
    <x v="905"/>
    <n v="1"/>
    <n v="1"/>
    <d v="2014-06-25T00:00:00"/>
    <n v="47"/>
    <n v="12"/>
    <n v="10"/>
    <n v="3"/>
    <n v="6"/>
    <x v="16"/>
  </r>
  <r>
    <n v="7801"/>
    <n v="1959"/>
    <s v="Graduation"/>
    <s v="Together"/>
    <x v="906"/>
    <x v="906"/>
    <n v="0"/>
    <n v="1"/>
    <d v="2013-09-12T00:00:00"/>
    <n v="87"/>
    <n v="107"/>
    <n v="59"/>
    <n v="5"/>
    <n v="11"/>
    <x v="12"/>
  </r>
  <r>
    <n v="10489"/>
    <n v="1973"/>
    <s v="Graduation"/>
    <s v="Married"/>
    <x v="907"/>
    <x v="907"/>
    <n v="0"/>
    <n v="0"/>
    <d v="2013-08-19T00:00:00"/>
    <n v="35"/>
    <n v="21"/>
    <n v="24"/>
    <n v="6"/>
    <n v="9"/>
    <x v="26"/>
  </r>
  <r>
    <n v="7011"/>
    <n v="1973"/>
    <s v="Graduation"/>
    <s v="Married"/>
    <x v="908"/>
    <x v="908"/>
    <n v="1"/>
    <n v="0"/>
    <d v="2012-10-12T00:00:00"/>
    <n v="47"/>
    <n v="2"/>
    <n v="9"/>
    <n v="3"/>
    <n v="4"/>
    <x v="26"/>
  </r>
  <r>
    <n v="2620"/>
    <n v="1974"/>
    <s v="PhD"/>
    <s v="Married"/>
    <x v="909"/>
    <x v="909"/>
    <n v="1"/>
    <n v="0"/>
    <d v="2013-04-13T00:00:00"/>
    <n v="48"/>
    <n v="0"/>
    <n v="0"/>
    <n v="1"/>
    <n v="2"/>
    <x v="8"/>
  </r>
  <r>
    <n v="3933"/>
    <n v="1980"/>
    <s v="Graduation"/>
    <s v="Together"/>
    <x v="910"/>
    <x v="910"/>
    <n v="1"/>
    <n v="0"/>
    <d v="2012-10-13T00:00:00"/>
    <n v="46"/>
    <n v="36"/>
    <n v="72"/>
    <n v="10"/>
    <n v="6"/>
    <x v="16"/>
  </r>
  <r>
    <n v="10981"/>
    <n v="1988"/>
    <s v="Graduation"/>
    <s v="Married"/>
    <x v="911"/>
    <x v="911"/>
    <n v="0"/>
    <n v="0"/>
    <d v="2014-02-02T00:00:00"/>
    <n v="27"/>
    <n v="137"/>
    <n v="137"/>
    <n v="3"/>
    <n v="10"/>
    <x v="36"/>
  </r>
  <r>
    <n v="1734"/>
    <n v="1968"/>
    <s v="PhD"/>
    <s v="Together"/>
    <x v="912"/>
    <x v="912"/>
    <n v="2"/>
    <n v="1"/>
    <d v="2013-01-17T00:00:00"/>
    <n v="37"/>
    <n v="0"/>
    <n v="2"/>
    <n v="3"/>
    <n v="4"/>
    <x v="30"/>
  </r>
  <r>
    <n v="10995"/>
    <n v="1988"/>
    <s v="2n Cycle"/>
    <s v="Married"/>
    <x v="913"/>
    <x v="913"/>
    <n v="1"/>
    <n v="0"/>
    <d v="2012-11-12T00:00:00"/>
    <n v="8"/>
    <n v="5"/>
    <n v="7"/>
    <n v="3"/>
    <n v="4"/>
    <x v="36"/>
  </r>
  <r>
    <n v="6357"/>
    <n v="1959"/>
    <s v="2n Cycle"/>
    <s v="Divorced"/>
    <x v="914"/>
    <x v="914"/>
    <n v="0"/>
    <n v="1"/>
    <d v="2013-11-17T00:00:00"/>
    <n v="29"/>
    <n v="35"/>
    <n v="57"/>
    <n v="7"/>
    <n v="7"/>
    <x v="12"/>
  </r>
  <r>
    <n v="9209"/>
    <n v="1971"/>
    <s v="Master"/>
    <s v="Together"/>
    <x v="915"/>
    <x v="915"/>
    <n v="0"/>
    <n v="0"/>
    <d v="2012-10-14T00:00:00"/>
    <n v="85"/>
    <n v="138"/>
    <n v="92"/>
    <n v="4"/>
    <n v="13"/>
    <x v="6"/>
  </r>
  <r>
    <n v="10286"/>
    <n v="1962"/>
    <s v="Graduation"/>
    <s v="Married"/>
    <x v="916"/>
    <x v="916"/>
    <n v="0"/>
    <n v="0"/>
    <d v="2014-02-03T00:00:00"/>
    <n v="2"/>
    <n v="8"/>
    <n v="35"/>
    <n v="2"/>
    <n v="13"/>
    <x v="43"/>
  </r>
  <r>
    <n v="2611"/>
    <n v="1959"/>
    <s v="Master"/>
    <s v="Together"/>
    <x v="917"/>
    <x v="917"/>
    <n v="0"/>
    <n v="0"/>
    <d v="2012-08-01T00:00:00"/>
    <n v="66"/>
    <n v="55"/>
    <n v="18"/>
    <n v="2"/>
    <n v="12"/>
    <x v="12"/>
  </r>
  <r>
    <n v="1600"/>
    <n v="1965"/>
    <s v="Master"/>
    <s v="Married"/>
    <x v="683"/>
    <x v="683"/>
    <n v="2"/>
    <n v="1"/>
    <d v="2013-10-11T00:00:00"/>
    <n v="60"/>
    <n v="3"/>
    <n v="3"/>
    <n v="6"/>
    <n v="5"/>
    <x v="2"/>
  </r>
  <r>
    <n v="3308"/>
    <n v="1952"/>
    <s v="Graduation"/>
    <s v="Married"/>
    <x v="918"/>
    <x v="918"/>
    <n v="1"/>
    <n v="1"/>
    <d v="2014-01-03T00:00:00"/>
    <n v="54"/>
    <n v="9"/>
    <n v="11"/>
    <n v="2"/>
    <n v="4"/>
    <x v="13"/>
  </r>
  <r>
    <n v="5407"/>
    <n v="1954"/>
    <s v="Graduation"/>
    <s v="Together"/>
    <x v="919"/>
    <x v="919"/>
    <n v="0"/>
    <n v="1"/>
    <d v="2013-09-12T00:00:00"/>
    <n v="70"/>
    <n v="17"/>
    <n v="0"/>
    <n v="10"/>
    <n v="7"/>
    <x v="1"/>
  </r>
  <r>
    <n v="2166"/>
    <n v="1960"/>
    <s v="2n Cycle"/>
    <s v="Widow"/>
    <x v="920"/>
    <x v="920"/>
    <n v="1"/>
    <n v="1"/>
    <d v="2013-07-12T00:00:00"/>
    <n v="55"/>
    <n v="1"/>
    <n v="0"/>
    <n v="0"/>
    <n v="2"/>
    <x v="40"/>
  </r>
  <r>
    <n v="3955"/>
    <n v="1965"/>
    <s v="Graduation"/>
    <s v="Divorced"/>
    <x v="921"/>
    <x v="921"/>
    <n v="0"/>
    <n v="0"/>
    <d v="2014-06-22T00:00:00"/>
    <n v="20"/>
    <n v="1"/>
    <n v="0"/>
    <n v="0"/>
    <n v="0"/>
    <x v="2"/>
  </r>
  <r>
    <n v="6634"/>
    <n v="1979"/>
    <s v="Master"/>
    <s v="Divorced"/>
    <x v="922"/>
    <x v="922"/>
    <n v="1"/>
    <n v="0"/>
    <d v="2013-08-07T00:00:00"/>
    <n v="78"/>
    <n v="3"/>
    <n v="0"/>
    <n v="2"/>
    <n v="3"/>
    <x v="19"/>
  </r>
  <r>
    <n v="3056"/>
    <n v="1978"/>
    <s v="Graduation"/>
    <s v="Divorced"/>
    <x v="186"/>
    <x v="186"/>
    <n v="0"/>
    <n v="1"/>
    <d v="2013-10-14T00:00:00"/>
    <n v="63"/>
    <n v="43"/>
    <n v="87"/>
    <n v="11"/>
    <n v="9"/>
    <x v="33"/>
  </r>
  <r>
    <n v="5718"/>
    <n v="1950"/>
    <s v="Graduation"/>
    <s v="Married"/>
    <x v="923"/>
    <x v="923"/>
    <n v="0"/>
    <n v="0"/>
    <d v="2013-08-15T00:00:00"/>
    <n v="17"/>
    <n v="168"/>
    <n v="42"/>
    <n v="5"/>
    <n v="6"/>
    <x v="9"/>
  </r>
  <r>
    <n v="6872"/>
    <n v="1974"/>
    <s v="PhD"/>
    <s v="Married"/>
    <x v="924"/>
    <x v="924"/>
    <n v="0"/>
    <n v="1"/>
    <d v="2013-08-21T00:00:00"/>
    <n v="43"/>
    <n v="3"/>
    <n v="7"/>
    <n v="4"/>
    <n v="8"/>
    <x v="8"/>
  </r>
  <r>
    <n v="8164"/>
    <n v="1978"/>
    <s v="PhD"/>
    <s v="Married"/>
    <x v="925"/>
    <x v="925"/>
    <n v="0"/>
    <n v="0"/>
    <d v="2013-11-25T00:00:00"/>
    <n v="13"/>
    <n v="93"/>
    <n v="55"/>
    <n v="5"/>
    <n v="7"/>
    <x v="33"/>
  </r>
  <r>
    <n v="4580"/>
    <n v="1969"/>
    <s v="Graduation"/>
    <s v="Married"/>
    <x v="926"/>
    <x v="926"/>
    <n v="0"/>
    <n v="0"/>
    <d v="2013-10-25T00:00:00"/>
    <n v="46"/>
    <n v="22"/>
    <n v="91"/>
    <n v="9"/>
    <n v="9"/>
    <x v="21"/>
  </r>
  <r>
    <n v="9305"/>
    <n v="1976"/>
    <s v="2n Cycle"/>
    <s v="Single"/>
    <x v="927"/>
    <x v="927"/>
    <n v="0"/>
    <n v="0"/>
    <d v="2013-05-12T00:00:00"/>
    <n v="65"/>
    <n v="26"/>
    <n v="37"/>
    <n v="4"/>
    <n v="13"/>
    <x v="11"/>
  </r>
  <r>
    <n v="453"/>
    <n v="1956"/>
    <s v="PhD"/>
    <s v="Widow"/>
    <x v="928"/>
    <x v="928"/>
    <n v="1"/>
    <n v="1"/>
    <d v="2014-06-29T00:00:00"/>
    <n v="1"/>
    <n v="0"/>
    <n v="1"/>
    <n v="2"/>
    <n v="3"/>
    <x v="46"/>
  </r>
  <r>
    <n v="8545"/>
    <n v="1954"/>
    <s v="Graduation"/>
    <s v="Divorced"/>
    <x v="929"/>
    <x v="929"/>
    <n v="0"/>
    <n v="0"/>
    <d v="2014-03-21T00:00:00"/>
    <n v="6"/>
    <n v="17"/>
    <n v="69"/>
    <n v="2"/>
    <n v="10"/>
    <x v="1"/>
  </r>
  <r>
    <n v="9850"/>
    <n v="1972"/>
    <s v="2n Cycle"/>
    <s v="Married"/>
    <x v="930"/>
    <x v="930"/>
    <n v="1"/>
    <n v="0"/>
    <d v="2012-11-29T00:00:00"/>
    <n v="32"/>
    <n v="6"/>
    <n v="0"/>
    <n v="0"/>
    <n v="3"/>
    <x v="39"/>
  </r>
  <r>
    <n v="7378"/>
    <n v="1981"/>
    <s v="Master"/>
    <s v="Together"/>
    <x v="931"/>
    <x v="931"/>
    <n v="1"/>
    <n v="0"/>
    <d v="2012-08-31T00:00:00"/>
    <n v="34"/>
    <n v="5"/>
    <n v="5"/>
    <n v="10"/>
    <n v="6"/>
    <x v="4"/>
  </r>
  <r>
    <n v="7646"/>
    <n v="1989"/>
    <s v="Graduation"/>
    <s v="Single"/>
    <x v="932"/>
    <x v="932"/>
    <n v="1"/>
    <n v="0"/>
    <d v="2014-02-18T00:00:00"/>
    <n v="70"/>
    <n v="63"/>
    <n v="35"/>
    <n v="5"/>
    <n v="12"/>
    <x v="23"/>
  </r>
  <r>
    <n v="1640"/>
    <n v="1954"/>
    <s v="Graduation"/>
    <s v="Divorced"/>
    <x v="933"/>
    <x v="933"/>
    <n v="1"/>
    <n v="1"/>
    <d v="2014-06-22T00:00:00"/>
    <n v="49"/>
    <n v="0"/>
    <n v="6"/>
    <n v="1"/>
    <n v="4"/>
    <x v="1"/>
  </r>
  <r>
    <n v="5184"/>
    <n v="1995"/>
    <s v="Graduation"/>
    <s v="Single"/>
    <x v="655"/>
    <x v="655"/>
    <n v="0"/>
    <n v="0"/>
    <d v="2014-03-26T00:00:00"/>
    <n v="65"/>
    <n v="2"/>
    <n v="0"/>
    <n v="1"/>
    <n v="2"/>
    <x v="57"/>
  </r>
  <r>
    <n v="8492"/>
    <n v="1978"/>
    <s v="Graduation"/>
    <s v="Together"/>
    <x v="934"/>
    <x v="934"/>
    <n v="0"/>
    <n v="0"/>
    <d v="2013-11-09T00:00:00"/>
    <n v="25"/>
    <n v="0"/>
    <n v="58"/>
    <n v="8"/>
    <n v="10"/>
    <x v="33"/>
  </r>
  <r>
    <n v="11188"/>
    <n v="1957"/>
    <s v="Graduation"/>
    <s v="Together"/>
    <x v="154"/>
    <x v="154"/>
    <n v="1"/>
    <n v="1"/>
    <d v="2014-02-25T00:00:00"/>
    <n v="84"/>
    <n v="10"/>
    <n v="17"/>
    <n v="2"/>
    <n v="3"/>
    <x v="0"/>
  </r>
  <r>
    <n v="1212"/>
    <n v="1973"/>
    <s v="Graduation"/>
    <s v="Married"/>
    <x v="935"/>
    <x v="935"/>
    <n v="1"/>
    <n v="0"/>
    <d v="2013-08-13T00:00:00"/>
    <n v="7"/>
    <n v="25"/>
    <n v="41"/>
    <n v="8"/>
    <n v="6"/>
    <x v="26"/>
  </r>
  <r>
    <n v="9097"/>
    <n v="1956"/>
    <s v="Graduation"/>
    <s v="Divorced"/>
    <x v="936"/>
    <x v="936"/>
    <n v="0"/>
    <n v="1"/>
    <d v="2013-11-03T00:00:00"/>
    <n v="34"/>
    <n v="8"/>
    <n v="2"/>
    <n v="3"/>
    <n v="8"/>
    <x v="46"/>
  </r>
  <r>
    <n v="10473"/>
    <n v="1956"/>
    <s v="PhD"/>
    <s v="Widow"/>
    <x v="937"/>
    <x v="937"/>
    <n v="0"/>
    <n v="1"/>
    <d v="2012-09-10T00:00:00"/>
    <n v="38"/>
    <n v="19"/>
    <n v="0"/>
    <n v="6"/>
    <n v="9"/>
    <x v="46"/>
  </r>
  <r>
    <n v="7962"/>
    <n v="1987"/>
    <s v="PhD"/>
    <s v="Single"/>
    <x v="938"/>
    <x v="938"/>
    <n v="0"/>
    <n v="0"/>
    <d v="2013-10-09T00:00:00"/>
    <n v="1"/>
    <n v="21"/>
    <n v="20"/>
    <n v="4"/>
    <n v="4"/>
    <x v="14"/>
  </r>
  <r>
    <n v="9984"/>
    <n v="1981"/>
    <s v="2n Cycle"/>
    <s v="Married"/>
    <x v="939"/>
    <x v="939"/>
    <n v="1"/>
    <n v="1"/>
    <d v="2013-03-27T00:00:00"/>
    <n v="25"/>
    <n v="16"/>
    <n v="5"/>
    <n v="8"/>
    <n v="4"/>
    <x v="4"/>
  </r>
  <r>
    <n v="5527"/>
    <n v="1987"/>
    <s v="Graduation"/>
    <s v="Together"/>
    <x v="940"/>
    <x v="940"/>
    <n v="1"/>
    <n v="0"/>
    <d v="2013-02-13T00:00:00"/>
    <n v="25"/>
    <n v="12"/>
    <n v="13"/>
    <n v="2"/>
    <n v="3"/>
    <x v="14"/>
  </r>
  <r>
    <n v="6374"/>
    <n v="1954"/>
    <s v="PhD"/>
    <s v="Married"/>
    <x v="941"/>
    <x v="941"/>
    <n v="0"/>
    <n v="1"/>
    <d v="2013-05-17T00:00:00"/>
    <n v="50"/>
    <n v="2"/>
    <n v="2"/>
    <n v="5"/>
    <n v="4"/>
    <x v="1"/>
  </r>
  <r>
    <n v="7453"/>
    <n v="1954"/>
    <s v="Graduation"/>
    <s v="Single"/>
    <x v="942"/>
    <x v="942"/>
    <n v="0"/>
    <n v="1"/>
    <d v="2013-02-02T00:00:00"/>
    <n v="46"/>
    <n v="43"/>
    <n v="56"/>
    <n v="3"/>
    <n v="4"/>
    <x v="1"/>
  </r>
  <r>
    <n v="8952"/>
    <n v="1953"/>
    <s v="Master"/>
    <s v="Married"/>
    <x v="943"/>
    <x v="943"/>
    <n v="0"/>
    <n v="1"/>
    <d v="2012-11-05T00:00:00"/>
    <n v="96"/>
    <n v="46"/>
    <n v="38"/>
    <n v="6"/>
    <n v="10"/>
    <x v="44"/>
  </r>
  <r>
    <n v="241"/>
    <n v="1952"/>
    <s v="Graduation"/>
    <s v="Together"/>
    <x v="698"/>
    <x v="698"/>
    <n v="0"/>
    <n v="0"/>
    <d v="2013-05-12T00:00:00"/>
    <n v="57"/>
    <n v="31"/>
    <n v="31"/>
    <n v="4"/>
    <n v="11"/>
    <x v="13"/>
  </r>
  <r>
    <n v="8975"/>
    <n v="1968"/>
    <s v="Graduation"/>
    <s v="Married"/>
    <x v="515"/>
    <x v="515"/>
    <n v="1"/>
    <n v="1"/>
    <d v="2014-01-26T00:00:00"/>
    <n v="47"/>
    <n v="3"/>
    <n v="1"/>
    <n v="3"/>
    <n v="2"/>
    <x v="30"/>
  </r>
  <r>
    <n v="6119"/>
    <n v="1963"/>
    <s v="PhD"/>
    <s v="Single"/>
    <x v="944"/>
    <x v="944"/>
    <n v="1"/>
    <n v="1"/>
    <d v="2013-05-10T00:00:00"/>
    <n v="52"/>
    <n v="0"/>
    <n v="0"/>
    <n v="1"/>
    <n v="2"/>
    <x v="24"/>
  </r>
  <r>
    <n v="5236"/>
    <n v="1979"/>
    <s v="Graduation"/>
    <s v="Together"/>
    <x v="945"/>
    <x v="945"/>
    <n v="0"/>
    <n v="1"/>
    <d v="2012-08-25T00:00:00"/>
    <n v="30"/>
    <n v="0"/>
    <n v="178"/>
    <n v="10"/>
    <n v="8"/>
    <x v="19"/>
  </r>
  <r>
    <n v="5723"/>
    <n v="1976"/>
    <s v="PhD"/>
    <s v="Together"/>
    <x v="946"/>
    <x v="946"/>
    <n v="0"/>
    <n v="1"/>
    <d v="2014-01-11T00:00:00"/>
    <n v="63"/>
    <n v="1"/>
    <n v="1"/>
    <n v="1"/>
    <n v="5"/>
    <x v="11"/>
  </r>
  <r>
    <n v="1710"/>
    <n v="1978"/>
    <s v="Graduation"/>
    <s v="Single"/>
    <x v="947"/>
    <x v="947"/>
    <n v="1"/>
    <n v="0"/>
    <d v="2013-03-07T00:00:00"/>
    <n v="51"/>
    <n v="20"/>
    <n v="12"/>
    <n v="6"/>
    <n v="4"/>
    <x v="33"/>
  </r>
  <r>
    <n v="1970"/>
    <n v="1968"/>
    <s v="Master"/>
    <s v="Together"/>
    <x v="948"/>
    <x v="948"/>
    <n v="0"/>
    <n v="1"/>
    <d v="2012-09-10T00:00:00"/>
    <n v="14"/>
    <n v="0"/>
    <n v="0"/>
    <n v="3"/>
    <n v="3"/>
    <x v="30"/>
  </r>
  <r>
    <n v="5313"/>
    <n v="1971"/>
    <s v="Master"/>
    <s v="Married"/>
    <x v="949"/>
    <x v="949"/>
    <n v="1"/>
    <n v="1"/>
    <d v="2014-04-18T00:00:00"/>
    <n v="20"/>
    <n v="0"/>
    <n v="0"/>
    <n v="2"/>
    <n v="4"/>
    <x v="6"/>
  </r>
  <r>
    <n v="10634"/>
    <n v="1951"/>
    <s v="Master"/>
    <s v="Married"/>
    <x v="950"/>
    <x v="950"/>
    <n v="0"/>
    <n v="0"/>
    <d v="2014-04-19T00:00:00"/>
    <n v="56"/>
    <n v="67"/>
    <n v="43"/>
    <n v="4"/>
    <n v="8"/>
    <x v="20"/>
  </r>
  <r>
    <n v="7010"/>
    <n v="1965"/>
    <s v="2n Cycle"/>
    <s v="Married"/>
    <x v="951"/>
    <x v="951"/>
    <n v="0"/>
    <n v="0"/>
    <d v="2014-04-07T00:00:00"/>
    <n v="41"/>
    <n v="114"/>
    <n v="152"/>
    <n v="6"/>
    <n v="7"/>
    <x v="2"/>
  </r>
  <r>
    <n v="8562"/>
    <n v="1969"/>
    <s v="Graduation"/>
    <s v="Together"/>
    <x v="952"/>
    <x v="952"/>
    <n v="0"/>
    <n v="0"/>
    <d v="2013-05-28T00:00:00"/>
    <n v="72"/>
    <n v="4"/>
    <n v="6"/>
    <n v="2"/>
    <n v="7"/>
    <x v="21"/>
  </r>
  <r>
    <n v="3158"/>
    <n v="1973"/>
    <s v="Graduation"/>
    <s v="Married"/>
    <x v="953"/>
    <x v="953"/>
    <n v="1"/>
    <n v="0"/>
    <d v="2013-01-03T00:00:00"/>
    <n v="1"/>
    <n v="3"/>
    <n v="5"/>
    <n v="1"/>
    <n v="3"/>
    <x v="26"/>
  </r>
  <r>
    <n v="4436"/>
    <n v="1976"/>
    <s v="Graduation"/>
    <s v="Single"/>
    <x v="954"/>
    <x v="954"/>
    <n v="0"/>
    <n v="0"/>
    <d v="2013-02-20T00:00:00"/>
    <n v="27"/>
    <n v="42"/>
    <n v="20"/>
    <n v="2"/>
    <n v="4"/>
    <x v="11"/>
  </r>
  <r>
    <n v="5287"/>
    <n v="1973"/>
    <s v="Graduation"/>
    <s v="Married"/>
    <x v="955"/>
    <x v="955"/>
    <n v="1"/>
    <n v="0"/>
    <d v="2014-06-19T00:00:00"/>
    <n v="77"/>
    <n v="2"/>
    <n v="1"/>
    <n v="3"/>
    <n v="3"/>
    <x v="26"/>
  </r>
  <r>
    <n v="2445"/>
    <n v="1974"/>
    <s v="PhD"/>
    <s v="Together"/>
    <x v="956"/>
    <x v="956"/>
    <n v="1"/>
    <n v="0"/>
    <d v="2013-07-07T00:00:00"/>
    <n v="87"/>
    <n v="1"/>
    <n v="0"/>
    <n v="2"/>
    <n v="3"/>
    <x v="8"/>
  </r>
  <r>
    <n v="6059"/>
    <n v="1953"/>
    <s v="PhD"/>
    <s v="Together"/>
    <x v="957"/>
    <x v="957"/>
    <n v="1"/>
    <n v="2"/>
    <d v="2013-03-04T00:00:00"/>
    <n v="81"/>
    <n v="36"/>
    <n v="0"/>
    <n v="11"/>
    <n v="4"/>
    <x v="44"/>
  </r>
  <r>
    <n v="4550"/>
    <n v="1966"/>
    <s v="Master"/>
    <s v="Together"/>
    <x v="958"/>
    <x v="958"/>
    <n v="0"/>
    <n v="1"/>
    <d v="2014-06-24T00:00:00"/>
    <n v="51"/>
    <n v="0"/>
    <n v="0"/>
    <n v="1"/>
    <n v="3"/>
    <x v="35"/>
  </r>
  <r>
    <n v="4240"/>
    <n v="1978"/>
    <s v="Graduation"/>
    <s v="Married"/>
    <x v="959"/>
    <x v="959"/>
    <n v="1"/>
    <n v="0"/>
    <d v="2012-11-03T00:00:00"/>
    <n v="79"/>
    <n v="9"/>
    <n v="0"/>
    <n v="2"/>
    <n v="2"/>
    <x v="33"/>
  </r>
  <r>
    <n v="8911"/>
    <n v="1967"/>
    <s v="PhD"/>
    <s v="Married"/>
    <x v="960"/>
    <x v="960"/>
    <n v="0"/>
    <n v="1"/>
    <d v="2013-04-08T00:00:00"/>
    <n v="11"/>
    <n v="53"/>
    <n v="77"/>
    <n v="5"/>
    <n v="9"/>
    <x v="5"/>
  </r>
  <r>
    <n v="3706"/>
    <n v="1978"/>
    <s v="Graduation"/>
    <s v="Single"/>
    <x v="961"/>
    <x v="961"/>
    <n v="1"/>
    <n v="0"/>
    <d v="2013-08-21T00:00:00"/>
    <n v="54"/>
    <n v="8"/>
    <n v="12"/>
    <n v="2"/>
    <n v="2"/>
    <x v="33"/>
  </r>
  <r>
    <n v="3628"/>
    <n v="1987"/>
    <s v="Basic"/>
    <s v="Single"/>
    <x v="962"/>
    <x v="962"/>
    <n v="1"/>
    <n v="0"/>
    <d v="2013-01-29T00:00:00"/>
    <n v="93"/>
    <n v="8"/>
    <n v="12"/>
    <n v="2"/>
    <n v="2"/>
    <x v="14"/>
  </r>
  <r>
    <n v="10175"/>
    <n v="1958"/>
    <s v="PhD"/>
    <s v="Divorced"/>
    <x v="963"/>
    <x v="963"/>
    <n v="0"/>
    <n v="1"/>
    <d v="2013-08-01T00:00:00"/>
    <n v="0"/>
    <n v="0"/>
    <n v="0"/>
    <n v="1"/>
    <n v="3"/>
    <x v="38"/>
  </r>
  <r>
    <n v="8985"/>
    <n v="1964"/>
    <s v="2n Cycle"/>
    <s v="Together"/>
    <x v="964"/>
    <x v="964"/>
    <n v="0"/>
    <n v="1"/>
    <d v="2012-11-04T00:00:00"/>
    <n v="54"/>
    <n v="80"/>
    <n v="11"/>
    <n v="10"/>
    <n v="10"/>
    <x v="31"/>
  </r>
  <r>
    <n v="5204"/>
    <n v="1971"/>
    <s v="Graduation"/>
    <s v="Together"/>
    <x v="965"/>
    <x v="965"/>
    <n v="0"/>
    <n v="0"/>
    <d v="2013-06-29T00:00:00"/>
    <n v="21"/>
    <n v="98"/>
    <n v="112"/>
    <n v="8"/>
    <n v="5"/>
    <x v="6"/>
  </r>
  <r>
    <n v="9220"/>
    <n v="1971"/>
    <s v="Graduation"/>
    <s v="Single"/>
    <x v="966"/>
    <x v="966"/>
    <n v="0"/>
    <n v="0"/>
    <d v="2013-01-17T00:00:00"/>
    <n v="58"/>
    <n v="172"/>
    <n v="115"/>
    <n v="8"/>
    <n v="5"/>
    <x v="6"/>
  </r>
  <r>
    <n v="9888"/>
    <n v="1969"/>
    <s v="Graduation"/>
    <s v="Together"/>
    <x v="967"/>
    <x v="967"/>
    <n v="0"/>
    <n v="0"/>
    <d v="2014-06-25T00:00:00"/>
    <n v="3"/>
    <n v="81"/>
    <n v="50"/>
    <n v="4"/>
    <n v="7"/>
    <x v="21"/>
  </r>
  <r>
    <n v="5263"/>
    <n v="1977"/>
    <s v="2n Cycle"/>
    <s v="Married"/>
    <x v="968"/>
    <x v="968"/>
    <n v="1"/>
    <n v="0"/>
    <d v="2013-01-22T00:00:00"/>
    <n v="99"/>
    <n v="10"/>
    <n v="8"/>
    <n v="1"/>
    <n v="3"/>
    <x v="32"/>
  </r>
  <r>
    <n v="1020"/>
    <n v="1973"/>
    <s v="Graduation"/>
    <s v="Married"/>
    <x v="80"/>
    <x v="80"/>
    <n v="0"/>
    <n v="0"/>
    <d v="2014-05-12T00:00:00"/>
    <n v="70"/>
    <n v="60"/>
    <n v="133"/>
    <n v="5"/>
    <n v="7"/>
    <x v="26"/>
  </r>
  <r>
    <n v="9503"/>
    <n v="1980"/>
    <s v="Graduation"/>
    <s v="Single"/>
    <x v="969"/>
    <x v="969"/>
    <n v="0"/>
    <n v="0"/>
    <d v="2012-08-29T00:00:00"/>
    <n v="65"/>
    <n v="33"/>
    <n v="26"/>
    <n v="5"/>
    <n v="5"/>
    <x v="16"/>
  </r>
  <r>
    <n v="10613"/>
    <n v="1958"/>
    <s v="PhD"/>
    <s v="Together"/>
    <x v="970"/>
    <x v="970"/>
    <n v="1"/>
    <n v="1"/>
    <d v="2014-02-26T00:00:00"/>
    <n v="44"/>
    <n v="1"/>
    <n v="2"/>
    <n v="3"/>
    <n v="4"/>
    <x v="38"/>
  </r>
  <r>
    <n v="67"/>
    <n v="1972"/>
    <s v="Master"/>
    <s v="Single"/>
    <x v="971"/>
    <x v="971"/>
    <n v="1"/>
    <n v="1"/>
    <d v="2013-09-18T00:00:00"/>
    <n v="6"/>
    <n v="0"/>
    <n v="0"/>
    <n v="2"/>
    <n v="4"/>
    <x v="39"/>
  </r>
  <r>
    <n v="6019"/>
    <n v="1971"/>
    <s v="PhD"/>
    <s v="Married"/>
    <x v="972"/>
    <x v="972"/>
    <n v="1"/>
    <n v="0"/>
    <d v="2014-03-30T00:00:00"/>
    <n v="9"/>
    <n v="3"/>
    <n v="4"/>
    <n v="1"/>
    <n v="2"/>
    <x v="6"/>
  </r>
  <r>
    <n v="5863"/>
    <n v="1953"/>
    <s v="Graduation"/>
    <s v="Married"/>
    <x v="973"/>
    <x v="973"/>
    <n v="0"/>
    <n v="1"/>
    <d v="2013-05-29T00:00:00"/>
    <n v="95"/>
    <n v="0"/>
    <n v="26"/>
    <n v="6"/>
    <n v="8"/>
    <x v="44"/>
  </r>
  <r>
    <n v="3717"/>
    <n v="1959"/>
    <s v="Graduation"/>
    <s v="Married"/>
    <x v="974"/>
    <x v="974"/>
    <n v="0"/>
    <n v="1"/>
    <d v="2014-04-23T00:00:00"/>
    <n v="70"/>
    <n v="24"/>
    <n v="24"/>
    <n v="5"/>
    <n v="6"/>
    <x v="12"/>
  </r>
  <r>
    <n v="6730"/>
    <n v="1954"/>
    <s v="Graduation"/>
    <s v="Married"/>
    <x v="975"/>
    <x v="975"/>
    <n v="1"/>
    <n v="1"/>
    <d v="2012-11-03T00:00:00"/>
    <n v="92"/>
    <n v="1"/>
    <n v="0"/>
    <n v="2"/>
    <n v="3"/>
    <x v="1"/>
  </r>
  <r>
    <n v="10749"/>
    <n v="1991"/>
    <s v="Graduation"/>
    <s v="Single"/>
    <x v="976"/>
    <x v="976"/>
    <n v="0"/>
    <n v="0"/>
    <d v="2012-09-18T00:00:00"/>
    <n v="62"/>
    <n v="18"/>
    <n v="12"/>
    <n v="0"/>
    <n v="0"/>
    <x v="42"/>
  </r>
  <r>
    <n v="4998"/>
    <n v="1962"/>
    <s v="Graduation"/>
    <s v="Together"/>
    <x v="977"/>
    <x v="977"/>
    <n v="0"/>
    <n v="0"/>
    <d v="2014-05-23T00:00:00"/>
    <n v="85"/>
    <n v="30"/>
    <n v="33"/>
    <n v="4"/>
    <n v="4"/>
    <x v="43"/>
  </r>
  <r>
    <n v="6287"/>
    <n v="1986"/>
    <s v="Graduation"/>
    <s v="Together"/>
    <x v="978"/>
    <x v="978"/>
    <n v="1"/>
    <n v="0"/>
    <d v="2013-07-30T00:00:00"/>
    <n v="2"/>
    <n v="0"/>
    <n v="0"/>
    <n v="1"/>
    <n v="2"/>
    <x v="22"/>
  </r>
  <r>
    <n v="5985"/>
    <n v="1965"/>
    <s v="Master"/>
    <s v="Single"/>
    <x v="979"/>
    <x v="979"/>
    <n v="0"/>
    <n v="1"/>
    <d v="2012-10-13T00:00:00"/>
    <n v="0"/>
    <n v="1"/>
    <n v="1"/>
    <n v="2"/>
    <n v="4"/>
    <x v="2"/>
  </r>
  <r>
    <n v="4754"/>
    <n v="1966"/>
    <s v="Master"/>
    <s v="Married"/>
    <x v="980"/>
    <x v="980"/>
    <n v="0"/>
    <n v="1"/>
    <d v="2013-09-25T00:00:00"/>
    <n v="91"/>
    <n v="11"/>
    <n v="6"/>
    <n v="2"/>
    <n v="4"/>
    <x v="35"/>
  </r>
  <r>
    <n v="4002"/>
    <n v="1960"/>
    <s v="PhD"/>
    <s v="Married"/>
    <x v="981"/>
    <x v="981"/>
    <n v="0"/>
    <n v="1"/>
    <d v="2013-10-13T00:00:00"/>
    <n v="3"/>
    <n v="96"/>
    <n v="53"/>
    <n v="7"/>
    <n v="12"/>
    <x v="40"/>
  </r>
  <r>
    <n v="8870"/>
    <n v="1984"/>
    <s v="Graduation"/>
    <s v="Together"/>
    <x v="982"/>
    <x v="982"/>
    <n v="1"/>
    <n v="0"/>
    <d v="2012-11-13T00:00:00"/>
    <n v="68"/>
    <n v="12"/>
    <n v="39"/>
    <n v="6"/>
    <n v="5"/>
    <x v="3"/>
  </r>
  <r>
    <n v="966"/>
    <n v="1966"/>
    <s v="Graduation"/>
    <s v="Married"/>
    <x v="983"/>
    <x v="983"/>
    <n v="0"/>
    <n v="1"/>
    <d v="2013-07-05T00:00:00"/>
    <n v="98"/>
    <n v="13"/>
    <n v="6"/>
    <n v="6"/>
    <n v="11"/>
    <x v="35"/>
  </r>
  <r>
    <n v="4767"/>
    <n v="1965"/>
    <s v="2n Cycle"/>
    <s v="Married"/>
    <x v="951"/>
    <x v="951"/>
    <n v="0"/>
    <n v="0"/>
    <d v="2014-04-07T00:00:00"/>
    <n v="41"/>
    <n v="114"/>
    <n v="152"/>
    <n v="6"/>
    <n v="7"/>
    <x v="2"/>
  </r>
  <r>
    <n v="9725"/>
    <n v="1966"/>
    <s v="PhD"/>
    <s v="Together"/>
    <x v="984"/>
    <x v="984"/>
    <n v="1"/>
    <n v="1"/>
    <d v="2014-06-05T00:00:00"/>
    <n v="16"/>
    <n v="0"/>
    <n v="0"/>
    <n v="1"/>
    <n v="2"/>
    <x v="35"/>
  </r>
  <r>
    <n v="4475"/>
    <n v="1949"/>
    <s v="PhD"/>
    <s v="Married"/>
    <x v="985"/>
    <x v="985"/>
    <n v="0"/>
    <n v="0"/>
    <d v="2013-02-16T00:00:00"/>
    <n v="82"/>
    <n v="22"/>
    <n v="0"/>
    <n v="7"/>
    <n v="9"/>
    <x v="17"/>
  </r>
  <r>
    <n v="5740"/>
    <n v="1970"/>
    <s v="2n Cycle"/>
    <s v="Divorced"/>
    <x v="986"/>
    <x v="986"/>
    <n v="1"/>
    <n v="1"/>
    <d v="2013-02-14T00:00:00"/>
    <n v="1"/>
    <n v="2"/>
    <n v="5"/>
    <n v="1"/>
    <n v="2"/>
    <x v="25"/>
  </r>
  <r>
    <n v="5731"/>
    <n v="1983"/>
    <s v="Master"/>
    <s v="Married"/>
    <x v="987"/>
    <x v="987"/>
    <n v="1"/>
    <n v="0"/>
    <d v="2013-04-05T00:00:00"/>
    <n v="64"/>
    <n v="0"/>
    <n v="0"/>
    <n v="1"/>
    <n v="3"/>
    <x v="10"/>
  </r>
  <r>
    <n v="7290"/>
    <n v="1985"/>
    <s v="Graduation"/>
    <s v="Single"/>
    <x v="988"/>
    <x v="988"/>
    <n v="0"/>
    <n v="0"/>
    <d v="2012-10-05T00:00:00"/>
    <n v="68"/>
    <n v="44"/>
    <n v="0"/>
    <n v="3"/>
    <n v="12"/>
    <x v="7"/>
  </r>
  <r>
    <n v="3846"/>
    <n v="1974"/>
    <s v="Graduation"/>
    <s v="Married"/>
    <x v="989"/>
    <x v="989"/>
    <n v="0"/>
    <n v="1"/>
    <d v="2012-08-29T00:00:00"/>
    <n v="98"/>
    <n v="5"/>
    <n v="5"/>
    <n v="6"/>
    <n v="4"/>
    <x v="8"/>
  </r>
  <r>
    <n v="8104"/>
    <n v="1951"/>
    <s v="PhD"/>
    <s v="Married"/>
    <x v="990"/>
    <x v="990"/>
    <n v="0"/>
    <n v="0"/>
    <d v="2013-08-09T00:00:00"/>
    <n v="32"/>
    <n v="0"/>
    <n v="0"/>
    <n v="5"/>
    <n v="5"/>
    <x v="20"/>
  </r>
  <r>
    <n v="4507"/>
    <n v="1952"/>
    <s v="Graduation"/>
    <s v="Single"/>
    <x v="991"/>
    <x v="991"/>
    <n v="0"/>
    <n v="0"/>
    <d v="2012-11-27T00:00:00"/>
    <n v="87"/>
    <n v="28"/>
    <n v="14"/>
    <n v="6"/>
    <n v="8"/>
    <x v="13"/>
  </r>
  <r>
    <n v="11013"/>
    <n v="1987"/>
    <s v="Graduation"/>
    <s v="Together"/>
    <x v="992"/>
    <x v="992"/>
    <n v="0"/>
    <n v="0"/>
    <d v="2013-03-31T00:00:00"/>
    <n v="84"/>
    <n v="28"/>
    <n v="54"/>
    <n v="2"/>
    <n v="6"/>
    <x v="14"/>
  </r>
  <r>
    <n v="4491"/>
    <n v="1949"/>
    <s v="Master"/>
    <s v="Married"/>
    <x v="993"/>
    <x v="993"/>
    <n v="1"/>
    <n v="1"/>
    <d v="2012-10-01T00:00:00"/>
    <n v="3"/>
    <n v="0"/>
    <n v="0"/>
    <n v="3"/>
    <n v="10"/>
    <x v="17"/>
  </r>
  <r>
    <n v="3759"/>
    <n v="1958"/>
    <s v="Graduation"/>
    <s v="Together"/>
    <x v="994"/>
    <x v="994"/>
    <n v="0"/>
    <n v="2"/>
    <d v="2013-07-25T00:00:00"/>
    <n v="34"/>
    <n v="19"/>
    <n v="0"/>
    <n v="7"/>
    <n v="11"/>
    <x v="38"/>
  </r>
  <r>
    <n v="1162"/>
    <n v="1987"/>
    <s v="PhD"/>
    <s v="Single"/>
    <x v="995"/>
    <x v="995"/>
    <n v="0"/>
    <n v="0"/>
    <d v="2013-01-10T00:00:00"/>
    <n v="23"/>
    <n v="83"/>
    <n v="59"/>
    <n v="5"/>
    <n v="11"/>
    <x v="14"/>
  </r>
  <r>
    <n v="2055"/>
    <n v="1973"/>
    <s v="PhD"/>
    <s v="Divorced"/>
    <x v="125"/>
    <x v="125"/>
    <n v="1"/>
    <n v="1"/>
    <d v="2014-05-19T00:00:00"/>
    <n v="37"/>
    <n v="0"/>
    <n v="2"/>
    <n v="1"/>
    <n v="2"/>
    <x v="26"/>
  </r>
  <r>
    <n v="10766"/>
    <n v="1964"/>
    <s v="PhD"/>
    <s v="Married"/>
    <x v="996"/>
    <x v="996"/>
    <n v="0"/>
    <n v="1"/>
    <d v="2014-04-11T00:00:00"/>
    <n v="22"/>
    <n v="19"/>
    <n v="0"/>
    <n v="4"/>
    <n v="8"/>
    <x v="31"/>
  </r>
  <r>
    <n v="4415"/>
    <n v="1961"/>
    <s v="Graduation"/>
    <s v="Married"/>
    <x v="997"/>
    <x v="997"/>
    <n v="1"/>
    <n v="1"/>
    <d v="2012-09-12T00:00:00"/>
    <n v="19"/>
    <n v="4"/>
    <n v="3"/>
    <n v="1"/>
    <n v="3"/>
    <x v="45"/>
  </r>
  <r>
    <n v="3005"/>
    <n v="1992"/>
    <s v="Graduation"/>
    <s v="Single"/>
    <x v="998"/>
    <x v="998"/>
    <n v="0"/>
    <n v="0"/>
    <d v="2014-05-01T00:00:00"/>
    <n v="7"/>
    <n v="117"/>
    <n v="44"/>
    <n v="4"/>
    <n v="8"/>
    <x v="47"/>
  </r>
  <r>
    <n v="2223"/>
    <n v="1965"/>
    <s v="2n Cycle"/>
    <s v="Divorced"/>
    <x v="999"/>
    <x v="999"/>
    <n v="0"/>
    <n v="1"/>
    <d v="2012-08-03T00:00:00"/>
    <n v="52"/>
    <n v="33"/>
    <n v="116"/>
    <n v="8"/>
    <n v="8"/>
    <x v="2"/>
  </r>
  <r>
    <n v="4817"/>
    <n v="1956"/>
    <s v="Graduation"/>
    <s v="Divorced"/>
    <x v="1000"/>
    <x v="1000"/>
    <n v="0"/>
    <n v="0"/>
    <d v="2012-08-04T00:00:00"/>
    <n v="91"/>
    <n v="2"/>
    <n v="4"/>
    <n v="1"/>
    <n v="2"/>
    <x v="46"/>
  </r>
  <r>
    <n v="2875"/>
    <n v="1978"/>
    <s v="Graduation"/>
    <s v="Married"/>
    <x v="1001"/>
    <x v="1001"/>
    <n v="0"/>
    <n v="0"/>
    <d v="2014-03-04T00:00:00"/>
    <n v="93"/>
    <n v="44"/>
    <n v="8"/>
    <n v="3"/>
    <n v="13"/>
    <x v="33"/>
  </r>
  <r>
    <n v="10536"/>
    <n v="1971"/>
    <s v="PhD"/>
    <s v="Together"/>
    <x v="876"/>
    <x v="876"/>
    <n v="1"/>
    <n v="0"/>
    <d v="2014-05-25T00:00:00"/>
    <n v="78"/>
    <n v="0"/>
    <n v="1"/>
    <n v="3"/>
    <n v="3"/>
    <x v="6"/>
  </r>
  <r>
    <n v="11112"/>
    <n v="1966"/>
    <s v="Graduation"/>
    <s v="Together"/>
    <x v="1002"/>
    <x v="1002"/>
    <n v="0"/>
    <n v="1"/>
    <d v="2012-12-03T00:00:00"/>
    <n v="23"/>
    <n v="114"/>
    <n v="76"/>
    <n v="5"/>
    <n v="8"/>
    <x v="35"/>
  </r>
  <r>
    <n v="3807"/>
    <n v="1955"/>
    <s v="Graduation"/>
    <s v="Together"/>
    <x v="1003"/>
    <x v="1003"/>
    <n v="0"/>
    <n v="1"/>
    <d v="2012-11-30T00:00:00"/>
    <n v="83"/>
    <n v="21"/>
    <n v="21"/>
    <n v="9"/>
    <n v="9"/>
    <x v="34"/>
  </r>
  <r>
    <n v="9197"/>
    <n v="1953"/>
    <s v="Graduation"/>
    <s v="Married"/>
    <x v="1004"/>
    <x v="1004"/>
    <n v="0"/>
    <n v="1"/>
    <d v="2014-02-24T00:00:00"/>
    <n v="92"/>
    <n v="0"/>
    <n v="0"/>
    <n v="2"/>
    <n v="3"/>
    <x v="44"/>
  </r>
  <r>
    <n v="10832"/>
    <n v="1958"/>
    <s v="Graduation"/>
    <s v="Together"/>
    <x v="32"/>
    <x v="32"/>
    <n v="0"/>
    <n v="0"/>
    <d v="2013-07-18T00:00:00"/>
    <n v="4"/>
    <n v="10"/>
    <n v="10"/>
    <n v="6"/>
    <n v="6"/>
    <x v="38"/>
  </r>
  <r>
    <n v="6421"/>
    <n v="1961"/>
    <s v="Graduation"/>
    <s v="Together"/>
    <x v="1005"/>
    <x v="1005"/>
    <n v="0"/>
    <n v="0"/>
    <d v="2013-07-03T00:00:00"/>
    <n v="32"/>
    <n v="178"/>
    <n v="138"/>
    <n v="4"/>
    <n v="9"/>
    <x v="45"/>
  </r>
  <r>
    <n v="4207"/>
    <n v="1981"/>
    <s v="PhD"/>
    <s v="Married"/>
    <x v="1006"/>
    <x v="1006"/>
    <n v="0"/>
    <n v="0"/>
    <d v="2013-05-01T00:00:00"/>
    <n v="27"/>
    <n v="44"/>
    <n v="44"/>
    <n v="6"/>
    <n v="11"/>
    <x v="4"/>
  </r>
  <r>
    <n v="577"/>
    <n v="1976"/>
    <s v="2n Cycle"/>
    <s v="Together"/>
    <x v="1007"/>
    <x v="1007"/>
    <n v="1"/>
    <n v="1"/>
    <d v="2013-08-20T00:00:00"/>
    <n v="10"/>
    <n v="1"/>
    <n v="3"/>
    <n v="1"/>
    <n v="3"/>
    <x v="11"/>
  </r>
  <r>
    <n v="10855"/>
    <n v="1968"/>
    <s v="Master"/>
    <s v="Single"/>
    <x v="1008"/>
    <x v="1008"/>
    <n v="1"/>
    <n v="0"/>
    <d v="2014-01-22T00:00:00"/>
    <n v="9"/>
    <n v="14"/>
    <n v="10"/>
    <n v="4"/>
    <n v="8"/>
    <x v="30"/>
  </r>
  <r>
    <n v="3081"/>
    <n v="1978"/>
    <s v="PhD"/>
    <s v="Married"/>
    <x v="1009"/>
    <x v="1009"/>
    <n v="1"/>
    <n v="0"/>
    <d v="2013-04-22T00:00:00"/>
    <n v="65"/>
    <n v="2"/>
    <n v="0"/>
    <n v="1"/>
    <n v="2"/>
    <x v="33"/>
  </r>
  <r>
    <n v="3535"/>
    <n v="1965"/>
    <s v="Graduation"/>
    <s v="Single"/>
    <x v="1010"/>
    <x v="1010"/>
    <n v="0"/>
    <n v="0"/>
    <d v="2014-03-17T00:00:00"/>
    <n v="68"/>
    <n v="108"/>
    <n v="92"/>
    <n v="4"/>
    <n v="5"/>
    <x v="2"/>
  </r>
  <r>
    <n v="247"/>
    <n v="1971"/>
    <s v="Graduation"/>
    <s v="Married"/>
    <x v="1011"/>
    <x v="1011"/>
    <n v="1"/>
    <n v="0"/>
    <d v="2012-11-17T00:00:00"/>
    <n v="16"/>
    <n v="10"/>
    <n v="13"/>
    <n v="7"/>
    <n v="4"/>
    <x v="6"/>
  </r>
  <r>
    <n v="8707"/>
    <n v="1956"/>
    <s v="Graduation"/>
    <s v="Married"/>
    <x v="1012"/>
    <x v="1012"/>
    <n v="0"/>
    <n v="0"/>
    <d v="2012-08-22T00:00:00"/>
    <n v="12"/>
    <n v="42"/>
    <n v="83"/>
    <n v="5"/>
    <n v="4"/>
    <x v="46"/>
  </r>
  <r>
    <n v="9523"/>
    <n v="1982"/>
    <s v="Graduation"/>
    <s v="Together"/>
    <x v="1013"/>
    <x v="1013"/>
    <n v="1"/>
    <n v="0"/>
    <d v="2013-08-17T00:00:00"/>
    <n v="95"/>
    <n v="0"/>
    <n v="0"/>
    <n v="0"/>
    <n v="3"/>
    <x v="18"/>
  </r>
  <r>
    <n v="6072"/>
    <n v="1970"/>
    <s v="Master"/>
    <s v="Single"/>
    <x v="1014"/>
    <x v="1014"/>
    <n v="0"/>
    <n v="0"/>
    <d v="2013-02-02T00:00:00"/>
    <n v="16"/>
    <n v="57"/>
    <n v="38"/>
    <n v="5"/>
    <n v="6"/>
    <x v="25"/>
  </r>
  <r>
    <n v="6295"/>
    <n v="1977"/>
    <s v="Graduation"/>
    <s v="Married"/>
    <x v="1015"/>
    <x v="1015"/>
    <n v="0"/>
    <n v="1"/>
    <d v="2013-02-04T00:00:00"/>
    <n v="46"/>
    <n v="8"/>
    <n v="0"/>
    <n v="11"/>
    <n v="5"/>
    <x v="32"/>
  </r>
  <r>
    <n v="10914"/>
    <n v="1970"/>
    <s v="Graduation"/>
    <s v="Single"/>
    <x v="1016"/>
    <x v="1016"/>
    <n v="1"/>
    <n v="1"/>
    <d v="2013-10-12T00:00:00"/>
    <n v="3"/>
    <n v="1"/>
    <n v="1"/>
    <n v="1"/>
    <n v="3"/>
    <x v="25"/>
  </r>
  <r>
    <n v="1509"/>
    <n v="1958"/>
    <s v="PhD"/>
    <s v="Together"/>
    <x v="1017"/>
    <x v="1017"/>
    <n v="0"/>
    <n v="0"/>
    <d v="2013-01-04T00:00:00"/>
    <n v="80"/>
    <n v="27"/>
    <n v="54"/>
    <n v="9"/>
    <n v="4"/>
    <x v="38"/>
  </r>
  <r>
    <n v="5577"/>
    <n v="1983"/>
    <s v="Graduation"/>
    <s v="Together"/>
    <x v="247"/>
    <x v="247"/>
    <n v="1"/>
    <n v="0"/>
    <d v="2014-05-03T00:00:00"/>
    <n v="77"/>
    <n v="0"/>
    <n v="1"/>
    <n v="1"/>
    <n v="2"/>
    <x v="10"/>
  </r>
  <r>
    <n v="7348"/>
    <n v="1958"/>
    <s v="PhD"/>
    <s v="Single"/>
    <x v="1018"/>
    <x v="1018"/>
    <n v="0"/>
    <n v="0"/>
    <d v="2014-03-17T00:00:00"/>
    <n v="0"/>
    <n v="130"/>
    <n v="32"/>
    <n v="4"/>
    <n v="5"/>
    <x v="38"/>
  </r>
  <r>
    <n v="1127"/>
    <n v="1973"/>
    <s v="PhD"/>
    <s v="Married"/>
    <x v="1019"/>
    <x v="1019"/>
    <n v="0"/>
    <n v="0"/>
    <d v="2014-05-29T00:00:00"/>
    <n v="62"/>
    <n v="19"/>
    <n v="95"/>
    <n v="6"/>
    <n v="7"/>
    <x v="26"/>
  </r>
  <r>
    <n v="1833"/>
    <n v="1974"/>
    <s v="PhD"/>
    <s v="Single"/>
    <x v="1020"/>
    <x v="1020"/>
    <n v="1"/>
    <n v="0"/>
    <d v="2014-04-26T00:00:00"/>
    <n v="91"/>
    <n v="8"/>
    <n v="8"/>
    <n v="2"/>
    <n v="4"/>
    <x v="8"/>
  </r>
  <r>
    <n v="4944"/>
    <n v="1959"/>
    <s v="Graduation"/>
    <s v="Together"/>
    <x v="485"/>
    <x v="485"/>
    <n v="0"/>
    <n v="0"/>
    <d v="2013-08-23T00:00:00"/>
    <n v="24"/>
    <n v="23"/>
    <n v="21"/>
    <n v="4"/>
    <n v="7"/>
    <x v="12"/>
  </r>
  <r>
    <n v="9080"/>
    <n v="1972"/>
    <s v="PhD"/>
    <s v="Single"/>
    <x v="351"/>
    <x v="351"/>
    <n v="1"/>
    <n v="1"/>
    <d v="2013-06-22T00:00:00"/>
    <n v="2"/>
    <n v="4"/>
    <n v="3"/>
    <n v="3"/>
    <n v="3"/>
    <x v="39"/>
  </r>
  <r>
    <n v="6466"/>
    <n v="1965"/>
    <s v="PhD"/>
    <s v="Married"/>
    <x v="1021"/>
    <x v="1021"/>
    <n v="1"/>
    <n v="1"/>
    <d v="2014-03-12T00:00:00"/>
    <n v="22"/>
    <n v="0"/>
    <n v="1"/>
    <n v="2"/>
    <n v="4"/>
    <x v="2"/>
  </r>
  <r>
    <n v="9964"/>
    <n v="1979"/>
    <s v="Graduation"/>
    <s v="Single"/>
    <x v="1022"/>
    <x v="1022"/>
    <n v="0"/>
    <n v="1"/>
    <d v="2013-08-07T00:00:00"/>
    <n v="56"/>
    <n v="50"/>
    <n v="30"/>
    <n v="4"/>
    <n v="8"/>
    <x v="19"/>
  </r>
  <r>
    <n v="4790"/>
    <n v="1958"/>
    <s v="Graduation"/>
    <s v="Divorced"/>
    <x v="1023"/>
    <x v="1023"/>
    <n v="0"/>
    <n v="1"/>
    <d v="2014-06-02T00:00:00"/>
    <n v="54"/>
    <n v="8"/>
    <n v="16"/>
    <n v="4"/>
    <n v="5"/>
    <x v="38"/>
  </r>
  <r>
    <n v="10245"/>
    <n v="1986"/>
    <s v="2n Cycle"/>
    <s v="Single"/>
    <x v="1024"/>
    <x v="1024"/>
    <n v="0"/>
    <n v="0"/>
    <d v="2012-10-31T00:00:00"/>
    <n v="71"/>
    <n v="80"/>
    <n v="39"/>
    <n v="3"/>
    <n v="8"/>
    <x v="22"/>
  </r>
  <r>
    <n v="1109"/>
    <n v="1982"/>
    <s v="Master"/>
    <s v="Together"/>
    <x v="1025"/>
    <x v="1025"/>
    <n v="1"/>
    <n v="0"/>
    <d v="2013-04-23T00:00:00"/>
    <n v="38"/>
    <n v="0"/>
    <n v="0"/>
    <n v="1"/>
    <n v="2"/>
    <x v="18"/>
  </r>
  <r>
    <n v="6001"/>
    <n v="1979"/>
    <s v="Graduation"/>
    <s v="Married"/>
    <x v="1026"/>
    <x v="1026"/>
    <n v="0"/>
    <n v="1"/>
    <d v="2013-01-02T00:00:00"/>
    <n v="62"/>
    <n v="35"/>
    <n v="35"/>
    <n v="5"/>
    <n v="10"/>
    <x v="19"/>
  </r>
  <r>
    <n v="5538"/>
    <n v="1975"/>
    <s v="Graduation"/>
    <s v="Divorced"/>
    <x v="1027"/>
    <x v="1027"/>
    <n v="0"/>
    <n v="0"/>
    <d v="2013-10-08T00:00:00"/>
    <n v="78"/>
    <n v="161"/>
    <n v="161"/>
    <n v="4"/>
    <n v="6"/>
    <x v="28"/>
  </r>
  <r>
    <n v="10552"/>
    <n v="1979"/>
    <s v="2n Cycle"/>
    <s v="Married"/>
    <x v="1028"/>
    <x v="1028"/>
    <n v="0"/>
    <n v="1"/>
    <d v="2013-05-20T00:00:00"/>
    <n v="18"/>
    <n v="54"/>
    <n v="9"/>
    <n v="4"/>
    <n v="7"/>
    <x v="19"/>
  </r>
  <r>
    <n v="1545"/>
    <n v="1986"/>
    <s v="Graduation"/>
    <s v="Married"/>
    <x v="1029"/>
    <x v="1029"/>
    <n v="1"/>
    <n v="0"/>
    <d v="2013-08-02T00:00:00"/>
    <n v="95"/>
    <n v="19"/>
    <n v="19"/>
    <n v="7"/>
    <n v="5"/>
    <x v="22"/>
  </r>
  <r>
    <n v="7409"/>
    <n v="1970"/>
    <s v="Graduation"/>
    <s v="Together"/>
    <x v="1030"/>
    <x v="1030"/>
    <n v="1"/>
    <n v="0"/>
    <d v="2013-10-26T00:00:00"/>
    <n v="66"/>
    <n v="2"/>
    <n v="7"/>
    <n v="4"/>
    <n v="6"/>
    <x v="25"/>
  </r>
  <r>
    <n v="4444"/>
    <n v="1972"/>
    <s v="Graduation"/>
    <s v="Married"/>
    <x v="1031"/>
    <x v="1031"/>
    <n v="1"/>
    <n v="0"/>
    <d v="2014-03-24T00:00:00"/>
    <n v="28"/>
    <n v="0"/>
    <n v="6"/>
    <n v="2"/>
    <n v="3"/>
    <x v="39"/>
  </r>
  <r>
    <n v="146"/>
    <n v="1960"/>
    <s v="PhD"/>
    <s v="Single"/>
    <x v="1032"/>
    <x v="1032"/>
    <n v="0"/>
    <n v="0"/>
    <d v="2013-11-15T00:00:00"/>
    <n v="78"/>
    <n v="53"/>
    <n v="93"/>
    <n v="4"/>
    <n v="11"/>
    <x v="40"/>
  </r>
  <r>
    <n v="6271"/>
    <n v="1952"/>
    <s v="PhD"/>
    <s v="Married"/>
    <x v="1033"/>
    <x v="1033"/>
    <n v="0"/>
    <n v="1"/>
    <d v="2014-06-19T00:00:00"/>
    <n v="13"/>
    <n v="0"/>
    <n v="0"/>
    <n v="2"/>
    <n v="3"/>
    <x v="13"/>
  </r>
  <r>
    <n v="10065"/>
    <n v="1970"/>
    <s v="2n Cycle"/>
    <s v="Married"/>
    <x v="525"/>
    <x v="525"/>
    <n v="0"/>
    <n v="0"/>
    <d v="2013-08-03T00:00:00"/>
    <n v="27"/>
    <n v="4"/>
    <n v="8"/>
    <n v="2"/>
    <n v="4"/>
    <x v="25"/>
  </r>
  <r>
    <n v="4741"/>
    <n v="1974"/>
    <s v="2n Cycle"/>
    <s v="Married"/>
    <x v="1034"/>
    <x v="1034"/>
    <n v="1"/>
    <n v="0"/>
    <d v="2014-01-30T00:00:00"/>
    <n v="17"/>
    <n v="32"/>
    <n v="32"/>
    <n v="6"/>
    <n v="9"/>
    <x v="8"/>
  </r>
  <r>
    <n v="246"/>
    <n v="1965"/>
    <s v="Graduation"/>
    <s v="Married"/>
    <x v="1035"/>
    <x v="1035"/>
    <n v="1"/>
    <n v="1"/>
    <d v="2014-05-31T00:00:00"/>
    <n v="71"/>
    <n v="9"/>
    <n v="21"/>
    <n v="4"/>
    <n v="7"/>
    <x v="2"/>
  </r>
  <r>
    <n v="375"/>
    <n v="1954"/>
    <s v="Graduation"/>
    <s v="Divorced"/>
    <x v="1036"/>
    <x v="1036"/>
    <n v="0"/>
    <n v="0"/>
    <d v="2013-02-25T00:00:00"/>
    <n v="79"/>
    <n v="56"/>
    <n v="33"/>
    <n v="2"/>
    <n v="11"/>
    <x v="1"/>
  </r>
  <r>
    <n v="1524"/>
    <n v="1983"/>
    <s v="2n Cycle"/>
    <s v="Single"/>
    <x v="521"/>
    <x v="521"/>
    <n v="0"/>
    <n v="0"/>
    <d v="2013-03-01T00:00:00"/>
    <n v="1"/>
    <n v="45"/>
    <n v="160"/>
    <n v="8"/>
    <n v="5"/>
    <x v="10"/>
  </r>
  <r>
    <n v="10022"/>
    <n v="1973"/>
    <s v="PhD"/>
    <s v="Single"/>
    <x v="1037"/>
    <x v="1037"/>
    <n v="1"/>
    <n v="1"/>
    <d v="2014-02-09T00:00:00"/>
    <n v="78"/>
    <n v="0"/>
    <n v="0"/>
    <n v="1"/>
    <n v="2"/>
    <x v="26"/>
  </r>
  <r>
    <n v="7451"/>
    <n v="1960"/>
    <s v="Master"/>
    <s v="Single"/>
    <x v="612"/>
    <x v="612"/>
    <n v="0"/>
    <n v="0"/>
    <d v="2014-02-17T00:00:00"/>
    <n v="23"/>
    <n v="19"/>
    <n v="115"/>
    <n v="4"/>
    <n v="9"/>
    <x v="40"/>
  </r>
  <r>
    <n v="11010"/>
    <n v="1984"/>
    <s v="PhD"/>
    <s v="Single"/>
    <x v="1038"/>
    <x v="1038"/>
    <n v="1"/>
    <n v="0"/>
    <d v="2013-08-30T00:00:00"/>
    <n v="75"/>
    <n v="3"/>
    <n v="1"/>
    <n v="3"/>
    <n v="3"/>
    <x v="3"/>
  </r>
  <r>
    <n v="4356"/>
    <n v="1971"/>
    <s v="Graduation"/>
    <s v="Together"/>
    <x v="1039"/>
    <x v="1039"/>
    <n v="0"/>
    <n v="1"/>
    <d v="2013-08-28T00:00:00"/>
    <n v="70"/>
    <n v="28"/>
    <n v="14"/>
    <n v="3"/>
    <n v="5"/>
    <x v="6"/>
  </r>
  <r>
    <n v="3885"/>
    <n v="1983"/>
    <s v="PhD"/>
    <s v="Married"/>
    <x v="1040"/>
    <x v="1040"/>
    <n v="1"/>
    <n v="0"/>
    <d v="2013-10-16T00:00:00"/>
    <n v="10"/>
    <n v="2"/>
    <n v="0"/>
    <n v="1"/>
    <n v="2"/>
    <x v="10"/>
  </r>
  <r>
    <n v="1175"/>
    <n v="1983"/>
    <s v="Master"/>
    <s v="Married"/>
    <x v="1041"/>
    <x v="1041"/>
    <n v="0"/>
    <n v="0"/>
    <d v="2013-09-20T00:00:00"/>
    <n v="24"/>
    <n v="39"/>
    <n v="28"/>
    <n v="3"/>
    <n v="3"/>
    <x v="10"/>
  </r>
  <r>
    <n v="880"/>
    <n v="1966"/>
    <s v="Basic"/>
    <s v="Together"/>
    <x v="1042"/>
    <x v="1042"/>
    <n v="0"/>
    <n v="0"/>
    <d v="2013-01-16T00:00:00"/>
    <n v="47"/>
    <n v="23"/>
    <n v="6"/>
    <n v="2"/>
    <n v="2"/>
    <x v="35"/>
  </r>
  <r>
    <n v="2320"/>
    <n v="1978"/>
    <s v="2n Cycle"/>
    <s v="Married"/>
    <x v="301"/>
    <x v="301"/>
    <n v="0"/>
    <n v="1"/>
    <d v="2013-09-12T00:00:00"/>
    <n v="98"/>
    <n v="11"/>
    <n v="5"/>
    <n v="11"/>
    <n v="6"/>
    <x v="33"/>
  </r>
  <r>
    <n v="850"/>
    <n v="1968"/>
    <s v="Graduation"/>
    <s v="Single"/>
    <x v="1043"/>
    <x v="1043"/>
    <n v="0"/>
    <n v="1"/>
    <d v="2013-10-06T00:00:00"/>
    <n v="4"/>
    <n v="28"/>
    <n v="28"/>
    <n v="6"/>
    <n v="9"/>
    <x v="30"/>
  </r>
  <r>
    <n v="4713"/>
    <n v="1979"/>
    <s v="PhD"/>
    <s v="Married"/>
    <x v="1044"/>
    <x v="1044"/>
    <n v="1"/>
    <n v="0"/>
    <d v="2012-11-22T00:00:00"/>
    <n v="15"/>
    <n v="0"/>
    <n v="1"/>
    <n v="2"/>
    <n v="4"/>
    <x v="19"/>
  </r>
  <r>
    <n v="675"/>
    <n v="1973"/>
    <s v="Master"/>
    <s v="Divorced"/>
    <x v="1045"/>
    <x v="1045"/>
    <n v="1"/>
    <n v="1"/>
    <d v="2013-05-17T00:00:00"/>
    <n v="67"/>
    <n v="0"/>
    <n v="13"/>
    <n v="4"/>
    <n v="5"/>
    <x v="26"/>
  </r>
  <r>
    <n v="5025"/>
    <n v="1979"/>
    <s v="Graduation"/>
    <s v="Single"/>
    <x v="1046"/>
    <x v="1046"/>
    <n v="1"/>
    <n v="0"/>
    <d v="2013-12-24T00:00:00"/>
    <n v="32"/>
    <n v="17"/>
    <n v="20"/>
    <n v="2"/>
    <n v="4"/>
    <x v="19"/>
  </r>
  <r>
    <n v="2308"/>
    <n v="1954"/>
    <s v="Graduation"/>
    <s v="Married"/>
    <x v="620"/>
    <x v="620"/>
    <n v="0"/>
    <n v="1"/>
    <d v="2012-11-18T00:00:00"/>
    <n v="40"/>
    <n v="5"/>
    <n v="23"/>
    <n v="6"/>
    <n v="5"/>
    <x v="1"/>
  </r>
  <r>
    <n v="5995"/>
    <n v="1962"/>
    <s v="Graduation"/>
    <s v="Divorced"/>
    <x v="1047"/>
    <x v="1047"/>
    <n v="1"/>
    <n v="1"/>
    <d v="2012-12-18T00:00:00"/>
    <n v="54"/>
    <n v="3"/>
    <n v="24"/>
    <n v="6"/>
    <n v="5"/>
    <x v="43"/>
  </r>
  <r>
    <n v="6749"/>
    <n v="1966"/>
    <s v="Graduation"/>
    <s v="Single"/>
    <x v="1048"/>
    <x v="1048"/>
    <n v="1"/>
    <n v="1"/>
    <d v="2012-08-08T00:00:00"/>
    <n v="78"/>
    <n v="47"/>
    <n v="47"/>
    <n v="5"/>
    <n v="6"/>
    <x v="35"/>
  </r>
  <r>
    <n v="1010"/>
    <n v="1977"/>
    <s v="Graduation"/>
    <s v="Together"/>
    <x v="1049"/>
    <x v="1049"/>
    <n v="2"/>
    <n v="1"/>
    <d v="2014-04-24T00:00:00"/>
    <n v="94"/>
    <n v="0"/>
    <n v="1"/>
    <n v="1"/>
    <n v="3"/>
    <x v="32"/>
  </r>
  <r>
    <n v="8977"/>
    <n v="1985"/>
    <s v="Basic"/>
    <s v="Single"/>
    <x v="1050"/>
    <x v="1050"/>
    <n v="0"/>
    <n v="0"/>
    <d v="2013-01-12T00:00:00"/>
    <n v="51"/>
    <n v="3"/>
    <n v="3"/>
    <n v="0"/>
    <n v="3"/>
    <x v="7"/>
  </r>
  <r>
    <n v="4756"/>
    <n v="1952"/>
    <s v="2n Cycle"/>
    <s v="Divorced"/>
    <x v="1051"/>
    <x v="1051"/>
    <n v="0"/>
    <n v="0"/>
    <d v="2013-12-20T00:00:00"/>
    <n v="42"/>
    <n v="29"/>
    <n v="33"/>
    <n v="7"/>
    <n v="11"/>
    <x v="13"/>
  </r>
  <r>
    <n v="3412"/>
    <n v="1951"/>
    <s v="Master"/>
    <s v="Married"/>
    <x v="1052"/>
    <x v="1052"/>
    <n v="0"/>
    <n v="1"/>
    <d v="2013-01-15T00:00:00"/>
    <n v="67"/>
    <n v="8"/>
    <n v="0"/>
    <n v="2"/>
    <n v="9"/>
    <x v="20"/>
  </r>
  <r>
    <n v="606"/>
    <n v="1967"/>
    <s v="Graduation"/>
    <s v="Single"/>
    <x v="1053"/>
    <x v="1053"/>
    <n v="1"/>
    <n v="1"/>
    <d v="2013-10-10T00:00:00"/>
    <n v="87"/>
    <n v="1"/>
    <n v="0"/>
    <n v="1"/>
    <n v="2"/>
    <x v="5"/>
  </r>
  <r>
    <n v="5961"/>
    <n v="1978"/>
    <s v="Graduation"/>
    <s v="Married"/>
    <x v="1054"/>
    <x v="1054"/>
    <n v="1"/>
    <n v="0"/>
    <d v="2014-06-07T00:00:00"/>
    <n v="29"/>
    <n v="4"/>
    <n v="3"/>
    <n v="1"/>
    <n v="3"/>
    <x v="33"/>
  </r>
  <r>
    <n v="2975"/>
    <n v="1976"/>
    <s v="Graduation"/>
    <s v="Together"/>
    <x v="1055"/>
    <x v="1055"/>
    <n v="0"/>
    <n v="1"/>
    <d v="2012-11-12T00:00:00"/>
    <n v="89"/>
    <n v="42"/>
    <n v="30"/>
    <n v="6"/>
    <n v="9"/>
    <x v="11"/>
  </r>
  <r>
    <n v="2894"/>
    <n v="1985"/>
    <s v="Graduation"/>
    <s v="Single"/>
    <x v="1056"/>
    <x v="1056"/>
    <n v="0"/>
    <n v="0"/>
    <d v="2013-10-29T00:00:00"/>
    <n v="74"/>
    <n v="138"/>
    <n v="19"/>
    <n v="7"/>
    <n v="8"/>
    <x v="7"/>
  </r>
  <r>
    <n v="7613"/>
    <n v="1974"/>
    <s v="2n Cycle"/>
    <s v="Together"/>
    <x v="1057"/>
    <x v="1057"/>
    <n v="1"/>
    <n v="0"/>
    <d v="2014-05-24T00:00:00"/>
    <n v="97"/>
    <n v="5"/>
    <n v="8"/>
    <n v="5"/>
    <n v="6"/>
    <x v="8"/>
  </r>
  <r>
    <n v="10542"/>
    <n v="1968"/>
    <s v="PhD"/>
    <s v="Married"/>
    <x v="1058"/>
    <x v="1058"/>
    <n v="1"/>
    <n v="1"/>
    <d v="2012-08-05T00:00:00"/>
    <n v="63"/>
    <n v="4"/>
    <n v="4"/>
    <n v="3"/>
    <n v="3"/>
    <x v="30"/>
  </r>
  <r>
    <n v="8015"/>
    <n v="1962"/>
    <s v="PhD"/>
    <s v="Divorced"/>
    <x v="1059"/>
    <x v="1059"/>
    <n v="0"/>
    <n v="0"/>
    <d v="2013-05-03T00:00:00"/>
    <n v="88"/>
    <n v="76"/>
    <n v="0"/>
    <n v="4"/>
    <n v="9"/>
    <x v="43"/>
  </r>
  <r>
    <n v="10617"/>
    <n v="1989"/>
    <s v="Master"/>
    <s v="Divorced"/>
    <x v="29"/>
    <x v="29"/>
    <n v="0"/>
    <n v="0"/>
    <d v="2014-05-22T00:00:00"/>
    <n v="34"/>
    <n v="4"/>
    <n v="2"/>
    <n v="3"/>
    <n v="3"/>
    <x v="23"/>
  </r>
  <r>
    <n v="11166"/>
    <n v="1961"/>
    <s v="Graduation"/>
    <s v="Married"/>
    <x v="1060"/>
    <x v="1060"/>
    <n v="0"/>
    <n v="1"/>
    <d v="2013-02-02T00:00:00"/>
    <n v="81"/>
    <n v="5"/>
    <n v="2"/>
    <n v="6"/>
    <n v="4"/>
    <x v="45"/>
  </r>
  <r>
    <n v="849"/>
    <n v="1953"/>
    <s v="Master"/>
    <s v="Together"/>
    <x v="109"/>
    <x v="109"/>
    <n v="0"/>
    <n v="1"/>
    <d v="2013-06-20T00:00:00"/>
    <n v="65"/>
    <n v="48"/>
    <n v="72"/>
    <n v="6"/>
    <n v="10"/>
    <x v="44"/>
  </r>
  <r>
    <n v="523"/>
    <n v="1989"/>
    <s v="Graduation"/>
    <s v="Married"/>
    <x v="1061"/>
    <x v="1061"/>
    <n v="1"/>
    <n v="0"/>
    <d v="2013-01-31T00:00:00"/>
    <n v="51"/>
    <n v="0"/>
    <n v="15"/>
    <n v="2"/>
    <n v="4"/>
    <x v="23"/>
  </r>
  <r>
    <n v="4066"/>
    <n v="1978"/>
    <s v="2n Cycle"/>
    <s v="Divorced"/>
    <x v="1062"/>
    <x v="1062"/>
    <n v="1"/>
    <n v="0"/>
    <d v="2014-05-11T00:00:00"/>
    <n v="76"/>
    <n v="5"/>
    <n v="8"/>
    <n v="2"/>
    <n v="2"/>
    <x v="33"/>
  </r>
  <r>
    <n v="8414"/>
    <n v="1962"/>
    <s v="PhD"/>
    <s v="Single"/>
    <x v="1063"/>
    <x v="1063"/>
    <n v="0"/>
    <n v="1"/>
    <d v="2013-08-17T00:00:00"/>
    <n v="76"/>
    <n v="0"/>
    <n v="0"/>
    <n v="2"/>
    <n v="4"/>
    <x v="43"/>
  </r>
  <r>
    <n v="819"/>
    <n v="1945"/>
    <s v="Graduation"/>
    <s v="Widow"/>
    <x v="1064"/>
    <x v="1064"/>
    <n v="0"/>
    <n v="0"/>
    <d v="2013-11-05T00:00:00"/>
    <n v="84"/>
    <n v="124"/>
    <n v="38"/>
    <n v="6"/>
    <n v="13"/>
    <x v="41"/>
  </r>
  <r>
    <n v="4961"/>
    <n v="1974"/>
    <s v="Master"/>
    <s v="Together"/>
    <x v="1065"/>
    <x v="1065"/>
    <n v="1"/>
    <n v="0"/>
    <d v="2014-01-21T00:00:00"/>
    <n v="56"/>
    <n v="0"/>
    <n v="2"/>
    <n v="2"/>
    <n v="4"/>
    <x v="8"/>
  </r>
  <r>
    <n v="749"/>
    <n v="1981"/>
    <s v="Graduation"/>
    <s v="Together"/>
    <x v="1066"/>
    <x v="1066"/>
    <n v="1"/>
    <n v="0"/>
    <d v="2013-11-19T00:00:00"/>
    <n v="31"/>
    <n v="7"/>
    <n v="4"/>
    <n v="3"/>
    <n v="3"/>
    <x v="4"/>
  </r>
  <r>
    <n v="5430"/>
    <n v="1956"/>
    <s v="Graduation"/>
    <s v="Together"/>
    <x v="1067"/>
    <x v="1067"/>
    <n v="1"/>
    <n v="1"/>
    <d v="2012-09-14T00:00:00"/>
    <n v="0"/>
    <n v="0"/>
    <n v="19"/>
    <n v="9"/>
    <n v="8"/>
    <x v="46"/>
  </r>
  <r>
    <n v="7755"/>
    <n v="1954"/>
    <s v="PhD"/>
    <s v="Married"/>
    <x v="1068"/>
    <x v="1068"/>
    <n v="0"/>
    <n v="1"/>
    <d v="2013-11-12T00:00:00"/>
    <n v="91"/>
    <n v="3"/>
    <n v="0"/>
    <n v="9"/>
    <n v="4"/>
    <x v="1"/>
  </r>
  <r>
    <n v="10525"/>
    <n v="1986"/>
    <s v="Graduation"/>
    <s v="Single"/>
    <x v="1069"/>
    <x v="1069"/>
    <n v="1"/>
    <n v="0"/>
    <d v="2012-10-13T00:00:00"/>
    <n v="40"/>
    <n v="0"/>
    <n v="0"/>
    <n v="1"/>
    <n v="2"/>
    <x v="22"/>
  </r>
  <r>
    <n v="1453"/>
    <n v="1943"/>
    <s v="PhD"/>
    <s v="Widow"/>
    <x v="1070"/>
    <x v="1070"/>
    <n v="0"/>
    <n v="0"/>
    <d v="2013-07-06T00:00:00"/>
    <n v="59"/>
    <n v="40"/>
    <n v="20"/>
    <n v="9"/>
    <n v="13"/>
    <x v="27"/>
  </r>
  <r>
    <n v="8310"/>
    <n v="1964"/>
    <s v="Graduation"/>
    <s v="Together"/>
    <x v="1071"/>
    <x v="1071"/>
    <n v="0"/>
    <n v="1"/>
    <d v="2012-08-29T00:00:00"/>
    <n v="96"/>
    <n v="126"/>
    <n v="112"/>
    <n v="10"/>
    <n v="7"/>
    <x v="31"/>
  </r>
  <r>
    <n v="10710"/>
    <n v="1979"/>
    <s v="Graduation"/>
    <s v="Married"/>
    <x v="11"/>
    <x v="11"/>
    <n v="0"/>
    <n v="1"/>
    <d v="2012-08-29T00:00:00"/>
    <n v="61"/>
    <n v="2"/>
    <n v="0"/>
    <n v="1"/>
    <n v="2"/>
    <x v="19"/>
  </r>
  <r>
    <n v="5031"/>
    <n v="1974"/>
    <s v="Graduation"/>
    <s v="Together"/>
    <x v="1072"/>
    <x v="1072"/>
    <n v="0"/>
    <n v="0"/>
    <d v="2012-09-22T00:00:00"/>
    <n v="14"/>
    <n v="35"/>
    <n v="137"/>
    <n v="5"/>
    <n v="11"/>
    <x v="8"/>
  </r>
  <r>
    <n v="2613"/>
    <n v="1960"/>
    <s v="Master"/>
    <s v="Married"/>
    <x v="1073"/>
    <x v="1073"/>
    <n v="0"/>
    <n v="1"/>
    <d v="2014-04-03T00:00:00"/>
    <n v="16"/>
    <n v="6"/>
    <n v="13"/>
    <n v="1"/>
    <n v="6"/>
    <x v="40"/>
  </r>
  <r>
    <n v="213"/>
    <n v="1963"/>
    <s v="PhD"/>
    <s v="Single"/>
    <x v="1074"/>
    <x v="1074"/>
    <n v="1"/>
    <n v="1"/>
    <d v="2014-05-28T00:00:00"/>
    <n v="98"/>
    <n v="0"/>
    <n v="0"/>
    <n v="2"/>
    <n v="3"/>
    <x v="24"/>
  </r>
  <r>
    <n v="967"/>
    <n v="1976"/>
    <s v="Graduation"/>
    <s v="Married"/>
    <x v="1075"/>
    <x v="1075"/>
    <n v="1"/>
    <n v="1"/>
    <d v="2013-07-21T00:00:00"/>
    <n v="11"/>
    <n v="9"/>
    <n v="14"/>
    <n v="5"/>
    <n v="9"/>
    <x v="11"/>
  </r>
  <r>
    <n v="1077"/>
    <n v="1974"/>
    <s v="Graduation"/>
    <s v="Together"/>
    <x v="1076"/>
    <x v="1076"/>
    <n v="0"/>
    <n v="0"/>
    <d v="2012-12-05T00:00:00"/>
    <n v="52"/>
    <n v="105"/>
    <n v="172"/>
    <n v="7"/>
    <n v="4"/>
    <x v="8"/>
  </r>
  <r>
    <n v="7959"/>
    <n v="1961"/>
    <s v="Graduation"/>
    <s v="Married"/>
    <x v="1077"/>
    <x v="1077"/>
    <n v="0"/>
    <n v="0"/>
    <d v="2014-05-29T00:00:00"/>
    <n v="19"/>
    <n v="80"/>
    <n v="13"/>
    <n v="3"/>
    <n v="5"/>
    <x v="45"/>
  </r>
  <r>
    <n v="640"/>
    <n v="1951"/>
    <s v="Graduation"/>
    <s v="Married"/>
    <x v="1078"/>
    <x v="1078"/>
    <n v="0"/>
    <n v="1"/>
    <d v="2013-03-11T00:00:00"/>
    <n v="61"/>
    <n v="80"/>
    <n v="17"/>
    <n v="7"/>
    <n v="10"/>
    <x v="20"/>
  </r>
  <r>
    <n v="4252"/>
    <n v="1965"/>
    <s v="Graduation"/>
    <s v="Married"/>
    <x v="1079"/>
    <x v="1079"/>
    <n v="0"/>
    <n v="1"/>
    <d v="2014-03-23T00:00:00"/>
    <n v="73"/>
    <n v="5"/>
    <n v="7"/>
    <n v="4"/>
    <n v="6"/>
    <x v="2"/>
  </r>
  <r>
    <n v="8432"/>
    <n v="1956"/>
    <s v="Graduation"/>
    <s v="Together"/>
    <x v="1067"/>
    <x v="1067"/>
    <n v="1"/>
    <n v="1"/>
    <d v="2012-09-14T00:00:00"/>
    <n v="0"/>
    <n v="0"/>
    <n v="19"/>
    <n v="9"/>
    <n v="8"/>
    <x v="46"/>
  </r>
  <r>
    <n v="6218"/>
    <n v="1965"/>
    <s v="Graduation"/>
    <s v="Married"/>
    <x v="1080"/>
    <x v="1080"/>
    <n v="0"/>
    <n v="1"/>
    <d v="2012-10-20T00:00:00"/>
    <n v="74"/>
    <n v="4"/>
    <n v="0"/>
    <n v="8"/>
    <n v="7"/>
    <x v="2"/>
  </r>
  <r>
    <n v="6905"/>
    <n v="1994"/>
    <s v="Graduation"/>
    <s v="Together"/>
    <x v="1081"/>
    <x v="1081"/>
    <n v="0"/>
    <n v="0"/>
    <d v="2012-08-22T00:00:00"/>
    <n v="55"/>
    <n v="45"/>
    <n v="26"/>
    <n v="6"/>
    <n v="10"/>
    <x v="54"/>
  </r>
  <r>
    <n v="5922"/>
    <n v="1974"/>
    <s v="PhD"/>
    <s v="Married"/>
    <x v="1082"/>
    <x v="1082"/>
    <n v="0"/>
    <n v="1"/>
    <d v="2013-10-13T00:00:00"/>
    <n v="48"/>
    <n v="0"/>
    <n v="0"/>
    <n v="4"/>
    <n v="5"/>
    <x v="8"/>
  </r>
  <r>
    <n v="3598"/>
    <n v="1972"/>
    <s v="Graduation"/>
    <s v="Married"/>
    <x v="1083"/>
    <x v="1083"/>
    <n v="0"/>
    <n v="1"/>
    <d v="2013-05-23T00:00:00"/>
    <n v="53"/>
    <n v="35"/>
    <n v="29"/>
    <n v="4"/>
    <n v="12"/>
    <x v="39"/>
  </r>
  <r>
    <n v="6116"/>
    <n v="1968"/>
    <s v="2n Cycle"/>
    <s v="Married"/>
    <x v="1084"/>
    <x v="1084"/>
    <n v="0"/>
    <n v="1"/>
    <d v="2013-07-05T00:00:00"/>
    <n v="13"/>
    <n v="13"/>
    <n v="7"/>
    <n v="1"/>
    <n v="3"/>
    <x v="30"/>
  </r>
  <r>
    <n v="6263"/>
    <n v="1968"/>
    <s v="Graduation"/>
    <s v="Together"/>
    <x v="1085"/>
    <x v="1085"/>
    <n v="1"/>
    <n v="2"/>
    <d v="2012-08-22T00:00:00"/>
    <n v="34"/>
    <n v="9"/>
    <n v="7"/>
    <n v="2"/>
    <n v="4"/>
    <x v="30"/>
  </r>
  <r>
    <n v="10486"/>
    <n v="1948"/>
    <s v="Graduation"/>
    <s v="Married"/>
    <x v="1086"/>
    <x v="1086"/>
    <n v="0"/>
    <n v="0"/>
    <d v="2013-05-29T00:00:00"/>
    <n v="54"/>
    <n v="75"/>
    <n v="151"/>
    <n v="4"/>
    <n v="8"/>
    <x v="37"/>
  </r>
  <r>
    <n v="2410"/>
    <n v="1969"/>
    <s v="Graduation"/>
    <s v="Single"/>
    <x v="1087"/>
    <x v="1087"/>
    <n v="0"/>
    <n v="0"/>
    <d v="2014-01-22T00:00:00"/>
    <n v="69"/>
    <n v="40"/>
    <n v="60"/>
    <n v="3"/>
    <n v="8"/>
    <x v="21"/>
  </r>
  <r>
    <n v="193"/>
    <n v="1996"/>
    <s v="Basic"/>
    <s v="Married"/>
    <x v="1088"/>
    <x v="1088"/>
    <n v="0"/>
    <n v="0"/>
    <d v="2014-02-17T00:00:00"/>
    <n v="81"/>
    <n v="0"/>
    <n v="3"/>
    <n v="1"/>
    <n v="2"/>
    <x v="29"/>
  </r>
  <r>
    <n v="3363"/>
    <n v="1974"/>
    <s v="2n Cycle"/>
    <s v="Married"/>
    <x v="415"/>
    <x v="415"/>
    <n v="0"/>
    <n v="0"/>
    <d v="2014-03-17T00:00:00"/>
    <n v="99"/>
    <n v="6"/>
    <n v="6"/>
    <n v="1"/>
    <n v="3"/>
    <x v="8"/>
  </r>
  <r>
    <n v="8278"/>
    <n v="1990"/>
    <s v="PhD"/>
    <s v="Married"/>
    <x v="1089"/>
    <x v="1089"/>
    <n v="0"/>
    <n v="0"/>
    <d v="2012-08-26T00:00:00"/>
    <n v="3"/>
    <n v="83"/>
    <n v="99"/>
    <n v="8"/>
    <n v="5"/>
    <x v="50"/>
  </r>
  <r>
    <n v="10660"/>
    <n v="1957"/>
    <s v="Master"/>
    <s v="Married"/>
    <x v="1090"/>
    <x v="1090"/>
    <n v="1"/>
    <n v="1"/>
    <d v="2014-01-12T00:00:00"/>
    <n v="61"/>
    <n v="7"/>
    <n v="0"/>
    <n v="8"/>
    <n v="4"/>
    <x v="0"/>
  </r>
  <r>
    <n v="8686"/>
    <n v="1979"/>
    <s v="Basic"/>
    <s v="Together"/>
    <x v="1091"/>
    <x v="1091"/>
    <n v="1"/>
    <n v="0"/>
    <d v="2013-01-08T00:00:00"/>
    <n v="65"/>
    <n v="23"/>
    <n v="18"/>
    <n v="2"/>
    <n v="3"/>
    <x v="19"/>
  </r>
  <r>
    <n v="1604"/>
    <n v="1960"/>
    <s v="Master"/>
    <s v="Married"/>
    <x v="1092"/>
    <x v="1092"/>
    <n v="0"/>
    <n v="1"/>
    <d v="2013-11-13T00:00:00"/>
    <n v="93"/>
    <n v="2"/>
    <n v="8"/>
    <n v="2"/>
    <n v="6"/>
    <x v="40"/>
  </r>
  <r>
    <n v="5907"/>
    <n v="1952"/>
    <s v="Master"/>
    <s v="Married"/>
    <x v="1093"/>
    <x v="1093"/>
    <n v="1"/>
    <n v="1"/>
    <d v="2012-11-03T00:00:00"/>
    <n v="24"/>
    <n v="0"/>
    <n v="0"/>
    <n v="1"/>
    <n v="2"/>
    <x v="13"/>
  </r>
  <r>
    <n v="10669"/>
    <n v="1981"/>
    <s v="Graduation"/>
    <s v="Married"/>
    <x v="1094"/>
    <x v="1094"/>
    <n v="0"/>
    <n v="1"/>
    <d v="2013-05-17T00:00:00"/>
    <n v="8"/>
    <n v="21"/>
    <n v="21"/>
    <n v="3"/>
    <n v="10"/>
    <x v="4"/>
  </r>
  <r>
    <n v="2918"/>
    <n v="1981"/>
    <s v="Graduation"/>
    <s v="Divorced"/>
    <x v="1095"/>
    <x v="1095"/>
    <n v="1"/>
    <n v="1"/>
    <d v="2013-04-13T00:00:00"/>
    <n v="72"/>
    <n v="5"/>
    <n v="4"/>
    <n v="2"/>
    <n v="4"/>
    <x v="4"/>
  </r>
  <r>
    <n v="5735"/>
    <n v="1991"/>
    <s v="Master"/>
    <s v="Single"/>
    <x v="1096"/>
    <x v="1096"/>
    <n v="0"/>
    <n v="0"/>
    <d v="2014-02-13T00:00:00"/>
    <n v="29"/>
    <n v="120"/>
    <n v="144"/>
    <n v="3"/>
    <n v="10"/>
    <x v="42"/>
  </r>
  <r>
    <n v="359"/>
    <n v="1950"/>
    <s v="Graduation"/>
    <s v="Together"/>
    <x v="1097"/>
    <x v="1097"/>
    <n v="0"/>
    <n v="1"/>
    <d v="2013-01-13T00:00:00"/>
    <n v="33"/>
    <n v="14"/>
    <n v="9"/>
    <n v="8"/>
    <n v="6"/>
    <x v="9"/>
  </r>
  <r>
    <n v="8387"/>
    <n v="1957"/>
    <s v="Graduation"/>
    <s v="Married"/>
    <x v="1098"/>
    <x v="1098"/>
    <n v="0"/>
    <n v="1"/>
    <d v="2013-01-05T00:00:00"/>
    <n v="68"/>
    <n v="8"/>
    <n v="0"/>
    <n v="4"/>
    <n v="5"/>
    <x v="0"/>
  </r>
  <r>
    <n v="1829"/>
    <n v="1961"/>
    <s v="PhD"/>
    <s v="Divorced"/>
    <x v="1099"/>
    <x v="1099"/>
    <n v="0"/>
    <n v="1"/>
    <d v="2013-01-19T00:00:00"/>
    <n v="55"/>
    <n v="0"/>
    <n v="0"/>
    <n v="9"/>
    <n v="4"/>
    <x v="45"/>
  </r>
  <r>
    <n v="3839"/>
    <n v="1958"/>
    <s v="Basic"/>
    <s v="Single"/>
    <x v="1100"/>
    <x v="1100"/>
    <n v="1"/>
    <n v="1"/>
    <d v="2013-05-03T00:00:00"/>
    <n v="76"/>
    <n v="12"/>
    <n v="6"/>
    <n v="2"/>
    <n v="3"/>
    <x v="38"/>
  </r>
  <r>
    <n v="9392"/>
    <n v="1971"/>
    <s v="Graduation"/>
    <s v="Single"/>
    <x v="1101"/>
    <x v="1101"/>
    <n v="1"/>
    <n v="0"/>
    <d v="2014-05-08T00:00:00"/>
    <n v="17"/>
    <n v="1"/>
    <n v="0"/>
    <n v="1"/>
    <n v="2"/>
    <x v="6"/>
  </r>
  <r>
    <n v="2292"/>
    <n v="1985"/>
    <s v="Graduation"/>
    <s v="Single"/>
    <x v="1102"/>
    <x v="1102"/>
    <n v="1"/>
    <n v="0"/>
    <d v="2013-08-02T00:00:00"/>
    <n v="94"/>
    <n v="4"/>
    <n v="0"/>
    <n v="1"/>
    <n v="3"/>
    <x v="7"/>
  </r>
  <r>
    <n v="10466"/>
    <n v="1965"/>
    <s v="Graduation"/>
    <s v="Married"/>
    <x v="1103"/>
    <x v="1103"/>
    <n v="1"/>
    <n v="1"/>
    <d v="2013-08-22T00:00:00"/>
    <n v="86"/>
    <n v="2"/>
    <n v="2"/>
    <n v="1"/>
    <n v="4"/>
    <x v="2"/>
  </r>
  <r>
    <n v="9855"/>
    <n v="1952"/>
    <s v="PhD"/>
    <s v="Single"/>
    <x v="1104"/>
    <x v="1104"/>
    <n v="0"/>
    <n v="1"/>
    <d v="2013-08-25T00:00:00"/>
    <n v="25"/>
    <n v="0"/>
    <n v="0"/>
    <n v="6"/>
    <n v="13"/>
    <x v="13"/>
  </r>
  <r>
    <n v="4088"/>
    <n v="1962"/>
    <s v="PhD"/>
    <s v="Together"/>
    <x v="1105"/>
    <x v="1105"/>
    <n v="0"/>
    <n v="1"/>
    <d v="2012-12-06T00:00:00"/>
    <n v="22"/>
    <n v="1"/>
    <n v="1"/>
    <n v="3"/>
    <n v="4"/>
    <x v="43"/>
  </r>
  <r>
    <n v="5231"/>
    <n v="1974"/>
    <s v="2n Cycle"/>
    <s v="Married"/>
    <x v="1106"/>
    <x v="1106"/>
    <n v="0"/>
    <n v="2"/>
    <d v="2014-02-27T00:00:00"/>
    <n v="15"/>
    <n v="2"/>
    <n v="2"/>
    <n v="1"/>
    <n v="3"/>
    <x v="8"/>
  </r>
  <r>
    <n v="590"/>
    <n v="1970"/>
    <s v="Master"/>
    <s v="Divorced"/>
    <x v="1107"/>
    <x v="1107"/>
    <n v="0"/>
    <n v="0"/>
    <d v="2012-12-22T00:00:00"/>
    <n v="35"/>
    <n v="66"/>
    <n v="66"/>
    <n v="5"/>
    <n v="4"/>
    <x v="25"/>
  </r>
  <r>
    <n v="8732"/>
    <n v="1969"/>
    <s v="Master"/>
    <s v="Widow"/>
    <x v="1108"/>
    <x v="1108"/>
    <n v="0"/>
    <n v="1"/>
    <d v="2012-11-17T00:00:00"/>
    <n v="81"/>
    <n v="0"/>
    <n v="14"/>
    <n v="7"/>
    <n v="10"/>
    <x v="21"/>
  </r>
  <r>
    <n v="2315"/>
    <n v="1960"/>
    <s v="Graduation"/>
    <s v="Divorced"/>
    <x v="1109"/>
    <x v="1109"/>
    <n v="0"/>
    <n v="1"/>
    <d v="2014-04-20T00:00:00"/>
    <n v="55"/>
    <n v="0"/>
    <n v="29"/>
    <n v="1"/>
    <n v="2"/>
    <x v="40"/>
  </r>
  <r>
    <n v="3515"/>
    <n v="1952"/>
    <s v="Graduation"/>
    <s v="Single"/>
    <x v="1110"/>
    <x v="1110"/>
    <n v="0"/>
    <n v="1"/>
    <d v="2014-02-17T00:00:00"/>
    <n v="94"/>
    <n v="13"/>
    <n v="6"/>
    <n v="4"/>
    <n v="4"/>
    <x v="13"/>
  </r>
  <r>
    <n v="2245"/>
    <n v="1969"/>
    <s v="Master"/>
    <s v="Married"/>
    <x v="1111"/>
    <x v="1111"/>
    <n v="1"/>
    <n v="1"/>
    <d v="2013-04-22T00:00:00"/>
    <n v="50"/>
    <n v="2"/>
    <n v="2"/>
    <n v="2"/>
    <n v="4"/>
    <x v="21"/>
  </r>
  <r>
    <n v="6283"/>
    <n v="1968"/>
    <s v="Master"/>
    <s v="Divorced"/>
    <x v="262"/>
    <x v="262"/>
    <n v="0"/>
    <n v="1"/>
    <d v="2013-04-21T00:00:00"/>
    <n v="64"/>
    <n v="15"/>
    <n v="7"/>
    <n v="9"/>
    <n v="9"/>
    <x v="30"/>
  </r>
  <r>
    <n v="2246"/>
    <n v="1965"/>
    <s v="2n Cycle"/>
    <s v="Married"/>
    <x v="720"/>
    <x v="720"/>
    <n v="0"/>
    <n v="1"/>
    <d v="2013-09-01T00:00:00"/>
    <n v="91"/>
    <n v="12"/>
    <n v="15"/>
    <n v="2"/>
    <n v="4"/>
    <x v="2"/>
  </r>
  <r>
    <n v="6606"/>
    <n v="1969"/>
    <s v="Master"/>
    <s v="Married"/>
    <x v="1112"/>
    <x v="1112"/>
    <n v="1"/>
    <n v="0"/>
    <d v="2013-03-31T00:00:00"/>
    <n v="11"/>
    <n v="34"/>
    <n v="0"/>
    <n v="5"/>
    <n v="10"/>
    <x v="21"/>
  </r>
  <r>
    <n v="5545"/>
    <n v="1972"/>
    <s v="PhD"/>
    <s v="Married"/>
    <x v="1113"/>
    <x v="1113"/>
    <n v="0"/>
    <n v="0"/>
    <d v="2014-04-05T00:00:00"/>
    <n v="72"/>
    <n v="8"/>
    <n v="35"/>
    <n v="3"/>
    <n v="5"/>
    <x v="39"/>
  </r>
  <r>
    <n v="7342"/>
    <n v="1961"/>
    <s v="2n Cycle"/>
    <s v="Widow"/>
    <x v="1114"/>
    <x v="1114"/>
    <n v="0"/>
    <n v="1"/>
    <d v="2012-09-09T00:00:00"/>
    <n v="6"/>
    <n v="142"/>
    <n v="151"/>
    <n v="6"/>
    <n v="12"/>
    <x v="45"/>
  </r>
  <r>
    <n v="837"/>
    <n v="1977"/>
    <s v="Graduation"/>
    <s v="Married"/>
    <x v="1115"/>
    <x v="1115"/>
    <n v="1"/>
    <n v="1"/>
    <d v="2013-09-11T00:00:00"/>
    <n v="0"/>
    <n v="6"/>
    <n v="13"/>
    <n v="2"/>
    <n v="5"/>
    <x v="32"/>
  </r>
  <r>
    <n v="9500"/>
    <n v="1959"/>
    <s v="Graduation"/>
    <s v="Married"/>
    <x v="1116"/>
    <x v="1116"/>
    <n v="0"/>
    <n v="1"/>
    <d v="2013-01-25T00:00:00"/>
    <n v="66"/>
    <n v="104"/>
    <n v="78"/>
    <n v="9"/>
    <n v="8"/>
    <x v="12"/>
  </r>
  <r>
    <n v="3602"/>
    <n v="1958"/>
    <s v="Master"/>
    <s v="Married"/>
    <x v="1117"/>
    <x v="1117"/>
    <n v="0"/>
    <n v="1"/>
    <d v="2013-12-31T00:00:00"/>
    <n v="42"/>
    <n v="3"/>
    <n v="5"/>
    <n v="3"/>
    <n v="4"/>
    <x v="38"/>
  </r>
  <r>
    <n v="234"/>
    <n v="1979"/>
    <s v="Graduation"/>
    <s v="Divorced"/>
    <x v="243"/>
    <x v="243"/>
    <n v="1"/>
    <n v="0"/>
    <d v="2012-10-10T00:00:00"/>
    <n v="60"/>
    <n v="2"/>
    <n v="3"/>
    <n v="1"/>
    <n v="2"/>
    <x v="19"/>
  </r>
  <r>
    <n v="2995"/>
    <n v="1957"/>
    <s v="Master"/>
    <s v="Together"/>
    <x v="1118"/>
    <x v="1118"/>
    <n v="0"/>
    <n v="0"/>
    <d v="2013-08-17T00:00:00"/>
    <n v="64"/>
    <n v="10"/>
    <n v="10"/>
    <n v="3"/>
    <n v="9"/>
    <x v="0"/>
  </r>
  <r>
    <n v="1118"/>
    <n v="1956"/>
    <s v="Master"/>
    <s v="Married"/>
    <x v="1119"/>
    <x v="1119"/>
    <n v="0"/>
    <n v="1"/>
    <d v="2013-02-20T00:00:00"/>
    <n v="87"/>
    <n v="13"/>
    <n v="6"/>
    <n v="10"/>
    <n v="5"/>
    <x v="46"/>
  </r>
  <r>
    <n v="7789"/>
    <n v="1965"/>
    <s v="PhD"/>
    <s v="Married"/>
    <x v="28"/>
    <x v="28"/>
    <n v="0"/>
    <n v="0"/>
    <d v="2013-11-22T00:00:00"/>
    <n v="96"/>
    <n v="100"/>
    <n v="66"/>
    <n v="6"/>
    <n v="10"/>
    <x v="2"/>
  </r>
  <r>
    <n v="3068"/>
    <n v="1990"/>
    <s v="Graduation"/>
    <s v="Married"/>
    <x v="1120"/>
    <x v="1120"/>
    <n v="0"/>
    <n v="0"/>
    <d v="2013-10-29T00:00:00"/>
    <n v="1"/>
    <n v="12"/>
    <n v="14"/>
    <n v="2"/>
    <n v="3"/>
    <x v="50"/>
  </r>
  <r>
    <n v="8955"/>
    <n v="1957"/>
    <s v="PhD"/>
    <s v="Together"/>
    <x v="1121"/>
    <x v="1121"/>
    <n v="0"/>
    <n v="2"/>
    <d v="2014-02-16T00:00:00"/>
    <n v="54"/>
    <n v="0"/>
    <n v="0"/>
    <n v="1"/>
    <n v="2"/>
    <x v="0"/>
  </r>
  <r>
    <n v="945"/>
    <n v="1965"/>
    <s v="Graduation"/>
    <s v="Together"/>
    <x v="1122"/>
    <x v="1122"/>
    <n v="0"/>
    <n v="1"/>
    <d v="2013-05-22T00:00:00"/>
    <n v="53"/>
    <n v="3"/>
    <n v="2"/>
    <n v="3"/>
    <n v="4"/>
    <x v="2"/>
  </r>
  <r>
    <n v="5644"/>
    <n v="1957"/>
    <s v="Graduation"/>
    <s v="Together"/>
    <x v="1123"/>
    <x v="1123"/>
    <n v="0"/>
    <n v="1"/>
    <d v="2013-10-12T00:00:00"/>
    <n v="96"/>
    <n v="3"/>
    <n v="3"/>
    <n v="5"/>
    <n v="7"/>
    <x v="0"/>
  </r>
  <r>
    <n v="7192"/>
    <n v="1955"/>
    <s v="Graduation"/>
    <s v="Together"/>
    <x v="1124"/>
    <x v="1124"/>
    <n v="0"/>
    <n v="1"/>
    <d v="2013-04-15T00:00:00"/>
    <n v="58"/>
    <n v="73"/>
    <n v="78"/>
    <n v="2"/>
    <n v="10"/>
    <x v="34"/>
  </r>
  <r>
    <n v="2324"/>
    <n v="1972"/>
    <s v="Graduation"/>
    <s v="Together"/>
    <x v="1125"/>
    <x v="1125"/>
    <n v="0"/>
    <n v="1"/>
    <d v="2013-10-27T00:00:00"/>
    <n v="12"/>
    <n v="38"/>
    <n v="34"/>
    <n v="7"/>
    <n v="11"/>
    <x v="39"/>
  </r>
  <r>
    <n v="697"/>
    <n v="1969"/>
    <s v="Graduation"/>
    <s v="Together"/>
    <x v="1126"/>
    <x v="1126"/>
    <n v="0"/>
    <n v="0"/>
    <d v="2013-03-12T00:00:00"/>
    <n v="78"/>
    <n v="59"/>
    <n v="19"/>
    <n v="5"/>
    <n v="6"/>
    <x v="21"/>
  </r>
  <r>
    <n v="3439"/>
    <n v="1972"/>
    <s v="Graduation"/>
    <s v="Married"/>
    <x v="1127"/>
    <x v="1127"/>
    <n v="1"/>
    <n v="1"/>
    <d v="2012-10-31T00:00:00"/>
    <n v="64"/>
    <n v="6"/>
    <n v="13"/>
    <n v="4"/>
    <n v="5"/>
    <x v="39"/>
  </r>
  <r>
    <n v="1506"/>
    <n v="1975"/>
    <s v="Graduation"/>
    <s v="Single"/>
    <x v="1128"/>
    <x v="1128"/>
    <n v="1"/>
    <n v="1"/>
    <d v="2013-06-28T00:00:00"/>
    <n v="26"/>
    <n v="9"/>
    <n v="15"/>
    <n v="2"/>
    <n v="4"/>
    <x v="28"/>
  </r>
  <r>
    <n v="232"/>
    <n v="1965"/>
    <s v="Graduation"/>
    <s v="Single"/>
    <x v="1129"/>
    <x v="1129"/>
    <n v="0"/>
    <n v="1"/>
    <d v="2013-07-17T00:00:00"/>
    <n v="8"/>
    <n v="83"/>
    <n v="14"/>
    <n v="4"/>
    <n v="10"/>
    <x v="2"/>
  </r>
  <r>
    <n v="8876"/>
    <n v="1963"/>
    <s v="PhD"/>
    <s v="Together"/>
    <x v="1130"/>
    <x v="1130"/>
    <n v="1"/>
    <n v="1"/>
    <d v="2012-08-08T00:00:00"/>
    <n v="49"/>
    <n v="0"/>
    <n v="0"/>
    <n v="3"/>
    <n v="4"/>
    <x v="24"/>
  </r>
  <r>
    <n v="4500"/>
    <n v="1991"/>
    <s v="PhD"/>
    <s v="Together"/>
    <x v="371"/>
    <x v="371"/>
    <n v="0"/>
    <n v="0"/>
    <d v="2013-10-06T00:00:00"/>
    <n v="56"/>
    <n v="0"/>
    <n v="30"/>
    <n v="4"/>
    <n v="10"/>
    <x v="42"/>
  </r>
  <r>
    <n v="9739"/>
    <n v="1963"/>
    <s v="Graduation"/>
    <s v="Single"/>
    <x v="1131"/>
    <x v="1131"/>
    <n v="0"/>
    <n v="1"/>
    <d v="2013-01-19T00:00:00"/>
    <n v="55"/>
    <n v="0"/>
    <n v="1"/>
    <n v="2"/>
    <n v="2"/>
    <x v="24"/>
  </r>
  <r>
    <n v="10395"/>
    <n v="1986"/>
    <s v="Basic"/>
    <s v="Single"/>
    <x v="1132"/>
    <x v="1132"/>
    <n v="1"/>
    <n v="0"/>
    <d v="2012-08-22T00:00:00"/>
    <n v="25"/>
    <n v="45"/>
    <n v="6"/>
    <n v="3"/>
    <n v="3"/>
    <x v="22"/>
  </r>
  <r>
    <n v="1176"/>
    <n v="1973"/>
    <s v="Graduation"/>
    <s v="Married"/>
    <x v="1133"/>
    <x v="1133"/>
    <n v="1"/>
    <n v="0"/>
    <d v="2013-09-22T00:00:00"/>
    <n v="50"/>
    <n v="6"/>
    <n v="1"/>
    <n v="1"/>
    <n v="2"/>
    <x v="26"/>
  </r>
  <r>
    <n v="1627"/>
    <n v="1957"/>
    <s v="2n Cycle"/>
    <s v="Divorced"/>
    <x v="1134"/>
    <x v="1134"/>
    <n v="0"/>
    <n v="0"/>
    <d v="2013-01-26T00:00:00"/>
    <n v="84"/>
    <n v="61"/>
    <n v="122"/>
    <n v="5"/>
    <n v="9"/>
    <x v="0"/>
  </r>
  <r>
    <n v="938"/>
    <n v="1981"/>
    <s v="Graduation"/>
    <s v="Married"/>
    <x v="1135"/>
    <x v="1135"/>
    <n v="1"/>
    <n v="1"/>
    <d v="2013-07-30T00:00:00"/>
    <n v="30"/>
    <n v="1"/>
    <n v="1"/>
    <n v="2"/>
    <n v="2"/>
    <x v="4"/>
  </r>
  <r>
    <n v="2740"/>
    <n v="1958"/>
    <s v="PhD"/>
    <s v="Widow"/>
    <x v="1136"/>
    <x v="1136"/>
    <n v="1"/>
    <n v="1"/>
    <d v="2013-09-22T00:00:00"/>
    <n v="81"/>
    <n v="1"/>
    <n v="2"/>
    <n v="2"/>
    <n v="4"/>
    <x v="38"/>
  </r>
  <r>
    <n v="257"/>
    <n v="1959"/>
    <s v="PhD"/>
    <s v="Married"/>
    <x v="1137"/>
    <x v="1137"/>
    <n v="0"/>
    <n v="1"/>
    <d v="2013-04-28T00:00:00"/>
    <n v="74"/>
    <n v="12"/>
    <n v="12"/>
    <n v="5"/>
    <n v="9"/>
    <x v="12"/>
  </r>
  <r>
    <n v="4058"/>
    <n v="1955"/>
    <s v="PhD"/>
    <s v="Single"/>
    <x v="1138"/>
    <x v="1138"/>
    <n v="0"/>
    <n v="0"/>
    <d v="2013-10-12T00:00:00"/>
    <n v="76"/>
    <n v="15"/>
    <n v="7"/>
    <n v="11"/>
    <n v="8"/>
    <x v="34"/>
  </r>
  <r>
    <n v="7736"/>
    <n v="1986"/>
    <s v="Graduation"/>
    <s v="Married"/>
    <x v="1139"/>
    <x v="1139"/>
    <n v="1"/>
    <n v="0"/>
    <d v="2012-10-22T00:00:00"/>
    <n v="36"/>
    <n v="7"/>
    <n v="2"/>
    <n v="2"/>
    <n v="2"/>
    <x v="22"/>
  </r>
  <r>
    <n v="8210"/>
    <n v="1975"/>
    <s v="Master"/>
    <s v="Married"/>
    <x v="1140"/>
    <x v="1140"/>
    <n v="0"/>
    <n v="1"/>
    <d v="2013-08-15T00:00:00"/>
    <n v="64"/>
    <n v="3"/>
    <n v="7"/>
    <n v="4"/>
    <n v="8"/>
    <x v="28"/>
  </r>
  <r>
    <n v="833"/>
    <n v="1955"/>
    <s v="Master"/>
    <s v="Married"/>
    <x v="1141"/>
    <x v="1141"/>
    <n v="1"/>
    <n v="1"/>
    <d v="2014-03-30T00:00:00"/>
    <n v="62"/>
    <n v="0"/>
    <n v="0"/>
    <n v="3"/>
    <n v="3"/>
    <x v="34"/>
  </r>
  <r>
    <n v="6230"/>
    <n v="1971"/>
    <s v="Graduation"/>
    <s v="Divorced"/>
    <x v="1142"/>
    <x v="1142"/>
    <n v="1"/>
    <n v="1"/>
    <d v="2013-02-15T00:00:00"/>
    <n v="53"/>
    <n v="5"/>
    <n v="1"/>
    <n v="5"/>
    <n v="4"/>
    <x v="6"/>
  </r>
  <r>
    <n v="7325"/>
    <n v="1986"/>
    <s v="PhD"/>
    <s v="Together"/>
    <x v="1143"/>
    <x v="1143"/>
    <n v="1"/>
    <n v="0"/>
    <d v="2013-06-29T00:00:00"/>
    <n v="86"/>
    <n v="0"/>
    <n v="1"/>
    <n v="1"/>
    <n v="3"/>
    <x v="22"/>
  </r>
  <r>
    <n v="1307"/>
    <n v="1978"/>
    <s v="Graduation"/>
    <s v="Divorced"/>
    <x v="1144"/>
    <x v="1144"/>
    <n v="0"/>
    <n v="1"/>
    <d v="2014-02-09T00:00:00"/>
    <n v="15"/>
    <n v="5"/>
    <n v="3"/>
    <n v="3"/>
    <n v="4"/>
    <x v="33"/>
  </r>
  <r>
    <n v="1502"/>
    <n v="1983"/>
    <s v="Graduation"/>
    <s v="Together"/>
    <x v="1145"/>
    <x v="1145"/>
    <n v="1"/>
    <n v="0"/>
    <d v="2013-03-21T00:00:00"/>
    <n v="67"/>
    <n v="3"/>
    <n v="3"/>
    <n v="2"/>
    <n v="3"/>
    <x v="10"/>
  </r>
  <r>
    <n v="6211"/>
    <n v="1976"/>
    <s v="PhD"/>
    <s v="Together"/>
    <x v="1146"/>
    <x v="1146"/>
    <n v="1"/>
    <n v="0"/>
    <d v="2014-05-02T00:00:00"/>
    <n v="47"/>
    <n v="0"/>
    <n v="1"/>
    <n v="1"/>
    <n v="3"/>
    <x v="11"/>
  </r>
  <r>
    <n v="843"/>
    <n v="1971"/>
    <s v="Graduation"/>
    <s v="Married"/>
    <x v="1147"/>
    <x v="1147"/>
    <n v="1"/>
    <n v="0"/>
    <d v="2014-05-26T00:00:00"/>
    <n v="47"/>
    <n v="0"/>
    <n v="147"/>
    <n v="8"/>
    <n v="11"/>
    <x v="6"/>
  </r>
  <r>
    <n v="4174"/>
    <n v="1956"/>
    <s v="Master"/>
    <s v="Together"/>
    <x v="1148"/>
    <x v="1148"/>
    <n v="0"/>
    <n v="1"/>
    <d v="2014-04-17T00:00:00"/>
    <n v="81"/>
    <n v="1"/>
    <n v="0"/>
    <n v="2"/>
    <n v="4"/>
    <x v="46"/>
  </r>
  <r>
    <n v="9757"/>
    <n v="1972"/>
    <s v="Graduation"/>
    <s v="Together"/>
    <x v="1149"/>
    <x v="1149"/>
    <n v="0"/>
    <n v="0"/>
    <d v="2013-10-04T00:00:00"/>
    <n v="98"/>
    <n v="15"/>
    <n v="30"/>
    <n v="5"/>
    <n v="12"/>
    <x v="39"/>
  </r>
  <r>
    <n v="6918"/>
    <n v="1989"/>
    <s v="Graduation"/>
    <s v="Married"/>
    <x v="412"/>
    <x v="412"/>
    <n v="1"/>
    <n v="0"/>
    <d v="2013-07-04T00:00:00"/>
    <n v="56"/>
    <n v="4"/>
    <n v="0"/>
    <n v="1"/>
    <n v="3"/>
    <x v="23"/>
  </r>
  <r>
    <n v="286"/>
    <n v="1952"/>
    <s v="Graduation"/>
    <s v="Single"/>
    <x v="1150"/>
    <x v="1150"/>
    <n v="1"/>
    <n v="1"/>
    <d v="2013-11-29T00:00:00"/>
    <n v="48"/>
    <n v="11"/>
    <n v="4"/>
    <n v="2"/>
    <n v="5"/>
    <x v="13"/>
  </r>
  <r>
    <n v="11086"/>
    <n v="1984"/>
    <s v="Basic"/>
    <s v="Single"/>
    <x v="1151"/>
    <x v="1151"/>
    <n v="1"/>
    <n v="0"/>
    <d v="2014-01-18T00:00:00"/>
    <n v="18"/>
    <n v="6"/>
    <n v="6"/>
    <n v="1"/>
    <n v="3"/>
    <x v="3"/>
  </r>
  <r>
    <n v="1921"/>
    <n v="1967"/>
    <s v="PhD"/>
    <s v="Married"/>
    <x v="1152"/>
    <x v="1152"/>
    <n v="2"/>
    <n v="1"/>
    <d v="2013-10-03T00:00:00"/>
    <n v="74"/>
    <n v="1"/>
    <n v="0"/>
    <n v="2"/>
    <n v="3"/>
    <x v="5"/>
  </r>
  <r>
    <n v="4138"/>
    <n v="1962"/>
    <s v="Graduation"/>
    <s v="Single"/>
    <x v="1153"/>
    <x v="1153"/>
    <n v="0"/>
    <n v="1"/>
    <d v="2014-05-24T00:00:00"/>
    <n v="68"/>
    <n v="106"/>
    <n v="115"/>
    <n v="5"/>
    <n v="7"/>
    <x v="43"/>
  </r>
  <r>
    <n v="7718"/>
    <n v="1947"/>
    <s v="Master"/>
    <s v="Together"/>
    <x v="1154"/>
    <x v="1154"/>
    <n v="0"/>
    <n v="0"/>
    <d v="2014-04-20T00:00:00"/>
    <n v="36"/>
    <n v="51"/>
    <n v="0"/>
    <n v="1"/>
    <n v="5"/>
    <x v="51"/>
  </r>
  <r>
    <n v="1291"/>
    <n v="1978"/>
    <s v="PhD"/>
    <s v="Together"/>
    <x v="1155"/>
    <x v="1155"/>
    <n v="1"/>
    <n v="0"/>
    <d v="2012-08-04T00:00:00"/>
    <n v="90"/>
    <n v="9"/>
    <n v="12"/>
    <n v="6"/>
    <n v="4"/>
    <x v="33"/>
  </r>
  <r>
    <n v="6862"/>
    <n v="1971"/>
    <s v="Graduation"/>
    <s v="Divorced"/>
    <x v="1156"/>
    <x v="1156"/>
    <n v="0"/>
    <n v="0"/>
    <d v="2014-05-18T00:00:00"/>
    <n v="65"/>
    <n v="1"/>
    <n v="1"/>
    <n v="0"/>
    <n v="0"/>
    <x v="6"/>
  </r>
  <r>
    <n v="4136"/>
    <n v="1992"/>
    <s v="Basic"/>
    <s v="Single"/>
    <x v="11"/>
    <x v="11"/>
    <n v="1"/>
    <n v="0"/>
    <d v="2012-12-03T00:00:00"/>
    <n v="63"/>
    <n v="17"/>
    <n v="26"/>
    <n v="3"/>
    <n v="2"/>
    <x v="47"/>
  </r>
  <r>
    <n v="803"/>
    <n v="1968"/>
    <s v="Graduation"/>
    <s v="Together"/>
    <x v="1157"/>
    <x v="1157"/>
    <n v="1"/>
    <n v="1"/>
    <d v="2013-04-05T00:00:00"/>
    <n v="82"/>
    <n v="0"/>
    <n v="0"/>
    <n v="0"/>
    <n v="2"/>
    <x v="30"/>
  </r>
  <r>
    <n v="4298"/>
    <n v="1973"/>
    <s v="PhD"/>
    <s v="Together"/>
    <x v="1158"/>
    <x v="1158"/>
    <n v="1"/>
    <n v="0"/>
    <d v="2014-03-24T00:00:00"/>
    <n v="63"/>
    <n v="0"/>
    <n v="0"/>
    <n v="1"/>
    <n v="2"/>
    <x v="26"/>
  </r>
  <r>
    <n v="10833"/>
    <n v="1975"/>
    <s v="Graduation"/>
    <s v="Married"/>
    <x v="1159"/>
    <x v="1159"/>
    <n v="0"/>
    <n v="1"/>
    <d v="2014-05-24T00:00:00"/>
    <n v="55"/>
    <n v="19"/>
    <n v="0"/>
    <n v="8"/>
    <n v="13"/>
    <x v="28"/>
  </r>
  <r>
    <n v="9606"/>
    <n v="1965"/>
    <s v="PhD"/>
    <s v="Married"/>
    <x v="1160"/>
    <x v="1160"/>
    <n v="0"/>
    <n v="0"/>
    <d v="2013-08-27T00:00:00"/>
    <n v="64"/>
    <n v="29"/>
    <n v="29"/>
    <n v="4"/>
    <n v="6"/>
    <x v="2"/>
  </r>
  <r>
    <n v="8534"/>
    <n v="1952"/>
    <s v="Graduation"/>
    <s v="Married"/>
    <x v="1161"/>
    <x v="1161"/>
    <n v="0"/>
    <n v="2"/>
    <d v="2013-07-16T00:00:00"/>
    <n v="51"/>
    <n v="28"/>
    <n v="48"/>
    <n v="6"/>
    <n v="13"/>
    <x v="13"/>
  </r>
  <r>
    <n v="5153"/>
    <n v="1967"/>
    <s v="PhD"/>
    <s v="Married"/>
    <x v="1162"/>
    <x v="1162"/>
    <n v="0"/>
    <n v="1"/>
    <d v="2013-02-22T00:00:00"/>
    <n v="97"/>
    <n v="59"/>
    <n v="59"/>
    <n v="11"/>
    <n v="11"/>
    <x v="5"/>
  </r>
  <r>
    <n v="961"/>
    <n v="1972"/>
    <s v="Graduation"/>
    <s v="Married"/>
    <x v="1163"/>
    <x v="1163"/>
    <n v="0"/>
    <n v="1"/>
    <d v="2013-09-12T00:00:00"/>
    <n v="92"/>
    <n v="27"/>
    <n v="195"/>
    <n v="7"/>
    <n v="5"/>
    <x v="39"/>
  </r>
  <r>
    <n v="5011"/>
    <n v="1963"/>
    <s v="Graduation"/>
    <s v="Divorced"/>
    <x v="639"/>
    <x v="639"/>
    <n v="0"/>
    <n v="1"/>
    <d v="2013-10-18T00:00:00"/>
    <n v="51"/>
    <n v="23"/>
    <n v="23"/>
    <n v="8"/>
    <n v="4"/>
    <x v="24"/>
  </r>
  <r>
    <n v="6653"/>
    <n v="1970"/>
    <s v="PhD"/>
    <s v="Married"/>
    <x v="1164"/>
    <x v="1164"/>
    <n v="1"/>
    <n v="1"/>
    <d v="2012-07-30T00:00:00"/>
    <n v="72"/>
    <n v="0"/>
    <n v="11"/>
    <n v="7"/>
    <n v="5"/>
    <x v="25"/>
  </r>
  <r>
    <n v="9094"/>
    <n v="1955"/>
    <s v="2n Cycle"/>
    <s v="Married"/>
    <x v="1165"/>
    <x v="1165"/>
    <n v="0"/>
    <n v="1"/>
    <d v="2012-08-03T00:00:00"/>
    <n v="39"/>
    <n v="15"/>
    <n v="0"/>
    <n v="7"/>
    <n v="3"/>
    <x v="34"/>
  </r>
  <r>
    <n v="810"/>
    <n v="1975"/>
    <s v="Graduation"/>
    <s v="Married"/>
    <x v="1166"/>
    <x v="1166"/>
    <n v="0"/>
    <n v="1"/>
    <d v="2014-05-12T00:00:00"/>
    <n v="49"/>
    <n v="81"/>
    <n v="91"/>
    <n v="4"/>
    <n v="11"/>
    <x v="28"/>
  </r>
  <r>
    <n v="5493"/>
    <n v="1976"/>
    <s v="Graduation"/>
    <s v="Married"/>
    <x v="1167"/>
    <x v="1167"/>
    <n v="1"/>
    <n v="1"/>
    <d v="2014-03-19T00:00:00"/>
    <n v="21"/>
    <n v="0"/>
    <n v="0"/>
    <n v="1"/>
    <n v="2"/>
    <x v="11"/>
  </r>
  <r>
    <n v="2147"/>
    <n v="1969"/>
    <s v="Graduation"/>
    <s v="Together"/>
    <x v="1168"/>
    <x v="1168"/>
    <n v="0"/>
    <n v="0"/>
    <d v="2013-08-16T00:00:00"/>
    <n v="91"/>
    <n v="63"/>
    <n v="189"/>
    <n v="4"/>
    <n v="11"/>
    <x v="21"/>
  </r>
  <r>
    <n v="5107"/>
    <n v="1973"/>
    <s v="PhD"/>
    <s v="Divorced"/>
    <x v="125"/>
    <x v="125"/>
    <n v="1"/>
    <n v="1"/>
    <d v="2014-05-19T00:00:00"/>
    <n v="37"/>
    <n v="0"/>
    <n v="2"/>
    <n v="1"/>
    <n v="2"/>
    <x v="26"/>
  </r>
  <r>
    <n v="3979"/>
    <n v="1983"/>
    <s v="PhD"/>
    <s v="Divorced"/>
    <x v="1169"/>
    <x v="1169"/>
    <n v="0"/>
    <n v="0"/>
    <d v="2013-05-22T00:00:00"/>
    <n v="98"/>
    <n v="17"/>
    <n v="34"/>
    <n v="6"/>
    <n v="8"/>
    <x v="10"/>
  </r>
  <r>
    <n v="6049"/>
    <n v="1982"/>
    <s v="Master"/>
    <s v="Together"/>
    <x v="1170"/>
    <x v="1170"/>
    <n v="0"/>
    <n v="0"/>
    <d v="2013-12-05T00:00:00"/>
    <n v="85"/>
    <n v="51"/>
    <n v="69"/>
    <n v="7"/>
    <n v="11"/>
    <x v="18"/>
  </r>
  <r>
    <n v="8147"/>
    <n v="1960"/>
    <s v="Graduation"/>
    <s v="Married"/>
    <x v="1171"/>
    <x v="1171"/>
    <n v="1"/>
    <n v="1"/>
    <d v="2013-07-06T00:00:00"/>
    <n v="40"/>
    <n v="0"/>
    <n v="0"/>
    <n v="2"/>
    <n v="3"/>
    <x v="40"/>
  </r>
  <r>
    <n v="1857"/>
    <n v="1952"/>
    <s v="Graduation"/>
    <s v="Single"/>
    <x v="1172"/>
    <x v="1172"/>
    <n v="1"/>
    <n v="1"/>
    <d v="2014-03-06T00:00:00"/>
    <n v="2"/>
    <n v="0"/>
    <n v="2"/>
    <n v="2"/>
    <n v="2"/>
    <x v="13"/>
  </r>
  <r>
    <n v="3910"/>
    <n v="1975"/>
    <s v="Graduation"/>
    <s v="Divorced"/>
    <x v="1027"/>
    <x v="1027"/>
    <n v="0"/>
    <n v="0"/>
    <d v="2013-10-08T00:00:00"/>
    <n v="78"/>
    <n v="161"/>
    <n v="161"/>
    <n v="4"/>
    <n v="6"/>
    <x v="28"/>
  </r>
  <r>
    <n v="5207"/>
    <n v="1963"/>
    <s v="PhD"/>
    <s v="Married"/>
    <x v="1173"/>
    <x v="1173"/>
    <n v="1"/>
    <n v="1"/>
    <d v="2012-09-24T00:00:00"/>
    <n v="41"/>
    <n v="6"/>
    <n v="6"/>
    <n v="9"/>
    <n v="6"/>
    <x v="24"/>
  </r>
  <r>
    <n v="11114"/>
    <n v="1970"/>
    <s v="Graduation"/>
    <s v="Together"/>
    <x v="1174"/>
    <x v="1174"/>
    <n v="1"/>
    <n v="0"/>
    <d v="2013-02-08T00:00:00"/>
    <n v="94"/>
    <n v="4"/>
    <n v="8"/>
    <n v="2"/>
    <n v="3"/>
    <x v="25"/>
  </r>
  <r>
    <n v="5429"/>
    <n v="1948"/>
    <s v="PhD"/>
    <s v="Married"/>
    <x v="1175"/>
    <x v="1175"/>
    <n v="0"/>
    <n v="1"/>
    <d v="2013-08-20T00:00:00"/>
    <n v="10"/>
    <n v="1"/>
    <n v="1"/>
    <n v="4"/>
    <n v="4"/>
    <x v="37"/>
  </r>
  <r>
    <n v="9400"/>
    <n v="1958"/>
    <s v="2n Cycle"/>
    <s v="Single"/>
    <x v="1176"/>
    <x v="1176"/>
    <n v="0"/>
    <n v="0"/>
    <d v="2014-06-21T00:00:00"/>
    <n v="73"/>
    <n v="26"/>
    <n v="18"/>
    <n v="6"/>
    <n v="6"/>
    <x v="38"/>
  </r>
  <r>
    <n v="1740"/>
    <n v="1944"/>
    <s v="Graduation"/>
    <s v="Married"/>
    <x v="1177"/>
    <x v="1177"/>
    <n v="0"/>
    <n v="0"/>
    <d v="2014-04-07T00:00:00"/>
    <n v="22"/>
    <n v="38"/>
    <n v="9"/>
    <n v="7"/>
    <n v="4"/>
    <x v="56"/>
  </r>
  <r>
    <n v="7488"/>
    <n v="1963"/>
    <s v="Master"/>
    <s v="Single"/>
    <x v="1178"/>
    <x v="1178"/>
    <n v="0"/>
    <n v="1"/>
    <d v="2013-01-22T00:00:00"/>
    <n v="30"/>
    <n v="15"/>
    <n v="38"/>
    <n v="5"/>
    <n v="13"/>
    <x v="24"/>
  </r>
  <r>
    <n v="195"/>
    <n v="1972"/>
    <s v="Graduation"/>
    <s v="Single"/>
    <x v="1179"/>
    <x v="1179"/>
    <n v="1"/>
    <n v="0"/>
    <d v="2012-08-26T00:00:00"/>
    <n v="21"/>
    <n v="17"/>
    <n v="19"/>
    <n v="5"/>
    <n v="4"/>
    <x v="39"/>
  </r>
  <r>
    <n v="635"/>
    <n v="1966"/>
    <s v="Master"/>
    <s v="Married"/>
    <x v="1180"/>
    <x v="1180"/>
    <n v="1"/>
    <n v="1"/>
    <d v="2013-03-19T00:00:00"/>
    <n v="51"/>
    <n v="5"/>
    <n v="0"/>
    <n v="9"/>
    <n v="7"/>
    <x v="35"/>
  </r>
  <r>
    <n v="7527"/>
    <n v="1968"/>
    <s v="Master"/>
    <s v="Divorced"/>
    <x v="1181"/>
    <x v="1181"/>
    <n v="1"/>
    <n v="0"/>
    <d v="2012-11-21T00:00:00"/>
    <n v="97"/>
    <n v="6"/>
    <n v="15"/>
    <n v="2"/>
    <n v="3"/>
    <x v="30"/>
  </r>
  <r>
    <n v="10319"/>
    <n v="1971"/>
    <s v="Graduation"/>
    <s v="Married"/>
    <x v="1182"/>
    <x v="1182"/>
    <n v="0"/>
    <n v="1"/>
    <d v="2013-02-26T00:00:00"/>
    <n v="56"/>
    <n v="12"/>
    <n v="12"/>
    <n v="3"/>
    <n v="11"/>
    <x v="6"/>
  </r>
  <r>
    <n v="2296"/>
    <n v="1975"/>
    <s v="Master"/>
    <s v="Married"/>
    <x v="1183"/>
    <x v="1183"/>
    <n v="1"/>
    <n v="0"/>
    <d v="2013-12-16T00:00:00"/>
    <n v="4"/>
    <n v="2"/>
    <n v="2"/>
    <n v="1"/>
    <n v="2"/>
    <x v="28"/>
  </r>
  <r>
    <n v="10637"/>
    <n v="1964"/>
    <s v="Graduation"/>
    <s v="Married"/>
    <x v="1184"/>
    <x v="1184"/>
    <n v="1"/>
    <n v="2"/>
    <d v="2013-01-01T00:00:00"/>
    <n v="77"/>
    <n v="0"/>
    <n v="30"/>
    <n v="3"/>
    <n v="3"/>
    <x v="31"/>
  </r>
  <r>
    <n v="2931"/>
    <n v="1978"/>
    <s v="Graduation"/>
    <s v="Divorced"/>
    <x v="1185"/>
    <x v="1185"/>
    <n v="0"/>
    <n v="0"/>
    <d v="2012-09-21T00:00:00"/>
    <n v="95"/>
    <n v="21"/>
    <n v="63"/>
    <n v="6"/>
    <n v="9"/>
    <x v="33"/>
  </r>
  <r>
    <n v="907"/>
    <n v="1975"/>
    <s v="Graduation"/>
    <s v="Married"/>
    <x v="1186"/>
    <x v="1186"/>
    <n v="0"/>
    <n v="1"/>
    <d v="2013-11-29T00:00:00"/>
    <n v="36"/>
    <n v="6"/>
    <n v="0"/>
    <n v="5"/>
    <n v="7"/>
    <x v="28"/>
  </r>
  <r>
    <n v="3698"/>
    <n v="1983"/>
    <s v="Graduation"/>
    <s v="Together"/>
    <x v="1187"/>
    <x v="1187"/>
    <n v="0"/>
    <n v="0"/>
    <d v="2012-08-09T00:00:00"/>
    <n v="13"/>
    <n v="185"/>
    <n v="55"/>
    <n v="4"/>
    <n v="8"/>
    <x v="10"/>
  </r>
  <r>
    <n v="9516"/>
    <n v="1971"/>
    <s v="2n Cycle"/>
    <s v="Divorced"/>
    <x v="1188"/>
    <x v="1188"/>
    <n v="0"/>
    <n v="0"/>
    <d v="2012-08-18T00:00:00"/>
    <n v="90"/>
    <n v="54"/>
    <n v="98"/>
    <n v="9"/>
    <n v="10"/>
    <x v="6"/>
  </r>
  <r>
    <n v="679"/>
    <n v="1957"/>
    <s v="PhD"/>
    <s v="Married"/>
    <x v="1189"/>
    <x v="1189"/>
    <n v="1"/>
    <n v="1"/>
    <d v="2012-09-20T00:00:00"/>
    <n v="49"/>
    <n v="4"/>
    <n v="0"/>
    <n v="1"/>
    <n v="3"/>
    <x v="0"/>
  </r>
  <r>
    <n v="7384"/>
    <n v="1951"/>
    <s v="Master"/>
    <s v="Together"/>
    <x v="1190"/>
    <x v="1190"/>
    <n v="0"/>
    <n v="0"/>
    <d v="2013-07-21T00:00:00"/>
    <n v="18"/>
    <n v="61"/>
    <n v="26"/>
    <n v="7"/>
    <n v="7"/>
    <x v="20"/>
  </r>
  <r>
    <n v="5043"/>
    <n v="1951"/>
    <s v="Basic"/>
    <s v="Married"/>
    <x v="1191"/>
    <x v="1191"/>
    <n v="0"/>
    <n v="0"/>
    <d v="2012-11-05T00:00:00"/>
    <n v="89"/>
    <n v="23"/>
    <n v="49"/>
    <n v="4"/>
    <n v="5"/>
    <x v="20"/>
  </r>
  <r>
    <n v="5267"/>
    <n v="1970"/>
    <s v="Graduation"/>
    <s v="Divorced"/>
    <x v="1192"/>
    <x v="1192"/>
    <n v="1"/>
    <n v="0"/>
    <d v="2013-03-14T00:00:00"/>
    <n v="43"/>
    <n v="2"/>
    <n v="1"/>
    <n v="1"/>
    <n v="3"/>
    <x v="25"/>
  </r>
  <r>
    <n v="339"/>
    <n v="1972"/>
    <s v="PhD"/>
    <s v="Married"/>
    <x v="774"/>
    <x v="774"/>
    <n v="0"/>
    <n v="1"/>
    <d v="2012-11-23T00:00:00"/>
    <n v="82"/>
    <n v="0"/>
    <n v="0"/>
    <n v="9"/>
    <n v="5"/>
    <x v="39"/>
  </r>
  <r>
    <n v="2516"/>
    <n v="1969"/>
    <s v="2n Cycle"/>
    <s v="Married"/>
    <x v="1193"/>
    <x v="1193"/>
    <n v="1"/>
    <n v="1"/>
    <d v="2013-06-08T00:00:00"/>
    <n v="84"/>
    <n v="2"/>
    <n v="4"/>
    <n v="1"/>
    <n v="2"/>
    <x v="21"/>
  </r>
  <r>
    <n v="9010"/>
    <n v="1972"/>
    <s v="Master"/>
    <s v="Married"/>
    <x v="453"/>
    <x v="453"/>
    <n v="0"/>
    <n v="0"/>
    <d v="2013-02-10T00:00:00"/>
    <n v="80"/>
    <n v="147"/>
    <n v="42"/>
    <n v="5"/>
    <n v="10"/>
    <x v="39"/>
  </r>
  <r>
    <n v="378"/>
    <n v="1971"/>
    <s v="Graduation"/>
    <s v="Married"/>
    <x v="1194"/>
    <x v="1194"/>
    <n v="0"/>
    <n v="0"/>
    <d v="2012-12-30T00:00:00"/>
    <n v="68"/>
    <n v="112"/>
    <n v="72"/>
    <n v="7"/>
    <n v="10"/>
    <x v="6"/>
  </r>
  <r>
    <n v="4808"/>
    <n v="1956"/>
    <s v="Graduation"/>
    <s v="Married"/>
    <x v="1195"/>
    <x v="1195"/>
    <n v="0"/>
    <n v="0"/>
    <d v="2013-09-05T00:00:00"/>
    <n v="12"/>
    <n v="2"/>
    <n v="0"/>
    <n v="1"/>
    <n v="2"/>
    <x v="46"/>
  </r>
  <r>
    <n v="5068"/>
    <n v="1971"/>
    <s v="Graduation"/>
    <s v="Single"/>
    <x v="225"/>
    <x v="225"/>
    <n v="1"/>
    <n v="0"/>
    <d v="2013-07-31T00:00:00"/>
    <n v="75"/>
    <n v="1"/>
    <n v="1"/>
    <n v="2"/>
    <n v="2"/>
    <x v="6"/>
  </r>
  <r>
    <n v="7628"/>
    <n v="1973"/>
    <s v="2n Cycle"/>
    <s v="Married"/>
    <x v="1196"/>
    <x v="1196"/>
    <n v="1"/>
    <n v="0"/>
    <d v="2014-03-18T00:00:00"/>
    <n v="10"/>
    <n v="5"/>
    <n v="3"/>
    <n v="2"/>
    <n v="4"/>
    <x v="26"/>
  </r>
  <r>
    <n v="7128"/>
    <n v="1977"/>
    <s v="PhD"/>
    <s v="Single"/>
    <x v="1197"/>
    <x v="1197"/>
    <n v="1"/>
    <n v="1"/>
    <d v="2013-12-07T00:00:00"/>
    <n v="91"/>
    <n v="0"/>
    <n v="1"/>
    <n v="1"/>
    <n v="2"/>
    <x v="32"/>
  </r>
  <r>
    <n v="2811"/>
    <n v="1963"/>
    <s v="PhD"/>
    <s v="Single"/>
    <x v="1198"/>
    <x v="1198"/>
    <n v="1"/>
    <n v="1"/>
    <d v="2014-04-12T00:00:00"/>
    <n v="21"/>
    <n v="0"/>
    <n v="0"/>
    <n v="1"/>
    <n v="4"/>
    <x v="24"/>
  </r>
  <r>
    <n v="3551"/>
    <n v="1954"/>
    <s v="Master"/>
    <s v="Together"/>
    <x v="1199"/>
    <x v="1199"/>
    <n v="0"/>
    <n v="1"/>
    <d v="2014-03-29T00:00:00"/>
    <n v="28"/>
    <n v="1"/>
    <n v="11"/>
    <n v="2"/>
    <n v="5"/>
    <x v="1"/>
  </r>
  <r>
    <n v="1663"/>
    <n v="1978"/>
    <s v="PhD"/>
    <s v="Together"/>
    <x v="1200"/>
    <x v="1200"/>
    <n v="1"/>
    <n v="0"/>
    <d v="2013-10-25T00:00:00"/>
    <n v="97"/>
    <n v="2"/>
    <n v="0"/>
    <n v="2"/>
    <n v="2"/>
    <x v="33"/>
  </r>
  <r>
    <n v="5543"/>
    <n v="1966"/>
    <s v="Graduation"/>
    <s v="Together"/>
    <x v="1201"/>
    <x v="1201"/>
    <n v="0"/>
    <n v="1"/>
    <d v="2013-06-24T00:00:00"/>
    <n v="49"/>
    <n v="7"/>
    <n v="21"/>
    <n v="7"/>
    <n v="11"/>
    <x v="35"/>
  </r>
  <r>
    <n v="1577"/>
    <n v="1946"/>
    <s v="Graduation"/>
    <s v="Married"/>
    <x v="1202"/>
    <x v="1202"/>
    <n v="0"/>
    <n v="0"/>
    <d v="2014-02-19T00:00:00"/>
    <n v="14"/>
    <n v="79"/>
    <n v="175"/>
    <n v="4"/>
    <n v="4"/>
    <x v="15"/>
  </r>
  <r>
    <n v="10641"/>
    <n v="1978"/>
    <s v="Graduation"/>
    <s v="Single"/>
    <x v="11"/>
    <x v="11"/>
    <n v="1"/>
    <n v="1"/>
    <d v="2012-12-27T00:00:00"/>
    <n v="5"/>
    <n v="5"/>
    <n v="4"/>
    <n v="2"/>
    <n v="3"/>
    <x v="33"/>
  </r>
  <r>
    <n v="5336"/>
    <n v="1971"/>
    <s v="Master"/>
    <s v="Together"/>
    <x v="1203"/>
    <x v="1203"/>
    <n v="1"/>
    <n v="0"/>
    <d v="2013-06-04T00:00:00"/>
    <n v="37"/>
    <n v="1"/>
    <n v="0"/>
    <n v="1"/>
    <n v="1"/>
    <x v="6"/>
  </r>
  <r>
    <n v="6024"/>
    <n v="1953"/>
    <s v="Graduation"/>
    <s v="Together"/>
    <x v="884"/>
    <x v="884"/>
    <n v="0"/>
    <n v="0"/>
    <d v="2013-03-04T00:00:00"/>
    <n v="62"/>
    <n v="24"/>
    <n v="45"/>
    <n v="5"/>
    <n v="5"/>
    <x v="44"/>
  </r>
  <r>
    <n v="1878"/>
    <n v="1985"/>
    <s v="2n Cycle"/>
    <s v="Married"/>
    <x v="1204"/>
    <x v="1204"/>
    <n v="0"/>
    <n v="0"/>
    <d v="2014-02-18T00:00:00"/>
    <n v="83"/>
    <n v="6"/>
    <n v="3"/>
    <n v="2"/>
    <n v="3"/>
    <x v="7"/>
  </r>
  <r>
    <n v="3099"/>
    <n v="1970"/>
    <s v="Graduation"/>
    <s v="Divorced"/>
    <x v="1205"/>
    <x v="1205"/>
    <n v="1"/>
    <n v="1"/>
    <d v="2013-02-25T00:00:00"/>
    <n v="48"/>
    <n v="5"/>
    <n v="5"/>
    <n v="5"/>
    <n v="4"/>
    <x v="25"/>
  </r>
  <r>
    <n v="6055"/>
    <n v="1979"/>
    <s v="Graduation"/>
    <s v="Married"/>
    <x v="1206"/>
    <x v="1206"/>
    <n v="0"/>
    <n v="0"/>
    <d v="2012-11-01T00:00:00"/>
    <n v="94"/>
    <n v="72"/>
    <n v="145"/>
    <n v="5"/>
    <n v="8"/>
    <x v="19"/>
  </r>
  <r>
    <n v="5841"/>
    <n v="1966"/>
    <s v="Graduation"/>
    <s v="Together"/>
    <x v="1207"/>
    <x v="1207"/>
    <n v="0"/>
    <n v="1"/>
    <d v="2013-06-28T00:00:00"/>
    <n v="61"/>
    <n v="7"/>
    <n v="0"/>
    <n v="10"/>
    <n v="8"/>
    <x v="35"/>
  </r>
  <r>
    <n v="3972"/>
    <n v="1976"/>
    <s v="Graduation"/>
    <s v="Together"/>
    <x v="1208"/>
    <x v="1208"/>
    <n v="1"/>
    <n v="1"/>
    <d v="2013-04-03T00:00:00"/>
    <n v="70"/>
    <n v="6"/>
    <n v="6"/>
    <n v="7"/>
    <n v="5"/>
    <x v="11"/>
  </r>
  <r>
    <n v="4394"/>
    <n v="1965"/>
    <s v="PhD"/>
    <s v="Married"/>
    <x v="1209"/>
    <x v="1209"/>
    <n v="0"/>
    <n v="0"/>
    <d v="2014-05-23T00:00:00"/>
    <n v="43"/>
    <n v="29"/>
    <n v="29"/>
    <n v="5"/>
    <n v="12"/>
    <x v="2"/>
  </r>
  <r>
    <n v="5758"/>
    <n v="1982"/>
    <s v="Graduation"/>
    <s v="Married"/>
    <x v="1210"/>
    <x v="1210"/>
    <n v="0"/>
    <n v="0"/>
    <d v="2014-01-14T00:00:00"/>
    <n v="23"/>
    <n v="0"/>
    <n v="0"/>
    <n v="10"/>
    <n v="13"/>
    <x v="18"/>
  </r>
  <r>
    <n v="6658"/>
    <n v="1972"/>
    <s v="Graduation"/>
    <s v="Together"/>
    <x v="1211"/>
    <x v="1211"/>
    <n v="0"/>
    <n v="1"/>
    <d v="2013-07-22T00:00:00"/>
    <n v="37"/>
    <n v="51"/>
    <n v="10"/>
    <n v="11"/>
    <n v="12"/>
    <x v="39"/>
  </r>
  <r>
    <n v="4603"/>
    <n v="1960"/>
    <s v="PhD"/>
    <s v="Married"/>
    <x v="1212"/>
    <x v="1212"/>
    <n v="0"/>
    <n v="1"/>
    <d v="2014-01-31T00:00:00"/>
    <n v="50"/>
    <n v="32"/>
    <n v="58"/>
    <n v="5"/>
    <n v="10"/>
    <x v="40"/>
  </r>
  <r>
    <n v="8427"/>
    <n v="1956"/>
    <s v="Master"/>
    <s v="Single"/>
    <x v="1213"/>
    <x v="1213"/>
    <n v="0"/>
    <n v="0"/>
    <d v="2012-11-23T00:00:00"/>
    <n v="78"/>
    <n v="14"/>
    <n v="0"/>
    <n v="7"/>
    <n v="10"/>
    <x v="46"/>
  </r>
  <r>
    <n v="10260"/>
    <n v="1965"/>
    <s v="Master"/>
    <s v="Together"/>
    <x v="1214"/>
    <x v="1214"/>
    <n v="0"/>
    <n v="1"/>
    <d v="2013-08-26T00:00:00"/>
    <n v="74"/>
    <n v="5"/>
    <n v="5"/>
    <n v="6"/>
    <n v="5"/>
    <x v="2"/>
  </r>
  <r>
    <n v="7143"/>
    <n v="1955"/>
    <s v="2n Cycle"/>
    <s v="Together"/>
    <x v="1215"/>
    <x v="1215"/>
    <n v="0"/>
    <n v="1"/>
    <d v="2013-11-06T00:00:00"/>
    <n v="14"/>
    <n v="162"/>
    <n v="162"/>
    <n v="4"/>
    <n v="10"/>
    <x v="34"/>
  </r>
  <r>
    <n v="8789"/>
    <n v="1989"/>
    <s v="2n Cycle"/>
    <s v="Married"/>
    <x v="1216"/>
    <x v="1216"/>
    <n v="1"/>
    <n v="0"/>
    <d v="2014-01-11T00:00:00"/>
    <n v="77"/>
    <n v="40"/>
    <n v="40"/>
    <n v="3"/>
    <n v="7"/>
    <x v="23"/>
  </r>
  <r>
    <n v="6197"/>
    <n v="1962"/>
    <s v="PhD"/>
    <s v="Single"/>
    <x v="1217"/>
    <x v="1217"/>
    <n v="1"/>
    <n v="1"/>
    <d v="2013-04-20T00:00:00"/>
    <n v="39"/>
    <n v="0"/>
    <n v="0"/>
    <n v="3"/>
    <n v="3"/>
    <x v="43"/>
  </r>
  <r>
    <n v="4554"/>
    <n v="1965"/>
    <s v="Graduation"/>
    <s v="Together"/>
    <x v="1218"/>
    <x v="1218"/>
    <n v="0"/>
    <n v="1"/>
    <d v="2013-10-01T00:00:00"/>
    <n v="89"/>
    <n v="45"/>
    <n v="10"/>
    <n v="3"/>
    <n v="8"/>
    <x v="2"/>
  </r>
  <r>
    <n v="4937"/>
    <n v="1973"/>
    <s v="2n Cycle"/>
    <s v="Married"/>
    <x v="1219"/>
    <x v="1219"/>
    <n v="1"/>
    <n v="1"/>
    <d v="2014-06-10T00:00:00"/>
    <n v="62"/>
    <n v="2"/>
    <n v="2"/>
    <n v="1"/>
    <n v="3"/>
    <x v="26"/>
  </r>
  <r>
    <n v="1920"/>
    <n v="1972"/>
    <s v="Graduation"/>
    <s v="Married"/>
    <x v="296"/>
    <x v="296"/>
    <n v="1"/>
    <n v="1"/>
    <d v="2013-07-29T00:00:00"/>
    <n v="59"/>
    <n v="4"/>
    <n v="0"/>
    <n v="3"/>
    <n v="3"/>
    <x v="39"/>
  </r>
  <r>
    <n v="8749"/>
    <n v="1984"/>
    <s v="Graduation"/>
    <s v="Together"/>
    <x v="1220"/>
    <x v="1220"/>
    <n v="1"/>
    <n v="0"/>
    <d v="2014-02-01T00:00:00"/>
    <n v="68"/>
    <n v="2"/>
    <n v="6"/>
    <n v="1"/>
    <n v="2"/>
    <x v="3"/>
  </r>
  <r>
    <n v="1650"/>
    <n v="1960"/>
    <s v="Master"/>
    <s v="Married"/>
    <x v="1221"/>
    <x v="1221"/>
    <n v="0"/>
    <n v="0"/>
    <d v="2013-04-22T00:00:00"/>
    <n v="13"/>
    <n v="86"/>
    <n v="69"/>
    <n v="5"/>
    <n v="12"/>
    <x v="40"/>
  </r>
  <r>
    <n v="10377"/>
    <n v="1958"/>
    <s v="Master"/>
    <s v="Together"/>
    <x v="1222"/>
    <x v="1222"/>
    <n v="0"/>
    <n v="1"/>
    <d v="2013-06-06T00:00:00"/>
    <n v="37"/>
    <n v="6"/>
    <n v="12"/>
    <n v="6"/>
    <n v="5"/>
    <x v="38"/>
  </r>
  <r>
    <n v="9206"/>
    <n v="1968"/>
    <s v="Graduation"/>
    <s v="Together"/>
    <x v="1223"/>
    <x v="1223"/>
    <n v="0"/>
    <n v="1"/>
    <d v="2014-01-07T00:00:00"/>
    <n v="36"/>
    <n v="48"/>
    <n v="105"/>
    <n v="5"/>
    <n v="12"/>
    <x v="30"/>
  </r>
  <r>
    <n v="10971"/>
    <n v="1977"/>
    <s v="Graduation"/>
    <s v="Single"/>
    <x v="1224"/>
    <x v="1224"/>
    <n v="2"/>
    <n v="0"/>
    <d v="2012-09-03T00:00:00"/>
    <n v="28"/>
    <n v="8"/>
    <n v="2"/>
    <n v="7"/>
    <n v="3"/>
    <x v="32"/>
  </r>
  <r>
    <n v="6398"/>
    <n v="1974"/>
    <s v="Basic"/>
    <s v="Married"/>
    <x v="1225"/>
    <x v="1225"/>
    <n v="1"/>
    <n v="0"/>
    <d v="2014-03-29T00:00:00"/>
    <n v="2"/>
    <n v="10"/>
    <n v="0"/>
    <n v="3"/>
    <n v="3"/>
    <x v="8"/>
  </r>
  <r>
    <n v="9212"/>
    <n v="1962"/>
    <s v="Master"/>
    <s v="Married"/>
    <x v="1226"/>
    <x v="1226"/>
    <n v="0"/>
    <n v="1"/>
    <d v="2013-02-14T00:00:00"/>
    <n v="17"/>
    <n v="0"/>
    <n v="14"/>
    <n v="6"/>
    <n v="13"/>
    <x v="43"/>
  </r>
  <r>
    <n v="7937"/>
    <n v="1982"/>
    <s v="Graduation"/>
    <s v="Married"/>
    <x v="1227"/>
    <x v="1227"/>
    <n v="0"/>
    <n v="0"/>
    <d v="2014-04-18T00:00:00"/>
    <n v="86"/>
    <n v="7"/>
    <n v="3"/>
    <n v="3"/>
    <n v="3"/>
    <x v="18"/>
  </r>
  <r>
    <n v="839"/>
    <n v="1975"/>
    <s v="PhD"/>
    <s v="Married"/>
    <x v="1228"/>
    <x v="1228"/>
    <n v="1"/>
    <n v="0"/>
    <d v="2013-09-25T00:00:00"/>
    <n v="54"/>
    <n v="4"/>
    <n v="1"/>
    <n v="3"/>
    <n v="4"/>
    <x v="28"/>
  </r>
  <r>
    <n v="4246"/>
    <n v="1982"/>
    <s v="Master"/>
    <s v="Single"/>
    <x v="1229"/>
    <x v="1229"/>
    <n v="0"/>
    <n v="0"/>
    <d v="2013-12-12T00:00:00"/>
    <n v="2"/>
    <n v="11"/>
    <n v="3"/>
    <n v="1"/>
    <n v="1"/>
    <x v="18"/>
  </r>
  <r>
    <n v="158"/>
    <n v="1945"/>
    <s v="PhD"/>
    <s v="Together"/>
    <x v="1230"/>
    <x v="1230"/>
    <n v="0"/>
    <n v="0"/>
    <d v="2013-11-17T00:00:00"/>
    <n v="3"/>
    <n v="53"/>
    <n v="75"/>
    <n v="8"/>
    <n v="5"/>
    <x v="41"/>
  </r>
  <r>
    <n v="4832"/>
    <n v="1979"/>
    <s v="Graduation"/>
    <s v="Married"/>
    <x v="1231"/>
    <x v="1231"/>
    <n v="1"/>
    <n v="0"/>
    <d v="2014-03-07T00:00:00"/>
    <n v="84"/>
    <n v="5"/>
    <n v="24"/>
    <n v="2"/>
    <n v="2"/>
    <x v="19"/>
  </r>
  <r>
    <n v="5621"/>
    <n v="1969"/>
    <s v="Graduation"/>
    <s v="Married"/>
    <x v="1232"/>
    <x v="1232"/>
    <n v="1"/>
    <n v="1"/>
    <d v="2012-12-12T00:00:00"/>
    <n v="8"/>
    <n v="57"/>
    <n v="15"/>
    <n v="6"/>
    <n v="5"/>
    <x v="21"/>
  </r>
  <r>
    <n v="1945"/>
    <n v="1962"/>
    <s v="Graduation"/>
    <s v="Married"/>
    <x v="1233"/>
    <x v="1233"/>
    <n v="0"/>
    <n v="1"/>
    <d v="2013-09-18T00:00:00"/>
    <n v="4"/>
    <n v="36"/>
    <n v="96"/>
    <n v="7"/>
    <n v="7"/>
    <x v="43"/>
  </r>
  <r>
    <n v="5147"/>
    <n v="1948"/>
    <s v="Graduation"/>
    <s v="Single"/>
    <x v="1234"/>
    <x v="1234"/>
    <n v="0"/>
    <n v="0"/>
    <d v="2013-07-29T00:00:00"/>
    <n v="57"/>
    <n v="70"/>
    <n v="187"/>
    <n v="4"/>
    <n v="13"/>
    <x v="37"/>
  </r>
  <r>
    <n v="2535"/>
    <n v="1978"/>
    <s v="Master"/>
    <s v="Married"/>
    <x v="1235"/>
    <x v="1235"/>
    <n v="1"/>
    <n v="0"/>
    <d v="2012-08-18T00:00:00"/>
    <n v="24"/>
    <n v="0"/>
    <n v="126"/>
    <n v="6"/>
    <n v="8"/>
    <x v="33"/>
  </r>
  <r>
    <n v="11039"/>
    <n v="1975"/>
    <s v="Graduation"/>
    <s v="Married"/>
    <x v="1236"/>
    <x v="1236"/>
    <n v="0"/>
    <n v="1"/>
    <d v="2013-09-17T00:00:00"/>
    <n v="51"/>
    <n v="33"/>
    <n v="30"/>
    <n v="5"/>
    <n v="4"/>
    <x v="28"/>
  </r>
  <r>
    <n v="9495"/>
    <n v="1982"/>
    <s v="Graduation"/>
    <s v="Together"/>
    <x v="1237"/>
    <x v="1237"/>
    <n v="0"/>
    <n v="0"/>
    <d v="2013-05-08T00:00:00"/>
    <n v="29"/>
    <n v="108"/>
    <n v="97"/>
    <n v="2"/>
    <n v="6"/>
    <x v="18"/>
  </r>
  <r>
    <n v="9635"/>
    <n v="1983"/>
    <s v="Master"/>
    <s v="Married"/>
    <x v="1238"/>
    <x v="1238"/>
    <n v="0"/>
    <n v="0"/>
    <d v="2014-04-20T00:00:00"/>
    <n v="13"/>
    <n v="2"/>
    <n v="3"/>
    <n v="3"/>
    <n v="3"/>
    <x v="10"/>
  </r>
  <r>
    <n v="2173"/>
    <n v="1952"/>
    <s v="Graduation"/>
    <s v="Widow"/>
    <x v="791"/>
    <x v="791"/>
    <n v="0"/>
    <n v="1"/>
    <d v="2013-10-16T00:00:00"/>
    <n v="23"/>
    <n v="6"/>
    <n v="3"/>
    <n v="1"/>
    <n v="3"/>
    <x v="13"/>
  </r>
  <r>
    <n v="942"/>
    <n v="1982"/>
    <s v="Graduation"/>
    <s v="Single"/>
    <x v="1239"/>
    <x v="1239"/>
    <n v="1"/>
    <n v="0"/>
    <d v="2012-08-08T00:00:00"/>
    <n v="36"/>
    <n v="13"/>
    <n v="13"/>
    <n v="7"/>
    <n v="3"/>
    <x v="18"/>
  </r>
  <r>
    <n v="9386"/>
    <n v="1962"/>
    <s v="Graduation"/>
    <s v="Together"/>
    <x v="1240"/>
    <x v="1240"/>
    <n v="0"/>
    <n v="1"/>
    <d v="2014-05-29T00:00:00"/>
    <n v="88"/>
    <n v="0"/>
    <n v="6"/>
    <n v="5"/>
    <n v="6"/>
    <x v="43"/>
  </r>
  <r>
    <n v="5510"/>
    <n v="1977"/>
    <s v="Master"/>
    <s v="Married"/>
    <x v="1241"/>
    <x v="1241"/>
    <n v="0"/>
    <n v="1"/>
    <d v="2012-11-21T00:00:00"/>
    <n v="2"/>
    <n v="6"/>
    <n v="10"/>
    <n v="5"/>
    <n v="6"/>
    <x v="32"/>
  </r>
  <r>
    <n v="873"/>
    <n v="1949"/>
    <s v="Master"/>
    <s v="Married"/>
    <x v="993"/>
    <x v="993"/>
    <n v="1"/>
    <n v="1"/>
    <d v="2012-10-01T00:00:00"/>
    <n v="3"/>
    <n v="0"/>
    <n v="0"/>
    <n v="3"/>
    <n v="10"/>
    <x v="17"/>
  </r>
  <r>
    <n v="2253"/>
    <n v="1990"/>
    <s v="Graduation"/>
    <s v="Married"/>
    <x v="1242"/>
    <x v="1242"/>
    <n v="0"/>
    <n v="0"/>
    <d v="2013-02-16T00:00:00"/>
    <n v="15"/>
    <n v="0"/>
    <n v="4"/>
    <n v="1"/>
    <n v="4"/>
    <x v="50"/>
  </r>
  <r>
    <n v="5181"/>
    <n v="1982"/>
    <s v="Basic"/>
    <s v="Single"/>
    <x v="1243"/>
    <x v="1243"/>
    <n v="1"/>
    <n v="0"/>
    <d v="2013-03-20T00:00:00"/>
    <n v="58"/>
    <n v="4"/>
    <n v="11"/>
    <n v="1"/>
    <n v="2"/>
    <x v="18"/>
  </r>
  <r>
    <n v="979"/>
    <n v="1975"/>
    <s v="Graduation"/>
    <s v="Single"/>
    <x v="669"/>
    <x v="669"/>
    <n v="1"/>
    <n v="0"/>
    <d v="2013-02-20T00:00:00"/>
    <n v="11"/>
    <n v="10"/>
    <n v="14"/>
    <n v="2"/>
    <n v="3"/>
    <x v="28"/>
  </r>
  <r>
    <n v="10390"/>
    <n v="1959"/>
    <s v="2n Cycle"/>
    <s v="Married"/>
    <x v="1244"/>
    <x v="1244"/>
    <n v="0"/>
    <n v="1"/>
    <d v="2013-02-10T00:00:00"/>
    <n v="27"/>
    <n v="7"/>
    <n v="4"/>
    <n v="1"/>
    <n v="3"/>
    <x v="12"/>
  </r>
  <r>
    <n v="4698"/>
    <n v="1983"/>
    <s v="PhD"/>
    <s v="Married"/>
    <x v="88"/>
    <x v="88"/>
    <n v="0"/>
    <n v="0"/>
    <d v="2013-06-20T00:00:00"/>
    <n v="32"/>
    <n v="46"/>
    <n v="61"/>
    <n v="5"/>
    <n v="7"/>
    <x v="10"/>
  </r>
  <r>
    <n v="7793"/>
    <n v="1976"/>
    <s v="Graduation"/>
    <s v="Together"/>
    <x v="1245"/>
    <x v="1245"/>
    <n v="0"/>
    <n v="1"/>
    <d v="2013-08-31T00:00:00"/>
    <n v="12"/>
    <n v="7"/>
    <n v="30"/>
    <n v="10"/>
    <n v="7"/>
    <x v="11"/>
  </r>
  <r>
    <n v="1745"/>
    <n v="1962"/>
    <s v="PhD"/>
    <s v="Divorced"/>
    <x v="1059"/>
    <x v="1059"/>
    <n v="0"/>
    <n v="0"/>
    <d v="2013-05-03T00:00:00"/>
    <n v="88"/>
    <n v="76"/>
    <n v="0"/>
    <n v="4"/>
    <n v="9"/>
    <x v="43"/>
  </r>
  <r>
    <n v="10590"/>
    <n v="1956"/>
    <s v="PhD"/>
    <s v="Together"/>
    <x v="1246"/>
    <x v="1246"/>
    <n v="0"/>
    <n v="0"/>
    <d v="2013-03-30T00:00:00"/>
    <n v="91"/>
    <n v="73"/>
    <n v="29"/>
    <n v="4"/>
    <n v="10"/>
    <x v="46"/>
  </r>
  <r>
    <n v="5080"/>
    <n v="1993"/>
    <s v="Graduation"/>
    <s v="Single"/>
    <x v="1247"/>
    <x v="1247"/>
    <n v="0"/>
    <n v="0"/>
    <d v="2013-10-21T00:00:00"/>
    <n v="12"/>
    <n v="0"/>
    <n v="64"/>
    <n v="6"/>
    <n v="4"/>
    <x v="53"/>
  </r>
  <r>
    <n v="8369"/>
    <n v="1987"/>
    <s v="Graduation"/>
    <s v="Together"/>
    <x v="1248"/>
    <x v="1248"/>
    <n v="1"/>
    <n v="0"/>
    <d v="2012-11-08T00:00:00"/>
    <n v="21"/>
    <n v="2"/>
    <n v="3"/>
    <n v="0"/>
    <n v="2"/>
    <x v="14"/>
  </r>
  <r>
    <n v="5232"/>
    <n v="1965"/>
    <s v="Graduation"/>
    <s v="Married"/>
    <x v="1249"/>
    <x v="1249"/>
    <n v="0"/>
    <n v="1"/>
    <d v="2014-01-27T00:00:00"/>
    <n v="23"/>
    <n v="12"/>
    <n v="15"/>
    <n v="4"/>
    <n v="5"/>
    <x v="2"/>
  </r>
  <r>
    <n v="2407"/>
    <n v="1982"/>
    <s v="Graduation"/>
    <s v="Married"/>
    <x v="1250"/>
    <x v="1250"/>
    <n v="0"/>
    <n v="0"/>
    <d v="2012-11-09T00:00:00"/>
    <n v="10"/>
    <n v="25"/>
    <n v="29"/>
    <n v="6"/>
    <n v="7"/>
    <x v="18"/>
  </r>
  <r>
    <n v="3834"/>
    <n v="1962"/>
    <s v="Graduation"/>
    <s v="Single"/>
    <x v="1251"/>
    <x v="1251"/>
    <n v="0"/>
    <n v="1"/>
    <d v="2013-03-17T00:00:00"/>
    <n v="35"/>
    <n v="161"/>
    <n v="30"/>
    <n v="8"/>
    <n v="11"/>
    <x v="43"/>
  </r>
  <r>
    <n v="7912"/>
    <n v="1978"/>
    <s v="Graduation"/>
    <s v="Married"/>
    <x v="1252"/>
    <x v="1252"/>
    <n v="1"/>
    <n v="0"/>
    <d v="2013-04-22T00:00:00"/>
    <n v="69"/>
    <n v="15"/>
    <n v="20"/>
    <n v="3"/>
    <n v="2"/>
    <x v="33"/>
  </r>
  <r>
    <n v="7712"/>
    <n v="1946"/>
    <s v="PhD"/>
    <s v="Single"/>
    <x v="1253"/>
    <x v="1253"/>
    <n v="0"/>
    <n v="0"/>
    <d v="2014-04-28T00:00:00"/>
    <n v="68"/>
    <n v="17"/>
    <n v="70"/>
    <n v="6"/>
    <n v="10"/>
    <x v="15"/>
  </r>
  <r>
    <n v="1065"/>
    <n v="1963"/>
    <s v="Graduation"/>
    <s v="Single"/>
    <x v="1254"/>
    <x v="1254"/>
    <n v="0"/>
    <n v="0"/>
    <d v="2013-12-29T00:00:00"/>
    <n v="85"/>
    <n v="129"/>
    <n v="37"/>
    <n v="5"/>
    <n v="5"/>
    <x v="24"/>
  </r>
  <r>
    <n v="7275"/>
    <n v="1971"/>
    <s v="Master"/>
    <s v="Single"/>
    <x v="1255"/>
    <x v="1255"/>
    <n v="1"/>
    <n v="1"/>
    <d v="2013-10-04T00:00:00"/>
    <n v="34"/>
    <n v="1"/>
    <n v="4"/>
    <n v="2"/>
    <n v="4"/>
    <x v="6"/>
  </r>
  <r>
    <n v="1343"/>
    <n v="1968"/>
    <s v="Graduation"/>
    <s v="Together"/>
    <x v="1256"/>
    <x v="1256"/>
    <n v="1"/>
    <n v="1"/>
    <d v="2012-09-26T00:00:00"/>
    <n v="55"/>
    <n v="24"/>
    <n v="0"/>
    <n v="8"/>
    <n v="6"/>
    <x v="30"/>
  </r>
  <r>
    <n v="1384"/>
    <n v="1992"/>
    <s v="Basic"/>
    <s v="Married"/>
    <x v="1257"/>
    <x v="1257"/>
    <n v="1"/>
    <n v="0"/>
    <d v="2013-11-23T00:00:00"/>
    <n v="10"/>
    <n v="4"/>
    <n v="8"/>
    <n v="2"/>
    <n v="2"/>
    <x v="47"/>
  </r>
  <r>
    <n v="9967"/>
    <n v="1974"/>
    <s v="Graduation"/>
    <s v="Divorced"/>
    <x v="1258"/>
    <x v="1258"/>
    <n v="1"/>
    <n v="1"/>
    <d v="2013-05-30T00:00:00"/>
    <n v="30"/>
    <n v="15"/>
    <n v="11"/>
    <n v="6"/>
    <n v="7"/>
    <x v="8"/>
  </r>
  <r>
    <n v="6181"/>
    <n v="1950"/>
    <s v="2n Cycle"/>
    <s v="Together"/>
    <x v="1259"/>
    <x v="1259"/>
    <n v="0"/>
    <n v="0"/>
    <d v="2012-07-31T00:00:00"/>
    <n v="36"/>
    <n v="21"/>
    <n v="108"/>
    <n v="8"/>
    <n v="11"/>
    <x v="9"/>
  </r>
  <r>
    <n v="10507"/>
    <n v="1977"/>
    <s v="2n Cycle"/>
    <s v="Divorced"/>
    <x v="1260"/>
    <x v="1260"/>
    <n v="0"/>
    <n v="1"/>
    <d v="2013-07-25T00:00:00"/>
    <n v="14"/>
    <n v="7"/>
    <n v="7"/>
    <n v="2"/>
    <n v="7"/>
    <x v="32"/>
  </r>
  <r>
    <n v="2674"/>
    <n v="1958"/>
    <s v="Master"/>
    <s v="Single"/>
    <x v="1261"/>
    <x v="1261"/>
    <n v="0"/>
    <n v="1"/>
    <d v="2012-09-04T00:00:00"/>
    <n v="79"/>
    <n v="10"/>
    <n v="143"/>
    <n v="6"/>
    <n v="6"/>
    <x v="38"/>
  </r>
  <r>
    <n v="2698"/>
    <n v="1976"/>
    <s v="Graduation"/>
    <s v="Single"/>
    <x v="301"/>
    <x v="301"/>
    <n v="0"/>
    <n v="1"/>
    <d v="2013-11-07T00:00:00"/>
    <n v="52"/>
    <n v="7"/>
    <n v="0"/>
    <n v="6"/>
    <n v="5"/>
    <x v="11"/>
  </r>
  <r>
    <n v="3231"/>
    <n v="1973"/>
    <s v="Graduation"/>
    <s v="Married"/>
    <x v="1262"/>
    <x v="1262"/>
    <n v="1"/>
    <n v="0"/>
    <d v="2013-11-25T00:00:00"/>
    <n v="97"/>
    <n v="4"/>
    <n v="2"/>
    <n v="1"/>
    <n v="3"/>
    <x v="26"/>
  </r>
  <r>
    <n v="4096"/>
    <n v="1968"/>
    <s v="Master"/>
    <s v="Divorced"/>
    <x v="663"/>
    <x v="663"/>
    <n v="1"/>
    <n v="0"/>
    <d v="2013-12-26T00:00:00"/>
    <n v="24"/>
    <n v="19"/>
    <n v="14"/>
    <n v="4"/>
    <n v="4"/>
    <x v="30"/>
  </r>
  <r>
    <n v="10476"/>
    <n v="1958"/>
    <s v="Graduation"/>
    <s v="Married"/>
    <x v="1263"/>
    <x v="1263"/>
    <n v="0"/>
    <n v="1"/>
    <d v="2014-05-13T00:00:00"/>
    <n v="0"/>
    <n v="11"/>
    <n v="2"/>
    <n v="3"/>
    <n v="5"/>
    <x v="38"/>
  </r>
  <r>
    <n v="5948"/>
    <n v="1975"/>
    <s v="Graduation"/>
    <s v="Single"/>
    <x v="1264"/>
    <x v="1264"/>
    <n v="0"/>
    <n v="1"/>
    <d v="2014-04-29T00:00:00"/>
    <n v="96"/>
    <n v="6"/>
    <n v="8"/>
    <n v="4"/>
    <n v="5"/>
    <x v="28"/>
  </r>
  <r>
    <n v="9140"/>
    <n v="1960"/>
    <s v="2n Cycle"/>
    <s v="Together"/>
    <x v="1265"/>
    <x v="1265"/>
    <n v="1"/>
    <n v="1"/>
    <d v="2013-12-25T00:00:00"/>
    <n v="89"/>
    <n v="4"/>
    <n v="7"/>
    <n v="2"/>
    <n v="4"/>
    <x v="40"/>
  </r>
  <r>
    <n v="10258"/>
    <n v="1965"/>
    <s v="Master"/>
    <s v="Single"/>
    <x v="580"/>
    <x v="580"/>
    <n v="2"/>
    <n v="1"/>
    <d v="2013-05-06T00:00:00"/>
    <n v="94"/>
    <n v="0"/>
    <n v="0"/>
    <n v="1"/>
    <n v="3"/>
    <x v="2"/>
  </r>
  <r>
    <n v="5675"/>
    <n v="1960"/>
    <s v="PhD"/>
    <s v="Divorced"/>
    <x v="649"/>
    <x v="649"/>
    <n v="0"/>
    <n v="1"/>
    <d v="2012-10-04T00:00:00"/>
    <n v="98"/>
    <n v="0"/>
    <n v="0"/>
    <n v="4"/>
    <n v="7"/>
    <x v="40"/>
  </r>
  <r>
    <n v="4743"/>
    <n v="1969"/>
    <s v="PhD"/>
    <s v="Married"/>
    <x v="1266"/>
    <x v="1266"/>
    <n v="0"/>
    <n v="1"/>
    <d v="2013-03-03T00:00:00"/>
    <n v="72"/>
    <n v="8"/>
    <n v="8"/>
    <n v="8"/>
    <n v="11"/>
    <x v="21"/>
  </r>
  <r>
    <n v="8805"/>
    <n v="1960"/>
    <s v="Graduation"/>
    <s v="Single"/>
    <x v="1267"/>
    <x v="1267"/>
    <n v="0"/>
    <n v="1"/>
    <d v="2012-12-02T00:00:00"/>
    <n v="1"/>
    <n v="10"/>
    <n v="13"/>
    <n v="7"/>
    <n v="4"/>
    <x v="40"/>
  </r>
  <r>
    <n v="1542"/>
    <n v="1975"/>
    <s v="Graduation"/>
    <s v="Single"/>
    <x v="1268"/>
    <x v="1268"/>
    <n v="1"/>
    <n v="2"/>
    <d v="2013-12-30T00:00:00"/>
    <n v="26"/>
    <n v="0"/>
    <n v="3"/>
    <n v="4"/>
    <n v="8"/>
    <x v="28"/>
  </r>
  <r>
    <n v="6770"/>
    <n v="1985"/>
    <s v="Graduation"/>
    <s v="Married"/>
    <x v="1269"/>
    <x v="1269"/>
    <n v="1"/>
    <n v="0"/>
    <d v="2013-08-20T00:00:00"/>
    <n v="5"/>
    <n v="13"/>
    <n v="5"/>
    <n v="2"/>
    <n v="2"/>
    <x v="7"/>
  </r>
  <r>
    <n v="8773"/>
    <n v="1971"/>
    <s v="Master"/>
    <s v="Together"/>
    <x v="1270"/>
    <x v="1270"/>
    <n v="0"/>
    <n v="1"/>
    <d v="2013-06-25T00:00:00"/>
    <n v="22"/>
    <n v="0"/>
    <n v="0"/>
    <n v="5"/>
    <n v="6"/>
    <x v="6"/>
  </r>
  <r>
    <n v="10475"/>
    <n v="1970"/>
    <s v="Master"/>
    <s v="Together"/>
    <x v="10"/>
    <x v="10"/>
    <n v="0"/>
    <n v="1"/>
    <d v="2013-04-01T00:00:00"/>
    <n v="39"/>
    <n v="5"/>
    <n v="20"/>
    <n v="4"/>
    <n v="6"/>
    <x v="25"/>
  </r>
  <r>
    <n v="10420"/>
    <n v="1955"/>
    <s v="Master"/>
    <s v="Divorced"/>
    <x v="1271"/>
    <x v="1271"/>
    <n v="0"/>
    <n v="1"/>
    <d v="2014-05-05T00:00:00"/>
    <n v="56"/>
    <n v="14"/>
    <n v="9"/>
    <n v="4"/>
    <n v="3"/>
    <x v="34"/>
  </r>
  <r>
    <n v="7514"/>
    <n v="1956"/>
    <s v="2n Cycle"/>
    <s v="Together"/>
    <x v="1272"/>
    <x v="1272"/>
    <n v="1"/>
    <n v="1"/>
    <d v="2013-07-03T00:00:00"/>
    <n v="74"/>
    <n v="10"/>
    <n v="10"/>
    <n v="3"/>
    <n v="4"/>
    <x v="46"/>
  </r>
  <r>
    <n v="2902"/>
    <n v="1958"/>
    <s v="Graduation"/>
    <s v="Together"/>
    <x v="10"/>
    <x v="10"/>
    <n v="1"/>
    <n v="1"/>
    <d v="2012-09-03T00:00:00"/>
    <n v="87"/>
    <n v="4"/>
    <n v="2"/>
    <n v="1"/>
    <n v="3"/>
    <x v="38"/>
  </r>
  <r>
    <n v="4345"/>
    <n v="1964"/>
    <s v="2n Cycle"/>
    <s v="Single"/>
    <x v="10"/>
    <x v="10"/>
    <n v="1"/>
    <n v="1"/>
    <d v="2014-01-12T00:00:00"/>
    <n v="49"/>
    <n v="1"/>
    <n v="0"/>
    <n v="1"/>
    <n v="2"/>
    <x v="31"/>
  </r>
  <r>
    <n v="793"/>
    <n v="1973"/>
    <s v="Graduation"/>
    <s v="Married"/>
    <x v="1273"/>
    <x v="1273"/>
    <n v="1"/>
    <n v="0"/>
    <d v="2012-10-06T00:00:00"/>
    <n v="24"/>
    <n v="3"/>
    <n v="0"/>
    <n v="2"/>
    <n v="3"/>
    <x v="26"/>
  </r>
  <r>
    <n v="10909"/>
    <n v="1948"/>
    <s v="Graduation"/>
    <s v="Married"/>
    <x v="1274"/>
    <x v="1274"/>
    <n v="0"/>
    <n v="0"/>
    <d v="2014-01-15T00:00:00"/>
    <n v="9"/>
    <n v="24"/>
    <n v="19"/>
    <n v="5"/>
    <n v="5"/>
    <x v="37"/>
  </r>
  <r>
    <n v="3769"/>
    <n v="1972"/>
    <s v="PhD"/>
    <s v="Together"/>
    <x v="10"/>
    <x v="10"/>
    <n v="1"/>
    <n v="0"/>
    <d v="2014-03-02T00:00:00"/>
    <n v="17"/>
    <n v="1"/>
    <n v="0"/>
    <n v="1"/>
    <n v="3"/>
    <x v="39"/>
  </r>
  <r>
    <n v="8702"/>
    <n v="1976"/>
    <s v="2n Cycle"/>
    <s v="Together"/>
    <x v="1007"/>
    <x v="1007"/>
    <n v="1"/>
    <n v="1"/>
    <d v="2013-08-20T00:00:00"/>
    <n v="10"/>
    <n v="1"/>
    <n v="3"/>
    <n v="1"/>
    <n v="3"/>
    <x v="11"/>
  </r>
  <r>
    <n v="4791"/>
    <n v="1980"/>
    <s v="Graduation"/>
    <s v="Together"/>
    <x v="1275"/>
    <x v="1275"/>
    <n v="1"/>
    <n v="1"/>
    <d v="2012-12-16T00:00:00"/>
    <n v="35"/>
    <n v="1"/>
    <n v="0"/>
    <n v="1"/>
    <n v="3"/>
    <x v="16"/>
  </r>
  <r>
    <n v="2963"/>
    <n v="1979"/>
    <s v="Graduation"/>
    <s v="Together"/>
    <x v="706"/>
    <x v="706"/>
    <n v="0"/>
    <n v="0"/>
    <d v="2014-05-02T00:00:00"/>
    <n v="56"/>
    <n v="93"/>
    <n v="80"/>
    <n v="8"/>
    <n v="6"/>
    <x v="19"/>
  </r>
  <r>
    <n v="8216"/>
    <n v="1972"/>
    <s v="Master"/>
    <s v="Married"/>
    <x v="1276"/>
    <x v="1276"/>
    <n v="1"/>
    <n v="1"/>
    <d v="2013-10-11T00:00:00"/>
    <n v="7"/>
    <n v="0"/>
    <n v="7"/>
    <n v="4"/>
    <n v="3"/>
    <x v="39"/>
  </r>
  <r>
    <n v="8140"/>
    <n v="1973"/>
    <s v="Graduation"/>
    <s v="Together"/>
    <x v="1277"/>
    <x v="1277"/>
    <n v="1"/>
    <n v="0"/>
    <d v="2013-10-03T00:00:00"/>
    <n v="51"/>
    <n v="14"/>
    <n v="2"/>
    <n v="2"/>
    <n v="4"/>
    <x v="26"/>
  </r>
  <r>
    <n v="10146"/>
    <n v="1972"/>
    <s v="PhD"/>
    <s v="Together"/>
    <x v="1278"/>
    <x v="1278"/>
    <n v="1"/>
    <n v="0"/>
    <d v="2014-03-02T00:00:00"/>
    <n v="17"/>
    <n v="1"/>
    <n v="0"/>
    <n v="1"/>
    <n v="3"/>
    <x v="39"/>
  </r>
  <r>
    <n v="5289"/>
    <n v="1975"/>
    <s v="2n Cycle"/>
    <s v="Single"/>
    <x v="1279"/>
    <x v="1279"/>
    <n v="1"/>
    <n v="1"/>
    <d v="2012-11-09T00:00:00"/>
    <n v="30"/>
    <n v="4"/>
    <n v="4"/>
    <n v="1"/>
    <n v="2"/>
    <x v="28"/>
  </r>
  <r>
    <n v="2587"/>
    <n v="1972"/>
    <s v="PhD"/>
    <s v="Married"/>
    <x v="1280"/>
    <x v="1280"/>
    <n v="1"/>
    <n v="0"/>
    <d v="2014-05-15T00:00:00"/>
    <n v="21"/>
    <n v="0"/>
    <n v="0"/>
    <n v="2"/>
    <n v="3"/>
    <x v="39"/>
  </r>
  <r>
    <n v="4405"/>
    <n v="1956"/>
    <s v="Master"/>
    <s v="Married"/>
    <x v="1281"/>
    <x v="1281"/>
    <n v="0"/>
    <n v="2"/>
    <d v="2013-07-30T00:00:00"/>
    <n v="2"/>
    <n v="7"/>
    <n v="0"/>
    <n v="6"/>
    <n v="12"/>
    <x v="46"/>
  </r>
  <r>
    <n v="8663"/>
    <n v="1974"/>
    <s v="Graduation"/>
    <s v="Divorced"/>
    <x v="1282"/>
    <x v="1282"/>
    <n v="1"/>
    <n v="1"/>
    <d v="2014-05-22T00:00:00"/>
    <n v="85"/>
    <n v="0"/>
    <n v="0"/>
    <n v="1"/>
    <n v="2"/>
    <x v="8"/>
  </r>
  <r>
    <n v="2589"/>
    <n v="1972"/>
    <s v="Graduation"/>
    <s v="Divorced"/>
    <x v="1283"/>
    <x v="1283"/>
    <n v="1"/>
    <n v="0"/>
    <d v="2014-02-07T00:00:00"/>
    <n v="65"/>
    <n v="3"/>
    <n v="5"/>
    <n v="2"/>
    <n v="3"/>
    <x v="39"/>
  </r>
  <r>
    <n v="3421"/>
    <n v="1968"/>
    <s v="Master"/>
    <s v="Divorced"/>
    <x v="262"/>
    <x v="262"/>
    <n v="0"/>
    <n v="1"/>
    <d v="2013-04-21T00:00:00"/>
    <n v="64"/>
    <n v="15"/>
    <n v="7"/>
    <n v="9"/>
    <n v="9"/>
    <x v="30"/>
  </r>
  <r>
    <n v="10490"/>
    <n v="1969"/>
    <s v="PhD"/>
    <s v="Married"/>
    <x v="1284"/>
    <x v="1284"/>
    <n v="1"/>
    <n v="1"/>
    <d v="2012-12-10T00:00:00"/>
    <n v="11"/>
    <n v="64"/>
    <n v="0"/>
    <n v="6"/>
    <n v="4"/>
    <x v="21"/>
  </r>
  <r>
    <n v="4094"/>
    <n v="1961"/>
    <s v="Graduation"/>
    <s v="Married"/>
    <x v="1285"/>
    <x v="1285"/>
    <n v="1"/>
    <n v="1"/>
    <d v="2012-08-25T00:00:00"/>
    <n v="92"/>
    <n v="2"/>
    <n v="5"/>
    <n v="5"/>
    <n v="5"/>
    <x v="45"/>
  </r>
  <r>
    <n v="9958"/>
    <n v="1972"/>
    <s v="Graduation"/>
    <s v="Married"/>
    <x v="770"/>
    <x v="770"/>
    <n v="0"/>
    <n v="1"/>
    <d v="2014-03-29T00:00:00"/>
    <n v="54"/>
    <n v="14"/>
    <n v="7"/>
    <n v="9"/>
    <n v="9"/>
    <x v="39"/>
  </r>
  <r>
    <n v="2534"/>
    <n v="1953"/>
    <s v="Graduation"/>
    <s v="Married"/>
    <x v="1286"/>
    <x v="1286"/>
    <n v="0"/>
    <n v="1"/>
    <d v="2014-04-21T00:00:00"/>
    <n v="4"/>
    <n v="1"/>
    <n v="2"/>
    <n v="4"/>
    <n v="3"/>
    <x v="44"/>
  </r>
  <r>
    <n v="4188"/>
    <n v="1957"/>
    <s v="Graduation"/>
    <s v="Single"/>
    <x v="1287"/>
    <x v="1287"/>
    <n v="0"/>
    <n v="1"/>
    <d v="2012-08-13T00:00:00"/>
    <n v="53"/>
    <n v="5"/>
    <n v="0"/>
    <n v="5"/>
    <n v="4"/>
    <x v="0"/>
  </r>
  <r>
    <n v="6613"/>
    <n v="1970"/>
    <s v="Master"/>
    <s v="Married"/>
    <x v="1288"/>
    <x v="1288"/>
    <n v="1"/>
    <n v="0"/>
    <d v="2012-10-12T00:00:00"/>
    <n v="39"/>
    <n v="7"/>
    <n v="14"/>
    <n v="8"/>
    <n v="8"/>
    <x v="25"/>
  </r>
  <r>
    <n v="10827"/>
    <n v="1967"/>
    <s v="PhD"/>
    <s v="Married"/>
    <x v="1289"/>
    <x v="1289"/>
    <n v="1"/>
    <n v="1"/>
    <d v="2012-08-07T00:00:00"/>
    <n v="49"/>
    <n v="3"/>
    <n v="1"/>
    <n v="3"/>
    <n v="4"/>
    <x v="5"/>
  </r>
  <r>
    <n v="5491"/>
    <n v="1951"/>
    <s v="Master"/>
    <s v="Together"/>
    <x v="502"/>
    <x v="502"/>
    <n v="0"/>
    <n v="1"/>
    <d v="2013-04-11T00:00:00"/>
    <n v="70"/>
    <n v="12"/>
    <n v="0"/>
    <n v="6"/>
    <n v="5"/>
    <x v="20"/>
  </r>
  <r>
    <n v="8402"/>
    <n v="1953"/>
    <s v="Master"/>
    <s v="Married"/>
    <x v="1290"/>
    <x v="1290"/>
    <n v="0"/>
    <n v="1"/>
    <d v="2013-12-17T00:00:00"/>
    <n v="40"/>
    <n v="35"/>
    <n v="35"/>
    <n v="7"/>
    <n v="8"/>
    <x v="44"/>
  </r>
  <r>
    <n v="8783"/>
    <n v="1950"/>
    <s v="Graduation"/>
    <s v="Married"/>
    <x v="1291"/>
    <x v="1291"/>
    <n v="0"/>
    <n v="1"/>
    <d v="2012-09-08T00:00:00"/>
    <n v="40"/>
    <n v="13"/>
    <n v="13"/>
    <n v="4"/>
    <n v="9"/>
    <x v="9"/>
  </r>
  <r>
    <n v="10010"/>
    <n v="1953"/>
    <s v="PhD"/>
    <s v="Divorced"/>
    <x v="1292"/>
    <x v="1292"/>
    <n v="1"/>
    <n v="1"/>
    <d v="2012-09-06T00:00:00"/>
    <n v="43"/>
    <n v="2"/>
    <n v="1"/>
    <n v="3"/>
    <n v="2"/>
    <x v="44"/>
  </r>
  <r>
    <n v="618"/>
    <n v="1977"/>
    <s v="PhD"/>
    <s v="Married"/>
    <x v="1293"/>
    <x v="1293"/>
    <n v="0"/>
    <n v="1"/>
    <d v="2012-09-28T00:00:00"/>
    <n v="17"/>
    <n v="7"/>
    <n v="46"/>
    <n v="7"/>
    <n v="12"/>
    <x v="32"/>
  </r>
  <r>
    <n v="9121"/>
    <n v="1972"/>
    <s v="Graduation"/>
    <s v="Married"/>
    <x v="229"/>
    <x v="229"/>
    <n v="1"/>
    <n v="0"/>
    <d v="2013-05-20T00:00:00"/>
    <n v="40"/>
    <n v="16"/>
    <n v="0"/>
    <n v="5"/>
    <n v="6"/>
    <x v="39"/>
  </r>
  <r>
    <n v="361"/>
    <n v="1969"/>
    <s v="Master"/>
    <s v="Married"/>
    <x v="1294"/>
    <x v="1294"/>
    <n v="1"/>
    <n v="1"/>
    <d v="2014-02-18T00:00:00"/>
    <n v="84"/>
    <n v="1"/>
    <n v="1"/>
    <n v="1"/>
    <n v="2"/>
    <x v="21"/>
  </r>
  <r>
    <n v="4310"/>
    <n v="1944"/>
    <s v="Graduation"/>
    <s v="Married"/>
    <x v="1295"/>
    <x v="1295"/>
    <n v="0"/>
    <n v="0"/>
    <d v="2014-01-22T00:00:00"/>
    <n v="25"/>
    <n v="93"/>
    <n v="40"/>
    <n v="5"/>
    <n v="5"/>
    <x v="56"/>
  </r>
  <r>
    <n v="2678"/>
    <n v="1990"/>
    <s v="Graduation"/>
    <s v="Single"/>
    <x v="1296"/>
    <x v="1296"/>
    <n v="1"/>
    <n v="0"/>
    <d v="2013-02-13T00:00:00"/>
    <n v="62"/>
    <n v="12"/>
    <n v="36"/>
    <n v="5"/>
    <n v="3"/>
    <x v="50"/>
  </r>
  <r>
    <n v="6376"/>
    <n v="1979"/>
    <s v="Graduation"/>
    <s v="Single"/>
    <x v="1297"/>
    <x v="1297"/>
    <n v="1"/>
    <n v="0"/>
    <d v="2013-06-10T00:00:00"/>
    <n v="83"/>
    <n v="56"/>
    <n v="8"/>
    <n v="4"/>
    <n v="8"/>
    <x v="19"/>
  </r>
  <r>
    <n v="524"/>
    <n v="1966"/>
    <s v="Basic"/>
    <s v="Together"/>
    <x v="1042"/>
    <x v="1042"/>
    <n v="0"/>
    <n v="0"/>
    <d v="2013-01-16T00:00:00"/>
    <n v="47"/>
    <n v="23"/>
    <n v="6"/>
    <n v="2"/>
    <n v="2"/>
    <x v="35"/>
  </r>
  <r>
    <n v="10341"/>
    <n v="1948"/>
    <s v="Graduation"/>
    <s v="Together"/>
    <x v="1298"/>
    <x v="1298"/>
    <n v="0"/>
    <n v="0"/>
    <d v="2014-02-23T00:00:00"/>
    <n v="45"/>
    <n v="28"/>
    <n v="30"/>
    <n v="2"/>
    <n v="5"/>
    <x v="37"/>
  </r>
  <r>
    <n v="5654"/>
    <n v="1972"/>
    <s v="Graduation"/>
    <s v="Married"/>
    <x v="1299"/>
    <x v="1299"/>
    <n v="2"/>
    <n v="1"/>
    <d v="2014-03-16T00:00:00"/>
    <n v="34"/>
    <n v="4"/>
    <n v="4"/>
    <n v="2"/>
    <n v="3"/>
    <x v="39"/>
  </r>
  <r>
    <n v="4098"/>
    <n v="1973"/>
    <s v="Graduation"/>
    <s v="Married"/>
    <x v="1300"/>
    <x v="1300"/>
    <n v="1"/>
    <n v="1"/>
    <d v="2014-01-28T00:00:00"/>
    <n v="3"/>
    <n v="3"/>
    <n v="4"/>
    <n v="2"/>
    <n v="4"/>
    <x v="26"/>
  </r>
  <r>
    <n v="5824"/>
    <n v="1972"/>
    <s v="PhD"/>
    <s v="Together"/>
    <x v="1301"/>
    <x v="1301"/>
    <n v="2"/>
    <n v="1"/>
    <d v="2014-04-11T00:00:00"/>
    <n v="1"/>
    <n v="0"/>
    <n v="0"/>
    <n v="1"/>
    <n v="2"/>
    <x v="39"/>
  </r>
  <r>
    <n v="7000"/>
    <n v="1972"/>
    <s v="2n Cycle"/>
    <s v="Single"/>
    <x v="1302"/>
    <x v="1302"/>
    <n v="0"/>
    <n v="0"/>
    <d v="2013-10-13T00:00:00"/>
    <n v="18"/>
    <n v="172"/>
    <n v="8"/>
    <n v="2"/>
    <n v="10"/>
    <x v="39"/>
  </r>
  <r>
    <n v="2561"/>
    <n v="1966"/>
    <s v="Graduation"/>
    <s v="Single"/>
    <x v="350"/>
    <x v="350"/>
    <n v="0"/>
    <n v="1"/>
    <d v="2012-11-11T00:00:00"/>
    <n v="45"/>
    <n v="12"/>
    <n v="12"/>
    <n v="4"/>
    <n v="12"/>
    <x v="35"/>
  </r>
  <r>
    <n v="5229"/>
    <n v="1969"/>
    <s v="PhD"/>
    <s v="Together"/>
    <x v="1303"/>
    <x v="1303"/>
    <n v="0"/>
    <n v="1"/>
    <d v="2014-02-16T00:00:00"/>
    <n v="81"/>
    <n v="1"/>
    <n v="0"/>
    <n v="1"/>
    <n v="3"/>
    <x v="21"/>
  </r>
  <r>
    <n v="4086"/>
    <n v="1959"/>
    <s v="Graduation"/>
    <s v="Married"/>
    <x v="625"/>
    <x v="625"/>
    <n v="0"/>
    <n v="0"/>
    <d v="2012-12-28T00:00:00"/>
    <n v="77"/>
    <n v="1"/>
    <n v="4"/>
    <n v="1"/>
    <n v="2"/>
    <x v="12"/>
  </r>
  <r>
    <n v="2428"/>
    <n v="1970"/>
    <s v="Graduation"/>
    <s v="Married"/>
    <x v="1304"/>
    <x v="1304"/>
    <n v="1"/>
    <n v="0"/>
    <d v="2013-05-04T00:00:00"/>
    <n v="23"/>
    <n v="18"/>
    <n v="8"/>
    <n v="2"/>
    <n v="4"/>
    <x v="25"/>
  </r>
  <r>
    <n v="8254"/>
    <n v="1974"/>
    <s v="PhD"/>
    <s v="Married"/>
    <x v="909"/>
    <x v="909"/>
    <n v="1"/>
    <n v="0"/>
    <d v="2013-04-13T00:00:00"/>
    <n v="48"/>
    <n v="0"/>
    <n v="0"/>
    <n v="1"/>
    <n v="2"/>
    <x v="8"/>
  </r>
  <r>
    <n v="2836"/>
    <n v="1972"/>
    <s v="PhD"/>
    <s v="Married"/>
    <x v="1305"/>
    <x v="1305"/>
    <n v="1"/>
    <n v="0"/>
    <d v="2013-09-16T00:00:00"/>
    <n v="61"/>
    <n v="1"/>
    <n v="0"/>
    <n v="1"/>
    <n v="2"/>
    <x v="39"/>
  </r>
  <r>
    <n v="8418"/>
    <n v="1958"/>
    <s v="2n Cycle"/>
    <s v="Single"/>
    <x v="1306"/>
    <x v="1306"/>
    <n v="1"/>
    <n v="1"/>
    <d v="2014-03-30T00:00:00"/>
    <n v="60"/>
    <n v="10"/>
    <n v="6"/>
    <n v="2"/>
    <n v="3"/>
    <x v="38"/>
  </r>
  <r>
    <n v="1362"/>
    <n v="1972"/>
    <s v="Graduation"/>
    <s v="Single"/>
    <x v="1307"/>
    <x v="1307"/>
    <n v="0"/>
    <n v="0"/>
    <d v="2013-03-04T00:00:00"/>
    <n v="75"/>
    <n v="87"/>
    <n v="16"/>
    <n v="6"/>
    <n v="6"/>
    <x v="39"/>
  </r>
  <r>
    <n v="7152"/>
    <n v="1983"/>
    <s v="Master"/>
    <s v="Married"/>
    <x v="987"/>
    <x v="987"/>
    <n v="1"/>
    <n v="0"/>
    <d v="2013-04-05T00:00:00"/>
    <n v="64"/>
    <n v="0"/>
    <n v="0"/>
    <n v="1"/>
    <n v="3"/>
    <x v="10"/>
  </r>
  <r>
    <n v="10033"/>
    <n v="1973"/>
    <s v="2n Cycle"/>
    <s v="Divorced"/>
    <x v="1308"/>
    <x v="1308"/>
    <n v="1"/>
    <n v="0"/>
    <d v="2014-02-13T00:00:00"/>
    <n v="54"/>
    <n v="3"/>
    <n v="2"/>
    <n v="1"/>
    <n v="3"/>
    <x v="26"/>
  </r>
  <r>
    <n v="9349"/>
    <n v="1985"/>
    <s v="Graduation"/>
    <s v="Married"/>
    <x v="1309"/>
    <x v="1309"/>
    <n v="0"/>
    <n v="0"/>
    <d v="2013-12-19T00:00:00"/>
    <n v="84"/>
    <n v="21"/>
    <n v="147"/>
    <n v="6"/>
    <n v="11"/>
    <x v="7"/>
  </r>
  <r>
    <n v="274"/>
    <n v="1973"/>
    <s v="Graduation"/>
    <s v="Single"/>
    <x v="1310"/>
    <x v="1310"/>
    <n v="1"/>
    <n v="1"/>
    <d v="2013-12-23T00:00:00"/>
    <n v="75"/>
    <n v="3"/>
    <n v="3"/>
    <n v="2"/>
    <n v="3"/>
    <x v="26"/>
  </r>
  <r>
    <n v="3388"/>
    <n v="1967"/>
    <s v="Graduation"/>
    <s v="Divorced"/>
    <x v="1311"/>
    <x v="1311"/>
    <n v="1"/>
    <n v="1"/>
    <d v="2013-10-30T00:00:00"/>
    <n v="16"/>
    <n v="26"/>
    <n v="67"/>
    <n v="6"/>
    <n v="5"/>
    <x v="5"/>
  </r>
  <r>
    <n v="922"/>
    <n v="1979"/>
    <s v="2n Cycle"/>
    <s v="Married"/>
    <x v="1312"/>
    <x v="1312"/>
    <n v="1"/>
    <n v="1"/>
    <d v="2013-05-04T00:00:00"/>
    <n v="79"/>
    <n v="2"/>
    <n v="0"/>
    <n v="1"/>
    <n v="2"/>
    <x v="19"/>
  </r>
  <r>
    <n v="8588"/>
    <n v="1961"/>
    <s v="Graduation"/>
    <s v="Married"/>
    <x v="1285"/>
    <x v="1285"/>
    <n v="1"/>
    <n v="1"/>
    <d v="2012-08-25T00:00:00"/>
    <n v="92"/>
    <n v="2"/>
    <n v="5"/>
    <n v="5"/>
    <n v="5"/>
    <x v="45"/>
  </r>
  <r>
    <n v="2518"/>
    <n v="1986"/>
    <s v="2n Cycle"/>
    <s v="Together"/>
    <x v="1313"/>
    <x v="1313"/>
    <n v="0"/>
    <n v="0"/>
    <d v="2013-01-25T00:00:00"/>
    <n v="16"/>
    <n v="4"/>
    <n v="2"/>
    <n v="0"/>
    <n v="2"/>
    <x v="22"/>
  </r>
  <r>
    <n v="574"/>
    <n v="1964"/>
    <s v="Graduation"/>
    <s v="Married"/>
    <x v="1314"/>
    <x v="1314"/>
    <n v="0"/>
    <n v="0"/>
    <d v="2014-04-23T00:00:00"/>
    <n v="96"/>
    <n v="36"/>
    <n v="26"/>
    <n v="1"/>
    <n v="4"/>
    <x v="31"/>
  </r>
  <r>
    <n v="3220"/>
    <n v="1983"/>
    <s v="Graduation"/>
    <s v="Married"/>
    <x v="823"/>
    <x v="823"/>
    <n v="1"/>
    <n v="0"/>
    <d v="2013-02-14T00:00:00"/>
    <n v="30"/>
    <n v="12"/>
    <n v="1"/>
    <n v="3"/>
    <n v="4"/>
    <x v="10"/>
  </r>
  <r>
    <n v="5967"/>
    <n v="1952"/>
    <s v="Graduation"/>
    <s v="Together"/>
    <x v="1315"/>
    <x v="1315"/>
    <n v="1"/>
    <n v="1"/>
    <d v="2013-07-18T00:00:00"/>
    <n v="60"/>
    <n v="2"/>
    <n v="5"/>
    <n v="2"/>
    <n v="3"/>
    <x v="13"/>
  </r>
  <r>
    <n v="1183"/>
    <n v="1949"/>
    <s v="Master"/>
    <s v="Married"/>
    <x v="1316"/>
    <x v="1316"/>
    <n v="1"/>
    <n v="1"/>
    <d v="2013-09-21T00:00:00"/>
    <n v="11"/>
    <n v="1"/>
    <n v="2"/>
    <n v="1"/>
    <n v="2"/>
    <x v="17"/>
  </r>
  <r>
    <n v="6856"/>
    <n v="1979"/>
    <s v="Graduation"/>
    <s v="Together"/>
    <x v="1317"/>
    <x v="1317"/>
    <n v="1"/>
    <n v="0"/>
    <d v="2012-09-03T00:00:00"/>
    <n v="75"/>
    <n v="0"/>
    <n v="5"/>
    <n v="3"/>
    <n v="3"/>
    <x v="19"/>
  </r>
  <r>
    <n v="4530"/>
    <n v="1948"/>
    <s v="Master"/>
    <s v="Widow"/>
    <x v="1318"/>
    <x v="1318"/>
    <n v="0"/>
    <n v="0"/>
    <d v="2012-10-24T00:00:00"/>
    <n v="36"/>
    <n v="19"/>
    <n v="26"/>
    <n v="3"/>
    <n v="10"/>
    <x v="37"/>
  </r>
  <r>
    <n v="1553"/>
    <n v="1946"/>
    <s v="Graduation"/>
    <s v="Together"/>
    <x v="1319"/>
    <x v="1319"/>
    <n v="0"/>
    <n v="0"/>
    <d v="2013-09-27T00:00:00"/>
    <n v="71"/>
    <n v="168"/>
    <n v="105"/>
    <n v="7"/>
    <n v="10"/>
    <x v="15"/>
  </r>
  <r>
    <n v="4682"/>
    <n v="1958"/>
    <s v="Graduation"/>
    <s v="Married"/>
    <x v="1320"/>
    <x v="1320"/>
    <n v="0"/>
    <n v="0"/>
    <d v="2013-10-15T00:00:00"/>
    <n v="88"/>
    <n v="27"/>
    <n v="48"/>
    <n v="2"/>
    <n v="8"/>
    <x v="38"/>
  </r>
  <r>
    <n v="8204"/>
    <n v="1971"/>
    <s v="2n Cycle"/>
    <s v="Married"/>
    <x v="1321"/>
    <x v="1321"/>
    <n v="0"/>
    <n v="0"/>
    <d v="2012-12-16T00:00:00"/>
    <n v="93"/>
    <n v="35"/>
    <n v="160"/>
    <n v="4"/>
    <n v="9"/>
    <x v="6"/>
  </r>
  <r>
    <n v="5221"/>
    <n v="1957"/>
    <s v="Graduation"/>
    <s v="Married"/>
    <x v="1322"/>
    <x v="1322"/>
    <n v="0"/>
    <n v="1"/>
    <d v="2012-12-01T00:00:00"/>
    <n v="93"/>
    <n v="8"/>
    <n v="0"/>
    <n v="10"/>
    <n v="5"/>
    <x v="0"/>
  </r>
  <r>
    <n v="1232"/>
    <n v="1982"/>
    <s v="PhD"/>
    <s v="Together"/>
    <x v="1323"/>
    <x v="1323"/>
    <n v="0"/>
    <n v="0"/>
    <d v="2013-10-25T00:00:00"/>
    <n v="54"/>
    <n v="54"/>
    <n v="54"/>
    <n v="4"/>
    <n v="8"/>
    <x v="18"/>
  </r>
  <r>
    <n v="1927"/>
    <n v="1973"/>
    <s v="2n Cycle"/>
    <s v="Together"/>
    <x v="1324"/>
    <x v="1324"/>
    <n v="0"/>
    <n v="1"/>
    <d v="2014-03-23T00:00:00"/>
    <n v="41"/>
    <n v="27"/>
    <n v="8"/>
    <n v="4"/>
    <n v="5"/>
    <x v="26"/>
  </r>
  <r>
    <n v="5788"/>
    <n v="1972"/>
    <s v="Graduation"/>
    <s v="Together"/>
    <x v="1325"/>
    <x v="1325"/>
    <n v="1"/>
    <n v="0"/>
    <d v="2013-02-17T00:00:00"/>
    <n v="46"/>
    <n v="10"/>
    <n v="7"/>
    <n v="3"/>
    <n v="4"/>
    <x v="39"/>
  </r>
  <r>
    <n v="6652"/>
    <n v="1965"/>
    <s v="Graduation"/>
    <s v="Married"/>
    <x v="1326"/>
    <x v="1326"/>
    <n v="0"/>
    <n v="0"/>
    <d v="2014-06-09T00:00:00"/>
    <n v="28"/>
    <n v="151"/>
    <n v="54"/>
    <n v="3"/>
    <n v="9"/>
    <x v="2"/>
  </r>
  <r>
    <n v="6246"/>
    <n v="1953"/>
    <s v="Graduation"/>
    <s v="Single"/>
    <x v="1327"/>
    <x v="1327"/>
    <n v="0"/>
    <n v="0"/>
    <d v="2013-11-13T00:00:00"/>
    <n v="40"/>
    <n v="102"/>
    <n v="58"/>
    <n v="3"/>
    <n v="8"/>
    <x v="44"/>
  </r>
  <r>
    <n v="5975"/>
    <n v="1967"/>
    <s v="PhD"/>
    <s v="Single"/>
    <x v="1328"/>
    <x v="1328"/>
    <n v="1"/>
    <n v="0"/>
    <d v="2013-09-30T00:00:00"/>
    <n v="82"/>
    <n v="0"/>
    <n v="0"/>
    <n v="2"/>
    <n v="3"/>
    <x v="5"/>
  </r>
  <r>
    <n v="6875"/>
    <n v="1965"/>
    <s v="PhD"/>
    <s v="Together"/>
    <x v="1329"/>
    <x v="1329"/>
    <n v="0"/>
    <n v="0"/>
    <d v="2012-08-28T00:00:00"/>
    <n v="38"/>
    <n v="13"/>
    <n v="13"/>
    <n v="7"/>
    <n v="5"/>
    <x v="2"/>
  </r>
  <r>
    <n v="4399"/>
    <n v="1969"/>
    <s v="Graduation"/>
    <s v="Together"/>
    <x v="967"/>
    <x v="967"/>
    <n v="0"/>
    <n v="0"/>
    <d v="2014-06-25T00:00:00"/>
    <n v="3"/>
    <n v="81"/>
    <n v="50"/>
    <n v="4"/>
    <n v="7"/>
    <x v="21"/>
  </r>
  <r>
    <n v="4042"/>
    <n v="1971"/>
    <s v="Graduation"/>
    <s v="Divorced"/>
    <x v="1330"/>
    <x v="1330"/>
    <n v="0"/>
    <n v="1"/>
    <d v="2012-10-13T00:00:00"/>
    <n v="87"/>
    <n v="3"/>
    <n v="1"/>
    <n v="4"/>
    <n v="4"/>
    <x v="6"/>
  </r>
  <r>
    <n v="2157"/>
    <n v="1972"/>
    <s v="Graduation"/>
    <s v="Together"/>
    <x v="1331"/>
    <x v="1331"/>
    <n v="1"/>
    <n v="1"/>
    <d v="2013-01-12T00:00:00"/>
    <n v="49"/>
    <n v="8"/>
    <n v="5"/>
    <n v="2"/>
    <n v="4"/>
    <x v="39"/>
  </r>
  <r>
    <n v="10133"/>
    <n v="1970"/>
    <s v="Graduation"/>
    <s v="Single"/>
    <x v="1332"/>
    <x v="1332"/>
    <n v="0"/>
    <n v="0"/>
    <d v="2014-02-12T00:00:00"/>
    <n v="16"/>
    <n v="68"/>
    <n v="114"/>
    <n v="6"/>
    <n v="12"/>
    <x v="25"/>
  </r>
  <r>
    <n v="2525"/>
    <n v="1974"/>
    <s v="PhD"/>
    <s v="Married"/>
    <x v="1333"/>
    <x v="1333"/>
    <n v="0"/>
    <n v="0"/>
    <d v="2012-09-14T00:00:00"/>
    <n v="65"/>
    <n v="64"/>
    <n v="64"/>
    <n v="5"/>
    <n v="9"/>
    <x v="8"/>
  </r>
  <r>
    <n v="8233"/>
    <n v="1950"/>
    <s v="Master"/>
    <s v="Widow"/>
    <x v="1334"/>
    <x v="1334"/>
    <n v="0"/>
    <n v="1"/>
    <d v="2014-01-26T00:00:00"/>
    <n v="9"/>
    <n v="5"/>
    <n v="5"/>
    <n v="7"/>
    <n v="7"/>
    <x v="9"/>
  </r>
  <r>
    <n v="9483"/>
    <n v="1959"/>
    <s v="Graduation"/>
    <s v="Together"/>
    <x v="1335"/>
    <x v="1335"/>
    <n v="0"/>
    <n v="1"/>
    <d v="2013-08-19T00:00:00"/>
    <n v="24"/>
    <n v="59"/>
    <n v="5"/>
    <n v="4"/>
    <n v="8"/>
    <x v="12"/>
  </r>
  <r>
    <n v="2945"/>
    <n v="1955"/>
    <s v="PhD"/>
    <s v="Together"/>
    <x v="863"/>
    <x v="863"/>
    <n v="1"/>
    <n v="1"/>
    <d v="2014-04-13T00:00:00"/>
    <n v="25"/>
    <n v="0"/>
    <n v="0"/>
    <n v="1"/>
    <n v="3"/>
    <x v="34"/>
  </r>
  <r>
    <n v="10403"/>
    <n v="1978"/>
    <s v="Graduation"/>
    <s v="Together"/>
    <x v="1336"/>
    <x v="1336"/>
    <n v="1"/>
    <n v="0"/>
    <d v="2014-06-18T00:00:00"/>
    <n v="43"/>
    <n v="13"/>
    <n v="5"/>
    <n v="3"/>
    <n v="3"/>
    <x v="33"/>
  </r>
  <r>
    <n v="5074"/>
    <n v="1986"/>
    <s v="Master"/>
    <s v="Married"/>
    <x v="1337"/>
    <x v="1337"/>
    <n v="1"/>
    <n v="0"/>
    <d v="2013-07-08T00:00:00"/>
    <n v="10"/>
    <n v="0"/>
    <n v="0"/>
    <n v="1"/>
    <n v="3"/>
    <x v="22"/>
  </r>
  <r>
    <n v="10524"/>
    <n v="1963"/>
    <s v="Master"/>
    <s v="Divorced"/>
    <x v="1338"/>
    <x v="1338"/>
    <n v="0"/>
    <n v="1"/>
    <d v="2013-06-20T00:00:00"/>
    <n v="29"/>
    <n v="23"/>
    <n v="41"/>
    <n v="2"/>
    <n v="5"/>
    <x v="24"/>
  </r>
  <r>
    <n v="4690"/>
    <n v="1953"/>
    <s v="Graduation"/>
    <s v="Married"/>
    <x v="1339"/>
    <x v="1339"/>
    <n v="0"/>
    <n v="1"/>
    <d v="2013-02-13T00:00:00"/>
    <n v="45"/>
    <n v="10"/>
    <n v="10"/>
    <n v="8"/>
    <n v="8"/>
    <x v="44"/>
  </r>
  <r>
    <n v="7521"/>
    <n v="1952"/>
    <s v="Graduation"/>
    <s v="Together"/>
    <x v="698"/>
    <x v="698"/>
    <n v="0"/>
    <n v="0"/>
    <d v="2013-05-12T00:00:00"/>
    <n v="57"/>
    <n v="31"/>
    <n v="31"/>
    <n v="4"/>
    <n v="11"/>
    <x v="13"/>
  </r>
  <r>
    <n v="7196"/>
    <n v="1950"/>
    <s v="PhD"/>
    <s v="Married"/>
    <x v="1340"/>
    <x v="1340"/>
    <n v="1"/>
    <n v="1"/>
    <d v="2014-02-08T00:00:00"/>
    <n v="20"/>
    <n v="0"/>
    <n v="0"/>
    <n v="0"/>
    <n v="3"/>
    <x v="9"/>
  </r>
  <r>
    <n v="4406"/>
    <n v="1970"/>
    <s v="Graduation"/>
    <s v="Together"/>
    <x v="1341"/>
    <x v="1341"/>
    <n v="0"/>
    <n v="1"/>
    <d v="2013-01-16T00:00:00"/>
    <n v="29"/>
    <n v="84"/>
    <n v="56"/>
    <n v="9"/>
    <n v="8"/>
    <x v="25"/>
  </r>
  <r>
    <n v="9672"/>
    <n v="1970"/>
    <s v="2n Cycle"/>
    <s v="Married"/>
    <x v="1342"/>
    <x v="1342"/>
    <n v="1"/>
    <n v="1"/>
    <d v="2013-12-21T00:00:00"/>
    <n v="82"/>
    <n v="3"/>
    <n v="4"/>
    <n v="1"/>
    <n v="3"/>
    <x v="25"/>
  </r>
  <r>
    <n v="4864"/>
    <n v="1977"/>
    <s v="Graduation"/>
    <s v="Married"/>
    <x v="1343"/>
    <x v="1343"/>
    <n v="1"/>
    <n v="0"/>
    <d v="2013-05-02T00:00:00"/>
    <n v="68"/>
    <n v="7"/>
    <n v="1"/>
    <n v="4"/>
    <n v="3"/>
    <x v="32"/>
  </r>
  <r>
    <n v="4706"/>
    <n v="1966"/>
    <s v="Graduation"/>
    <s v="Single"/>
    <x v="1344"/>
    <x v="1344"/>
    <n v="0"/>
    <n v="1"/>
    <d v="2013-04-27T00:00:00"/>
    <n v="65"/>
    <n v="0"/>
    <n v="1"/>
    <n v="1"/>
    <n v="3"/>
    <x v="35"/>
  </r>
  <r>
    <n v="4070"/>
    <n v="1969"/>
    <s v="PhD"/>
    <s v="Married"/>
    <x v="1345"/>
    <x v="1345"/>
    <n v="0"/>
    <n v="2"/>
    <d v="2012-09-01T00:00:00"/>
    <n v="99"/>
    <n v="24"/>
    <n v="0"/>
    <n v="8"/>
    <n v="4"/>
    <x v="21"/>
  </r>
  <r>
    <n v="25"/>
    <n v="1958"/>
    <s v="Graduation"/>
    <s v="Married"/>
    <x v="1346"/>
    <x v="1346"/>
    <n v="0"/>
    <n v="1"/>
    <d v="2012-11-16T00:00:00"/>
    <n v="9"/>
    <n v="35"/>
    <n v="12"/>
    <n v="6"/>
    <n v="7"/>
    <x v="38"/>
  </r>
  <r>
    <n v="3697"/>
    <n v="1954"/>
    <s v="Graduation"/>
    <s v="Together"/>
    <x v="1347"/>
    <x v="1347"/>
    <n v="0"/>
    <n v="1"/>
    <d v="2013-02-12T00:00:00"/>
    <n v="20"/>
    <n v="8"/>
    <n v="7"/>
    <n v="3"/>
    <n v="4"/>
    <x v="1"/>
  </r>
  <r>
    <n v="217"/>
    <n v="1956"/>
    <s v="Master"/>
    <s v="Single"/>
    <x v="1213"/>
    <x v="1213"/>
    <n v="0"/>
    <n v="0"/>
    <d v="2012-11-23T00:00:00"/>
    <n v="78"/>
    <n v="14"/>
    <n v="0"/>
    <n v="7"/>
    <n v="10"/>
    <x v="46"/>
  </r>
  <r>
    <n v="4220"/>
    <n v="1970"/>
    <s v="PhD"/>
    <s v="Married"/>
    <x v="1348"/>
    <x v="1348"/>
    <n v="0"/>
    <n v="1"/>
    <d v="2013-11-02T00:00:00"/>
    <n v="26"/>
    <n v="0"/>
    <n v="1"/>
    <n v="2"/>
    <n v="3"/>
    <x v="25"/>
  </r>
  <r>
    <n v="5286"/>
    <n v="1987"/>
    <s v="Master"/>
    <s v="Single"/>
    <x v="1349"/>
    <x v="1349"/>
    <n v="0"/>
    <n v="0"/>
    <d v="2013-10-28T00:00:00"/>
    <n v="68"/>
    <n v="1"/>
    <n v="7"/>
    <n v="3"/>
    <n v="4"/>
    <x v="14"/>
  </r>
  <r>
    <n v="9559"/>
    <n v="1961"/>
    <s v="PhD"/>
    <s v="Married"/>
    <x v="1350"/>
    <x v="1350"/>
    <n v="0"/>
    <n v="1"/>
    <d v="2014-01-24T00:00:00"/>
    <n v="79"/>
    <n v="0"/>
    <n v="0"/>
    <n v="7"/>
    <n v="13"/>
    <x v="45"/>
  </r>
  <r>
    <n v="2849"/>
    <n v="1979"/>
    <s v="Graduation"/>
    <s v="Single"/>
    <x v="803"/>
    <x v="803"/>
    <n v="0"/>
    <n v="1"/>
    <d v="2013-04-01T00:00:00"/>
    <n v="25"/>
    <n v="199"/>
    <n v="9"/>
    <n v="10"/>
    <n v="12"/>
    <x v="19"/>
  </r>
  <r>
    <n v="7787"/>
    <n v="1960"/>
    <s v="Graduation"/>
    <s v="Together"/>
    <x v="567"/>
    <x v="567"/>
    <n v="0"/>
    <n v="1"/>
    <d v="2012-08-31T00:00:00"/>
    <n v="83"/>
    <n v="28"/>
    <n v="21"/>
    <n v="5"/>
    <n v="12"/>
    <x v="40"/>
  </r>
  <r>
    <n v="3102"/>
    <n v="1981"/>
    <s v="2n Cycle"/>
    <s v="Together"/>
    <x v="1351"/>
    <x v="1351"/>
    <n v="1"/>
    <n v="0"/>
    <d v="2013-10-16T00:00:00"/>
    <n v="32"/>
    <n v="3"/>
    <n v="5"/>
    <n v="1"/>
    <n v="3"/>
    <x v="4"/>
  </r>
  <r>
    <n v="5868"/>
    <n v="1980"/>
    <s v="Graduation"/>
    <s v="Married"/>
    <x v="1352"/>
    <x v="1352"/>
    <n v="1"/>
    <n v="0"/>
    <d v="2013-08-22T00:00:00"/>
    <n v="49"/>
    <n v="4"/>
    <n v="5"/>
    <n v="1"/>
    <n v="3"/>
    <x v="16"/>
  </r>
  <r>
    <n v="8370"/>
    <n v="1976"/>
    <s v="2n Cycle"/>
    <s v="Together"/>
    <x v="1353"/>
    <x v="1353"/>
    <n v="0"/>
    <n v="1"/>
    <d v="2012-08-02T00:00:00"/>
    <n v="50"/>
    <n v="97"/>
    <n v="194"/>
    <n v="7"/>
    <n v="6"/>
    <x v="11"/>
  </r>
  <r>
    <n v="9988"/>
    <n v="1976"/>
    <s v="Master"/>
    <s v="Single"/>
    <x v="1354"/>
    <x v="1354"/>
    <n v="0"/>
    <n v="1"/>
    <d v="2013-03-03T00:00:00"/>
    <n v="84"/>
    <n v="25"/>
    <n v="67"/>
    <n v="6"/>
    <n v="13"/>
    <x v="11"/>
  </r>
  <r>
    <n v="2939"/>
    <n v="1970"/>
    <s v="Master"/>
    <s v="Together"/>
    <x v="1355"/>
    <x v="1355"/>
    <n v="0"/>
    <n v="0"/>
    <d v="2014-06-22T00:00:00"/>
    <n v="96"/>
    <n v="127"/>
    <n v="15"/>
    <n v="4"/>
    <n v="4"/>
    <x v="25"/>
  </r>
  <r>
    <n v="5529"/>
    <n v="1946"/>
    <s v="PhD"/>
    <s v="Together"/>
    <x v="1356"/>
    <x v="1356"/>
    <n v="2"/>
    <n v="1"/>
    <d v="2014-06-10T00:00:00"/>
    <n v="56"/>
    <n v="0"/>
    <n v="0"/>
    <n v="8"/>
    <n v="5"/>
    <x v="15"/>
  </r>
  <r>
    <n v="9743"/>
    <n v="1955"/>
    <s v="Graduation"/>
    <s v="Married"/>
    <x v="1357"/>
    <x v="1357"/>
    <n v="0"/>
    <n v="1"/>
    <d v="2013-01-11T00:00:00"/>
    <n v="85"/>
    <n v="89"/>
    <n v="35"/>
    <n v="11"/>
    <n v="8"/>
    <x v="34"/>
  </r>
  <r>
    <n v="5763"/>
    <n v="1972"/>
    <s v="Master"/>
    <s v="Together"/>
    <x v="1358"/>
    <x v="1358"/>
    <n v="1"/>
    <n v="0"/>
    <d v="2013-11-10T00:00:00"/>
    <n v="63"/>
    <n v="17"/>
    <n v="0"/>
    <n v="6"/>
    <n v="5"/>
    <x v="39"/>
  </r>
  <r>
    <n v="3478"/>
    <n v="1971"/>
    <s v="PhD"/>
    <s v="Married"/>
    <x v="1359"/>
    <x v="1359"/>
    <n v="1"/>
    <n v="1"/>
    <d v="2013-06-24T00:00:00"/>
    <n v="17"/>
    <n v="42"/>
    <n v="42"/>
    <n v="7"/>
    <n v="9"/>
    <x v="6"/>
  </r>
  <r>
    <n v="7494"/>
    <n v="1950"/>
    <s v="PhD"/>
    <s v="Divorced"/>
    <x v="1360"/>
    <x v="1360"/>
    <n v="1"/>
    <n v="1"/>
    <d v="2013-01-21T00:00:00"/>
    <n v="11"/>
    <n v="0"/>
    <n v="2"/>
    <n v="6"/>
    <n v="4"/>
    <x v="9"/>
  </r>
  <r>
    <n v="1763"/>
    <n v="1988"/>
    <s v="Graduation"/>
    <s v="Together"/>
    <x v="1361"/>
    <x v="1361"/>
    <n v="0"/>
    <n v="0"/>
    <d v="2013-07-27T00:00:00"/>
    <n v="62"/>
    <n v="172"/>
    <n v="148"/>
    <n v="7"/>
    <n v="10"/>
    <x v="36"/>
  </r>
  <r>
    <n v="7250"/>
    <n v="1978"/>
    <s v="Graduation"/>
    <s v="Together"/>
    <x v="1362"/>
    <x v="1362"/>
    <n v="1"/>
    <n v="0"/>
    <d v="2013-10-01T00:00:00"/>
    <n v="48"/>
    <n v="35"/>
    <n v="23"/>
    <n v="7"/>
    <n v="9"/>
    <x v="33"/>
  </r>
  <r>
    <n v="2005"/>
    <n v="1990"/>
    <s v="Graduation"/>
    <s v="Married"/>
    <x v="1363"/>
    <x v="1363"/>
    <n v="1"/>
    <n v="0"/>
    <d v="2013-12-11T00:00:00"/>
    <n v="86"/>
    <n v="3"/>
    <n v="5"/>
    <n v="2"/>
    <n v="4"/>
    <x v="50"/>
  </r>
  <r>
    <n v="10770"/>
    <n v="1959"/>
    <s v="Graduation"/>
    <s v="Married"/>
    <x v="1364"/>
    <x v="1364"/>
    <n v="0"/>
    <n v="0"/>
    <d v="2014-01-26T00:00:00"/>
    <n v="73"/>
    <n v="161"/>
    <n v="85"/>
    <n v="4"/>
    <n v="13"/>
    <x v="12"/>
  </r>
  <r>
    <n v="6885"/>
    <n v="1977"/>
    <s v="Graduation"/>
    <s v="Divorced"/>
    <x v="1365"/>
    <x v="1365"/>
    <n v="1"/>
    <n v="0"/>
    <d v="2013-12-01T00:00:00"/>
    <n v="36"/>
    <n v="0"/>
    <n v="1"/>
    <n v="2"/>
    <n v="3"/>
    <x v="32"/>
  </r>
  <r>
    <n v="2072"/>
    <n v="1969"/>
    <s v="PhD"/>
    <s v="Together"/>
    <x v="1366"/>
    <x v="1366"/>
    <n v="0"/>
    <n v="1"/>
    <d v="2012-08-16T00:00:00"/>
    <n v="34"/>
    <n v="10"/>
    <n v="10"/>
    <n v="4"/>
    <n v="9"/>
    <x v="21"/>
  </r>
  <r>
    <n v="9463"/>
    <n v="1959"/>
    <s v="Graduation"/>
    <s v="Together"/>
    <x v="1367"/>
    <x v="1367"/>
    <n v="0"/>
    <n v="1"/>
    <d v="2012-11-13T00:00:00"/>
    <n v="16"/>
    <n v="56"/>
    <n v="98"/>
    <n v="9"/>
    <n v="7"/>
    <x v="12"/>
  </r>
  <r>
    <n v="6318"/>
    <n v="1988"/>
    <s v="Graduation"/>
    <s v="Married"/>
    <x v="1368"/>
    <x v="1368"/>
    <n v="0"/>
    <n v="0"/>
    <d v="2013-01-13T00:00:00"/>
    <n v="48"/>
    <n v="12"/>
    <n v="89"/>
    <n v="9"/>
    <n v="13"/>
    <x v="36"/>
  </r>
  <r>
    <n v="4093"/>
    <n v="1975"/>
    <s v="Master"/>
    <s v="Together"/>
    <x v="1369"/>
    <x v="1369"/>
    <n v="1"/>
    <n v="1"/>
    <d v="2013-02-11T00:00:00"/>
    <n v="61"/>
    <n v="9"/>
    <n v="9"/>
    <n v="4"/>
    <n v="5"/>
    <x v="28"/>
  </r>
  <r>
    <n v="5751"/>
    <n v="1973"/>
    <s v="2n Cycle"/>
    <s v="Divorced"/>
    <x v="1308"/>
    <x v="1308"/>
    <n v="1"/>
    <n v="0"/>
    <d v="2014-02-13T00:00:00"/>
    <n v="54"/>
    <n v="3"/>
    <n v="2"/>
    <n v="1"/>
    <n v="3"/>
    <x v="26"/>
  </r>
  <r>
    <n v="3340"/>
    <n v="1977"/>
    <s v="Graduation"/>
    <s v="Married"/>
    <x v="1370"/>
    <x v="1370"/>
    <n v="1"/>
    <n v="0"/>
    <d v="2012-08-17T00:00:00"/>
    <n v="56"/>
    <n v="15"/>
    <n v="15"/>
    <n v="7"/>
    <n v="6"/>
    <x v="32"/>
  </r>
  <r>
    <n v="3594"/>
    <n v="1973"/>
    <s v="Master"/>
    <s v="Married"/>
    <x v="1371"/>
    <x v="1371"/>
    <n v="1"/>
    <n v="1"/>
    <d v="2012-11-05T00:00:00"/>
    <n v="74"/>
    <n v="6"/>
    <n v="6"/>
    <n v="8"/>
    <n v="9"/>
    <x v="26"/>
  </r>
  <r>
    <n v="3584"/>
    <n v="1955"/>
    <s v="PhD"/>
    <s v="Single"/>
    <x v="1372"/>
    <x v="1372"/>
    <n v="0"/>
    <n v="0"/>
    <d v="2012-08-20T00:00:00"/>
    <n v="35"/>
    <n v="26"/>
    <n v="13"/>
    <n v="5"/>
    <n v="5"/>
    <x v="34"/>
  </r>
  <r>
    <n v="3643"/>
    <n v="1974"/>
    <s v="Master"/>
    <s v="Married"/>
    <x v="1373"/>
    <x v="1373"/>
    <n v="0"/>
    <n v="0"/>
    <d v="2014-03-20T00:00:00"/>
    <n v="65"/>
    <n v="8"/>
    <n v="8"/>
    <n v="4"/>
    <n v="6"/>
    <x v="8"/>
  </r>
  <r>
    <n v="851"/>
    <n v="1972"/>
    <s v="Master"/>
    <s v="Married"/>
    <x v="1374"/>
    <x v="1374"/>
    <n v="1"/>
    <n v="1"/>
    <d v="2013-07-09T00:00:00"/>
    <n v="48"/>
    <n v="5"/>
    <n v="109"/>
    <n v="5"/>
    <n v="10"/>
    <x v="39"/>
  </r>
  <r>
    <n v="7706"/>
    <n v="1975"/>
    <s v="2n Cycle"/>
    <s v="Together"/>
    <x v="1375"/>
    <x v="1375"/>
    <n v="0"/>
    <n v="1"/>
    <d v="2012-11-07T00:00:00"/>
    <n v="88"/>
    <n v="104"/>
    <n v="151"/>
    <n v="11"/>
    <n v="5"/>
    <x v="28"/>
  </r>
  <r>
    <n v="3967"/>
    <n v="1971"/>
    <s v="PhD"/>
    <s v="Married"/>
    <x v="1376"/>
    <x v="1376"/>
    <n v="0"/>
    <n v="0"/>
    <d v="2013-10-25T00:00:00"/>
    <n v="19"/>
    <n v="197"/>
    <n v="152"/>
    <n v="2"/>
    <n v="13"/>
    <x v="6"/>
  </r>
  <r>
    <n v="10128"/>
    <n v="1958"/>
    <s v="Graduation"/>
    <s v="Together"/>
    <x v="1377"/>
    <x v="1377"/>
    <n v="0"/>
    <n v="1"/>
    <d v="2013-06-08T00:00:00"/>
    <n v="21"/>
    <n v="16"/>
    <n v="24"/>
    <n v="5"/>
    <n v="12"/>
    <x v="38"/>
  </r>
  <r>
    <n v="486"/>
    <n v="1988"/>
    <s v="Graduation"/>
    <s v="Married"/>
    <x v="911"/>
    <x v="911"/>
    <n v="0"/>
    <n v="0"/>
    <d v="2014-02-02T00:00:00"/>
    <n v="27"/>
    <n v="137"/>
    <n v="137"/>
    <n v="3"/>
    <n v="10"/>
    <x v="36"/>
  </r>
  <r>
    <n v="9"/>
    <n v="1975"/>
    <s v="Master"/>
    <s v="Single"/>
    <x v="352"/>
    <x v="352"/>
    <n v="1"/>
    <n v="1"/>
    <d v="2012-08-18T00:00:00"/>
    <n v="86"/>
    <n v="0"/>
    <n v="0"/>
    <n v="3"/>
    <n v="2"/>
    <x v="28"/>
  </r>
  <r>
    <n v="9451"/>
    <n v="1965"/>
    <s v="Graduation"/>
    <s v="Married"/>
    <x v="1378"/>
    <x v="1378"/>
    <n v="0"/>
    <n v="1"/>
    <d v="2012-11-25T00:00:00"/>
    <n v="92"/>
    <n v="76"/>
    <n v="137"/>
    <n v="10"/>
    <n v="9"/>
    <x v="2"/>
  </r>
  <r>
    <n v="9264"/>
    <n v="1986"/>
    <s v="Graduation"/>
    <s v="Married"/>
    <x v="1379"/>
    <x v="1379"/>
    <n v="0"/>
    <n v="0"/>
    <d v="2014-04-27T00:00:00"/>
    <n v="1"/>
    <n v="42"/>
    <n v="197"/>
    <n v="4"/>
    <n v="9"/>
    <x v="22"/>
  </r>
  <r>
    <n v="3865"/>
    <n v="1977"/>
    <s v="2n Cycle"/>
    <s v="Together"/>
    <x v="1380"/>
    <x v="1380"/>
    <n v="0"/>
    <n v="0"/>
    <d v="2013-04-30T00:00:00"/>
    <n v="14"/>
    <n v="12"/>
    <n v="13"/>
    <n v="3"/>
    <n v="2"/>
    <x v="32"/>
  </r>
  <r>
    <n v="2853"/>
    <n v="1980"/>
    <s v="Graduation"/>
    <s v="Single"/>
    <x v="1381"/>
    <x v="1381"/>
    <n v="1"/>
    <n v="0"/>
    <d v="2014-03-11T00:00:00"/>
    <n v="74"/>
    <n v="51"/>
    <n v="20"/>
    <n v="4"/>
    <n v="4"/>
    <x v="16"/>
  </r>
  <r>
    <n v="1490"/>
    <n v="1962"/>
    <s v="Graduation"/>
    <s v="Married"/>
    <x v="1382"/>
    <x v="1382"/>
    <n v="0"/>
    <n v="1"/>
    <d v="2012-11-28T00:00:00"/>
    <n v="84"/>
    <n v="0"/>
    <n v="7"/>
    <n v="10"/>
    <n v="8"/>
    <x v="43"/>
  </r>
  <r>
    <n v="6310"/>
    <n v="1978"/>
    <s v="Graduation"/>
    <s v="Married"/>
    <x v="527"/>
    <x v="527"/>
    <n v="1"/>
    <n v="0"/>
    <d v="2013-09-09T00:00:00"/>
    <n v="4"/>
    <n v="8"/>
    <n v="8"/>
    <n v="2"/>
    <n v="4"/>
    <x v="33"/>
  </r>
  <r>
    <n v="10380"/>
    <n v="1972"/>
    <s v="Master"/>
    <s v="Married"/>
    <x v="1383"/>
    <x v="1383"/>
    <n v="1"/>
    <n v="0"/>
    <d v="2013-09-20T00:00:00"/>
    <n v="50"/>
    <n v="1"/>
    <n v="3"/>
    <n v="3"/>
    <n v="3"/>
    <x v="39"/>
  </r>
  <r>
    <n v="3887"/>
    <n v="1970"/>
    <s v="Graduation"/>
    <s v="Single"/>
    <x v="1384"/>
    <x v="1384"/>
    <n v="1"/>
    <n v="0"/>
    <d v="2012-11-11T00:00:00"/>
    <n v="2"/>
    <n v="17"/>
    <n v="1"/>
    <n v="2"/>
    <n v="3"/>
    <x v="25"/>
  </r>
  <r>
    <n v="4278"/>
    <n v="1983"/>
    <s v="PhD"/>
    <s v="Single"/>
    <x v="1385"/>
    <x v="1385"/>
    <n v="0"/>
    <n v="0"/>
    <d v="2013-06-03T00:00:00"/>
    <n v="73"/>
    <n v="111"/>
    <n v="74"/>
    <n v="10"/>
    <n v="6"/>
    <x v="10"/>
  </r>
  <r>
    <n v="8643"/>
    <n v="1971"/>
    <s v="Graduation"/>
    <s v="Together"/>
    <x v="1386"/>
    <x v="1386"/>
    <n v="0"/>
    <n v="0"/>
    <d v="2013-05-26T00:00:00"/>
    <n v="21"/>
    <n v="98"/>
    <n v="70"/>
    <n v="4"/>
    <n v="12"/>
    <x v="6"/>
  </r>
  <r>
    <n v="1998"/>
    <n v="1976"/>
    <s v="Graduation"/>
    <s v="Single"/>
    <x v="1387"/>
    <x v="1387"/>
    <n v="1"/>
    <n v="0"/>
    <d v="2014-02-07T00:00:00"/>
    <n v="82"/>
    <n v="6"/>
    <n v="4"/>
    <n v="2"/>
    <n v="3"/>
    <x v="11"/>
  </r>
  <r>
    <n v="10795"/>
    <n v="1973"/>
    <s v="PhD"/>
    <s v="Married"/>
    <x v="394"/>
    <x v="394"/>
    <n v="1"/>
    <n v="0"/>
    <d v="2014-05-06T00:00:00"/>
    <n v="14"/>
    <n v="3"/>
    <n v="1"/>
    <n v="2"/>
    <n v="3"/>
    <x v="26"/>
  </r>
  <r>
    <n v="11110"/>
    <n v="1973"/>
    <s v="Graduation"/>
    <s v="Single"/>
    <x v="1388"/>
    <x v="1388"/>
    <n v="1"/>
    <n v="0"/>
    <d v="2013-04-13T00:00:00"/>
    <n v="56"/>
    <n v="1"/>
    <n v="0"/>
    <n v="0"/>
    <n v="0"/>
    <x v="26"/>
  </r>
  <r>
    <n v="2408"/>
    <n v="1976"/>
    <s v="Graduation"/>
    <s v="Married"/>
    <x v="1389"/>
    <x v="1389"/>
    <n v="1"/>
    <n v="1"/>
    <d v="2012-11-20T00:00:00"/>
    <n v="20"/>
    <n v="0"/>
    <n v="28"/>
    <n v="7"/>
    <n v="9"/>
    <x v="11"/>
  </r>
  <r>
    <n v="202"/>
    <n v="1948"/>
    <s v="PhD"/>
    <s v="Widow"/>
    <x v="1390"/>
    <x v="1390"/>
    <n v="0"/>
    <n v="0"/>
    <d v="2014-04-05T00:00:00"/>
    <n v="54"/>
    <n v="194"/>
    <n v="125"/>
    <n v="4"/>
    <n v="7"/>
    <x v="37"/>
  </r>
  <r>
    <n v="7998"/>
    <n v="1958"/>
    <s v="Graduation"/>
    <s v="Together"/>
    <x v="1391"/>
    <x v="1391"/>
    <n v="1"/>
    <n v="1"/>
    <d v="2012-12-11T00:00:00"/>
    <n v="77"/>
    <n v="8"/>
    <n v="0"/>
    <n v="2"/>
    <n v="2"/>
    <x v="38"/>
  </r>
  <r>
    <n v="830"/>
    <n v="1987"/>
    <s v="PhD"/>
    <s v="Single"/>
    <x v="1392"/>
    <x v="1392"/>
    <n v="0"/>
    <n v="0"/>
    <d v="2014-02-24T00:00:00"/>
    <n v="5"/>
    <n v="48"/>
    <n v="176"/>
    <n v="4"/>
    <n v="4"/>
    <x v="14"/>
  </r>
  <r>
    <n v="3536"/>
    <n v="1960"/>
    <s v="Graduation"/>
    <s v="Together"/>
    <x v="1393"/>
    <x v="1393"/>
    <n v="0"/>
    <n v="1"/>
    <d v="2013-03-24T00:00:00"/>
    <n v="65"/>
    <n v="11"/>
    <n v="4"/>
    <n v="1"/>
    <n v="3"/>
    <x v="40"/>
  </r>
  <r>
    <n v="6050"/>
    <n v="1975"/>
    <s v="2n Cycle"/>
    <s v="Married"/>
    <x v="1394"/>
    <x v="1394"/>
    <n v="0"/>
    <n v="1"/>
    <d v="2012-12-11T00:00:00"/>
    <n v="33"/>
    <n v="43"/>
    <n v="14"/>
    <n v="6"/>
    <n v="13"/>
    <x v="28"/>
  </r>
  <r>
    <n v="125"/>
    <n v="1958"/>
    <s v="2n Cycle"/>
    <s v="Together"/>
    <x v="1395"/>
    <x v="1395"/>
    <n v="1"/>
    <n v="1"/>
    <d v="2013-05-15T00:00:00"/>
    <n v="65"/>
    <n v="7"/>
    <n v="0"/>
    <n v="5"/>
    <n v="5"/>
    <x v="38"/>
  </r>
  <r>
    <n v="3463"/>
    <n v="1975"/>
    <s v="PhD"/>
    <s v="Married"/>
    <x v="1396"/>
    <x v="1396"/>
    <n v="0"/>
    <n v="1"/>
    <d v="2014-06-14T00:00:00"/>
    <n v="41"/>
    <n v="62"/>
    <n v="26"/>
    <n v="7"/>
    <n v="13"/>
    <x v="28"/>
  </r>
  <r>
    <n v="2804"/>
    <n v="1975"/>
    <s v="Master"/>
    <s v="Single"/>
    <x v="352"/>
    <x v="352"/>
    <n v="1"/>
    <n v="1"/>
    <d v="2012-08-18T00:00:00"/>
    <n v="86"/>
    <n v="0"/>
    <n v="0"/>
    <n v="3"/>
    <n v="2"/>
    <x v="28"/>
  </r>
  <r>
    <n v="3745"/>
    <n v="1988"/>
    <s v="2n Cycle"/>
    <s v="Married"/>
    <x v="1397"/>
    <x v="1397"/>
    <n v="1"/>
    <n v="0"/>
    <d v="2012-09-04T00:00:00"/>
    <n v="92"/>
    <n v="36"/>
    <n v="10"/>
    <n v="3"/>
    <n v="3"/>
    <x v="36"/>
  </r>
  <r>
    <n v="9771"/>
    <n v="1988"/>
    <s v="2n Cycle"/>
    <s v="Single"/>
    <x v="1397"/>
    <x v="1397"/>
    <n v="1"/>
    <n v="0"/>
    <d v="2012-10-05T00:00:00"/>
    <n v="97"/>
    <n v="20"/>
    <n v="15"/>
    <n v="5"/>
    <n v="5"/>
    <x v="36"/>
  </r>
  <r>
    <n v="451"/>
    <n v="1989"/>
    <s v="Graduation"/>
    <s v="Single"/>
    <x v="1398"/>
    <x v="1398"/>
    <n v="1"/>
    <n v="0"/>
    <d v="2013-12-20T00:00:00"/>
    <n v="91"/>
    <n v="0"/>
    <n v="0"/>
    <n v="1"/>
    <n v="2"/>
    <x v="23"/>
  </r>
  <r>
    <n v="10530"/>
    <n v="1959"/>
    <s v="PhD"/>
    <s v="Widow"/>
    <x v="1399"/>
    <x v="1399"/>
    <n v="0"/>
    <n v="0"/>
    <d v="2013-12-07T00:00:00"/>
    <n v="0"/>
    <n v="82"/>
    <n v="20"/>
    <n v="3"/>
    <n v="6"/>
    <x v="12"/>
  </r>
  <r>
    <n v="1079"/>
    <n v="1971"/>
    <s v="PhD"/>
    <s v="Married"/>
    <x v="1400"/>
    <x v="1400"/>
    <n v="0"/>
    <n v="1"/>
    <d v="2012-10-16T00:00:00"/>
    <n v="59"/>
    <n v="0"/>
    <n v="0"/>
    <n v="3"/>
    <n v="9"/>
    <x v="6"/>
  </r>
  <r>
    <n v="8920"/>
    <n v="1967"/>
    <s v="Master"/>
    <s v="Single"/>
    <x v="1401"/>
    <x v="1401"/>
    <n v="1"/>
    <n v="0"/>
    <d v="2013-01-12T00:00:00"/>
    <n v="4"/>
    <n v="40"/>
    <n v="0"/>
    <n v="11"/>
    <n v="12"/>
    <x v="5"/>
  </r>
  <r>
    <n v="6678"/>
    <n v="1989"/>
    <s v="Graduation"/>
    <s v="Together"/>
    <x v="1402"/>
    <x v="1402"/>
    <n v="1"/>
    <n v="0"/>
    <d v="2014-03-28T00:00:00"/>
    <n v="5"/>
    <n v="4"/>
    <n v="2"/>
    <n v="3"/>
    <n v="4"/>
    <x v="23"/>
  </r>
  <r>
    <n v="3852"/>
    <n v="1961"/>
    <s v="Master"/>
    <s v="Together"/>
    <x v="1403"/>
    <x v="1403"/>
    <n v="1"/>
    <n v="1"/>
    <d v="2013-03-08T00:00:00"/>
    <n v="48"/>
    <n v="72"/>
    <n v="27"/>
    <n v="9"/>
    <n v="12"/>
    <x v="45"/>
  </r>
  <r>
    <n v="528"/>
    <n v="1978"/>
    <s v="Graduation"/>
    <s v="Married"/>
    <x v="1404"/>
    <x v="1404"/>
    <n v="0"/>
    <n v="0"/>
    <d v="2012-11-29T00:00:00"/>
    <n v="99"/>
    <n v="38"/>
    <n v="165"/>
    <n v="5"/>
    <n v="10"/>
    <x v="33"/>
  </r>
  <r>
    <n v="73"/>
    <n v="1953"/>
    <s v="PhD"/>
    <s v="Single"/>
    <x v="1405"/>
    <x v="1405"/>
    <n v="1"/>
    <n v="2"/>
    <d v="2013-05-26T00:00:00"/>
    <n v="81"/>
    <n v="0"/>
    <n v="0"/>
    <n v="0"/>
    <n v="3"/>
    <x v="44"/>
  </r>
  <r>
    <n v="5589"/>
    <n v="1964"/>
    <s v="Graduation"/>
    <s v="Divorced"/>
    <x v="1406"/>
    <x v="1406"/>
    <n v="0"/>
    <n v="1"/>
    <d v="2012-08-31T00:00:00"/>
    <n v="95"/>
    <n v="0"/>
    <n v="7"/>
    <n v="9"/>
    <n v="10"/>
    <x v="31"/>
  </r>
  <r>
    <n v="10212"/>
    <n v="1986"/>
    <s v="Master"/>
    <s v="Together"/>
    <x v="278"/>
    <x v="278"/>
    <n v="1"/>
    <n v="0"/>
    <d v="2013-01-13T00:00:00"/>
    <n v="43"/>
    <n v="4"/>
    <n v="4"/>
    <n v="3"/>
    <n v="3"/>
    <x v="22"/>
  </r>
  <r>
    <n v="6365"/>
    <n v="1987"/>
    <s v="2n Cycle"/>
    <s v="Married"/>
    <x v="1407"/>
    <x v="1407"/>
    <n v="0"/>
    <n v="0"/>
    <d v="2013-09-02T00:00:00"/>
    <n v="5"/>
    <n v="12"/>
    <n v="1"/>
    <n v="2"/>
    <n v="3"/>
    <x v="14"/>
  </r>
  <r>
    <n v="5636"/>
    <n v="1963"/>
    <s v="Graduation"/>
    <s v="Single"/>
    <x v="1408"/>
    <x v="1408"/>
    <n v="0"/>
    <n v="0"/>
    <d v="2012-11-09T00:00:00"/>
    <n v="50"/>
    <n v="4"/>
    <n v="1"/>
    <n v="4"/>
    <n v="3"/>
    <x v="24"/>
  </r>
  <r>
    <n v="591"/>
    <n v="1957"/>
    <s v="Graduation"/>
    <s v="Widow"/>
    <x v="1409"/>
    <x v="1409"/>
    <n v="0"/>
    <n v="1"/>
    <d v="2013-01-20T00:00:00"/>
    <n v="76"/>
    <n v="35"/>
    <n v="59"/>
    <n v="8"/>
    <n v="7"/>
    <x v="0"/>
  </r>
  <r>
    <n v="2217"/>
    <n v="1975"/>
    <s v="2n Cycle"/>
    <s v="Married"/>
    <x v="1410"/>
    <x v="1410"/>
    <n v="1"/>
    <n v="1"/>
    <d v="2013-03-29T00:00:00"/>
    <n v="46"/>
    <n v="1"/>
    <n v="1"/>
    <n v="0"/>
    <n v="3"/>
    <x v="28"/>
  </r>
  <r>
    <n v="2544"/>
    <n v="1951"/>
    <s v="Master"/>
    <s v="Divorced"/>
    <x v="1411"/>
    <x v="1411"/>
    <n v="0"/>
    <n v="1"/>
    <d v="2013-10-12T00:00:00"/>
    <n v="68"/>
    <n v="1"/>
    <n v="7"/>
    <n v="1"/>
    <n v="4"/>
    <x v="20"/>
  </r>
  <r>
    <n v="7725"/>
    <n v="1965"/>
    <s v="2n Cycle"/>
    <s v="Married"/>
    <x v="1412"/>
    <x v="1412"/>
    <n v="0"/>
    <n v="0"/>
    <d v="2014-03-08T00:00:00"/>
    <n v="33"/>
    <n v="26"/>
    <n v="71"/>
    <n v="4"/>
    <n v="7"/>
    <x v="2"/>
  </r>
  <r>
    <n v="8091"/>
    <n v="1956"/>
    <s v="Graduation"/>
    <s v="Married"/>
    <x v="1413"/>
    <x v="1413"/>
    <n v="0"/>
    <n v="1"/>
    <d v="2012-09-02T00:00:00"/>
    <n v="50"/>
    <n v="184"/>
    <n v="97"/>
    <n v="6"/>
    <n v="6"/>
    <x v="46"/>
  </r>
  <r>
    <n v="7321"/>
    <n v="1962"/>
    <s v="Graduation"/>
    <s v="Together"/>
    <x v="977"/>
    <x v="977"/>
    <n v="0"/>
    <n v="0"/>
    <d v="2014-05-23T00:00:00"/>
    <n v="85"/>
    <n v="30"/>
    <n v="33"/>
    <n v="4"/>
    <n v="4"/>
    <x v="43"/>
  </r>
  <r>
    <n v="5462"/>
    <n v="1974"/>
    <s v="Graduation"/>
    <s v="Married"/>
    <x v="614"/>
    <x v="614"/>
    <n v="0"/>
    <n v="1"/>
    <d v="2012-08-12T00:00:00"/>
    <n v="63"/>
    <n v="80"/>
    <n v="80"/>
    <n v="9"/>
    <n v="12"/>
    <x v="8"/>
  </r>
  <r>
    <n v="7791"/>
    <n v="1967"/>
    <s v="Master"/>
    <s v="Married"/>
    <x v="1414"/>
    <x v="1414"/>
    <n v="1"/>
    <n v="1"/>
    <d v="2013-09-15T00:00:00"/>
    <n v="89"/>
    <n v="1"/>
    <n v="1"/>
    <n v="1"/>
    <n v="3"/>
    <x v="5"/>
  </r>
  <r>
    <n v="955"/>
    <n v="1962"/>
    <s v="Master"/>
    <s v="Together"/>
    <x v="1415"/>
    <x v="1415"/>
    <n v="1"/>
    <n v="1"/>
    <d v="2012-10-28T00:00:00"/>
    <n v="81"/>
    <n v="2"/>
    <n v="2"/>
    <n v="4"/>
    <n v="4"/>
    <x v="43"/>
  </r>
  <r>
    <n v="4037"/>
    <n v="1976"/>
    <s v="Graduation"/>
    <s v="Divorced"/>
    <x v="1416"/>
    <x v="1416"/>
    <n v="1"/>
    <n v="0"/>
    <d v="2013-06-14T00:00:00"/>
    <n v="77"/>
    <n v="1"/>
    <n v="0"/>
    <n v="1"/>
    <n v="2"/>
    <x v="11"/>
  </r>
  <r>
    <n v="6642"/>
    <n v="1961"/>
    <s v="Graduation"/>
    <s v="Divorced"/>
    <x v="1417"/>
    <x v="1417"/>
    <n v="2"/>
    <n v="1"/>
    <d v="2013-01-23T00:00:00"/>
    <n v="50"/>
    <n v="5"/>
    <n v="9"/>
    <n v="2"/>
    <n v="4"/>
    <x v="45"/>
  </r>
  <r>
    <n v="2793"/>
    <n v="1976"/>
    <s v="PhD"/>
    <s v="Divorced"/>
    <x v="1418"/>
    <x v="1418"/>
    <n v="0"/>
    <n v="1"/>
    <d v="2013-07-21T00:00:00"/>
    <n v="10"/>
    <n v="88"/>
    <n v="44"/>
    <n v="7"/>
    <n v="13"/>
    <x v="11"/>
  </r>
  <r>
    <n v="5424"/>
    <n v="1983"/>
    <s v="Graduation"/>
    <s v="Married"/>
    <x v="823"/>
    <x v="823"/>
    <n v="1"/>
    <n v="0"/>
    <d v="2013-02-14T00:00:00"/>
    <n v="30"/>
    <n v="12"/>
    <n v="1"/>
    <n v="3"/>
    <n v="4"/>
    <x v="10"/>
  </r>
  <r>
    <n v="879"/>
    <n v="1976"/>
    <s v="Master"/>
    <s v="Married"/>
    <x v="757"/>
    <x v="757"/>
    <n v="0"/>
    <n v="2"/>
    <d v="2013-11-04T00:00:00"/>
    <n v="66"/>
    <n v="0"/>
    <n v="0"/>
    <n v="7"/>
    <n v="7"/>
    <x v="11"/>
  </r>
  <r>
    <n v="9530"/>
    <n v="1988"/>
    <s v="Graduation"/>
    <s v="Married"/>
    <x v="1419"/>
    <x v="1419"/>
    <n v="1"/>
    <n v="0"/>
    <d v="2012-11-01T00:00:00"/>
    <n v="16"/>
    <n v="3"/>
    <n v="1"/>
    <n v="1"/>
    <n v="2"/>
    <x v="36"/>
  </r>
  <r>
    <n v="4828"/>
    <n v="1954"/>
    <s v="Graduation"/>
    <s v="Divorced"/>
    <x v="1420"/>
    <x v="1420"/>
    <n v="0"/>
    <n v="1"/>
    <d v="2014-06-18T00:00:00"/>
    <n v="12"/>
    <n v="99"/>
    <n v="121"/>
    <n v="5"/>
    <n v="5"/>
    <x v="1"/>
  </r>
  <r>
    <n v="10699"/>
    <n v="1985"/>
    <s v="Graduation"/>
    <s v="Married"/>
    <x v="1421"/>
    <x v="1421"/>
    <n v="1"/>
    <n v="0"/>
    <d v="2014-06-16T00:00:00"/>
    <n v="30"/>
    <n v="0"/>
    <n v="0"/>
    <n v="3"/>
    <n v="3"/>
    <x v="7"/>
  </r>
  <r>
    <n v="1497"/>
    <n v="1952"/>
    <s v="Graduation"/>
    <s v="Single"/>
    <x v="1422"/>
    <x v="1422"/>
    <n v="0"/>
    <n v="1"/>
    <d v="2013-01-19T00:00:00"/>
    <n v="8"/>
    <n v="11"/>
    <n v="3"/>
    <n v="6"/>
    <n v="5"/>
    <x v="13"/>
  </r>
  <r>
    <n v="7476"/>
    <n v="1964"/>
    <s v="Master"/>
    <s v="Single"/>
    <x v="1423"/>
    <x v="1423"/>
    <n v="0"/>
    <n v="1"/>
    <d v="2012-12-02T00:00:00"/>
    <n v="93"/>
    <n v="63"/>
    <n v="12"/>
    <n v="5"/>
    <n v="10"/>
    <x v="31"/>
  </r>
  <r>
    <n v="4390"/>
    <n v="1954"/>
    <s v="Graduation"/>
    <s v="Together"/>
    <x v="1424"/>
    <x v="1424"/>
    <n v="0"/>
    <n v="1"/>
    <d v="2014-04-15T00:00:00"/>
    <n v="14"/>
    <n v="15"/>
    <n v="23"/>
    <n v="5"/>
    <n v="12"/>
    <x v="1"/>
  </r>
  <r>
    <n v="10478"/>
    <n v="1950"/>
    <s v="PhD"/>
    <s v="Married"/>
    <x v="1425"/>
    <x v="1425"/>
    <n v="1"/>
    <n v="1"/>
    <d v="2012-09-27T00:00:00"/>
    <n v="53"/>
    <n v="0"/>
    <n v="6"/>
    <n v="11"/>
    <n v="6"/>
    <x v="9"/>
  </r>
  <r>
    <n v="1081"/>
    <n v="1957"/>
    <s v="PhD"/>
    <s v="Married"/>
    <x v="1426"/>
    <x v="1426"/>
    <n v="1"/>
    <n v="2"/>
    <d v="2013-03-27T00:00:00"/>
    <n v="26"/>
    <n v="9"/>
    <n v="19"/>
    <n v="6"/>
    <n v="5"/>
    <x v="0"/>
  </r>
  <r>
    <n v="4261"/>
    <n v="1946"/>
    <s v="PhD"/>
    <s v="Single"/>
    <x v="15"/>
    <x v="15"/>
    <n v="0"/>
    <n v="0"/>
    <d v="2012-11-24T00:00:00"/>
    <n v="23"/>
    <n v="22"/>
    <n v="68"/>
    <n v="7"/>
    <n v="12"/>
    <x v="15"/>
  </r>
  <r>
    <n v="9916"/>
    <n v="1954"/>
    <s v="Graduation"/>
    <s v="Married"/>
    <x v="975"/>
    <x v="975"/>
    <n v="1"/>
    <n v="1"/>
    <d v="2012-11-03T00:00:00"/>
    <n v="92"/>
    <n v="1"/>
    <n v="0"/>
    <n v="2"/>
    <n v="3"/>
    <x v="1"/>
  </r>
  <r>
    <n v="5350"/>
    <n v="1991"/>
    <s v="Master"/>
    <s v="Single"/>
    <x v="1096"/>
    <x v="1096"/>
    <n v="0"/>
    <n v="0"/>
    <d v="2014-02-13T00:00:00"/>
    <n v="29"/>
    <n v="120"/>
    <n v="144"/>
    <n v="3"/>
    <n v="10"/>
    <x v="42"/>
  </r>
  <r>
    <n v="8135"/>
    <n v="1986"/>
    <s v="Master"/>
    <s v="Married"/>
    <x v="1427"/>
    <x v="1427"/>
    <n v="1"/>
    <n v="0"/>
    <d v="2013-10-28T00:00:00"/>
    <n v="41"/>
    <n v="4"/>
    <n v="0"/>
    <n v="1"/>
    <n v="3"/>
    <x v="22"/>
  </r>
  <r>
    <n v="8685"/>
    <n v="1977"/>
    <s v="Graduation"/>
    <s v="Married"/>
    <x v="1370"/>
    <x v="1370"/>
    <n v="1"/>
    <n v="0"/>
    <d v="2012-08-17T00:00:00"/>
    <n v="56"/>
    <n v="15"/>
    <n v="15"/>
    <n v="7"/>
    <n v="6"/>
    <x v="32"/>
  </r>
  <r>
    <n v="4967"/>
    <n v="1960"/>
    <s v="PhD"/>
    <s v="Together"/>
    <x v="1428"/>
    <x v="1428"/>
    <n v="0"/>
    <n v="1"/>
    <d v="2013-03-29T00:00:00"/>
    <n v="19"/>
    <n v="0"/>
    <n v="0"/>
    <n v="5"/>
    <n v="5"/>
    <x v="40"/>
  </r>
  <r>
    <n v="2130"/>
    <n v="1982"/>
    <s v="Graduation"/>
    <s v="Together"/>
    <x v="1429"/>
    <x v="1429"/>
    <n v="2"/>
    <n v="0"/>
    <d v="2014-03-23T00:00:00"/>
    <n v="4"/>
    <n v="3"/>
    <n v="8"/>
    <n v="3"/>
    <n v="3"/>
    <x v="18"/>
  </r>
  <r>
    <n v="9298"/>
    <n v="1947"/>
    <s v="PhD"/>
    <s v="Together"/>
    <x v="1430"/>
    <x v="1430"/>
    <n v="0"/>
    <n v="0"/>
    <d v="2014-04-28T00:00:00"/>
    <n v="89"/>
    <n v="0"/>
    <n v="35"/>
    <n v="4"/>
    <n v="8"/>
    <x v="51"/>
  </r>
  <r>
    <n v="8175"/>
    <n v="1992"/>
    <s v="Graduation"/>
    <s v="Married"/>
    <x v="475"/>
    <x v="475"/>
    <n v="0"/>
    <n v="0"/>
    <d v="2013-06-21T00:00:00"/>
    <n v="71"/>
    <n v="4"/>
    <n v="10"/>
    <n v="2"/>
    <n v="4"/>
    <x v="47"/>
  </r>
  <r>
    <n v="6257"/>
    <n v="1976"/>
    <s v="Master"/>
    <s v="Single"/>
    <x v="1431"/>
    <x v="1431"/>
    <n v="0"/>
    <n v="1"/>
    <d v="2013-01-23T00:00:00"/>
    <n v="81"/>
    <n v="43"/>
    <n v="14"/>
    <n v="7"/>
    <n v="7"/>
    <x v="11"/>
  </r>
  <r>
    <n v="3790"/>
    <n v="1956"/>
    <s v="Graduation"/>
    <s v="Together"/>
    <x v="1432"/>
    <x v="1432"/>
    <n v="2"/>
    <n v="1"/>
    <d v="2014-01-23T00:00:00"/>
    <n v="31"/>
    <n v="1"/>
    <n v="0"/>
    <n v="1"/>
    <n v="2"/>
    <x v="46"/>
  </r>
  <r>
    <n v="9952"/>
    <n v="1947"/>
    <s v="Master"/>
    <s v="Together"/>
    <x v="1433"/>
    <x v="1433"/>
    <n v="0"/>
    <n v="0"/>
    <d v="2013-12-11T00:00:00"/>
    <n v="53"/>
    <n v="32"/>
    <n v="43"/>
    <n v="4"/>
    <n v="5"/>
    <x v="51"/>
  </r>
  <r>
    <n v="3503"/>
    <n v="1950"/>
    <s v="Graduation"/>
    <s v="Divorced"/>
    <x v="1434"/>
    <x v="1434"/>
    <n v="0"/>
    <n v="0"/>
    <d v="2013-12-02T00:00:00"/>
    <n v="78"/>
    <n v="47"/>
    <n v="32"/>
    <n v="5"/>
    <n v="6"/>
    <x v="9"/>
  </r>
  <r>
    <n v="5223"/>
    <n v="1966"/>
    <s v="Master"/>
    <s v="Together"/>
    <x v="1435"/>
    <x v="1435"/>
    <n v="0"/>
    <n v="1"/>
    <d v="2014-04-23T00:00:00"/>
    <n v="80"/>
    <n v="8"/>
    <n v="10"/>
    <n v="2"/>
    <n v="3"/>
    <x v="35"/>
  </r>
  <r>
    <n v="4608"/>
    <n v="1987"/>
    <s v="Graduation"/>
    <s v="Divorced"/>
    <x v="76"/>
    <x v="76"/>
    <n v="0"/>
    <n v="0"/>
    <d v="2014-02-25T00:00:00"/>
    <n v="18"/>
    <n v="23"/>
    <n v="65"/>
    <n v="3"/>
    <n v="13"/>
    <x v="14"/>
  </r>
  <r>
    <n v="1626"/>
    <n v="1973"/>
    <s v="PhD"/>
    <s v="Divorced"/>
    <x v="125"/>
    <x v="125"/>
    <n v="1"/>
    <n v="1"/>
    <d v="2014-05-19T00:00:00"/>
    <n v="37"/>
    <n v="0"/>
    <n v="2"/>
    <n v="1"/>
    <n v="2"/>
    <x v="26"/>
  </r>
  <r>
    <n v="4764"/>
    <n v="1952"/>
    <s v="Master"/>
    <s v="Together"/>
    <x v="1436"/>
    <x v="1436"/>
    <n v="1"/>
    <n v="1"/>
    <d v="2012-08-19T00:00:00"/>
    <n v="52"/>
    <n v="12"/>
    <n v="22"/>
    <n v="3"/>
    <n v="4"/>
    <x v="13"/>
  </r>
  <r>
    <n v="2471"/>
    <n v="1965"/>
    <s v="Graduation"/>
    <s v="Married"/>
    <x v="1437"/>
    <x v="1437"/>
    <n v="0"/>
    <n v="0"/>
    <d v="2014-06-27T00:00:00"/>
    <n v="39"/>
    <n v="58"/>
    <n v="66"/>
    <n v="3"/>
    <n v="6"/>
    <x v="2"/>
  </r>
  <r>
    <n v="5892"/>
    <n v="1980"/>
    <s v="Graduation"/>
    <s v="Married"/>
    <x v="1438"/>
    <x v="1438"/>
    <n v="1"/>
    <n v="0"/>
    <d v="2013-04-10T00:00:00"/>
    <n v="11"/>
    <n v="6"/>
    <n v="2"/>
    <n v="3"/>
    <n v="5"/>
    <x v="16"/>
  </r>
  <r>
    <n v="2612"/>
    <n v="1987"/>
    <s v="Graduation"/>
    <s v="Married"/>
    <x v="1439"/>
    <x v="1439"/>
    <n v="0"/>
    <n v="0"/>
    <d v="2013-12-24T00:00:00"/>
    <n v="33"/>
    <n v="160"/>
    <n v="32"/>
    <n v="7"/>
    <n v="12"/>
    <x v="14"/>
  </r>
  <r>
    <n v="4971"/>
    <n v="1962"/>
    <s v="PhD"/>
    <s v="Together"/>
    <x v="1105"/>
    <x v="1105"/>
    <n v="0"/>
    <n v="1"/>
    <d v="2012-12-06T00:00:00"/>
    <n v="22"/>
    <n v="1"/>
    <n v="1"/>
    <n v="3"/>
    <n v="4"/>
    <x v="43"/>
  </r>
  <r>
    <n v="5185"/>
    <n v="1955"/>
    <s v="Graduation"/>
    <s v="Married"/>
    <x v="1440"/>
    <x v="1440"/>
    <n v="0"/>
    <n v="0"/>
    <d v="2013-02-14T00:00:00"/>
    <n v="83"/>
    <n v="66"/>
    <n v="174"/>
    <n v="4"/>
    <n v="5"/>
    <x v="34"/>
  </r>
  <r>
    <n v="10069"/>
    <n v="1988"/>
    <s v="Basic"/>
    <s v="Together"/>
    <x v="1441"/>
    <x v="1441"/>
    <n v="1"/>
    <n v="0"/>
    <d v="2012-08-31T00:00:00"/>
    <n v="43"/>
    <n v="7"/>
    <n v="15"/>
    <n v="2"/>
    <n v="2"/>
    <x v="36"/>
  </r>
  <r>
    <n v="2262"/>
    <n v="1965"/>
    <s v="Master"/>
    <s v="Together"/>
    <x v="1214"/>
    <x v="1214"/>
    <n v="0"/>
    <n v="1"/>
    <d v="2013-08-26T00:00:00"/>
    <n v="74"/>
    <n v="5"/>
    <n v="5"/>
    <n v="6"/>
    <n v="5"/>
    <x v="2"/>
  </r>
  <r>
    <n v="1131"/>
    <n v="1967"/>
    <s v="PhD"/>
    <s v="Single"/>
    <x v="1442"/>
    <x v="1442"/>
    <n v="0"/>
    <n v="1"/>
    <d v="2014-04-05T00:00:00"/>
    <n v="54"/>
    <n v="0"/>
    <n v="0"/>
    <n v="2"/>
    <n v="4"/>
    <x v="5"/>
  </r>
  <r>
    <n v="1041"/>
    <n v="1973"/>
    <s v="PhD"/>
    <s v="Single"/>
    <x v="1443"/>
    <x v="1443"/>
    <n v="0"/>
    <n v="1"/>
    <d v="2012-10-18T00:00:00"/>
    <n v="3"/>
    <n v="3"/>
    <n v="3"/>
    <n v="7"/>
    <n v="6"/>
    <x v="26"/>
  </r>
  <r>
    <n v="24"/>
    <n v="1960"/>
    <s v="Master"/>
    <s v="Together"/>
    <x v="738"/>
    <x v="738"/>
    <n v="1"/>
    <n v="1"/>
    <d v="2014-02-15T00:00:00"/>
    <n v="96"/>
    <n v="2"/>
    <n v="2"/>
    <n v="3"/>
    <n v="4"/>
    <x v="40"/>
  </r>
  <r>
    <n v="3409"/>
    <n v="1984"/>
    <s v="Graduation"/>
    <s v="Single"/>
    <x v="1444"/>
    <x v="1444"/>
    <n v="1"/>
    <n v="0"/>
    <d v="2013-10-15T00:00:00"/>
    <n v="68"/>
    <n v="8"/>
    <n v="11"/>
    <n v="7"/>
    <n v="4"/>
    <x v="3"/>
  </r>
  <r>
    <n v="7022"/>
    <n v="1971"/>
    <s v="Graduation"/>
    <s v="Married"/>
    <x v="1445"/>
    <x v="1445"/>
    <n v="1"/>
    <n v="0"/>
    <d v="2012-09-28T00:00:00"/>
    <n v="2"/>
    <n v="107"/>
    <n v="80"/>
    <n v="2"/>
    <n v="13"/>
    <x v="6"/>
  </r>
  <r>
    <n v="7943"/>
    <n v="1975"/>
    <s v="PhD"/>
    <s v="Married"/>
    <x v="1446"/>
    <x v="1446"/>
    <n v="1"/>
    <n v="0"/>
    <d v="2014-04-25T00:00:00"/>
    <n v="40"/>
    <n v="0"/>
    <n v="3"/>
    <n v="1"/>
    <n v="3"/>
    <x v="28"/>
  </r>
  <r>
    <n v="5272"/>
    <n v="1965"/>
    <s v="Master"/>
    <s v="Married"/>
    <x v="1447"/>
    <x v="1447"/>
    <n v="0"/>
    <n v="1"/>
    <d v="2013-06-27T00:00:00"/>
    <n v="64"/>
    <n v="0"/>
    <n v="4"/>
    <n v="8"/>
    <n v="3"/>
    <x v="2"/>
  </r>
  <r>
    <n v="5453"/>
    <n v="1956"/>
    <s v="Master"/>
    <s v="Married"/>
    <x v="1448"/>
    <x v="1448"/>
    <n v="0"/>
    <n v="0"/>
    <d v="2012-09-26T00:00:00"/>
    <n v="26"/>
    <n v="108"/>
    <n v="151"/>
    <n v="4"/>
    <n v="12"/>
    <x v="46"/>
  </r>
  <r>
    <n v="2565"/>
    <n v="1955"/>
    <s v="Master"/>
    <s v="Divorced"/>
    <x v="1449"/>
    <x v="1449"/>
    <n v="0"/>
    <n v="0"/>
    <d v="2013-06-01T00:00:00"/>
    <n v="69"/>
    <n v="12"/>
    <n v="12"/>
    <n v="4"/>
    <n v="10"/>
    <x v="34"/>
  </r>
  <r>
    <n v="800"/>
    <n v="1960"/>
    <s v="Graduation"/>
    <s v="Together"/>
    <x v="1450"/>
    <x v="1450"/>
    <n v="1"/>
    <n v="1"/>
    <d v="2013-08-30T00:00:00"/>
    <n v="57"/>
    <n v="1"/>
    <n v="0"/>
    <n v="1"/>
    <n v="3"/>
    <x v="40"/>
  </r>
  <r>
    <n v="11092"/>
    <n v="1961"/>
    <s v="Graduation"/>
    <s v="Married"/>
    <x v="1451"/>
    <x v="1451"/>
    <n v="1"/>
    <n v="1"/>
    <d v="2014-03-02T00:00:00"/>
    <n v="78"/>
    <n v="1"/>
    <n v="2"/>
    <n v="2"/>
    <n v="3"/>
    <x v="45"/>
  </r>
  <r>
    <n v="5062"/>
    <n v="1963"/>
    <s v="PhD"/>
    <s v="Married"/>
    <x v="1452"/>
    <x v="1452"/>
    <n v="1"/>
    <n v="1"/>
    <d v="2013-07-27T00:00:00"/>
    <n v="71"/>
    <n v="0"/>
    <n v="0"/>
    <n v="2"/>
    <n v="2"/>
    <x v="24"/>
  </r>
  <r>
    <n v="8969"/>
    <n v="1977"/>
    <s v="Graduation"/>
    <s v="Married"/>
    <x v="1453"/>
    <x v="1453"/>
    <n v="0"/>
    <n v="1"/>
    <d v="2013-01-16T00:00:00"/>
    <n v="59"/>
    <n v="31"/>
    <n v="112"/>
    <n v="5"/>
    <n v="11"/>
    <x v="32"/>
  </r>
  <r>
    <n v="4656"/>
    <n v="1990"/>
    <s v="2n Cycle"/>
    <s v="Single"/>
    <x v="1454"/>
    <x v="1454"/>
    <n v="1"/>
    <n v="0"/>
    <d v="2013-03-30T00:00:00"/>
    <n v="28"/>
    <n v="32"/>
    <n v="32"/>
    <n v="10"/>
    <n v="4"/>
    <x v="50"/>
  </r>
  <r>
    <n v="4480"/>
    <n v="1973"/>
    <s v="Master"/>
    <s v="Married"/>
    <x v="1455"/>
    <x v="1455"/>
    <n v="0"/>
    <n v="1"/>
    <d v="2014-03-09T00:00:00"/>
    <n v="61"/>
    <n v="3"/>
    <n v="3"/>
    <n v="7"/>
    <n v="5"/>
    <x v="26"/>
  </r>
  <r>
    <n v="9971"/>
    <n v="1964"/>
    <s v="PhD"/>
    <s v="Married"/>
    <x v="996"/>
    <x v="996"/>
    <n v="0"/>
    <n v="1"/>
    <d v="2014-04-11T00:00:00"/>
    <n v="22"/>
    <n v="19"/>
    <n v="0"/>
    <n v="4"/>
    <n v="8"/>
    <x v="31"/>
  </r>
  <r>
    <n v="6729"/>
    <n v="1988"/>
    <s v="Graduation"/>
    <s v="Single"/>
    <x v="319"/>
    <x v="319"/>
    <n v="0"/>
    <n v="0"/>
    <d v="2012-08-10T00:00:00"/>
    <n v="95"/>
    <n v="19"/>
    <n v="118"/>
    <n v="4"/>
    <n v="11"/>
    <x v="36"/>
  </r>
  <r>
    <n v="1773"/>
    <n v="1978"/>
    <s v="2n Cycle"/>
    <s v="Married"/>
    <x v="1456"/>
    <x v="1456"/>
    <n v="0"/>
    <n v="0"/>
    <d v="2012-12-04T00:00:00"/>
    <n v="38"/>
    <n v="6"/>
    <n v="7"/>
    <n v="2"/>
    <n v="3"/>
    <x v="33"/>
  </r>
  <r>
    <n v="9242"/>
    <n v="1990"/>
    <s v="Graduation"/>
    <s v="Single"/>
    <x v="1457"/>
    <x v="1457"/>
    <n v="0"/>
    <n v="0"/>
    <d v="2013-08-17T00:00:00"/>
    <n v="19"/>
    <n v="185"/>
    <n v="25"/>
    <n v="6"/>
    <n v="9"/>
    <x v="50"/>
  </r>
  <r>
    <n v="1764"/>
    <n v="1975"/>
    <s v="Graduation"/>
    <s v="Single"/>
    <x v="1458"/>
    <x v="1458"/>
    <n v="1"/>
    <n v="0"/>
    <d v="2013-08-09T00:00:00"/>
    <n v="92"/>
    <n v="2"/>
    <n v="7"/>
    <n v="5"/>
    <n v="5"/>
    <x v="28"/>
  </r>
  <r>
    <n v="6215"/>
    <n v="1977"/>
    <s v="Graduation"/>
    <s v="Married"/>
    <x v="179"/>
    <x v="179"/>
    <n v="1"/>
    <n v="1"/>
    <d v="2013-12-29T00:00:00"/>
    <n v="24"/>
    <n v="0"/>
    <n v="1"/>
    <n v="1"/>
    <n v="2"/>
    <x v="32"/>
  </r>
  <r>
    <n v="10099"/>
    <n v="1984"/>
    <s v="Graduation"/>
    <s v="Married"/>
    <x v="1459"/>
    <x v="1459"/>
    <n v="1"/>
    <n v="0"/>
    <d v="2013-10-05T00:00:00"/>
    <n v="21"/>
    <n v="115"/>
    <n v="69"/>
    <n v="5"/>
    <n v="13"/>
    <x v="3"/>
  </r>
  <r>
    <n v="5423"/>
    <n v="1983"/>
    <s v="Graduation"/>
    <s v="Together"/>
    <x v="1460"/>
    <x v="1460"/>
    <n v="1"/>
    <n v="0"/>
    <d v="2013-10-27T00:00:00"/>
    <n v="35"/>
    <n v="0"/>
    <n v="1"/>
    <n v="1"/>
    <n v="2"/>
    <x v="10"/>
  </r>
  <r>
    <n v="940"/>
    <n v="1987"/>
    <s v="Graduation"/>
    <s v="Single"/>
    <x v="847"/>
    <x v="847"/>
    <n v="1"/>
    <n v="0"/>
    <d v="2014-05-18T00:00:00"/>
    <n v="9"/>
    <n v="11"/>
    <n v="11"/>
    <n v="3"/>
    <n v="7"/>
    <x v="14"/>
  </r>
  <r>
    <n v="3011"/>
    <n v="1965"/>
    <s v="Graduation"/>
    <s v="Married"/>
    <x v="1249"/>
    <x v="1249"/>
    <n v="0"/>
    <n v="1"/>
    <d v="2014-01-27T00:00:00"/>
    <n v="23"/>
    <n v="12"/>
    <n v="15"/>
    <n v="4"/>
    <n v="5"/>
    <x v="2"/>
  </r>
  <r>
    <n v="3298"/>
    <n v="1956"/>
    <s v="Master"/>
    <s v="Married"/>
    <x v="1461"/>
    <x v="1461"/>
    <n v="0"/>
    <n v="1"/>
    <d v="2012-11-08T00:00:00"/>
    <n v="92"/>
    <n v="0"/>
    <n v="9"/>
    <n v="9"/>
    <n v="9"/>
    <x v="46"/>
  </r>
  <r>
    <n v="8286"/>
    <n v="1965"/>
    <s v="PhD"/>
    <s v="Together"/>
    <x v="1462"/>
    <x v="1462"/>
    <n v="0"/>
    <n v="1"/>
    <d v="2013-08-20T00:00:00"/>
    <n v="55"/>
    <n v="1"/>
    <n v="1"/>
    <n v="3"/>
    <n v="4"/>
    <x v="2"/>
  </r>
  <r>
    <n v="9668"/>
    <n v="1971"/>
    <s v="Graduation"/>
    <s v="Married"/>
    <x v="1463"/>
    <x v="1463"/>
    <n v="1"/>
    <n v="0"/>
    <d v="2013-01-12T00:00:00"/>
    <n v="14"/>
    <n v="16"/>
    <n v="17"/>
    <n v="2"/>
    <n v="4"/>
    <x v="6"/>
  </r>
  <r>
    <n v="5120"/>
    <n v="1982"/>
    <s v="2n Cycle"/>
    <s v="Together"/>
    <x v="430"/>
    <x v="430"/>
    <n v="0"/>
    <n v="0"/>
    <d v="2012-09-25T00:00:00"/>
    <n v="78"/>
    <n v="96"/>
    <n v="96"/>
    <n v="5"/>
    <n v="6"/>
    <x v="18"/>
  </r>
  <r>
    <n v="6097"/>
    <n v="1959"/>
    <s v="Graduation"/>
    <s v="Single"/>
    <x v="1464"/>
    <x v="1464"/>
    <n v="1"/>
    <n v="1"/>
    <d v="2013-01-16T00:00:00"/>
    <n v="64"/>
    <n v="8"/>
    <n v="4"/>
    <n v="8"/>
    <n v="6"/>
    <x v="12"/>
  </r>
  <r>
    <n v="7019"/>
    <n v="1963"/>
    <s v="Graduation"/>
    <s v="Together"/>
    <x v="1465"/>
    <x v="1465"/>
    <n v="1"/>
    <n v="1"/>
    <d v="2013-01-23T00:00:00"/>
    <n v="49"/>
    <n v="18"/>
    <n v="26"/>
    <n v="3"/>
    <n v="5"/>
    <x v="24"/>
  </r>
  <r>
    <n v="7408"/>
    <n v="1952"/>
    <s v="PhD"/>
    <s v="Married"/>
    <x v="1466"/>
    <x v="1466"/>
    <n v="0"/>
    <n v="1"/>
    <d v="2014-03-03T00:00:00"/>
    <n v="8"/>
    <n v="2"/>
    <n v="0"/>
    <n v="5"/>
    <n v="4"/>
    <x v="13"/>
  </r>
  <r>
    <n v="8041"/>
    <n v="1971"/>
    <s v="PhD"/>
    <s v="Widow"/>
    <x v="1467"/>
    <x v="1467"/>
    <n v="0"/>
    <n v="1"/>
    <d v="2012-09-08T00:00:00"/>
    <n v="35"/>
    <n v="71"/>
    <n v="112"/>
    <n v="3"/>
    <n v="10"/>
    <x v="6"/>
  </r>
  <r>
    <n v="252"/>
    <n v="1963"/>
    <s v="PhD"/>
    <s v="Divorced"/>
    <x v="1468"/>
    <x v="1468"/>
    <n v="0"/>
    <n v="0"/>
    <d v="2013-03-17T00:00:00"/>
    <n v="11"/>
    <n v="133"/>
    <n v="44"/>
    <n v="6"/>
    <n v="8"/>
    <x v="24"/>
  </r>
  <r>
    <n v="9986"/>
    <n v="1982"/>
    <s v="Graduation"/>
    <s v="Together"/>
    <x v="1469"/>
    <x v="1469"/>
    <n v="1"/>
    <n v="0"/>
    <d v="2014-02-22T00:00:00"/>
    <n v="8"/>
    <n v="0"/>
    <n v="2"/>
    <n v="4"/>
    <n v="2"/>
    <x v="18"/>
  </r>
  <r>
    <n v="3276"/>
    <n v="1976"/>
    <s v="2n Cycle"/>
    <s v="Together"/>
    <x v="1470"/>
    <x v="1470"/>
    <n v="1"/>
    <n v="0"/>
    <d v="2013-10-25T00:00:00"/>
    <n v="53"/>
    <n v="12"/>
    <n v="5"/>
    <n v="3"/>
    <n v="3"/>
    <x v="11"/>
  </r>
  <r>
    <n v="3859"/>
    <n v="1947"/>
    <s v="PhD"/>
    <s v="Together"/>
    <x v="619"/>
    <x v="619"/>
    <n v="0"/>
    <n v="1"/>
    <d v="2013-08-31T00:00:00"/>
    <n v="36"/>
    <n v="112"/>
    <n v="82"/>
    <n v="9"/>
    <n v="13"/>
    <x v="51"/>
  </r>
  <r>
    <n v="3570"/>
    <n v="1969"/>
    <s v="PhD"/>
    <s v="Together"/>
    <x v="1471"/>
    <x v="1471"/>
    <n v="1"/>
    <n v="0"/>
    <d v="2013-10-21T00:00:00"/>
    <n v="64"/>
    <n v="2"/>
    <n v="2"/>
    <n v="4"/>
    <n v="5"/>
    <x v="21"/>
  </r>
  <r>
    <n v="3783"/>
    <n v="1959"/>
    <s v="PhD"/>
    <s v="Married"/>
    <x v="1472"/>
    <x v="1472"/>
    <n v="1"/>
    <n v="1"/>
    <d v="2014-03-24T00:00:00"/>
    <n v="43"/>
    <n v="0"/>
    <n v="1"/>
    <n v="2"/>
    <n v="4"/>
    <x v="12"/>
  </r>
  <r>
    <n v="10207"/>
    <n v="1978"/>
    <s v="Graduation"/>
    <s v="Together"/>
    <x v="1473"/>
    <x v="1473"/>
    <n v="1"/>
    <n v="0"/>
    <d v="2013-06-19T00:00:00"/>
    <n v="40"/>
    <n v="1"/>
    <n v="0"/>
    <n v="1"/>
    <n v="2"/>
    <x v="33"/>
  </r>
  <r>
    <n v="10906"/>
    <n v="1948"/>
    <s v="PhD"/>
    <s v="Together"/>
    <x v="338"/>
    <x v="338"/>
    <n v="0"/>
    <n v="2"/>
    <d v="2013-10-08T00:00:00"/>
    <n v="52"/>
    <n v="15"/>
    <n v="19"/>
    <n v="4"/>
    <n v="4"/>
    <x v="37"/>
  </r>
  <r>
    <n v="3427"/>
    <n v="1955"/>
    <s v="PhD"/>
    <s v="Married"/>
    <x v="1474"/>
    <x v="1474"/>
    <n v="0"/>
    <n v="1"/>
    <d v="2013-04-12T00:00:00"/>
    <n v="11"/>
    <n v="0"/>
    <n v="0"/>
    <n v="11"/>
    <n v="7"/>
    <x v="34"/>
  </r>
  <r>
    <n v="5209"/>
    <n v="1954"/>
    <s v="Graduation"/>
    <s v="Divorced"/>
    <x v="1475"/>
    <x v="1475"/>
    <n v="0"/>
    <n v="1"/>
    <d v="2013-06-17T00:00:00"/>
    <n v="21"/>
    <n v="5"/>
    <n v="16"/>
    <n v="8"/>
    <n v="7"/>
    <x v="1"/>
  </r>
  <r>
    <n v="10711"/>
    <n v="1945"/>
    <s v="Graduation"/>
    <s v="Married"/>
    <x v="1476"/>
    <x v="1476"/>
    <n v="0"/>
    <n v="0"/>
    <d v="2013-10-02T00:00:00"/>
    <n v="23"/>
    <n v="77"/>
    <n v="23"/>
    <n v="3"/>
    <n v="12"/>
    <x v="41"/>
  </r>
  <r>
    <n v="10785"/>
    <n v="1969"/>
    <s v="Graduation"/>
    <s v="Married"/>
    <x v="1477"/>
    <x v="1477"/>
    <n v="1"/>
    <n v="1"/>
    <d v="2014-06-19T00:00:00"/>
    <n v="17"/>
    <n v="1"/>
    <n v="0"/>
    <n v="2"/>
    <n v="3"/>
    <x v="21"/>
  </r>
  <r>
    <n v="2814"/>
    <n v="1976"/>
    <s v="Master"/>
    <s v="Together"/>
    <x v="1478"/>
    <x v="1478"/>
    <n v="1"/>
    <n v="0"/>
    <d v="2013-06-27T00:00:00"/>
    <n v="6"/>
    <n v="1"/>
    <n v="5"/>
    <n v="1"/>
    <n v="3"/>
    <x v="11"/>
  </r>
  <r>
    <n v="6866"/>
    <n v="1969"/>
    <s v="Master"/>
    <s v="Together"/>
    <x v="1479"/>
    <x v="1479"/>
    <n v="1"/>
    <n v="1"/>
    <d v="2014-03-23T00:00:00"/>
    <n v="56"/>
    <n v="0"/>
    <n v="3"/>
    <n v="1"/>
    <n v="3"/>
    <x v="21"/>
  </r>
  <r>
    <n v="1665"/>
    <n v="1964"/>
    <s v="PhD"/>
    <s v="Divorced"/>
    <x v="1480"/>
    <x v="1480"/>
    <n v="0"/>
    <n v="2"/>
    <d v="2013-09-23T00:00:00"/>
    <n v="71"/>
    <n v="0"/>
    <n v="15"/>
    <n v="2"/>
    <n v="6"/>
    <x v="31"/>
  </r>
  <r>
    <n v="6575"/>
    <n v="1981"/>
    <s v="Graduation"/>
    <s v="Together"/>
    <x v="1481"/>
    <x v="1481"/>
    <n v="1"/>
    <n v="1"/>
    <d v="2012-10-27T00:00:00"/>
    <n v="51"/>
    <n v="48"/>
    <n v="32"/>
    <n v="9"/>
    <n v="7"/>
    <x v="4"/>
  </r>
  <r>
    <n v="3829"/>
    <n v="1979"/>
    <s v="Basic"/>
    <s v="Together"/>
    <x v="94"/>
    <x v="94"/>
    <n v="1"/>
    <n v="0"/>
    <d v="2013-12-10T00:00:00"/>
    <n v="94"/>
    <n v="3"/>
    <n v="0"/>
    <n v="1"/>
    <n v="3"/>
    <x v="19"/>
  </r>
  <r>
    <n v="3091"/>
    <n v="1981"/>
    <s v="2n Cycle"/>
    <s v="Together"/>
    <x v="1482"/>
    <x v="1482"/>
    <n v="1"/>
    <n v="0"/>
    <d v="2014-05-02T00:00:00"/>
    <n v="27"/>
    <n v="21"/>
    <n v="14"/>
    <n v="7"/>
    <n v="8"/>
    <x v="4"/>
  </r>
  <r>
    <n v="10141"/>
    <n v="1960"/>
    <s v="Master"/>
    <s v="Divorced"/>
    <x v="1483"/>
    <x v="1483"/>
    <n v="0"/>
    <n v="0"/>
    <d v="2013-05-10T00:00:00"/>
    <n v="1"/>
    <n v="1"/>
    <n v="3"/>
    <n v="0"/>
    <n v="3"/>
    <x v="40"/>
  </r>
  <r>
    <n v="5177"/>
    <n v="1974"/>
    <s v="Master"/>
    <s v="Married"/>
    <x v="1484"/>
    <x v="1484"/>
    <n v="0"/>
    <n v="1"/>
    <d v="2013-12-12T00:00:00"/>
    <n v="56"/>
    <n v="7"/>
    <n v="0"/>
    <n v="6"/>
    <n v="6"/>
    <x v="8"/>
  </r>
  <r>
    <n v="7005"/>
    <n v="1981"/>
    <s v="Graduation"/>
    <s v="Single"/>
    <x v="1485"/>
    <x v="1485"/>
    <n v="0"/>
    <n v="0"/>
    <d v="2014-06-16T00:00:00"/>
    <n v="71"/>
    <n v="35"/>
    <n v="7"/>
    <n v="5"/>
    <n v="12"/>
    <x v="4"/>
  </r>
  <r>
    <n v="6409"/>
    <n v="1967"/>
    <s v="Graduation"/>
    <s v="Divorced"/>
    <x v="1374"/>
    <x v="1374"/>
    <n v="0"/>
    <n v="0"/>
    <d v="2013-05-18T00:00:00"/>
    <n v="18"/>
    <n v="140"/>
    <n v="12"/>
    <n v="7"/>
    <n v="7"/>
    <x v="5"/>
  </r>
  <r>
    <n v="7485"/>
    <n v="1950"/>
    <s v="PhD"/>
    <s v="Widow"/>
    <x v="1486"/>
    <x v="1486"/>
    <n v="1"/>
    <n v="1"/>
    <d v="2014-05-07T00:00:00"/>
    <n v="48"/>
    <n v="4"/>
    <n v="2"/>
    <n v="2"/>
    <n v="4"/>
    <x v="9"/>
  </r>
  <r>
    <n v="8079"/>
    <n v="1982"/>
    <s v="Graduation"/>
    <s v="Married"/>
    <x v="1487"/>
    <x v="1487"/>
    <n v="1"/>
    <n v="0"/>
    <d v="2014-02-26T00:00:00"/>
    <n v="86"/>
    <n v="1"/>
    <n v="2"/>
    <n v="2"/>
    <n v="3"/>
    <x v="18"/>
  </r>
  <r>
    <n v="8395"/>
    <n v="1961"/>
    <s v="Graduation"/>
    <s v="Single"/>
    <x v="1488"/>
    <x v="1488"/>
    <n v="0"/>
    <n v="0"/>
    <d v="2012-08-20T00:00:00"/>
    <n v="48"/>
    <n v="37"/>
    <n v="163"/>
    <n v="3"/>
    <n v="12"/>
    <x v="45"/>
  </r>
  <r>
    <n v="10352"/>
    <n v="1963"/>
    <s v="Graduation"/>
    <s v="Widow"/>
    <x v="1489"/>
    <x v="1489"/>
    <n v="1"/>
    <n v="1"/>
    <d v="2012-09-07T00:00:00"/>
    <n v="2"/>
    <n v="4"/>
    <n v="3"/>
    <n v="3"/>
    <n v="2"/>
    <x v="24"/>
  </r>
  <r>
    <n v="4931"/>
    <n v="1977"/>
    <s v="Graduation"/>
    <s v="Together"/>
    <x v="1490"/>
    <x v="1490"/>
    <n v="0"/>
    <n v="0"/>
    <d v="2013-04-29T00:00:00"/>
    <n v="13"/>
    <n v="0"/>
    <n v="1"/>
    <n v="0"/>
    <n v="0"/>
    <x v="32"/>
  </r>
  <r>
    <n v="13"/>
    <n v="1947"/>
    <s v="PhD"/>
    <s v="Widow"/>
    <x v="1491"/>
    <x v="1491"/>
    <n v="0"/>
    <n v="1"/>
    <d v="2013-07-22T00:00:00"/>
    <n v="57"/>
    <n v="0"/>
    <n v="0"/>
    <n v="1"/>
    <n v="3"/>
    <x v="51"/>
  </r>
  <r>
    <n v="1834"/>
    <n v="1978"/>
    <s v="Master"/>
    <s v="Single"/>
    <x v="1492"/>
    <x v="1492"/>
    <n v="1"/>
    <n v="0"/>
    <d v="2014-03-08T00:00:00"/>
    <n v="77"/>
    <n v="5"/>
    <n v="1"/>
    <n v="2"/>
    <n v="3"/>
    <x v="33"/>
  </r>
  <r>
    <n v="2285"/>
    <n v="1954"/>
    <s v="Master"/>
    <s v="Together"/>
    <x v="1493"/>
    <x v="1493"/>
    <n v="0"/>
    <n v="1"/>
    <d v="2013-05-28T00:00:00"/>
    <n v="0"/>
    <n v="9"/>
    <n v="3"/>
    <n v="5"/>
    <n v="5"/>
    <x v="1"/>
  </r>
  <r>
    <n v="2295"/>
    <n v="1954"/>
    <s v="PhD"/>
    <s v="Married"/>
    <x v="1494"/>
    <x v="1494"/>
    <n v="0"/>
    <n v="1"/>
    <d v="2014-02-02T00:00:00"/>
    <n v="57"/>
    <n v="30"/>
    <n v="46"/>
    <n v="5"/>
    <n v="13"/>
    <x v="1"/>
  </r>
  <r>
    <n v="1378"/>
    <n v="1972"/>
    <s v="2n Cycle"/>
    <s v="Together"/>
    <x v="1495"/>
    <x v="1495"/>
    <n v="0"/>
    <n v="1"/>
    <d v="2013-07-24T00:00:00"/>
    <n v="24"/>
    <n v="16"/>
    <n v="16"/>
    <n v="7"/>
    <n v="6"/>
    <x v="39"/>
  </r>
  <r>
    <n v="2781"/>
    <n v="1981"/>
    <s v="Graduation"/>
    <s v="Single"/>
    <x v="1496"/>
    <x v="1496"/>
    <n v="0"/>
    <n v="0"/>
    <d v="2014-06-23T00:00:00"/>
    <n v="55"/>
    <n v="34"/>
    <n v="51"/>
    <n v="4"/>
    <n v="6"/>
    <x v="4"/>
  </r>
  <r>
    <n v="1165"/>
    <n v="1958"/>
    <s v="PhD"/>
    <s v="Single"/>
    <x v="1497"/>
    <x v="1497"/>
    <n v="1"/>
    <n v="1"/>
    <d v="2013-05-02T00:00:00"/>
    <n v="62"/>
    <n v="13"/>
    <n v="4"/>
    <n v="6"/>
    <n v="7"/>
    <x v="38"/>
  </r>
  <r>
    <n v="1404"/>
    <n v="1968"/>
    <s v="Graduation"/>
    <s v="Together"/>
    <x v="1498"/>
    <x v="1498"/>
    <n v="2"/>
    <n v="0"/>
    <d v="2013-05-15T00:00:00"/>
    <n v="89"/>
    <n v="23"/>
    <n v="0"/>
    <n v="5"/>
    <n v="3"/>
    <x v="30"/>
  </r>
  <r>
    <n v="6457"/>
    <n v="1976"/>
    <s v="Graduation"/>
    <s v="Divorced"/>
    <x v="1499"/>
    <x v="1499"/>
    <n v="0"/>
    <n v="1"/>
    <d v="2014-05-29T00:00:00"/>
    <n v="77"/>
    <n v="24"/>
    <n v="24"/>
    <n v="6"/>
    <n v="12"/>
    <x v="11"/>
  </r>
  <r>
    <n v="2639"/>
    <n v="1966"/>
    <s v="Graduation"/>
    <s v="Single"/>
    <x v="1500"/>
    <x v="1500"/>
    <n v="1"/>
    <n v="1"/>
    <d v="2014-01-10T00:00:00"/>
    <n v="45"/>
    <n v="5"/>
    <n v="3"/>
    <n v="3"/>
    <n v="2"/>
    <x v="35"/>
  </r>
  <r>
    <n v="8299"/>
    <n v="1989"/>
    <s v="PhD"/>
    <s v="Single"/>
    <x v="310"/>
    <x v="310"/>
    <n v="0"/>
    <n v="0"/>
    <d v="2013-09-11T00:00:00"/>
    <n v="46"/>
    <n v="2"/>
    <n v="0"/>
    <n v="1"/>
    <n v="3"/>
    <x v="23"/>
  </r>
  <r>
    <n v="6437"/>
    <n v="1985"/>
    <s v="2n Cycle"/>
    <s v="Single"/>
    <x v="1501"/>
    <x v="1501"/>
    <n v="1"/>
    <n v="0"/>
    <d v="2013-06-19T00:00:00"/>
    <n v="80"/>
    <n v="8"/>
    <n v="3"/>
    <n v="2"/>
    <n v="3"/>
    <x v="7"/>
  </r>
  <r>
    <n v="6912"/>
    <n v="1967"/>
    <s v="PhD"/>
    <s v="Married"/>
    <x v="1502"/>
    <x v="1502"/>
    <n v="0"/>
    <n v="2"/>
    <d v="2013-08-20T00:00:00"/>
    <n v="60"/>
    <n v="30"/>
    <n v="22"/>
    <n v="6"/>
    <n v="12"/>
    <x v="5"/>
  </r>
  <r>
    <n v="7327"/>
    <n v="1959"/>
    <s v="PhD"/>
    <s v="Married"/>
    <x v="1503"/>
    <x v="1503"/>
    <n v="1"/>
    <n v="1"/>
    <d v="2013-12-29T00:00:00"/>
    <n v="71"/>
    <n v="5"/>
    <n v="1"/>
    <n v="1"/>
    <n v="4"/>
    <x v="12"/>
  </r>
  <r>
    <n v="5299"/>
    <n v="1970"/>
    <s v="PhD"/>
    <s v="Married"/>
    <x v="594"/>
    <x v="594"/>
    <n v="1"/>
    <n v="0"/>
    <d v="2013-11-19T00:00:00"/>
    <n v="43"/>
    <n v="107"/>
    <n v="30"/>
    <n v="7"/>
    <n v="13"/>
    <x v="25"/>
  </r>
  <r>
    <n v="4127"/>
    <n v="1967"/>
    <s v="PhD"/>
    <s v="Married"/>
    <x v="1162"/>
    <x v="1162"/>
    <n v="0"/>
    <n v="1"/>
    <d v="2013-02-22T00:00:00"/>
    <n v="97"/>
    <n v="59"/>
    <n v="59"/>
    <n v="11"/>
    <n v="11"/>
    <x v="5"/>
  </r>
  <r>
    <n v="8143"/>
    <n v="1985"/>
    <s v="PhD"/>
    <s v="Single"/>
    <x v="1504"/>
    <x v="1504"/>
    <n v="0"/>
    <n v="0"/>
    <d v="2013-07-30T00:00:00"/>
    <n v="49"/>
    <n v="2"/>
    <n v="2"/>
    <n v="4"/>
    <n v="5"/>
    <x v="7"/>
  </r>
  <r>
    <n v="1964"/>
    <n v="1951"/>
    <s v="Graduation"/>
    <s v="Together"/>
    <x v="1505"/>
    <x v="1505"/>
    <n v="0"/>
    <n v="0"/>
    <d v="2013-09-05T00:00:00"/>
    <n v="66"/>
    <n v="107"/>
    <n v="196"/>
    <n v="5"/>
    <n v="6"/>
    <x v="20"/>
  </r>
  <r>
    <n v="3690"/>
    <n v="1986"/>
    <s v="Master"/>
    <s v="Married"/>
    <x v="1506"/>
    <x v="1506"/>
    <n v="0"/>
    <n v="0"/>
    <d v="2013-01-11T00:00:00"/>
    <n v="20"/>
    <n v="102"/>
    <n v="40"/>
    <n v="7"/>
    <n v="10"/>
    <x v="22"/>
  </r>
  <r>
    <n v="3433"/>
    <n v="1955"/>
    <s v="2n Cycle"/>
    <s v="Married"/>
    <x v="588"/>
    <x v="588"/>
    <n v="0"/>
    <n v="0"/>
    <d v="2013-06-03T00:00:00"/>
    <n v="54"/>
    <n v="22"/>
    <n v="35"/>
    <n v="6"/>
    <n v="6"/>
    <x v="34"/>
  </r>
  <r>
    <n v="3389"/>
    <n v="1970"/>
    <s v="Graduation"/>
    <s v="Married"/>
    <x v="1507"/>
    <x v="1507"/>
    <n v="0"/>
    <n v="1"/>
    <d v="2012-11-22T00:00:00"/>
    <n v="61"/>
    <n v="53"/>
    <n v="107"/>
    <n v="8"/>
    <n v="13"/>
    <x v="25"/>
  </r>
  <r>
    <n v="4712"/>
    <n v="1991"/>
    <s v="2n Cycle"/>
    <s v="Together"/>
    <x v="1508"/>
    <x v="1508"/>
    <n v="0"/>
    <n v="0"/>
    <d v="2012-11-28T00:00:00"/>
    <n v="18"/>
    <n v="8"/>
    <n v="11"/>
    <n v="1"/>
    <n v="4"/>
    <x v="42"/>
  </r>
  <r>
    <n v="1170"/>
    <n v="1975"/>
    <s v="Graduation"/>
    <s v="Married"/>
    <x v="1509"/>
    <x v="1509"/>
    <n v="1"/>
    <n v="0"/>
    <d v="2013-03-25T00:00:00"/>
    <n v="45"/>
    <n v="15"/>
    <n v="15"/>
    <n v="5"/>
    <n v="4"/>
    <x v="28"/>
  </r>
  <r>
    <n v="6347"/>
    <n v="1979"/>
    <s v="Basic"/>
    <s v="Single"/>
    <x v="1510"/>
    <x v="1510"/>
    <n v="1"/>
    <n v="0"/>
    <d v="2013-06-27T00:00:00"/>
    <n v="26"/>
    <n v="1"/>
    <n v="9"/>
    <n v="1"/>
    <n v="3"/>
    <x v="19"/>
  </r>
  <r>
    <n v="4065"/>
    <n v="1976"/>
    <s v="PhD"/>
    <s v="Married"/>
    <x v="1511"/>
    <x v="1511"/>
    <n v="1"/>
    <n v="0"/>
    <d v="2013-02-12T00:00:00"/>
    <n v="0"/>
    <n v="0"/>
    <n v="0"/>
    <n v="5"/>
    <n v="8"/>
    <x v="11"/>
  </r>
  <r>
    <n v="8230"/>
    <n v="1980"/>
    <s v="Graduation"/>
    <s v="Married"/>
    <x v="1512"/>
    <x v="1512"/>
    <n v="1"/>
    <n v="0"/>
    <d v="2014-01-23T00:00:00"/>
    <n v="28"/>
    <n v="2"/>
    <n v="4"/>
    <n v="2"/>
    <n v="3"/>
    <x v="16"/>
  </r>
  <r>
    <n v="1215"/>
    <n v="1978"/>
    <s v="Graduation"/>
    <s v="Together"/>
    <x v="1513"/>
    <x v="1513"/>
    <n v="0"/>
    <n v="0"/>
    <d v="2013-10-08T00:00:00"/>
    <n v="49"/>
    <n v="117"/>
    <n v="102"/>
    <n v="5"/>
    <n v="7"/>
    <x v="33"/>
  </r>
  <r>
    <n v="5939"/>
    <n v="1971"/>
    <s v="Graduation"/>
    <s v="Together"/>
    <x v="1514"/>
    <x v="1514"/>
    <n v="1"/>
    <n v="1"/>
    <d v="2014-01-17T00:00:00"/>
    <n v="84"/>
    <n v="5"/>
    <n v="6"/>
    <n v="3"/>
    <n v="3"/>
    <x v="6"/>
  </r>
  <r>
    <n v="2156"/>
    <n v="1955"/>
    <s v="PhD"/>
    <s v="Married"/>
    <x v="1515"/>
    <x v="1515"/>
    <n v="1"/>
    <n v="1"/>
    <d v="2012-11-03T00:00:00"/>
    <n v="38"/>
    <n v="0"/>
    <n v="0"/>
    <n v="2"/>
    <n v="4"/>
    <x v="34"/>
  </r>
  <r>
    <n v="7788"/>
    <n v="1983"/>
    <s v="PhD"/>
    <s v="Married"/>
    <x v="1516"/>
    <x v="1516"/>
    <n v="1"/>
    <n v="0"/>
    <d v="2014-06-04T00:00:00"/>
    <n v="53"/>
    <n v="0"/>
    <n v="0"/>
    <n v="0"/>
    <n v="3"/>
    <x v="10"/>
  </r>
  <r>
    <n v="10323"/>
    <n v="1952"/>
    <s v="Graduation"/>
    <s v="Married"/>
    <x v="1517"/>
    <x v="1517"/>
    <n v="0"/>
    <n v="1"/>
    <d v="2013-10-25T00:00:00"/>
    <n v="88"/>
    <n v="7"/>
    <n v="2"/>
    <n v="4"/>
    <n v="5"/>
    <x v="13"/>
  </r>
  <r>
    <n v="7947"/>
    <n v="1969"/>
    <s v="Graduation"/>
    <s v="Married"/>
    <x v="1518"/>
    <x v="1518"/>
    <n v="1"/>
    <n v="1"/>
    <d v="2014-03-25T00:00:00"/>
    <n v="99"/>
    <n v="0"/>
    <n v="1"/>
    <n v="1"/>
    <n v="3"/>
    <x v="21"/>
  </r>
  <r>
    <n v="1891"/>
    <n v="1980"/>
    <s v="Master"/>
    <s v="Divorced"/>
    <x v="1519"/>
    <x v="1519"/>
    <n v="0"/>
    <n v="0"/>
    <d v="2012-08-08T00:00:00"/>
    <n v="12"/>
    <n v="50"/>
    <n v="83"/>
    <n v="4"/>
    <n v="5"/>
    <x v="16"/>
  </r>
  <r>
    <n v="2570"/>
    <n v="1968"/>
    <s v="Graduation"/>
    <s v="Together"/>
    <x v="1520"/>
    <x v="1520"/>
    <n v="0"/>
    <n v="1"/>
    <d v="2013-07-23T00:00:00"/>
    <n v="35"/>
    <n v="7"/>
    <n v="0"/>
    <n v="10"/>
    <n v="7"/>
    <x v="30"/>
  </r>
  <r>
    <n v="9256"/>
    <n v="1971"/>
    <s v="Graduation"/>
    <s v="Single"/>
    <x v="1521"/>
    <x v="1521"/>
    <n v="0"/>
    <n v="1"/>
    <d v="2013-01-04T00:00:00"/>
    <n v="5"/>
    <n v="26"/>
    <n v="80"/>
    <n v="8"/>
    <n v="12"/>
    <x v="6"/>
  </r>
  <r>
    <n v="295"/>
    <n v="1989"/>
    <s v="Graduation"/>
    <s v="Single"/>
    <x v="474"/>
    <x v="474"/>
    <n v="0"/>
    <n v="0"/>
    <d v="2013-07-19T00:00:00"/>
    <n v="77"/>
    <n v="70"/>
    <n v="40"/>
    <n v="3"/>
    <n v="11"/>
    <x v="23"/>
  </r>
  <r>
    <n v="7397"/>
    <n v="1951"/>
    <s v="Graduation"/>
    <s v="Single"/>
    <x v="1522"/>
    <x v="1522"/>
    <n v="0"/>
    <n v="1"/>
    <d v="2013-07-19T00:00:00"/>
    <n v="45"/>
    <n v="5"/>
    <n v="0"/>
    <n v="7"/>
    <n v="9"/>
    <x v="20"/>
  </r>
  <r>
    <n v="6349"/>
    <n v="1987"/>
    <s v="Master"/>
    <s v="Divorced"/>
    <x v="1523"/>
    <x v="1523"/>
    <n v="0"/>
    <n v="0"/>
    <d v="2013-07-06T00:00:00"/>
    <n v="71"/>
    <n v="73"/>
    <n v="48"/>
    <n v="8"/>
    <n v="6"/>
    <x v="14"/>
  </r>
  <r>
    <n v="10790"/>
    <n v="1985"/>
    <s v="PhD"/>
    <s v="Married"/>
    <x v="1524"/>
    <x v="1524"/>
    <n v="1"/>
    <n v="0"/>
    <d v="2013-02-19T00:00:00"/>
    <n v="40"/>
    <n v="0"/>
    <n v="0"/>
    <n v="1"/>
    <n v="2"/>
    <x v="7"/>
  </r>
  <r>
    <n v="10398"/>
    <n v="1981"/>
    <s v="2n Cycle"/>
    <s v="Single"/>
    <x v="1525"/>
    <x v="1525"/>
    <n v="1"/>
    <n v="0"/>
    <d v="2012-08-27T00:00:00"/>
    <n v="82"/>
    <n v="6"/>
    <n v="2"/>
    <n v="1"/>
    <n v="2"/>
    <x v="4"/>
  </r>
  <r>
    <n v="2431"/>
    <n v="1990"/>
    <s v="Graduation"/>
    <s v="Married"/>
    <x v="1526"/>
    <x v="1526"/>
    <n v="0"/>
    <n v="0"/>
    <d v="2012-12-31T00:00:00"/>
    <n v="70"/>
    <n v="4"/>
    <n v="6"/>
    <n v="2"/>
    <n v="3"/>
    <x v="50"/>
  </r>
  <r>
    <n v="550"/>
    <n v="1952"/>
    <s v="Graduation"/>
    <s v="Divorced"/>
    <x v="1527"/>
    <x v="1527"/>
    <n v="0"/>
    <n v="1"/>
    <d v="2013-05-23T00:00:00"/>
    <n v="87"/>
    <n v="131"/>
    <n v="6"/>
    <n v="3"/>
    <n v="13"/>
    <x v="13"/>
  </r>
  <r>
    <n v="1890"/>
    <n v="1971"/>
    <s v="2n Cycle"/>
    <s v="Together"/>
    <x v="1528"/>
    <x v="1528"/>
    <n v="1"/>
    <n v="1"/>
    <d v="2012-09-19T00:00:00"/>
    <n v="95"/>
    <n v="1"/>
    <n v="0"/>
    <n v="1"/>
    <n v="2"/>
    <x v="6"/>
  </r>
  <r>
    <n v="10742"/>
    <n v="1983"/>
    <s v="PhD"/>
    <s v="Married"/>
    <x v="1529"/>
    <x v="1529"/>
    <n v="0"/>
    <n v="0"/>
    <d v="2013-02-27T00:00:00"/>
    <n v="72"/>
    <n v="21"/>
    <n v="20"/>
    <n v="4"/>
    <n v="5"/>
    <x v="10"/>
  </r>
  <r>
    <n v="10356"/>
    <n v="1957"/>
    <s v="PhD"/>
    <s v="Divorced"/>
    <x v="1530"/>
    <x v="1530"/>
    <n v="1"/>
    <n v="1"/>
    <d v="2012-09-22T00:00:00"/>
    <n v="5"/>
    <n v="0"/>
    <n v="0"/>
    <n v="1"/>
    <n v="3"/>
    <x v="0"/>
  </r>
  <r>
    <n v="4676"/>
    <n v="1951"/>
    <s v="Master"/>
    <s v="Widow"/>
    <x v="1531"/>
    <x v="1531"/>
    <n v="0"/>
    <n v="2"/>
    <d v="2014-03-05T00:00:00"/>
    <n v="86"/>
    <n v="91"/>
    <n v="107"/>
    <n v="9"/>
    <n v="8"/>
    <x v="20"/>
  </r>
  <r>
    <n v="8852"/>
    <n v="1976"/>
    <s v="Graduation"/>
    <s v="Married"/>
    <x v="1532"/>
    <x v="1532"/>
    <n v="0"/>
    <n v="1"/>
    <d v="2012-08-31T00:00:00"/>
    <n v="80"/>
    <n v="126"/>
    <n v="45"/>
    <n v="8"/>
    <n v="11"/>
    <x v="11"/>
  </r>
  <r>
    <n v="3565"/>
    <n v="1955"/>
    <s v="Master"/>
    <s v="Married"/>
    <x v="1141"/>
    <x v="1141"/>
    <n v="1"/>
    <n v="1"/>
    <d v="2014-03-30T00:00:00"/>
    <n v="62"/>
    <n v="0"/>
    <n v="0"/>
    <n v="3"/>
    <n v="3"/>
    <x v="34"/>
  </r>
  <r>
    <n v="5294"/>
    <n v="1989"/>
    <s v="Graduation"/>
    <s v="Single"/>
    <x v="1533"/>
    <x v="1533"/>
    <n v="1"/>
    <n v="0"/>
    <d v="2013-11-20T00:00:00"/>
    <n v="49"/>
    <n v="8"/>
    <n v="4"/>
    <n v="3"/>
    <n v="4"/>
    <x v="23"/>
  </r>
  <r>
    <n v="1958"/>
    <n v="1973"/>
    <s v="PhD"/>
    <s v="Together"/>
    <x v="1534"/>
    <x v="1534"/>
    <n v="0"/>
    <n v="1"/>
    <d v="2014-03-21T00:00:00"/>
    <n v="85"/>
    <n v="0"/>
    <n v="0"/>
    <n v="8"/>
    <n v="9"/>
    <x v="26"/>
  </r>
  <r>
    <n v="7349"/>
    <n v="1973"/>
    <s v="Basic"/>
    <s v="Together"/>
    <x v="1535"/>
    <x v="1535"/>
    <n v="1"/>
    <n v="0"/>
    <d v="2012-10-02T00:00:00"/>
    <n v="7"/>
    <n v="17"/>
    <n v="16"/>
    <n v="3"/>
    <n v="3"/>
    <x v="26"/>
  </r>
  <r>
    <n v="8799"/>
    <n v="1984"/>
    <s v="PhD"/>
    <s v="Married"/>
    <x v="1536"/>
    <x v="1536"/>
    <n v="1"/>
    <n v="0"/>
    <d v="2013-09-23T00:00:00"/>
    <n v="6"/>
    <n v="6"/>
    <n v="3"/>
    <n v="3"/>
    <n v="4"/>
    <x v="3"/>
  </r>
  <r>
    <n v="1351"/>
    <n v="1956"/>
    <s v="Master"/>
    <s v="Together"/>
    <x v="1537"/>
    <x v="1537"/>
    <n v="0"/>
    <n v="1"/>
    <d v="2012-09-20T00:00:00"/>
    <n v="25"/>
    <n v="12"/>
    <n v="24"/>
    <n v="7"/>
    <n v="13"/>
    <x v="46"/>
  </r>
  <r>
    <n v="1045"/>
    <n v="1965"/>
    <s v="Graduation"/>
    <s v="Together"/>
    <x v="1538"/>
    <x v="1538"/>
    <n v="0"/>
    <n v="1"/>
    <d v="2012-08-16T00:00:00"/>
    <n v="55"/>
    <n v="10"/>
    <n v="0"/>
    <n v="5"/>
    <n v="4"/>
    <x v="2"/>
  </r>
  <r>
    <n v="7732"/>
    <n v="1978"/>
    <s v="Graduation"/>
    <s v="Married"/>
    <x v="1539"/>
    <x v="1539"/>
    <n v="1"/>
    <n v="0"/>
    <d v="2014-01-02T00:00:00"/>
    <n v="81"/>
    <n v="0"/>
    <n v="97"/>
    <n v="7"/>
    <n v="10"/>
    <x v="33"/>
  </r>
  <r>
    <n v="8070"/>
    <n v="1973"/>
    <s v="PhD"/>
    <s v="Married"/>
    <x v="1540"/>
    <x v="1540"/>
    <n v="0"/>
    <n v="1"/>
    <d v="2014-03-01T00:00:00"/>
    <n v="98"/>
    <n v="12"/>
    <n v="12"/>
    <n v="3"/>
    <n v="5"/>
    <x v="26"/>
  </r>
  <r>
    <n v="477"/>
    <n v="1986"/>
    <s v="Graduation"/>
    <s v="Married"/>
    <x v="1541"/>
    <x v="1541"/>
    <n v="0"/>
    <n v="0"/>
    <d v="2014-06-17T00:00:00"/>
    <n v="31"/>
    <n v="61"/>
    <n v="20"/>
    <n v="4"/>
    <n v="10"/>
    <x v="22"/>
  </r>
  <r>
    <n v="7832"/>
    <n v="1959"/>
    <s v="Master"/>
    <s v="Married"/>
    <x v="1542"/>
    <x v="1542"/>
    <n v="0"/>
    <n v="1"/>
    <d v="2013-08-28T00:00:00"/>
    <n v="30"/>
    <n v="44"/>
    <n v="88"/>
    <n v="8"/>
    <n v="7"/>
    <x v="12"/>
  </r>
  <r>
    <n v="2202"/>
    <n v="1978"/>
    <s v="Graduation"/>
    <s v="Together"/>
    <x v="1543"/>
    <x v="1543"/>
    <n v="0"/>
    <n v="1"/>
    <d v="2013-04-09T00:00:00"/>
    <n v="98"/>
    <n v="2"/>
    <n v="3"/>
    <n v="1"/>
    <n v="4"/>
    <x v="33"/>
  </r>
  <r>
    <n v="7396"/>
    <n v="1966"/>
    <s v="Graduation"/>
    <s v="Married"/>
    <x v="1544"/>
    <x v="1544"/>
    <n v="0"/>
    <n v="0"/>
    <d v="2012-11-10T00:00:00"/>
    <n v="92"/>
    <n v="51"/>
    <n v="35"/>
    <n v="5"/>
    <n v="12"/>
    <x v="35"/>
  </r>
  <r>
    <n v="4055"/>
    <n v="1992"/>
    <s v="Basic"/>
    <s v="Single"/>
    <x v="1545"/>
    <x v="1545"/>
    <n v="1"/>
    <n v="0"/>
    <d v="2014-05-29T00:00:00"/>
    <n v="41"/>
    <n v="10"/>
    <n v="9"/>
    <n v="3"/>
    <n v="3"/>
    <x v="47"/>
  </r>
  <r>
    <n v="10340"/>
    <n v="1984"/>
    <s v="Graduation"/>
    <s v="Together"/>
    <x v="982"/>
    <x v="982"/>
    <n v="1"/>
    <n v="0"/>
    <d v="2012-11-13T00:00:00"/>
    <n v="68"/>
    <n v="12"/>
    <n v="39"/>
    <n v="6"/>
    <n v="5"/>
    <x v="3"/>
  </r>
  <r>
    <n v="10091"/>
    <n v="1956"/>
    <s v="Graduation"/>
    <s v="Single"/>
    <x v="1546"/>
    <x v="1546"/>
    <n v="0"/>
    <n v="1"/>
    <d v="2013-05-20T00:00:00"/>
    <n v="78"/>
    <n v="20"/>
    <n v="81"/>
    <n v="6"/>
    <n v="6"/>
    <x v="46"/>
  </r>
  <r>
    <n v="7629"/>
    <n v="1977"/>
    <s v="Graduation"/>
    <s v="Married"/>
    <x v="1547"/>
    <x v="1547"/>
    <n v="1"/>
    <n v="1"/>
    <d v="2014-05-08T00:00:00"/>
    <n v="46"/>
    <n v="3"/>
    <n v="2"/>
    <n v="2"/>
    <n v="3"/>
    <x v="32"/>
  </r>
  <r>
    <n v="10640"/>
    <n v="1974"/>
    <s v="Graduation"/>
    <s v="Together"/>
    <x v="1548"/>
    <x v="1548"/>
    <n v="1"/>
    <n v="1"/>
    <d v="2013-09-05T00:00:00"/>
    <n v="71"/>
    <n v="5"/>
    <n v="12"/>
    <n v="4"/>
    <n v="4"/>
    <x v="8"/>
  </r>
  <r>
    <n v="3498"/>
    <n v="1976"/>
    <s v="PhD"/>
    <s v="Married"/>
    <x v="1549"/>
    <x v="1549"/>
    <n v="0"/>
    <n v="1"/>
    <d v="2012-11-25T00:00:00"/>
    <n v="6"/>
    <n v="61"/>
    <n v="53"/>
    <n v="7"/>
    <n v="9"/>
    <x v="11"/>
  </r>
  <r>
    <n v="6742"/>
    <n v="1979"/>
    <s v="Graduation"/>
    <s v="Married"/>
    <x v="1550"/>
    <x v="1550"/>
    <n v="1"/>
    <n v="0"/>
    <d v="2013-01-13T00:00:00"/>
    <n v="82"/>
    <n v="2"/>
    <n v="1"/>
    <n v="1"/>
    <n v="2"/>
    <x v="19"/>
  </r>
  <r>
    <n v="1172"/>
    <n v="1983"/>
    <s v="PhD"/>
    <s v="Married"/>
    <x v="1551"/>
    <x v="1551"/>
    <n v="0"/>
    <n v="0"/>
    <d v="2013-05-01T00:00:00"/>
    <n v="71"/>
    <n v="44"/>
    <n v="25"/>
    <n v="7"/>
    <n v="12"/>
    <x v="10"/>
  </r>
  <r>
    <n v="569"/>
    <n v="1991"/>
    <s v="Graduation"/>
    <s v="Single"/>
    <x v="1552"/>
    <x v="1552"/>
    <n v="0"/>
    <n v="0"/>
    <d v="2013-12-14T00:00:00"/>
    <n v="32"/>
    <n v="129"/>
    <n v="74"/>
    <n v="5"/>
    <n v="7"/>
    <x v="42"/>
  </r>
  <r>
    <n v="4686"/>
    <n v="1962"/>
    <s v="PhD"/>
    <s v="Widow"/>
    <x v="1553"/>
    <x v="1553"/>
    <n v="0"/>
    <n v="0"/>
    <d v="2014-04-02T00:00:00"/>
    <n v="28"/>
    <n v="31"/>
    <n v="95"/>
    <n v="6"/>
    <n v="13"/>
    <x v="43"/>
  </r>
  <r>
    <n v="1381"/>
    <n v="1982"/>
    <s v="PhD"/>
    <s v="Single"/>
    <x v="1554"/>
    <x v="1554"/>
    <n v="1"/>
    <n v="0"/>
    <d v="2014-01-28T00:00:00"/>
    <n v="20"/>
    <n v="3"/>
    <n v="0"/>
    <n v="6"/>
    <n v="5"/>
    <x v="18"/>
  </r>
  <r>
    <n v="2634"/>
    <n v="1979"/>
    <s v="Master"/>
    <s v="Single"/>
    <x v="1555"/>
    <x v="1555"/>
    <n v="1"/>
    <n v="0"/>
    <d v="2014-04-18T00:00:00"/>
    <n v="10"/>
    <n v="7"/>
    <n v="4"/>
    <n v="2"/>
    <n v="3"/>
    <x v="19"/>
  </r>
  <r>
    <n v="10905"/>
    <n v="1955"/>
    <s v="Graduation"/>
    <s v="Together"/>
    <x v="1556"/>
    <x v="1556"/>
    <n v="1"/>
    <n v="1"/>
    <d v="2012-10-29T00:00:00"/>
    <n v="7"/>
    <n v="2"/>
    <n v="0"/>
    <n v="4"/>
    <n v="6"/>
    <x v="34"/>
  </r>
  <r>
    <n v="1744"/>
    <n v="1965"/>
    <s v="Basic"/>
    <s v="Single"/>
    <x v="1557"/>
    <x v="1557"/>
    <n v="0"/>
    <n v="1"/>
    <d v="2013-01-07T00:00:00"/>
    <n v="67"/>
    <n v="7"/>
    <n v="2"/>
    <n v="1"/>
    <n v="2"/>
    <x v="2"/>
  </r>
  <r>
    <n v="1000"/>
    <n v="1961"/>
    <s v="Master"/>
    <s v="Together"/>
    <x v="1403"/>
    <x v="1403"/>
    <n v="1"/>
    <n v="1"/>
    <d v="2013-03-08T00:00:00"/>
    <n v="48"/>
    <n v="72"/>
    <n v="27"/>
    <n v="9"/>
    <n v="12"/>
    <x v="45"/>
  </r>
  <r>
    <n v="3828"/>
    <n v="1951"/>
    <s v="Graduation"/>
    <s v="Married"/>
    <x v="1558"/>
    <x v="1558"/>
    <n v="0"/>
    <n v="1"/>
    <d v="2013-02-17T00:00:00"/>
    <n v="61"/>
    <n v="10"/>
    <n v="174"/>
    <n v="7"/>
    <n v="13"/>
    <x v="20"/>
  </r>
  <r>
    <n v="8605"/>
    <n v="1964"/>
    <s v="PhD"/>
    <s v="Together"/>
    <x v="1559"/>
    <x v="1559"/>
    <n v="1"/>
    <n v="1"/>
    <d v="2014-03-23T00:00:00"/>
    <n v="36"/>
    <n v="0"/>
    <n v="0"/>
    <n v="2"/>
    <n v="3"/>
    <x v="31"/>
  </r>
  <r>
    <n v="10304"/>
    <n v="1959"/>
    <s v="Graduation"/>
    <s v="Married"/>
    <x v="625"/>
    <x v="625"/>
    <n v="0"/>
    <n v="0"/>
    <d v="2012-12-28T00:00:00"/>
    <n v="77"/>
    <n v="1"/>
    <n v="4"/>
    <n v="1"/>
    <n v="2"/>
    <x v="12"/>
  </r>
  <r>
    <n v="4351"/>
    <n v="1955"/>
    <s v="Graduation"/>
    <s v="Divorced"/>
    <x v="1560"/>
    <x v="1560"/>
    <n v="1"/>
    <n v="1"/>
    <d v="2013-04-27T00:00:00"/>
    <n v="90"/>
    <n v="2"/>
    <n v="0"/>
    <n v="1"/>
    <n v="2"/>
    <x v="34"/>
  </r>
  <r>
    <n v="10129"/>
    <n v="1966"/>
    <s v="Graduation"/>
    <s v="Together"/>
    <x v="1561"/>
    <x v="1561"/>
    <n v="0"/>
    <n v="0"/>
    <d v="2014-03-12T00:00:00"/>
    <n v="35"/>
    <n v="147"/>
    <n v="107"/>
    <n v="3"/>
    <n v="12"/>
    <x v="35"/>
  </r>
  <r>
    <n v="2499"/>
    <n v="1958"/>
    <s v="2n Cycle"/>
    <s v="Single"/>
    <x v="1562"/>
    <x v="1562"/>
    <n v="0"/>
    <n v="1"/>
    <d v="2013-05-06T00:00:00"/>
    <n v="38"/>
    <n v="97"/>
    <n v="118"/>
    <n v="5"/>
    <n v="10"/>
    <x v="38"/>
  </r>
  <r>
    <n v="10092"/>
    <n v="1954"/>
    <s v="Graduation"/>
    <s v="Divorced"/>
    <x v="1563"/>
    <x v="1563"/>
    <n v="0"/>
    <n v="1"/>
    <d v="2013-02-18T00:00:00"/>
    <n v="46"/>
    <n v="0"/>
    <n v="14"/>
    <n v="7"/>
    <n v="5"/>
    <x v="1"/>
  </r>
  <r>
    <n v="7500"/>
    <n v="1967"/>
    <s v="Graduation"/>
    <s v="Single"/>
    <x v="713"/>
    <x v="713"/>
    <n v="1"/>
    <n v="1"/>
    <d v="2014-04-24T00:00:00"/>
    <n v="33"/>
    <n v="16"/>
    <n v="43"/>
    <n v="8"/>
    <n v="8"/>
    <x v="5"/>
  </r>
  <r>
    <n v="5796"/>
    <n v="1963"/>
    <s v="Graduation"/>
    <s v="Married"/>
    <x v="1564"/>
    <x v="1564"/>
    <n v="0"/>
    <n v="0"/>
    <d v="2013-11-26T00:00:00"/>
    <n v="70"/>
    <n v="21"/>
    <n v="44"/>
    <n v="4"/>
    <n v="13"/>
    <x v="24"/>
  </r>
  <r>
    <n v="10556"/>
    <n v="1959"/>
    <s v="Graduation"/>
    <s v="Married"/>
    <x v="1565"/>
    <x v="1565"/>
    <n v="0"/>
    <n v="1"/>
    <d v="2014-05-24T00:00:00"/>
    <n v="51"/>
    <n v="13"/>
    <n v="3"/>
    <n v="6"/>
    <n v="6"/>
    <x v="12"/>
  </r>
  <r>
    <n v="1064"/>
    <n v="1971"/>
    <s v="PhD"/>
    <s v="Married"/>
    <x v="1566"/>
    <x v="1566"/>
    <n v="1"/>
    <n v="0"/>
    <d v="2013-12-11T00:00:00"/>
    <n v="18"/>
    <n v="1"/>
    <n v="5"/>
    <n v="1"/>
    <n v="3"/>
    <x v="6"/>
  </r>
  <r>
    <n v="48"/>
    <n v="1964"/>
    <s v="Graduation"/>
    <s v="Together"/>
    <x v="1567"/>
    <x v="1567"/>
    <n v="0"/>
    <n v="1"/>
    <d v="2014-04-24T00:00:00"/>
    <n v="97"/>
    <n v="1"/>
    <n v="3"/>
    <n v="4"/>
    <n v="3"/>
    <x v="31"/>
  </r>
  <r>
    <n v="7610"/>
    <n v="1983"/>
    <s v="Graduation"/>
    <s v="Together"/>
    <x v="1568"/>
    <x v="1568"/>
    <n v="1"/>
    <n v="0"/>
    <d v="2013-04-18T00:00:00"/>
    <n v="32"/>
    <n v="0"/>
    <n v="23"/>
    <n v="6"/>
    <n v="5"/>
    <x v="10"/>
  </r>
  <r>
    <n v="263"/>
    <n v="1945"/>
    <s v="PhD"/>
    <s v="Single"/>
    <x v="1569"/>
    <x v="1569"/>
    <n v="0"/>
    <n v="0"/>
    <d v="2014-05-28T00:00:00"/>
    <n v="9"/>
    <n v="19"/>
    <n v="14"/>
    <n v="3"/>
    <n v="3"/>
    <x v="41"/>
  </r>
  <r>
    <n v="10814"/>
    <n v="1947"/>
    <s v="Graduation"/>
    <s v="Together"/>
    <x v="1570"/>
    <x v="1570"/>
    <n v="0"/>
    <n v="0"/>
    <d v="2013-01-16T00:00:00"/>
    <n v="6"/>
    <n v="23"/>
    <n v="26"/>
    <n v="6"/>
    <n v="13"/>
    <x v="51"/>
  </r>
  <r>
    <n v="9710"/>
    <n v="1969"/>
    <s v="PhD"/>
    <s v="Divorced"/>
    <x v="1571"/>
    <x v="1571"/>
    <n v="0"/>
    <n v="1"/>
    <d v="2013-01-20T00:00:00"/>
    <n v="80"/>
    <n v="7"/>
    <n v="0"/>
    <n v="11"/>
    <n v="7"/>
    <x v="21"/>
  </r>
  <r>
    <n v="9292"/>
    <n v="1952"/>
    <s v="Graduation"/>
    <s v="Married"/>
    <x v="1572"/>
    <x v="1572"/>
    <n v="0"/>
    <n v="0"/>
    <d v="2012-10-26T00:00:00"/>
    <n v="74"/>
    <n v="132"/>
    <n v="118"/>
    <n v="4"/>
    <n v="7"/>
    <x v="13"/>
  </r>
  <r>
    <n v="10250"/>
    <n v="1947"/>
    <s v="Basic"/>
    <s v="Together"/>
    <x v="1573"/>
    <x v="1573"/>
    <n v="0"/>
    <n v="0"/>
    <d v="2012-11-20T00:00:00"/>
    <n v="49"/>
    <n v="5"/>
    <n v="4"/>
    <n v="1"/>
    <n v="2"/>
    <x v="51"/>
  </r>
  <r>
    <n v="7881"/>
    <n v="1946"/>
    <s v="Master"/>
    <s v="Married"/>
    <x v="166"/>
    <x v="166"/>
    <n v="0"/>
    <n v="0"/>
    <d v="2013-09-28T00:00:00"/>
    <n v="21"/>
    <n v="26"/>
    <n v="17"/>
    <n v="6"/>
    <n v="13"/>
    <x v="15"/>
  </r>
  <r>
    <n v="5847"/>
    <n v="1969"/>
    <s v="Graduation"/>
    <s v="Divorced"/>
    <x v="1574"/>
    <x v="1574"/>
    <n v="0"/>
    <n v="1"/>
    <d v="2013-05-29T00:00:00"/>
    <n v="95"/>
    <n v="21"/>
    <n v="92"/>
    <n v="7"/>
    <n v="10"/>
    <x v="21"/>
  </r>
  <r>
    <n v="737"/>
    <n v="1949"/>
    <s v="PhD"/>
    <s v="Married"/>
    <x v="1575"/>
    <x v="1575"/>
    <n v="0"/>
    <n v="0"/>
    <d v="2013-03-03T00:00:00"/>
    <n v="56"/>
    <n v="86"/>
    <n v="43"/>
    <n v="4"/>
    <n v="5"/>
    <x v="17"/>
  </r>
  <r>
    <n v="3571"/>
    <n v="1961"/>
    <s v="PhD"/>
    <s v="Together"/>
    <x v="239"/>
    <x v="239"/>
    <n v="0"/>
    <n v="1"/>
    <d v="2012-10-16T00:00:00"/>
    <n v="48"/>
    <n v="21"/>
    <n v="10"/>
    <n v="8"/>
    <n v="5"/>
    <x v="45"/>
  </r>
  <r>
    <n v="7807"/>
    <n v="1974"/>
    <s v="Graduation"/>
    <s v="Married"/>
    <x v="537"/>
    <x v="537"/>
    <n v="0"/>
    <n v="1"/>
    <d v="2012-09-12T00:00:00"/>
    <n v="26"/>
    <n v="0"/>
    <n v="10"/>
    <n v="5"/>
    <n v="5"/>
    <x v="8"/>
  </r>
  <r>
    <n v="3878"/>
    <n v="1980"/>
    <s v="2n Cycle"/>
    <s v="Single"/>
    <x v="1416"/>
    <x v="1416"/>
    <n v="1"/>
    <n v="0"/>
    <d v="2014-02-27T00:00:00"/>
    <n v="3"/>
    <n v="4"/>
    <n v="8"/>
    <n v="1"/>
    <n v="3"/>
    <x v="16"/>
  </r>
  <r>
    <n v="5092"/>
    <n v="1949"/>
    <s v="PhD"/>
    <s v="Widow"/>
    <x v="1576"/>
    <x v="1576"/>
    <n v="0"/>
    <n v="1"/>
    <d v="2013-02-12T00:00:00"/>
    <n v="39"/>
    <n v="0"/>
    <n v="0"/>
    <n v="7"/>
    <n v="7"/>
    <x v="17"/>
  </r>
  <r>
    <n v="2154"/>
    <n v="1971"/>
    <s v="Graduation"/>
    <s v="Widow"/>
    <x v="327"/>
    <x v="327"/>
    <n v="1"/>
    <n v="1"/>
    <d v="2012-12-25T00:00:00"/>
    <n v="33"/>
    <n v="0"/>
    <n v="3"/>
    <n v="2"/>
    <n v="3"/>
    <x v="6"/>
  </r>
  <r>
    <n v="5394"/>
    <n v="1979"/>
    <s v="Basic"/>
    <s v="Single"/>
    <x v="1577"/>
    <x v="1577"/>
    <n v="1"/>
    <n v="1"/>
    <d v="2013-03-17T00:00:00"/>
    <n v="42"/>
    <n v="9"/>
    <n v="8"/>
    <n v="1"/>
    <n v="4"/>
    <x v="19"/>
  </r>
  <r>
    <n v="3798"/>
    <n v="1968"/>
    <s v="Graduation"/>
    <s v="Married"/>
    <x v="1578"/>
    <x v="1578"/>
    <n v="1"/>
    <n v="1"/>
    <d v="2013-11-06T00:00:00"/>
    <n v="80"/>
    <n v="2"/>
    <n v="8"/>
    <n v="2"/>
    <n v="3"/>
    <x v="30"/>
  </r>
  <r>
    <n v="3524"/>
    <n v="1971"/>
    <s v="Master"/>
    <s v="Single"/>
    <x v="1579"/>
    <x v="1579"/>
    <n v="1"/>
    <n v="0"/>
    <d v="2013-08-04T00:00:00"/>
    <n v="9"/>
    <n v="1"/>
    <n v="6"/>
    <n v="5"/>
    <n v="2"/>
    <x v="6"/>
  </r>
  <r>
    <n v="5247"/>
    <n v="1955"/>
    <s v="PhD"/>
    <s v="Married"/>
    <x v="1580"/>
    <x v="1580"/>
    <n v="1"/>
    <n v="1"/>
    <d v="2014-05-10T00:00:00"/>
    <n v="52"/>
    <n v="0"/>
    <n v="1"/>
    <n v="1"/>
    <n v="4"/>
    <x v="34"/>
  </r>
  <r>
    <n v="5883"/>
    <n v="1972"/>
    <s v="Graduation"/>
    <s v="Married"/>
    <x v="1581"/>
    <x v="1581"/>
    <n v="1"/>
    <n v="0"/>
    <d v="2013-05-26T00:00:00"/>
    <n v="78"/>
    <n v="120"/>
    <n v="126"/>
    <n v="7"/>
    <n v="7"/>
    <x v="39"/>
  </r>
  <r>
    <n v="2118"/>
    <n v="1964"/>
    <s v="2n Cycle"/>
    <s v="Married"/>
    <x v="1582"/>
    <x v="1582"/>
    <n v="0"/>
    <n v="1"/>
    <d v="2013-09-10T00:00:00"/>
    <n v="68"/>
    <n v="75"/>
    <n v="107"/>
    <n v="7"/>
    <n v="8"/>
    <x v="31"/>
  </r>
  <r>
    <n v="8812"/>
    <n v="1979"/>
    <s v="2n Cycle"/>
    <s v="Divorced"/>
    <x v="1583"/>
    <x v="1583"/>
    <n v="1"/>
    <n v="0"/>
    <d v="2013-03-10T00:00:00"/>
    <n v="45"/>
    <n v="3"/>
    <n v="0"/>
    <n v="2"/>
    <n v="3"/>
    <x v="19"/>
  </r>
  <r>
    <n v="6616"/>
    <n v="1975"/>
    <s v="Graduation"/>
    <s v="Together"/>
    <x v="1584"/>
    <x v="1584"/>
    <n v="0"/>
    <n v="1"/>
    <d v="2013-10-23T00:00:00"/>
    <n v="47"/>
    <n v="3"/>
    <n v="66"/>
    <n v="3"/>
    <n v="8"/>
    <x v="28"/>
  </r>
  <r>
    <n v="2797"/>
    <n v="1977"/>
    <s v="Graduation"/>
    <s v="Married"/>
    <x v="1585"/>
    <x v="1585"/>
    <n v="0"/>
    <n v="1"/>
    <d v="2013-08-20T00:00:00"/>
    <n v="34"/>
    <n v="20"/>
    <n v="60"/>
    <n v="9"/>
    <n v="9"/>
    <x v="32"/>
  </r>
  <r>
    <n v="4328"/>
    <n v="1986"/>
    <s v="2n Cycle"/>
    <s v="Married"/>
    <x v="1586"/>
    <x v="1586"/>
    <n v="1"/>
    <n v="0"/>
    <d v="2013-09-07T00:00:00"/>
    <n v="81"/>
    <n v="1"/>
    <n v="14"/>
    <n v="2"/>
    <n v="3"/>
    <x v="22"/>
  </r>
  <r>
    <n v="9167"/>
    <n v="1956"/>
    <s v="Graduation"/>
    <s v="Married"/>
    <x v="1587"/>
    <x v="1587"/>
    <n v="0"/>
    <n v="1"/>
    <d v="2013-03-26T00:00:00"/>
    <n v="72"/>
    <n v="71"/>
    <n v="35"/>
    <n v="9"/>
    <n v="12"/>
    <x v="46"/>
  </r>
  <r>
    <n v="10560"/>
    <n v="1980"/>
    <s v="PhD"/>
    <s v="Single"/>
    <x v="1588"/>
    <x v="1588"/>
    <n v="1"/>
    <n v="0"/>
    <d v="2014-06-16T00:00:00"/>
    <n v="23"/>
    <n v="1"/>
    <n v="0"/>
    <n v="1"/>
    <n v="3"/>
    <x v="16"/>
  </r>
  <r>
    <n v="2631"/>
    <n v="1982"/>
    <s v="Graduation"/>
    <s v="Together"/>
    <x v="1237"/>
    <x v="1237"/>
    <n v="0"/>
    <n v="0"/>
    <d v="2013-05-08T00:00:00"/>
    <n v="29"/>
    <n v="108"/>
    <n v="97"/>
    <n v="2"/>
    <n v="6"/>
    <x v="18"/>
  </r>
  <r>
    <n v="8312"/>
    <n v="1961"/>
    <s v="Basic"/>
    <s v="Married"/>
    <x v="168"/>
    <x v="168"/>
    <n v="0"/>
    <n v="0"/>
    <d v="2014-06-15T00:00:00"/>
    <n v="80"/>
    <n v="9"/>
    <n v="14"/>
    <n v="2"/>
    <n v="3"/>
    <x v="45"/>
  </r>
  <r>
    <n v="5534"/>
    <n v="1975"/>
    <s v="Master"/>
    <s v="Married"/>
    <x v="1589"/>
    <x v="1589"/>
    <n v="0"/>
    <n v="1"/>
    <d v="2013-10-20T00:00:00"/>
    <n v="30"/>
    <n v="1"/>
    <n v="0"/>
    <n v="3"/>
    <n v="3"/>
    <x v="28"/>
  </r>
  <r>
    <n v="5093"/>
    <n v="1974"/>
    <s v="PhD"/>
    <s v="Divorced"/>
    <x v="1590"/>
    <x v="1590"/>
    <n v="1"/>
    <n v="0"/>
    <d v="2012-09-18T00:00:00"/>
    <n v="15"/>
    <n v="3"/>
    <n v="7"/>
    <n v="3"/>
    <n v="3"/>
    <x v="8"/>
  </r>
  <r>
    <n v="7592"/>
    <n v="1946"/>
    <s v="PhD"/>
    <s v="Married"/>
    <x v="369"/>
    <x v="369"/>
    <n v="0"/>
    <n v="0"/>
    <d v="2013-04-18T00:00:00"/>
    <n v="86"/>
    <n v="9"/>
    <n v="9"/>
    <n v="4"/>
    <n v="4"/>
    <x v="15"/>
  </r>
  <r>
    <n v="8895"/>
    <n v="1985"/>
    <s v="Graduation"/>
    <s v="Single"/>
    <x v="988"/>
    <x v="988"/>
    <n v="0"/>
    <n v="0"/>
    <d v="2012-10-05T00:00:00"/>
    <n v="68"/>
    <n v="44"/>
    <n v="0"/>
    <n v="3"/>
    <n v="12"/>
    <x v="7"/>
  </r>
  <r>
    <n v="8584"/>
    <n v="1952"/>
    <s v="PhD"/>
    <s v="Together"/>
    <x v="1591"/>
    <x v="1591"/>
    <n v="0"/>
    <n v="0"/>
    <d v="2013-06-08T00:00:00"/>
    <n v="54"/>
    <n v="53"/>
    <n v="53"/>
    <n v="2"/>
    <n v="7"/>
    <x v="13"/>
  </r>
  <r>
    <n v="2694"/>
    <n v="1967"/>
    <s v="Graduation"/>
    <s v="Married"/>
    <x v="1592"/>
    <x v="1592"/>
    <n v="0"/>
    <n v="1"/>
    <d v="2014-03-18T00:00:00"/>
    <n v="44"/>
    <n v="0"/>
    <n v="0"/>
    <n v="1"/>
    <n v="3"/>
    <x v="5"/>
  </r>
  <r>
    <n v="8910"/>
    <n v="1955"/>
    <s v="Graduation"/>
    <s v="Together"/>
    <x v="1556"/>
    <x v="1556"/>
    <n v="1"/>
    <n v="1"/>
    <d v="2012-10-29T00:00:00"/>
    <n v="7"/>
    <n v="2"/>
    <n v="0"/>
    <n v="4"/>
    <n v="6"/>
    <x v="34"/>
  </r>
  <r>
    <n v="7433"/>
    <n v="1985"/>
    <s v="Graduation"/>
    <s v="Single"/>
    <x v="73"/>
    <x v="73"/>
    <n v="1"/>
    <n v="0"/>
    <d v="2012-08-29T00:00:00"/>
    <n v="87"/>
    <n v="4"/>
    <n v="5"/>
    <n v="3"/>
    <n v="4"/>
    <x v="7"/>
  </r>
  <r>
    <n v="164"/>
    <n v="1977"/>
    <s v="PhD"/>
    <s v="Married"/>
    <x v="1593"/>
    <x v="1593"/>
    <n v="0"/>
    <n v="0"/>
    <d v="2012-10-13T00:00:00"/>
    <n v="59"/>
    <n v="0"/>
    <n v="2"/>
    <n v="5"/>
    <n v="5"/>
    <x v="32"/>
  </r>
  <r>
    <n v="10477"/>
    <n v="1973"/>
    <s v="PhD"/>
    <s v="Together"/>
    <x v="1594"/>
    <x v="1594"/>
    <n v="1"/>
    <n v="0"/>
    <d v="2013-08-06T00:00:00"/>
    <n v="16"/>
    <n v="0"/>
    <n v="0"/>
    <n v="3"/>
    <n v="2"/>
    <x v="26"/>
  </r>
  <r>
    <n v="2681"/>
    <n v="1984"/>
    <s v="2n Cycle"/>
    <s v="Married"/>
    <x v="1595"/>
    <x v="1595"/>
    <n v="0"/>
    <n v="0"/>
    <d v="2013-08-01T00:00:00"/>
    <n v="1"/>
    <n v="22"/>
    <n v="89"/>
    <n v="2"/>
    <n v="13"/>
    <x v="3"/>
  </r>
  <r>
    <n v="5150"/>
    <n v="1979"/>
    <s v="Basic"/>
    <s v="Single"/>
    <x v="1596"/>
    <x v="1596"/>
    <n v="1"/>
    <n v="0"/>
    <d v="2012-12-17T00:00:00"/>
    <n v="64"/>
    <n v="4"/>
    <n v="10"/>
    <n v="2"/>
    <n v="3"/>
    <x v="19"/>
  </r>
  <r>
    <n v="5283"/>
    <n v="1976"/>
    <s v="PhD"/>
    <s v="Single"/>
    <x v="1597"/>
    <x v="1597"/>
    <n v="1"/>
    <n v="1"/>
    <d v="2014-02-17T00:00:00"/>
    <n v="72"/>
    <n v="1"/>
    <n v="4"/>
    <n v="2"/>
    <n v="4"/>
    <x v="11"/>
  </r>
  <r>
    <n v="9645"/>
    <n v="1968"/>
    <s v="Graduation"/>
    <s v="Married"/>
    <x v="1598"/>
    <x v="1598"/>
    <n v="0"/>
    <n v="0"/>
    <d v="2012-10-14T00:00:00"/>
    <n v="98"/>
    <n v="138"/>
    <n v="46"/>
    <n v="9"/>
    <n v="10"/>
    <x v="30"/>
  </r>
  <r>
    <n v="10678"/>
    <n v="1959"/>
    <s v="Graduation"/>
    <s v="Together"/>
    <x v="1599"/>
    <x v="1599"/>
    <n v="0"/>
    <n v="1"/>
    <d v="2013-11-28T00:00:00"/>
    <n v="91"/>
    <n v="17"/>
    <n v="26"/>
    <n v="11"/>
    <n v="10"/>
    <x v="12"/>
  </r>
  <r>
    <n v="7261"/>
    <n v="1971"/>
    <s v="Graduation"/>
    <s v="Together"/>
    <x v="1600"/>
    <x v="1600"/>
    <n v="1"/>
    <n v="1"/>
    <d v="2013-01-01T00:00:00"/>
    <n v="8"/>
    <n v="33"/>
    <n v="3"/>
    <n v="5"/>
    <n v="5"/>
    <x v="6"/>
  </r>
  <r>
    <n v="9648"/>
    <n v="1967"/>
    <s v="Graduation"/>
    <s v="Single"/>
    <x v="1601"/>
    <x v="1601"/>
    <n v="1"/>
    <n v="1"/>
    <d v="2012-11-03T00:00:00"/>
    <n v="20"/>
    <n v="4"/>
    <n v="9"/>
    <n v="5"/>
    <n v="4"/>
    <x v="5"/>
  </r>
  <r>
    <n v="2870"/>
    <n v="1973"/>
    <s v="Graduation"/>
    <s v="Married"/>
    <x v="1602"/>
    <x v="1602"/>
    <n v="0"/>
    <n v="1"/>
    <d v="2012-09-21T00:00:00"/>
    <n v="6"/>
    <n v="0"/>
    <n v="8"/>
    <n v="6"/>
    <n v="6"/>
    <x v="26"/>
  </r>
  <r>
    <n v="8008"/>
    <n v="1983"/>
    <s v="Graduation"/>
    <s v="Together"/>
    <x v="1603"/>
    <x v="1603"/>
    <n v="1"/>
    <n v="0"/>
    <d v="2013-12-09T00:00:00"/>
    <n v="54"/>
    <n v="0"/>
    <n v="1"/>
    <n v="2"/>
    <n v="4"/>
    <x v="10"/>
  </r>
  <r>
    <n v="1513"/>
    <n v="1979"/>
    <s v="2n Cycle"/>
    <s v="Together"/>
    <x v="1604"/>
    <x v="1604"/>
    <n v="1"/>
    <n v="1"/>
    <d v="2012-08-28T00:00:00"/>
    <n v="72"/>
    <n v="21"/>
    <n v="150"/>
    <n v="2"/>
    <n v="12"/>
    <x v="19"/>
  </r>
  <r>
    <n v="6173"/>
    <n v="1979"/>
    <s v="Graduation"/>
    <s v="Together"/>
    <x v="99"/>
    <x v="99"/>
    <n v="0"/>
    <n v="1"/>
    <d v="2013-11-02T00:00:00"/>
    <n v="46"/>
    <n v="115"/>
    <n v="35"/>
    <n v="6"/>
    <n v="11"/>
    <x v="19"/>
  </r>
  <r>
    <n v="1419"/>
    <n v="1950"/>
    <s v="Graduation"/>
    <s v="Together"/>
    <x v="790"/>
    <x v="790"/>
    <n v="1"/>
    <n v="1"/>
    <d v="2013-08-05T00:00:00"/>
    <n v="11"/>
    <n v="6"/>
    <n v="8"/>
    <n v="2"/>
    <n v="3"/>
    <x v="9"/>
  </r>
  <r>
    <n v="9150"/>
    <n v="1963"/>
    <s v="PhD"/>
    <s v="Single"/>
    <x v="1198"/>
    <x v="1198"/>
    <n v="1"/>
    <n v="1"/>
    <d v="2014-04-12T00:00:00"/>
    <n v="21"/>
    <n v="0"/>
    <n v="0"/>
    <n v="1"/>
    <n v="4"/>
    <x v="24"/>
  </r>
  <r>
    <n v="7960"/>
    <n v="1962"/>
    <s v="2n Cycle"/>
    <s v="Together"/>
    <x v="1605"/>
    <x v="1605"/>
    <n v="0"/>
    <n v="0"/>
    <d v="2013-08-15T00:00:00"/>
    <n v="89"/>
    <n v="22"/>
    <n v="25"/>
    <n v="3"/>
    <n v="13"/>
    <x v="43"/>
  </r>
  <r>
    <n v="1250"/>
    <n v="1976"/>
    <s v="Graduation"/>
    <s v="Single"/>
    <x v="1387"/>
    <x v="1387"/>
    <n v="1"/>
    <n v="0"/>
    <d v="2014-02-07T00:00:00"/>
    <n v="82"/>
    <n v="6"/>
    <n v="4"/>
    <n v="2"/>
    <n v="3"/>
    <x v="11"/>
  </r>
  <r>
    <n v="9905"/>
    <n v="1952"/>
    <s v="Graduation"/>
    <s v="Together"/>
    <x v="1606"/>
    <x v="1606"/>
    <n v="1"/>
    <n v="1"/>
    <d v="2013-07-13T00:00:00"/>
    <n v="69"/>
    <n v="1"/>
    <n v="1"/>
    <n v="3"/>
    <n v="3"/>
    <x v="13"/>
  </r>
  <r>
    <n v="10691"/>
    <n v="1960"/>
    <s v="Master"/>
    <s v="Married"/>
    <x v="1607"/>
    <x v="1607"/>
    <n v="1"/>
    <n v="1"/>
    <d v="2013-06-14T00:00:00"/>
    <n v="55"/>
    <n v="0"/>
    <n v="2"/>
    <n v="1"/>
    <n v="2"/>
    <x v="40"/>
  </r>
  <r>
    <n v="7002"/>
    <n v="1955"/>
    <s v="Graduation"/>
    <s v="Single"/>
    <x v="1608"/>
    <x v="1608"/>
    <n v="0"/>
    <n v="1"/>
    <d v="2013-10-03T00:00:00"/>
    <n v="13"/>
    <n v="48"/>
    <n v="45"/>
    <n v="3"/>
    <n v="8"/>
    <x v="34"/>
  </r>
  <r>
    <n v="2952"/>
    <n v="1977"/>
    <s v="Master"/>
    <s v="Single"/>
    <x v="1609"/>
    <x v="1609"/>
    <n v="1"/>
    <n v="0"/>
    <d v="2014-04-16T00:00:00"/>
    <n v="80"/>
    <n v="3"/>
    <n v="2"/>
    <n v="3"/>
    <n v="3"/>
    <x v="32"/>
  </r>
  <r>
    <n v="8439"/>
    <n v="1964"/>
    <s v="Graduation"/>
    <s v="Together"/>
    <x v="1610"/>
    <x v="1610"/>
    <n v="0"/>
    <n v="2"/>
    <d v="2014-06-06T00:00:00"/>
    <n v="97"/>
    <n v="26"/>
    <n v="44"/>
    <n v="6"/>
    <n v="4"/>
    <x v="31"/>
  </r>
  <r>
    <n v="762"/>
    <n v="1981"/>
    <s v="2n Cycle"/>
    <s v="Together"/>
    <x v="1482"/>
    <x v="1482"/>
    <n v="1"/>
    <n v="0"/>
    <d v="2014-05-02T00:00:00"/>
    <n v="27"/>
    <n v="21"/>
    <n v="14"/>
    <n v="7"/>
    <n v="8"/>
    <x v="4"/>
  </r>
  <r>
    <n v="2831"/>
    <n v="1976"/>
    <s v="Graduation"/>
    <s v="Together"/>
    <x v="1611"/>
    <x v="1611"/>
    <n v="0"/>
    <n v="1"/>
    <d v="2014-06-27T00:00:00"/>
    <n v="99"/>
    <n v="38"/>
    <n v="38"/>
    <n v="7"/>
    <n v="10"/>
    <x v="11"/>
  </r>
  <r>
    <n v="6977"/>
    <n v="1974"/>
    <s v="Graduation"/>
    <s v="Together"/>
    <x v="237"/>
    <x v="237"/>
    <n v="0"/>
    <n v="1"/>
    <d v="2012-10-14T00:00:00"/>
    <n v="87"/>
    <n v="0"/>
    <n v="37"/>
    <n v="10"/>
    <n v="13"/>
    <x v="8"/>
  </r>
  <r>
    <n v="6289"/>
    <n v="1951"/>
    <s v="Master"/>
    <s v="Together"/>
    <x v="1612"/>
    <x v="1612"/>
    <n v="1"/>
    <n v="1"/>
    <d v="2013-04-28T00:00:00"/>
    <n v="85"/>
    <n v="0"/>
    <n v="4"/>
    <n v="3"/>
    <n v="4"/>
    <x v="20"/>
  </r>
  <r>
    <n v="4168"/>
    <n v="1966"/>
    <s v="Graduation"/>
    <s v="Single"/>
    <x v="214"/>
    <x v="214"/>
    <n v="1"/>
    <n v="1"/>
    <d v="2013-03-20T00:00:00"/>
    <n v="30"/>
    <n v="7"/>
    <n v="15"/>
    <n v="5"/>
    <n v="8"/>
    <x v="35"/>
  </r>
  <r>
    <n v="8397"/>
    <n v="1951"/>
    <s v="Graduation"/>
    <s v="Married"/>
    <x v="1613"/>
    <x v="1613"/>
    <n v="1"/>
    <n v="1"/>
    <d v="2014-01-10T00:00:00"/>
    <n v="82"/>
    <n v="0"/>
    <n v="0"/>
    <n v="1"/>
    <n v="2"/>
    <x v="20"/>
  </r>
  <r>
    <n v="9284"/>
    <n v="1958"/>
    <s v="Graduation"/>
    <s v="Together"/>
    <x v="1377"/>
    <x v="1377"/>
    <n v="0"/>
    <n v="1"/>
    <d v="2013-06-08T00:00:00"/>
    <n v="21"/>
    <n v="16"/>
    <n v="24"/>
    <n v="5"/>
    <n v="12"/>
    <x v="38"/>
  </r>
  <r>
    <n v="6237"/>
    <n v="1966"/>
    <s v="PhD"/>
    <s v="Single"/>
    <x v="1614"/>
    <x v="1614"/>
    <n v="0"/>
    <n v="2"/>
    <d v="2013-12-07T00:00:00"/>
    <n v="92"/>
    <n v="4"/>
    <n v="2"/>
    <n v="23"/>
    <n v="1"/>
    <x v="35"/>
  </r>
  <r>
    <n v="3130"/>
    <n v="1964"/>
    <s v="Graduation"/>
    <s v="Single"/>
    <x v="241"/>
    <x v="241"/>
    <n v="1"/>
    <n v="1"/>
    <d v="2013-06-04T00:00:00"/>
    <n v="95"/>
    <n v="4"/>
    <n v="6"/>
    <n v="2"/>
    <n v="4"/>
    <x v="31"/>
  </r>
  <r>
    <n v="1619"/>
    <n v="1956"/>
    <s v="Graduation"/>
    <s v="Married"/>
    <x v="1615"/>
    <x v="1615"/>
    <n v="0"/>
    <n v="0"/>
    <d v="2014-04-28T00:00:00"/>
    <n v="2"/>
    <n v="51"/>
    <n v="23"/>
    <n v="4"/>
    <n v="6"/>
    <x v="46"/>
  </r>
  <r>
    <n v="1990"/>
    <n v="1974"/>
    <s v="PhD"/>
    <s v="Single"/>
    <x v="1616"/>
    <x v="1616"/>
    <n v="0"/>
    <n v="0"/>
    <d v="2012-11-05T00:00:00"/>
    <n v="74"/>
    <n v="34"/>
    <n v="86"/>
    <n v="3"/>
    <n v="8"/>
    <x v="8"/>
  </r>
  <r>
    <n v="5513"/>
    <n v="1966"/>
    <s v="Graduation"/>
    <s v="Together"/>
    <x v="806"/>
    <x v="806"/>
    <n v="1"/>
    <n v="1"/>
    <d v="2012-10-04T00:00:00"/>
    <n v="49"/>
    <n v="2"/>
    <n v="0"/>
    <n v="1"/>
    <n v="3"/>
    <x v="35"/>
  </r>
  <r>
    <n v="269"/>
    <n v="1963"/>
    <s v="PhD"/>
    <s v="Single"/>
    <x v="1617"/>
    <x v="1617"/>
    <n v="0"/>
    <n v="1"/>
    <d v="2012-11-16T00:00:00"/>
    <n v="71"/>
    <n v="30"/>
    <n v="51"/>
    <n v="4"/>
    <n v="7"/>
    <x v="24"/>
  </r>
  <r>
    <n v="8093"/>
    <n v="1969"/>
    <s v="Master"/>
    <s v="Married"/>
    <x v="1618"/>
    <x v="1618"/>
    <n v="0"/>
    <n v="0"/>
    <d v="2014-06-28T00:00:00"/>
    <n v="72"/>
    <n v="8"/>
    <n v="62"/>
    <n v="4"/>
    <n v="6"/>
    <x v="21"/>
  </r>
  <r>
    <n v="10513"/>
    <n v="1992"/>
    <s v="Graduation"/>
    <s v="Together"/>
    <x v="1619"/>
    <x v="1619"/>
    <n v="0"/>
    <n v="0"/>
    <d v="2013-01-20T00:00:00"/>
    <n v="68"/>
    <n v="169"/>
    <n v="169"/>
    <n v="2"/>
    <n v="6"/>
    <x v="47"/>
  </r>
  <r>
    <n v="10177"/>
    <n v="1954"/>
    <s v="Graduation"/>
    <s v="Divorced"/>
    <x v="1620"/>
    <x v="1620"/>
    <n v="0"/>
    <n v="1"/>
    <d v="2013-02-14T00:00:00"/>
    <n v="4"/>
    <n v="69"/>
    <n v="138"/>
    <n v="5"/>
    <n v="8"/>
    <x v="1"/>
  </r>
  <r>
    <n v="2549"/>
    <n v="1983"/>
    <s v="PhD"/>
    <s v="Together"/>
    <x v="1621"/>
    <x v="1621"/>
    <n v="1"/>
    <n v="0"/>
    <d v="2013-07-21T00:00:00"/>
    <n v="80"/>
    <n v="0"/>
    <n v="0"/>
    <n v="1"/>
    <n v="3"/>
    <x v="10"/>
  </r>
  <r>
    <n v="5782"/>
    <n v="1982"/>
    <s v="2n Cycle"/>
    <s v="Together"/>
    <x v="1622"/>
    <x v="1622"/>
    <n v="0"/>
    <n v="1"/>
    <d v="2013-09-28T00:00:00"/>
    <n v="15"/>
    <n v="35"/>
    <n v="77"/>
    <n v="9"/>
    <n v="9"/>
    <x v="18"/>
  </r>
  <r>
    <n v="10057"/>
    <n v="1951"/>
    <s v="Graduation"/>
    <s v="Single"/>
    <x v="1623"/>
    <x v="1623"/>
    <n v="0"/>
    <n v="0"/>
    <d v="2013-07-19T00:00:00"/>
    <n v="70"/>
    <n v="27"/>
    <n v="139"/>
    <n v="5"/>
    <n v="9"/>
    <x v="20"/>
  </r>
  <r>
    <n v="10307"/>
    <n v="1956"/>
    <s v="Graduation"/>
    <s v="Married"/>
    <x v="1624"/>
    <x v="1624"/>
    <n v="0"/>
    <n v="2"/>
    <d v="2013-08-31T00:00:00"/>
    <n v="91"/>
    <n v="9"/>
    <n v="14"/>
    <n v="6"/>
    <n v="8"/>
    <x v="46"/>
  </r>
  <r>
    <n v="8566"/>
    <n v="1961"/>
    <s v="PhD"/>
    <s v="Together"/>
    <x v="1625"/>
    <x v="1625"/>
    <n v="1"/>
    <n v="1"/>
    <d v="2014-06-15T00:00:00"/>
    <n v="10"/>
    <n v="0"/>
    <n v="0"/>
    <n v="1"/>
    <n v="2"/>
    <x v="45"/>
  </r>
  <r>
    <n v="2415"/>
    <n v="1962"/>
    <s v="Graduation"/>
    <s v="Together"/>
    <x v="1626"/>
    <x v="1626"/>
    <n v="0"/>
    <n v="1"/>
    <d v="2014-04-07T00:00:00"/>
    <n v="99"/>
    <n v="17"/>
    <n v="35"/>
    <n v="5"/>
    <n v="5"/>
    <x v="43"/>
  </r>
  <r>
    <n v="5684"/>
    <n v="1971"/>
    <s v="Master"/>
    <s v="Divorced"/>
    <x v="1627"/>
    <x v="1627"/>
    <n v="1"/>
    <n v="1"/>
    <d v="2013-10-11T00:00:00"/>
    <n v="25"/>
    <n v="0"/>
    <n v="0"/>
    <n v="2"/>
    <n v="3"/>
    <x v="6"/>
  </r>
  <r>
    <n v="8334"/>
    <n v="1971"/>
    <s v="Master"/>
    <s v="Single"/>
    <x v="1255"/>
    <x v="1255"/>
    <n v="1"/>
    <n v="1"/>
    <d v="2013-10-04T00:00:00"/>
    <n v="34"/>
    <n v="1"/>
    <n v="4"/>
    <n v="2"/>
    <n v="4"/>
    <x v="6"/>
  </r>
  <r>
    <n v="9166"/>
    <n v="1968"/>
    <s v="Graduation"/>
    <s v="Married"/>
    <x v="1628"/>
    <x v="1628"/>
    <n v="0"/>
    <n v="1"/>
    <d v="2013-08-09T00:00:00"/>
    <n v="57"/>
    <n v="84"/>
    <n v="35"/>
    <n v="4"/>
    <n v="12"/>
    <x v="30"/>
  </r>
  <r>
    <n v="1440"/>
    <n v="1978"/>
    <s v="2n Cycle"/>
    <s v="Together"/>
    <x v="1629"/>
    <x v="1629"/>
    <n v="0"/>
    <n v="0"/>
    <d v="2012-09-04T00:00:00"/>
    <n v="84"/>
    <n v="17"/>
    <n v="188"/>
    <n v="9"/>
    <n v="9"/>
    <x v="33"/>
  </r>
  <r>
    <n v="78"/>
    <n v="1969"/>
    <s v="Graduation"/>
    <s v="Married"/>
    <x v="1630"/>
    <x v="1630"/>
    <n v="1"/>
    <n v="0"/>
    <d v="2013-09-15T00:00:00"/>
    <n v="51"/>
    <n v="0"/>
    <n v="2"/>
    <n v="1"/>
    <n v="2"/>
    <x v="21"/>
  </r>
  <r>
    <n v="5441"/>
    <n v="1965"/>
    <s v="PhD"/>
    <s v="Widow"/>
    <x v="1631"/>
    <x v="1631"/>
    <n v="0"/>
    <n v="1"/>
    <d v="2013-08-25T00:00:00"/>
    <n v="97"/>
    <n v="6"/>
    <n v="3"/>
    <n v="5"/>
    <n v="6"/>
    <x v="2"/>
  </r>
  <r>
    <n v="5302"/>
    <n v="1986"/>
    <s v="Graduation"/>
    <s v="Together"/>
    <x v="1632"/>
    <x v="1632"/>
    <n v="0"/>
    <n v="0"/>
    <d v="2013-02-15T00:00:00"/>
    <n v="13"/>
    <n v="27"/>
    <n v="24"/>
    <n v="4"/>
    <n v="5"/>
    <x v="22"/>
  </r>
  <r>
    <n v="4687"/>
    <n v="1958"/>
    <s v="Master"/>
    <s v="Married"/>
    <x v="1633"/>
    <x v="1633"/>
    <n v="0"/>
    <n v="0"/>
    <d v="2013-05-23T00:00:00"/>
    <n v="92"/>
    <n v="92"/>
    <n v="0"/>
    <n v="3"/>
    <n v="9"/>
    <x v="38"/>
  </r>
  <r>
    <n v="1087"/>
    <n v="1975"/>
    <s v="Master"/>
    <s v="Together"/>
    <x v="1634"/>
    <x v="1634"/>
    <n v="1"/>
    <n v="0"/>
    <d v="2013-05-22T00:00:00"/>
    <n v="30"/>
    <n v="14"/>
    <n v="22"/>
    <n v="4"/>
    <n v="2"/>
    <x v="28"/>
  </r>
  <r>
    <n v="6859"/>
    <n v="1987"/>
    <s v="Graduation"/>
    <s v="Single"/>
    <x v="1635"/>
    <x v="1635"/>
    <n v="1"/>
    <n v="0"/>
    <d v="2013-10-08T00:00:00"/>
    <n v="30"/>
    <n v="4"/>
    <n v="9"/>
    <n v="4"/>
    <n v="3"/>
    <x v="14"/>
  </r>
  <r>
    <n v="9860"/>
    <n v="1959"/>
    <s v="Graduation"/>
    <s v="Together"/>
    <x v="1636"/>
    <x v="1636"/>
    <n v="0"/>
    <n v="1"/>
    <d v="2013-03-15T00:00:00"/>
    <n v="11"/>
    <n v="0"/>
    <n v="1"/>
    <n v="4"/>
    <n v="4"/>
    <x v="12"/>
  </r>
  <r>
    <n v="7129"/>
    <n v="1962"/>
    <s v="PhD"/>
    <s v="Married"/>
    <x v="1637"/>
    <x v="1637"/>
    <n v="0"/>
    <n v="1"/>
    <d v="2013-02-17T00:00:00"/>
    <n v="72"/>
    <n v="17"/>
    <n v="26"/>
    <n v="6"/>
    <n v="13"/>
    <x v="43"/>
  </r>
  <r>
    <n v="5866"/>
    <n v="1974"/>
    <s v="Graduation"/>
    <s v="Together"/>
    <x v="1638"/>
    <x v="1638"/>
    <n v="1"/>
    <n v="0"/>
    <d v="2014-03-20T00:00:00"/>
    <n v="39"/>
    <n v="3"/>
    <n v="7"/>
    <n v="4"/>
    <n v="4"/>
    <x v="8"/>
  </r>
  <r>
    <n v="10521"/>
    <n v="1977"/>
    <s v="Graduation"/>
    <s v="Married"/>
    <x v="1115"/>
    <x v="1115"/>
    <n v="1"/>
    <n v="1"/>
    <d v="2013-09-11T00:00:00"/>
    <n v="0"/>
    <n v="6"/>
    <n v="13"/>
    <n v="2"/>
    <n v="5"/>
    <x v="32"/>
  </r>
  <r>
    <n v="7393"/>
    <n v="1978"/>
    <s v="Graduation"/>
    <s v="Together"/>
    <x v="1639"/>
    <x v="1639"/>
    <n v="1"/>
    <n v="1"/>
    <d v="2012-12-10T00:00:00"/>
    <n v="15"/>
    <n v="5"/>
    <n v="0"/>
    <n v="2"/>
    <n v="3"/>
    <x v="33"/>
  </r>
  <r>
    <n v="7849"/>
    <n v="1970"/>
    <s v="PhD"/>
    <s v="Married"/>
    <x v="1640"/>
    <x v="1640"/>
    <n v="0"/>
    <n v="0"/>
    <d v="2013-09-09T00:00:00"/>
    <n v="12"/>
    <n v="19"/>
    <n v="142"/>
    <n v="2"/>
    <n v="13"/>
    <x v="25"/>
  </r>
  <r>
    <n v="332"/>
    <n v="1957"/>
    <s v="Graduation"/>
    <s v="Married"/>
    <x v="1641"/>
    <x v="1641"/>
    <n v="0"/>
    <n v="1"/>
    <d v="2013-03-22T00:00:00"/>
    <n v="56"/>
    <n v="2"/>
    <n v="12"/>
    <n v="4"/>
    <n v="6"/>
    <x v="0"/>
  </r>
  <r>
    <n v="9847"/>
    <n v="1955"/>
    <s v="2n Cycle"/>
    <s v="Married"/>
    <x v="1165"/>
    <x v="1165"/>
    <n v="0"/>
    <n v="1"/>
    <d v="2012-08-03T00:00:00"/>
    <n v="39"/>
    <n v="15"/>
    <n v="0"/>
    <n v="7"/>
    <n v="3"/>
    <x v="34"/>
  </r>
  <r>
    <n v="531"/>
    <n v="1954"/>
    <s v="PhD"/>
    <s v="Divorced"/>
    <x v="1642"/>
    <x v="1642"/>
    <n v="0"/>
    <n v="1"/>
    <d v="2012-09-22T00:00:00"/>
    <n v="55"/>
    <n v="14"/>
    <n v="58"/>
    <n v="8"/>
    <n v="9"/>
    <x v="1"/>
  </r>
  <r>
    <n v="9576"/>
    <n v="1982"/>
    <s v="PhD"/>
    <s v="Together"/>
    <x v="1643"/>
    <x v="1643"/>
    <n v="1"/>
    <n v="0"/>
    <d v="2013-02-11T00:00:00"/>
    <n v="60"/>
    <n v="4"/>
    <n v="4"/>
    <n v="4"/>
    <n v="4"/>
    <x v="18"/>
  </r>
  <r>
    <n v="6906"/>
    <n v="1953"/>
    <s v="Master"/>
    <s v="Widow"/>
    <x v="1644"/>
    <x v="1644"/>
    <n v="0"/>
    <n v="0"/>
    <d v="2013-06-03T00:00:00"/>
    <n v="73"/>
    <n v="48"/>
    <n v="72"/>
    <n v="3"/>
    <n v="4"/>
    <x v="44"/>
  </r>
  <r>
    <n v="7419"/>
    <n v="1968"/>
    <s v="Master"/>
    <s v="Divorced"/>
    <x v="1645"/>
    <x v="1645"/>
    <n v="1"/>
    <n v="0"/>
    <d v="2014-04-23T00:00:00"/>
    <n v="90"/>
    <n v="3"/>
    <n v="2"/>
    <n v="2"/>
    <n v="3"/>
    <x v="30"/>
  </r>
  <r>
    <n v="3170"/>
    <n v="1957"/>
    <s v="Master"/>
    <s v="Together"/>
    <x v="1646"/>
    <x v="1646"/>
    <n v="0"/>
    <n v="0"/>
    <d v="2013-08-31T00:00:00"/>
    <n v="86"/>
    <n v="66"/>
    <n v="57"/>
    <n v="4"/>
    <n v="6"/>
    <x v="0"/>
  </r>
  <r>
    <n v="8527"/>
    <n v="1965"/>
    <s v="Master"/>
    <s v="Together"/>
    <x v="1647"/>
    <x v="1647"/>
    <n v="1"/>
    <n v="1"/>
    <d v="2013-12-07T00:00:00"/>
    <n v="37"/>
    <n v="7"/>
    <n v="15"/>
    <n v="6"/>
    <n v="6"/>
    <x v="2"/>
  </r>
  <r>
    <n v="7872"/>
    <n v="1975"/>
    <s v="PhD"/>
    <s v="Married"/>
    <x v="1648"/>
    <x v="1648"/>
    <n v="0"/>
    <n v="0"/>
    <d v="2012-09-12T00:00:00"/>
    <n v="7"/>
    <n v="21"/>
    <n v="21"/>
    <n v="6"/>
    <n v="6"/>
    <x v="28"/>
  </r>
  <r>
    <n v="9931"/>
    <n v="1963"/>
    <s v="PhD"/>
    <s v="Married"/>
    <x v="1649"/>
    <x v="1649"/>
    <n v="1"/>
    <n v="1"/>
    <d v="2014-06-23T00:00:00"/>
    <n v="29"/>
    <n v="0"/>
    <n v="1"/>
    <n v="0"/>
    <n v="0"/>
    <x v="24"/>
  </r>
  <r>
    <n v="10595"/>
    <n v="1990"/>
    <s v="Graduation"/>
    <s v="Married"/>
    <x v="1650"/>
    <x v="1650"/>
    <n v="0"/>
    <n v="0"/>
    <d v="2013-07-08T00:00:00"/>
    <n v="19"/>
    <n v="6"/>
    <n v="4"/>
    <n v="2"/>
    <n v="3"/>
    <x v="50"/>
  </r>
  <r>
    <n v="4609"/>
    <n v="1966"/>
    <s v="PhD"/>
    <s v="Married"/>
    <x v="1651"/>
    <x v="1651"/>
    <n v="0"/>
    <n v="1"/>
    <d v="2014-01-11T00:00:00"/>
    <n v="14"/>
    <n v="0"/>
    <n v="4"/>
    <n v="8"/>
    <n v="6"/>
    <x v="35"/>
  </r>
  <r>
    <n v="5010"/>
    <n v="1988"/>
    <s v="Graduation"/>
    <s v="Single"/>
    <x v="1652"/>
    <x v="1652"/>
    <n v="1"/>
    <n v="0"/>
    <d v="2014-02-02T00:00:00"/>
    <n v="72"/>
    <n v="8"/>
    <n v="1"/>
    <n v="1"/>
    <n v="3"/>
    <x v="36"/>
  </r>
  <r>
    <n v="4427"/>
    <n v="1995"/>
    <s v="2n Cycle"/>
    <s v="Single"/>
    <x v="1653"/>
    <x v="1653"/>
    <n v="0"/>
    <n v="0"/>
    <d v="2012-09-18T00:00:00"/>
    <n v="56"/>
    <n v="27"/>
    <n v="107"/>
    <n v="5"/>
    <n v="12"/>
    <x v="57"/>
  </r>
  <r>
    <n v="11148"/>
    <n v="1975"/>
    <s v="Graduation"/>
    <s v="Together"/>
    <x v="1654"/>
    <x v="1654"/>
    <n v="1"/>
    <n v="0"/>
    <d v="2013-05-19T00:00:00"/>
    <n v="85"/>
    <n v="1"/>
    <n v="1"/>
    <n v="1"/>
    <n v="2"/>
    <x v="28"/>
  </r>
  <r>
    <n v="1168"/>
    <n v="1978"/>
    <s v="PhD"/>
    <s v="Married"/>
    <x v="1655"/>
    <x v="1655"/>
    <n v="0"/>
    <n v="0"/>
    <d v="2012-10-29T00:00:00"/>
    <n v="62"/>
    <n v="53"/>
    <n v="40"/>
    <n v="4"/>
    <n v="10"/>
    <x v="33"/>
  </r>
  <r>
    <n v="9595"/>
    <n v="1961"/>
    <s v="Graduation"/>
    <s v="Together"/>
    <x v="1656"/>
    <x v="1656"/>
    <n v="0"/>
    <n v="0"/>
    <d v="2013-01-11T00:00:00"/>
    <n v="1"/>
    <n v="169"/>
    <n v="0"/>
    <n v="4"/>
    <n v="4"/>
    <x v="45"/>
  </r>
  <r>
    <n v="10163"/>
    <n v="1984"/>
    <s v="PhD"/>
    <s v="Single"/>
    <x v="1657"/>
    <x v="1657"/>
    <n v="0"/>
    <n v="0"/>
    <d v="2013-09-10T00:00:00"/>
    <n v="28"/>
    <n v="50"/>
    <n v="38"/>
    <n v="8"/>
    <n v="7"/>
    <x v="3"/>
  </r>
  <r>
    <n v="2886"/>
    <n v="1971"/>
    <s v="Master"/>
    <s v="Divorced"/>
    <x v="1658"/>
    <x v="1658"/>
    <n v="0"/>
    <n v="1"/>
    <d v="2013-08-12T00:00:00"/>
    <n v="70"/>
    <n v="0"/>
    <n v="12"/>
    <n v="10"/>
    <n v="10"/>
    <x v="6"/>
  </r>
  <r>
    <n v="6710"/>
    <n v="1951"/>
    <s v="Master"/>
    <s v="Single"/>
    <x v="1659"/>
    <x v="1659"/>
    <n v="2"/>
    <n v="1"/>
    <d v="2012-11-17T00:00:00"/>
    <n v="84"/>
    <n v="1"/>
    <n v="5"/>
    <n v="2"/>
    <n v="4"/>
    <x v="20"/>
  </r>
  <r>
    <n v="5316"/>
    <n v="1976"/>
    <s v="Master"/>
    <s v="Together"/>
    <x v="1660"/>
    <x v="1660"/>
    <n v="0"/>
    <n v="0"/>
    <d v="2013-07-04T00:00:00"/>
    <n v="89"/>
    <n v="4"/>
    <n v="2"/>
    <n v="2"/>
    <n v="4"/>
    <x v="11"/>
  </r>
  <r>
    <n v="9029"/>
    <n v="1972"/>
    <s v="PhD"/>
    <s v="Married"/>
    <x v="1661"/>
    <x v="1661"/>
    <n v="0"/>
    <n v="0"/>
    <d v="2013-01-26T00:00:00"/>
    <n v="73"/>
    <n v="44"/>
    <n v="58"/>
    <n v="2"/>
    <n v="12"/>
    <x v="39"/>
  </r>
  <r>
    <n v="521"/>
    <n v="1985"/>
    <s v="Graduation"/>
    <s v="Together"/>
    <x v="1662"/>
    <x v="1662"/>
    <n v="1"/>
    <n v="0"/>
    <d v="2012-09-18T00:00:00"/>
    <n v="42"/>
    <n v="77"/>
    <n v="24"/>
    <n v="8"/>
    <n v="7"/>
    <x v="7"/>
  </r>
  <r>
    <n v="1459"/>
    <n v="1966"/>
    <s v="PhD"/>
    <s v="Married"/>
    <x v="1663"/>
    <x v="1663"/>
    <n v="0"/>
    <n v="1"/>
    <d v="2012-11-07T00:00:00"/>
    <n v="16"/>
    <n v="35"/>
    <n v="8"/>
    <n v="5"/>
    <n v="5"/>
    <x v="35"/>
  </r>
  <r>
    <n v="10241"/>
    <n v="1975"/>
    <s v="2n Cycle"/>
    <s v="Divorced"/>
    <x v="1664"/>
    <x v="1664"/>
    <n v="0"/>
    <n v="0"/>
    <d v="2013-12-15T00:00:00"/>
    <n v="16"/>
    <n v="0"/>
    <n v="2"/>
    <n v="1"/>
    <n v="2"/>
    <x v="28"/>
  </r>
  <r>
    <n v="1630"/>
    <n v="1979"/>
    <s v="Graduation"/>
    <s v="Single"/>
    <x v="1022"/>
    <x v="1022"/>
    <n v="0"/>
    <n v="1"/>
    <d v="2013-08-07T00:00:00"/>
    <n v="56"/>
    <n v="50"/>
    <n v="30"/>
    <n v="4"/>
    <n v="8"/>
    <x v="19"/>
  </r>
  <r>
    <n v="3254"/>
    <n v="1971"/>
    <s v="Graduation"/>
    <s v="Married"/>
    <x v="1665"/>
    <x v="1665"/>
    <n v="1"/>
    <n v="0"/>
    <d v="2013-10-14T00:00:00"/>
    <n v="65"/>
    <n v="70"/>
    <n v="88"/>
    <n v="5"/>
    <n v="4"/>
    <x v="6"/>
  </r>
  <r>
    <n v="9064"/>
    <n v="1982"/>
    <s v="Graduation"/>
    <s v="Married"/>
    <x v="1250"/>
    <x v="1250"/>
    <n v="0"/>
    <n v="0"/>
    <d v="2012-11-09T00:00:00"/>
    <n v="10"/>
    <n v="25"/>
    <n v="29"/>
    <n v="6"/>
    <n v="7"/>
    <x v="18"/>
  </r>
  <r>
    <n v="3678"/>
    <n v="1973"/>
    <s v="Graduation"/>
    <s v="Widow"/>
    <x v="1666"/>
    <x v="1666"/>
    <n v="1"/>
    <n v="1"/>
    <d v="2012-10-07T00:00:00"/>
    <n v="13"/>
    <n v="23"/>
    <n v="0"/>
    <n v="8"/>
    <n v="7"/>
    <x v="26"/>
  </r>
  <r>
    <n v="4227"/>
    <n v="1968"/>
    <s v="Master"/>
    <s v="Together"/>
    <x v="1667"/>
    <x v="1667"/>
    <n v="1"/>
    <n v="1"/>
    <d v="2013-09-06T00:00:00"/>
    <n v="78"/>
    <n v="0"/>
    <n v="2"/>
    <n v="2"/>
    <n v="3"/>
    <x v="30"/>
  </r>
  <r>
    <n v="9467"/>
    <n v="1984"/>
    <s v="Graduation"/>
    <s v="Single"/>
    <x v="1668"/>
    <x v="1668"/>
    <n v="1"/>
    <n v="0"/>
    <d v="2014-05-11T00:00:00"/>
    <n v="51"/>
    <n v="2"/>
    <n v="0"/>
    <n v="1"/>
    <n v="3"/>
    <x v="3"/>
  </r>
  <r>
    <n v="8486"/>
    <n v="1971"/>
    <s v="Master"/>
    <s v="Together"/>
    <x v="1669"/>
    <x v="1669"/>
    <n v="1"/>
    <n v="0"/>
    <d v="2012-10-01T00:00:00"/>
    <n v="27"/>
    <n v="0"/>
    <n v="3"/>
    <n v="9"/>
    <n v="4"/>
    <x v="6"/>
  </r>
  <r>
    <n v="2186"/>
    <n v="1977"/>
    <s v="2n Cycle"/>
    <s v="Together"/>
    <x v="1670"/>
    <x v="1670"/>
    <n v="0"/>
    <n v="0"/>
    <d v="2014-03-10T00:00:00"/>
    <n v="30"/>
    <n v="142"/>
    <n v="81"/>
    <n v="5"/>
    <n v="6"/>
    <x v="32"/>
  </r>
  <r>
    <n v="3286"/>
    <n v="1967"/>
    <s v="PhD"/>
    <s v="Divorced"/>
    <x v="1671"/>
    <x v="1671"/>
    <n v="1"/>
    <n v="0"/>
    <d v="2014-03-01T00:00:00"/>
    <n v="71"/>
    <n v="2"/>
    <n v="2"/>
    <n v="2"/>
    <n v="3"/>
    <x v="5"/>
  </r>
  <r>
    <n v="8602"/>
    <n v="1964"/>
    <s v="Graduation"/>
    <s v="Divorced"/>
    <x v="1672"/>
    <x v="1672"/>
    <n v="0"/>
    <n v="1"/>
    <d v="2013-06-12T00:00:00"/>
    <n v="97"/>
    <n v="172"/>
    <n v="105"/>
    <n v="7"/>
    <n v="11"/>
    <x v="31"/>
  </r>
  <r>
    <n v="3722"/>
    <n v="1972"/>
    <s v="Graduation"/>
    <s v="Single"/>
    <x v="1673"/>
    <x v="1673"/>
    <n v="1"/>
    <n v="1"/>
    <d v="2014-04-16T00:00:00"/>
    <n v="83"/>
    <n v="1"/>
    <n v="0"/>
    <n v="2"/>
    <n v="3"/>
    <x v="39"/>
  </r>
  <r>
    <n v="6715"/>
    <n v="1948"/>
    <s v="PhD"/>
    <s v="Single"/>
    <x v="1674"/>
    <x v="1674"/>
    <n v="0"/>
    <n v="1"/>
    <d v="2013-01-02T00:00:00"/>
    <n v="3"/>
    <n v="19"/>
    <n v="6"/>
    <n v="6"/>
    <n v="11"/>
    <x v="37"/>
  </r>
  <r>
    <n v="4796"/>
    <n v="1952"/>
    <s v="Graduation"/>
    <s v="Divorced"/>
    <x v="1675"/>
    <x v="1675"/>
    <n v="0"/>
    <n v="1"/>
    <d v="2014-04-19T00:00:00"/>
    <n v="71"/>
    <n v="10"/>
    <n v="5"/>
    <n v="1"/>
    <n v="3"/>
    <x v="13"/>
  </r>
  <r>
    <n v="9612"/>
    <n v="1987"/>
    <s v="2n Cycle"/>
    <s v="Single"/>
    <x v="1676"/>
    <x v="1676"/>
    <n v="0"/>
    <n v="0"/>
    <d v="2014-02-07T00:00:00"/>
    <n v="3"/>
    <n v="8"/>
    <n v="8"/>
    <n v="1"/>
    <n v="3"/>
    <x v="14"/>
  </r>
  <r>
    <n v="3766"/>
    <n v="1959"/>
    <s v="Master"/>
    <s v="Widow"/>
    <x v="1677"/>
    <x v="1677"/>
    <n v="0"/>
    <n v="0"/>
    <d v="2012-08-16T00:00:00"/>
    <n v="15"/>
    <n v="71"/>
    <n v="94"/>
    <n v="9"/>
    <n v="8"/>
    <x v="12"/>
  </r>
  <r>
    <n v="1399"/>
    <n v="1958"/>
    <s v="Graduation"/>
    <s v="Married"/>
    <x v="1678"/>
    <x v="1678"/>
    <n v="0"/>
    <n v="0"/>
    <d v="2014-01-21T00:00:00"/>
    <n v="52"/>
    <n v="114"/>
    <n v="165"/>
    <n v="3"/>
    <n v="9"/>
    <x v="38"/>
  </r>
  <r>
    <n v="1570"/>
    <n v="1951"/>
    <s v="PhD"/>
    <s v="Together"/>
    <x v="1679"/>
    <x v="1679"/>
    <n v="0"/>
    <n v="1"/>
    <d v="2013-02-19T00:00:00"/>
    <n v="8"/>
    <n v="9"/>
    <n v="19"/>
    <n v="7"/>
    <n v="10"/>
    <x v="20"/>
  </r>
  <r>
    <n v="3426"/>
    <n v="1975"/>
    <s v="Graduation"/>
    <s v="Divorced"/>
    <x v="1680"/>
    <x v="1680"/>
    <n v="1"/>
    <n v="0"/>
    <d v="2013-07-15T00:00:00"/>
    <n v="89"/>
    <n v="61"/>
    <n v="46"/>
    <n v="5"/>
    <n v="13"/>
    <x v="28"/>
  </r>
  <r>
    <n v="3074"/>
    <n v="1984"/>
    <s v="PhD"/>
    <s v="Married"/>
    <x v="1681"/>
    <x v="1681"/>
    <n v="0"/>
    <n v="0"/>
    <d v="2012-10-15T00:00:00"/>
    <n v="66"/>
    <n v="107"/>
    <n v="143"/>
    <n v="5"/>
    <n v="4"/>
    <x v="3"/>
  </r>
  <r>
    <n v="8341"/>
    <n v="1969"/>
    <s v="PhD"/>
    <s v="Married"/>
    <x v="1682"/>
    <x v="1682"/>
    <n v="1"/>
    <n v="0"/>
    <d v="2014-04-30T00:00:00"/>
    <n v="22"/>
    <n v="0"/>
    <n v="1"/>
    <n v="1"/>
    <n v="2"/>
    <x v="21"/>
  </r>
  <r>
    <n v="5180"/>
    <n v="1968"/>
    <s v="PhD"/>
    <s v="Divorced"/>
    <x v="615"/>
    <x v="615"/>
    <n v="0"/>
    <n v="1"/>
    <d v="2014-04-18T00:00:00"/>
    <n v="56"/>
    <n v="0"/>
    <n v="1"/>
    <n v="4"/>
    <n v="4"/>
    <x v="30"/>
  </r>
  <r>
    <n v="6461"/>
    <n v="1969"/>
    <s v="Master"/>
    <s v="Single"/>
    <x v="1683"/>
    <x v="1683"/>
    <n v="0"/>
    <n v="1"/>
    <d v="2013-05-19T00:00:00"/>
    <n v="74"/>
    <n v="49"/>
    <n v="8"/>
    <n v="5"/>
    <n v="11"/>
    <x v="21"/>
  </r>
  <r>
    <n v="7679"/>
    <n v="1985"/>
    <s v="PhD"/>
    <s v="Single"/>
    <x v="1684"/>
    <x v="1684"/>
    <n v="0"/>
    <n v="0"/>
    <d v="2014-05-19T00:00:00"/>
    <n v="48"/>
    <n v="3"/>
    <n v="1"/>
    <n v="1"/>
    <n v="3"/>
    <x v="7"/>
  </r>
  <r>
    <n v="10702"/>
    <n v="1984"/>
    <s v="Graduation"/>
    <s v="Single"/>
    <x v="96"/>
    <x v="96"/>
    <n v="1"/>
    <n v="0"/>
    <d v="2012-11-03T00:00:00"/>
    <n v="67"/>
    <n v="8"/>
    <n v="56"/>
    <n v="7"/>
    <n v="7"/>
    <x v="3"/>
  </r>
  <r>
    <n v="7505"/>
    <n v="1957"/>
    <s v="PhD"/>
    <s v="Married"/>
    <x v="1685"/>
    <x v="1685"/>
    <n v="1"/>
    <n v="1"/>
    <d v="2014-01-19T00:00:00"/>
    <n v="24"/>
    <n v="1"/>
    <n v="0"/>
    <n v="1"/>
    <n v="2"/>
    <x v="0"/>
  </r>
  <r>
    <n v="5113"/>
    <n v="1971"/>
    <s v="PhD"/>
    <s v="Divorced"/>
    <x v="1686"/>
    <x v="1686"/>
    <n v="0"/>
    <n v="0"/>
    <d v="2013-11-07T00:00:00"/>
    <n v="67"/>
    <n v="100"/>
    <n v="83"/>
    <n v="5"/>
    <n v="5"/>
    <x v="6"/>
  </r>
  <r>
    <n v="10858"/>
    <n v="1975"/>
    <s v="Graduation"/>
    <s v="Together"/>
    <x v="1687"/>
    <x v="1687"/>
    <n v="1"/>
    <n v="1"/>
    <d v="2013-09-09T00:00:00"/>
    <n v="38"/>
    <n v="30"/>
    <n v="138"/>
    <n v="9"/>
    <n v="7"/>
    <x v="28"/>
  </r>
  <r>
    <n v="2961"/>
    <n v="1982"/>
    <s v="Graduation"/>
    <s v="Married"/>
    <x v="1688"/>
    <x v="1688"/>
    <n v="1"/>
    <n v="0"/>
    <d v="2013-02-26T00:00:00"/>
    <n v="86"/>
    <n v="10"/>
    <n v="6"/>
    <n v="6"/>
    <n v="4"/>
    <x v="18"/>
  </r>
  <r>
    <n v="2747"/>
    <n v="1988"/>
    <s v="PhD"/>
    <s v="Married"/>
    <x v="231"/>
    <x v="231"/>
    <n v="0"/>
    <n v="0"/>
    <d v="2012-08-31T00:00:00"/>
    <n v="90"/>
    <n v="134"/>
    <n v="38"/>
    <n v="4"/>
    <n v="5"/>
    <x v="36"/>
  </r>
  <r>
    <n v="3010"/>
    <n v="1989"/>
    <s v="Master"/>
    <s v="Together"/>
    <x v="1689"/>
    <x v="1689"/>
    <n v="0"/>
    <n v="0"/>
    <d v="2014-05-02T00:00:00"/>
    <n v="87"/>
    <n v="153"/>
    <n v="95"/>
    <n v="4"/>
    <n v="8"/>
    <x v="23"/>
  </r>
  <r>
    <n v="5790"/>
    <n v="1985"/>
    <s v="Graduation"/>
    <s v="Married"/>
    <x v="1690"/>
    <x v="1690"/>
    <n v="1"/>
    <n v="0"/>
    <d v="2013-01-27T00:00:00"/>
    <n v="62"/>
    <n v="6"/>
    <n v="0"/>
    <n v="2"/>
    <n v="3"/>
    <x v="7"/>
  </r>
  <r>
    <n v="6892"/>
    <n v="1968"/>
    <s v="Graduation"/>
    <s v="Divorced"/>
    <x v="1691"/>
    <x v="1691"/>
    <n v="0"/>
    <n v="1"/>
    <d v="2014-06-03T00:00:00"/>
    <n v="23"/>
    <n v="7"/>
    <n v="0"/>
    <n v="10"/>
    <n v="6"/>
    <x v="30"/>
  </r>
  <r>
    <n v="1743"/>
    <n v="1974"/>
    <s v="Graduation"/>
    <s v="Single"/>
    <x v="1692"/>
    <x v="1692"/>
    <n v="0"/>
    <n v="0"/>
    <d v="2014-05-26T00:00:00"/>
    <n v="99"/>
    <n v="86"/>
    <n v="14"/>
    <n v="2"/>
    <n v="5"/>
    <x v="8"/>
  </r>
  <r>
    <n v="3578"/>
    <n v="1949"/>
    <s v="Graduation"/>
    <s v="Divorced"/>
    <x v="1693"/>
    <x v="1693"/>
    <n v="0"/>
    <n v="1"/>
    <d v="2013-10-20T00:00:00"/>
    <n v="29"/>
    <n v="21"/>
    <n v="10"/>
    <n v="3"/>
    <n v="6"/>
    <x v="17"/>
  </r>
  <r>
    <n v="8462"/>
    <n v="1978"/>
    <s v="Basic"/>
    <s v="Together"/>
    <x v="174"/>
    <x v="174"/>
    <n v="1"/>
    <n v="0"/>
    <d v="2012-09-09T00:00:00"/>
    <n v="52"/>
    <n v="4"/>
    <n v="0"/>
    <n v="1"/>
    <n v="2"/>
    <x v="33"/>
  </r>
  <r>
    <n v="5558"/>
    <n v="1954"/>
    <s v="PhD"/>
    <s v="Single"/>
    <x v="1694"/>
    <x v="1694"/>
    <n v="0"/>
    <n v="0"/>
    <d v="2014-03-31T00:00:00"/>
    <n v="90"/>
    <n v="31"/>
    <n v="63"/>
    <n v="4"/>
    <n v="4"/>
    <x v="1"/>
  </r>
  <r>
    <n v="4619"/>
    <n v="1945"/>
    <s v="PhD"/>
    <s v="Single"/>
    <x v="1695"/>
    <x v="1695"/>
    <n v="0"/>
    <n v="0"/>
    <d v="2014-05-28T00:00:00"/>
    <n v="9"/>
    <n v="2"/>
    <n v="262"/>
    <n v="27"/>
    <n v="0"/>
    <x v="41"/>
  </r>
  <r>
    <n v="8780"/>
    <n v="1950"/>
    <s v="PhD"/>
    <s v="Together"/>
    <x v="322"/>
    <x v="322"/>
    <n v="0"/>
    <n v="1"/>
    <d v="2013-06-13T00:00:00"/>
    <n v="71"/>
    <n v="14"/>
    <n v="14"/>
    <n v="3"/>
    <n v="8"/>
    <x v="9"/>
  </r>
  <r>
    <n v="10789"/>
    <n v="1964"/>
    <s v="PhD"/>
    <s v="Married"/>
    <x v="173"/>
    <x v="173"/>
    <n v="1"/>
    <n v="1"/>
    <d v="2013-02-23T00:00:00"/>
    <n v="13"/>
    <n v="1"/>
    <n v="0"/>
    <n v="2"/>
    <n v="3"/>
    <x v="31"/>
  </r>
  <r>
    <n v="10779"/>
    <n v="1983"/>
    <s v="Graduation"/>
    <s v="Single"/>
    <x v="1696"/>
    <x v="1696"/>
    <n v="0"/>
    <n v="0"/>
    <d v="2014-04-13T00:00:00"/>
    <n v="16"/>
    <n v="5"/>
    <n v="4"/>
    <n v="1"/>
    <n v="3"/>
    <x v="10"/>
  </r>
  <r>
    <n v="5896"/>
    <n v="1987"/>
    <s v="Master"/>
    <s v="Married"/>
    <x v="1697"/>
    <x v="1697"/>
    <n v="0"/>
    <n v="0"/>
    <d v="2014-03-18T00:00:00"/>
    <n v="94"/>
    <n v="7"/>
    <n v="7"/>
    <n v="4"/>
    <n v="6"/>
    <x v="14"/>
  </r>
  <r>
    <n v="2337"/>
    <n v="1971"/>
    <s v="Graduation"/>
    <s v="Divorced"/>
    <x v="1698"/>
    <x v="1698"/>
    <n v="1"/>
    <n v="0"/>
    <d v="2013-10-24T00:00:00"/>
    <n v="77"/>
    <n v="1"/>
    <n v="1"/>
    <n v="3"/>
    <n v="3"/>
    <x v="6"/>
  </r>
  <r>
    <n v="10951"/>
    <n v="1968"/>
    <s v="Graduation"/>
    <s v="Married"/>
    <x v="1699"/>
    <x v="1699"/>
    <n v="0"/>
    <n v="1"/>
    <d v="2014-01-25T00:00:00"/>
    <n v="20"/>
    <n v="0"/>
    <n v="0"/>
    <n v="3"/>
    <n v="8"/>
    <x v="30"/>
  </r>
  <r>
    <n v="544"/>
    <n v="1954"/>
    <s v="Graduation"/>
    <s v="Married"/>
    <x v="859"/>
    <x v="859"/>
    <n v="0"/>
    <n v="0"/>
    <d v="2013-05-11T00:00:00"/>
    <n v="51"/>
    <n v="61"/>
    <n v="61"/>
    <n v="3"/>
    <n v="6"/>
    <x v="1"/>
  </r>
  <r>
    <n v="17"/>
    <n v="1971"/>
    <s v="PhD"/>
    <s v="Married"/>
    <x v="1700"/>
    <x v="1700"/>
    <n v="0"/>
    <n v="1"/>
    <d v="2013-09-06T00:00:00"/>
    <n v="81"/>
    <n v="47"/>
    <n v="19"/>
    <n v="6"/>
    <n v="7"/>
    <x v="6"/>
  </r>
  <r>
    <n v="10680"/>
    <n v="1986"/>
    <s v="Graduation"/>
    <s v="Together"/>
    <x v="1701"/>
    <x v="1701"/>
    <n v="1"/>
    <n v="0"/>
    <d v="2014-02-05T00:00:00"/>
    <n v="71"/>
    <n v="0"/>
    <n v="1"/>
    <n v="3"/>
    <n v="3"/>
    <x v="22"/>
  </r>
  <r>
    <n v="3265"/>
    <n v="1959"/>
    <s v="Graduation"/>
    <s v="Married"/>
    <x v="1702"/>
    <x v="1702"/>
    <n v="0"/>
    <n v="0"/>
    <d v="2013-03-19T00:00:00"/>
    <n v="36"/>
    <n v="1"/>
    <n v="3"/>
    <n v="1"/>
    <n v="3"/>
    <x v="12"/>
  </r>
  <r>
    <n v="5623"/>
    <n v="1980"/>
    <s v="Master"/>
    <s v="Married"/>
    <x v="1703"/>
    <x v="1703"/>
    <n v="1"/>
    <n v="0"/>
    <d v="2013-09-26T00:00:00"/>
    <n v="95"/>
    <n v="4"/>
    <n v="0"/>
    <n v="1"/>
    <n v="2"/>
    <x v="16"/>
  </r>
  <r>
    <n v="5832"/>
    <n v="1960"/>
    <s v="2n Cycle"/>
    <s v="Together"/>
    <x v="1704"/>
    <x v="1704"/>
    <n v="0"/>
    <n v="0"/>
    <d v="2014-04-20T00:00:00"/>
    <n v="32"/>
    <n v="183"/>
    <n v="23"/>
    <n v="3"/>
    <n v="13"/>
    <x v="40"/>
  </r>
  <r>
    <n v="5544"/>
    <n v="1970"/>
    <s v="Graduation"/>
    <s v="Single"/>
    <x v="1705"/>
    <x v="1705"/>
    <n v="0"/>
    <n v="1"/>
    <d v="2012-11-10T00:00:00"/>
    <n v="32"/>
    <n v="40"/>
    <n v="53"/>
    <n v="7"/>
    <n v="5"/>
    <x v="25"/>
  </r>
  <r>
    <n v="6417"/>
    <n v="1971"/>
    <s v="Master"/>
    <s v="Together"/>
    <x v="915"/>
    <x v="915"/>
    <n v="0"/>
    <n v="0"/>
    <d v="2012-10-14T00:00:00"/>
    <n v="85"/>
    <n v="138"/>
    <n v="92"/>
    <n v="4"/>
    <n v="13"/>
    <x v="6"/>
  </r>
  <r>
    <n v="5831"/>
    <n v="1967"/>
    <s v="Graduation"/>
    <s v="Married"/>
    <x v="1706"/>
    <x v="1706"/>
    <n v="0"/>
    <n v="1"/>
    <d v="2012-08-22T00:00:00"/>
    <n v="93"/>
    <n v="50"/>
    <n v="50"/>
    <n v="5"/>
    <n v="5"/>
    <x v="5"/>
  </r>
  <r>
    <n v="7101"/>
    <n v="1963"/>
    <s v="PhD"/>
    <s v="Widow"/>
    <x v="856"/>
    <x v="856"/>
    <n v="0"/>
    <n v="1"/>
    <d v="2013-01-25T00:00:00"/>
    <n v="24"/>
    <n v="0"/>
    <n v="0"/>
    <n v="10"/>
    <n v="10"/>
    <x v="24"/>
  </r>
  <r>
    <n v="10176"/>
    <n v="1968"/>
    <s v="Graduation"/>
    <s v="Single"/>
    <x v="1707"/>
    <x v="1707"/>
    <n v="0"/>
    <n v="1"/>
    <d v="2012-08-24T00:00:00"/>
    <n v="44"/>
    <n v="0"/>
    <n v="0"/>
    <n v="4"/>
    <n v="8"/>
    <x v="30"/>
  </r>
  <r>
    <n v="2326"/>
    <n v="1990"/>
    <s v="Graduation"/>
    <s v="Married"/>
    <x v="1242"/>
    <x v="1242"/>
    <n v="0"/>
    <n v="0"/>
    <d v="2013-02-16T00:00:00"/>
    <n v="15"/>
    <n v="0"/>
    <n v="4"/>
    <n v="1"/>
    <n v="4"/>
    <x v="50"/>
  </r>
  <r>
    <n v="4385"/>
    <n v="1981"/>
    <s v="PhD"/>
    <s v="Single"/>
    <x v="1708"/>
    <x v="1708"/>
    <n v="1"/>
    <n v="0"/>
    <d v="2013-05-31T00:00:00"/>
    <n v="82"/>
    <n v="0"/>
    <n v="2"/>
    <n v="3"/>
    <n v="3"/>
    <x v="4"/>
  </r>
  <r>
    <n v="2929"/>
    <n v="1976"/>
    <s v="Graduation"/>
    <s v="Single"/>
    <x v="954"/>
    <x v="954"/>
    <n v="0"/>
    <n v="0"/>
    <d v="2013-02-20T00:00:00"/>
    <n v="27"/>
    <n v="42"/>
    <n v="20"/>
    <n v="2"/>
    <n v="4"/>
    <x v="11"/>
  </r>
  <r>
    <n v="10686"/>
    <n v="1965"/>
    <s v="PhD"/>
    <s v="Together"/>
    <x v="1709"/>
    <x v="1709"/>
    <n v="1"/>
    <n v="1"/>
    <d v="2012-12-26T00:00:00"/>
    <n v="72"/>
    <n v="0"/>
    <n v="0"/>
    <n v="1"/>
    <n v="2"/>
    <x v="2"/>
  </r>
  <r>
    <n v="2546"/>
    <n v="1977"/>
    <s v="2n Cycle"/>
    <s v="Single"/>
    <x v="1710"/>
    <x v="1710"/>
    <n v="0"/>
    <n v="1"/>
    <d v="2014-06-22T00:00:00"/>
    <n v="7"/>
    <n v="4"/>
    <n v="5"/>
    <n v="1"/>
    <n v="4"/>
    <x v="32"/>
  </r>
  <r>
    <n v="3283"/>
    <n v="1972"/>
    <s v="2n Cycle"/>
    <s v="Married"/>
    <x v="1711"/>
    <x v="1711"/>
    <n v="0"/>
    <n v="1"/>
    <d v="2014-01-19T00:00:00"/>
    <n v="57"/>
    <n v="193"/>
    <n v="185"/>
    <n v="6"/>
    <n v="12"/>
    <x v="39"/>
  </r>
  <r>
    <n v="3138"/>
    <n v="1956"/>
    <s v="Graduation"/>
    <s v="Single"/>
    <x v="1712"/>
    <x v="1712"/>
    <n v="0"/>
    <n v="0"/>
    <d v="2012-10-20T00:00:00"/>
    <n v="84"/>
    <n v="27"/>
    <n v="108"/>
    <n v="7"/>
    <n v="6"/>
    <x v="46"/>
  </r>
  <r>
    <n v="4994"/>
    <n v="1943"/>
    <s v="Master"/>
    <s v="Single"/>
    <x v="1713"/>
    <x v="1713"/>
    <n v="0"/>
    <n v="0"/>
    <d v="2013-10-01T00:00:00"/>
    <n v="53"/>
    <n v="33"/>
    <n v="66"/>
    <n v="7"/>
    <n v="13"/>
    <x v="27"/>
  </r>
  <r>
    <n v="7966"/>
    <n v="1959"/>
    <s v="Graduation"/>
    <s v="Single"/>
    <x v="1714"/>
    <x v="1714"/>
    <n v="1"/>
    <n v="1"/>
    <d v="2013-01-08T00:00:00"/>
    <n v="48"/>
    <n v="137"/>
    <n v="22"/>
    <n v="11"/>
    <n v="11"/>
    <x v="12"/>
  </r>
  <r>
    <n v="3112"/>
    <n v="1977"/>
    <s v="Master"/>
    <s v="Married"/>
    <x v="1715"/>
    <x v="1715"/>
    <n v="1"/>
    <n v="0"/>
    <d v="2013-09-05T00:00:00"/>
    <n v="2"/>
    <n v="4"/>
    <n v="4"/>
    <n v="1"/>
    <n v="3"/>
    <x v="32"/>
  </r>
  <r>
    <n v="10872"/>
    <n v="1969"/>
    <s v="PhD"/>
    <s v="Married"/>
    <x v="321"/>
    <x v="321"/>
    <n v="0"/>
    <n v="1"/>
    <d v="2012-11-23T00:00:00"/>
    <n v="65"/>
    <n v="0"/>
    <n v="0"/>
    <n v="4"/>
    <n v="11"/>
    <x v="21"/>
  </r>
  <r>
    <n v="2181"/>
    <n v="1970"/>
    <s v="Graduation"/>
    <s v="Married"/>
    <x v="1716"/>
    <x v="1716"/>
    <n v="0"/>
    <n v="0"/>
    <d v="2013-06-23T00:00:00"/>
    <n v="45"/>
    <n v="61"/>
    <n v="46"/>
    <n v="3"/>
    <n v="7"/>
    <x v="25"/>
  </r>
  <r>
    <n v="1867"/>
    <n v="1957"/>
    <s v="Graduation"/>
    <s v="Single"/>
    <x v="1717"/>
    <x v="1717"/>
    <n v="0"/>
    <n v="0"/>
    <d v="2012-11-13T00:00:00"/>
    <n v="42"/>
    <n v="48"/>
    <n v="84"/>
    <n v="9"/>
    <n v="6"/>
    <x v="0"/>
  </r>
  <r>
    <n v="1518"/>
    <n v="1965"/>
    <s v="Master"/>
    <s v="Married"/>
    <x v="1718"/>
    <x v="1718"/>
    <n v="1"/>
    <n v="1"/>
    <d v="2013-06-17T00:00:00"/>
    <n v="29"/>
    <n v="6"/>
    <n v="91"/>
    <n v="9"/>
    <n v="7"/>
    <x v="2"/>
  </r>
  <r>
    <n v="5734"/>
    <n v="1974"/>
    <s v="PhD"/>
    <s v="Married"/>
    <x v="1719"/>
    <x v="1719"/>
    <n v="1"/>
    <n v="1"/>
    <d v="2013-11-20T00:00:00"/>
    <n v="83"/>
    <n v="4"/>
    <n v="2"/>
    <n v="2"/>
    <n v="4"/>
    <x v="8"/>
  </r>
  <r>
    <n v="2878"/>
    <n v="1947"/>
    <s v="PhD"/>
    <s v="Married"/>
    <x v="1720"/>
    <x v="1720"/>
    <n v="0"/>
    <n v="1"/>
    <d v="2013-09-28T00:00:00"/>
    <n v="93"/>
    <n v="31"/>
    <n v="17"/>
    <n v="4"/>
    <n v="7"/>
    <x v="51"/>
  </r>
  <r>
    <n v="1458"/>
    <n v="1982"/>
    <s v="Master"/>
    <s v="Married"/>
    <x v="1721"/>
    <x v="1721"/>
    <n v="1"/>
    <n v="0"/>
    <d v="2014-01-07T00:00:00"/>
    <n v="40"/>
    <n v="3"/>
    <n v="3"/>
    <n v="3"/>
    <n v="3"/>
    <x v="18"/>
  </r>
  <r>
    <n v="7007"/>
    <n v="1968"/>
    <s v="Master"/>
    <s v="Married"/>
    <x v="1722"/>
    <x v="1722"/>
    <n v="2"/>
    <n v="0"/>
    <d v="2014-04-01T00:00:00"/>
    <n v="47"/>
    <n v="3"/>
    <n v="4"/>
    <n v="3"/>
    <n v="2"/>
    <x v="30"/>
  </r>
  <r>
    <n v="6200"/>
    <n v="1951"/>
    <s v="Graduation"/>
    <s v="Married"/>
    <x v="1723"/>
    <x v="1723"/>
    <n v="0"/>
    <n v="1"/>
    <d v="2013-04-08T00:00:00"/>
    <n v="50"/>
    <n v="108"/>
    <n v="38"/>
    <n v="6"/>
    <n v="9"/>
    <x v="20"/>
  </r>
  <r>
    <n v="1403"/>
    <n v="1975"/>
    <s v="2n Cycle"/>
    <s v="Together"/>
    <x v="1724"/>
    <x v="1724"/>
    <n v="1"/>
    <n v="1"/>
    <d v="2012-09-06T00:00:00"/>
    <n v="40"/>
    <n v="4"/>
    <n v="5"/>
    <n v="1"/>
    <n v="3"/>
    <x v="28"/>
  </r>
  <r>
    <n v="4827"/>
    <n v="1956"/>
    <s v="PhD"/>
    <s v="Single"/>
    <x v="1725"/>
    <x v="1725"/>
    <n v="0"/>
    <n v="1"/>
    <d v="2013-03-10T00:00:00"/>
    <n v="3"/>
    <n v="22"/>
    <n v="30"/>
    <n v="4"/>
    <n v="9"/>
    <x v="46"/>
  </r>
  <r>
    <n v="6250"/>
    <n v="1949"/>
    <s v="PhD"/>
    <s v="Widow"/>
    <x v="1726"/>
    <x v="1726"/>
    <n v="0"/>
    <n v="1"/>
    <d v="2012-11-19T00:00:00"/>
    <n v="62"/>
    <n v="15"/>
    <n v="0"/>
    <n v="11"/>
    <n v="8"/>
    <x v="17"/>
  </r>
  <r>
    <n v="9291"/>
    <n v="1959"/>
    <s v="Master"/>
    <s v="Married"/>
    <x v="1727"/>
    <x v="1727"/>
    <n v="0"/>
    <n v="1"/>
    <d v="2014-03-23T00:00:00"/>
    <n v="25"/>
    <n v="2"/>
    <n v="0"/>
    <n v="0"/>
    <n v="3"/>
    <x v="12"/>
  </r>
  <r>
    <n v="2478"/>
    <n v="1973"/>
    <s v="Graduation"/>
    <s v="Married"/>
    <x v="1728"/>
    <x v="1728"/>
    <n v="1"/>
    <n v="0"/>
    <d v="2013-08-31T00:00:00"/>
    <n v="48"/>
    <n v="2"/>
    <n v="13"/>
    <n v="1"/>
    <n v="4"/>
    <x v="26"/>
  </r>
  <r>
    <n v="1139"/>
    <n v="1984"/>
    <s v="PhD"/>
    <s v="Married"/>
    <x v="1729"/>
    <x v="1729"/>
    <n v="0"/>
    <n v="0"/>
    <d v="2014-02-06T00:00:00"/>
    <n v="56"/>
    <n v="14"/>
    <n v="14"/>
    <n v="5"/>
    <n v="5"/>
    <x v="3"/>
  </r>
  <r>
    <n v="5138"/>
    <n v="1950"/>
    <s v="Graduation"/>
    <s v="Together"/>
    <x v="1730"/>
    <x v="1730"/>
    <n v="0"/>
    <n v="1"/>
    <d v="2013-01-14T00:00:00"/>
    <n v="68"/>
    <n v="1"/>
    <n v="2"/>
    <n v="1"/>
    <n v="3"/>
    <x v="9"/>
  </r>
  <r>
    <n v="5393"/>
    <n v="1977"/>
    <s v="Graduation"/>
    <s v="Single"/>
    <x v="1731"/>
    <x v="1731"/>
    <n v="1"/>
    <n v="0"/>
    <d v="2012-08-07T00:00:00"/>
    <n v="64"/>
    <n v="0"/>
    <n v="2"/>
    <n v="1"/>
    <n v="3"/>
    <x v="32"/>
  </r>
  <r>
    <n v="10413"/>
    <n v="1984"/>
    <s v="Graduation"/>
    <s v="Married"/>
    <x v="1732"/>
    <x v="1732"/>
    <n v="0"/>
    <n v="0"/>
    <d v="2014-04-25T00:00:00"/>
    <n v="67"/>
    <n v="83"/>
    <n v="141"/>
    <n v="4"/>
    <n v="12"/>
    <x v="3"/>
  </r>
  <r>
    <n v="5015"/>
    <n v="1976"/>
    <s v="Master"/>
    <s v="Married"/>
    <x v="1733"/>
    <x v="1733"/>
    <n v="1"/>
    <n v="0"/>
    <d v="2012-09-14T00:00:00"/>
    <n v="94"/>
    <n v="6"/>
    <n v="6"/>
    <n v="2"/>
    <n v="3"/>
    <x v="11"/>
  </r>
  <r>
    <n v="10868"/>
    <n v="1951"/>
    <s v="Graduation"/>
    <s v="Widow"/>
    <x v="1734"/>
    <x v="1734"/>
    <n v="0"/>
    <n v="0"/>
    <d v="2013-02-06T00:00:00"/>
    <n v="82"/>
    <n v="45"/>
    <n v="11"/>
    <n v="3"/>
    <n v="10"/>
    <x v="20"/>
  </r>
  <r>
    <n v="10676"/>
    <n v="1982"/>
    <s v="Graduation"/>
    <s v="Married"/>
    <x v="1735"/>
    <x v="1735"/>
    <n v="0"/>
    <n v="0"/>
    <d v="2012-11-02T00:00:00"/>
    <n v="3"/>
    <n v="193"/>
    <n v="26"/>
    <n v="3"/>
    <n v="7"/>
    <x v="18"/>
  </r>
  <r>
    <n v="2495"/>
    <n v="1974"/>
    <s v="Master"/>
    <s v="Married"/>
    <x v="1736"/>
    <x v="1736"/>
    <n v="0"/>
    <n v="1"/>
    <d v="2014-06-20T00:00:00"/>
    <n v="24"/>
    <n v="38"/>
    <n v="85"/>
    <n v="4"/>
    <n v="10"/>
    <x v="8"/>
  </r>
  <r>
    <n v="7842"/>
    <n v="1968"/>
    <s v="Graduation"/>
    <s v="Single"/>
    <x v="1737"/>
    <x v="1737"/>
    <n v="1"/>
    <n v="1"/>
    <d v="2013-03-31T00:00:00"/>
    <n v="54"/>
    <n v="7"/>
    <n v="2"/>
    <n v="3"/>
    <n v="3"/>
    <x v="30"/>
  </r>
  <r>
    <n v="9955"/>
    <n v="1954"/>
    <s v="Graduation"/>
    <s v="Together"/>
    <x v="1347"/>
    <x v="1347"/>
    <n v="0"/>
    <n v="1"/>
    <d v="2013-02-12T00:00:00"/>
    <n v="20"/>
    <n v="8"/>
    <n v="7"/>
    <n v="3"/>
    <n v="4"/>
    <x v="1"/>
  </r>
  <r>
    <n v="6663"/>
    <n v="1940"/>
    <s v="PhD"/>
    <s v="Single"/>
    <x v="1738"/>
    <x v="1738"/>
    <n v="0"/>
    <n v="0"/>
    <d v="2013-07-08T00:00:00"/>
    <n v="96"/>
    <n v="0"/>
    <n v="0"/>
    <n v="3"/>
    <n v="4"/>
    <x v="58"/>
  </r>
  <r>
    <n v="2162"/>
    <n v="1976"/>
    <s v="Graduation"/>
    <s v="Married"/>
    <x v="1739"/>
    <x v="1739"/>
    <n v="0"/>
    <n v="1"/>
    <d v="2013-09-18T00:00:00"/>
    <n v="19"/>
    <n v="34"/>
    <n v="29"/>
    <n v="3"/>
    <n v="10"/>
    <x v="11"/>
  </r>
  <r>
    <n v="3434"/>
    <n v="1951"/>
    <s v="Graduation"/>
    <s v="Single"/>
    <x v="1740"/>
    <x v="1740"/>
    <n v="0"/>
    <n v="0"/>
    <d v="2014-05-12T00:00:00"/>
    <n v="60"/>
    <n v="72"/>
    <n v="12"/>
    <n v="4"/>
    <n v="10"/>
    <x v="20"/>
  </r>
  <r>
    <n v="7919"/>
    <n v="1976"/>
    <s v="PhD"/>
    <s v="Together"/>
    <x v="1741"/>
    <x v="1741"/>
    <n v="0"/>
    <n v="0"/>
    <d v="2012-08-13T00:00:00"/>
    <n v="2"/>
    <n v="105"/>
    <n v="21"/>
    <n v="10"/>
    <n v="8"/>
    <x v="11"/>
  </r>
  <r>
    <n v="5626"/>
    <n v="1964"/>
    <s v="PhD"/>
    <s v="Single"/>
    <x v="1742"/>
    <x v="1742"/>
    <n v="0"/>
    <n v="0"/>
    <d v="2013-11-23T00:00:00"/>
    <n v="13"/>
    <n v="4"/>
    <n v="8"/>
    <n v="4"/>
    <n v="9"/>
    <x v="31"/>
  </r>
  <r>
    <n v="6428"/>
    <n v="1950"/>
    <s v="PhD"/>
    <s v="Widow"/>
    <x v="1743"/>
    <x v="1743"/>
    <n v="0"/>
    <n v="0"/>
    <d v="2014-05-03T00:00:00"/>
    <n v="37"/>
    <n v="10"/>
    <n v="54"/>
    <n v="1"/>
    <n v="7"/>
    <x v="9"/>
  </r>
  <r>
    <n v="8514"/>
    <n v="1976"/>
    <s v="Graduation"/>
    <s v="Together"/>
    <x v="1744"/>
    <x v="1744"/>
    <n v="1"/>
    <n v="0"/>
    <d v="2014-01-17T00:00:00"/>
    <n v="59"/>
    <n v="0"/>
    <n v="1"/>
    <n v="1"/>
    <n v="3"/>
    <x v="11"/>
  </r>
  <r>
    <n v="10448"/>
    <n v="1956"/>
    <s v="Graduation"/>
    <s v="Single"/>
    <x v="1745"/>
    <x v="1745"/>
    <n v="0"/>
    <n v="1"/>
    <d v="2012-10-22T00:00:00"/>
    <n v="55"/>
    <n v="41"/>
    <n v="6"/>
    <n v="5"/>
    <n v="5"/>
    <x v="46"/>
  </r>
  <r>
    <n v="2109"/>
    <n v="1990"/>
    <s v="Graduation"/>
    <s v="Single"/>
    <x v="1746"/>
    <x v="1746"/>
    <n v="0"/>
    <n v="0"/>
    <d v="2013-04-23T00:00:00"/>
    <n v="60"/>
    <n v="71"/>
    <n v="17"/>
    <n v="6"/>
    <n v="10"/>
    <x v="50"/>
  </r>
  <r>
    <n v="7530"/>
    <n v="1950"/>
    <s v="PhD"/>
    <s v="Widow"/>
    <x v="1486"/>
    <x v="1486"/>
    <n v="1"/>
    <n v="1"/>
    <d v="2014-05-07T00:00:00"/>
    <n v="48"/>
    <n v="4"/>
    <n v="2"/>
    <n v="2"/>
    <n v="4"/>
    <x v="9"/>
  </r>
  <r>
    <n v="8925"/>
    <n v="1965"/>
    <s v="Master"/>
    <s v="Married"/>
    <x v="1747"/>
    <x v="1747"/>
    <n v="0"/>
    <n v="1"/>
    <d v="2013-07-03T00:00:00"/>
    <n v="38"/>
    <n v="53"/>
    <n v="179"/>
    <n v="8"/>
    <n v="10"/>
    <x v="2"/>
  </r>
  <r>
    <n v="3009"/>
    <n v="1962"/>
    <s v="PhD"/>
    <s v="Widow"/>
    <x v="1748"/>
    <x v="1748"/>
    <n v="0"/>
    <n v="0"/>
    <d v="2013-07-09T00:00:00"/>
    <n v="8"/>
    <n v="16"/>
    <n v="0"/>
    <n v="5"/>
    <n v="6"/>
    <x v="43"/>
  </r>
  <r>
    <n v="6355"/>
    <n v="1978"/>
    <s v="Graduation"/>
    <s v="Married"/>
    <x v="1749"/>
    <x v="1749"/>
    <n v="1"/>
    <n v="1"/>
    <d v="2014-06-17T00:00:00"/>
    <n v="19"/>
    <n v="0"/>
    <n v="3"/>
    <n v="2"/>
    <n v="4"/>
    <x v="33"/>
  </r>
  <r>
    <n v="3517"/>
    <n v="1952"/>
    <s v="Graduation"/>
    <s v="Single"/>
    <x v="1750"/>
    <x v="1750"/>
    <n v="1"/>
    <n v="1"/>
    <d v="2013-05-06T00:00:00"/>
    <n v="32"/>
    <n v="4"/>
    <n v="10"/>
    <n v="3"/>
    <n v="3"/>
    <x v="13"/>
  </r>
  <r>
    <n v="1158"/>
    <n v="1966"/>
    <s v="Graduation"/>
    <s v="Divorced"/>
    <x v="1751"/>
    <x v="1751"/>
    <n v="0"/>
    <n v="1"/>
    <d v="2014-01-05T00:00:00"/>
    <n v="27"/>
    <n v="1"/>
    <n v="0"/>
    <n v="3"/>
    <n v="4"/>
    <x v="35"/>
  </r>
  <r>
    <n v="6203"/>
    <n v="1947"/>
    <s v="Graduation"/>
    <s v="Together"/>
    <x v="1752"/>
    <x v="1752"/>
    <n v="0"/>
    <n v="0"/>
    <d v="2013-08-24T00:00:00"/>
    <n v="58"/>
    <n v="149"/>
    <n v="49"/>
    <n v="6"/>
    <n v="12"/>
    <x v="51"/>
  </r>
  <r>
    <n v="7165"/>
    <n v="1972"/>
    <s v="Graduation"/>
    <s v="Together"/>
    <x v="1753"/>
    <x v="1753"/>
    <n v="0"/>
    <n v="1"/>
    <d v="2013-10-22T00:00:00"/>
    <n v="59"/>
    <n v="35"/>
    <n v="86"/>
    <n v="8"/>
    <n v="10"/>
    <x v="39"/>
  </r>
  <r>
    <n v="3595"/>
    <n v="1963"/>
    <s v="Graduation"/>
    <s v="Together"/>
    <x v="1754"/>
    <x v="1754"/>
    <n v="0"/>
    <n v="1"/>
    <d v="2014-02-28T00:00:00"/>
    <n v="29"/>
    <n v="43"/>
    <n v="76"/>
    <n v="6"/>
    <n v="12"/>
    <x v="24"/>
  </r>
  <r>
    <n v="8537"/>
    <n v="1949"/>
    <s v="Graduation"/>
    <s v="Widow"/>
    <x v="1755"/>
    <x v="1755"/>
    <n v="0"/>
    <n v="0"/>
    <d v="2013-02-27T00:00:00"/>
    <n v="60"/>
    <n v="80"/>
    <n v="94"/>
    <n v="3"/>
    <n v="7"/>
    <x v="17"/>
  </r>
  <r>
    <n v="4331"/>
    <n v="1978"/>
    <s v="Master"/>
    <s v="Together"/>
    <x v="1756"/>
    <x v="1756"/>
    <n v="0"/>
    <n v="0"/>
    <d v="2014-01-23T00:00:00"/>
    <n v="41"/>
    <n v="26"/>
    <n v="26"/>
    <n v="3"/>
    <n v="11"/>
    <x v="33"/>
  </r>
  <r>
    <n v="6281"/>
    <n v="1966"/>
    <s v="Graduation"/>
    <s v="Divorced"/>
    <x v="1757"/>
    <x v="1757"/>
    <n v="0"/>
    <n v="1"/>
    <d v="2013-02-14T00:00:00"/>
    <n v="27"/>
    <n v="0"/>
    <n v="47"/>
    <n v="6"/>
    <n v="5"/>
    <x v="35"/>
  </r>
  <r>
    <n v="4338"/>
    <n v="1983"/>
    <s v="Graduation"/>
    <s v="Single"/>
    <x v="1758"/>
    <x v="1758"/>
    <n v="1"/>
    <n v="0"/>
    <d v="2014-03-25T00:00:00"/>
    <n v="28"/>
    <n v="0"/>
    <n v="0"/>
    <n v="1"/>
    <n v="3"/>
    <x v="10"/>
  </r>
  <r>
    <n v="2452"/>
    <n v="1971"/>
    <s v="Graduation"/>
    <s v="Together"/>
    <x v="1600"/>
    <x v="1600"/>
    <n v="1"/>
    <n v="1"/>
    <d v="2013-01-01T00:00:00"/>
    <n v="8"/>
    <n v="33"/>
    <n v="3"/>
    <n v="5"/>
    <n v="5"/>
    <x v="6"/>
  </r>
  <r>
    <n v="9507"/>
    <n v="1975"/>
    <s v="Graduation"/>
    <s v="Married"/>
    <x v="1759"/>
    <x v="1759"/>
    <n v="0"/>
    <n v="1"/>
    <d v="2013-04-07T00:00:00"/>
    <n v="18"/>
    <n v="23"/>
    <n v="23"/>
    <n v="6"/>
    <n v="5"/>
    <x v="28"/>
  </r>
  <r>
    <n v="8360"/>
    <n v="1971"/>
    <s v="2n Cycle"/>
    <s v="Married"/>
    <x v="629"/>
    <x v="629"/>
    <n v="1"/>
    <n v="1"/>
    <d v="2013-11-07T00:00:00"/>
    <n v="76"/>
    <n v="16"/>
    <n v="9"/>
    <n v="3"/>
    <n v="5"/>
    <x v="6"/>
  </r>
  <r>
    <n v="10311"/>
    <n v="1969"/>
    <s v="Graduation"/>
    <s v="Married"/>
    <x v="1760"/>
    <x v="1760"/>
    <n v="0"/>
    <n v="1"/>
    <d v="2013-10-05T00:00:00"/>
    <n v="0"/>
    <n v="4"/>
    <n v="4"/>
    <n v="25"/>
    <n v="0"/>
    <x v="21"/>
  </r>
  <r>
    <n v="5117"/>
    <n v="1963"/>
    <s v="2n Cycle"/>
    <s v="Married"/>
    <x v="1761"/>
    <x v="1761"/>
    <n v="0"/>
    <n v="0"/>
    <d v="2012-08-02T00:00:00"/>
    <n v="32"/>
    <n v="151"/>
    <n v="19"/>
    <n v="4"/>
    <n v="8"/>
    <x v="24"/>
  </r>
  <r>
    <n v="4867"/>
    <n v="1968"/>
    <s v="PhD"/>
    <s v="Single"/>
    <x v="1762"/>
    <x v="1762"/>
    <n v="1"/>
    <n v="1"/>
    <d v="2013-09-20T00:00:00"/>
    <n v="2"/>
    <n v="0"/>
    <n v="0"/>
    <n v="3"/>
    <n v="4"/>
    <x v="30"/>
  </r>
  <r>
    <n v="9289"/>
    <n v="1979"/>
    <s v="Graduation"/>
    <s v="Married"/>
    <x v="1763"/>
    <x v="1763"/>
    <n v="1"/>
    <n v="0"/>
    <d v="2014-04-10T00:00:00"/>
    <n v="16"/>
    <n v="1"/>
    <n v="3"/>
    <n v="2"/>
    <n v="2"/>
    <x v="19"/>
  </r>
  <r>
    <n v="10913"/>
    <n v="1984"/>
    <s v="Master"/>
    <s v="Single"/>
    <x v="1764"/>
    <x v="1764"/>
    <n v="1"/>
    <n v="0"/>
    <d v="2012-12-05T00:00:00"/>
    <n v="56"/>
    <n v="2"/>
    <n v="1"/>
    <n v="1"/>
    <n v="2"/>
    <x v="3"/>
  </r>
  <r>
    <n v="3032"/>
    <n v="1984"/>
    <s v="Graduation"/>
    <s v="Married"/>
    <x v="1765"/>
    <x v="1765"/>
    <n v="1"/>
    <n v="0"/>
    <d v="2013-02-27T00:00:00"/>
    <n v="97"/>
    <n v="34"/>
    <n v="14"/>
    <n v="4"/>
    <n v="4"/>
    <x v="3"/>
  </r>
  <r>
    <n v="8524"/>
    <n v="1974"/>
    <s v="PhD"/>
    <s v="Divorced"/>
    <x v="1590"/>
    <x v="1590"/>
    <n v="1"/>
    <n v="0"/>
    <d v="2012-09-18T00:00:00"/>
    <n v="15"/>
    <n v="3"/>
    <n v="7"/>
    <n v="3"/>
    <n v="3"/>
    <x v="8"/>
  </r>
  <r>
    <n v="3334"/>
    <n v="1951"/>
    <s v="Graduation"/>
    <s v="Married"/>
    <x v="1766"/>
    <x v="1766"/>
    <n v="0"/>
    <n v="0"/>
    <d v="2014-02-12T00:00:00"/>
    <n v="35"/>
    <n v="143"/>
    <n v="143"/>
    <n v="5"/>
    <n v="9"/>
    <x v="20"/>
  </r>
  <r>
    <n v="4470"/>
    <n v="1962"/>
    <s v="Master"/>
    <s v="Married"/>
    <x v="1767"/>
    <x v="1767"/>
    <n v="0"/>
    <n v="1"/>
    <d v="2013-06-10T00:00:00"/>
    <n v="3"/>
    <n v="1"/>
    <n v="5"/>
    <n v="2"/>
    <n v="4"/>
    <x v="43"/>
  </r>
  <r>
    <n v="1406"/>
    <n v="1975"/>
    <s v="Graduation"/>
    <s v="Single"/>
    <x v="1768"/>
    <x v="1768"/>
    <n v="1"/>
    <n v="1"/>
    <d v="2013-02-12T00:00:00"/>
    <n v="49"/>
    <n v="7"/>
    <n v="0"/>
    <n v="6"/>
    <n v="5"/>
    <x v="28"/>
  </r>
  <r>
    <n v="8619"/>
    <n v="1957"/>
    <s v="Graduation"/>
    <s v="Together"/>
    <x v="41"/>
    <x v="41"/>
    <n v="0"/>
    <n v="1"/>
    <d v="2012-12-24T00:00:00"/>
    <n v="4"/>
    <n v="0"/>
    <n v="1"/>
    <n v="0"/>
    <n v="3"/>
    <x v="0"/>
  </r>
  <r>
    <n v="10821"/>
    <n v="1978"/>
    <s v="Graduation"/>
    <s v="Married"/>
    <x v="1769"/>
    <x v="1769"/>
    <n v="1"/>
    <n v="1"/>
    <d v="2013-02-06T00:00:00"/>
    <n v="45"/>
    <n v="4"/>
    <n v="2"/>
    <n v="4"/>
    <n v="5"/>
    <x v="33"/>
  </r>
  <r>
    <n v="4552"/>
    <n v="1991"/>
    <s v="Graduation"/>
    <s v="Married"/>
    <x v="1770"/>
    <x v="1770"/>
    <n v="0"/>
    <n v="0"/>
    <d v="2013-06-22T00:00:00"/>
    <n v="37"/>
    <n v="2"/>
    <n v="26"/>
    <n v="3"/>
    <n v="3"/>
    <x v="42"/>
  </r>
  <r>
    <n v="898"/>
    <n v="1986"/>
    <s v="Graduation"/>
    <s v="Married"/>
    <x v="1771"/>
    <x v="1771"/>
    <n v="1"/>
    <n v="0"/>
    <d v="2013-10-21T00:00:00"/>
    <n v="39"/>
    <n v="15"/>
    <n v="8"/>
    <n v="3"/>
    <n v="4"/>
    <x v="22"/>
  </r>
  <r>
    <n v="9797"/>
    <n v="1956"/>
    <s v="Graduation"/>
    <s v="Married"/>
    <x v="1772"/>
    <x v="1772"/>
    <n v="0"/>
    <n v="1"/>
    <d v="2014-04-13T00:00:00"/>
    <n v="38"/>
    <n v="19"/>
    <n v="11"/>
    <n v="3"/>
    <n v="8"/>
    <x v="46"/>
  </r>
  <r>
    <n v="10949"/>
    <n v="1963"/>
    <s v="PhD"/>
    <s v="Divorced"/>
    <x v="1773"/>
    <x v="1773"/>
    <n v="0"/>
    <n v="0"/>
    <d v="2013-12-16T00:00:00"/>
    <n v="8"/>
    <n v="37"/>
    <n v="37"/>
    <n v="5"/>
    <n v="8"/>
    <x v="24"/>
  </r>
  <r>
    <n v="8212"/>
    <n v="1971"/>
    <s v="Master"/>
    <s v="Married"/>
    <x v="1774"/>
    <x v="1774"/>
    <n v="0"/>
    <n v="1"/>
    <d v="2013-03-28T00:00:00"/>
    <n v="89"/>
    <n v="15"/>
    <n v="13"/>
    <n v="3"/>
    <n v="4"/>
    <x v="6"/>
  </r>
  <r>
    <n v="6248"/>
    <n v="1947"/>
    <s v="Master"/>
    <s v="Single"/>
    <x v="1775"/>
    <x v="1775"/>
    <n v="0"/>
    <n v="0"/>
    <d v="2013-10-17T00:00:00"/>
    <n v="47"/>
    <n v="24"/>
    <n v="29"/>
    <n v="9"/>
    <n v="11"/>
    <x v="51"/>
  </r>
  <r>
    <n v="10164"/>
    <n v="1958"/>
    <s v="Graduation"/>
    <s v="Single"/>
    <x v="1776"/>
    <x v="1776"/>
    <n v="0"/>
    <n v="1"/>
    <d v="2014-04-03T00:00:00"/>
    <n v="75"/>
    <n v="33"/>
    <n v="100"/>
    <n v="5"/>
    <n v="5"/>
    <x v="38"/>
  </r>
  <r>
    <n v="4547"/>
    <n v="1960"/>
    <s v="Graduation"/>
    <s v="Together"/>
    <x v="1777"/>
    <x v="1777"/>
    <n v="1"/>
    <n v="1"/>
    <d v="2013-04-17T00:00:00"/>
    <n v="86"/>
    <n v="2"/>
    <n v="1"/>
    <n v="1"/>
    <n v="3"/>
    <x v="40"/>
  </r>
  <r>
    <n v="6815"/>
    <n v="1980"/>
    <s v="2n Cycle"/>
    <s v="Married"/>
    <x v="1778"/>
    <x v="1778"/>
    <n v="0"/>
    <n v="0"/>
    <d v="2014-05-23T00:00:00"/>
    <n v="4"/>
    <n v="21"/>
    <n v="101"/>
    <n v="7"/>
    <n v="8"/>
    <x v="16"/>
  </r>
  <r>
    <n v="4122"/>
    <n v="1975"/>
    <s v="Graduation"/>
    <s v="Married"/>
    <x v="1779"/>
    <x v="1779"/>
    <n v="0"/>
    <n v="0"/>
    <d v="2012-08-29T00:00:00"/>
    <n v="73"/>
    <n v="23"/>
    <n v="28"/>
    <n v="6"/>
    <n v="4"/>
    <x v="28"/>
  </r>
  <r>
    <n v="10841"/>
    <n v="1975"/>
    <s v="PhD"/>
    <s v="Together"/>
    <x v="1780"/>
    <x v="1780"/>
    <n v="0"/>
    <n v="1"/>
    <d v="2012-12-25T00:00:00"/>
    <n v="46"/>
    <n v="22"/>
    <n v="31"/>
    <n v="4"/>
    <n v="8"/>
    <x v="28"/>
  </r>
  <r>
    <n v="5370"/>
    <n v="1973"/>
    <s v="PhD"/>
    <s v="Married"/>
    <x v="1781"/>
    <x v="1781"/>
    <n v="1"/>
    <n v="0"/>
    <d v="2013-01-16T00:00:00"/>
    <n v="38"/>
    <n v="3"/>
    <n v="7"/>
    <n v="7"/>
    <n v="6"/>
    <x v="26"/>
  </r>
  <r>
    <n v="176"/>
    <n v="1980"/>
    <s v="2n Cycle"/>
    <s v="Single"/>
    <x v="1782"/>
    <x v="1782"/>
    <n v="0"/>
    <n v="1"/>
    <d v="2014-01-02T00:00:00"/>
    <n v="73"/>
    <n v="38"/>
    <n v="36"/>
    <n v="4"/>
    <n v="6"/>
    <x v="16"/>
  </r>
  <r>
    <n v="4860"/>
    <n v="1970"/>
    <s v="Graduation"/>
    <s v="Single"/>
    <x v="1783"/>
    <x v="1783"/>
    <n v="1"/>
    <n v="0"/>
    <d v="2013-03-08T00:00:00"/>
    <n v="66"/>
    <n v="2"/>
    <n v="2"/>
    <n v="1"/>
    <n v="3"/>
    <x v="25"/>
  </r>
  <r>
    <n v="10757"/>
    <n v="1967"/>
    <s v="PhD"/>
    <s v="Divorced"/>
    <x v="1784"/>
    <x v="1784"/>
    <n v="1"/>
    <n v="0"/>
    <d v="2013-12-24T00:00:00"/>
    <n v="36"/>
    <n v="2"/>
    <n v="0"/>
    <n v="1"/>
    <n v="2"/>
    <x v="5"/>
  </r>
  <r>
    <n v="4023"/>
    <n v="1970"/>
    <s v="Graduation"/>
    <s v="Married"/>
    <x v="1785"/>
    <x v="1785"/>
    <n v="1"/>
    <n v="0"/>
    <d v="2012-09-06T00:00:00"/>
    <n v="29"/>
    <n v="17"/>
    <n v="21"/>
    <n v="3"/>
    <n v="2"/>
    <x v="25"/>
  </r>
  <r>
    <n v="6679"/>
    <n v="1966"/>
    <s v="Graduation"/>
    <s v="Single"/>
    <x v="1786"/>
    <x v="1786"/>
    <n v="0"/>
    <n v="0"/>
    <d v="2014-06-12T00:00:00"/>
    <n v="29"/>
    <n v="3"/>
    <n v="0"/>
    <n v="0"/>
    <n v="3"/>
    <x v="35"/>
  </r>
  <r>
    <n v="9923"/>
    <n v="1972"/>
    <s v="Master"/>
    <s v="Single"/>
    <x v="971"/>
    <x v="971"/>
    <n v="1"/>
    <n v="1"/>
    <d v="2013-09-18T00:00:00"/>
    <n v="6"/>
    <n v="0"/>
    <n v="0"/>
    <n v="2"/>
    <n v="4"/>
    <x v="39"/>
  </r>
  <r>
    <n v="7181"/>
    <n v="1977"/>
    <s v="Graduation"/>
    <s v="Married"/>
    <x v="1787"/>
    <x v="1787"/>
    <n v="0"/>
    <n v="1"/>
    <d v="2013-11-07T00:00:00"/>
    <n v="97"/>
    <n v="0"/>
    <n v="0"/>
    <n v="2"/>
    <n v="3"/>
    <x v="32"/>
  </r>
  <r>
    <n v="3599"/>
    <n v="1970"/>
    <s v="Graduation"/>
    <s v="Married"/>
    <x v="1788"/>
    <x v="1788"/>
    <n v="0"/>
    <n v="1"/>
    <d v="2012-11-26T00:00:00"/>
    <n v="61"/>
    <n v="80"/>
    <n v="93"/>
    <n v="8"/>
    <n v="8"/>
    <x v="25"/>
  </r>
  <r>
    <n v="405"/>
    <n v="1964"/>
    <s v="Graduation"/>
    <s v="Divorced"/>
    <x v="1789"/>
    <x v="1789"/>
    <n v="0"/>
    <n v="1"/>
    <d v="2013-02-13T00:00:00"/>
    <n v="68"/>
    <n v="0"/>
    <n v="0"/>
    <n v="5"/>
    <n v="3"/>
    <x v="31"/>
  </r>
  <r>
    <n v="6870"/>
    <n v="1959"/>
    <s v="PhD"/>
    <s v="Divorced"/>
    <x v="1790"/>
    <x v="1790"/>
    <n v="0"/>
    <n v="1"/>
    <d v="2013-09-17T00:00:00"/>
    <n v="73"/>
    <n v="2"/>
    <n v="13"/>
    <n v="3"/>
    <n v="7"/>
    <x v="12"/>
  </r>
  <r>
    <n v="832"/>
    <n v="1966"/>
    <s v="PhD"/>
    <s v="Together"/>
    <x v="1791"/>
    <x v="1791"/>
    <n v="0"/>
    <n v="1"/>
    <d v="2014-03-02T00:00:00"/>
    <n v="90"/>
    <n v="14"/>
    <n v="14"/>
    <n v="8"/>
    <n v="10"/>
    <x v="35"/>
  </r>
  <r>
    <n v="2002"/>
    <n v="1958"/>
    <s v="Graduation"/>
    <s v="Divorced"/>
    <x v="1792"/>
    <x v="1792"/>
    <n v="0"/>
    <n v="0"/>
    <d v="2013-05-20T00:00:00"/>
    <n v="81"/>
    <n v="51"/>
    <n v="34"/>
    <n v="5"/>
    <n v="5"/>
    <x v="38"/>
  </r>
  <r>
    <n v="3657"/>
    <n v="1986"/>
    <s v="Graduation"/>
    <s v="Single"/>
    <x v="1793"/>
    <x v="1793"/>
    <n v="1"/>
    <n v="0"/>
    <d v="2013-02-14T00:00:00"/>
    <n v="1"/>
    <n v="1"/>
    <n v="12"/>
    <n v="4"/>
    <n v="4"/>
    <x v="22"/>
  </r>
  <r>
    <n v="500"/>
    <n v="1977"/>
    <s v="Graduation"/>
    <s v="Together"/>
    <x v="1794"/>
    <x v="1794"/>
    <n v="0"/>
    <n v="0"/>
    <d v="2013-08-06T00:00:00"/>
    <n v="79"/>
    <n v="43"/>
    <n v="194"/>
    <n v="7"/>
    <n v="9"/>
    <x v="32"/>
  </r>
  <r>
    <n v="1951"/>
    <n v="1981"/>
    <s v="Basic"/>
    <s v="Married"/>
    <x v="1795"/>
    <x v="1795"/>
    <n v="0"/>
    <n v="0"/>
    <d v="2013-01-27T00:00:00"/>
    <n v="92"/>
    <n v="122"/>
    <n v="129"/>
    <n v="11"/>
    <n v="8"/>
    <x v="4"/>
  </r>
  <r>
    <n v="3262"/>
    <n v="1958"/>
    <s v="Graduation"/>
    <s v="Single"/>
    <x v="1796"/>
    <x v="1796"/>
    <n v="0"/>
    <n v="0"/>
    <d v="2012-08-07T00:00:00"/>
    <n v="31"/>
    <n v="112"/>
    <n v="48"/>
    <n v="2"/>
    <n v="13"/>
    <x v="38"/>
  </r>
  <r>
    <n v="4102"/>
    <n v="1975"/>
    <s v="2n Cycle"/>
    <s v="Married"/>
    <x v="1410"/>
    <x v="1410"/>
    <n v="1"/>
    <n v="1"/>
    <d v="2013-03-29T00:00:00"/>
    <n v="46"/>
    <n v="1"/>
    <n v="1"/>
    <n v="0"/>
    <n v="3"/>
    <x v="28"/>
  </r>
  <r>
    <n v="7042"/>
    <n v="1983"/>
    <s v="Graduation"/>
    <s v="Married"/>
    <x v="1797"/>
    <x v="1797"/>
    <n v="0"/>
    <n v="0"/>
    <d v="2013-03-01T00:00:00"/>
    <n v="14"/>
    <n v="3"/>
    <n v="21"/>
    <n v="2"/>
    <n v="2"/>
    <x v="10"/>
  </r>
  <r>
    <n v="10598"/>
    <n v="1967"/>
    <s v="Graduation"/>
    <s v="Together"/>
    <x v="1798"/>
    <x v="1798"/>
    <n v="1"/>
    <n v="1"/>
    <d v="2013-04-15T00:00:00"/>
    <n v="89"/>
    <n v="1"/>
    <n v="1"/>
    <n v="2"/>
    <n v="3"/>
    <x v="5"/>
  </r>
  <r>
    <n v="255"/>
    <n v="1951"/>
    <s v="Graduation"/>
    <s v="Divorced"/>
    <x v="1799"/>
    <x v="1799"/>
    <n v="1"/>
    <n v="1"/>
    <d v="2014-03-30T00:00:00"/>
    <n v="31"/>
    <n v="0"/>
    <n v="0"/>
    <n v="1"/>
    <n v="3"/>
    <x v="20"/>
  </r>
  <r>
    <n v="2375"/>
    <n v="1972"/>
    <s v="Graduation"/>
    <s v="Together"/>
    <x v="1800"/>
    <x v="1800"/>
    <n v="1"/>
    <n v="2"/>
    <d v="2012-09-25T00:00:00"/>
    <n v="75"/>
    <n v="0"/>
    <n v="3"/>
    <n v="0"/>
    <n v="3"/>
    <x v="39"/>
  </r>
  <r>
    <n v="9829"/>
    <n v="1978"/>
    <s v="Graduation"/>
    <s v="Together"/>
    <x v="1801"/>
    <x v="1801"/>
    <n v="1"/>
    <n v="0"/>
    <d v="2014-02-12T00:00:00"/>
    <n v="42"/>
    <n v="4"/>
    <n v="10"/>
    <n v="2"/>
    <n v="4"/>
    <x v="33"/>
  </r>
  <r>
    <n v="6214"/>
    <n v="1982"/>
    <s v="Master"/>
    <s v="Married"/>
    <x v="1802"/>
    <x v="1802"/>
    <n v="1"/>
    <n v="0"/>
    <d v="2013-04-05T00:00:00"/>
    <n v="53"/>
    <n v="10"/>
    <n v="7"/>
    <n v="2"/>
    <n v="3"/>
    <x v="18"/>
  </r>
  <r>
    <n v="4954"/>
    <n v="1956"/>
    <s v="Graduation"/>
    <s v="Married"/>
    <x v="1803"/>
    <x v="1803"/>
    <n v="1"/>
    <n v="1"/>
    <d v="2014-01-21T00:00:00"/>
    <n v="53"/>
    <n v="27"/>
    <n v="7"/>
    <n v="4"/>
    <n v="5"/>
    <x v="46"/>
  </r>
  <r>
    <n v="7861"/>
    <n v="1952"/>
    <s v="Master"/>
    <s v="Married"/>
    <x v="1804"/>
    <x v="1804"/>
    <n v="0"/>
    <n v="1"/>
    <d v="2014-02-05T00:00:00"/>
    <n v="23"/>
    <n v="57"/>
    <n v="0"/>
    <n v="8"/>
    <n v="6"/>
    <x v="13"/>
  </r>
  <r>
    <n v="4837"/>
    <n v="1965"/>
    <s v="PhD"/>
    <s v="Married"/>
    <x v="1805"/>
    <x v="1805"/>
    <n v="0"/>
    <n v="1"/>
    <d v="2013-02-16T00:00:00"/>
    <n v="57"/>
    <n v="43"/>
    <n v="10"/>
    <n v="8"/>
    <n v="13"/>
    <x v="2"/>
  </r>
  <r>
    <n v="9423"/>
    <n v="1979"/>
    <s v="Master"/>
    <s v="Married"/>
    <x v="1806"/>
    <x v="1806"/>
    <n v="1"/>
    <n v="0"/>
    <d v="2014-02-23T00:00:00"/>
    <n v="49"/>
    <n v="3"/>
    <n v="3"/>
    <n v="2"/>
    <n v="4"/>
    <x v="19"/>
  </r>
  <r>
    <n v="4198"/>
    <n v="1965"/>
    <s v="Graduation"/>
    <s v="Together"/>
    <x v="275"/>
    <x v="275"/>
    <n v="1"/>
    <n v="1"/>
    <d v="2013-03-12T00:00:00"/>
    <n v="6"/>
    <n v="1"/>
    <n v="4"/>
    <n v="0"/>
    <n v="3"/>
    <x v="2"/>
  </r>
  <r>
    <n v="153"/>
    <n v="1953"/>
    <s v="Graduation"/>
    <s v="Divorced"/>
    <x v="1807"/>
    <x v="1807"/>
    <n v="0"/>
    <n v="0"/>
    <d v="2013-10-17T00:00:00"/>
    <n v="29"/>
    <n v="3"/>
    <n v="2"/>
    <n v="1"/>
    <n v="3"/>
    <x v="44"/>
  </r>
  <r>
    <n v="9323"/>
    <n v="1949"/>
    <s v="Master"/>
    <s v="Together"/>
    <x v="1808"/>
    <x v="1808"/>
    <n v="0"/>
    <n v="1"/>
    <d v="2012-09-07T00:00:00"/>
    <n v="5"/>
    <n v="8"/>
    <n v="49"/>
    <n v="10"/>
    <n v="7"/>
    <x v="17"/>
  </r>
  <r>
    <n v="10001"/>
    <n v="1985"/>
    <s v="2n Cycle"/>
    <s v="Together"/>
    <x v="11"/>
    <x v="11"/>
    <n v="1"/>
    <n v="0"/>
    <d v="2012-08-01T00:00:00"/>
    <n v="98"/>
    <n v="17"/>
    <n v="14"/>
    <n v="2"/>
    <n v="3"/>
    <x v="7"/>
  </r>
  <r>
    <n v="3945"/>
    <n v="1947"/>
    <s v="PhD"/>
    <s v="Widow"/>
    <x v="1809"/>
    <x v="1809"/>
    <n v="0"/>
    <n v="1"/>
    <d v="2013-03-10T00:00:00"/>
    <n v="80"/>
    <n v="44"/>
    <n v="17"/>
    <n v="11"/>
    <n v="4"/>
    <x v="51"/>
  </r>
  <r>
    <n v="3799"/>
    <n v="1955"/>
    <s v="Graduation"/>
    <s v="Married"/>
    <x v="1810"/>
    <x v="1810"/>
    <n v="0"/>
    <n v="1"/>
    <d v="2013-11-26T00:00:00"/>
    <n v="4"/>
    <n v="35"/>
    <n v="7"/>
    <n v="7"/>
    <n v="11"/>
    <x v="34"/>
  </r>
  <r>
    <n v="8625"/>
    <n v="1976"/>
    <s v="Graduation"/>
    <s v="Married"/>
    <x v="1811"/>
    <x v="1811"/>
    <n v="1"/>
    <n v="0"/>
    <d v="2013-11-12T00:00:00"/>
    <n v="70"/>
    <n v="1"/>
    <n v="5"/>
    <n v="3"/>
    <n v="3"/>
    <x v="11"/>
  </r>
  <r>
    <n v="3491"/>
    <n v="1975"/>
    <s v="Graduation"/>
    <s v="Together"/>
    <x v="1812"/>
    <x v="1812"/>
    <n v="0"/>
    <n v="1"/>
    <d v="2013-04-29T00:00:00"/>
    <n v="32"/>
    <n v="60"/>
    <n v="101"/>
    <n v="11"/>
    <n v="8"/>
    <x v="28"/>
  </r>
  <r>
    <n v="983"/>
    <n v="1984"/>
    <s v="Graduation"/>
    <s v="Married"/>
    <x v="1813"/>
    <x v="1813"/>
    <n v="1"/>
    <n v="0"/>
    <d v="2013-09-28T00:00:00"/>
    <n v="82"/>
    <n v="29"/>
    <n v="10"/>
    <n v="6"/>
    <n v="3"/>
    <x v="3"/>
  </r>
  <r>
    <n v="9119"/>
    <n v="1950"/>
    <s v="Graduation"/>
    <s v="Together"/>
    <x v="1814"/>
    <x v="1814"/>
    <n v="0"/>
    <n v="1"/>
    <d v="2013-12-05T00:00:00"/>
    <n v="27"/>
    <n v="17"/>
    <n v="17"/>
    <n v="3"/>
    <n v="7"/>
    <x v="9"/>
  </r>
  <r>
    <n v="4786"/>
    <n v="1977"/>
    <s v="Graduation"/>
    <s v="Married"/>
    <x v="1815"/>
    <x v="1815"/>
    <n v="1"/>
    <n v="1"/>
    <d v="2012-10-04T00:00:00"/>
    <n v="94"/>
    <n v="82"/>
    <n v="61"/>
    <n v="10"/>
    <n v="12"/>
    <x v="32"/>
  </r>
  <r>
    <n v="5872"/>
    <n v="1951"/>
    <s v="Graduation"/>
    <s v="Single"/>
    <x v="1816"/>
    <x v="1816"/>
    <n v="0"/>
    <n v="1"/>
    <d v="2013-06-01T00:00:00"/>
    <n v="23"/>
    <n v="90"/>
    <n v="6"/>
    <n v="4"/>
    <n v="10"/>
    <x v="20"/>
  </r>
  <r>
    <n v="6568"/>
    <n v="1984"/>
    <s v="Graduation"/>
    <s v="Married"/>
    <x v="1817"/>
    <x v="1817"/>
    <n v="1"/>
    <n v="0"/>
    <d v="2013-03-28T00:00:00"/>
    <n v="97"/>
    <n v="0"/>
    <n v="5"/>
    <n v="2"/>
    <n v="3"/>
    <x v="3"/>
  </r>
  <r>
    <n v="5628"/>
    <n v="1982"/>
    <s v="Graduation"/>
    <s v="Together"/>
    <x v="1818"/>
    <x v="1818"/>
    <n v="0"/>
    <n v="0"/>
    <d v="2013-02-08T00:00:00"/>
    <n v="25"/>
    <n v="154"/>
    <n v="61"/>
    <n v="10"/>
    <n v="10"/>
    <x v="18"/>
  </r>
  <r>
    <n v="5631"/>
    <n v="1991"/>
    <s v="Graduation"/>
    <s v="Single"/>
    <x v="1819"/>
    <x v="1819"/>
    <n v="0"/>
    <n v="0"/>
    <d v="2013-05-02T00:00:00"/>
    <n v="92"/>
    <n v="47"/>
    <n v="42"/>
    <n v="5"/>
    <n v="8"/>
    <x v="42"/>
  </r>
  <r>
    <n v="4974"/>
    <n v="1970"/>
    <s v="Graduation"/>
    <s v="Single"/>
    <x v="1820"/>
    <x v="1820"/>
    <n v="1"/>
    <n v="2"/>
    <d v="2012-09-25T00:00:00"/>
    <n v="98"/>
    <n v="89"/>
    <n v="102"/>
    <n v="4"/>
    <n v="9"/>
    <x v="25"/>
  </r>
  <r>
    <n v="8416"/>
    <n v="1981"/>
    <s v="Graduation"/>
    <s v="Married"/>
    <x v="1821"/>
    <x v="1821"/>
    <n v="1"/>
    <n v="0"/>
    <d v="2013-11-29T00:00:00"/>
    <n v="19"/>
    <n v="6"/>
    <n v="5"/>
    <n v="2"/>
    <n v="3"/>
    <x v="4"/>
  </r>
  <r>
    <n v="5454"/>
    <n v="1979"/>
    <s v="Master"/>
    <s v="Married"/>
    <x v="1822"/>
    <x v="1822"/>
    <n v="1"/>
    <n v="0"/>
    <d v="2013-12-01T00:00:00"/>
    <n v="80"/>
    <n v="0"/>
    <n v="0"/>
    <n v="2"/>
    <n v="3"/>
    <x v="19"/>
  </r>
  <r>
    <n v="4095"/>
    <n v="1971"/>
    <s v="Graduation"/>
    <s v="Married"/>
    <x v="1823"/>
    <x v="1823"/>
    <n v="1"/>
    <n v="0"/>
    <d v="2012-09-11T00:00:00"/>
    <n v="80"/>
    <n v="37"/>
    <n v="34"/>
    <n v="4"/>
    <n v="6"/>
    <x v="6"/>
  </r>
  <r>
    <n v="5474"/>
    <n v="1970"/>
    <s v="Graduation"/>
    <s v="Single"/>
    <x v="1824"/>
    <x v="1824"/>
    <n v="1"/>
    <n v="0"/>
    <d v="2013-11-30T00:00:00"/>
    <n v="79"/>
    <n v="7"/>
    <n v="25"/>
    <n v="4"/>
    <n v="4"/>
    <x v="25"/>
  </r>
  <r>
    <n v="4268"/>
    <n v="1959"/>
    <s v="Graduation"/>
    <s v="Married"/>
    <x v="1825"/>
    <x v="1825"/>
    <n v="0"/>
    <n v="1"/>
    <d v="2014-06-09T00:00:00"/>
    <n v="50"/>
    <n v="0"/>
    <n v="1"/>
    <n v="3"/>
    <n v="4"/>
    <x v="12"/>
  </r>
  <r>
    <n v="10701"/>
    <n v="1973"/>
    <s v="Graduation"/>
    <s v="Married"/>
    <x v="1826"/>
    <x v="1826"/>
    <n v="0"/>
    <n v="0"/>
    <d v="2013-09-11T00:00:00"/>
    <n v="60"/>
    <n v="0"/>
    <n v="80"/>
    <n v="7"/>
    <n v="12"/>
    <x v="26"/>
  </r>
  <r>
    <n v="3507"/>
    <n v="1970"/>
    <s v="Graduation"/>
    <s v="Single"/>
    <x v="1827"/>
    <x v="1827"/>
    <n v="1"/>
    <n v="0"/>
    <d v="2012-08-17T00:00:00"/>
    <n v="44"/>
    <n v="161"/>
    <n v="44"/>
    <n v="2"/>
    <n v="5"/>
    <x v="25"/>
  </r>
  <r>
    <n v="2079"/>
    <n v="1947"/>
    <s v="2n Cycle"/>
    <s v="Married"/>
    <x v="1828"/>
    <x v="1828"/>
    <n v="0"/>
    <n v="0"/>
    <d v="2013-12-27T00:00:00"/>
    <n v="0"/>
    <n v="26"/>
    <n v="98"/>
    <n v="5"/>
    <n v="10"/>
    <x v="51"/>
  </r>
  <r>
    <n v="626"/>
    <n v="1951"/>
    <s v="Graduation"/>
    <s v="Married"/>
    <x v="1829"/>
    <x v="1829"/>
    <n v="1"/>
    <n v="1"/>
    <d v="2013-03-09T00:00:00"/>
    <n v="28"/>
    <n v="2"/>
    <n v="2"/>
    <n v="1"/>
    <n v="3"/>
    <x v="20"/>
  </r>
  <r>
    <n v="4426"/>
    <n v="1975"/>
    <s v="Graduation"/>
    <s v="Single"/>
    <x v="1830"/>
    <x v="1830"/>
    <n v="1"/>
    <n v="1"/>
    <d v="2013-09-22T00:00:00"/>
    <n v="35"/>
    <n v="4"/>
    <n v="4"/>
    <n v="7"/>
    <n v="6"/>
    <x v="28"/>
  </r>
  <r>
    <n v="2591"/>
    <n v="1959"/>
    <s v="Graduation"/>
    <s v="Widow"/>
    <x v="1831"/>
    <x v="1831"/>
    <n v="0"/>
    <n v="1"/>
    <d v="2014-06-22T00:00:00"/>
    <n v="49"/>
    <n v="35"/>
    <n v="53"/>
    <n v="6"/>
    <n v="4"/>
    <x v="12"/>
  </r>
  <r>
    <n v="10509"/>
    <n v="1955"/>
    <s v="Master"/>
    <s v="Single"/>
    <x v="1832"/>
    <x v="1832"/>
    <n v="1"/>
    <n v="1"/>
    <d v="2014-06-02T00:00:00"/>
    <n v="46"/>
    <n v="0"/>
    <n v="0"/>
    <n v="3"/>
    <n v="3"/>
    <x v="34"/>
  </r>
  <r>
    <n v="6382"/>
    <n v="1953"/>
    <s v="Graduation"/>
    <s v="Together"/>
    <x v="1833"/>
    <x v="1833"/>
    <n v="1"/>
    <n v="1"/>
    <d v="2014-06-26T00:00:00"/>
    <n v="97"/>
    <n v="0"/>
    <n v="0"/>
    <n v="1"/>
    <n v="3"/>
    <x v="44"/>
  </r>
  <r>
    <n v="6673"/>
    <n v="1965"/>
    <s v="Graduation"/>
    <s v="Single"/>
    <x v="1834"/>
    <x v="1834"/>
    <n v="0"/>
    <n v="0"/>
    <d v="2013-03-19T00:00:00"/>
    <n v="51"/>
    <n v="6"/>
    <n v="17"/>
    <n v="3"/>
    <n v="3"/>
    <x v="2"/>
  </r>
  <r>
    <n v="7441"/>
    <n v="1973"/>
    <s v="Graduation"/>
    <s v="Divorced"/>
    <x v="1835"/>
    <x v="1835"/>
    <n v="1"/>
    <n v="0"/>
    <d v="2012-10-06T00:00:00"/>
    <n v="80"/>
    <n v="159"/>
    <n v="0"/>
    <n v="2"/>
    <n v="12"/>
    <x v="26"/>
  </r>
  <r>
    <n v="1071"/>
    <n v="1976"/>
    <s v="PhD"/>
    <s v="Divorced"/>
    <x v="1418"/>
    <x v="1418"/>
    <n v="0"/>
    <n v="1"/>
    <d v="2013-07-21T00:00:00"/>
    <n v="10"/>
    <n v="88"/>
    <n v="44"/>
    <n v="7"/>
    <n v="13"/>
    <x v="11"/>
  </r>
  <r>
    <n v="10061"/>
    <n v="1950"/>
    <s v="Graduation"/>
    <s v="Married"/>
    <x v="1836"/>
    <x v="1836"/>
    <n v="0"/>
    <n v="1"/>
    <d v="2013-01-05T00:00:00"/>
    <n v="29"/>
    <n v="17"/>
    <n v="8"/>
    <n v="9"/>
    <n v="12"/>
    <x v="9"/>
  </r>
  <r>
    <n v="7187"/>
    <n v="1969"/>
    <s v="Master"/>
    <s v="Together"/>
    <x v="10"/>
    <x v="10"/>
    <n v="1"/>
    <n v="1"/>
    <d v="2013-05-18T00:00:00"/>
    <n v="52"/>
    <n v="42"/>
    <n v="66"/>
    <n v="4"/>
    <n v="4"/>
    <x v="21"/>
  </r>
  <r>
    <n v="8775"/>
    <n v="1969"/>
    <s v="Graduation"/>
    <s v="Together"/>
    <x v="272"/>
    <x v="272"/>
    <n v="1"/>
    <n v="0"/>
    <d v="2013-12-27T00:00:00"/>
    <n v="74"/>
    <n v="0"/>
    <n v="8"/>
    <n v="3"/>
    <n v="3"/>
    <x v="21"/>
  </r>
  <r>
    <n v="1612"/>
    <n v="1981"/>
    <s v="PhD"/>
    <s v="Single"/>
    <x v="10"/>
    <x v="10"/>
    <n v="1"/>
    <n v="0"/>
    <d v="2013-05-31T00:00:00"/>
    <n v="82"/>
    <n v="0"/>
    <n v="2"/>
    <n v="3"/>
    <n v="3"/>
    <x v="4"/>
  </r>
  <r>
    <n v="2345"/>
    <n v="1982"/>
    <s v="PhD"/>
    <s v="Together"/>
    <x v="1323"/>
    <x v="1323"/>
    <n v="0"/>
    <n v="0"/>
    <d v="2013-10-25T00:00:00"/>
    <n v="54"/>
    <n v="54"/>
    <n v="54"/>
    <n v="4"/>
    <n v="8"/>
    <x v="18"/>
  </r>
  <r>
    <n v="322"/>
    <n v="1978"/>
    <s v="Graduation"/>
    <s v="Together"/>
    <x v="1837"/>
    <x v="1837"/>
    <n v="1"/>
    <n v="1"/>
    <d v="2013-01-12T00:00:00"/>
    <n v="93"/>
    <n v="1"/>
    <n v="0"/>
    <n v="2"/>
    <n v="3"/>
    <x v="33"/>
  </r>
  <r>
    <n v="10897"/>
    <n v="1974"/>
    <s v="Graduation"/>
    <s v="Married"/>
    <x v="614"/>
    <x v="614"/>
    <n v="0"/>
    <n v="1"/>
    <d v="2012-08-12T00:00:00"/>
    <n v="63"/>
    <n v="80"/>
    <n v="80"/>
    <n v="9"/>
    <n v="12"/>
    <x v="8"/>
  </r>
  <r>
    <n v="123"/>
    <n v="1951"/>
    <s v="Graduation"/>
    <s v="Widow"/>
    <x v="1838"/>
    <x v="1838"/>
    <n v="0"/>
    <n v="1"/>
    <d v="2013-01-06T00:00:00"/>
    <n v="92"/>
    <n v="35"/>
    <n v="151"/>
    <n v="4"/>
    <n v="4"/>
    <x v="20"/>
  </r>
  <r>
    <n v="6103"/>
    <n v="1948"/>
    <s v="Graduation"/>
    <s v="Married"/>
    <x v="1839"/>
    <x v="1839"/>
    <n v="0"/>
    <n v="0"/>
    <d v="2013-09-06T00:00:00"/>
    <n v="40"/>
    <n v="15"/>
    <n v="6"/>
    <n v="2"/>
    <n v="3"/>
    <x v="37"/>
  </r>
  <r>
    <n v="7899"/>
    <n v="1952"/>
    <s v="PhD"/>
    <s v="Married"/>
    <x v="1840"/>
    <x v="1840"/>
    <n v="0"/>
    <n v="1"/>
    <d v="2012-10-29T00:00:00"/>
    <n v="70"/>
    <n v="33"/>
    <n v="33"/>
    <n v="4"/>
    <n v="4"/>
    <x v="13"/>
  </r>
  <r>
    <n v="10500"/>
    <n v="1984"/>
    <s v="Graduation"/>
    <s v="Married"/>
    <x v="1841"/>
    <x v="1841"/>
    <n v="1"/>
    <n v="0"/>
    <d v="2014-04-05T00:00:00"/>
    <n v="96"/>
    <n v="1"/>
    <n v="14"/>
    <n v="3"/>
    <n v="4"/>
    <x v="3"/>
  </r>
  <r>
    <n v="1655"/>
    <n v="1979"/>
    <s v="Graduation"/>
    <s v="Together"/>
    <x v="1842"/>
    <x v="1842"/>
    <n v="1"/>
    <n v="0"/>
    <d v="2013-10-19T00:00:00"/>
    <n v="81"/>
    <n v="3"/>
    <n v="1"/>
    <n v="1"/>
    <n v="3"/>
    <x v="19"/>
  </r>
  <r>
    <n v="2406"/>
    <n v="1949"/>
    <s v="Graduation"/>
    <s v="Together"/>
    <x v="1843"/>
    <x v="1843"/>
    <n v="0"/>
    <n v="1"/>
    <d v="2013-08-05T00:00:00"/>
    <n v="63"/>
    <n v="4"/>
    <n v="9"/>
    <n v="6"/>
    <n v="8"/>
    <x v="17"/>
  </r>
  <r>
    <n v="2712"/>
    <n v="1956"/>
    <s v="Graduation"/>
    <s v="Married"/>
    <x v="1844"/>
    <x v="1844"/>
    <n v="0"/>
    <n v="1"/>
    <d v="2013-12-25T00:00:00"/>
    <n v="85"/>
    <n v="178"/>
    <n v="39"/>
    <n v="6"/>
    <n v="10"/>
    <x v="46"/>
  </r>
  <r>
    <n v="5517"/>
    <n v="1969"/>
    <s v="Graduation"/>
    <s v="Married"/>
    <x v="1630"/>
    <x v="1630"/>
    <n v="1"/>
    <n v="0"/>
    <d v="2013-09-15T00:00:00"/>
    <n v="51"/>
    <n v="0"/>
    <n v="2"/>
    <n v="1"/>
    <n v="2"/>
    <x v="21"/>
  </r>
  <r>
    <n v="10643"/>
    <n v="1987"/>
    <s v="PhD"/>
    <s v="Single"/>
    <x v="995"/>
    <x v="995"/>
    <n v="0"/>
    <n v="0"/>
    <d v="2013-01-10T00:00:00"/>
    <n v="23"/>
    <n v="83"/>
    <n v="59"/>
    <n v="5"/>
    <n v="11"/>
    <x v="14"/>
  </r>
  <r>
    <n v="2254"/>
    <n v="1983"/>
    <s v="Graduation"/>
    <s v="Married"/>
    <x v="1845"/>
    <x v="1845"/>
    <n v="0"/>
    <n v="0"/>
    <d v="2013-07-07T00:00:00"/>
    <n v="95"/>
    <n v="120"/>
    <n v="80"/>
    <n v="9"/>
    <n v="5"/>
    <x v="10"/>
  </r>
  <r>
    <n v="10281"/>
    <n v="1970"/>
    <s v="Graduation"/>
    <s v="Divorced"/>
    <x v="1846"/>
    <x v="1846"/>
    <n v="1"/>
    <n v="0"/>
    <d v="2014-02-07T00:00:00"/>
    <n v="11"/>
    <n v="60"/>
    <n v="54"/>
    <n v="5"/>
    <n v="7"/>
    <x v="25"/>
  </r>
  <r>
    <n v="6958"/>
    <n v="1977"/>
    <s v="Master"/>
    <s v="Married"/>
    <x v="1847"/>
    <x v="1847"/>
    <n v="1"/>
    <n v="0"/>
    <d v="2013-07-05T00:00:00"/>
    <n v="42"/>
    <n v="0"/>
    <n v="0"/>
    <n v="1"/>
    <n v="2"/>
    <x v="32"/>
  </r>
  <r>
    <n v="954"/>
    <n v="1960"/>
    <s v="Basic"/>
    <s v="Widow"/>
    <x v="1848"/>
    <x v="1848"/>
    <n v="0"/>
    <n v="0"/>
    <d v="2014-03-27T00:00:00"/>
    <n v="77"/>
    <n v="3"/>
    <n v="7"/>
    <n v="2"/>
    <n v="3"/>
    <x v="40"/>
  </r>
  <r>
    <n v="5079"/>
    <n v="1971"/>
    <s v="Graduation"/>
    <s v="Married"/>
    <x v="10"/>
    <x v="10"/>
    <n v="1"/>
    <n v="1"/>
    <d v="2013-03-03T00:00:00"/>
    <n v="82"/>
    <n v="1"/>
    <n v="0"/>
    <n v="2"/>
    <n v="3"/>
    <x v="6"/>
  </r>
  <r>
    <n v="10339"/>
    <n v="1954"/>
    <s v="Master"/>
    <s v="Together"/>
    <x v="10"/>
    <x v="10"/>
    <n v="0"/>
    <n v="1"/>
    <d v="2013-06-23T00:00:00"/>
    <n v="83"/>
    <n v="0"/>
    <n v="0"/>
    <n v="4"/>
    <n v="4"/>
    <x v="1"/>
  </r>
  <r>
    <n v="4643"/>
    <n v="1973"/>
    <s v="Graduation"/>
    <s v="Married"/>
    <x v="1849"/>
    <x v="1849"/>
    <n v="1"/>
    <n v="0"/>
    <d v="2012-08-26T00:00:00"/>
    <n v="40"/>
    <n v="26"/>
    <n v="9"/>
    <n v="3"/>
    <n v="4"/>
    <x v="26"/>
  </r>
  <r>
    <n v="3117"/>
    <n v="1955"/>
    <s v="Graduation"/>
    <s v="Single"/>
    <x v="10"/>
    <x v="10"/>
    <n v="0"/>
    <n v="1"/>
    <d v="2013-10-18T00:00:00"/>
    <n v="95"/>
    <n v="0"/>
    <n v="6"/>
    <n v="6"/>
    <n v="5"/>
    <x v="34"/>
  </r>
  <r>
    <n v="6497"/>
    <n v="1960"/>
    <s v="Graduation"/>
    <s v="Married"/>
    <x v="1850"/>
    <x v="1850"/>
    <n v="0"/>
    <n v="1"/>
    <d v="2012-11-07T00:00:00"/>
    <n v="32"/>
    <n v="6"/>
    <n v="6"/>
    <n v="6"/>
    <n v="5"/>
    <x v="40"/>
  </r>
  <r>
    <n v="5396"/>
    <n v="1988"/>
    <s v="Graduation"/>
    <s v="Married"/>
    <x v="1368"/>
    <x v="1368"/>
    <n v="0"/>
    <n v="0"/>
    <d v="2013-01-13T00:00:00"/>
    <n v="48"/>
    <n v="12"/>
    <n v="89"/>
    <n v="9"/>
    <n v="13"/>
    <x v="36"/>
  </r>
  <r>
    <n v="5250"/>
    <n v="1943"/>
    <s v="Master"/>
    <s v="Widow"/>
    <x v="10"/>
    <x v="10"/>
    <n v="0"/>
    <n v="0"/>
    <d v="2013-10-30T00:00:00"/>
    <n v="75"/>
    <n v="126"/>
    <n v="126"/>
    <n v="5"/>
    <n v="11"/>
    <x v="27"/>
  </r>
  <r>
    <n v="1052"/>
    <n v="1969"/>
    <s v="Graduation"/>
    <s v="Married"/>
    <x v="422"/>
    <x v="422"/>
    <n v="0"/>
    <n v="1"/>
    <d v="2013-02-16T00:00:00"/>
    <n v="24"/>
    <n v="38"/>
    <n v="47"/>
    <n v="8"/>
    <n v="7"/>
    <x v="21"/>
  </r>
  <r>
    <n v="2802"/>
    <n v="1992"/>
    <s v="2n Cycle"/>
    <s v="Married"/>
    <x v="1851"/>
    <x v="1851"/>
    <n v="0"/>
    <n v="0"/>
    <d v="2012-12-15T00:00:00"/>
    <n v="61"/>
    <n v="25"/>
    <n v="17"/>
    <n v="4"/>
    <n v="7"/>
    <x v="47"/>
  </r>
  <r>
    <n v="6343"/>
    <n v="1959"/>
    <s v="Graduation"/>
    <s v="Married"/>
    <x v="1852"/>
    <x v="1852"/>
    <n v="0"/>
    <n v="1"/>
    <d v="2014-03-31T00:00:00"/>
    <n v="6"/>
    <n v="73"/>
    <n v="73"/>
    <n v="6"/>
    <n v="7"/>
    <x v="12"/>
  </r>
  <r>
    <n v="6507"/>
    <n v="1980"/>
    <s v="Graduation"/>
    <s v="Single"/>
    <x v="1853"/>
    <x v="1853"/>
    <n v="1"/>
    <n v="0"/>
    <d v="2013-10-04T00:00:00"/>
    <n v="16"/>
    <n v="11"/>
    <n v="0"/>
    <n v="1"/>
    <n v="4"/>
    <x v="16"/>
  </r>
  <r>
    <n v="7901"/>
    <n v="1971"/>
    <s v="Master"/>
    <s v="Married"/>
    <x v="1854"/>
    <x v="1854"/>
    <n v="0"/>
    <n v="1"/>
    <d v="2013-11-06T00:00:00"/>
    <n v="39"/>
    <n v="1"/>
    <n v="1"/>
    <n v="0"/>
    <n v="3"/>
    <x v="6"/>
  </r>
  <r>
    <n v="4865"/>
    <n v="1974"/>
    <s v="Master"/>
    <s v="Divorced"/>
    <x v="1855"/>
    <x v="1855"/>
    <n v="1"/>
    <n v="1"/>
    <d v="2013-08-31T00:00:00"/>
    <n v="2"/>
    <n v="7"/>
    <n v="3"/>
    <n v="5"/>
    <n v="8"/>
    <x v="8"/>
  </r>
  <r>
    <n v="2686"/>
    <n v="1969"/>
    <s v="Basic"/>
    <s v="Together"/>
    <x v="1856"/>
    <x v="1856"/>
    <n v="0"/>
    <n v="0"/>
    <d v="2013-10-21T00:00:00"/>
    <n v="49"/>
    <n v="1"/>
    <n v="1"/>
    <n v="1"/>
    <n v="2"/>
    <x v="21"/>
  </r>
  <r>
    <n v="3107"/>
    <n v="1976"/>
    <s v="Graduation"/>
    <s v="Together"/>
    <x v="1805"/>
    <x v="1805"/>
    <n v="0"/>
    <n v="1"/>
    <d v="2014-05-02T00:00:00"/>
    <n v="31"/>
    <n v="24"/>
    <n v="15"/>
    <n v="4"/>
    <n v="7"/>
    <x v="11"/>
  </r>
  <r>
    <n v="7734"/>
    <n v="1993"/>
    <s v="Graduation"/>
    <s v="Absurd"/>
    <x v="1857"/>
    <x v="1857"/>
    <n v="0"/>
    <n v="0"/>
    <d v="2012-12-19T00:00:00"/>
    <n v="58"/>
    <n v="102"/>
    <n v="61"/>
    <n v="4"/>
    <n v="7"/>
    <x v="53"/>
  </r>
  <r>
    <n v="1146"/>
    <n v="1949"/>
    <s v="Master"/>
    <s v="Together"/>
    <x v="1808"/>
    <x v="1808"/>
    <n v="0"/>
    <n v="1"/>
    <d v="2012-09-07T00:00:00"/>
    <n v="5"/>
    <n v="8"/>
    <n v="49"/>
    <n v="10"/>
    <n v="7"/>
    <x v="17"/>
  </r>
  <r>
    <n v="11031"/>
    <n v="1950"/>
    <s v="PhD"/>
    <s v="Married"/>
    <x v="1858"/>
    <x v="1858"/>
    <n v="1"/>
    <n v="1"/>
    <d v="2013-05-21T00:00:00"/>
    <n v="90"/>
    <n v="1"/>
    <n v="0"/>
    <n v="1"/>
    <n v="3"/>
    <x v="9"/>
  </r>
  <r>
    <n v="7428"/>
    <n v="1975"/>
    <s v="Graduation"/>
    <s v="Together"/>
    <x v="1859"/>
    <x v="1859"/>
    <n v="0"/>
    <n v="0"/>
    <d v="2013-09-30T00:00:00"/>
    <n v="47"/>
    <n v="132"/>
    <n v="192"/>
    <n v="3"/>
    <n v="8"/>
    <x v="28"/>
  </r>
  <r>
    <n v="975"/>
    <n v="1956"/>
    <s v="Graduation"/>
    <s v="Single"/>
    <x v="1860"/>
    <x v="1860"/>
    <n v="1"/>
    <n v="1"/>
    <d v="2013-05-28T00:00:00"/>
    <n v="25"/>
    <n v="4"/>
    <n v="4"/>
    <n v="4"/>
    <n v="5"/>
    <x v="46"/>
  </r>
  <r>
    <n v="1103"/>
    <n v="1976"/>
    <s v="Master"/>
    <s v="Married"/>
    <x v="1861"/>
    <x v="1861"/>
    <n v="1"/>
    <n v="0"/>
    <d v="2012-09-29T00:00:00"/>
    <n v="60"/>
    <n v="55"/>
    <n v="0"/>
    <n v="4"/>
    <n v="10"/>
    <x v="11"/>
  </r>
  <r>
    <n v="3422"/>
    <n v="1975"/>
    <s v="Graduation"/>
    <s v="Married"/>
    <x v="1862"/>
    <x v="1862"/>
    <n v="0"/>
    <n v="1"/>
    <d v="2012-11-29T00:00:00"/>
    <n v="67"/>
    <n v="12"/>
    <n v="12"/>
    <n v="2"/>
    <n v="4"/>
    <x v="28"/>
  </r>
  <r>
    <n v="1055"/>
    <n v="1976"/>
    <s v="Master"/>
    <s v="Married"/>
    <x v="1863"/>
    <x v="1863"/>
    <n v="1"/>
    <n v="1"/>
    <d v="2014-03-20T00:00:00"/>
    <n v="40"/>
    <n v="0"/>
    <n v="0"/>
    <n v="1"/>
    <n v="3"/>
    <x v="11"/>
  </r>
  <r>
    <n v="6544"/>
    <n v="1949"/>
    <s v="PhD"/>
    <s v="Together"/>
    <x v="466"/>
    <x v="466"/>
    <n v="0"/>
    <n v="1"/>
    <d v="2014-05-22T00:00:00"/>
    <n v="63"/>
    <n v="0"/>
    <n v="28"/>
    <n v="6"/>
    <n v="11"/>
    <x v="17"/>
  </r>
  <r>
    <n v="1241"/>
    <n v="1984"/>
    <s v="2n Cycle"/>
    <s v="Married"/>
    <x v="1864"/>
    <x v="1864"/>
    <n v="1"/>
    <n v="0"/>
    <d v="2012-09-17T00:00:00"/>
    <n v="1"/>
    <n v="3"/>
    <n v="4"/>
    <n v="1"/>
    <n v="3"/>
    <x v="3"/>
  </r>
  <r>
    <n v="2909"/>
    <n v="1974"/>
    <s v="PhD"/>
    <s v="Married"/>
    <x v="1865"/>
    <x v="1865"/>
    <n v="0"/>
    <n v="1"/>
    <d v="2014-02-19T00:00:00"/>
    <n v="89"/>
    <n v="24"/>
    <n v="24"/>
    <n v="8"/>
    <n v="6"/>
    <x v="8"/>
  </r>
  <r>
    <n v="5802"/>
    <n v="1972"/>
    <s v="Basic"/>
    <s v="Married"/>
    <x v="1866"/>
    <x v="1866"/>
    <n v="0"/>
    <n v="0"/>
    <d v="2013-02-28T00:00:00"/>
    <n v="40"/>
    <n v="7"/>
    <n v="12"/>
    <n v="2"/>
    <n v="4"/>
    <x v="39"/>
  </r>
  <r>
    <n v="1407"/>
    <n v="1986"/>
    <s v="Basic"/>
    <s v="Married"/>
    <x v="737"/>
    <x v="737"/>
    <n v="1"/>
    <n v="0"/>
    <d v="2012-10-29T00:00:00"/>
    <n v="5"/>
    <n v="12"/>
    <n v="16"/>
    <n v="2"/>
    <n v="3"/>
    <x v="22"/>
  </r>
  <r>
    <n v="6183"/>
    <n v="1962"/>
    <s v="Master"/>
    <s v="Married"/>
    <x v="1767"/>
    <x v="1767"/>
    <n v="0"/>
    <n v="1"/>
    <d v="2013-06-10T00:00:00"/>
    <n v="3"/>
    <n v="1"/>
    <n v="5"/>
    <n v="2"/>
    <n v="4"/>
    <x v="43"/>
  </r>
  <r>
    <n v="340"/>
    <n v="1970"/>
    <s v="Graduation"/>
    <s v="Divorced"/>
    <x v="1867"/>
    <x v="1867"/>
    <n v="0"/>
    <n v="1"/>
    <d v="2012-12-15T00:00:00"/>
    <n v="1"/>
    <n v="35"/>
    <n v="0"/>
    <n v="7"/>
    <n v="8"/>
    <x v="25"/>
  </r>
  <r>
    <n v="5991"/>
    <n v="1949"/>
    <s v="Master"/>
    <s v="Married"/>
    <x v="1868"/>
    <x v="1868"/>
    <n v="0"/>
    <n v="1"/>
    <d v="2013-06-08T00:00:00"/>
    <n v="24"/>
    <n v="2"/>
    <n v="2"/>
    <n v="5"/>
    <n v="4"/>
    <x v="17"/>
  </r>
  <r>
    <n v="3104"/>
    <n v="1961"/>
    <s v="Graduation"/>
    <s v="Single"/>
    <x v="1869"/>
    <x v="1869"/>
    <n v="0"/>
    <n v="0"/>
    <d v="2012-09-17T00:00:00"/>
    <n v="89"/>
    <n v="59"/>
    <n v="79"/>
    <n v="5"/>
    <n v="12"/>
    <x v="45"/>
  </r>
  <r>
    <n v="9729"/>
    <n v="1955"/>
    <s v="Graduation"/>
    <s v="Widow"/>
    <x v="1870"/>
    <x v="1870"/>
    <n v="1"/>
    <n v="1"/>
    <d v="2013-06-02T00:00:00"/>
    <n v="48"/>
    <n v="10"/>
    <n v="43"/>
    <n v="8"/>
    <n v="7"/>
    <x v="34"/>
  </r>
  <r>
    <n v="1008"/>
    <n v="1981"/>
    <s v="PhD"/>
    <s v="Together"/>
    <x v="1871"/>
    <x v="1871"/>
    <n v="0"/>
    <n v="0"/>
    <d v="2012-12-21T00:00:00"/>
    <n v="31"/>
    <n v="17"/>
    <n v="8"/>
    <n v="7"/>
    <n v="13"/>
    <x v="4"/>
  </r>
  <r>
    <n v="11091"/>
    <n v="1953"/>
    <s v="Graduation"/>
    <s v="Together"/>
    <x v="1872"/>
    <x v="1872"/>
    <n v="1"/>
    <n v="1"/>
    <d v="2014-05-16T00:00:00"/>
    <n v="68"/>
    <n v="2"/>
    <n v="0"/>
    <n v="1"/>
    <n v="3"/>
    <x v="44"/>
  </r>
  <r>
    <n v="3969"/>
    <n v="1974"/>
    <s v="Master"/>
    <s v="Together"/>
    <x v="1873"/>
    <x v="1873"/>
    <n v="0"/>
    <n v="1"/>
    <d v="2013-11-01T00:00:00"/>
    <n v="46"/>
    <n v="4"/>
    <n v="6"/>
    <n v="2"/>
    <n v="2"/>
    <x v="8"/>
  </r>
  <r>
    <n v="1916"/>
    <n v="1954"/>
    <s v="Master"/>
    <s v="Married"/>
    <x v="1874"/>
    <x v="1874"/>
    <n v="0"/>
    <n v="1"/>
    <d v="2013-07-24T00:00:00"/>
    <n v="92"/>
    <n v="3"/>
    <n v="3"/>
    <n v="7"/>
    <n v="6"/>
    <x v="1"/>
  </r>
  <r>
    <n v="9907"/>
    <n v="1969"/>
    <s v="Master"/>
    <s v="Together"/>
    <x v="644"/>
    <x v="644"/>
    <n v="0"/>
    <n v="1"/>
    <d v="2013-12-04T00:00:00"/>
    <n v="80"/>
    <n v="28"/>
    <n v="9"/>
    <n v="6"/>
    <n v="10"/>
    <x v="21"/>
  </r>
  <r>
    <n v="87"/>
    <n v="1981"/>
    <s v="2n Cycle"/>
    <s v="Married"/>
    <x v="1875"/>
    <x v="1875"/>
    <n v="1"/>
    <n v="0"/>
    <d v="2013-08-26T00:00:00"/>
    <n v="16"/>
    <n v="7"/>
    <n v="2"/>
    <n v="2"/>
    <n v="3"/>
    <x v="4"/>
  </r>
  <r>
    <n v="8659"/>
    <n v="1952"/>
    <s v="PhD"/>
    <s v="Together"/>
    <x v="1876"/>
    <x v="1876"/>
    <n v="0"/>
    <n v="1"/>
    <d v="2014-01-21T00:00:00"/>
    <n v="50"/>
    <n v="71"/>
    <n v="10"/>
    <n v="6"/>
    <n v="11"/>
    <x v="13"/>
  </r>
  <r>
    <n v="6262"/>
    <n v="1962"/>
    <s v="Master"/>
    <s v="Single"/>
    <x v="1877"/>
    <x v="1877"/>
    <n v="0"/>
    <n v="0"/>
    <d v="2013-04-10T00:00:00"/>
    <n v="93"/>
    <n v="42"/>
    <n v="56"/>
    <n v="3"/>
    <n v="8"/>
    <x v="43"/>
  </r>
  <r>
    <n v="6147"/>
    <n v="1971"/>
    <s v="Graduation"/>
    <s v="Divorced"/>
    <x v="1878"/>
    <x v="1878"/>
    <n v="1"/>
    <n v="0"/>
    <d v="2012-10-18T00:00:00"/>
    <n v="51"/>
    <n v="2"/>
    <n v="2"/>
    <n v="0"/>
    <n v="2"/>
    <x v="6"/>
  </r>
  <r>
    <n v="8832"/>
    <n v="1976"/>
    <s v="Master"/>
    <s v="Together"/>
    <x v="1879"/>
    <x v="1879"/>
    <n v="1"/>
    <n v="0"/>
    <d v="2012-09-12T00:00:00"/>
    <n v="24"/>
    <n v="5"/>
    <n v="8"/>
    <n v="3"/>
    <n v="4"/>
    <x v="11"/>
  </r>
  <r>
    <n v="10067"/>
    <n v="1976"/>
    <s v="2n Cycle"/>
    <s v="Together"/>
    <x v="1880"/>
    <x v="1880"/>
    <n v="1"/>
    <n v="1"/>
    <d v="2013-08-10T00:00:00"/>
    <n v="79"/>
    <n v="0"/>
    <n v="0"/>
    <n v="1"/>
    <n v="2"/>
    <x v="11"/>
  </r>
  <r>
    <n v="7532"/>
    <n v="1980"/>
    <s v="Graduation"/>
    <s v="Married"/>
    <x v="1881"/>
    <x v="1881"/>
    <n v="0"/>
    <n v="1"/>
    <d v="2012-08-30T00:00:00"/>
    <n v="26"/>
    <n v="2"/>
    <n v="0"/>
    <n v="3"/>
    <n v="4"/>
    <x v="16"/>
  </r>
  <r>
    <n v="4915"/>
    <n v="1956"/>
    <s v="2n Cycle"/>
    <s v="Married"/>
    <x v="1882"/>
    <x v="1882"/>
    <n v="0"/>
    <n v="1"/>
    <d v="2012-08-03T00:00:00"/>
    <n v="86"/>
    <n v="72"/>
    <n v="21"/>
    <n v="5"/>
    <n v="12"/>
    <x v="46"/>
  </r>
  <r>
    <n v="2115"/>
    <n v="1957"/>
    <s v="Graduation"/>
    <s v="Together"/>
    <x v="1883"/>
    <x v="1883"/>
    <n v="1"/>
    <n v="1"/>
    <d v="2014-06-20T00:00:00"/>
    <n v="68"/>
    <n v="0"/>
    <n v="0"/>
    <n v="1"/>
    <n v="4"/>
    <x v="0"/>
  </r>
  <r>
    <n v="2088"/>
    <n v="1972"/>
    <s v="Graduation"/>
    <s v="Together"/>
    <x v="1149"/>
    <x v="1149"/>
    <n v="0"/>
    <n v="0"/>
    <d v="2013-10-04T00:00:00"/>
    <n v="98"/>
    <n v="15"/>
    <n v="30"/>
    <n v="5"/>
    <n v="12"/>
    <x v="39"/>
  </r>
  <r>
    <n v="2493"/>
    <n v="1966"/>
    <s v="Graduation"/>
    <s v="Married"/>
    <x v="171"/>
    <x v="171"/>
    <n v="0"/>
    <n v="1"/>
    <d v="2013-08-02T00:00:00"/>
    <n v="34"/>
    <n v="0"/>
    <n v="9"/>
    <n v="7"/>
    <n v="8"/>
    <x v="35"/>
  </r>
  <r>
    <n v="6292"/>
    <n v="1986"/>
    <s v="PhD"/>
    <s v="Married"/>
    <x v="1884"/>
    <x v="1884"/>
    <n v="0"/>
    <n v="0"/>
    <d v="2013-03-30T00:00:00"/>
    <n v="60"/>
    <n v="0"/>
    <n v="89"/>
    <n v="4"/>
    <n v="10"/>
    <x v="22"/>
  </r>
  <r>
    <n v="1631"/>
    <n v="1965"/>
    <s v="PhD"/>
    <s v="Together"/>
    <x v="1885"/>
    <x v="1885"/>
    <n v="0"/>
    <n v="0"/>
    <d v="2012-09-03T00:00:00"/>
    <n v="3"/>
    <n v="63"/>
    <n v="25"/>
    <n v="8"/>
    <n v="7"/>
    <x v="2"/>
  </r>
  <r>
    <n v="10104"/>
    <n v="1974"/>
    <s v="Graduation"/>
    <s v="Together"/>
    <x v="1886"/>
    <x v="1886"/>
    <n v="2"/>
    <n v="1"/>
    <d v="2013-11-03T00:00:00"/>
    <n v="65"/>
    <n v="0"/>
    <n v="0"/>
    <n v="1"/>
    <n v="2"/>
    <x v="8"/>
  </r>
  <r>
    <n v="3006"/>
    <n v="1976"/>
    <s v="Graduation"/>
    <s v="Divorced"/>
    <x v="112"/>
    <x v="112"/>
    <n v="1"/>
    <n v="0"/>
    <d v="2013-04-22T00:00:00"/>
    <n v="83"/>
    <n v="0"/>
    <n v="3"/>
    <n v="1"/>
    <n v="3"/>
    <x v="11"/>
  </r>
  <r>
    <n v="3919"/>
    <n v="1976"/>
    <s v="Master"/>
    <s v="Single"/>
    <x v="1887"/>
    <x v="1887"/>
    <n v="0"/>
    <n v="0"/>
    <d v="2013-03-11T00:00:00"/>
    <n v="64"/>
    <n v="0"/>
    <n v="38"/>
    <n v="5"/>
    <n v="8"/>
    <x v="11"/>
  </r>
  <r>
    <n v="11181"/>
    <n v="1949"/>
    <s v="PhD"/>
    <s v="Married"/>
    <x v="1888"/>
    <x v="1888"/>
    <n v="0"/>
    <n v="0"/>
    <d v="2013-08-29T00:00:00"/>
    <n v="85"/>
    <n v="1"/>
    <n v="1"/>
    <n v="0"/>
    <n v="0"/>
    <x v="17"/>
  </r>
  <r>
    <n v="642"/>
    <n v="1980"/>
    <s v="Basic"/>
    <s v="Married"/>
    <x v="1889"/>
    <x v="1889"/>
    <n v="1"/>
    <n v="0"/>
    <d v="2012-08-14T00:00:00"/>
    <n v="69"/>
    <n v="3"/>
    <n v="30"/>
    <n v="2"/>
    <n v="2"/>
    <x v="16"/>
  </r>
  <r>
    <n v="4369"/>
    <n v="1957"/>
    <s v="Master"/>
    <s v="Absurd"/>
    <x v="1890"/>
    <x v="1890"/>
    <n v="0"/>
    <n v="0"/>
    <d v="2014-01-10T00:00:00"/>
    <n v="48"/>
    <n v="67"/>
    <n v="0"/>
    <n v="3"/>
    <n v="6"/>
    <x v="0"/>
  </r>
  <r>
    <n v="10127"/>
    <n v="1965"/>
    <s v="Graduation"/>
    <s v="Married"/>
    <x v="1891"/>
    <x v="1891"/>
    <n v="0"/>
    <n v="1"/>
    <d v="2014-04-06T00:00:00"/>
    <n v="21"/>
    <n v="11"/>
    <n v="7"/>
    <n v="8"/>
    <n v="4"/>
    <x v="2"/>
  </r>
  <r>
    <n v="271"/>
    <n v="1969"/>
    <s v="Graduation"/>
    <s v="Widow"/>
    <x v="1892"/>
    <x v="1892"/>
    <n v="1"/>
    <n v="1"/>
    <d v="2013-10-02T00:00:00"/>
    <n v="30"/>
    <n v="0"/>
    <n v="11"/>
    <n v="3"/>
    <n v="3"/>
    <x v="21"/>
  </r>
  <r>
    <n v="4973"/>
    <n v="1970"/>
    <s v="Graduation"/>
    <s v="Single"/>
    <x v="734"/>
    <x v="734"/>
    <n v="1"/>
    <n v="0"/>
    <d v="2014-05-11T00:00:00"/>
    <n v="39"/>
    <n v="3"/>
    <n v="1"/>
    <n v="1"/>
    <n v="2"/>
    <x v="25"/>
  </r>
  <r>
    <n v="2948"/>
    <n v="1954"/>
    <s v="Master"/>
    <s v="Divorced"/>
    <x v="1893"/>
    <x v="1893"/>
    <n v="0"/>
    <n v="1"/>
    <d v="2014-03-01T00:00:00"/>
    <n v="76"/>
    <n v="12"/>
    <n v="12"/>
    <n v="2"/>
    <n v="5"/>
    <x v="1"/>
  </r>
  <r>
    <n v="2715"/>
    <n v="1966"/>
    <s v="Master"/>
    <s v="Divorced"/>
    <x v="1894"/>
    <x v="1894"/>
    <n v="1"/>
    <n v="1"/>
    <d v="2012-08-06T00:00:00"/>
    <n v="11"/>
    <n v="3"/>
    <n v="2"/>
    <n v="3"/>
    <n v="2"/>
    <x v="35"/>
  </r>
  <r>
    <n v="10432"/>
    <n v="1974"/>
    <s v="Graduation"/>
    <s v="Divorced"/>
    <x v="1895"/>
    <x v="1895"/>
    <n v="1"/>
    <n v="0"/>
    <d v="2014-01-30T00:00:00"/>
    <n v="26"/>
    <n v="0"/>
    <n v="6"/>
    <n v="1"/>
    <n v="3"/>
    <x v="8"/>
  </r>
  <r>
    <n v="9216"/>
    <n v="1971"/>
    <s v="Graduation"/>
    <s v="Married"/>
    <x v="1896"/>
    <x v="1896"/>
    <n v="1"/>
    <n v="1"/>
    <d v="2014-01-23T00:00:00"/>
    <n v="34"/>
    <n v="2"/>
    <n v="1"/>
    <n v="2"/>
    <n v="3"/>
    <x v="6"/>
  </r>
  <r>
    <n v="7124"/>
    <n v="1968"/>
    <s v="Graduation"/>
    <s v="Divorced"/>
    <x v="1897"/>
    <x v="1897"/>
    <n v="1"/>
    <n v="1"/>
    <d v="2013-02-01T00:00:00"/>
    <n v="72"/>
    <n v="4"/>
    <n v="0"/>
    <n v="2"/>
    <n v="4"/>
    <x v="30"/>
  </r>
  <r>
    <n v="9727"/>
    <n v="1957"/>
    <s v="Graduation"/>
    <s v="Married"/>
    <x v="1898"/>
    <x v="1898"/>
    <n v="0"/>
    <n v="0"/>
    <d v="2014-02-28T00:00:00"/>
    <n v="13"/>
    <n v="24"/>
    <n v="1"/>
    <n v="2"/>
    <n v="4"/>
    <x v="0"/>
  </r>
  <r>
    <n v="5136"/>
    <n v="1973"/>
    <s v="Graduation"/>
    <s v="Single"/>
    <x v="1899"/>
    <x v="1899"/>
    <n v="0"/>
    <n v="1"/>
    <d v="2014-01-17T00:00:00"/>
    <n v="58"/>
    <n v="7"/>
    <n v="15"/>
    <n v="9"/>
    <n v="8"/>
    <x v="26"/>
  </r>
  <r>
    <n v="9790"/>
    <n v="1957"/>
    <s v="Graduation"/>
    <s v="Single"/>
    <x v="1900"/>
    <x v="1900"/>
    <n v="0"/>
    <n v="0"/>
    <d v="2013-11-23T00:00:00"/>
    <n v="12"/>
    <n v="72"/>
    <n v="36"/>
    <n v="11"/>
    <n v="4"/>
    <x v="0"/>
  </r>
  <r>
    <n v="1818"/>
    <n v="1971"/>
    <s v="PhD"/>
    <s v="Together"/>
    <x v="1901"/>
    <x v="1901"/>
    <n v="1"/>
    <n v="0"/>
    <d v="2014-03-25T00:00:00"/>
    <n v="23"/>
    <n v="0"/>
    <n v="1"/>
    <n v="2"/>
    <n v="2"/>
    <x v="6"/>
  </r>
  <r>
    <n v="1100"/>
    <n v="1960"/>
    <s v="Master"/>
    <s v="Together"/>
    <x v="1902"/>
    <x v="1902"/>
    <n v="1"/>
    <n v="2"/>
    <d v="2014-03-24T00:00:00"/>
    <n v="33"/>
    <n v="4"/>
    <n v="2"/>
    <n v="3"/>
    <n v="3"/>
    <x v="40"/>
  </r>
  <r>
    <n v="7873"/>
    <n v="1973"/>
    <s v="PhD"/>
    <s v="Together"/>
    <x v="1903"/>
    <x v="1903"/>
    <n v="1"/>
    <n v="1"/>
    <d v="2013-07-06T00:00:00"/>
    <n v="30"/>
    <n v="11"/>
    <n v="14"/>
    <n v="4"/>
    <n v="7"/>
    <x v="26"/>
  </r>
  <r>
    <n v="10609"/>
    <n v="1962"/>
    <s v="PhD"/>
    <s v="Married"/>
    <x v="1904"/>
    <x v="1904"/>
    <n v="0"/>
    <n v="1"/>
    <d v="2013-10-12T00:00:00"/>
    <n v="15"/>
    <n v="0"/>
    <n v="1"/>
    <n v="1"/>
    <n v="4"/>
    <x v="43"/>
  </r>
  <r>
    <n v="6950"/>
    <n v="1958"/>
    <s v="Master"/>
    <s v="Married"/>
    <x v="1905"/>
    <x v="1905"/>
    <n v="1"/>
    <n v="1"/>
    <d v="2013-12-15T00:00:00"/>
    <n v="25"/>
    <n v="1"/>
    <n v="1"/>
    <n v="2"/>
    <n v="3"/>
    <x v="38"/>
  </r>
  <r>
    <n v="7233"/>
    <n v="1972"/>
    <s v="Graduation"/>
    <s v="Married"/>
    <x v="1906"/>
    <x v="1906"/>
    <n v="0"/>
    <n v="0"/>
    <d v="2012-09-17T00:00:00"/>
    <n v="4"/>
    <n v="32"/>
    <n v="48"/>
    <n v="5"/>
    <n v="6"/>
    <x v="39"/>
  </r>
  <r>
    <n v="9481"/>
    <n v="1976"/>
    <s v="Graduation"/>
    <s v="Married"/>
    <x v="1907"/>
    <x v="1907"/>
    <n v="1"/>
    <n v="0"/>
    <d v="2014-01-28T00:00:00"/>
    <n v="80"/>
    <n v="9"/>
    <n v="10"/>
    <n v="3"/>
    <n v="3"/>
    <x v="11"/>
  </r>
  <r>
    <n v="7699"/>
    <n v="1969"/>
    <s v="Graduation"/>
    <s v="Widow"/>
    <x v="1892"/>
    <x v="1892"/>
    <n v="1"/>
    <n v="1"/>
    <d v="2013-10-02T00:00:00"/>
    <n v="30"/>
    <n v="0"/>
    <n v="11"/>
    <n v="3"/>
    <n v="3"/>
    <x v="21"/>
  </r>
  <r>
    <n v="2711"/>
    <n v="1976"/>
    <s v="Master"/>
    <s v="Together"/>
    <x v="1478"/>
    <x v="1478"/>
    <n v="1"/>
    <n v="0"/>
    <d v="2013-06-27T00:00:00"/>
    <n v="6"/>
    <n v="1"/>
    <n v="5"/>
    <n v="1"/>
    <n v="3"/>
    <x v="11"/>
  </r>
  <r>
    <n v="8933"/>
    <n v="1983"/>
    <s v="2n Cycle"/>
    <s v="Married"/>
    <x v="1908"/>
    <x v="1908"/>
    <n v="1"/>
    <n v="0"/>
    <d v="2014-05-12T00:00:00"/>
    <n v="16"/>
    <n v="3"/>
    <n v="7"/>
    <n v="2"/>
    <n v="4"/>
    <x v="10"/>
  </r>
  <r>
    <n v="8726"/>
    <n v="1964"/>
    <s v="2n Cycle"/>
    <s v="Divorced"/>
    <x v="1909"/>
    <x v="1909"/>
    <n v="1"/>
    <n v="1"/>
    <d v="2014-04-29T00:00:00"/>
    <n v="57"/>
    <n v="8"/>
    <n v="10"/>
    <n v="3"/>
    <n v="4"/>
    <x v="31"/>
  </r>
  <r>
    <n v="1515"/>
    <n v="1975"/>
    <s v="Master"/>
    <s v="Together"/>
    <x v="138"/>
    <x v="138"/>
    <n v="0"/>
    <n v="1"/>
    <d v="2014-01-22T00:00:00"/>
    <n v="9"/>
    <n v="2"/>
    <n v="2"/>
    <n v="1"/>
    <n v="3"/>
    <x v="28"/>
  </r>
  <r>
    <n v="5186"/>
    <n v="1955"/>
    <s v="PhD"/>
    <s v="Married"/>
    <x v="1910"/>
    <x v="1910"/>
    <n v="0"/>
    <n v="1"/>
    <d v="2014-03-12T00:00:00"/>
    <n v="59"/>
    <n v="7"/>
    <n v="7"/>
    <n v="7"/>
    <n v="9"/>
    <x v="34"/>
  </r>
  <r>
    <n v="10157"/>
    <n v="1965"/>
    <s v="Graduation"/>
    <s v="Single"/>
    <x v="1911"/>
    <x v="1911"/>
    <n v="0"/>
    <n v="1"/>
    <d v="2014-01-25T00:00:00"/>
    <n v="78"/>
    <n v="15"/>
    <n v="42"/>
    <n v="4"/>
    <n v="6"/>
    <x v="2"/>
  </r>
  <r>
    <n v="5667"/>
    <n v="1964"/>
    <s v="PhD"/>
    <s v="Married"/>
    <x v="1912"/>
    <x v="1912"/>
    <n v="0"/>
    <n v="1"/>
    <d v="2012-10-11T00:00:00"/>
    <n v="90"/>
    <n v="30"/>
    <n v="46"/>
    <n v="9"/>
    <n v="4"/>
    <x v="31"/>
  </r>
  <r>
    <n v="902"/>
    <n v="1980"/>
    <s v="Graduation"/>
    <s v="Together"/>
    <x v="1913"/>
    <x v="1913"/>
    <n v="1"/>
    <n v="0"/>
    <d v="2014-03-04T00:00:00"/>
    <n v="74"/>
    <n v="12"/>
    <n v="12"/>
    <n v="6"/>
    <n v="4"/>
    <x v="16"/>
  </r>
  <r>
    <n v="977"/>
    <n v="1957"/>
    <s v="Graduation"/>
    <s v="Together"/>
    <x v="1914"/>
    <x v="1914"/>
    <n v="0"/>
    <n v="1"/>
    <d v="2013-08-01T00:00:00"/>
    <n v="10"/>
    <n v="19"/>
    <n v="15"/>
    <n v="5"/>
    <n v="8"/>
    <x v="0"/>
  </r>
  <r>
    <n v="7313"/>
    <n v="1949"/>
    <s v="2n Cycle"/>
    <s v="Widow"/>
    <x v="1915"/>
    <x v="1915"/>
    <n v="0"/>
    <n v="0"/>
    <d v="2013-06-03T00:00:00"/>
    <n v="63"/>
    <n v="73"/>
    <n v="102"/>
    <n v="6"/>
    <n v="11"/>
    <x v="17"/>
  </r>
  <r>
    <n v="7600"/>
    <n v="1992"/>
    <s v="Basic"/>
    <s v="Single"/>
    <x v="1916"/>
    <x v="1916"/>
    <n v="1"/>
    <n v="0"/>
    <d v="2013-10-28T00:00:00"/>
    <n v="13"/>
    <n v="3"/>
    <n v="1"/>
    <n v="1"/>
    <n v="3"/>
    <x v="47"/>
  </r>
  <r>
    <n v="9706"/>
    <n v="1974"/>
    <s v="PhD"/>
    <s v="Single"/>
    <x v="1917"/>
    <x v="1917"/>
    <n v="1"/>
    <n v="0"/>
    <d v="2013-06-24T00:00:00"/>
    <n v="98"/>
    <n v="1"/>
    <n v="0"/>
    <n v="2"/>
    <n v="3"/>
    <x v="8"/>
  </r>
  <r>
    <n v="2429"/>
    <n v="1954"/>
    <s v="Graduation"/>
    <s v="Divorced"/>
    <x v="1620"/>
    <x v="1620"/>
    <n v="0"/>
    <n v="1"/>
    <d v="2013-02-14T00:00:00"/>
    <n v="4"/>
    <n v="69"/>
    <n v="138"/>
    <n v="5"/>
    <n v="8"/>
    <x v="1"/>
  </r>
  <r>
    <n v="3520"/>
    <n v="1990"/>
    <s v="Master"/>
    <s v="Single"/>
    <x v="1918"/>
    <x v="1918"/>
    <n v="0"/>
    <n v="0"/>
    <d v="2013-03-27T00:00:00"/>
    <n v="94"/>
    <n v="28"/>
    <n v="28"/>
    <n v="4"/>
    <n v="7"/>
    <x v="50"/>
  </r>
  <r>
    <n v="10394"/>
    <n v="1984"/>
    <s v="Graduation"/>
    <s v="Married"/>
    <x v="1919"/>
    <x v="1919"/>
    <n v="0"/>
    <n v="0"/>
    <d v="2013-12-23T00:00:00"/>
    <n v="91"/>
    <n v="144"/>
    <n v="192"/>
    <n v="4"/>
    <n v="5"/>
    <x v="3"/>
  </r>
  <r>
    <n v="4548"/>
    <n v="1981"/>
    <s v="Graduation"/>
    <s v="Single"/>
    <x v="1920"/>
    <x v="1920"/>
    <n v="1"/>
    <n v="1"/>
    <d v="2013-11-23T00:00:00"/>
    <n v="66"/>
    <n v="4"/>
    <n v="2"/>
    <n v="1"/>
    <n v="3"/>
    <x v="4"/>
  </r>
  <r>
    <n v="9362"/>
    <n v="1965"/>
    <s v="Graduation"/>
    <s v="Single"/>
    <x v="1921"/>
    <x v="1921"/>
    <n v="0"/>
    <n v="1"/>
    <d v="2014-03-05T00:00:00"/>
    <n v="14"/>
    <n v="5"/>
    <n v="5"/>
    <n v="9"/>
    <n v="7"/>
    <x v="2"/>
  </r>
  <r>
    <n v="3968"/>
    <n v="1970"/>
    <s v="2n Cycle"/>
    <s v="Divorced"/>
    <x v="1922"/>
    <x v="1922"/>
    <n v="0"/>
    <n v="0"/>
    <d v="2013-06-28T00:00:00"/>
    <n v="77"/>
    <n v="10"/>
    <n v="0"/>
    <n v="11"/>
    <n v="12"/>
    <x v="25"/>
  </r>
  <r>
    <n v="4084"/>
    <n v="1975"/>
    <s v="Graduation"/>
    <s v="Together"/>
    <x v="1923"/>
    <x v="1923"/>
    <n v="0"/>
    <n v="1"/>
    <d v="2014-01-17T00:00:00"/>
    <n v="41"/>
    <n v="155"/>
    <n v="93"/>
    <n v="6"/>
    <n v="11"/>
    <x v="28"/>
  </r>
  <r>
    <n v="6721"/>
    <n v="1951"/>
    <s v="Graduation"/>
    <s v="Married"/>
    <x v="1924"/>
    <x v="1924"/>
    <n v="0"/>
    <n v="1"/>
    <d v="2013-07-29T00:00:00"/>
    <n v="21"/>
    <n v="19"/>
    <n v="38"/>
    <n v="6"/>
    <n v="5"/>
    <x v="20"/>
  </r>
  <r>
    <n v="2829"/>
    <n v="1955"/>
    <s v="Graduation"/>
    <s v="Married"/>
    <x v="1925"/>
    <x v="1925"/>
    <n v="0"/>
    <n v="1"/>
    <d v="2014-03-10T00:00:00"/>
    <n v="25"/>
    <n v="0"/>
    <n v="7"/>
    <n v="9"/>
    <n v="8"/>
    <x v="34"/>
  </r>
  <r>
    <n v="1772"/>
    <n v="1975"/>
    <s v="PhD"/>
    <s v="Married"/>
    <x v="1926"/>
    <x v="1926"/>
    <n v="0"/>
    <n v="0"/>
    <d v="2013-01-11T00:00:00"/>
    <n v="2"/>
    <n v="37"/>
    <n v="92"/>
    <n v="5"/>
    <n v="7"/>
    <x v="28"/>
  </r>
  <r>
    <n v="1544"/>
    <n v="1967"/>
    <s v="Master"/>
    <s v="Divorced"/>
    <x v="1927"/>
    <x v="1927"/>
    <n v="0"/>
    <n v="0"/>
    <d v="2012-12-22T00:00:00"/>
    <n v="51"/>
    <n v="68"/>
    <n v="68"/>
    <n v="4"/>
    <n v="10"/>
    <x v="5"/>
  </r>
  <r>
    <n v="492"/>
    <n v="1973"/>
    <s v="PhD"/>
    <s v="YOLO"/>
    <x v="1443"/>
    <x v="1443"/>
    <n v="0"/>
    <n v="1"/>
    <d v="2012-10-18T00:00:00"/>
    <n v="3"/>
    <n v="3"/>
    <n v="3"/>
    <n v="7"/>
    <n v="6"/>
    <x v="26"/>
  </r>
  <r>
    <n v="4377"/>
    <n v="1971"/>
    <s v="Graduation"/>
    <s v="Married"/>
    <x v="1928"/>
    <x v="1928"/>
    <n v="0"/>
    <n v="1"/>
    <d v="2013-01-07T00:00:00"/>
    <n v="32"/>
    <n v="10"/>
    <n v="10"/>
    <n v="7"/>
    <n v="3"/>
    <x v="6"/>
  </r>
  <r>
    <n v="4541"/>
    <n v="1955"/>
    <s v="Graduation"/>
    <s v="Together"/>
    <x v="642"/>
    <x v="642"/>
    <n v="0"/>
    <n v="1"/>
    <d v="2013-10-24T00:00:00"/>
    <n v="84"/>
    <n v="6"/>
    <n v="6"/>
    <n v="3"/>
    <n v="6"/>
    <x v="34"/>
  </r>
  <r>
    <n v="1321"/>
    <n v="1974"/>
    <s v="Graduation"/>
    <s v="Married"/>
    <x v="1929"/>
    <x v="1929"/>
    <n v="1"/>
    <n v="0"/>
    <d v="2013-11-04T00:00:00"/>
    <n v="49"/>
    <n v="2"/>
    <n v="2"/>
    <n v="3"/>
    <n v="3"/>
    <x v="8"/>
  </r>
  <r>
    <n v="8858"/>
    <n v="1972"/>
    <s v="PhD"/>
    <s v="Married"/>
    <x v="1930"/>
    <x v="1930"/>
    <n v="0"/>
    <n v="1"/>
    <d v="2013-03-07T00:00:00"/>
    <n v="69"/>
    <n v="0"/>
    <n v="0"/>
    <n v="8"/>
    <n v="7"/>
    <x v="39"/>
  </r>
  <r>
    <n v="3266"/>
    <n v="1964"/>
    <s v="Graduation"/>
    <s v="Married"/>
    <x v="1314"/>
    <x v="1314"/>
    <n v="0"/>
    <n v="0"/>
    <d v="2014-04-23T00:00:00"/>
    <n v="96"/>
    <n v="36"/>
    <n v="26"/>
    <n v="1"/>
    <n v="4"/>
    <x v="31"/>
  </r>
  <r>
    <n v="11187"/>
    <n v="1978"/>
    <s v="Basic"/>
    <s v="Single"/>
    <x v="1931"/>
    <x v="1931"/>
    <n v="1"/>
    <n v="0"/>
    <d v="2013-05-20T00:00:00"/>
    <n v="23"/>
    <n v="8"/>
    <n v="14"/>
    <n v="2"/>
    <n v="3"/>
    <x v="33"/>
  </r>
  <r>
    <n v="8207"/>
    <n v="1957"/>
    <s v="2n Cycle"/>
    <s v="Married"/>
    <x v="1932"/>
    <x v="1932"/>
    <n v="0"/>
    <n v="1"/>
    <d v="2014-03-18T00:00:00"/>
    <n v="18"/>
    <n v="0"/>
    <n v="0"/>
    <n v="1"/>
    <n v="3"/>
    <x v="0"/>
  </r>
  <r>
    <n v="9723"/>
    <n v="1960"/>
    <s v="Graduation"/>
    <s v="Married"/>
    <x v="1933"/>
    <x v="1933"/>
    <n v="0"/>
    <n v="1"/>
    <d v="2013-01-10T00:00:00"/>
    <n v="8"/>
    <n v="142"/>
    <n v="9"/>
    <n v="7"/>
    <n v="13"/>
    <x v="40"/>
  </r>
  <r>
    <n v="2666"/>
    <n v="1972"/>
    <s v="Master"/>
    <s v="Married"/>
    <x v="1934"/>
    <x v="1934"/>
    <n v="0"/>
    <n v="1"/>
    <d v="2014-02-06T00:00:00"/>
    <n v="21"/>
    <n v="50"/>
    <n v="0"/>
    <n v="8"/>
    <n v="11"/>
    <x v="39"/>
  </r>
  <r>
    <n v="5721"/>
    <n v="1956"/>
    <s v="PhD"/>
    <s v="Married"/>
    <x v="1935"/>
    <x v="1935"/>
    <n v="0"/>
    <n v="0"/>
    <d v="2014-05-11T00:00:00"/>
    <n v="60"/>
    <n v="76"/>
    <n v="45"/>
    <n v="7"/>
    <n v="6"/>
    <x v="46"/>
  </r>
  <r>
    <n v="10652"/>
    <n v="1957"/>
    <s v="Master"/>
    <s v="Together"/>
    <x v="1890"/>
    <x v="1890"/>
    <n v="0"/>
    <n v="0"/>
    <d v="2014-01-10T00:00:00"/>
    <n v="48"/>
    <n v="67"/>
    <n v="0"/>
    <n v="3"/>
    <n v="6"/>
    <x v="0"/>
  </r>
  <r>
    <n v="1646"/>
    <n v="1972"/>
    <s v="Basic"/>
    <s v="Married"/>
    <x v="1936"/>
    <x v="1936"/>
    <n v="1"/>
    <n v="0"/>
    <d v="2014-03-16T00:00:00"/>
    <n v="36"/>
    <n v="9"/>
    <n v="2"/>
    <n v="1"/>
    <n v="3"/>
    <x v="39"/>
  </r>
  <r>
    <n v="4418"/>
    <n v="1983"/>
    <s v="Master"/>
    <s v="Single"/>
    <x v="1937"/>
    <x v="1937"/>
    <n v="0"/>
    <n v="0"/>
    <d v="2013-02-25T00:00:00"/>
    <n v="36"/>
    <n v="47"/>
    <n v="111"/>
    <n v="7"/>
    <n v="12"/>
    <x v="10"/>
  </r>
  <r>
    <n v="2656"/>
    <n v="1971"/>
    <s v="Graduation"/>
    <s v="Divorced"/>
    <x v="1938"/>
    <x v="1938"/>
    <n v="1"/>
    <n v="1"/>
    <d v="2013-02-21T00:00:00"/>
    <n v="63"/>
    <n v="1"/>
    <n v="4"/>
    <n v="1"/>
    <n v="2"/>
    <x v="6"/>
  </r>
  <r>
    <n v="7990"/>
    <n v="1947"/>
    <s v="Graduation"/>
    <s v="Married"/>
    <x v="1939"/>
    <x v="1939"/>
    <n v="0"/>
    <n v="0"/>
    <d v="2012-08-02T00:00:00"/>
    <n v="2"/>
    <n v="1"/>
    <n v="2"/>
    <n v="0"/>
    <n v="3"/>
    <x v="51"/>
  </r>
  <r>
    <n v="8722"/>
    <n v="1957"/>
    <s v="2n Cycle"/>
    <s v="Married"/>
    <x v="800"/>
    <x v="800"/>
    <n v="0"/>
    <n v="0"/>
    <d v="2012-11-06T00:00:00"/>
    <n v="38"/>
    <n v="54"/>
    <n v="133"/>
    <n v="7"/>
    <n v="10"/>
    <x v="0"/>
  </r>
  <r>
    <n v="7118"/>
    <n v="1957"/>
    <s v="Graduation"/>
    <s v="Married"/>
    <x v="1940"/>
    <x v="1940"/>
    <n v="0"/>
    <n v="1"/>
    <d v="2012-08-01T00:00:00"/>
    <n v="61"/>
    <n v="80"/>
    <n v="26"/>
    <n v="9"/>
    <n v="6"/>
    <x v="0"/>
  </r>
  <r>
    <n v="2980"/>
    <n v="1952"/>
    <s v="Master"/>
    <s v="Single"/>
    <x v="1941"/>
    <x v="1941"/>
    <n v="1"/>
    <n v="1"/>
    <d v="2013-03-22T00:00:00"/>
    <n v="52"/>
    <n v="0"/>
    <n v="2"/>
    <n v="3"/>
    <n v="3"/>
    <x v="13"/>
  </r>
  <r>
    <n v="1839"/>
    <n v="1974"/>
    <s v="Graduation"/>
    <s v="Single"/>
    <x v="1942"/>
    <x v="1942"/>
    <n v="0"/>
    <n v="0"/>
    <d v="2014-04-21T00:00:00"/>
    <n v="25"/>
    <n v="7"/>
    <n v="2"/>
    <n v="3"/>
    <n v="4"/>
    <x v="8"/>
  </r>
  <r>
    <n v="10722"/>
    <n v="1973"/>
    <s v="Graduation"/>
    <s v="Together"/>
    <x v="1943"/>
    <x v="1943"/>
    <n v="0"/>
    <n v="1"/>
    <d v="2013-08-21T00:00:00"/>
    <n v="63"/>
    <n v="8"/>
    <n v="4"/>
    <n v="6"/>
    <n v="3"/>
    <x v="26"/>
  </r>
  <r>
    <n v="2632"/>
    <n v="1954"/>
    <s v="Graduation"/>
    <s v="Married"/>
    <x v="1944"/>
    <x v="1944"/>
    <n v="1"/>
    <n v="1"/>
    <d v="2013-06-18T00:00:00"/>
    <n v="10"/>
    <n v="0"/>
    <n v="0"/>
    <n v="5"/>
    <n v="4"/>
    <x v="1"/>
  </r>
  <r>
    <n v="9014"/>
    <n v="1975"/>
    <s v="Graduation"/>
    <s v="Married"/>
    <x v="1945"/>
    <x v="1945"/>
    <n v="1"/>
    <n v="1"/>
    <d v="2014-06-26T00:00:00"/>
    <n v="65"/>
    <n v="1"/>
    <n v="0"/>
    <n v="3"/>
    <n v="3"/>
    <x v="28"/>
  </r>
  <r>
    <n v="7620"/>
    <n v="1990"/>
    <s v="Basic"/>
    <s v="Single"/>
    <x v="1946"/>
    <x v="1946"/>
    <n v="1"/>
    <n v="0"/>
    <d v="2013-08-05T00:00:00"/>
    <n v="71"/>
    <n v="11"/>
    <n v="8"/>
    <n v="2"/>
    <n v="2"/>
    <x v="50"/>
  </r>
  <r>
    <n v="10968"/>
    <n v="1969"/>
    <s v="Graduation"/>
    <s v="Single"/>
    <x v="1947"/>
    <x v="1947"/>
    <n v="0"/>
    <n v="1"/>
    <d v="2012-11-23T00:00:00"/>
    <n v="0"/>
    <n v="21"/>
    <n v="8"/>
    <n v="8"/>
    <n v="6"/>
    <x v="21"/>
  </r>
  <r>
    <n v="11133"/>
    <n v="1973"/>
    <s v="PhD"/>
    <s v="YOLO"/>
    <x v="1443"/>
    <x v="1443"/>
    <n v="0"/>
    <n v="1"/>
    <d v="2012-10-18T00:00:00"/>
    <n v="3"/>
    <n v="3"/>
    <n v="3"/>
    <n v="7"/>
    <n v="6"/>
    <x v="26"/>
  </r>
  <r>
    <n v="2736"/>
    <n v="1978"/>
    <s v="Graduation"/>
    <s v="Married"/>
    <x v="1948"/>
    <x v="1948"/>
    <n v="0"/>
    <n v="1"/>
    <d v="2013-01-02T00:00:00"/>
    <n v="88"/>
    <n v="124"/>
    <n v="78"/>
    <n v="5"/>
    <n v="11"/>
    <x v="33"/>
  </r>
  <r>
    <n v="1876"/>
    <n v="1990"/>
    <s v="Graduation"/>
    <s v="Married"/>
    <x v="1242"/>
    <x v="1242"/>
    <n v="0"/>
    <n v="0"/>
    <d v="2013-02-16T00:00:00"/>
    <n v="15"/>
    <n v="0"/>
    <n v="4"/>
    <n v="1"/>
    <n v="4"/>
    <x v="50"/>
  </r>
  <r>
    <n v="5959"/>
    <n v="1968"/>
    <s v="Graduation"/>
    <s v="Single"/>
    <x v="1949"/>
    <x v="1949"/>
    <n v="1"/>
    <n v="1"/>
    <d v="2012-10-15T00:00:00"/>
    <n v="80"/>
    <n v="0"/>
    <n v="0"/>
    <n v="3"/>
    <n v="5"/>
    <x v="30"/>
  </r>
  <r>
    <n v="1092"/>
    <n v="1980"/>
    <s v="Graduation"/>
    <s v="Married"/>
    <x v="1950"/>
    <x v="1950"/>
    <n v="0"/>
    <n v="1"/>
    <d v="2012-08-11T00:00:00"/>
    <n v="17"/>
    <n v="129"/>
    <n v="43"/>
    <n v="9"/>
    <n v="4"/>
    <x v="16"/>
  </r>
  <r>
    <n v="4333"/>
    <n v="1954"/>
    <s v="Graduation"/>
    <s v="Together"/>
    <x v="1951"/>
    <x v="1951"/>
    <n v="1"/>
    <n v="1"/>
    <d v="2014-03-23T00:00:00"/>
    <n v="76"/>
    <n v="0"/>
    <n v="0"/>
    <n v="2"/>
    <n v="3"/>
    <x v="1"/>
  </r>
  <r>
    <n v="3850"/>
    <n v="1963"/>
    <s v="Basic"/>
    <s v="Together"/>
    <x v="1952"/>
    <x v="1952"/>
    <n v="0"/>
    <n v="1"/>
    <d v="2012-12-07T00:00:00"/>
    <n v="52"/>
    <n v="3"/>
    <n v="4"/>
    <n v="1"/>
    <n v="3"/>
    <x v="24"/>
  </r>
  <r>
    <n v="6168"/>
    <n v="1963"/>
    <s v="Graduation"/>
    <s v="Divorced"/>
    <x v="1953"/>
    <x v="1953"/>
    <n v="1"/>
    <n v="1"/>
    <d v="2013-07-15T00:00:00"/>
    <n v="28"/>
    <n v="0"/>
    <n v="0"/>
    <n v="1"/>
    <n v="2"/>
    <x v="24"/>
  </r>
  <r>
    <n v="607"/>
    <n v="1955"/>
    <s v="2n Cycle"/>
    <s v="Divorced"/>
    <x v="1954"/>
    <x v="1954"/>
    <n v="0"/>
    <n v="1"/>
    <d v="2013-02-13T00:00:00"/>
    <n v="31"/>
    <n v="29"/>
    <n v="0"/>
    <n v="8"/>
    <n v="7"/>
    <x v="34"/>
  </r>
  <r>
    <n v="10469"/>
    <n v="1981"/>
    <s v="Graduation"/>
    <s v="Together"/>
    <x v="1955"/>
    <x v="1955"/>
    <n v="0"/>
    <n v="0"/>
    <d v="2014-02-05T00:00:00"/>
    <n v="42"/>
    <n v="71"/>
    <n v="27"/>
    <n v="6"/>
    <n v="9"/>
    <x v="4"/>
  </r>
  <r>
    <n v="6983"/>
    <n v="1950"/>
    <s v="Master"/>
    <s v="Divorced"/>
    <x v="1956"/>
    <x v="1956"/>
    <n v="1"/>
    <n v="1"/>
    <d v="2014-05-01T00:00:00"/>
    <n v="24"/>
    <n v="2"/>
    <n v="1"/>
    <n v="2"/>
    <n v="3"/>
    <x v="9"/>
  </r>
  <r>
    <n v="3661"/>
    <n v="1995"/>
    <s v="2n Cycle"/>
    <s v="Single"/>
    <x v="1957"/>
    <x v="1957"/>
    <n v="0"/>
    <n v="0"/>
    <d v="2012-10-12T00:00:00"/>
    <n v="42"/>
    <n v="51"/>
    <n v="55"/>
    <n v="4"/>
    <n v="8"/>
    <x v="57"/>
  </r>
  <r>
    <n v="9303"/>
    <n v="1976"/>
    <s v="Graduation"/>
    <s v="Married"/>
    <x v="1958"/>
    <x v="1958"/>
    <n v="0"/>
    <n v="1"/>
    <d v="2013-07-30T00:00:00"/>
    <n v="12"/>
    <n v="4"/>
    <n v="3"/>
    <n v="1"/>
    <n v="0"/>
    <x v="11"/>
  </r>
  <r>
    <n v="692"/>
    <n v="1954"/>
    <s v="Graduation"/>
    <s v="Together"/>
    <x v="1959"/>
    <x v="1959"/>
    <n v="1"/>
    <n v="1"/>
    <d v="2012-12-20T00:00:00"/>
    <n v="88"/>
    <n v="2"/>
    <n v="0"/>
    <n v="1"/>
    <n v="2"/>
    <x v="1"/>
  </r>
  <r>
    <n v="736"/>
    <n v="1983"/>
    <s v="Graduation"/>
    <s v="Together"/>
    <x v="1145"/>
    <x v="1145"/>
    <n v="1"/>
    <n v="0"/>
    <d v="2013-03-21T00:00:00"/>
    <n v="67"/>
    <n v="3"/>
    <n v="3"/>
    <n v="2"/>
    <n v="3"/>
    <x v="10"/>
  </r>
  <r>
    <n v="9589"/>
    <n v="1948"/>
    <s v="PhD"/>
    <s v="Widow"/>
    <x v="1390"/>
    <x v="1390"/>
    <n v="0"/>
    <n v="0"/>
    <d v="2014-04-05T00:00:00"/>
    <n v="54"/>
    <n v="194"/>
    <n v="125"/>
    <n v="4"/>
    <n v="7"/>
    <x v="37"/>
  </r>
  <r>
    <n v="4838"/>
    <n v="1978"/>
    <s v="Graduation"/>
    <s v="Together"/>
    <x v="1473"/>
    <x v="1473"/>
    <n v="1"/>
    <n v="0"/>
    <d v="2013-06-19T00:00:00"/>
    <n v="40"/>
    <n v="1"/>
    <n v="0"/>
    <n v="1"/>
    <n v="2"/>
    <x v="33"/>
  </r>
  <r>
    <n v="9246"/>
    <n v="1985"/>
    <s v="Master"/>
    <s v="Together"/>
    <x v="1960"/>
    <x v="1960"/>
    <n v="1"/>
    <n v="0"/>
    <d v="2012-10-14T00:00:00"/>
    <n v="73"/>
    <n v="3"/>
    <n v="24"/>
    <n v="6"/>
    <n v="6"/>
    <x v="7"/>
  </r>
  <r>
    <n v="6261"/>
    <n v="1979"/>
    <s v="Graduation"/>
    <s v="Married"/>
    <x v="1961"/>
    <x v="1961"/>
    <n v="0"/>
    <n v="1"/>
    <d v="2013-11-26T00:00:00"/>
    <n v="81"/>
    <n v="31"/>
    <n v="48"/>
    <n v="3"/>
    <n v="10"/>
    <x v="19"/>
  </r>
  <r>
    <n v="7366"/>
    <n v="1982"/>
    <s v="Master"/>
    <s v="Single"/>
    <x v="54"/>
    <x v="54"/>
    <n v="0"/>
    <n v="0"/>
    <d v="2013-07-04T00:00:00"/>
    <n v="12"/>
    <n v="26"/>
    <n v="13"/>
    <n v="3"/>
    <n v="11"/>
    <x v="18"/>
  </r>
  <r>
    <n v="10659"/>
    <n v="1979"/>
    <s v="2n Cycle"/>
    <s v="Together"/>
    <x v="11"/>
    <x v="11"/>
    <n v="1"/>
    <n v="0"/>
    <d v="2013-05-07T00:00:00"/>
    <n v="7"/>
    <n v="8"/>
    <n v="8"/>
    <n v="3"/>
    <n v="2"/>
    <x v="19"/>
  </r>
  <r>
    <n v="1448"/>
    <n v="1963"/>
    <s v="Master"/>
    <s v="Married"/>
    <x v="1962"/>
    <x v="1962"/>
    <n v="1"/>
    <n v="2"/>
    <d v="2014-06-25T00:00:00"/>
    <n v="33"/>
    <n v="12"/>
    <n v="3"/>
    <n v="2"/>
    <n v="4"/>
    <x v="24"/>
  </r>
  <r>
    <n v="4286"/>
    <n v="1970"/>
    <s v="PhD"/>
    <s v="Single"/>
    <x v="1963"/>
    <x v="1963"/>
    <n v="0"/>
    <n v="1"/>
    <d v="2014-01-09T00:00:00"/>
    <n v="24"/>
    <n v="6"/>
    <n v="0"/>
    <n v="7"/>
    <n v="6"/>
    <x v="25"/>
  </r>
  <r>
    <n v="4749"/>
    <n v="1968"/>
    <s v="Graduation"/>
    <s v="Together"/>
    <x v="1256"/>
    <x v="1256"/>
    <n v="1"/>
    <n v="1"/>
    <d v="2012-09-26T00:00:00"/>
    <n v="55"/>
    <n v="24"/>
    <n v="0"/>
    <n v="8"/>
    <n v="6"/>
    <x v="30"/>
  </r>
  <r>
    <n v="4478"/>
    <n v="1979"/>
    <s v="Graduation"/>
    <s v="Married"/>
    <x v="1964"/>
    <x v="1964"/>
    <n v="1"/>
    <n v="1"/>
    <d v="2013-03-24T00:00:00"/>
    <n v="87"/>
    <n v="5"/>
    <n v="17"/>
    <n v="11"/>
    <n v="6"/>
    <x v="19"/>
  </r>
  <r>
    <n v="4201"/>
    <n v="1962"/>
    <s v="Graduation"/>
    <s v="Single"/>
    <x v="1965"/>
    <x v="1965"/>
    <n v="0"/>
    <n v="1"/>
    <d v="2013-03-03T00:00:00"/>
    <n v="39"/>
    <n v="7"/>
    <n v="0"/>
    <n v="4"/>
    <n v="8"/>
    <x v="43"/>
  </r>
  <r>
    <n v="8720"/>
    <n v="1978"/>
    <s v="2n Cycle"/>
    <s v="Together"/>
    <x v="10"/>
    <x v="10"/>
    <n v="0"/>
    <n v="0"/>
    <d v="2012-08-12T00:00:00"/>
    <n v="53"/>
    <n v="2"/>
    <n v="4"/>
    <n v="0"/>
    <n v="1"/>
    <x v="33"/>
  </r>
  <r>
    <n v="10084"/>
    <n v="1972"/>
    <s v="Graduation"/>
    <s v="Married"/>
    <x v="1966"/>
    <x v="1966"/>
    <n v="2"/>
    <n v="0"/>
    <d v="2014-05-18T00:00:00"/>
    <n v="9"/>
    <n v="2"/>
    <n v="0"/>
    <n v="2"/>
    <n v="2"/>
    <x v="39"/>
  </r>
  <r>
    <n v="7004"/>
    <n v="1984"/>
    <s v="Graduation"/>
    <s v="Single"/>
    <x v="1967"/>
    <x v="1967"/>
    <n v="1"/>
    <n v="0"/>
    <d v="2013-03-16T00:00:00"/>
    <n v="82"/>
    <n v="3"/>
    <n v="1"/>
    <n v="3"/>
    <n v="2"/>
    <x v="3"/>
  </r>
  <r>
    <n v="9817"/>
    <n v="1970"/>
    <s v="Master"/>
    <s v="Single"/>
    <x v="1968"/>
    <x v="1968"/>
    <n v="0"/>
    <n v="0"/>
    <d v="2012-08-21T00:00:00"/>
    <n v="71"/>
    <n v="10"/>
    <n v="10"/>
    <n v="9"/>
    <n v="12"/>
    <x v="25"/>
  </r>
  <r>
    <n v="8080"/>
    <n v="1986"/>
    <s v="Graduation"/>
    <s v="Single"/>
    <x v="1969"/>
    <x v="1969"/>
    <n v="0"/>
    <n v="0"/>
    <d v="2012-08-17T00:00:00"/>
    <n v="50"/>
    <n v="1"/>
    <n v="4"/>
    <n v="0"/>
    <n v="3"/>
    <x v="22"/>
  </r>
  <r>
    <n v="9432"/>
    <n v="1977"/>
    <s v="Graduation"/>
    <s v="Together"/>
    <x v="1970"/>
    <x v="1970"/>
    <n v="1"/>
    <n v="0"/>
    <d v="2013-06-02T00:00:00"/>
    <n v="23"/>
    <n v="14"/>
    <n v="1"/>
    <n v="3"/>
    <n v="3"/>
    <x v="32"/>
  </r>
  <r>
    <n v="8372"/>
    <n v="1974"/>
    <s v="Graduation"/>
    <s v="Married"/>
    <x v="300"/>
    <x v="300"/>
    <n v="1"/>
    <n v="0"/>
    <d v="2013-07-01T00:00:00"/>
    <n v="81"/>
    <n v="3"/>
    <n v="2"/>
    <n v="1"/>
    <n v="2"/>
    <x v="8"/>
  </r>
  <r>
    <n v="10870"/>
    <n v="1967"/>
    <s v="Graduation"/>
    <s v="Married"/>
    <x v="1971"/>
    <x v="1971"/>
    <n v="0"/>
    <n v="1"/>
    <d v="2013-06-13T00:00:00"/>
    <n v="46"/>
    <n v="43"/>
    <n v="118"/>
    <n v="9"/>
    <n v="4"/>
    <x v="5"/>
  </r>
  <r>
    <n v="4001"/>
    <n v="1946"/>
    <s v="PhD"/>
    <s v="Together"/>
    <x v="1356"/>
    <x v="1356"/>
    <n v="2"/>
    <n v="1"/>
    <d v="2014-06-10T00:00:00"/>
    <n v="56"/>
    <n v="0"/>
    <n v="0"/>
    <n v="8"/>
    <n v="5"/>
    <x v="15"/>
  </r>
  <r>
    <n v="7270"/>
    <n v="1981"/>
    <s v="Graduation"/>
    <s v="Divorced"/>
    <x v="1972"/>
    <x v="1972"/>
    <n v="0"/>
    <n v="0"/>
    <d v="2014-01-25T00:00:00"/>
    <n v="91"/>
    <n v="48"/>
    <n v="12"/>
    <n v="2"/>
    <n v="13"/>
    <x v="4"/>
  </r>
  <r>
    <n v="8235"/>
    <n v="1956"/>
    <s v="Master"/>
    <s v="Together"/>
    <x v="1973"/>
    <x v="1973"/>
    <n v="0"/>
    <n v="1"/>
    <d v="2014-01-24T00:00:00"/>
    <n v="8"/>
    <n v="30"/>
    <n v="30"/>
    <n v="6"/>
    <n v="10"/>
    <x v="46"/>
  </r>
  <r>
    <n v="9405"/>
    <n v="1954"/>
    <s v="PhD"/>
    <s v="Married"/>
    <x v="1974"/>
    <x v="1974"/>
    <n v="1"/>
    <n v="1"/>
    <d v="2012-10-15T00:00:00"/>
    <n v="40"/>
    <n v="3"/>
    <n v="1"/>
    <n v="3"/>
    <n v="4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D04E658-95FC-4F73-857E-9B8BB8AFAE6E}" name="PivotTable1" cacheId="3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 chartFormat="26">
  <location ref="A3:C11" firstHeaderRow="1" firstDataRow="2" firstDataCol="1"/>
  <pivotFields count="15">
    <pivotField compact="0" outline="0" showAll="0"/>
    <pivotField compact="0" outline="0" showAll="0"/>
    <pivotField compact="0" outline="0" showAll="0"/>
    <pivotField compact="0" outline="0" showAll="0"/>
    <pivotField dataField="1" compact="0" numFmtId="166" outline="0" showAll="0"/>
    <pivotField compact="0" numFmtId="167" outline="0" subtotalTop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dataField="1" compact="0" outline="0" showAll="0">
      <items count="14">
        <item x="0"/>
        <item x="1"/>
        <item x="2"/>
        <item x="3"/>
        <item x="4"/>
        <item x="5"/>
        <item x="6"/>
        <item h="1" x="7"/>
        <item h="1" x="8"/>
        <item h="1" x="9"/>
        <item h="1" x="10"/>
        <item h="1" x="11"/>
        <item h="1" x="12"/>
        <item t="default"/>
      </items>
    </pivotField>
  </pivotFields>
  <rowFields count="1">
    <field x="14"/>
  </rowFields>
  <rowItems count="7"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2">
    <i>
      <x/>
    </i>
    <i i="1">
      <x v="1"/>
    </i>
  </colItems>
  <dataFields count="2">
    <dataField name="#" fld="14" subtotal="count" baseField="0" baseItem="0" numFmtId="167"/>
    <dataField name="Avg Income" fld="4" subtotal="average" baseField="0" baseItem="0" numFmtId="167"/>
  </dataFields>
  <formats count="3">
    <format dxfId="50">
      <pivotArea outline="0" collapsedLevelsAreSubtotals="1" fieldPosition="0"/>
    </format>
    <format dxfId="49">
      <pivotArea outline="0" fieldPosition="0">
        <references count="1">
          <reference field="4294967294" count="1" selected="0">
            <x v="0"/>
          </reference>
        </references>
      </pivotArea>
    </format>
    <format dxfId="48">
      <pivotArea outline="0" fieldPosition="0">
        <references count="1">
          <reference field="4294967294" count="1" selected="0">
            <x v="1"/>
          </reference>
        </references>
      </pivotArea>
    </format>
  </formats>
  <chartFormats count="6">
    <chartFormat chart="1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3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3" format="6">
      <pivotArea type="data" outline="0" fieldPosition="0">
        <references count="2">
          <reference field="4294967294" count="1" selected="0">
            <x v="0"/>
          </reference>
          <reference field="14" count="1" selected="0">
            <x v="3"/>
          </reference>
        </references>
      </pivotArea>
    </chartFormat>
    <chartFormat chart="18" format="2">
      <pivotArea type="data" outline="0" fieldPosition="0">
        <references count="2">
          <reference field="4294967294" count="1" selected="0">
            <x v="0"/>
          </reference>
          <reference field="1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CE36F3E-C446-4D64-89E4-DDC66C603315}" name="PivotTable2" cacheId="3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 chartFormat="14">
  <location ref="A18:B31" firstHeaderRow="2" firstDataRow="2" firstDataCol="1"/>
  <pivotFields count="15">
    <pivotField compact="0" outline="0" showAll="0"/>
    <pivotField compact="0" outline="0" showAll="0"/>
    <pivotField compact="0" outline="0" showAll="0"/>
    <pivotField compact="0" outline="0" showAll="0"/>
    <pivotField axis="axisRow" dataField="1" compact="0" numFmtId="166" outline="0" showAll="0" measureFilter="1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numFmtId="167" outline="0" subtotalTop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4"/>
  </rowFields>
  <rowItems count="12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Count of Income" fld="4" subtotal="count" baseField="0" baseItem="0" numFmtId="167"/>
  </dataFields>
  <formats count="1">
    <format dxfId="51">
      <pivotArea outline="0" collapsedLevelsAreSubtotals="1" fieldPosition="0"/>
    </format>
  </formats>
  <chartFormats count="6"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  <chartFormat chart="9" format="2">
      <pivotArea type="data" outline="0" fieldPosition="0">
        <references count="2">
          <reference field="4294967294" count="1" selected="0">
            <x v="0"/>
          </reference>
          <reference field="4" count="1" selected="0">
            <x v="5"/>
          </reference>
        </references>
      </pivotArea>
    </chartFormat>
    <chartFormat chart="9" format="3">
      <pivotArea type="data" outline="0" fieldPosition="0">
        <references count="2">
          <reference field="4294967294" count="1" selected="0">
            <x v="0"/>
          </reference>
          <reference field="4" count="1" selected="0">
            <x v="6"/>
          </reference>
        </references>
      </pivotArea>
    </chartFormat>
    <chartFormat chart="9" format="4">
      <pivotArea type="data" outline="0" fieldPosition="0">
        <references count="2">
          <reference field="4294967294" count="1" selected="0">
            <x v="0"/>
          </reference>
          <reference field="4" count="1" selected="0">
            <x v="7"/>
          </reference>
        </references>
      </pivotArea>
    </chartFormat>
    <chartFormat chart="9" format="5">
      <pivotArea type="data" outline="0" fieldPosition="0">
        <references count="2">
          <reference field="4294967294" count="1" selected="0">
            <x v="0"/>
          </reference>
          <reference field="4" count="1" selected="0">
            <x v="8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4" type="valueLessThan" evalOrder="-1" id="2" iMeasureFld="0">
      <autoFilter ref="A1">
        <filterColumn colId="0">
          <customFilters>
            <customFilter operator="lessThan" val="100000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4C87E7C-A325-43B4-B3F3-5612C8EBEB68}" name="PivotTable9" cacheId="2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 chartFormat="36">
  <location ref="A148:C155" firstHeaderRow="1" firstDataRow="2" firstDataCol="1"/>
  <pivotFields count="18">
    <pivotField compact="0" outline="0" showAll="0"/>
    <pivotField compact="0" outline="0" showAll="0"/>
    <pivotField compact="0" outline="0" showAll="0"/>
    <pivotField axis="axisRow" compact="0" outline="0" showAll="0" sortType="descending">
      <items count="9">
        <item h="1" x="6"/>
        <item h="1" x="5"/>
        <item x="3"/>
        <item x="2"/>
        <item x="0"/>
        <item x="1"/>
        <item x="4"/>
        <item h="1" x="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compact="0" numFmtId="166" outline="0" showAll="0"/>
    <pivotField compact="0" numFmtId="167" outline="0" subtotalTop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ubtotalTop="0" showAll="0"/>
    <pivotField compact="0" outline="0" subtotalTop="0" showAll="0"/>
    <pivotField dataField="1" compact="0" outline="0" subtotalTop="0" showAll="0"/>
  </pivotFields>
  <rowFields count="1">
    <field x="3"/>
  </rowFields>
  <rowItems count="6">
    <i>
      <x v="2"/>
    </i>
    <i>
      <x v="5"/>
    </i>
    <i>
      <x v="3"/>
    </i>
    <i>
      <x v="4"/>
    </i>
    <i>
      <x v="6"/>
    </i>
    <i t="grand">
      <x/>
    </i>
  </rowItems>
  <colFields count="1">
    <field x="-2"/>
  </colFields>
  <colItems count="2">
    <i>
      <x/>
    </i>
    <i i="1">
      <x v="1"/>
    </i>
  </colItems>
  <dataFields count="2">
    <dataField name="Avg Kids" fld="17" subtotal="average" baseField="0" baseItem="0"/>
    <dataField name="Average of Income" fld="4" subtotal="average" baseField="3" baseItem="2" numFmtId="166"/>
  </dataFields>
  <formats count="2">
    <format dxfId="53">
      <pivotArea outline="0" fieldPosition="0">
        <references count="2">
          <reference field="4294967294" count="1" selected="0">
            <x v="0"/>
          </reference>
          <reference field="3" count="0" selected="0"/>
        </references>
      </pivotArea>
    </format>
    <format dxfId="52">
      <pivotArea outline="0" fieldPosition="0">
        <references count="2">
          <reference field="4294967294" count="1" selected="0">
            <x v="1"/>
          </reference>
          <reference field="3" count="0" selected="0"/>
        </references>
      </pivotArea>
    </format>
  </formats>
  <chartFormats count="11">
    <chartFormat chart="18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3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3" format="6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8" format="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8" format="3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3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4" format="5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34" format="6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5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5" format="8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35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998F49C-10A3-4FBE-86D6-C4E5625ACF9A}" name="PivotTable14" cacheId="2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 chartFormat="39">
  <location ref="A253:C259" firstHeaderRow="1" firstDataRow="2" firstDataCol="1"/>
  <pivotFields count="18">
    <pivotField compact="0" outline="0" showAll="0"/>
    <pivotField compact="0" outline="0" showAll="0"/>
    <pivotField compact="0" outline="0" showAll="0"/>
    <pivotField compact="0" outline="0" showAll="0">
      <items count="9">
        <item x="6"/>
        <item x="5"/>
        <item x="3"/>
        <item x="2"/>
        <item x="0"/>
        <item x="1"/>
        <item x="4"/>
        <item x="7"/>
        <item t="default"/>
      </items>
    </pivotField>
    <pivotField compact="0" numFmtId="166" outline="0" showAll="0"/>
    <pivotField compact="0" numFmtId="167" outline="0" subtotalTop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ubtotalTop="0" showAll="0"/>
    <pivotField compact="0" outline="0" subtotalTop="0" showAll="0"/>
    <pivotField axis="axisRow" compact="0" outline="0" subtotalTop="0" showAll="0">
      <items count="5">
        <item x="0"/>
        <item x="2"/>
        <item x="1"/>
        <item x="3"/>
        <item t="default"/>
      </items>
    </pivotField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Avg Fruits" fld="10" subtotal="average" baseField="0" baseItem="0" numFmtId="167"/>
    <dataField name="Avg Sweets" fld="11" subtotal="average" baseField="0" baseItem="0"/>
  </dataFields>
  <formats count="8">
    <format dxfId="61">
      <pivotArea type="all" dataOnly="0" outline="0" fieldPosition="0"/>
    </format>
    <format dxfId="60">
      <pivotArea type="origin" dataOnly="0" labelOnly="1" outline="0" fieldPosition="0"/>
    </format>
    <format dxfId="59">
      <pivotArea field="-2" type="button" dataOnly="0" labelOnly="1" outline="0" axis="axisCol" fieldPosition="0"/>
    </format>
    <format dxfId="58">
      <pivotArea type="topRight" dataOnly="0" labelOnly="1" outline="0" fieldPosition="0"/>
    </format>
    <format dxfId="57">
      <pivotArea field="3" type="button" dataOnly="0" labelOnly="1" outline="0"/>
    </format>
    <format dxfId="56">
      <pivotArea dataOnly="0" labelOnly="1" grandRow="1" outline="0" fieldPosition="0"/>
    </format>
    <format dxfId="55">
      <pivotArea dataOnly="0" labelOnly="1" outline="0" fieldPosition="0">
        <references count="1">
          <reference field="17" count="0"/>
        </references>
      </pivotArea>
    </format>
    <format dxfId="54">
      <pivotArea outline="0" collapsedLevelsAreSubtotals="1" fieldPosition="0"/>
    </format>
  </formats>
  <chartFormats count="4">
    <chartFormat chart="3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8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8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41245D-3BBA-49DE-AF04-7E0C394FC88B}" name="PivotTable8" cacheId="3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 chartFormat="22">
  <location ref="A127:B139" firstHeaderRow="2" firstDataRow="2" firstDataCol="1"/>
  <pivotFields count="15">
    <pivotField compact="0" outline="0" showAll="0"/>
    <pivotField compact="0" outline="0" showAll="0"/>
    <pivotField compact="0" outline="0" showAll="0"/>
    <pivotField compact="0" outline="0" showAll="0"/>
    <pivotField compact="0" numFmtId="166" outline="0" showAll="0"/>
    <pivotField axis="axisRow" dataField="1" compact="0" numFmtId="167" outline="0" subtotalTop="0" showAll="0">
      <items count="70">
        <item h="1" x="0"/>
        <item x="1"/>
        <item x="2"/>
        <item x="3"/>
        <item x="4"/>
        <item x="5"/>
        <item x="6"/>
        <item x="7"/>
        <item x="8"/>
        <item x="9"/>
        <item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h="1" x="35"/>
        <item h="1" x="36"/>
        <item h="1" x="37"/>
        <item h="1" x="38"/>
        <item h="1" x="39"/>
        <item h="1" x="40"/>
        <item h="1" x="41"/>
        <item h="1" x="42"/>
        <item h="1" x="43"/>
        <item h="1" x="44"/>
        <item h="1" x="45"/>
        <item h="1" x="46"/>
        <item h="1" x="47"/>
        <item h="1" x="48"/>
        <item h="1" x="49"/>
        <item h="1" x="50"/>
        <item h="1" x="51"/>
        <item h="1" x="52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5"/>
  </rowFields>
  <rowItems count="11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Count of Income (K)" fld="5" subtotal="count" baseField="0" baseItem="0"/>
  </dataFields>
  <formats count="1">
    <format dxfId="62">
      <pivotArea outline="0" collapsedLevelsAreSubtotals="1" fieldPosition="0"/>
    </format>
  </formats>
  <chartFormats count="12">
    <chartFormat chart="1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3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  <chartFormat chart="17" format="4">
      <pivotArea type="data" outline="0" fieldPosition="0">
        <references count="2">
          <reference field="4294967294" count="1" selected="0">
            <x v="0"/>
          </reference>
          <reference field="5" count="1" selected="0">
            <x v="5"/>
          </reference>
        </references>
      </pivotArea>
    </chartFormat>
    <chartFormat chart="17" format="5">
      <pivotArea type="data" outline="0" fieldPosition="0">
        <references count="2">
          <reference field="4294967294" count="1" selected="0">
            <x v="0"/>
          </reference>
          <reference field="5" count="1" selected="0">
            <x v="6"/>
          </reference>
        </references>
      </pivotArea>
    </chartFormat>
    <chartFormat chart="17" format="6">
      <pivotArea type="data" outline="0" fieldPosition="0">
        <references count="2">
          <reference field="4294967294" count="1" selected="0">
            <x v="0"/>
          </reference>
          <reference field="5" count="1" selected="0">
            <x v="7"/>
          </reference>
        </references>
      </pivotArea>
    </chartFormat>
    <chartFormat chart="17" format="7">
      <pivotArea type="data" outline="0" fieldPosition="0">
        <references count="2">
          <reference field="4294967294" count="1" selected="0">
            <x v="0"/>
          </reference>
          <reference field="5" count="1" selected="0">
            <x v="8"/>
          </reference>
        </references>
      </pivotArea>
    </chartFormat>
    <chartFormat chart="2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1" format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  <chartFormat chart="21" format="2">
      <pivotArea type="data" outline="0" fieldPosition="0">
        <references count="2">
          <reference field="4294967294" count="1" selected="0">
            <x v="0"/>
          </reference>
          <reference field="5" count="1" selected="0">
            <x v="5"/>
          </reference>
        </references>
      </pivotArea>
    </chartFormat>
    <chartFormat chart="21" format="3">
      <pivotArea type="data" outline="0" fieldPosition="0">
        <references count="2">
          <reference field="4294967294" count="1" selected="0">
            <x v="0"/>
          </reference>
          <reference field="5" count="1" selected="0">
            <x v="6"/>
          </reference>
        </references>
      </pivotArea>
    </chartFormat>
    <chartFormat chart="21" format="4">
      <pivotArea type="data" outline="0" fieldPosition="0">
        <references count="2">
          <reference field="4294967294" count="1" selected="0">
            <x v="0"/>
          </reference>
          <reference field="5" count="1" selected="0">
            <x v="7"/>
          </reference>
        </references>
      </pivotArea>
    </chartFormat>
    <chartFormat chart="21" format="5">
      <pivotArea type="data" outline="0" fieldPosition="0">
        <references count="2">
          <reference field="4294967294" count="1" selected="0">
            <x v="0"/>
          </reference>
          <reference field="5" count="1" selected="0">
            <x v="8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0F5A5BD-0D49-4619-89BB-AE13EA898D70}" name="PivotTable4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 chartFormat="12">
  <location ref="A60:B71" firstHeaderRow="2" firstDataRow="2" firstDataCol="1"/>
  <pivotFields count="17">
    <pivotField compact="0" outline="0" showAll="0"/>
    <pivotField compact="0" outline="0" showAll="0"/>
    <pivotField compact="0" outline="0" showAll="0"/>
    <pivotField compact="0" outline="0" showAll="0"/>
    <pivotField compact="0" numFmtId="166" outline="0" showAll="0"/>
    <pivotField compact="0" numFmtId="167" outline="0" subtotalTop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ubtotalTop="0" showAll="0"/>
    <pivotField axis="axisRow" dataField="1" compact="0" outline="0" subtotalTop="0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</pivotFields>
  <rowFields count="1">
    <field x="16"/>
  </rowFields>
  <rowItems count="10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Count of Total Purchases" fld="16" subtotal="count" baseField="0" baseItem="0"/>
  </dataFields>
  <formats count="1">
    <format dxfId="63">
      <pivotArea outline="0" collapsedLevelsAreSubtotals="1" fieldPosition="0"/>
    </format>
  </formats>
  <chartFormats count="2">
    <chartFormat chart="1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4D2F38B-BC02-45E3-A1A2-84A17A7539F3}" name="PivotTable7" cacheId="2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 chartFormat="19">
  <location ref="A108:B115" firstHeaderRow="2" firstDataRow="2" firstDataCol="1"/>
  <pivotFields count="18">
    <pivotField compact="0" outline="0" showAll="0"/>
    <pivotField compact="0" outline="0" showAll="0"/>
    <pivotField compact="0" outline="0" showAll="0"/>
    <pivotField axis="axisRow" dataField="1" compact="0" outline="0" showAll="0" sortType="descending">
      <items count="9">
        <item h="1" x="6"/>
        <item h="1" x="5"/>
        <item x="3"/>
        <item x="2"/>
        <item x="0"/>
        <item x="1"/>
        <item x="4"/>
        <item h="1" x="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numFmtId="166" outline="0" showAll="0"/>
    <pivotField compact="0" numFmtId="167" outline="0" subtotalTop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ubtotalTop="0" showAll="0"/>
    <pivotField compact="0" outline="0" subtotalTop="0" showAll="0"/>
    <pivotField compact="0" outline="0" subtotalTop="0" showAll="0"/>
  </pivotFields>
  <rowFields count="1">
    <field x="3"/>
  </rowFields>
  <rowItems count="6">
    <i>
      <x v="3"/>
    </i>
    <i>
      <x v="5"/>
    </i>
    <i>
      <x v="4"/>
    </i>
    <i>
      <x v="2"/>
    </i>
    <i>
      <x v="6"/>
    </i>
    <i t="grand">
      <x/>
    </i>
  </rowItems>
  <colItems count="1">
    <i/>
  </colItems>
  <dataFields count="1">
    <dataField name="Count of Marital_Status" fld="3" subtotal="count" baseField="0" baseItem="0"/>
  </dataFields>
  <chartFormats count="4">
    <chartFormat chart="1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3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1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CA878DE-157B-4657-8DD3-ACF95AB8F7F4}" name="PivotTable5" cacheId="2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 chartFormat="13">
  <location ref="A77:B83" firstHeaderRow="2" firstDataRow="2" firstDataCol="1"/>
  <pivotFields count="18">
    <pivotField compact="0" outline="0" showAll="0"/>
    <pivotField compact="0" outline="0" showAll="0"/>
    <pivotField compact="0" outline="0" showAll="0"/>
    <pivotField compact="0" outline="0" showAll="0"/>
    <pivotField compact="0" numFmtId="166" outline="0" showAll="0"/>
    <pivotField compact="0" numFmtId="167" outline="0" subtotalTop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ubtotalTop="0" showAll="0"/>
    <pivotField compact="0" outline="0" subtotalTop="0" showAll="0"/>
    <pivotField axis="axisRow" dataField="1" compact="0" outline="0" subtotalTop="0" showAll="0">
      <items count="5">
        <item x="0"/>
        <item x="2"/>
        <item x="1"/>
        <item x="3"/>
        <item t="default"/>
      </items>
    </pivotField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Total Kids" fld="17" subtotal="count" baseField="0" baseItem="0"/>
  </dataFields>
  <chartFormats count="2">
    <chartFormat chart="1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E68D05-C9CB-454A-BB01-737D3594DF06}" name="PivotTable6" cacheId="2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 chartFormat="20">
  <location ref="A89:B96" firstHeaderRow="2" firstDataRow="2" firstDataCol="1"/>
  <pivotFields count="18">
    <pivotField compact="0" outline="0" showAll="0"/>
    <pivotField compact="0" outline="0" showAll="0"/>
    <pivotField axis="axisRow" dataField="1" compact="0" outline="0" showAll="0" sortType="descending">
      <items count="6">
        <item x="4"/>
        <item x="3"/>
        <item x="0"/>
        <item x="2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numFmtId="166" outline="0" showAll="0"/>
    <pivotField compact="0" numFmtId="167" outline="0" subtotalTop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ubtotalTop="0" showAll="0"/>
    <pivotField compact="0" outline="0" subtotalTop="0" showAll="0"/>
    <pivotField compact="0" outline="0" subtotalTop="0" showAll="0"/>
  </pivotFields>
  <rowFields count="1">
    <field x="2"/>
  </rowFields>
  <rowItems count="6">
    <i>
      <x v="2"/>
    </i>
    <i>
      <x v="4"/>
    </i>
    <i>
      <x v="3"/>
    </i>
    <i>
      <x/>
    </i>
    <i>
      <x v="1"/>
    </i>
    <i t="grand">
      <x/>
    </i>
  </rowItems>
  <colItems count="1">
    <i/>
  </colItems>
  <dataFields count="1">
    <dataField name="Count of Education" fld="2" subtotal="count" baseField="0" baseItem="0"/>
  </dataFields>
  <chartFormats count="2">
    <chartFormat chart="1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9A42443-26C2-4FF7-AE56-0034289EC614}" name="PivotTable15" cacheId="2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 chartFormat="48">
  <location ref="A268:B274" firstHeaderRow="2" firstDataRow="2" firstDataCol="1"/>
  <pivotFields count="18">
    <pivotField compact="0" outline="0" showAll="0"/>
    <pivotField compact="0" outline="0" showAll="0"/>
    <pivotField compact="0" outline="0" showAll="0"/>
    <pivotField compact="0" outline="0" showAll="0">
      <items count="9">
        <item x="6"/>
        <item x="5"/>
        <item x="3"/>
        <item x="2"/>
        <item x="0"/>
        <item x="1"/>
        <item x="4"/>
        <item x="7"/>
        <item t="default"/>
      </items>
    </pivotField>
    <pivotField dataField="1" compact="0" numFmtId="166" outline="0" showAll="0"/>
    <pivotField compact="0" numFmtId="167" outline="0" subtotalTop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ubtotalTop="0" showAll="0"/>
    <pivotField compact="0" outline="0" subtotalTop="0" showAll="0"/>
    <pivotField axis="axisRow" compact="0" outline="0" subtotalTop="0" showAll="0" sortType="ascending">
      <items count="5">
        <item x="0"/>
        <item x="2"/>
        <item x="1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17"/>
  </rowFields>
  <rowItems count="5">
    <i>
      <x v="2"/>
    </i>
    <i>
      <x v="3"/>
    </i>
    <i>
      <x v="1"/>
    </i>
    <i>
      <x/>
    </i>
    <i t="grand">
      <x/>
    </i>
  </rowItems>
  <colItems count="1">
    <i/>
  </colItems>
  <dataFields count="1">
    <dataField name="Average of Income" fld="4" subtotal="average" baseField="0" baseItem="0" numFmtId="166"/>
  </dataFields>
  <formats count="8">
    <format dxfId="71">
      <pivotArea type="all" dataOnly="0" outline="0" fieldPosition="0"/>
    </format>
    <format dxfId="70">
      <pivotArea type="origin" dataOnly="0" labelOnly="1" outline="0" fieldPosition="0"/>
    </format>
    <format dxfId="69">
      <pivotArea field="-2" type="button" dataOnly="0" labelOnly="1" outline="0" axis="axisValues" fieldPosition="0"/>
    </format>
    <format dxfId="68">
      <pivotArea type="topRight" dataOnly="0" labelOnly="1" outline="0" fieldPosition="0"/>
    </format>
    <format dxfId="67">
      <pivotArea field="3" type="button" dataOnly="0" labelOnly="1" outline="0"/>
    </format>
    <format dxfId="66">
      <pivotArea dataOnly="0" labelOnly="1" grandRow="1" outline="0" fieldPosition="0"/>
    </format>
    <format dxfId="65">
      <pivotArea dataOnly="0" labelOnly="1" outline="0" fieldPosition="0">
        <references count="1">
          <reference field="17" count="0"/>
        </references>
      </pivotArea>
    </format>
    <format dxfId="64">
      <pivotArea outline="0" collapsedLevelsAreSubtotals="1" fieldPosition="0"/>
    </format>
  </formats>
  <chartFormats count="5">
    <chartFormat chart="3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9" format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68A34F2-587B-45D6-8EFC-6AE1278E51A4}" name="PivotTable11" cacheId="2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 chartFormat="24">
  <location ref="A191:C198" firstHeaderRow="1" firstDataRow="2" firstDataCol="1"/>
  <pivotFields count="18">
    <pivotField compact="0" outline="0" showAll="0"/>
    <pivotField compact="0" outline="0" showAll="0"/>
    <pivotField axis="axisRow" dataField="1" compact="0" outline="0" showAll="0" sortType="descending">
      <items count="6">
        <item x="4"/>
        <item x="3"/>
        <item x="0"/>
        <item x="2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dataField="1" compact="0" numFmtId="166" outline="0" showAll="0"/>
    <pivotField compact="0" numFmtId="167" outline="0" subtotalTop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ubtotalTop="0" showAll="0"/>
    <pivotField compact="0" outline="0" subtotalTop="0" showAll="0"/>
    <pivotField compact="0" outline="0" subtotalTop="0" showAll="0"/>
  </pivotFields>
  <rowFields count="1">
    <field x="2"/>
  </rowFields>
  <rowItems count="6">
    <i>
      <x v="2"/>
    </i>
    <i>
      <x v="4"/>
    </i>
    <i>
      <x v="3"/>
    </i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#" fld="2" subtotal="count" baseField="0" baseItem="0"/>
    <dataField name="Avg Income" fld="4" subtotal="average" baseField="0" baseItem="0" numFmtId="167"/>
  </dataFields>
  <formats count="1">
    <format dxfId="72">
      <pivotArea outline="0" fieldPosition="0">
        <references count="1">
          <reference field="4294967294" count="1" selected="0">
            <x v="1"/>
          </reference>
        </references>
      </pivotArea>
    </format>
  </formats>
  <chartFormats count="8">
    <chartFormat chart="1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2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2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2" format="6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2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3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3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6915EDA-C82C-4CEF-B9E6-7D76A8DD0B89}" name="PivotTable13" cacheId="2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 chartFormat="35">
  <location ref="A233:D240" firstHeaderRow="1" firstDataRow="2" firstDataCol="1"/>
  <pivotFields count="18">
    <pivotField compact="0" outline="0" showAll="0"/>
    <pivotField compact="0" outline="0" showAll="0"/>
    <pivotField axis="axisRow" compact="0" outline="0" showAll="0" sortType="descending">
      <items count="6">
        <item x="4"/>
        <item x="3"/>
        <item x="0"/>
        <item x="2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 sortType="descending">
      <items count="9">
        <item x="6"/>
        <item x="5"/>
        <item x="3"/>
        <item x="2"/>
        <item x="0"/>
        <item x="1"/>
        <item x="4"/>
        <item x="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numFmtId="166" outline="0" showAll="0"/>
    <pivotField compact="0" numFmtId="167" outline="0" subtotalTop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ubtotalTop="0" showAll="0"/>
    <pivotField dataField="1" compact="0" outline="0" subtotalTop="0" showAll="0"/>
    <pivotField compact="0" outline="0" subtotalTop="0" showAll="0"/>
  </pivotFields>
  <rowFields count="1">
    <field x="2"/>
  </rowFields>
  <rowItems count="6">
    <i>
      <x v="2"/>
    </i>
    <i>
      <x v="4"/>
    </i>
    <i>
      <x v="3"/>
    </i>
    <i>
      <x/>
    </i>
    <i>
      <x v="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Amt Fruits" fld="10" showDataAs="percentOfCol" baseField="0" baseItem="0" numFmtId="10"/>
    <dataField name="Amt Sweets" fld="11" showDataAs="percentOfCol" baseField="0" baseItem="0" numFmtId="10"/>
    <dataField name="Purchases" fld="16" showDataAs="percentOfCol" baseField="0" baseItem="0" numFmtId="10"/>
  </dataFields>
  <formats count="8">
    <format dxfId="80">
      <pivotArea type="all" dataOnly="0" outline="0" fieldPosition="0"/>
    </format>
    <format dxfId="79">
      <pivotArea outline="0" collapsedLevelsAreSubtotals="1" fieldPosition="0"/>
    </format>
    <format dxfId="78">
      <pivotArea type="origin" dataOnly="0" labelOnly="1" outline="0" fieldPosition="0"/>
    </format>
    <format dxfId="77">
      <pivotArea field="-2" type="button" dataOnly="0" labelOnly="1" outline="0" axis="axisCol" fieldPosition="0"/>
    </format>
    <format dxfId="76">
      <pivotArea type="topRight" dataOnly="0" labelOnly="1" outline="0" fieldPosition="0"/>
    </format>
    <format dxfId="75">
      <pivotArea field="3" type="button" dataOnly="0" labelOnly="1" outline="0"/>
    </format>
    <format dxfId="74">
      <pivotArea dataOnly="0" labelOnly="1" grandRow="1" outline="0" fieldPosition="0"/>
    </format>
    <format dxfId="73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chartFormats count="15">
    <chartFormat chart="2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3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3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4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4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7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7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7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1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4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4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4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6586EFB-5003-44D6-8AC7-9203042DBF51}" name="PivotTable3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 chartFormat="11">
  <location ref="A42:B54" firstHeaderRow="2" firstDataRow="2" firstDataCol="1"/>
  <pivotFields count="16">
    <pivotField compact="0" outline="0" showAll="0"/>
    <pivotField compact="0" outline="0" showAll="0"/>
    <pivotField compact="0" outline="0" showAll="0"/>
    <pivotField compact="0" outline="0" showAll="0"/>
    <pivotField compact="0" numFmtId="166" outline="0" showAll="0"/>
    <pivotField compact="0" numFmtId="167" outline="0" subtotalTop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dataField="1" compact="0" outline="0" subtotalTop="0" showAll="0">
      <items count="4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</pivotFields>
  <rowFields count="1">
    <field x="15"/>
  </rowFields>
  <rowItems count="11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Count of Total Amount" fld="15" subtotal="count" baseField="0" baseItem="0"/>
  </dataFields>
  <formats count="1">
    <format dxfId="81">
      <pivotArea outline="0" collapsedLevelsAreSubtotals="1" fieldPosition="0"/>
    </format>
  </formats>
  <chartFormats count="2">
    <chartFormat chart="1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5" type="captionLessThan" evalOrder="-1" id="1" stringValue1="100">
      <autoFilter ref="A1">
        <filterColumn colId="0">
          <customFilters>
            <customFilter operator="lessThan" val="100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9F1BCAC-FBF3-41CC-89B3-D3E03BA79C70}" name="PivotTable10" cacheId="2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 chartFormat="36">
  <location ref="A169:B176" firstHeaderRow="2" firstDataRow="2" firstDataCol="1"/>
  <pivotFields count="18">
    <pivotField compact="0" outline="0" showAll="0"/>
    <pivotField compact="0" outline="0" showAll="0"/>
    <pivotField compact="0" outline="0" showAll="0"/>
    <pivotField axis="axisRow" compact="0" outline="0" showAll="0">
      <items count="9">
        <item h="1" x="6"/>
        <item h="1" x="5"/>
        <item x="3"/>
        <item x="2"/>
        <item x="0"/>
        <item x="1"/>
        <item x="4"/>
        <item h="1" x="7"/>
        <item t="default"/>
      </items>
    </pivotField>
    <pivotField compact="0" numFmtId="166" outline="0" showAll="0"/>
    <pivotField compact="0" numFmtId="167" outline="0" subtotalTop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ubtotalTop="0" showAll="0"/>
    <pivotField compact="0" outline="0" subtotalTop="0" showAll="0"/>
    <pivotField dataField="1" compact="0" outline="0" subtotalTop="0" showAll="0"/>
  </pivotFields>
  <rowFields count="1">
    <field x="3"/>
  </rowFields>
  <rowItems count="6"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Total Kids" fld="17" showDataAs="percentOfCol" baseField="0" baseItem="0" numFmtId="9"/>
  </dataFields>
  <formats count="1">
    <format dxfId="82">
      <pivotArea outline="0" collapsedLevelsAreSubtotals="1" fieldPosition="0"/>
    </format>
  </formats>
  <chartFormats count="12">
    <chartFormat chart="2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0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0" format="8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30" format="9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30" format="10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30" format="11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30" format="12">
      <pivotArea type="data" outline="0" fieldPosition="0">
        <references count="2">
          <reference field="4294967294" count="1" selected="0">
            <x v="0"/>
          </reference>
          <reference field="3" count="1" selected="0">
            <x v="6"/>
          </reference>
        </references>
      </pivotArea>
    </chartFormat>
    <chartFormat chart="26" format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26" format="2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26" format="3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26" format="4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26" format="5">
      <pivotArea type="data" outline="0" fieldPosition="0">
        <references count="2">
          <reference field="4294967294" count="1" selected="0">
            <x v="0"/>
          </reference>
          <reference field="3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D906483-0464-455D-A624-B104AC693D63}" name="PivotTable12" cacheId="2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 chartFormat="31">
  <location ref="A211:D218" firstHeaderRow="1" firstDataRow="2" firstDataCol="1"/>
  <pivotFields count="18">
    <pivotField compact="0" outline="0" showAll="0"/>
    <pivotField compact="0" outline="0" showAll="0"/>
    <pivotField compact="0" outline="0" showAll="0"/>
    <pivotField axis="axisRow" compact="0" outline="0" showAll="0" sortType="descending">
      <items count="9">
        <item h="1" x="6"/>
        <item h="1" x="5"/>
        <item x="3"/>
        <item x="2"/>
        <item x="0"/>
        <item x="1"/>
        <item x="4"/>
        <item h="1" x="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numFmtId="166" outline="0" showAll="0"/>
    <pivotField compact="0" numFmtId="167" outline="0" subtotalTop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ubtotalTop="0" showAll="0"/>
    <pivotField dataField="1" compact="0" outline="0" subtotalTop="0" showAll="0"/>
    <pivotField compact="0" outline="0" subtotalTop="0" showAll="0"/>
  </pivotFields>
  <rowFields count="1">
    <field x="3"/>
  </rowFields>
  <rowItems count="6">
    <i>
      <x v="3"/>
    </i>
    <i>
      <x v="5"/>
    </i>
    <i>
      <x v="4"/>
    </i>
    <i>
      <x v="2"/>
    </i>
    <i>
      <x v="6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Amt Fruits" fld="10" showDataAs="percentOfCol" baseField="0" baseItem="0" numFmtId="10"/>
    <dataField name="Amt Sweets" fld="11" showDataAs="percentOfCol" baseField="0" baseItem="0" numFmtId="10"/>
    <dataField name="Purchases" fld="16" showDataAs="percentOfCol" baseField="0" baseItem="0" numFmtId="10"/>
  </dataFields>
  <formats count="9">
    <format dxfId="91">
      <pivotArea type="all" dataOnly="0" outline="0" fieldPosition="0"/>
    </format>
    <format dxfId="90">
      <pivotArea outline="0" collapsedLevelsAreSubtotals="1" fieldPosition="0"/>
    </format>
    <format dxfId="89">
      <pivotArea type="origin" dataOnly="0" labelOnly="1" outline="0" fieldPosition="0"/>
    </format>
    <format dxfId="88">
      <pivotArea field="-2" type="button" dataOnly="0" labelOnly="1" outline="0" axis="axisCol" fieldPosition="0"/>
    </format>
    <format dxfId="87">
      <pivotArea type="topRight" dataOnly="0" labelOnly="1" outline="0" fieldPosition="0"/>
    </format>
    <format dxfId="86">
      <pivotArea field="3" type="button" dataOnly="0" labelOnly="1" outline="0" axis="axisRow" fieldPosition="0"/>
    </format>
    <format dxfId="85">
      <pivotArea dataOnly="0" labelOnly="1" outline="0" fieldPosition="0">
        <references count="1">
          <reference field="3" count="0"/>
        </references>
      </pivotArea>
    </format>
    <format dxfId="84">
      <pivotArea dataOnly="0" labelOnly="1" grandRow="1" outline="0" fieldPosition="0"/>
    </format>
    <format dxfId="83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chartFormats count="6">
    <chartFormat chart="2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4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4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7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7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7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C4E7CF8-54A2-4134-9F46-05C97042C162}" name="PivotTable24" cacheId="2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A23:G30" firstHeaderRow="1" firstDataRow="2" firstDataCol="1"/>
  <pivotFields count="18">
    <pivotField compact="0" outline="0" showAll="0"/>
    <pivotField compact="0" outline="0" showAll="0"/>
    <pivotField axis="axisRow" compact="0" outline="0" showAll="0">
      <items count="6">
        <item x="4"/>
        <item x="3"/>
        <item x="0"/>
        <item x="2"/>
        <item x="1"/>
        <item t="default"/>
      </items>
    </pivotField>
    <pivotField axis="axisCol" dataField="1" compact="0" outline="0" showAll="0">
      <items count="9">
        <item h="1" x="6"/>
        <item h="1" x="5"/>
        <item x="3"/>
        <item x="2"/>
        <item x="0"/>
        <item x="1"/>
        <item x="4"/>
        <item h="1" x="7"/>
        <item t="default"/>
      </items>
    </pivotField>
    <pivotField compact="0" numFmtId="166" outline="0" showAll="0"/>
    <pivotField compact="0" numFmtId="167" outline="0" subtotalTop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3"/>
  </colFields>
  <colItems count="6">
    <i>
      <x v="2"/>
    </i>
    <i>
      <x v="3"/>
    </i>
    <i>
      <x v="4"/>
    </i>
    <i>
      <x v="5"/>
    </i>
    <i>
      <x v="6"/>
    </i>
    <i t="grand">
      <x/>
    </i>
  </colItems>
  <dataFields count="1">
    <dataField name="Count of Marital_Status" fld="3" subtotal="count" baseField="0" baseItem="0"/>
  </dataFields>
  <formats count="2">
    <format dxfId="47">
      <pivotArea type="all" dataOnly="0" outline="0" fieldPosition="0"/>
    </format>
    <format dxfId="46">
      <pivotArea type="all" dataOnly="0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13" Type="http://schemas.openxmlformats.org/officeDocument/2006/relationships/pivotTable" Target="../pivotTables/pivotTable13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pivotTable" Target="../pivotTables/pivotTable12.xml"/><Relationship Id="rId2" Type="http://schemas.openxmlformats.org/officeDocument/2006/relationships/pivotTable" Target="../pivotTables/pivotTable2.xml"/><Relationship Id="rId16" Type="http://schemas.openxmlformats.org/officeDocument/2006/relationships/drawing" Target="../drawings/drawing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5" Type="http://schemas.openxmlformats.org/officeDocument/2006/relationships/pivotTable" Target="../pivotTables/pivotTable1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Relationship Id="rId14" Type="http://schemas.openxmlformats.org/officeDocument/2006/relationships/pivotTable" Target="../pivotTables/pivotTable14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1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R2241"/>
  <sheetViews>
    <sheetView topLeftCell="H1" zoomScaleNormal="100" workbookViewId="0">
      <selection activeCell="Q15" sqref="Q15"/>
    </sheetView>
  </sheetViews>
  <sheetFormatPr defaultColWidth="12.6640625" defaultRowHeight="15" customHeight="1" x14ac:dyDescent="0.25"/>
  <cols>
    <col min="1" max="1" width="8" bestFit="1" customWidth="1"/>
    <col min="2" max="2" width="16.21875" bestFit="1" customWidth="1"/>
    <col min="3" max="3" width="15.44140625" bestFit="1" customWidth="1"/>
    <col min="4" max="4" width="20.109375" bestFit="1" customWidth="1"/>
    <col min="5" max="5" width="13.21875" style="6" bestFit="1" customWidth="1"/>
    <col min="6" max="6" width="18.21875" style="16" bestFit="1" customWidth="1"/>
    <col min="7" max="7" width="14.33203125" bestFit="1" customWidth="1"/>
    <col min="8" max="8" width="16.109375" bestFit="1" customWidth="1"/>
    <col min="9" max="9" width="18.77734375" bestFit="1" customWidth="1"/>
    <col min="10" max="10" width="14" bestFit="1" customWidth="1"/>
    <col min="11" max="11" width="15" bestFit="1" customWidth="1"/>
    <col min="12" max="12" width="24.6640625" bestFit="1" customWidth="1"/>
    <col min="13" max="13" width="25.44140625" bestFit="1" customWidth="1"/>
    <col min="14" max="14" width="26.33203125" bestFit="1" customWidth="1"/>
    <col min="15" max="15" width="9.21875" bestFit="1" customWidth="1"/>
    <col min="16" max="16" width="19" bestFit="1" customWidth="1"/>
    <col min="17" max="17" width="21.6640625" bestFit="1" customWidth="1"/>
    <col min="18" max="18" width="15.21875" bestFit="1" customWidth="1"/>
  </cols>
  <sheetData>
    <row r="1" spans="1:18" ht="15.75" customHeight="1" x14ac:dyDescent="0.25">
      <c r="A1" s="8" t="s">
        <v>0</v>
      </c>
      <c r="B1" s="8" t="s">
        <v>1</v>
      </c>
      <c r="C1" s="8" t="s">
        <v>2</v>
      </c>
      <c r="D1" s="8" t="s">
        <v>3</v>
      </c>
      <c r="E1" s="9" t="s">
        <v>4</v>
      </c>
      <c r="F1" s="34" t="s">
        <v>130</v>
      </c>
      <c r="G1" s="8" t="s">
        <v>5</v>
      </c>
      <c r="H1" s="8" t="s">
        <v>6</v>
      </c>
      <c r="I1" s="8" t="s">
        <v>7</v>
      </c>
      <c r="J1" s="8" t="s">
        <v>8</v>
      </c>
      <c r="K1" s="10" t="s">
        <v>22</v>
      </c>
      <c r="L1" s="11" t="s">
        <v>23</v>
      </c>
      <c r="M1" s="11" t="s">
        <v>24</v>
      </c>
      <c r="N1" s="11" t="s">
        <v>25</v>
      </c>
      <c r="O1" s="25" t="s">
        <v>26</v>
      </c>
      <c r="P1" s="25" t="s">
        <v>63</v>
      </c>
      <c r="Q1" s="25" t="s">
        <v>77</v>
      </c>
      <c r="R1" s="25" t="s">
        <v>90</v>
      </c>
    </row>
    <row r="2" spans="1:18" ht="15.75" customHeight="1" x14ac:dyDescent="0.25">
      <c r="A2" s="51">
        <v>5524</v>
      </c>
      <c r="B2" s="51">
        <v>1957</v>
      </c>
      <c r="C2" s="52" t="s">
        <v>9</v>
      </c>
      <c r="D2" s="52" t="s">
        <v>10</v>
      </c>
      <c r="E2" s="53">
        <v>58138</v>
      </c>
      <c r="F2" s="54">
        <f>E2/1000</f>
        <v>58.137999999999998</v>
      </c>
      <c r="G2" s="51">
        <v>0</v>
      </c>
      <c r="H2" s="51">
        <v>0</v>
      </c>
      <c r="I2" s="55">
        <v>41156</v>
      </c>
      <c r="J2" s="56">
        <v>58</v>
      </c>
      <c r="K2" s="12" cm="1">
        <f t="array" ref="K2:N2">VLOOKUP(A2,Sales!$A$1:$E$2241,{2,3,4,5},0)</f>
        <v>88</v>
      </c>
      <c r="L2" s="12">
        <v>88</v>
      </c>
      <c r="M2" s="12">
        <v>8</v>
      </c>
      <c r="N2" s="15">
        <v>4</v>
      </c>
      <c r="O2" s="15">
        <f>2025-B2</f>
        <v>68</v>
      </c>
      <c r="P2" s="15">
        <f>K2+L2</f>
        <v>176</v>
      </c>
      <c r="Q2" s="15">
        <f>M2+N2</f>
        <v>12</v>
      </c>
      <c r="R2" s="12">
        <f>G2+H2</f>
        <v>0</v>
      </c>
    </row>
    <row r="3" spans="1:18" ht="15.75" customHeight="1" x14ac:dyDescent="0.25">
      <c r="A3" s="57">
        <v>2174</v>
      </c>
      <c r="B3" s="57">
        <v>1954</v>
      </c>
      <c r="C3" s="58" t="s">
        <v>9</v>
      </c>
      <c r="D3" s="58" t="s">
        <v>10</v>
      </c>
      <c r="E3" s="59">
        <v>46344</v>
      </c>
      <c r="F3" s="54">
        <f t="shared" ref="F3:F66" si="0">E3/1000</f>
        <v>46.344000000000001</v>
      </c>
      <c r="G3" s="57">
        <v>1</v>
      </c>
      <c r="H3" s="57">
        <v>1</v>
      </c>
      <c r="I3" s="60">
        <v>41706</v>
      </c>
      <c r="J3" s="61">
        <v>38</v>
      </c>
      <c r="K3" s="12" cm="1">
        <f t="array" ref="K3:N3">VLOOKUP(A3,Sales!$A$1:$E$2241,{2,3,4,5},0)</f>
        <v>1</v>
      </c>
      <c r="L3" s="12">
        <v>1</v>
      </c>
      <c r="M3" s="12">
        <v>1</v>
      </c>
      <c r="N3" s="15">
        <v>2</v>
      </c>
      <c r="O3" s="15">
        <f t="shared" ref="O3:O66" si="1">2025-B3</f>
        <v>71</v>
      </c>
      <c r="P3" s="15">
        <f t="shared" ref="P3:P66" si="2">K3+L3</f>
        <v>2</v>
      </c>
      <c r="Q3" s="15">
        <f t="shared" ref="Q3:Q66" si="3">M3+N3</f>
        <v>3</v>
      </c>
      <c r="R3" s="12">
        <f t="shared" ref="R3:R66" si="4">G3+H3</f>
        <v>2</v>
      </c>
    </row>
    <row r="4" spans="1:18" ht="15.75" customHeight="1" x14ac:dyDescent="0.25">
      <c r="A4" s="57">
        <v>4141</v>
      </c>
      <c r="B4" s="57">
        <v>1965</v>
      </c>
      <c r="C4" s="58" t="s">
        <v>9</v>
      </c>
      <c r="D4" s="58" t="s">
        <v>11</v>
      </c>
      <c r="E4" s="59">
        <v>71613</v>
      </c>
      <c r="F4" s="54">
        <f t="shared" si="0"/>
        <v>71.613</v>
      </c>
      <c r="G4" s="57">
        <v>0</v>
      </c>
      <c r="H4" s="57">
        <v>0</v>
      </c>
      <c r="I4" s="60">
        <v>41507</v>
      </c>
      <c r="J4" s="61">
        <v>26</v>
      </c>
      <c r="K4" s="12" cm="1">
        <f t="array" ref="K4:N4">VLOOKUP(A4,Sales!$A$1:$E$2241,{2,3,4,5},0)</f>
        <v>49</v>
      </c>
      <c r="L4" s="12">
        <v>21</v>
      </c>
      <c r="M4" s="12">
        <v>8</v>
      </c>
      <c r="N4" s="15">
        <v>10</v>
      </c>
      <c r="O4" s="15">
        <f t="shared" si="1"/>
        <v>60</v>
      </c>
      <c r="P4" s="15">
        <f t="shared" si="2"/>
        <v>70</v>
      </c>
      <c r="Q4" s="15">
        <f t="shared" si="3"/>
        <v>18</v>
      </c>
      <c r="R4" s="12">
        <f t="shared" si="4"/>
        <v>0</v>
      </c>
    </row>
    <row r="5" spans="1:18" ht="15.75" customHeight="1" x14ac:dyDescent="0.25">
      <c r="A5" s="57">
        <v>6182</v>
      </c>
      <c r="B5" s="57">
        <v>1984</v>
      </c>
      <c r="C5" s="58" t="s">
        <v>9</v>
      </c>
      <c r="D5" s="58" t="s">
        <v>11</v>
      </c>
      <c r="E5" s="59">
        <v>26646</v>
      </c>
      <c r="F5" s="54">
        <f t="shared" si="0"/>
        <v>26.646000000000001</v>
      </c>
      <c r="G5" s="57">
        <v>1</v>
      </c>
      <c r="H5" s="57">
        <v>0</v>
      </c>
      <c r="I5" s="60">
        <v>41680</v>
      </c>
      <c r="J5" s="61">
        <v>26</v>
      </c>
      <c r="K5" s="12" cm="1">
        <f t="array" ref="K5:N5">VLOOKUP(A5,Sales!$A$1:$E$2241,{2,3,4,5},0)</f>
        <v>4</v>
      </c>
      <c r="L5" s="12">
        <v>3</v>
      </c>
      <c r="M5" s="12">
        <v>2</v>
      </c>
      <c r="N5" s="15">
        <v>4</v>
      </c>
      <c r="O5" s="15">
        <f t="shared" si="1"/>
        <v>41</v>
      </c>
      <c r="P5" s="15">
        <f t="shared" si="2"/>
        <v>7</v>
      </c>
      <c r="Q5" s="15">
        <f t="shared" si="3"/>
        <v>6</v>
      </c>
      <c r="R5" s="12">
        <f t="shared" si="4"/>
        <v>1</v>
      </c>
    </row>
    <row r="6" spans="1:18" ht="15.75" customHeight="1" x14ac:dyDescent="0.25">
      <c r="A6" s="57">
        <v>5324</v>
      </c>
      <c r="B6" s="57">
        <v>1981</v>
      </c>
      <c r="C6" s="58" t="s">
        <v>12</v>
      </c>
      <c r="D6" s="58" t="s">
        <v>13</v>
      </c>
      <c r="E6" s="59">
        <v>58293</v>
      </c>
      <c r="F6" s="54">
        <f t="shared" si="0"/>
        <v>58.292999999999999</v>
      </c>
      <c r="G6" s="57">
        <v>1</v>
      </c>
      <c r="H6" s="57">
        <v>0</v>
      </c>
      <c r="I6" s="60">
        <v>41658</v>
      </c>
      <c r="J6" s="61">
        <v>94</v>
      </c>
      <c r="K6" s="12" cm="1">
        <f t="array" ref="K6:N6">VLOOKUP(A6,Sales!$A$1:$E$2241,{2,3,4,5},0)</f>
        <v>43</v>
      </c>
      <c r="L6" s="12">
        <v>27</v>
      </c>
      <c r="M6" s="12">
        <v>5</v>
      </c>
      <c r="N6" s="15">
        <v>6</v>
      </c>
      <c r="O6" s="15">
        <f t="shared" si="1"/>
        <v>44</v>
      </c>
      <c r="P6" s="15">
        <f t="shared" si="2"/>
        <v>70</v>
      </c>
      <c r="Q6" s="15">
        <f t="shared" si="3"/>
        <v>11</v>
      </c>
      <c r="R6" s="12">
        <f t="shared" si="4"/>
        <v>1</v>
      </c>
    </row>
    <row r="7" spans="1:18" ht="15.75" customHeight="1" x14ac:dyDescent="0.25">
      <c r="A7" s="57">
        <v>7446</v>
      </c>
      <c r="B7" s="57">
        <v>1967</v>
      </c>
      <c r="C7" s="58" t="s">
        <v>14</v>
      </c>
      <c r="D7" s="58" t="s">
        <v>11</v>
      </c>
      <c r="E7" s="59">
        <v>62513</v>
      </c>
      <c r="F7" s="54">
        <f t="shared" si="0"/>
        <v>62.512999999999998</v>
      </c>
      <c r="G7" s="57">
        <v>0</v>
      </c>
      <c r="H7" s="57">
        <v>1</v>
      </c>
      <c r="I7" s="60">
        <v>41526</v>
      </c>
      <c r="J7" s="61">
        <v>16</v>
      </c>
      <c r="K7" s="12" cm="1">
        <f t="array" ref="K7:N7">VLOOKUP(A7,Sales!$A$1:$E$2241,{2,3,4,5},0)</f>
        <v>42</v>
      </c>
      <c r="L7" s="12">
        <v>42</v>
      </c>
      <c r="M7" s="12">
        <v>6</v>
      </c>
      <c r="N7" s="15">
        <v>10</v>
      </c>
      <c r="O7" s="15">
        <f t="shared" si="1"/>
        <v>58</v>
      </c>
      <c r="P7" s="15">
        <f t="shared" si="2"/>
        <v>84</v>
      </c>
      <c r="Q7" s="15">
        <f t="shared" si="3"/>
        <v>16</v>
      </c>
      <c r="R7" s="12">
        <f t="shared" si="4"/>
        <v>1</v>
      </c>
    </row>
    <row r="8" spans="1:18" ht="15.75" customHeight="1" x14ac:dyDescent="0.25">
      <c r="A8" s="57">
        <v>965</v>
      </c>
      <c r="B8" s="57">
        <v>1971</v>
      </c>
      <c r="C8" s="58" t="s">
        <v>9</v>
      </c>
      <c r="D8" s="58" t="s">
        <v>15</v>
      </c>
      <c r="E8" s="59">
        <v>55635</v>
      </c>
      <c r="F8" s="54">
        <f t="shared" si="0"/>
        <v>55.634999999999998</v>
      </c>
      <c r="G8" s="57">
        <v>0</v>
      </c>
      <c r="H8" s="57">
        <v>1</v>
      </c>
      <c r="I8" s="62">
        <v>41226</v>
      </c>
      <c r="J8" s="61">
        <v>34</v>
      </c>
      <c r="K8" s="12" cm="1">
        <f t="array" ref="K8:N8">VLOOKUP(A8,Sales!$A$1:$E$2241,{2,3,4,5},0)</f>
        <v>65</v>
      </c>
      <c r="L8" s="12">
        <v>49</v>
      </c>
      <c r="M8" s="12">
        <v>7</v>
      </c>
      <c r="N8" s="15">
        <v>7</v>
      </c>
      <c r="O8" s="15">
        <f t="shared" si="1"/>
        <v>54</v>
      </c>
      <c r="P8" s="15">
        <f t="shared" si="2"/>
        <v>114</v>
      </c>
      <c r="Q8" s="15">
        <f t="shared" si="3"/>
        <v>14</v>
      </c>
      <c r="R8" s="12">
        <f t="shared" si="4"/>
        <v>1</v>
      </c>
    </row>
    <row r="9" spans="1:18" ht="15.75" customHeight="1" x14ac:dyDescent="0.25">
      <c r="A9" s="57">
        <v>6177</v>
      </c>
      <c r="B9" s="57">
        <v>1985</v>
      </c>
      <c r="C9" s="58" t="s">
        <v>12</v>
      </c>
      <c r="D9" s="58" t="s">
        <v>13</v>
      </c>
      <c r="E9" s="59">
        <v>33454</v>
      </c>
      <c r="F9" s="54">
        <f t="shared" si="0"/>
        <v>33.454000000000001</v>
      </c>
      <c r="G9" s="57">
        <v>1</v>
      </c>
      <c r="H9" s="57">
        <v>0</v>
      </c>
      <c r="I9" s="60">
        <v>41402</v>
      </c>
      <c r="J9" s="61">
        <v>32</v>
      </c>
      <c r="K9" s="12" cm="1">
        <f t="array" ref="K9:N9">VLOOKUP(A9,Sales!$A$1:$E$2241,{2,3,4,5},0)</f>
        <v>10</v>
      </c>
      <c r="L9" s="12">
        <v>1</v>
      </c>
      <c r="M9" s="12">
        <v>4</v>
      </c>
      <c r="N9" s="15">
        <v>4</v>
      </c>
      <c r="O9" s="15">
        <f t="shared" si="1"/>
        <v>40</v>
      </c>
      <c r="P9" s="15">
        <f t="shared" si="2"/>
        <v>11</v>
      </c>
      <c r="Q9" s="15">
        <f t="shared" si="3"/>
        <v>8</v>
      </c>
      <c r="R9" s="12">
        <f t="shared" si="4"/>
        <v>1</v>
      </c>
    </row>
    <row r="10" spans="1:18" ht="15.75" customHeight="1" x14ac:dyDescent="0.25">
      <c r="A10" s="57">
        <v>4855</v>
      </c>
      <c r="B10" s="57">
        <v>1974</v>
      </c>
      <c r="C10" s="58" t="s">
        <v>12</v>
      </c>
      <c r="D10" s="58" t="s">
        <v>11</v>
      </c>
      <c r="E10" s="59">
        <v>30351</v>
      </c>
      <c r="F10" s="54">
        <f t="shared" si="0"/>
        <v>30.350999999999999</v>
      </c>
      <c r="G10" s="57">
        <v>1</v>
      </c>
      <c r="H10" s="57">
        <v>0</v>
      </c>
      <c r="I10" s="60">
        <v>41431</v>
      </c>
      <c r="J10" s="61">
        <v>19</v>
      </c>
      <c r="K10" s="12" cm="1">
        <f t="array" ref="K10:N10">VLOOKUP(A10,Sales!$A$1:$E$2241,{2,3,4,5},0)</f>
        <v>0</v>
      </c>
      <c r="L10" s="12">
        <v>3</v>
      </c>
      <c r="M10" s="12">
        <v>3</v>
      </c>
      <c r="N10" s="15">
        <v>2</v>
      </c>
      <c r="O10" s="15">
        <f t="shared" si="1"/>
        <v>51</v>
      </c>
      <c r="P10" s="15">
        <f t="shared" si="2"/>
        <v>3</v>
      </c>
      <c r="Q10" s="15">
        <f t="shared" si="3"/>
        <v>5</v>
      </c>
      <c r="R10" s="12">
        <f t="shared" si="4"/>
        <v>1</v>
      </c>
    </row>
    <row r="11" spans="1:18" ht="15.75" customHeight="1" x14ac:dyDescent="0.25">
      <c r="A11" s="57">
        <v>5899</v>
      </c>
      <c r="B11" s="57">
        <v>1950</v>
      </c>
      <c r="C11" s="58" t="s">
        <v>12</v>
      </c>
      <c r="D11" s="58" t="s">
        <v>11</v>
      </c>
      <c r="E11" s="59">
        <v>5648</v>
      </c>
      <c r="F11" s="54">
        <f t="shared" si="0"/>
        <v>5.6479999999999997</v>
      </c>
      <c r="G11" s="57">
        <v>1</v>
      </c>
      <c r="H11" s="57">
        <v>1</v>
      </c>
      <c r="I11" s="60">
        <v>41711</v>
      </c>
      <c r="J11" s="61">
        <v>68</v>
      </c>
      <c r="K11" s="12" cm="1">
        <f t="array" ref="K11:N11">VLOOKUP(A11,Sales!$A$1:$E$2241,{2,3,4,5},0)</f>
        <v>0</v>
      </c>
      <c r="L11" s="12">
        <v>1</v>
      </c>
      <c r="M11" s="12">
        <v>1</v>
      </c>
      <c r="N11" s="15">
        <v>0</v>
      </c>
      <c r="O11" s="15">
        <f t="shared" si="1"/>
        <v>75</v>
      </c>
      <c r="P11" s="15">
        <f t="shared" si="2"/>
        <v>1</v>
      </c>
      <c r="Q11" s="15">
        <f t="shared" si="3"/>
        <v>1</v>
      </c>
      <c r="R11" s="12">
        <f t="shared" si="4"/>
        <v>2</v>
      </c>
    </row>
    <row r="12" spans="1:18" ht="15.75" customHeight="1" x14ac:dyDescent="0.25">
      <c r="A12" s="57">
        <v>1994</v>
      </c>
      <c r="B12" s="57">
        <v>1983</v>
      </c>
      <c r="C12" s="58" t="s">
        <v>9</v>
      </c>
      <c r="D12" s="58" t="s">
        <v>13</v>
      </c>
      <c r="E12" s="63">
        <f>'Missing Values'!$F$5</f>
        <v>51381.5</v>
      </c>
      <c r="F12" s="54">
        <f t="shared" si="0"/>
        <v>51.381500000000003</v>
      </c>
      <c r="G12" s="57">
        <v>1</v>
      </c>
      <c r="H12" s="57">
        <v>0</v>
      </c>
      <c r="I12" s="62">
        <v>41593</v>
      </c>
      <c r="J12" s="61">
        <v>11</v>
      </c>
      <c r="K12" s="12" cm="1">
        <f t="array" ref="K12:N12">VLOOKUP(A12,Sales!$A$1:$E$2241,{2,3,4,5},0)</f>
        <v>5</v>
      </c>
      <c r="L12" s="12">
        <v>2</v>
      </c>
      <c r="M12" s="12">
        <v>1</v>
      </c>
      <c r="N12" s="15">
        <v>2</v>
      </c>
      <c r="O12" s="15">
        <f t="shared" si="1"/>
        <v>42</v>
      </c>
      <c r="P12" s="15">
        <f t="shared" si="2"/>
        <v>7</v>
      </c>
      <c r="Q12" s="15">
        <f t="shared" si="3"/>
        <v>3</v>
      </c>
      <c r="R12" s="12">
        <f t="shared" si="4"/>
        <v>1</v>
      </c>
    </row>
    <row r="13" spans="1:18" ht="15.75" customHeight="1" x14ac:dyDescent="0.25">
      <c r="A13" s="57">
        <v>387</v>
      </c>
      <c r="B13" s="57">
        <v>1976</v>
      </c>
      <c r="C13" s="58" t="s">
        <v>16</v>
      </c>
      <c r="D13" s="58" t="s">
        <v>13</v>
      </c>
      <c r="E13" s="59">
        <v>7500</v>
      </c>
      <c r="F13" s="54">
        <f t="shared" si="0"/>
        <v>7.5</v>
      </c>
      <c r="G13" s="57">
        <v>0</v>
      </c>
      <c r="H13" s="57">
        <v>0</v>
      </c>
      <c r="I13" s="62">
        <v>41226</v>
      </c>
      <c r="J13" s="61">
        <v>59</v>
      </c>
      <c r="K13" s="12" cm="1">
        <f t="array" ref="K13:N13">VLOOKUP(A13,Sales!$A$1:$E$2241,{2,3,4,5},0)</f>
        <v>16</v>
      </c>
      <c r="L13" s="12">
        <v>1</v>
      </c>
      <c r="M13" s="12">
        <v>2</v>
      </c>
      <c r="N13" s="15">
        <v>3</v>
      </c>
      <c r="O13" s="15">
        <f t="shared" si="1"/>
        <v>49</v>
      </c>
      <c r="P13" s="15">
        <f t="shared" si="2"/>
        <v>17</v>
      </c>
      <c r="Q13" s="15">
        <f t="shared" si="3"/>
        <v>5</v>
      </c>
      <c r="R13" s="12">
        <f t="shared" si="4"/>
        <v>0</v>
      </c>
    </row>
    <row r="14" spans="1:18" ht="15.75" customHeight="1" x14ac:dyDescent="0.25">
      <c r="A14" s="57">
        <v>2125</v>
      </c>
      <c r="B14" s="57">
        <v>1959</v>
      </c>
      <c r="C14" s="58" t="s">
        <v>9</v>
      </c>
      <c r="D14" s="58" t="s">
        <v>15</v>
      </c>
      <c r="E14" s="59">
        <v>63033</v>
      </c>
      <c r="F14" s="54">
        <f t="shared" si="0"/>
        <v>63.033000000000001</v>
      </c>
      <c r="G14" s="57">
        <v>0</v>
      </c>
      <c r="H14" s="57">
        <v>0</v>
      </c>
      <c r="I14" s="62">
        <v>41593</v>
      </c>
      <c r="J14" s="61">
        <v>82</v>
      </c>
      <c r="K14" s="12" cm="1">
        <f t="array" ref="K14:N14">VLOOKUP(A14,Sales!$A$1:$E$2241,{2,3,4,5},0)</f>
        <v>61</v>
      </c>
      <c r="L14" s="12">
        <v>112</v>
      </c>
      <c r="M14" s="12">
        <v>3</v>
      </c>
      <c r="N14" s="15">
        <v>8</v>
      </c>
      <c r="O14" s="15">
        <f t="shared" si="1"/>
        <v>66</v>
      </c>
      <c r="P14" s="15">
        <f t="shared" si="2"/>
        <v>173</v>
      </c>
      <c r="Q14" s="15">
        <f t="shared" si="3"/>
        <v>11</v>
      </c>
      <c r="R14" s="12">
        <f t="shared" si="4"/>
        <v>0</v>
      </c>
    </row>
    <row r="15" spans="1:18" ht="15.75" customHeight="1" x14ac:dyDescent="0.25">
      <c r="A15" s="57">
        <v>8180</v>
      </c>
      <c r="B15" s="57">
        <v>1952</v>
      </c>
      <c r="C15" s="58" t="s">
        <v>14</v>
      </c>
      <c r="D15" s="58" t="s">
        <v>15</v>
      </c>
      <c r="E15" s="59">
        <v>59354</v>
      </c>
      <c r="F15" s="54">
        <f t="shared" si="0"/>
        <v>59.353999999999999</v>
      </c>
      <c r="G15" s="57">
        <v>1</v>
      </c>
      <c r="H15" s="57">
        <v>1</v>
      </c>
      <c r="I15" s="62">
        <v>41593</v>
      </c>
      <c r="J15" s="61">
        <v>53</v>
      </c>
      <c r="K15" s="12" cm="1">
        <f t="array" ref="K15:N15">VLOOKUP(A15,Sales!$A$1:$E$2241,{2,3,4,5},0)</f>
        <v>2</v>
      </c>
      <c r="L15" s="12">
        <v>5</v>
      </c>
      <c r="M15" s="12">
        <v>6</v>
      </c>
      <c r="N15" s="15">
        <v>5</v>
      </c>
      <c r="O15" s="15">
        <f t="shared" si="1"/>
        <v>73</v>
      </c>
      <c r="P15" s="15">
        <f t="shared" si="2"/>
        <v>7</v>
      </c>
      <c r="Q15" s="15">
        <f t="shared" si="3"/>
        <v>11</v>
      </c>
      <c r="R15" s="12">
        <f t="shared" si="4"/>
        <v>2</v>
      </c>
    </row>
    <row r="16" spans="1:18" ht="15.75" customHeight="1" x14ac:dyDescent="0.25">
      <c r="A16" s="57">
        <v>2569</v>
      </c>
      <c r="B16" s="57">
        <v>1987</v>
      </c>
      <c r="C16" s="58" t="s">
        <v>9</v>
      </c>
      <c r="D16" s="58" t="s">
        <v>13</v>
      </c>
      <c r="E16" s="59">
        <v>17323</v>
      </c>
      <c r="F16" s="54">
        <f t="shared" si="0"/>
        <v>17.323</v>
      </c>
      <c r="G16" s="57">
        <v>0</v>
      </c>
      <c r="H16" s="57">
        <v>0</v>
      </c>
      <c r="I16" s="62">
        <v>41192</v>
      </c>
      <c r="J16" s="61">
        <v>38</v>
      </c>
      <c r="K16" s="12" cm="1">
        <f t="array" ref="K16:N16">VLOOKUP(A16,Sales!$A$1:$E$2241,{2,3,4,5},0)</f>
        <v>14</v>
      </c>
      <c r="L16" s="12">
        <v>1</v>
      </c>
      <c r="M16" s="12">
        <v>1</v>
      </c>
      <c r="N16" s="15">
        <v>3</v>
      </c>
      <c r="O16" s="15">
        <f t="shared" si="1"/>
        <v>38</v>
      </c>
      <c r="P16" s="15">
        <f t="shared" si="2"/>
        <v>15</v>
      </c>
      <c r="Q16" s="15">
        <f t="shared" si="3"/>
        <v>4</v>
      </c>
      <c r="R16" s="12">
        <f t="shared" si="4"/>
        <v>0</v>
      </c>
    </row>
    <row r="17" spans="1:18" ht="15.75" customHeight="1" x14ac:dyDescent="0.25">
      <c r="A17" s="57">
        <v>2114</v>
      </c>
      <c r="B17" s="57">
        <v>1946</v>
      </c>
      <c r="C17" s="58" t="s">
        <v>12</v>
      </c>
      <c r="D17" s="58" t="s">
        <v>10</v>
      </c>
      <c r="E17" s="59">
        <v>82800</v>
      </c>
      <c r="F17" s="54">
        <f t="shared" si="0"/>
        <v>82.8</v>
      </c>
      <c r="G17" s="57">
        <v>0</v>
      </c>
      <c r="H17" s="57">
        <v>0</v>
      </c>
      <c r="I17" s="62">
        <v>41237</v>
      </c>
      <c r="J17" s="61">
        <v>23</v>
      </c>
      <c r="K17" s="12" cm="1">
        <f t="array" ref="K17:N17">VLOOKUP(A17,Sales!$A$1:$E$2241,{2,3,4,5},0)</f>
        <v>22</v>
      </c>
      <c r="L17" s="12">
        <v>68</v>
      </c>
      <c r="M17" s="12">
        <v>7</v>
      </c>
      <c r="N17" s="15">
        <v>12</v>
      </c>
      <c r="O17" s="15">
        <f t="shared" si="1"/>
        <v>79</v>
      </c>
      <c r="P17" s="15">
        <f t="shared" si="2"/>
        <v>90</v>
      </c>
      <c r="Q17" s="15">
        <f t="shared" si="3"/>
        <v>19</v>
      </c>
      <c r="R17" s="12">
        <f t="shared" si="4"/>
        <v>0</v>
      </c>
    </row>
    <row r="18" spans="1:18" ht="15.75" customHeight="1" x14ac:dyDescent="0.25">
      <c r="A18" s="57">
        <v>9736</v>
      </c>
      <c r="B18" s="57">
        <v>1980</v>
      </c>
      <c r="C18" s="58" t="s">
        <v>9</v>
      </c>
      <c r="D18" s="58" t="s">
        <v>13</v>
      </c>
      <c r="E18" s="59">
        <v>41850</v>
      </c>
      <c r="F18" s="54">
        <f t="shared" si="0"/>
        <v>41.85</v>
      </c>
      <c r="G18" s="57">
        <v>1</v>
      </c>
      <c r="H18" s="57">
        <v>1</v>
      </c>
      <c r="I18" s="62">
        <v>41267</v>
      </c>
      <c r="J18" s="61">
        <v>51</v>
      </c>
      <c r="K18" s="12" cm="1">
        <f t="array" ref="K18:N18">VLOOKUP(A18,Sales!$A$1:$E$2241,{2,3,4,5},0)</f>
        <v>5</v>
      </c>
      <c r="L18" s="12">
        <v>13</v>
      </c>
      <c r="M18" s="12">
        <v>3</v>
      </c>
      <c r="N18" s="15">
        <v>3</v>
      </c>
      <c r="O18" s="15">
        <f t="shared" si="1"/>
        <v>45</v>
      </c>
      <c r="P18" s="15">
        <f t="shared" si="2"/>
        <v>18</v>
      </c>
      <c r="Q18" s="15">
        <f t="shared" si="3"/>
        <v>6</v>
      </c>
      <c r="R18" s="12">
        <f t="shared" si="4"/>
        <v>2</v>
      </c>
    </row>
    <row r="19" spans="1:18" ht="15.75" customHeight="1" x14ac:dyDescent="0.25">
      <c r="A19" s="57">
        <v>4939</v>
      </c>
      <c r="B19" s="57">
        <v>1946</v>
      </c>
      <c r="C19" s="58" t="s">
        <v>9</v>
      </c>
      <c r="D19" s="58" t="s">
        <v>11</v>
      </c>
      <c r="E19" s="59">
        <v>37760</v>
      </c>
      <c r="F19" s="54">
        <f t="shared" si="0"/>
        <v>37.76</v>
      </c>
      <c r="G19" s="57">
        <v>0</v>
      </c>
      <c r="H19" s="57">
        <v>0</v>
      </c>
      <c r="I19" s="60">
        <v>41152</v>
      </c>
      <c r="J19" s="61">
        <v>20</v>
      </c>
      <c r="K19" s="12" cm="1">
        <f t="array" ref="K19:N19">VLOOKUP(A19,Sales!$A$1:$E$2241,{2,3,4,5},0)</f>
        <v>5</v>
      </c>
      <c r="L19" s="12">
        <v>12</v>
      </c>
      <c r="M19" s="12">
        <v>4</v>
      </c>
      <c r="N19" s="15">
        <v>6</v>
      </c>
      <c r="O19" s="15">
        <f t="shared" si="1"/>
        <v>79</v>
      </c>
      <c r="P19" s="15">
        <f t="shared" si="2"/>
        <v>17</v>
      </c>
      <c r="Q19" s="15">
        <f t="shared" si="3"/>
        <v>10</v>
      </c>
      <c r="R19" s="12">
        <f t="shared" si="4"/>
        <v>0</v>
      </c>
    </row>
    <row r="20" spans="1:18" ht="15.75" customHeight="1" x14ac:dyDescent="0.25">
      <c r="A20" s="57">
        <v>6565</v>
      </c>
      <c r="B20" s="57">
        <v>1949</v>
      </c>
      <c r="C20" s="58" t="s">
        <v>14</v>
      </c>
      <c r="D20" s="58" t="s">
        <v>13</v>
      </c>
      <c r="E20" s="59">
        <v>76995</v>
      </c>
      <c r="F20" s="54">
        <f t="shared" si="0"/>
        <v>76.995000000000005</v>
      </c>
      <c r="G20" s="57">
        <v>0</v>
      </c>
      <c r="H20" s="57">
        <v>1</v>
      </c>
      <c r="I20" s="60">
        <v>41361</v>
      </c>
      <c r="J20" s="61">
        <v>91</v>
      </c>
      <c r="K20" s="12" cm="1">
        <f t="array" ref="K20:N20">VLOOKUP(A20,Sales!$A$1:$E$2241,{2,3,4,5},0)</f>
        <v>80</v>
      </c>
      <c r="L20" s="12">
        <v>16</v>
      </c>
      <c r="M20" s="12">
        <v>11</v>
      </c>
      <c r="N20" s="15">
        <v>9</v>
      </c>
      <c r="O20" s="15">
        <f t="shared" si="1"/>
        <v>76</v>
      </c>
      <c r="P20" s="15">
        <f t="shared" si="2"/>
        <v>96</v>
      </c>
      <c r="Q20" s="15">
        <f t="shared" si="3"/>
        <v>20</v>
      </c>
      <c r="R20" s="12">
        <f t="shared" si="4"/>
        <v>1</v>
      </c>
    </row>
    <row r="21" spans="1:18" ht="15.75" customHeight="1" x14ac:dyDescent="0.25">
      <c r="A21" s="57">
        <v>2278</v>
      </c>
      <c r="B21" s="57">
        <v>1985</v>
      </c>
      <c r="C21" s="58" t="s">
        <v>17</v>
      </c>
      <c r="D21" s="58" t="s">
        <v>10</v>
      </c>
      <c r="E21" s="59">
        <v>33812</v>
      </c>
      <c r="F21" s="54">
        <f t="shared" si="0"/>
        <v>33.811999999999998</v>
      </c>
      <c r="G21" s="57">
        <v>1</v>
      </c>
      <c r="H21" s="57">
        <v>0</v>
      </c>
      <c r="I21" s="60">
        <v>41216</v>
      </c>
      <c r="J21" s="61">
        <v>86</v>
      </c>
      <c r="K21" s="12" cm="1">
        <f t="array" ref="K21:N21">VLOOKUP(A21,Sales!$A$1:$E$2241,{2,3,4,5},0)</f>
        <v>17</v>
      </c>
      <c r="L21" s="12">
        <v>24</v>
      </c>
      <c r="M21" s="12">
        <v>2</v>
      </c>
      <c r="N21" s="15">
        <v>3</v>
      </c>
      <c r="O21" s="15">
        <f t="shared" si="1"/>
        <v>40</v>
      </c>
      <c r="P21" s="15">
        <f t="shared" si="2"/>
        <v>41</v>
      </c>
      <c r="Q21" s="15">
        <f t="shared" si="3"/>
        <v>5</v>
      </c>
      <c r="R21" s="12">
        <f t="shared" si="4"/>
        <v>1</v>
      </c>
    </row>
    <row r="22" spans="1:18" ht="15.75" customHeight="1" x14ac:dyDescent="0.25">
      <c r="A22" s="57">
        <v>9360</v>
      </c>
      <c r="B22" s="57">
        <v>1982</v>
      </c>
      <c r="C22" s="58" t="s">
        <v>9</v>
      </c>
      <c r="D22" s="58" t="s">
        <v>13</v>
      </c>
      <c r="E22" s="59">
        <v>37040</v>
      </c>
      <c r="F22" s="54">
        <f t="shared" si="0"/>
        <v>37.04</v>
      </c>
      <c r="G22" s="57">
        <v>0</v>
      </c>
      <c r="H22" s="57">
        <v>0</v>
      </c>
      <c r="I22" s="60">
        <v>41129</v>
      </c>
      <c r="J22" s="61">
        <v>41</v>
      </c>
      <c r="K22" s="12" cm="1">
        <f t="array" ref="K22:N22">VLOOKUP(A22,Sales!$A$1:$E$2241,{2,3,4,5},0)</f>
        <v>2</v>
      </c>
      <c r="L22" s="12">
        <v>38</v>
      </c>
      <c r="M22" s="12">
        <v>4</v>
      </c>
      <c r="N22" s="15">
        <v>5</v>
      </c>
      <c r="O22" s="15">
        <f t="shared" si="1"/>
        <v>43</v>
      </c>
      <c r="P22" s="15">
        <f t="shared" si="2"/>
        <v>40</v>
      </c>
      <c r="Q22" s="15">
        <f t="shared" si="3"/>
        <v>9</v>
      </c>
      <c r="R22" s="12">
        <f t="shared" si="4"/>
        <v>0</v>
      </c>
    </row>
    <row r="23" spans="1:18" ht="15.75" customHeight="1" x14ac:dyDescent="0.25">
      <c r="A23" s="57">
        <v>5376</v>
      </c>
      <c r="B23" s="57">
        <v>1979</v>
      </c>
      <c r="C23" s="58" t="s">
        <v>9</v>
      </c>
      <c r="D23" s="58" t="s">
        <v>13</v>
      </c>
      <c r="E23" s="59">
        <v>2447</v>
      </c>
      <c r="F23" s="54">
        <f t="shared" si="0"/>
        <v>2.4470000000000001</v>
      </c>
      <c r="G23" s="57">
        <v>1</v>
      </c>
      <c r="H23" s="57">
        <v>0</v>
      </c>
      <c r="I23" s="60">
        <v>41280</v>
      </c>
      <c r="J23" s="61">
        <v>42</v>
      </c>
      <c r="K23" s="12" cm="1">
        <f t="array" ref="K23:N23">VLOOKUP(A23,Sales!$A$1:$E$2241,{2,3,4,5},0)</f>
        <v>1</v>
      </c>
      <c r="L23" s="12">
        <v>1</v>
      </c>
      <c r="M23" s="12">
        <v>0</v>
      </c>
      <c r="N23" s="15">
        <v>0</v>
      </c>
      <c r="O23" s="15">
        <f t="shared" si="1"/>
        <v>46</v>
      </c>
      <c r="P23" s="15">
        <f t="shared" si="2"/>
        <v>2</v>
      </c>
      <c r="Q23" s="15">
        <f t="shared" si="3"/>
        <v>0</v>
      </c>
      <c r="R23" s="12">
        <f t="shared" si="4"/>
        <v>1</v>
      </c>
    </row>
    <row r="24" spans="1:18" ht="15.75" customHeight="1" x14ac:dyDescent="0.25">
      <c r="A24" s="57">
        <v>1993</v>
      </c>
      <c r="B24" s="57">
        <v>1949</v>
      </c>
      <c r="C24" s="58" t="s">
        <v>12</v>
      </c>
      <c r="D24" s="58" t="s">
        <v>13</v>
      </c>
      <c r="E24" s="59">
        <v>58607</v>
      </c>
      <c r="F24" s="54">
        <f t="shared" si="0"/>
        <v>58.606999999999999</v>
      </c>
      <c r="G24" s="57">
        <v>0</v>
      </c>
      <c r="H24" s="57">
        <v>1</v>
      </c>
      <c r="I24" s="62">
        <v>41266</v>
      </c>
      <c r="J24" s="61">
        <v>63</v>
      </c>
      <c r="K24" s="12" cm="1">
        <f t="array" ref="K24:N24">VLOOKUP(A24,Sales!$A$1:$E$2241,{2,3,4,5},0)</f>
        <v>0</v>
      </c>
      <c r="L24" s="12">
        <v>0</v>
      </c>
      <c r="M24" s="12">
        <v>2</v>
      </c>
      <c r="N24" s="15">
        <v>9</v>
      </c>
      <c r="O24" s="15">
        <f t="shared" si="1"/>
        <v>76</v>
      </c>
      <c r="P24" s="15">
        <f t="shared" si="2"/>
        <v>0</v>
      </c>
      <c r="Q24" s="15">
        <f t="shared" si="3"/>
        <v>11</v>
      </c>
      <c r="R24" s="12">
        <f t="shared" si="4"/>
        <v>1</v>
      </c>
    </row>
    <row r="25" spans="1:18" ht="15.75" customHeight="1" x14ac:dyDescent="0.25">
      <c r="A25" s="57">
        <v>4047</v>
      </c>
      <c r="B25" s="57">
        <v>1954</v>
      </c>
      <c r="C25" s="58" t="s">
        <v>12</v>
      </c>
      <c r="D25" s="58" t="s">
        <v>13</v>
      </c>
      <c r="E25" s="59">
        <v>65324</v>
      </c>
      <c r="F25" s="54">
        <f t="shared" si="0"/>
        <v>65.323999999999998</v>
      </c>
      <c r="G25" s="57">
        <v>0</v>
      </c>
      <c r="H25" s="57">
        <v>1</v>
      </c>
      <c r="I25" s="60">
        <v>41650</v>
      </c>
      <c r="J25" s="61">
        <v>0</v>
      </c>
      <c r="K25" s="12" cm="1">
        <f t="array" ref="K25:N25">VLOOKUP(A25,Sales!$A$1:$E$2241,{2,3,4,5},0)</f>
        <v>0</v>
      </c>
      <c r="L25" s="12">
        <v>32</v>
      </c>
      <c r="M25" s="12">
        <v>6</v>
      </c>
      <c r="N25" s="15">
        <v>9</v>
      </c>
      <c r="O25" s="15">
        <f t="shared" si="1"/>
        <v>71</v>
      </c>
      <c r="P25" s="15">
        <f t="shared" si="2"/>
        <v>32</v>
      </c>
      <c r="Q25" s="15">
        <f t="shared" si="3"/>
        <v>15</v>
      </c>
      <c r="R25" s="12">
        <f t="shared" si="4"/>
        <v>1</v>
      </c>
    </row>
    <row r="26" spans="1:18" ht="15.75" customHeight="1" x14ac:dyDescent="0.25">
      <c r="A26" s="57">
        <v>1409</v>
      </c>
      <c r="B26" s="57">
        <v>1951</v>
      </c>
      <c r="C26" s="58" t="s">
        <v>9</v>
      </c>
      <c r="D26" s="58" t="s">
        <v>11</v>
      </c>
      <c r="E26" s="59">
        <v>40689</v>
      </c>
      <c r="F26" s="54">
        <f t="shared" si="0"/>
        <v>40.689</v>
      </c>
      <c r="G26" s="57">
        <v>0</v>
      </c>
      <c r="H26" s="57">
        <v>1</v>
      </c>
      <c r="I26" s="60">
        <v>41351</v>
      </c>
      <c r="J26" s="61">
        <v>69</v>
      </c>
      <c r="K26" s="12" cm="1">
        <f t="array" ref="K26:N26">VLOOKUP(A26,Sales!$A$1:$E$2241,{2,3,4,5},0)</f>
        <v>3</v>
      </c>
      <c r="L26" s="12">
        <v>6</v>
      </c>
      <c r="M26" s="12">
        <v>7</v>
      </c>
      <c r="N26" s="15">
        <v>5</v>
      </c>
      <c r="O26" s="15">
        <f t="shared" si="1"/>
        <v>74</v>
      </c>
      <c r="P26" s="15">
        <f t="shared" si="2"/>
        <v>9</v>
      </c>
      <c r="Q26" s="15">
        <f t="shared" si="3"/>
        <v>12</v>
      </c>
      <c r="R26" s="12">
        <f t="shared" si="4"/>
        <v>1</v>
      </c>
    </row>
    <row r="27" spans="1:18" ht="15.75" customHeight="1" x14ac:dyDescent="0.25">
      <c r="A27" s="57">
        <v>7892</v>
      </c>
      <c r="B27" s="57">
        <v>1969</v>
      </c>
      <c r="C27" s="58" t="s">
        <v>9</v>
      </c>
      <c r="D27" s="58" t="s">
        <v>10</v>
      </c>
      <c r="E27" s="59">
        <v>18589</v>
      </c>
      <c r="F27" s="54">
        <f t="shared" si="0"/>
        <v>18.588999999999999</v>
      </c>
      <c r="G27" s="57">
        <v>0</v>
      </c>
      <c r="H27" s="57">
        <v>0</v>
      </c>
      <c r="I27" s="60">
        <v>41276</v>
      </c>
      <c r="J27" s="61">
        <v>89</v>
      </c>
      <c r="K27" s="12" cm="1">
        <f t="array" ref="K27:N27">VLOOKUP(A27,Sales!$A$1:$E$2241,{2,3,4,5},0)</f>
        <v>4</v>
      </c>
      <c r="L27" s="12">
        <v>12</v>
      </c>
      <c r="M27" s="12">
        <v>2</v>
      </c>
      <c r="N27" s="15">
        <v>3</v>
      </c>
      <c r="O27" s="15">
        <f t="shared" si="1"/>
        <v>56</v>
      </c>
      <c r="P27" s="15">
        <f t="shared" si="2"/>
        <v>16</v>
      </c>
      <c r="Q27" s="15">
        <f t="shared" si="3"/>
        <v>5</v>
      </c>
      <c r="R27" s="12">
        <f t="shared" si="4"/>
        <v>0</v>
      </c>
    </row>
    <row r="28" spans="1:18" ht="15.75" customHeight="1" x14ac:dyDescent="0.25">
      <c r="A28" s="57">
        <v>2404</v>
      </c>
      <c r="B28" s="57">
        <v>1976</v>
      </c>
      <c r="C28" s="58" t="s">
        <v>9</v>
      </c>
      <c r="D28" s="58" t="s">
        <v>13</v>
      </c>
      <c r="E28" s="59">
        <v>53359</v>
      </c>
      <c r="F28" s="54">
        <f t="shared" si="0"/>
        <v>53.359000000000002</v>
      </c>
      <c r="G28" s="57">
        <v>1</v>
      </c>
      <c r="H28" s="57">
        <v>1</v>
      </c>
      <c r="I28" s="60">
        <v>41421</v>
      </c>
      <c r="J28" s="61">
        <v>4</v>
      </c>
      <c r="K28" s="12" cm="1">
        <f t="array" ref="K28:N28">VLOOKUP(A28,Sales!$A$1:$E$2241,{2,3,4,5},0)</f>
        <v>4</v>
      </c>
      <c r="L28" s="12">
        <v>6</v>
      </c>
      <c r="M28" s="12">
        <v>5</v>
      </c>
      <c r="N28" s="15">
        <v>4</v>
      </c>
      <c r="O28" s="15">
        <f t="shared" si="1"/>
        <v>49</v>
      </c>
      <c r="P28" s="15">
        <f t="shared" si="2"/>
        <v>10</v>
      </c>
      <c r="Q28" s="15">
        <f t="shared" si="3"/>
        <v>9</v>
      </c>
      <c r="R28" s="12">
        <f t="shared" si="4"/>
        <v>2</v>
      </c>
    </row>
    <row r="29" spans="1:18" ht="15.75" customHeight="1" x14ac:dyDescent="0.25">
      <c r="A29" s="57">
        <v>5255</v>
      </c>
      <c r="B29" s="57">
        <v>1986</v>
      </c>
      <c r="C29" s="58" t="s">
        <v>9</v>
      </c>
      <c r="D29" s="58" t="s">
        <v>10</v>
      </c>
      <c r="E29" s="63">
        <f>'Missing Values'!$F$5</f>
        <v>51381.5</v>
      </c>
      <c r="F29" s="54">
        <f t="shared" si="0"/>
        <v>51.381500000000003</v>
      </c>
      <c r="G29" s="57">
        <v>1</v>
      </c>
      <c r="H29" s="57">
        <v>0</v>
      </c>
      <c r="I29" s="60">
        <v>41325</v>
      </c>
      <c r="J29" s="61">
        <v>19</v>
      </c>
      <c r="K29" s="12" cm="1">
        <f t="array" ref="K29:N29">VLOOKUP(A29,Sales!$A$1:$E$2241,{2,3,4,5},0)</f>
        <v>1</v>
      </c>
      <c r="L29" s="12">
        <v>263</v>
      </c>
      <c r="M29" s="12">
        <v>27</v>
      </c>
      <c r="N29" s="15">
        <v>0</v>
      </c>
      <c r="O29" s="15">
        <f t="shared" si="1"/>
        <v>39</v>
      </c>
      <c r="P29" s="15">
        <f t="shared" si="2"/>
        <v>264</v>
      </c>
      <c r="Q29" s="15">
        <f t="shared" si="3"/>
        <v>27</v>
      </c>
      <c r="R29" s="12">
        <f t="shared" si="4"/>
        <v>1</v>
      </c>
    </row>
    <row r="30" spans="1:18" ht="15.75" customHeight="1" x14ac:dyDescent="0.25">
      <c r="A30" s="57">
        <v>9422</v>
      </c>
      <c r="B30" s="57">
        <v>1989</v>
      </c>
      <c r="C30" s="58" t="s">
        <v>9</v>
      </c>
      <c r="D30" s="58" t="s">
        <v>13</v>
      </c>
      <c r="E30" s="59">
        <v>38360</v>
      </c>
      <c r="F30" s="54">
        <f t="shared" si="0"/>
        <v>38.36</v>
      </c>
      <c r="G30" s="57">
        <v>1</v>
      </c>
      <c r="H30" s="57">
        <v>0</v>
      </c>
      <c r="I30" s="60">
        <v>41425</v>
      </c>
      <c r="J30" s="61">
        <v>26</v>
      </c>
      <c r="K30" s="12" cm="1">
        <f t="array" ref="K30:N30">VLOOKUP(A30,Sales!$A$1:$E$2241,{2,3,4,5},0)</f>
        <v>2</v>
      </c>
      <c r="L30" s="12">
        <v>21</v>
      </c>
      <c r="M30" s="12">
        <v>2</v>
      </c>
      <c r="N30" s="15">
        <v>4</v>
      </c>
      <c r="O30" s="15">
        <f t="shared" si="1"/>
        <v>36</v>
      </c>
      <c r="P30" s="15">
        <f t="shared" si="2"/>
        <v>23</v>
      </c>
      <c r="Q30" s="15">
        <f t="shared" si="3"/>
        <v>6</v>
      </c>
      <c r="R30" s="12">
        <f t="shared" si="4"/>
        <v>1</v>
      </c>
    </row>
    <row r="31" spans="1:18" ht="15.75" customHeight="1" x14ac:dyDescent="0.25">
      <c r="A31" s="57">
        <v>1966</v>
      </c>
      <c r="B31" s="57">
        <v>1965</v>
      </c>
      <c r="C31" s="58" t="s">
        <v>12</v>
      </c>
      <c r="D31" s="58" t="s">
        <v>13</v>
      </c>
      <c r="E31" s="59">
        <v>84618</v>
      </c>
      <c r="F31" s="54">
        <f t="shared" si="0"/>
        <v>84.617999999999995</v>
      </c>
      <c r="G31" s="57">
        <v>0</v>
      </c>
      <c r="H31" s="57">
        <v>0</v>
      </c>
      <c r="I31" s="62">
        <v>41600</v>
      </c>
      <c r="J31" s="61">
        <v>96</v>
      </c>
      <c r="K31" s="12" cm="1">
        <f t="array" ref="K31:N31">VLOOKUP(A31,Sales!$A$1:$E$2241,{2,3,4,5},0)</f>
        <v>100</v>
      </c>
      <c r="L31" s="12">
        <v>66</v>
      </c>
      <c r="M31" s="12">
        <v>6</v>
      </c>
      <c r="N31" s="15">
        <v>10</v>
      </c>
      <c r="O31" s="15">
        <f t="shared" si="1"/>
        <v>60</v>
      </c>
      <c r="P31" s="15">
        <f t="shared" si="2"/>
        <v>166</v>
      </c>
      <c r="Q31" s="15">
        <f t="shared" si="3"/>
        <v>16</v>
      </c>
      <c r="R31" s="12">
        <f t="shared" si="4"/>
        <v>0</v>
      </c>
    </row>
    <row r="32" spans="1:18" ht="15.75" customHeight="1" x14ac:dyDescent="0.25">
      <c r="A32" s="57">
        <v>6864</v>
      </c>
      <c r="B32" s="57">
        <v>1989</v>
      </c>
      <c r="C32" s="58" t="s">
        <v>14</v>
      </c>
      <c r="D32" s="58" t="s">
        <v>15</v>
      </c>
      <c r="E32" s="59">
        <v>10979</v>
      </c>
      <c r="F32" s="54">
        <f t="shared" si="0"/>
        <v>10.978999999999999</v>
      </c>
      <c r="G32" s="57">
        <v>0</v>
      </c>
      <c r="H32" s="57">
        <v>0</v>
      </c>
      <c r="I32" s="60">
        <v>41781</v>
      </c>
      <c r="J32" s="61">
        <v>34</v>
      </c>
      <c r="K32" s="12" cm="1">
        <f t="array" ref="K32:N32">VLOOKUP(A32,Sales!$A$1:$E$2241,{2,3,4,5},0)</f>
        <v>4</v>
      </c>
      <c r="L32" s="12">
        <v>2</v>
      </c>
      <c r="M32" s="12">
        <v>3</v>
      </c>
      <c r="N32" s="15">
        <v>3</v>
      </c>
      <c r="O32" s="15">
        <f t="shared" si="1"/>
        <v>36</v>
      </c>
      <c r="P32" s="15">
        <f t="shared" si="2"/>
        <v>6</v>
      </c>
      <c r="Q32" s="15">
        <f t="shared" si="3"/>
        <v>6</v>
      </c>
      <c r="R32" s="12">
        <f t="shared" si="4"/>
        <v>0</v>
      </c>
    </row>
    <row r="33" spans="1:18" ht="15.75" customHeight="1" x14ac:dyDescent="0.25">
      <c r="A33" s="57">
        <v>3033</v>
      </c>
      <c r="B33" s="57">
        <v>1963</v>
      </c>
      <c r="C33" s="58" t="s">
        <v>14</v>
      </c>
      <c r="D33" s="58" t="s">
        <v>11</v>
      </c>
      <c r="E33" s="59">
        <v>38620</v>
      </c>
      <c r="F33" s="54">
        <f t="shared" si="0"/>
        <v>38.619999999999997</v>
      </c>
      <c r="G33" s="57">
        <v>0</v>
      </c>
      <c r="H33" s="57">
        <v>0</v>
      </c>
      <c r="I33" s="60">
        <v>41405</v>
      </c>
      <c r="J33" s="61">
        <v>56</v>
      </c>
      <c r="K33" s="12" cm="1">
        <f t="array" ref="K33:N33">VLOOKUP(A33,Sales!$A$1:$E$2241,{2,3,4,5},0)</f>
        <v>17</v>
      </c>
      <c r="L33" s="12">
        <v>22</v>
      </c>
      <c r="M33" s="12">
        <v>2</v>
      </c>
      <c r="N33" s="15">
        <v>3</v>
      </c>
      <c r="O33" s="15">
        <f t="shared" si="1"/>
        <v>62</v>
      </c>
      <c r="P33" s="15">
        <f t="shared" si="2"/>
        <v>39</v>
      </c>
      <c r="Q33" s="15">
        <f t="shared" si="3"/>
        <v>5</v>
      </c>
      <c r="R33" s="12">
        <f t="shared" si="4"/>
        <v>0</v>
      </c>
    </row>
    <row r="34" spans="1:18" ht="15.75" customHeight="1" x14ac:dyDescent="0.25">
      <c r="A34" s="57">
        <v>5710</v>
      </c>
      <c r="B34" s="57">
        <v>1970</v>
      </c>
      <c r="C34" s="58" t="s">
        <v>9</v>
      </c>
      <c r="D34" s="58" t="s">
        <v>11</v>
      </c>
      <c r="E34" s="59">
        <v>40548</v>
      </c>
      <c r="F34" s="54">
        <f t="shared" si="0"/>
        <v>40.548000000000002</v>
      </c>
      <c r="G34" s="57">
        <v>0</v>
      </c>
      <c r="H34" s="57">
        <v>1</v>
      </c>
      <c r="I34" s="62">
        <v>41192</v>
      </c>
      <c r="J34" s="61">
        <v>31</v>
      </c>
      <c r="K34" s="12" cm="1">
        <f t="array" ref="K34:N34">VLOOKUP(A34,Sales!$A$1:$E$2241,{2,3,4,5},0)</f>
        <v>0</v>
      </c>
      <c r="L34" s="12">
        <v>0</v>
      </c>
      <c r="M34" s="12">
        <v>2</v>
      </c>
      <c r="N34" s="15">
        <v>4</v>
      </c>
      <c r="O34" s="15">
        <f t="shared" si="1"/>
        <v>55</v>
      </c>
      <c r="P34" s="15">
        <f t="shared" si="2"/>
        <v>0</v>
      </c>
      <c r="Q34" s="15">
        <f t="shared" si="3"/>
        <v>6</v>
      </c>
      <c r="R34" s="12">
        <f t="shared" si="4"/>
        <v>1</v>
      </c>
    </row>
    <row r="35" spans="1:18" ht="15.75" customHeight="1" x14ac:dyDescent="0.25">
      <c r="A35" s="57">
        <v>7373</v>
      </c>
      <c r="B35" s="57">
        <v>1952</v>
      </c>
      <c r="C35" s="58" t="s">
        <v>12</v>
      </c>
      <c r="D35" s="58" t="s">
        <v>15</v>
      </c>
      <c r="E35" s="59">
        <v>46610</v>
      </c>
      <c r="F35" s="54">
        <f t="shared" si="0"/>
        <v>46.61</v>
      </c>
      <c r="G35" s="57">
        <v>0</v>
      </c>
      <c r="H35" s="57">
        <v>2</v>
      </c>
      <c r="I35" s="62">
        <v>41211</v>
      </c>
      <c r="J35" s="61">
        <v>8</v>
      </c>
      <c r="K35" s="12" cm="1">
        <f t="array" ref="K35:N35">VLOOKUP(A35,Sales!$A$1:$E$2241,{2,3,4,5},0)</f>
        <v>12</v>
      </c>
      <c r="L35" s="12">
        <v>22</v>
      </c>
      <c r="M35" s="12">
        <v>4</v>
      </c>
      <c r="N35" s="15">
        <v>6</v>
      </c>
      <c r="O35" s="15">
        <f t="shared" si="1"/>
        <v>73</v>
      </c>
      <c r="P35" s="15">
        <f t="shared" si="2"/>
        <v>34</v>
      </c>
      <c r="Q35" s="15">
        <f t="shared" si="3"/>
        <v>10</v>
      </c>
      <c r="R35" s="12">
        <f t="shared" si="4"/>
        <v>2</v>
      </c>
    </row>
    <row r="36" spans="1:18" ht="15.75" customHeight="1" x14ac:dyDescent="0.25">
      <c r="A36" s="57">
        <v>8755</v>
      </c>
      <c r="B36" s="57">
        <v>1946</v>
      </c>
      <c r="C36" s="58" t="s">
        <v>14</v>
      </c>
      <c r="D36" s="58" t="s">
        <v>13</v>
      </c>
      <c r="E36" s="59">
        <v>68657</v>
      </c>
      <c r="F36" s="54">
        <f t="shared" si="0"/>
        <v>68.656999999999996</v>
      </c>
      <c r="G36" s="57">
        <v>0</v>
      </c>
      <c r="H36" s="57">
        <v>0</v>
      </c>
      <c r="I36" s="60">
        <v>41325</v>
      </c>
      <c r="J36" s="61">
        <v>4</v>
      </c>
      <c r="K36" s="12" cm="1">
        <f t="array" ref="K36:N36">VLOOKUP(A36,Sales!$A$1:$E$2241,{2,3,4,5},0)</f>
        <v>34</v>
      </c>
      <c r="L36" s="12">
        <v>68</v>
      </c>
      <c r="M36" s="12">
        <v>3</v>
      </c>
      <c r="N36" s="15">
        <v>9</v>
      </c>
      <c r="O36" s="15">
        <f t="shared" si="1"/>
        <v>79</v>
      </c>
      <c r="P36" s="15">
        <f t="shared" si="2"/>
        <v>102</v>
      </c>
      <c r="Q36" s="15">
        <f t="shared" si="3"/>
        <v>12</v>
      </c>
      <c r="R36" s="12">
        <f t="shared" si="4"/>
        <v>0</v>
      </c>
    </row>
    <row r="37" spans="1:18" ht="15.75" customHeight="1" x14ac:dyDescent="0.25">
      <c r="A37" s="57">
        <v>10738</v>
      </c>
      <c r="B37" s="57">
        <v>1951</v>
      </c>
      <c r="C37" s="58" t="s">
        <v>14</v>
      </c>
      <c r="D37" s="58" t="s">
        <v>10</v>
      </c>
      <c r="E37" s="59">
        <v>49389</v>
      </c>
      <c r="F37" s="54">
        <f t="shared" si="0"/>
        <v>49.389000000000003</v>
      </c>
      <c r="G37" s="57">
        <v>1</v>
      </c>
      <c r="H37" s="57">
        <v>1</v>
      </c>
      <c r="I37" s="60">
        <v>41515</v>
      </c>
      <c r="J37" s="61">
        <v>55</v>
      </c>
      <c r="K37" s="12" cm="1">
        <f t="array" ref="K37:N37">VLOOKUP(A37,Sales!$A$1:$E$2241,{2,3,4,5},0)</f>
        <v>0</v>
      </c>
      <c r="L37" s="12">
        <v>1</v>
      </c>
      <c r="M37" s="12">
        <v>2</v>
      </c>
      <c r="N37" s="15">
        <v>3</v>
      </c>
      <c r="O37" s="15">
        <f t="shared" si="1"/>
        <v>74</v>
      </c>
      <c r="P37" s="15">
        <f t="shared" si="2"/>
        <v>1</v>
      </c>
      <c r="Q37" s="15">
        <f t="shared" si="3"/>
        <v>5</v>
      </c>
      <c r="R37" s="12">
        <f t="shared" si="4"/>
        <v>2</v>
      </c>
    </row>
    <row r="38" spans="1:18" ht="15.75" customHeight="1" x14ac:dyDescent="0.25">
      <c r="A38" s="57">
        <v>4339</v>
      </c>
      <c r="B38" s="57">
        <v>1970</v>
      </c>
      <c r="C38" s="58" t="s">
        <v>12</v>
      </c>
      <c r="D38" s="58" t="s">
        <v>13</v>
      </c>
      <c r="E38" s="59">
        <v>67353</v>
      </c>
      <c r="F38" s="54">
        <f t="shared" si="0"/>
        <v>67.352999999999994</v>
      </c>
      <c r="G38" s="57">
        <v>0</v>
      </c>
      <c r="H38" s="57">
        <v>1</v>
      </c>
      <c r="I38" s="62">
        <v>41639</v>
      </c>
      <c r="J38" s="61">
        <v>37</v>
      </c>
      <c r="K38" s="12" cm="1">
        <f t="array" ref="K38:N38">VLOOKUP(A38,Sales!$A$1:$E$2241,{2,3,4,5},0)</f>
        <v>17</v>
      </c>
      <c r="L38" s="12">
        <v>8</v>
      </c>
      <c r="M38" s="12">
        <v>5</v>
      </c>
      <c r="N38" s="15">
        <v>12</v>
      </c>
      <c r="O38" s="15">
        <f t="shared" si="1"/>
        <v>55</v>
      </c>
      <c r="P38" s="15">
        <f t="shared" si="2"/>
        <v>25</v>
      </c>
      <c r="Q38" s="15">
        <f t="shared" si="3"/>
        <v>17</v>
      </c>
      <c r="R38" s="12">
        <f t="shared" si="4"/>
        <v>1</v>
      </c>
    </row>
    <row r="39" spans="1:18" ht="15.75" customHeight="1" x14ac:dyDescent="0.25">
      <c r="A39" s="57">
        <v>10755</v>
      </c>
      <c r="B39" s="57">
        <v>1976</v>
      </c>
      <c r="C39" s="58" t="s">
        <v>17</v>
      </c>
      <c r="D39" s="58" t="s">
        <v>13</v>
      </c>
      <c r="E39" s="59">
        <v>23718</v>
      </c>
      <c r="F39" s="54">
        <f t="shared" si="0"/>
        <v>23.718</v>
      </c>
      <c r="G39" s="57">
        <v>1</v>
      </c>
      <c r="H39" s="57">
        <v>0</v>
      </c>
      <c r="I39" s="60">
        <v>41519</v>
      </c>
      <c r="J39" s="61">
        <v>76</v>
      </c>
      <c r="K39" s="12" cm="1">
        <f t="array" ref="K39:N39">VLOOKUP(A39,Sales!$A$1:$E$2241,{2,3,4,5},0)</f>
        <v>3</v>
      </c>
      <c r="L39" s="12">
        <v>7</v>
      </c>
      <c r="M39" s="12">
        <v>3</v>
      </c>
      <c r="N39" s="15">
        <v>2</v>
      </c>
      <c r="O39" s="15">
        <f t="shared" si="1"/>
        <v>49</v>
      </c>
      <c r="P39" s="15">
        <f t="shared" si="2"/>
        <v>10</v>
      </c>
      <c r="Q39" s="15">
        <f t="shared" si="3"/>
        <v>5</v>
      </c>
      <c r="R39" s="12">
        <f t="shared" si="4"/>
        <v>1</v>
      </c>
    </row>
    <row r="40" spans="1:18" ht="15.75" customHeight="1" x14ac:dyDescent="0.25">
      <c r="A40" s="57">
        <v>8595</v>
      </c>
      <c r="B40" s="57">
        <v>1973</v>
      </c>
      <c r="C40" s="58" t="s">
        <v>9</v>
      </c>
      <c r="D40" s="58" t="s">
        <v>18</v>
      </c>
      <c r="E40" s="59">
        <v>42429</v>
      </c>
      <c r="F40" s="54">
        <f t="shared" si="0"/>
        <v>42.429000000000002</v>
      </c>
      <c r="G40" s="57">
        <v>0</v>
      </c>
      <c r="H40" s="57">
        <v>1</v>
      </c>
      <c r="I40" s="60">
        <v>41681</v>
      </c>
      <c r="J40" s="61">
        <v>99</v>
      </c>
      <c r="K40" s="12" cm="1">
        <f t="array" ref="K40:N40">VLOOKUP(A40,Sales!$A$1:$E$2241,{2,3,4,5},0)</f>
        <v>0</v>
      </c>
      <c r="L40" s="12">
        <v>0</v>
      </c>
      <c r="M40" s="12">
        <v>1</v>
      </c>
      <c r="N40" s="15">
        <v>3</v>
      </c>
      <c r="O40" s="15">
        <f t="shared" si="1"/>
        <v>52</v>
      </c>
      <c r="P40" s="15">
        <f t="shared" si="2"/>
        <v>0</v>
      </c>
      <c r="Q40" s="15">
        <f t="shared" si="3"/>
        <v>4</v>
      </c>
      <c r="R40" s="12">
        <f t="shared" si="4"/>
        <v>1</v>
      </c>
    </row>
    <row r="41" spans="1:18" ht="15.75" customHeight="1" x14ac:dyDescent="0.25">
      <c r="A41" s="57">
        <v>2968</v>
      </c>
      <c r="B41" s="57">
        <v>1943</v>
      </c>
      <c r="C41" s="58" t="s">
        <v>12</v>
      </c>
      <c r="D41" s="58" t="s">
        <v>15</v>
      </c>
      <c r="E41" s="59">
        <v>48948</v>
      </c>
      <c r="F41" s="54">
        <f t="shared" si="0"/>
        <v>48.948</v>
      </c>
      <c r="G41" s="57">
        <v>0</v>
      </c>
      <c r="H41" s="57">
        <v>0</v>
      </c>
      <c r="I41" s="60">
        <v>41306</v>
      </c>
      <c r="J41" s="61">
        <v>53</v>
      </c>
      <c r="K41" s="12" cm="1">
        <f t="array" ref="K41:N41">VLOOKUP(A41,Sales!$A$1:$E$2241,{2,3,4,5},0)</f>
        <v>8</v>
      </c>
      <c r="L41" s="12">
        <v>49</v>
      </c>
      <c r="M41" s="12">
        <v>7</v>
      </c>
      <c r="N41" s="15">
        <v>5</v>
      </c>
      <c r="O41" s="15">
        <f t="shared" si="1"/>
        <v>82</v>
      </c>
      <c r="P41" s="15">
        <f t="shared" si="2"/>
        <v>57</v>
      </c>
      <c r="Q41" s="15">
        <f t="shared" si="3"/>
        <v>12</v>
      </c>
      <c r="R41" s="12">
        <f t="shared" si="4"/>
        <v>0</v>
      </c>
    </row>
    <row r="42" spans="1:18" ht="15.75" customHeight="1" x14ac:dyDescent="0.25">
      <c r="A42" s="57">
        <v>8601</v>
      </c>
      <c r="B42" s="57">
        <v>1980</v>
      </c>
      <c r="C42" s="58" t="s">
        <v>9</v>
      </c>
      <c r="D42" s="58" t="s">
        <v>13</v>
      </c>
      <c r="E42" s="59">
        <v>80011</v>
      </c>
      <c r="F42" s="54">
        <f t="shared" si="0"/>
        <v>80.010999999999996</v>
      </c>
      <c r="G42" s="57">
        <v>0</v>
      </c>
      <c r="H42" s="57">
        <v>1</v>
      </c>
      <c r="I42" s="60">
        <v>41393</v>
      </c>
      <c r="J42" s="61">
        <v>3</v>
      </c>
      <c r="K42" s="12" cm="1">
        <f t="array" ref="K42:N42">VLOOKUP(A42,Sales!$A$1:$E$2241,{2,3,4,5},0)</f>
        <v>76</v>
      </c>
      <c r="L42" s="12">
        <v>178</v>
      </c>
      <c r="M42" s="12">
        <v>8</v>
      </c>
      <c r="N42" s="15">
        <v>5</v>
      </c>
      <c r="O42" s="15">
        <f t="shared" si="1"/>
        <v>45</v>
      </c>
      <c r="P42" s="15">
        <f t="shared" si="2"/>
        <v>254</v>
      </c>
      <c r="Q42" s="15">
        <f t="shared" si="3"/>
        <v>13</v>
      </c>
      <c r="R42" s="12">
        <f t="shared" si="4"/>
        <v>1</v>
      </c>
    </row>
    <row r="43" spans="1:18" ht="15.75" customHeight="1" x14ac:dyDescent="0.25">
      <c r="A43" s="57">
        <v>503</v>
      </c>
      <c r="B43" s="57">
        <v>1985</v>
      </c>
      <c r="C43" s="58" t="s">
        <v>14</v>
      </c>
      <c r="D43" s="58" t="s">
        <v>13</v>
      </c>
      <c r="E43" s="59">
        <v>20559</v>
      </c>
      <c r="F43" s="54">
        <f t="shared" si="0"/>
        <v>20.559000000000001</v>
      </c>
      <c r="G43" s="57">
        <v>1</v>
      </c>
      <c r="H43" s="57">
        <v>0</v>
      </c>
      <c r="I43" s="60">
        <v>41345</v>
      </c>
      <c r="J43" s="61">
        <v>88</v>
      </c>
      <c r="K43" s="12" cm="1">
        <f t="array" ref="K43:N43">VLOOKUP(A43,Sales!$A$1:$E$2241,{2,3,4,5},0)</f>
        <v>1</v>
      </c>
      <c r="L43" s="12">
        <v>0</v>
      </c>
      <c r="M43" s="12">
        <v>2</v>
      </c>
      <c r="N43" s="15">
        <v>3</v>
      </c>
      <c r="O43" s="15">
        <f t="shared" si="1"/>
        <v>40</v>
      </c>
      <c r="P43" s="15">
        <f t="shared" si="2"/>
        <v>1</v>
      </c>
      <c r="Q43" s="15">
        <f t="shared" si="3"/>
        <v>5</v>
      </c>
      <c r="R43" s="12">
        <f t="shared" si="4"/>
        <v>1</v>
      </c>
    </row>
    <row r="44" spans="1:18" ht="15.75" customHeight="1" x14ac:dyDescent="0.25">
      <c r="A44" s="57">
        <v>8430</v>
      </c>
      <c r="B44" s="57">
        <v>1957</v>
      </c>
      <c r="C44" s="58" t="s">
        <v>9</v>
      </c>
      <c r="D44" s="58" t="s">
        <v>11</v>
      </c>
      <c r="E44" s="59">
        <v>21994</v>
      </c>
      <c r="F44" s="54">
        <f t="shared" si="0"/>
        <v>21.994</v>
      </c>
      <c r="G44" s="57">
        <v>0</v>
      </c>
      <c r="H44" s="57">
        <v>1</v>
      </c>
      <c r="I44" s="62">
        <v>41267</v>
      </c>
      <c r="J44" s="61">
        <v>4</v>
      </c>
      <c r="K44" s="12" cm="1">
        <f t="array" ref="K44:N44">VLOOKUP(A44,Sales!$A$1:$E$2241,{2,3,4,5},0)</f>
        <v>0</v>
      </c>
      <c r="L44" s="12">
        <v>1</v>
      </c>
      <c r="M44" s="12">
        <v>0</v>
      </c>
      <c r="N44" s="15">
        <v>3</v>
      </c>
      <c r="O44" s="15">
        <f t="shared" si="1"/>
        <v>68</v>
      </c>
      <c r="P44" s="15">
        <f t="shared" si="2"/>
        <v>1</v>
      </c>
      <c r="Q44" s="15">
        <f t="shared" si="3"/>
        <v>3</v>
      </c>
      <c r="R44" s="12">
        <f t="shared" si="4"/>
        <v>1</v>
      </c>
    </row>
    <row r="45" spans="1:18" ht="15.75" customHeight="1" x14ac:dyDescent="0.25">
      <c r="A45" s="57">
        <v>7281</v>
      </c>
      <c r="B45" s="57">
        <v>1959</v>
      </c>
      <c r="C45" s="58" t="s">
        <v>12</v>
      </c>
      <c r="D45" s="58" t="s">
        <v>10</v>
      </c>
      <c r="E45" s="63">
        <f>'Missing Values'!$F$5</f>
        <v>51381.5</v>
      </c>
      <c r="F45" s="54">
        <f t="shared" si="0"/>
        <v>51.381500000000003</v>
      </c>
      <c r="G45" s="57">
        <v>0</v>
      </c>
      <c r="H45" s="57">
        <v>0</v>
      </c>
      <c r="I45" s="60">
        <v>41583</v>
      </c>
      <c r="J45" s="61">
        <v>80</v>
      </c>
      <c r="K45" s="12" cm="1">
        <f t="array" ref="K45:N45">VLOOKUP(A45,Sales!$A$1:$E$2241,{2,3,4,5},0)</f>
        <v>11</v>
      </c>
      <c r="L45" s="12">
        <v>2</v>
      </c>
      <c r="M45" s="12">
        <v>1</v>
      </c>
      <c r="N45" s="15">
        <v>4</v>
      </c>
      <c r="O45" s="15">
        <f t="shared" si="1"/>
        <v>66</v>
      </c>
      <c r="P45" s="15">
        <f t="shared" si="2"/>
        <v>13</v>
      </c>
      <c r="Q45" s="15">
        <f t="shared" si="3"/>
        <v>5</v>
      </c>
      <c r="R45" s="12">
        <f t="shared" si="4"/>
        <v>0</v>
      </c>
    </row>
    <row r="46" spans="1:18" ht="15.75" customHeight="1" x14ac:dyDescent="0.25">
      <c r="A46" s="57">
        <v>2139</v>
      </c>
      <c r="B46" s="57">
        <v>1975</v>
      </c>
      <c r="C46" s="58" t="s">
        <v>14</v>
      </c>
      <c r="D46" s="58" t="s">
        <v>13</v>
      </c>
      <c r="E46" s="59">
        <v>7500</v>
      </c>
      <c r="F46" s="54">
        <f t="shared" si="0"/>
        <v>7.5</v>
      </c>
      <c r="G46" s="57">
        <v>1</v>
      </c>
      <c r="H46" s="57">
        <v>0</v>
      </c>
      <c r="I46" s="60">
        <v>41549</v>
      </c>
      <c r="J46" s="61">
        <v>19</v>
      </c>
      <c r="K46" s="12" cm="1">
        <f t="array" ref="K46:N46">VLOOKUP(A46,Sales!$A$1:$E$2241,{2,3,4,5},0)</f>
        <v>1</v>
      </c>
      <c r="L46" s="12">
        <v>2</v>
      </c>
      <c r="M46" s="12">
        <v>2</v>
      </c>
      <c r="N46" s="15">
        <v>3</v>
      </c>
      <c r="O46" s="15">
        <f t="shared" si="1"/>
        <v>50</v>
      </c>
      <c r="P46" s="15">
        <f t="shared" si="2"/>
        <v>3</v>
      </c>
      <c r="Q46" s="15">
        <f t="shared" si="3"/>
        <v>5</v>
      </c>
      <c r="R46" s="12">
        <f t="shared" si="4"/>
        <v>1</v>
      </c>
    </row>
    <row r="47" spans="1:18" ht="15.75" customHeight="1" x14ac:dyDescent="0.25">
      <c r="A47" s="57">
        <v>1371</v>
      </c>
      <c r="B47" s="57">
        <v>1976</v>
      </c>
      <c r="C47" s="58" t="s">
        <v>9</v>
      </c>
      <c r="D47" s="58" t="s">
        <v>10</v>
      </c>
      <c r="E47" s="59">
        <v>79941</v>
      </c>
      <c r="F47" s="54">
        <f t="shared" si="0"/>
        <v>79.941000000000003</v>
      </c>
      <c r="G47" s="57">
        <v>0</v>
      </c>
      <c r="H47" s="57">
        <v>0</v>
      </c>
      <c r="I47" s="60">
        <v>41818</v>
      </c>
      <c r="J47" s="61">
        <v>72</v>
      </c>
      <c r="K47" s="12" cm="1">
        <f t="array" ref="K47:N47">VLOOKUP(A47,Sales!$A$1:$E$2241,{2,3,4,5},0)</f>
        <v>164</v>
      </c>
      <c r="L47" s="12">
        <v>30</v>
      </c>
      <c r="M47" s="12">
        <v>2</v>
      </c>
      <c r="N47" s="15">
        <v>9</v>
      </c>
      <c r="O47" s="15">
        <f t="shared" si="1"/>
        <v>49</v>
      </c>
      <c r="P47" s="15">
        <f t="shared" si="2"/>
        <v>194</v>
      </c>
      <c r="Q47" s="15">
        <f t="shared" si="3"/>
        <v>11</v>
      </c>
      <c r="R47" s="12">
        <f t="shared" si="4"/>
        <v>0</v>
      </c>
    </row>
    <row r="48" spans="1:18" ht="15.75" customHeight="1" x14ac:dyDescent="0.25">
      <c r="A48" s="57">
        <v>9909</v>
      </c>
      <c r="B48" s="57">
        <v>1996</v>
      </c>
      <c r="C48" s="58" t="s">
        <v>17</v>
      </c>
      <c r="D48" s="58" t="s">
        <v>13</v>
      </c>
      <c r="E48" s="59">
        <v>7500</v>
      </c>
      <c r="F48" s="54">
        <f t="shared" si="0"/>
        <v>7.5</v>
      </c>
      <c r="G48" s="57">
        <v>0</v>
      </c>
      <c r="H48" s="57">
        <v>0</v>
      </c>
      <c r="I48" s="60">
        <v>41222</v>
      </c>
      <c r="J48" s="61">
        <v>24</v>
      </c>
      <c r="K48" s="12" cm="1">
        <f t="array" ref="K48:N48">VLOOKUP(A48,Sales!$A$1:$E$2241,{2,3,4,5},0)</f>
        <v>18</v>
      </c>
      <c r="L48" s="12">
        <v>22</v>
      </c>
      <c r="M48" s="12">
        <v>3</v>
      </c>
      <c r="N48" s="15">
        <v>3</v>
      </c>
      <c r="O48" s="15">
        <f t="shared" si="1"/>
        <v>29</v>
      </c>
      <c r="P48" s="15">
        <f t="shared" si="2"/>
        <v>40</v>
      </c>
      <c r="Q48" s="15">
        <f t="shared" si="3"/>
        <v>6</v>
      </c>
      <c r="R48" s="12">
        <f t="shared" si="4"/>
        <v>0</v>
      </c>
    </row>
    <row r="49" spans="1:18" ht="15.75" customHeight="1" x14ac:dyDescent="0.25">
      <c r="A49" s="57">
        <v>7286</v>
      </c>
      <c r="B49" s="57">
        <v>1968</v>
      </c>
      <c r="C49" s="58" t="s">
        <v>9</v>
      </c>
      <c r="D49" s="58" t="s">
        <v>11</v>
      </c>
      <c r="E49" s="59">
        <v>41728</v>
      </c>
      <c r="F49" s="54">
        <f t="shared" si="0"/>
        <v>41.728000000000002</v>
      </c>
      <c r="G49" s="57">
        <v>1</v>
      </c>
      <c r="H49" s="57">
        <v>0</v>
      </c>
      <c r="I49" s="60">
        <v>41418</v>
      </c>
      <c r="J49" s="61">
        <v>92</v>
      </c>
      <c r="K49" s="12" cm="1">
        <f t="array" ref="K49:N49">VLOOKUP(A49,Sales!$A$1:$E$2241,{2,3,4,5},0)</f>
        <v>6</v>
      </c>
      <c r="L49" s="12">
        <v>5</v>
      </c>
      <c r="M49" s="12">
        <v>2</v>
      </c>
      <c r="N49" s="15">
        <v>2</v>
      </c>
      <c r="O49" s="15">
        <f t="shared" si="1"/>
        <v>57</v>
      </c>
      <c r="P49" s="15">
        <f t="shared" si="2"/>
        <v>11</v>
      </c>
      <c r="Q49" s="15">
        <f t="shared" si="3"/>
        <v>4</v>
      </c>
      <c r="R49" s="12">
        <f t="shared" si="4"/>
        <v>1</v>
      </c>
    </row>
    <row r="50" spans="1:18" ht="15.75" customHeight="1" x14ac:dyDescent="0.25">
      <c r="A50" s="57">
        <v>7244</v>
      </c>
      <c r="B50" s="57">
        <v>1951</v>
      </c>
      <c r="C50" s="58" t="s">
        <v>9</v>
      </c>
      <c r="D50" s="58" t="s">
        <v>10</v>
      </c>
      <c r="E50" s="63">
        <f>'Missing Values'!$F$5</f>
        <v>51381.5</v>
      </c>
      <c r="F50" s="54">
        <f t="shared" si="0"/>
        <v>51.381500000000003</v>
      </c>
      <c r="G50" s="57">
        <v>2</v>
      </c>
      <c r="H50" s="57">
        <v>1</v>
      </c>
      <c r="I50" s="60">
        <v>41640</v>
      </c>
      <c r="J50" s="61">
        <v>96</v>
      </c>
      <c r="K50" s="12" cm="1">
        <f t="array" ref="K50:N50">VLOOKUP(A50,Sales!$A$1:$E$2241,{2,3,4,5},0)</f>
        <v>5</v>
      </c>
      <c r="L50" s="12">
        <v>10</v>
      </c>
      <c r="M50" s="12">
        <v>2</v>
      </c>
      <c r="N50" s="15">
        <v>4</v>
      </c>
      <c r="O50" s="15">
        <f t="shared" si="1"/>
        <v>74</v>
      </c>
      <c r="P50" s="15">
        <f t="shared" si="2"/>
        <v>15</v>
      </c>
      <c r="Q50" s="15">
        <f t="shared" si="3"/>
        <v>6</v>
      </c>
      <c r="R50" s="12">
        <f t="shared" si="4"/>
        <v>3</v>
      </c>
    </row>
    <row r="51" spans="1:18" ht="15.75" customHeight="1" x14ac:dyDescent="0.25">
      <c r="A51" s="57">
        <v>6566</v>
      </c>
      <c r="B51" s="57">
        <v>1954</v>
      </c>
      <c r="C51" s="58" t="s">
        <v>12</v>
      </c>
      <c r="D51" s="58" t="s">
        <v>13</v>
      </c>
      <c r="E51" s="59">
        <v>72550</v>
      </c>
      <c r="F51" s="54">
        <f t="shared" si="0"/>
        <v>72.55</v>
      </c>
      <c r="G51" s="57">
        <v>1</v>
      </c>
      <c r="H51" s="57">
        <v>1</v>
      </c>
      <c r="I51" s="60">
        <v>41221</v>
      </c>
      <c r="J51" s="61">
        <v>39</v>
      </c>
      <c r="K51" s="12" cm="1">
        <f t="array" ref="K51:N51">VLOOKUP(A51,Sales!$A$1:$E$2241,{2,3,4,5},0)</f>
        <v>50</v>
      </c>
      <c r="L51" s="12">
        <v>38</v>
      </c>
      <c r="M51" s="12">
        <v>5</v>
      </c>
      <c r="N51" s="15">
        <v>12</v>
      </c>
      <c r="O51" s="15">
        <f t="shared" si="1"/>
        <v>71</v>
      </c>
      <c r="P51" s="15">
        <f t="shared" si="2"/>
        <v>88</v>
      </c>
      <c r="Q51" s="15">
        <f t="shared" si="3"/>
        <v>17</v>
      </c>
      <c r="R51" s="12">
        <f t="shared" si="4"/>
        <v>2</v>
      </c>
    </row>
    <row r="52" spans="1:18" ht="15.75" customHeight="1" x14ac:dyDescent="0.25">
      <c r="A52" s="57">
        <v>8614</v>
      </c>
      <c r="B52" s="57">
        <v>1957</v>
      </c>
      <c r="C52" s="58" t="s">
        <v>9</v>
      </c>
      <c r="D52" s="58" t="s">
        <v>18</v>
      </c>
      <c r="E52" s="59">
        <v>65486</v>
      </c>
      <c r="F52" s="54">
        <f t="shared" si="0"/>
        <v>65.486000000000004</v>
      </c>
      <c r="G52" s="57">
        <v>0</v>
      </c>
      <c r="H52" s="57">
        <v>1</v>
      </c>
      <c r="I52" s="60">
        <v>41771</v>
      </c>
      <c r="J52" s="61">
        <v>29</v>
      </c>
      <c r="K52" s="12" cm="1">
        <f t="array" ref="K52:N52">VLOOKUP(A52,Sales!$A$1:$E$2241,{2,3,4,5},0)</f>
        <v>19</v>
      </c>
      <c r="L52" s="12">
        <v>67</v>
      </c>
      <c r="M52" s="12">
        <v>4</v>
      </c>
      <c r="N52" s="15">
        <v>10</v>
      </c>
      <c r="O52" s="15">
        <f t="shared" si="1"/>
        <v>68</v>
      </c>
      <c r="P52" s="15">
        <f t="shared" si="2"/>
        <v>86</v>
      </c>
      <c r="Q52" s="15">
        <f t="shared" si="3"/>
        <v>14</v>
      </c>
      <c r="R52" s="12">
        <f t="shared" si="4"/>
        <v>1</v>
      </c>
    </row>
    <row r="53" spans="1:18" ht="15.75" customHeight="1" x14ac:dyDescent="0.25">
      <c r="A53" s="57">
        <v>4114</v>
      </c>
      <c r="B53" s="57">
        <v>1964</v>
      </c>
      <c r="C53" s="58" t="s">
        <v>14</v>
      </c>
      <c r="D53" s="58" t="s">
        <v>13</v>
      </c>
      <c r="E53" s="59">
        <v>79143</v>
      </c>
      <c r="F53" s="54">
        <f t="shared" si="0"/>
        <v>79.143000000000001</v>
      </c>
      <c r="G53" s="57">
        <v>0</v>
      </c>
      <c r="H53" s="57">
        <v>0</v>
      </c>
      <c r="I53" s="60">
        <v>41132</v>
      </c>
      <c r="J53" s="61">
        <v>2</v>
      </c>
      <c r="K53" s="12" cm="1">
        <f t="array" ref="K53:N53">VLOOKUP(A53,Sales!$A$1:$E$2241,{2,3,4,5},0)</f>
        <v>37</v>
      </c>
      <c r="L53" s="12">
        <v>167</v>
      </c>
      <c r="M53" s="12">
        <v>6</v>
      </c>
      <c r="N53" s="15">
        <v>13</v>
      </c>
      <c r="O53" s="15">
        <f t="shared" si="1"/>
        <v>61</v>
      </c>
      <c r="P53" s="15">
        <f t="shared" si="2"/>
        <v>204</v>
      </c>
      <c r="Q53" s="15">
        <f t="shared" si="3"/>
        <v>19</v>
      </c>
      <c r="R53" s="12">
        <f t="shared" si="4"/>
        <v>0</v>
      </c>
    </row>
    <row r="54" spans="1:18" ht="15.75" customHeight="1" x14ac:dyDescent="0.25">
      <c r="A54" s="57">
        <v>1331</v>
      </c>
      <c r="B54" s="57">
        <v>1977</v>
      </c>
      <c r="C54" s="58" t="s">
        <v>9</v>
      </c>
      <c r="D54" s="58" t="s">
        <v>10</v>
      </c>
      <c r="E54" s="59">
        <v>35790</v>
      </c>
      <c r="F54" s="54">
        <f t="shared" si="0"/>
        <v>35.79</v>
      </c>
      <c r="G54" s="57">
        <v>1</v>
      </c>
      <c r="H54" s="57">
        <v>0</v>
      </c>
      <c r="I54" s="60">
        <v>41276</v>
      </c>
      <c r="J54" s="61">
        <v>54</v>
      </c>
      <c r="K54" s="12" cm="1">
        <f t="array" ref="K54:N54">VLOOKUP(A54,Sales!$A$1:$E$2241,{2,3,4,5},0)</f>
        <v>6</v>
      </c>
      <c r="L54" s="12">
        <v>1</v>
      </c>
      <c r="M54" s="12">
        <v>2</v>
      </c>
      <c r="N54" s="15">
        <v>3</v>
      </c>
      <c r="O54" s="15">
        <f t="shared" si="1"/>
        <v>48</v>
      </c>
      <c r="P54" s="15">
        <f t="shared" si="2"/>
        <v>7</v>
      </c>
      <c r="Q54" s="15">
        <f t="shared" si="3"/>
        <v>5</v>
      </c>
      <c r="R54" s="12">
        <f t="shared" si="4"/>
        <v>1</v>
      </c>
    </row>
    <row r="55" spans="1:18" ht="15.75" customHeight="1" x14ac:dyDescent="0.25">
      <c r="A55" s="57">
        <v>2225</v>
      </c>
      <c r="B55" s="57">
        <v>1977</v>
      </c>
      <c r="C55" s="58" t="s">
        <v>9</v>
      </c>
      <c r="D55" s="58" t="s">
        <v>15</v>
      </c>
      <c r="E55" s="59">
        <v>82582</v>
      </c>
      <c r="F55" s="54">
        <f t="shared" si="0"/>
        <v>82.581999999999994</v>
      </c>
      <c r="G55" s="57">
        <v>0</v>
      </c>
      <c r="H55" s="57">
        <v>0</v>
      </c>
      <c r="I55" s="60">
        <v>41797</v>
      </c>
      <c r="J55" s="61">
        <v>54</v>
      </c>
      <c r="K55" s="12" cm="1">
        <f t="array" ref="K55:N55">VLOOKUP(A55,Sales!$A$1:$E$2241,{2,3,4,5},0)</f>
        <v>120</v>
      </c>
      <c r="L55" s="12">
        <v>40</v>
      </c>
      <c r="M55" s="12">
        <v>4</v>
      </c>
      <c r="N55" s="15">
        <v>7</v>
      </c>
      <c r="O55" s="15">
        <f t="shared" si="1"/>
        <v>48</v>
      </c>
      <c r="P55" s="15">
        <f t="shared" si="2"/>
        <v>160</v>
      </c>
      <c r="Q55" s="15">
        <f t="shared" si="3"/>
        <v>11</v>
      </c>
      <c r="R55" s="12">
        <f t="shared" si="4"/>
        <v>0</v>
      </c>
    </row>
    <row r="56" spans="1:18" ht="15.75" customHeight="1" x14ac:dyDescent="0.25">
      <c r="A56" s="57">
        <v>9381</v>
      </c>
      <c r="B56" s="57">
        <v>1978</v>
      </c>
      <c r="C56" s="58" t="s">
        <v>9</v>
      </c>
      <c r="D56" s="58" t="s">
        <v>13</v>
      </c>
      <c r="E56" s="59">
        <v>66373</v>
      </c>
      <c r="F56" s="54">
        <f t="shared" si="0"/>
        <v>66.373000000000005</v>
      </c>
      <c r="G56" s="57">
        <v>1</v>
      </c>
      <c r="H56" s="57">
        <v>1</v>
      </c>
      <c r="I56" s="60">
        <v>41437</v>
      </c>
      <c r="J56" s="61">
        <v>57</v>
      </c>
      <c r="K56" s="12" cm="1">
        <f t="array" ref="K56:N56">VLOOKUP(A56,Sales!$A$1:$E$2241,{2,3,4,5},0)</f>
        <v>9</v>
      </c>
      <c r="L56" s="12">
        <v>24</v>
      </c>
      <c r="M56" s="12">
        <v>4</v>
      </c>
      <c r="N56" s="15">
        <v>10</v>
      </c>
      <c r="O56" s="15">
        <f t="shared" si="1"/>
        <v>47</v>
      </c>
      <c r="P56" s="15">
        <f t="shared" si="2"/>
        <v>33</v>
      </c>
      <c r="Q56" s="15">
        <f t="shared" si="3"/>
        <v>14</v>
      </c>
      <c r="R56" s="12">
        <f t="shared" si="4"/>
        <v>2</v>
      </c>
    </row>
    <row r="57" spans="1:18" ht="15.75" customHeight="1" x14ac:dyDescent="0.25">
      <c r="A57" s="57">
        <v>6260</v>
      </c>
      <c r="B57" s="57">
        <v>1955</v>
      </c>
      <c r="C57" s="58" t="s">
        <v>14</v>
      </c>
      <c r="D57" s="58" t="s">
        <v>11</v>
      </c>
      <c r="E57" s="59">
        <v>82384</v>
      </c>
      <c r="F57" s="54">
        <f t="shared" si="0"/>
        <v>82.384</v>
      </c>
      <c r="G57" s="57">
        <v>0</v>
      </c>
      <c r="H57" s="57">
        <v>0</v>
      </c>
      <c r="I57" s="62">
        <v>41232</v>
      </c>
      <c r="J57" s="61">
        <v>55</v>
      </c>
      <c r="K57" s="12" cm="1">
        <f t="array" ref="K57:N57">VLOOKUP(A57,Sales!$A$1:$E$2241,{2,3,4,5},0)</f>
        <v>51</v>
      </c>
      <c r="L57" s="12">
        <v>120</v>
      </c>
      <c r="M57" s="12">
        <v>3</v>
      </c>
      <c r="N57" s="15">
        <v>13</v>
      </c>
      <c r="O57" s="15">
        <f t="shared" si="1"/>
        <v>70</v>
      </c>
      <c r="P57" s="15">
        <f t="shared" si="2"/>
        <v>171</v>
      </c>
      <c r="Q57" s="15">
        <f t="shared" si="3"/>
        <v>16</v>
      </c>
      <c r="R57" s="12">
        <f t="shared" si="4"/>
        <v>0</v>
      </c>
    </row>
    <row r="58" spans="1:18" ht="15.75" customHeight="1" x14ac:dyDescent="0.25">
      <c r="A58" s="57">
        <v>10383</v>
      </c>
      <c r="B58" s="57">
        <v>1966</v>
      </c>
      <c r="C58" s="58" t="s">
        <v>9</v>
      </c>
      <c r="D58" s="58" t="s">
        <v>15</v>
      </c>
      <c r="E58" s="59">
        <v>70287</v>
      </c>
      <c r="F58" s="54">
        <f t="shared" si="0"/>
        <v>70.287000000000006</v>
      </c>
      <c r="G58" s="57">
        <v>0</v>
      </c>
      <c r="H58" s="57">
        <v>0</v>
      </c>
      <c r="I58" s="60">
        <v>41366</v>
      </c>
      <c r="J58" s="61">
        <v>30</v>
      </c>
      <c r="K58" s="12" cm="1">
        <f t="array" ref="K58:N58">VLOOKUP(A58,Sales!$A$1:$E$2241,{2,3,4,5},0)</f>
        <v>35</v>
      </c>
      <c r="L58" s="12">
        <v>120</v>
      </c>
      <c r="M58" s="12">
        <v>5</v>
      </c>
      <c r="N58" s="15">
        <v>10</v>
      </c>
      <c r="O58" s="15">
        <f t="shared" si="1"/>
        <v>59</v>
      </c>
      <c r="P58" s="15">
        <f t="shared" si="2"/>
        <v>155</v>
      </c>
      <c r="Q58" s="15">
        <f t="shared" si="3"/>
        <v>15</v>
      </c>
      <c r="R58" s="12">
        <f t="shared" si="4"/>
        <v>0</v>
      </c>
    </row>
    <row r="59" spans="1:18" ht="15.75" customHeight="1" x14ac:dyDescent="0.25">
      <c r="A59" s="57">
        <v>7437</v>
      </c>
      <c r="B59" s="57">
        <v>1988</v>
      </c>
      <c r="C59" s="58" t="s">
        <v>9</v>
      </c>
      <c r="D59" s="58" t="s">
        <v>10</v>
      </c>
      <c r="E59" s="59">
        <v>27938</v>
      </c>
      <c r="F59" s="54">
        <f t="shared" si="0"/>
        <v>27.937999999999999</v>
      </c>
      <c r="G59" s="57">
        <v>1</v>
      </c>
      <c r="H59" s="57">
        <v>0</v>
      </c>
      <c r="I59" s="60">
        <v>41757</v>
      </c>
      <c r="J59" s="61">
        <v>31</v>
      </c>
      <c r="K59" s="12" cm="1">
        <f t="array" ref="K59:N59">VLOOKUP(A59,Sales!$A$1:$E$2241,{2,3,4,5},0)</f>
        <v>0</v>
      </c>
      <c r="L59" s="12">
        <v>1</v>
      </c>
      <c r="M59" s="12">
        <v>1</v>
      </c>
      <c r="N59" s="15">
        <v>4</v>
      </c>
      <c r="O59" s="15">
        <f t="shared" si="1"/>
        <v>37</v>
      </c>
      <c r="P59" s="15">
        <f t="shared" si="2"/>
        <v>1</v>
      </c>
      <c r="Q59" s="15">
        <f t="shared" si="3"/>
        <v>5</v>
      </c>
      <c r="R59" s="12">
        <f t="shared" si="4"/>
        <v>1</v>
      </c>
    </row>
    <row r="60" spans="1:18" ht="15.75" customHeight="1" x14ac:dyDescent="0.25">
      <c r="A60" s="57">
        <v>8557</v>
      </c>
      <c r="B60" s="57">
        <v>1982</v>
      </c>
      <c r="C60" s="58" t="s">
        <v>9</v>
      </c>
      <c r="D60" s="58" t="s">
        <v>10</v>
      </c>
      <c r="E60" s="63">
        <f>'Missing Values'!$F$5</f>
        <v>51381.5</v>
      </c>
      <c r="F60" s="54">
        <f t="shared" si="0"/>
        <v>51.381500000000003</v>
      </c>
      <c r="G60" s="57">
        <v>1</v>
      </c>
      <c r="H60" s="57">
        <v>0</v>
      </c>
      <c r="I60" s="60">
        <v>41442</v>
      </c>
      <c r="J60" s="61">
        <v>57</v>
      </c>
      <c r="K60" s="12" cm="1">
        <f t="array" ref="K60:N60">VLOOKUP(A60,Sales!$A$1:$E$2241,{2,3,4,5},0)</f>
        <v>3</v>
      </c>
      <c r="L60" s="12">
        <v>2</v>
      </c>
      <c r="M60" s="12">
        <v>2</v>
      </c>
      <c r="N60" s="15">
        <v>3</v>
      </c>
      <c r="O60" s="15">
        <f t="shared" si="1"/>
        <v>43</v>
      </c>
      <c r="P60" s="15">
        <f t="shared" si="2"/>
        <v>5</v>
      </c>
      <c r="Q60" s="15">
        <f t="shared" si="3"/>
        <v>5</v>
      </c>
      <c r="R60" s="12">
        <f t="shared" si="4"/>
        <v>1</v>
      </c>
    </row>
    <row r="61" spans="1:18" ht="15.75" customHeight="1" x14ac:dyDescent="0.25">
      <c r="A61" s="57">
        <v>8375</v>
      </c>
      <c r="B61" s="57">
        <v>1968</v>
      </c>
      <c r="C61" s="58" t="s">
        <v>12</v>
      </c>
      <c r="D61" s="58" t="s">
        <v>13</v>
      </c>
      <c r="E61" s="59">
        <v>55954</v>
      </c>
      <c r="F61" s="54">
        <f t="shared" si="0"/>
        <v>55.954000000000001</v>
      </c>
      <c r="G61" s="57">
        <v>0</v>
      </c>
      <c r="H61" s="57">
        <v>1</v>
      </c>
      <c r="I61" s="60">
        <v>41701</v>
      </c>
      <c r="J61" s="61">
        <v>63</v>
      </c>
      <c r="K61" s="12" cm="1">
        <f t="array" ref="K61:N61">VLOOKUP(A61,Sales!$A$1:$E$2241,{2,3,4,5},0)</f>
        <v>0</v>
      </c>
      <c r="L61" s="12">
        <v>0</v>
      </c>
      <c r="M61" s="12">
        <v>8</v>
      </c>
      <c r="N61" s="15">
        <v>6</v>
      </c>
      <c r="O61" s="15">
        <f t="shared" si="1"/>
        <v>57</v>
      </c>
      <c r="P61" s="15">
        <f t="shared" si="2"/>
        <v>0</v>
      </c>
      <c r="Q61" s="15">
        <f t="shared" si="3"/>
        <v>14</v>
      </c>
      <c r="R61" s="12">
        <f t="shared" si="4"/>
        <v>1</v>
      </c>
    </row>
    <row r="62" spans="1:18" ht="15.75" customHeight="1" x14ac:dyDescent="0.25">
      <c r="A62" s="57">
        <v>6853</v>
      </c>
      <c r="B62" s="57">
        <v>1982</v>
      </c>
      <c r="C62" s="58" t="s">
        <v>14</v>
      </c>
      <c r="D62" s="58" t="s">
        <v>10</v>
      </c>
      <c r="E62" s="59">
        <v>75777</v>
      </c>
      <c r="F62" s="54">
        <f t="shared" si="0"/>
        <v>75.777000000000001</v>
      </c>
      <c r="G62" s="57">
        <v>0</v>
      </c>
      <c r="H62" s="57">
        <v>0</v>
      </c>
      <c r="I62" s="60">
        <v>41459</v>
      </c>
      <c r="J62" s="61">
        <v>12</v>
      </c>
      <c r="K62" s="12" cm="1">
        <f t="array" ref="K62:N62">VLOOKUP(A62,Sales!$A$1:$E$2241,{2,3,4,5},0)</f>
        <v>26</v>
      </c>
      <c r="L62" s="12">
        <v>13</v>
      </c>
      <c r="M62" s="12">
        <v>3</v>
      </c>
      <c r="N62" s="15">
        <v>11</v>
      </c>
      <c r="O62" s="15">
        <f t="shared" si="1"/>
        <v>43</v>
      </c>
      <c r="P62" s="15">
        <f t="shared" si="2"/>
        <v>39</v>
      </c>
      <c r="Q62" s="15">
        <f t="shared" si="3"/>
        <v>14</v>
      </c>
      <c r="R62" s="12">
        <f t="shared" si="4"/>
        <v>0</v>
      </c>
    </row>
    <row r="63" spans="1:18" ht="15.75" customHeight="1" x14ac:dyDescent="0.25">
      <c r="A63" s="57">
        <v>3076</v>
      </c>
      <c r="B63" s="57">
        <v>1975</v>
      </c>
      <c r="C63" s="58" t="s">
        <v>9</v>
      </c>
      <c r="D63" s="58" t="s">
        <v>11</v>
      </c>
      <c r="E63" s="59">
        <v>66653</v>
      </c>
      <c r="F63" s="54">
        <f t="shared" si="0"/>
        <v>66.653000000000006</v>
      </c>
      <c r="G63" s="57">
        <v>1</v>
      </c>
      <c r="H63" s="57">
        <v>1</v>
      </c>
      <c r="I63" s="60">
        <v>41159</v>
      </c>
      <c r="J63" s="61">
        <v>18</v>
      </c>
      <c r="K63" s="12" cm="1">
        <f t="array" ref="K63:N63">VLOOKUP(A63,Sales!$A$1:$E$2241,{2,3,4,5},0)</f>
        <v>18</v>
      </c>
      <c r="L63" s="12">
        <v>18</v>
      </c>
      <c r="M63" s="12">
        <v>4</v>
      </c>
      <c r="N63" s="15">
        <v>12</v>
      </c>
      <c r="O63" s="15">
        <f t="shared" si="1"/>
        <v>50</v>
      </c>
      <c r="P63" s="15">
        <f t="shared" si="2"/>
        <v>36</v>
      </c>
      <c r="Q63" s="15">
        <f t="shared" si="3"/>
        <v>16</v>
      </c>
      <c r="R63" s="12">
        <f t="shared" si="4"/>
        <v>2</v>
      </c>
    </row>
    <row r="64" spans="1:18" ht="15.75" customHeight="1" x14ac:dyDescent="0.25">
      <c r="A64" s="57">
        <v>1012</v>
      </c>
      <c r="B64" s="57">
        <v>1952</v>
      </c>
      <c r="C64" s="58" t="s">
        <v>9</v>
      </c>
      <c r="D64" s="58" t="s">
        <v>10</v>
      </c>
      <c r="E64" s="59">
        <v>61823</v>
      </c>
      <c r="F64" s="54">
        <f t="shared" si="0"/>
        <v>61.823</v>
      </c>
      <c r="G64" s="57">
        <v>0</v>
      </c>
      <c r="H64" s="57">
        <v>1</v>
      </c>
      <c r="I64" s="60">
        <v>41323</v>
      </c>
      <c r="J64" s="61">
        <v>26</v>
      </c>
      <c r="K64" s="12" cm="1">
        <f t="array" ref="K64:N64">VLOOKUP(A64,Sales!$A$1:$E$2241,{2,3,4,5},0)</f>
        <v>7</v>
      </c>
      <c r="L64" s="12">
        <v>14</v>
      </c>
      <c r="M64" s="12">
        <v>8</v>
      </c>
      <c r="N64" s="15">
        <v>10</v>
      </c>
      <c r="O64" s="15">
        <f t="shared" si="1"/>
        <v>73</v>
      </c>
      <c r="P64" s="15">
        <f t="shared" si="2"/>
        <v>21</v>
      </c>
      <c r="Q64" s="15">
        <f t="shared" si="3"/>
        <v>18</v>
      </c>
      <c r="R64" s="12">
        <f t="shared" si="4"/>
        <v>1</v>
      </c>
    </row>
    <row r="65" spans="1:18" ht="15.75" customHeight="1" x14ac:dyDescent="0.25">
      <c r="A65" s="57">
        <v>6518</v>
      </c>
      <c r="B65" s="57">
        <v>1951</v>
      </c>
      <c r="C65" s="58" t="s">
        <v>12</v>
      </c>
      <c r="D65" s="58" t="s">
        <v>18</v>
      </c>
      <c r="E65" s="59">
        <v>67680</v>
      </c>
      <c r="F65" s="54">
        <f t="shared" si="0"/>
        <v>67.680000000000007</v>
      </c>
      <c r="G65" s="57">
        <v>0</v>
      </c>
      <c r="H65" s="57">
        <v>1</v>
      </c>
      <c r="I65" s="60">
        <v>41436</v>
      </c>
      <c r="J65" s="61">
        <v>8</v>
      </c>
      <c r="K65" s="12" cm="1">
        <f t="array" ref="K65:N65">VLOOKUP(A65,Sales!$A$1:$E$2241,{2,3,4,5},0)</f>
        <v>0</v>
      </c>
      <c r="L65" s="12">
        <v>6</v>
      </c>
      <c r="M65" s="12">
        <v>7</v>
      </c>
      <c r="N65" s="15">
        <v>8</v>
      </c>
      <c r="O65" s="15">
        <f t="shared" si="1"/>
        <v>74</v>
      </c>
      <c r="P65" s="15">
        <f t="shared" si="2"/>
        <v>6</v>
      </c>
      <c r="Q65" s="15">
        <f t="shared" si="3"/>
        <v>15</v>
      </c>
      <c r="R65" s="12">
        <f t="shared" si="4"/>
        <v>1</v>
      </c>
    </row>
    <row r="66" spans="1:18" ht="15.75" customHeight="1" x14ac:dyDescent="0.25">
      <c r="A66" s="57">
        <v>4137</v>
      </c>
      <c r="B66" s="57">
        <v>1948</v>
      </c>
      <c r="C66" s="58" t="s">
        <v>9</v>
      </c>
      <c r="D66" s="58" t="s">
        <v>11</v>
      </c>
      <c r="E66" s="59">
        <v>70666</v>
      </c>
      <c r="F66" s="54">
        <f t="shared" si="0"/>
        <v>70.665999999999997</v>
      </c>
      <c r="G66" s="57">
        <v>0</v>
      </c>
      <c r="H66" s="57">
        <v>0</v>
      </c>
      <c r="I66" s="60">
        <v>41614</v>
      </c>
      <c r="J66" s="61">
        <v>29</v>
      </c>
      <c r="K66" s="12" cm="1">
        <f t="array" ref="K66:N66">VLOOKUP(A66,Sales!$A$1:$E$2241,{2,3,4,5},0)</f>
        <v>40</v>
      </c>
      <c r="L66" s="12">
        <v>122</v>
      </c>
      <c r="M66" s="12">
        <v>7</v>
      </c>
      <c r="N66" s="15">
        <v>4</v>
      </c>
      <c r="O66" s="15">
        <f t="shared" si="1"/>
        <v>77</v>
      </c>
      <c r="P66" s="15">
        <f t="shared" si="2"/>
        <v>162</v>
      </c>
      <c r="Q66" s="15">
        <f t="shared" si="3"/>
        <v>11</v>
      </c>
      <c r="R66" s="12">
        <f t="shared" si="4"/>
        <v>0</v>
      </c>
    </row>
    <row r="67" spans="1:18" ht="15.75" customHeight="1" x14ac:dyDescent="0.25">
      <c r="A67" s="57">
        <v>8082</v>
      </c>
      <c r="B67" s="57">
        <v>1971</v>
      </c>
      <c r="C67" s="58" t="s">
        <v>9</v>
      </c>
      <c r="D67" s="58" t="s">
        <v>13</v>
      </c>
      <c r="E67" s="59">
        <v>25721</v>
      </c>
      <c r="F67" s="54">
        <f t="shared" ref="F67:F130" si="5">E67/1000</f>
        <v>25.721</v>
      </c>
      <c r="G67" s="57">
        <v>1</v>
      </c>
      <c r="H67" s="57">
        <v>0</v>
      </c>
      <c r="I67" s="60">
        <v>41415</v>
      </c>
      <c r="J67" s="61">
        <v>75</v>
      </c>
      <c r="K67" s="12" cm="1">
        <f t="array" ref="K67:N67">VLOOKUP(A67,Sales!$A$1:$E$2241,{2,3,4,5},0)</f>
        <v>3</v>
      </c>
      <c r="L67" s="12">
        <v>6</v>
      </c>
      <c r="M67" s="12">
        <v>1</v>
      </c>
      <c r="N67" s="15">
        <v>2</v>
      </c>
      <c r="O67" s="15">
        <f t="shared" ref="O67:O130" si="6">2025-B67</f>
        <v>54</v>
      </c>
      <c r="P67" s="15">
        <f t="shared" ref="P67:P130" si="7">K67+L67</f>
        <v>9</v>
      </c>
      <c r="Q67" s="15">
        <f t="shared" ref="Q67:Q130" si="8">M67+N67</f>
        <v>3</v>
      </c>
      <c r="R67" s="12">
        <f t="shared" ref="R67:R130" si="9">G67+H67</f>
        <v>1</v>
      </c>
    </row>
    <row r="68" spans="1:18" ht="15.75" customHeight="1" x14ac:dyDescent="0.25">
      <c r="A68" s="57">
        <v>1386</v>
      </c>
      <c r="B68" s="57">
        <v>1967</v>
      </c>
      <c r="C68" s="58" t="s">
        <v>9</v>
      </c>
      <c r="D68" s="58" t="s">
        <v>11</v>
      </c>
      <c r="E68" s="59">
        <v>32474</v>
      </c>
      <c r="F68" s="54">
        <f t="shared" si="5"/>
        <v>32.473999999999997</v>
      </c>
      <c r="G68" s="57">
        <v>1</v>
      </c>
      <c r="H68" s="57">
        <v>1</v>
      </c>
      <c r="I68" s="60">
        <v>41770</v>
      </c>
      <c r="J68" s="61">
        <v>0</v>
      </c>
      <c r="K68" s="12" cm="1">
        <f t="array" ref="K68:N68">VLOOKUP(A68,Sales!$A$1:$E$2241,{2,3,4,5},0)</f>
        <v>0</v>
      </c>
      <c r="L68" s="12">
        <v>0</v>
      </c>
      <c r="M68" s="12">
        <v>1</v>
      </c>
      <c r="N68" s="15">
        <v>2</v>
      </c>
      <c r="O68" s="15">
        <f t="shared" si="6"/>
        <v>58</v>
      </c>
      <c r="P68" s="15">
        <f t="shared" si="7"/>
        <v>0</v>
      </c>
      <c r="Q68" s="15">
        <f t="shared" si="8"/>
        <v>3</v>
      </c>
      <c r="R68" s="12">
        <f t="shared" si="9"/>
        <v>2</v>
      </c>
    </row>
    <row r="69" spans="1:18" ht="15.75" customHeight="1" x14ac:dyDescent="0.25">
      <c r="A69" s="57">
        <v>9369</v>
      </c>
      <c r="B69" s="57">
        <v>1979</v>
      </c>
      <c r="C69" s="58" t="s">
        <v>17</v>
      </c>
      <c r="D69" s="58" t="s">
        <v>10</v>
      </c>
      <c r="E69" s="59">
        <v>88194</v>
      </c>
      <c r="F69" s="54">
        <f t="shared" si="5"/>
        <v>88.194000000000003</v>
      </c>
      <c r="G69" s="57">
        <v>0</v>
      </c>
      <c r="H69" s="57">
        <v>1</v>
      </c>
      <c r="I69" s="60">
        <v>41717</v>
      </c>
      <c r="J69" s="61">
        <v>19</v>
      </c>
      <c r="K69" s="12" cm="1">
        <f t="array" ref="K69:N69">VLOOKUP(A69,Sales!$A$1:$E$2241,{2,3,4,5},0)</f>
        <v>14</v>
      </c>
      <c r="L69" s="12">
        <v>24</v>
      </c>
      <c r="M69" s="12">
        <v>11</v>
      </c>
      <c r="N69" s="15">
        <v>10</v>
      </c>
      <c r="O69" s="15">
        <f t="shared" si="6"/>
        <v>46</v>
      </c>
      <c r="P69" s="15">
        <f t="shared" si="7"/>
        <v>38</v>
      </c>
      <c r="Q69" s="15">
        <f t="shared" si="8"/>
        <v>21</v>
      </c>
      <c r="R69" s="12">
        <f t="shared" si="9"/>
        <v>1</v>
      </c>
    </row>
    <row r="70" spans="1:18" ht="15.75" customHeight="1" x14ac:dyDescent="0.25">
      <c r="A70" s="57">
        <v>4477</v>
      </c>
      <c r="B70" s="57">
        <v>1958</v>
      </c>
      <c r="C70" s="58" t="s">
        <v>9</v>
      </c>
      <c r="D70" s="58" t="s">
        <v>11</v>
      </c>
      <c r="E70" s="59">
        <v>69096</v>
      </c>
      <c r="F70" s="54">
        <f t="shared" si="5"/>
        <v>69.096000000000004</v>
      </c>
      <c r="G70" s="57">
        <v>0</v>
      </c>
      <c r="H70" s="57">
        <v>1</v>
      </c>
      <c r="I70" s="60">
        <v>41544</v>
      </c>
      <c r="J70" s="61">
        <v>4</v>
      </c>
      <c r="K70" s="12" cm="1">
        <f t="array" ref="K70:N70">VLOOKUP(A70,Sales!$A$1:$E$2241,{2,3,4,5},0)</f>
        <v>49</v>
      </c>
      <c r="L70" s="12">
        <v>82</v>
      </c>
      <c r="M70" s="12">
        <v>5</v>
      </c>
      <c r="N70" s="15">
        <v>10</v>
      </c>
      <c r="O70" s="15">
        <f t="shared" si="6"/>
        <v>67</v>
      </c>
      <c r="P70" s="15">
        <f t="shared" si="7"/>
        <v>131</v>
      </c>
      <c r="Q70" s="15">
        <f t="shared" si="8"/>
        <v>15</v>
      </c>
      <c r="R70" s="12">
        <f t="shared" si="9"/>
        <v>1</v>
      </c>
    </row>
    <row r="71" spans="1:18" ht="15.75" customHeight="1" x14ac:dyDescent="0.25">
      <c r="A71" s="57">
        <v>1357</v>
      </c>
      <c r="B71" s="57">
        <v>1970</v>
      </c>
      <c r="C71" s="58" t="s">
        <v>9</v>
      </c>
      <c r="D71" s="58" t="s">
        <v>11</v>
      </c>
      <c r="E71" s="59">
        <v>74854</v>
      </c>
      <c r="F71" s="54">
        <f t="shared" si="5"/>
        <v>74.853999999999999</v>
      </c>
      <c r="G71" s="57">
        <v>1</v>
      </c>
      <c r="H71" s="57">
        <v>2</v>
      </c>
      <c r="I71" s="60">
        <v>41372</v>
      </c>
      <c r="J71" s="61">
        <v>90</v>
      </c>
      <c r="K71" s="12" cm="1">
        <f t="array" ref="K71:N71">VLOOKUP(A71,Sales!$A$1:$E$2241,{2,3,4,5},0)</f>
        <v>59</v>
      </c>
      <c r="L71" s="12">
        <v>29</v>
      </c>
      <c r="M71" s="12">
        <v>2</v>
      </c>
      <c r="N71" s="15">
        <v>5</v>
      </c>
      <c r="O71" s="15">
        <f t="shared" si="6"/>
        <v>55</v>
      </c>
      <c r="P71" s="15">
        <f t="shared" si="7"/>
        <v>88</v>
      </c>
      <c r="Q71" s="15">
        <f t="shared" si="8"/>
        <v>7</v>
      </c>
      <c r="R71" s="12">
        <f t="shared" si="9"/>
        <v>3</v>
      </c>
    </row>
    <row r="72" spans="1:18" ht="15.75" customHeight="1" x14ac:dyDescent="0.25">
      <c r="A72" s="57">
        <v>1402</v>
      </c>
      <c r="B72" s="57">
        <v>1954</v>
      </c>
      <c r="C72" s="58" t="s">
        <v>14</v>
      </c>
      <c r="D72" s="58" t="s">
        <v>13</v>
      </c>
      <c r="E72" s="59">
        <v>66991</v>
      </c>
      <c r="F72" s="54">
        <f t="shared" si="5"/>
        <v>66.991</v>
      </c>
      <c r="G72" s="57">
        <v>0</v>
      </c>
      <c r="H72" s="57">
        <v>0</v>
      </c>
      <c r="I72" s="60">
        <v>41163</v>
      </c>
      <c r="J72" s="61">
        <v>1</v>
      </c>
      <c r="K72" s="12" cm="1">
        <f t="array" ref="K72:N72">VLOOKUP(A72,Sales!$A$1:$E$2241,{2,3,4,5},0)</f>
        <v>36</v>
      </c>
      <c r="L72" s="12">
        <v>60</v>
      </c>
      <c r="M72" s="12">
        <v>4</v>
      </c>
      <c r="N72" s="15">
        <v>6</v>
      </c>
      <c r="O72" s="15">
        <f t="shared" si="6"/>
        <v>71</v>
      </c>
      <c r="P72" s="15">
        <f t="shared" si="7"/>
        <v>96</v>
      </c>
      <c r="Q72" s="15">
        <f t="shared" si="8"/>
        <v>10</v>
      </c>
      <c r="R72" s="12">
        <f t="shared" si="9"/>
        <v>0</v>
      </c>
    </row>
    <row r="73" spans="1:18" ht="15.75" customHeight="1" x14ac:dyDescent="0.25">
      <c r="A73" s="57">
        <v>10629</v>
      </c>
      <c r="B73" s="57">
        <v>1973</v>
      </c>
      <c r="C73" s="58" t="s">
        <v>17</v>
      </c>
      <c r="D73" s="58" t="s">
        <v>13</v>
      </c>
      <c r="E73" s="63">
        <f>'Missing Values'!$F$5</f>
        <v>51381.5</v>
      </c>
      <c r="F73" s="54">
        <f t="shared" si="5"/>
        <v>51.381500000000003</v>
      </c>
      <c r="G73" s="57">
        <v>1</v>
      </c>
      <c r="H73" s="57">
        <v>0</v>
      </c>
      <c r="I73" s="60">
        <v>41166</v>
      </c>
      <c r="J73" s="61">
        <v>25</v>
      </c>
      <c r="K73" s="12" cm="1">
        <f t="array" ref="K73:N73">VLOOKUP(A73,Sales!$A$1:$E$2241,{2,3,4,5},0)</f>
        <v>3</v>
      </c>
      <c r="L73" s="12">
        <v>4</v>
      </c>
      <c r="M73" s="12">
        <v>3</v>
      </c>
      <c r="N73" s="15">
        <v>3</v>
      </c>
      <c r="O73" s="15">
        <f t="shared" si="6"/>
        <v>52</v>
      </c>
      <c r="P73" s="15">
        <f t="shared" si="7"/>
        <v>7</v>
      </c>
      <c r="Q73" s="15">
        <f t="shared" si="8"/>
        <v>6</v>
      </c>
      <c r="R73" s="12">
        <f t="shared" si="9"/>
        <v>1</v>
      </c>
    </row>
    <row r="74" spans="1:18" ht="15.75" customHeight="1" x14ac:dyDescent="0.25">
      <c r="A74" s="57">
        <v>6312</v>
      </c>
      <c r="B74" s="57">
        <v>1959</v>
      </c>
      <c r="C74" s="58" t="s">
        <v>9</v>
      </c>
      <c r="D74" s="58" t="s">
        <v>13</v>
      </c>
      <c r="E74" s="59">
        <v>65031</v>
      </c>
      <c r="F74" s="54">
        <f t="shared" si="5"/>
        <v>65.031000000000006</v>
      </c>
      <c r="G74" s="57">
        <v>0</v>
      </c>
      <c r="H74" s="57">
        <v>1</v>
      </c>
      <c r="I74" s="60">
        <v>41350</v>
      </c>
      <c r="J74" s="61">
        <v>29</v>
      </c>
      <c r="K74" s="12" cm="1">
        <f t="array" ref="K74:N74">VLOOKUP(A74,Sales!$A$1:$E$2241,{2,3,4,5},0)</f>
        <v>107</v>
      </c>
      <c r="L74" s="12">
        <v>37</v>
      </c>
      <c r="M74" s="12">
        <v>10</v>
      </c>
      <c r="N74" s="15">
        <v>13</v>
      </c>
      <c r="O74" s="15">
        <f t="shared" si="6"/>
        <v>66</v>
      </c>
      <c r="P74" s="15">
        <f t="shared" si="7"/>
        <v>144</v>
      </c>
      <c r="Q74" s="15">
        <f t="shared" si="8"/>
        <v>23</v>
      </c>
      <c r="R74" s="12">
        <f t="shared" si="9"/>
        <v>1</v>
      </c>
    </row>
    <row r="75" spans="1:18" ht="15.75" customHeight="1" x14ac:dyDescent="0.25">
      <c r="A75" s="57">
        <v>8132</v>
      </c>
      <c r="B75" s="57">
        <v>1975</v>
      </c>
      <c r="C75" s="58" t="s">
        <v>12</v>
      </c>
      <c r="D75" s="58" t="s">
        <v>13</v>
      </c>
      <c r="E75" s="59">
        <v>60631</v>
      </c>
      <c r="F75" s="54">
        <f t="shared" si="5"/>
        <v>60.631</v>
      </c>
      <c r="G75" s="57">
        <v>1</v>
      </c>
      <c r="H75" s="57">
        <v>1</v>
      </c>
      <c r="I75" s="60">
        <v>41369</v>
      </c>
      <c r="J75" s="61">
        <v>88</v>
      </c>
      <c r="K75" s="12" cm="1">
        <f t="array" ref="K75:N75">VLOOKUP(A75,Sales!$A$1:$E$2241,{2,3,4,5},0)</f>
        <v>6</v>
      </c>
      <c r="L75" s="12">
        <v>6</v>
      </c>
      <c r="M75" s="12">
        <v>9</v>
      </c>
      <c r="N75" s="15">
        <v>8</v>
      </c>
      <c r="O75" s="15">
        <f t="shared" si="6"/>
        <v>50</v>
      </c>
      <c r="P75" s="15">
        <f t="shared" si="7"/>
        <v>12</v>
      </c>
      <c r="Q75" s="15">
        <f t="shared" si="8"/>
        <v>17</v>
      </c>
      <c r="R75" s="12">
        <f t="shared" si="9"/>
        <v>2</v>
      </c>
    </row>
    <row r="76" spans="1:18" ht="15.75" customHeight="1" x14ac:dyDescent="0.25">
      <c r="A76" s="57">
        <v>1050</v>
      </c>
      <c r="B76" s="57">
        <v>1952</v>
      </c>
      <c r="C76" s="58" t="s">
        <v>9</v>
      </c>
      <c r="D76" s="58" t="s">
        <v>13</v>
      </c>
      <c r="E76" s="59">
        <v>28332</v>
      </c>
      <c r="F76" s="54">
        <f t="shared" si="5"/>
        <v>28.332000000000001</v>
      </c>
      <c r="G76" s="57">
        <v>0</v>
      </c>
      <c r="H76" s="57">
        <v>0</v>
      </c>
      <c r="I76" s="60">
        <v>41759</v>
      </c>
      <c r="J76" s="61">
        <v>58</v>
      </c>
      <c r="K76" s="12" cm="1">
        <f t="array" ref="K76:N76">VLOOKUP(A76,Sales!$A$1:$E$2241,{2,3,4,5},0)</f>
        <v>10</v>
      </c>
      <c r="L76" s="12">
        <v>15</v>
      </c>
      <c r="M76" s="12">
        <v>2</v>
      </c>
      <c r="N76" s="15">
        <v>4</v>
      </c>
      <c r="O76" s="15">
        <f t="shared" si="6"/>
        <v>73</v>
      </c>
      <c r="P76" s="15">
        <f t="shared" si="7"/>
        <v>25</v>
      </c>
      <c r="Q76" s="15">
        <f t="shared" si="8"/>
        <v>6</v>
      </c>
      <c r="R76" s="12">
        <f t="shared" si="9"/>
        <v>0</v>
      </c>
    </row>
    <row r="77" spans="1:18" ht="15.75" customHeight="1" x14ac:dyDescent="0.25">
      <c r="A77" s="57">
        <v>5846</v>
      </c>
      <c r="B77" s="57">
        <v>1977</v>
      </c>
      <c r="C77" s="58" t="s">
        <v>9</v>
      </c>
      <c r="D77" s="58" t="s">
        <v>15</v>
      </c>
      <c r="E77" s="59">
        <v>40246</v>
      </c>
      <c r="F77" s="54">
        <f t="shared" si="5"/>
        <v>40.246000000000002</v>
      </c>
      <c r="G77" s="57">
        <v>1</v>
      </c>
      <c r="H77" s="57">
        <v>0</v>
      </c>
      <c r="I77" s="62">
        <v>41262</v>
      </c>
      <c r="J77" s="61">
        <v>68</v>
      </c>
      <c r="K77" s="12" cm="1">
        <f t="array" ref="K77:N77">VLOOKUP(A77,Sales!$A$1:$E$2241,{2,3,4,5},0)</f>
        <v>1</v>
      </c>
      <c r="L77" s="12">
        <v>1</v>
      </c>
      <c r="M77" s="12">
        <v>1</v>
      </c>
      <c r="N77" s="15">
        <v>2</v>
      </c>
      <c r="O77" s="15">
        <f t="shared" si="6"/>
        <v>48</v>
      </c>
      <c r="P77" s="15">
        <f t="shared" si="7"/>
        <v>2</v>
      </c>
      <c r="Q77" s="15">
        <f t="shared" si="8"/>
        <v>3</v>
      </c>
      <c r="R77" s="12">
        <f t="shared" si="9"/>
        <v>1</v>
      </c>
    </row>
    <row r="78" spans="1:18" ht="15.75" customHeight="1" x14ac:dyDescent="0.25">
      <c r="A78" s="57">
        <v>1859</v>
      </c>
      <c r="B78" s="57">
        <v>1972</v>
      </c>
      <c r="C78" s="58" t="s">
        <v>14</v>
      </c>
      <c r="D78" s="58" t="s">
        <v>13</v>
      </c>
      <c r="E78" s="59">
        <v>75251</v>
      </c>
      <c r="F78" s="54">
        <f t="shared" si="5"/>
        <v>75.251000000000005</v>
      </c>
      <c r="G78" s="57">
        <v>0</v>
      </c>
      <c r="H78" s="57">
        <v>0</v>
      </c>
      <c r="I78" s="60">
        <v>41148</v>
      </c>
      <c r="J78" s="61">
        <v>34</v>
      </c>
      <c r="K78" s="12" cm="1">
        <f t="array" ref="K78:N78">VLOOKUP(A78,Sales!$A$1:$E$2241,{2,3,4,5},0)</f>
        <v>111</v>
      </c>
      <c r="L78" s="12">
        <v>18</v>
      </c>
      <c r="M78" s="12">
        <v>7</v>
      </c>
      <c r="N78" s="15">
        <v>5</v>
      </c>
      <c r="O78" s="15">
        <f t="shared" si="6"/>
        <v>53</v>
      </c>
      <c r="P78" s="15">
        <f t="shared" si="7"/>
        <v>129</v>
      </c>
      <c r="Q78" s="15">
        <f t="shared" si="8"/>
        <v>12</v>
      </c>
      <c r="R78" s="12">
        <f t="shared" si="9"/>
        <v>0</v>
      </c>
    </row>
    <row r="79" spans="1:18" ht="15.75" customHeight="1" x14ac:dyDescent="0.25">
      <c r="A79" s="57">
        <v>7503</v>
      </c>
      <c r="B79" s="57">
        <v>1976</v>
      </c>
      <c r="C79" s="58" t="s">
        <v>9</v>
      </c>
      <c r="D79" s="58" t="s">
        <v>10</v>
      </c>
      <c r="E79" s="59">
        <v>75825</v>
      </c>
      <c r="F79" s="54">
        <f t="shared" si="5"/>
        <v>75.825000000000003</v>
      </c>
      <c r="G79" s="57">
        <v>0</v>
      </c>
      <c r="H79" s="57">
        <v>0</v>
      </c>
      <c r="I79" s="62">
        <v>41194</v>
      </c>
      <c r="J79" s="61">
        <v>40</v>
      </c>
      <c r="K79" s="12" cm="1">
        <f t="array" ref="K79:N79">VLOOKUP(A79,Sales!$A$1:$E$2241,{2,3,4,5},0)</f>
        <v>105</v>
      </c>
      <c r="L79" s="12">
        <v>105</v>
      </c>
      <c r="M79" s="12">
        <v>5</v>
      </c>
      <c r="N79" s="15">
        <v>9</v>
      </c>
      <c r="O79" s="15">
        <f t="shared" si="6"/>
        <v>49</v>
      </c>
      <c r="P79" s="15">
        <f t="shared" si="7"/>
        <v>210</v>
      </c>
      <c r="Q79" s="15">
        <f t="shared" si="8"/>
        <v>14</v>
      </c>
      <c r="R79" s="12">
        <f t="shared" si="9"/>
        <v>0</v>
      </c>
    </row>
    <row r="80" spans="1:18" ht="15.75" customHeight="1" x14ac:dyDescent="0.25">
      <c r="A80" s="57">
        <v>10401</v>
      </c>
      <c r="B80" s="57">
        <v>1976</v>
      </c>
      <c r="C80" s="58" t="s">
        <v>17</v>
      </c>
      <c r="D80" s="58" t="s">
        <v>11</v>
      </c>
      <c r="E80" s="59">
        <v>26326</v>
      </c>
      <c r="F80" s="54">
        <f t="shared" si="5"/>
        <v>26.326000000000001</v>
      </c>
      <c r="G80" s="57">
        <v>0</v>
      </c>
      <c r="H80" s="57">
        <v>0</v>
      </c>
      <c r="I80" s="60">
        <v>41521</v>
      </c>
      <c r="J80" s="61">
        <v>12</v>
      </c>
      <c r="K80" s="12" cm="1">
        <f t="array" ref="K80:N80">VLOOKUP(A80,Sales!$A$1:$E$2241,{2,3,4,5},0)</f>
        <v>0</v>
      </c>
      <c r="L80" s="12">
        <v>3</v>
      </c>
      <c r="M80" s="12">
        <v>0</v>
      </c>
      <c r="N80" s="15">
        <v>3</v>
      </c>
      <c r="O80" s="15">
        <f t="shared" si="6"/>
        <v>49</v>
      </c>
      <c r="P80" s="15">
        <f t="shared" si="7"/>
        <v>3</v>
      </c>
      <c r="Q80" s="15">
        <f t="shared" si="8"/>
        <v>3</v>
      </c>
      <c r="R80" s="12">
        <f t="shared" si="9"/>
        <v>0</v>
      </c>
    </row>
    <row r="81" spans="1:18" ht="15.75" customHeight="1" x14ac:dyDescent="0.25">
      <c r="A81" s="57">
        <v>1618</v>
      </c>
      <c r="B81" s="57">
        <v>1965</v>
      </c>
      <c r="C81" s="58" t="s">
        <v>9</v>
      </c>
      <c r="D81" s="58" t="s">
        <v>11</v>
      </c>
      <c r="E81" s="59">
        <v>56046</v>
      </c>
      <c r="F81" s="54">
        <f t="shared" si="5"/>
        <v>56.045999999999999</v>
      </c>
      <c r="G81" s="57">
        <v>0</v>
      </c>
      <c r="H81" s="57">
        <v>0</v>
      </c>
      <c r="I81" s="60">
        <v>41276</v>
      </c>
      <c r="J81" s="61">
        <v>9</v>
      </c>
      <c r="K81" s="12" cm="1">
        <f t="array" ref="K81:N81">VLOOKUP(A81,Sales!$A$1:$E$2241,{2,3,4,5},0)</f>
        <v>0</v>
      </c>
      <c r="L81" s="12">
        <v>0</v>
      </c>
      <c r="M81" s="12">
        <v>10</v>
      </c>
      <c r="N81" s="15">
        <v>8</v>
      </c>
      <c r="O81" s="15">
        <f t="shared" si="6"/>
        <v>60</v>
      </c>
      <c r="P81" s="15">
        <f t="shared" si="7"/>
        <v>0</v>
      </c>
      <c r="Q81" s="15">
        <f t="shared" si="8"/>
        <v>18</v>
      </c>
      <c r="R81" s="12">
        <f t="shared" si="9"/>
        <v>0</v>
      </c>
    </row>
    <row r="82" spans="1:18" ht="15.75" customHeight="1" x14ac:dyDescent="0.25">
      <c r="A82" s="57">
        <v>3332</v>
      </c>
      <c r="B82" s="57">
        <v>1985</v>
      </c>
      <c r="C82" s="58" t="s">
        <v>9</v>
      </c>
      <c r="D82" s="58" t="s">
        <v>10</v>
      </c>
      <c r="E82" s="59">
        <v>29760</v>
      </c>
      <c r="F82" s="54">
        <f t="shared" si="5"/>
        <v>29.76</v>
      </c>
      <c r="G82" s="57">
        <v>1</v>
      </c>
      <c r="H82" s="57">
        <v>0</v>
      </c>
      <c r="I82" s="60">
        <v>41150</v>
      </c>
      <c r="J82" s="61">
        <v>87</v>
      </c>
      <c r="K82" s="12" cm="1">
        <f t="array" ref="K82:N82">VLOOKUP(A82,Sales!$A$1:$E$2241,{2,3,4,5},0)</f>
        <v>4</v>
      </c>
      <c r="L82" s="12">
        <v>5</v>
      </c>
      <c r="M82" s="12">
        <v>3</v>
      </c>
      <c r="N82" s="15">
        <v>4</v>
      </c>
      <c r="O82" s="15">
        <f t="shared" si="6"/>
        <v>40</v>
      </c>
      <c r="P82" s="15">
        <f t="shared" si="7"/>
        <v>9</v>
      </c>
      <c r="Q82" s="15">
        <f t="shared" si="8"/>
        <v>7</v>
      </c>
      <c r="R82" s="12">
        <f t="shared" si="9"/>
        <v>1</v>
      </c>
    </row>
    <row r="83" spans="1:18" ht="15.75" customHeight="1" x14ac:dyDescent="0.25">
      <c r="A83" s="57">
        <v>2261</v>
      </c>
      <c r="B83" s="57">
        <v>1969</v>
      </c>
      <c r="C83" s="58" t="s">
        <v>9</v>
      </c>
      <c r="D83" s="58" t="s">
        <v>13</v>
      </c>
      <c r="E83" s="59">
        <v>26304</v>
      </c>
      <c r="F83" s="54">
        <f t="shared" si="5"/>
        <v>26.303999999999998</v>
      </c>
      <c r="G83" s="57">
        <v>1</v>
      </c>
      <c r="H83" s="57">
        <v>0</v>
      </c>
      <c r="I83" s="60">
        <v>41448</v>
      </c>
      <c r="J83" s="61">
        <v>5</v>
      </c>
      <c r="K83" s="12" cm="1">
        <f t="array" ref="K83:N83">VLOOKUP(A83,Sales!$A$1:$E$2241,{2,3,4,5},0)</f>
        <v>1</v>
      </c>
      <c r="L83" s="12">
        <v>0</v>
      </c>
      <c r="M83" s="12">
        <v>1</v>
      </c>
      <c r="N83" s="15">
        <v>2</v>
      </c>
      <c r="O83" s="15">
        <f t="shared" si="6"/>
        <v>56</v>
      </c>
      <c r="P83" s="15">
        <f t="shared" si="7"/>
        <v>1</v>
      </c>
      <c r="Q83" s="15">
        <f t="shared" si="8"/>
        <v>3</v>
      </c>
      <c r="R83" s="12">
        <f t="shared" si="9"/>
        <v>1</v>
      </c>
    </row>
    <row r="84" spans="1:18" ht="15.75" customHeight="1" x14ac:dyDescent="0.25">
      <c r="A84" s="57">
        <v>5346</v>
      </c>
      <c r="B84" s="57">
        <v>1973</v>
      </c>
      <c r="C84" s="58" t="s">
        <v>17</v>
      </c>
      <c r="D84" s="58" t="s">
        <v>13</v>
      </c>
      <c r="E84" s="59">
        <v>23559</v>
      </c>
      <c r="F84" s="54">
        <f t="shared" si="5"/>
        <v>23.559000000000001</v>
      </c>
      <c r="G84" s="57">
        <v>1</v>
      </c>
      <c r="H84" s="57">
        <v>0</v>
      </c>
      <c r="I84" s="60">
        <v>41458</v>
      </c>
      <c r="J84" s="61">
        <v>87</v>
      </c>
      <c r="K84" s="12" cm="1">
        <f t="array" ref="K84:N84">VLOOKUP(A84,Sales!$A$1:$E$2241,{2,3,4,5},0)</f>
        <v>5</v>
      </c>
      <c r="L84" s="12">
        <v>0</v>
      </c>
      <c r="M84" s="12">
        <v>3</v>
      </c>
      <c r="N84" s="15">
        <v>3</v>
      </c>
      <c r="O84" s="15">
        <f t="shared" si="6"/>
        <v>52</v>
      </c>
      <c r="P84" s="15">
        <f t="shared" si="7"/>
        <v>5</v>
      </c>
      <c r="Q84" s="15">
        <f t="shared" si="8"/>
        <v>6</v>
      </c>
      <c r="R84" s="12">
        <f t="shared" si="9"/>
        <v>1</v>
      </c>
    </row>
    <row r="85" spans="1:18" ht="15.75" customHeight="1" x14ac:dyDescent="0.25">
      <c r="A85" s="57">
        <v>4119</v>
      </c>
      <c r="B85" s="57">
        <v>1963</v>
      </c>
      <c r="C85" s="58" t="s">
        <v>14</v>
      </c>
      <c r="D85" s="58" t="s">
        <v>11</v>
      </c>
      <c r="E85" s="59">
        <v>38620</v>
      </c>
      <c r="F85" s="54">
        <f t="shared" si="5"/>
        <v>38.619999999999997</v>
      </c>
      <c r="G85" s="57">
        <v>0</v>
      </c>
      <c r="H85" s="57">
        <v>0</v>
      </c>
      <c r="I85" s="60">
        <v>41405</v>
      </c>
      <c r="J85" s="61">
        <v>56</v>
      </c>
      <c r="K85" s="12" cm="1">
        <f t="array" ref="K85:N85">VLOOKUP(A85,Sales!$A$1:$E$2241,{2,3,4,5},0)</f>
        <v>17</v>
      </c>
      <c r="L85" s="12">
        <v>22</v>
      </c>
      <c r="M85" s="12">
        <v>2</v>
      </c>
      <c r="N85" s="15">
        <v>3</v>
      </c>
      <c r="O85" s="15">
        <f t="shared" si="6"/>
        <v>62</v>
      </c>
      <c r="P85" s="15">
        <f t="shared" si="7"/>
        <v>39</v>
      </c>
      <c r="Q85" s="15">
        <f t="shared" si="8"/>
        <v>5</v>
      </c>
      <c r="R85" s="12">
        <f t="shared" si="9"/>
        <v>0</v>
      </c>
    </row>
    <row r="86" spans="1:18" ht="15.75" customHeight="1" x14ac:dyDescent="0.25">
      <c r="A86" s="57">
        <v>535</v>
      </c>
      <c r="B86" s="57">
        <v>1987</v>
      </c>
      <c r="C86" s="58" t="s">
        <v>9</v>
      </c>
      <c r="D86" s="58" t="s">
        <v>15</v>
      </c>
      <c r="E86" s="59">
        <v>81361</v>
      </c>
      <c r="F86" s="54">
        <f t="shared" si="5"/>
        <v>81.361000000000004</v>
      </c>
      <c r="G86" s="57">
        <v>0</v>
      </c>
      <c r="H86" s="57">
        <v>0</v>
      </c>
      <c r="I86" s="60">
        <v>41695</v>
      </c>
      <c r="J86" s="61">
        <v>18</v>
      </c>
      <c r="K86" s="12" cm="1">
        <f t="array" ref="K86:N86">VLOOKUP(A86,Sales!$A$1:$E$2241,{2,3,4,5},0)</f>
        <v>23</v>
      </c>
      <c r="L86" s="12">
        <v>65</v>
      </c>
      <c r="M86" s="12">
        <v>3</v>
      </c>
      <c r="N86" s="15">
        <v>13</v>
      </c>
      <c r="O86" s="15">
        <f t="shared" si="6"/>
        <v>38</v>
      </c>
      <c r="P86" s="15">
        <f t="shared" si="7"/>
        <v>88</v>
      </c>
      <c r="Q86" s="15">
        <f t="shared" si="8"/>
        <v>16</v>
      </c>
      <c r="R86" s="12">
        <f t="shared" si="9"/>
        <v>0</v>
      </c>
    </row>
    <row r="87" spans="1:18" ht="15.75" customHeight="1" x14ac:dyDescent="0.25">
      <c r="A87" s="57">
        <v>5268</v>
      </c>
      <c r="B87" s="57">
        <v>1960</v>
      </c>
      <c r="C87" s="58" t="s">
        <v>9</v>
      </c>
      <c r="D87" s="58" t="s">
        <v>13</v>
      </c>
      <c r="E87" s="59">
        <v>29440</v>
      </c>
      <c r="F87" s="54">
        <f t="shared" si="5"/>
        <v>29.44</v>
      </c>
      <c r="G87" s="57">
        <v>1</v>
      </c>
      <c r="H87" s="57">
        <v>1</v>
      </c>
      <c r="I87" s="60">
        <v>41497</v>
      </c>
      <c r="J87" s="61">
        <v>95</v>
      </c>
      <c r="K87" s="12" cm="1">
        <f t="array" ref="K87:N87">VLOOKUP(A87,Sales!$A$1:$E$2241,{2,3,4,5},0)</f>
        <v>8</v>
      </c>
      <c r="L87" s="12">
        <v>4</v>
      </c>
      <c r="M87" s="12">
        <v>1</v>
      </c>
      <c r="N87" s="15">
        <v>4</v>
      </c>
      <c r="O87" s="15">
        <f t="shared" si="6"/>
        <v>65</v>
      </c>
      <c r="P87" s="15">
        <f t="shared" si="7"/>
        <v>12</v>
      </c>
      <c r="Q87" s="15">
        <f t="shared" si="8"/>
        <v>5</v>
      </c>
      <c r="R87" s="12">
        <f t="shared" si="9"/>
        <v>2</v>
      </c>
    </row>
    <row r="88" spans="1:18" ht="15.75" customHeight="1" x14ac:dyDescent="0.25">
      <c r="A88" s="57">
        <v>273</v>
      </c>
      <c r="B88" s="57">
        <v>1970</v>
      </c>
      <c r="C88" s="58" t="s">
        <v>14</v>
      </c>
      <c r="D88" s="58" t="s">
        <v>13</v>
      </c>
      <c r="E88" s="59">
        <v>36138</v>
      </c>
      <c r="F88" s="54">
        <f t="shared" si="5"/>
        <v>36.137999999999998</v>
      </c>
      <c r="G88" s="57">
        <v>1</v>
      </c>
      <c r="H88" s="57">
        <v>1</v>
      </c>
      <c r="I88" s="60">
        <v>41471</v>
      </c>
      <c r="J88" s="61">
        <v>48</v>
      </c>
      <c r="K88" s="12" cm="1">
        <f t="array" ref="K88:N88">VLOOKUP(A88,Sales!$A$1:$E$2241,{2,3,4,5},0)</f>
        <v>0</v>
      </c>
      <c r="L88" s="12">
        <v>0</v>
      </c>
      <c r="M88" s="12">
        <v>3</v>
      </c>
      <c r="N88" s="15">
        <v>4</v>
      </c>
      <c r="O88" s="15">
        <f t="shared" si="6"/>
        <v>55</v>
      </c>
      <c r="P88" s="15">
        <f t="shared" si="7"/>
        <v>0</v>
      </c>
      <c r="Q88" s="15">
        <f t="shared" si="8"/>
        <v>7</v>
      </c>
      <c r="R88" s="12">
        <f t="shared" si="9"/>
        <v>2</v>
      </c>
    </row>
    <row r="89" spans="1:18" ht="15.75" customHeight="1" x14ac:dyDescent="0.25">
      <c r="A89" s="57">
        <v>4452</v>
      </c>
      <c r="B89" s="57">
        <v>1957</v>
      </c>
      <c r="C89" s="58" t="s">
        <v>9</v>
      </c>
      <c r="D89" s="58" t="s">
        <v>10</v>
      </c>
      <c r="E89" s="59">
        <v>50388</v>
      </c>
      <c r="F89" s="54">
        <f t="shared" si="5"/>
        <v>50.387999999999998</v>
      </c>
      <c r="G89" s="57">
        <v>0</v>
      </c>
      <c r="H89" s="57">
        <v>1</v>
      </c>
      <c r="I89" s="60">
        <v>41787</v>
      </c>
      <c r="J89" s="61">
        <v>3</v>
      </c>
      <c r="K89" s="12" cm="1">
        <f t="array" ref="K89:N89">VLOOKUP(A89,Sales!$A$1:$E$2241,{2,3,4,5},0)</f>
        <v>6</v>
      </c>
      <c r="L89" s="12">
        <v>3</v>
      </c>
      <c r="M89" s="12">
        <v>6</v>
      </c>
      <c r="N89" s="15">
        <v>6</v>
      </c>
      <c r="O89" s="15">
        <f t="shared" si="6"/>
        <v>68</v>
      </c>
      <c r="P89" s="15">
        <f t="shared" si="7"/>
        <v>9</v>
      </c>
      <c r="Q89" s="15">
        <f t="shared" si="8"/>
        <v>12</v>
      </c>
      <c r="R89" s="12">
        <f t="shared" si="9"/>
        <v>1</v>
      </c>
    </row>
    <row r="90" spans="1:18" ht="15.75" customHeight="1" x14ac:dyDescent="0.25">
      <c r="A90" s="57">
        <v>8504</v>
      </c>
      <c r="B90" s="57">
        <v>1973</v>
      </c>
      <c r="C90" s="58" t="s">
        <v>9</v>
      </c>
      <c r="D90" s="58" t="s">
        <v>13</v>
      </c>
      <c r="E90" s="59">
        <v>79593</v>
      </c>
      <c r="F90" s="54">
        <f t="shared" si="5"/>
        <v>79.593000000000004</v>
      </c>
      <c r="G90" s="57">
        <v>0</v>
      </c>
      <c r="H90" s="57">
        <v>0</v>
      </c>
      <c r="I90" s="60">
        <v>41771</v>
      </c>
      <c r="J90" s="61">
        <v>70</v>
      </c>
      <c r="K90" s="12" cm="1">
        <f t="array" ref="K90:N90">VLOOKUP(A90,Sales!$A$1:$E$2241,{2,3,4,5},0)</f>
        <v>60</v>
      </c>
      <c r="L90" s="12">
        <v>133</v>
      </c>
      <c r="M90" s="12">
        <v>5</v>
      </c>
      <c r="N90" s="15">
        <v>7</v>
      </c>
      <c r="O90" s="15">
        <f t="shared" si="6"/>
        <v>52</v>
      </c>
      <c r="P90" s="15">
        <f t="shared" si="7"/>
        <v>193</v>
      </c>
      <c r="Q90" s="15">
        <f t="shared" si="8"/>
        <v>12</v>
      </c>
      <c r="R90" s="12">
        <f t="shared" si="9"/>
        <v>0</v>
      </c>
    </row>
    <row r="91" spans="1:18" ht="15.75" customHeight="1" x14ac:dyDescent="0.25">
      <c r="A91" s="57">
        <v>771</v>
      </c>
      <c r="B91" s="57">
        <v>1967</v>
      </c>
      <c r="C91" s="58" t="s">
        <v>9</v>
      </c>
      <c r="D91" s="58" t="s">
        <v>11</v>
      </c>
      <c r="E91" s="59">
        <v>54178</v>
      </c>
      <c r="F91" s="54">
        <f t="shared" si="5"/>
        <v>54.177999999999997</v>
      </c>
      <c r="G91" s="57">
        <v>0</v>
      </c>
      <c r="H91" s="57">
        <v>1</v>
      </c>
      <c r="I91" s="60">
        <v>41660</v>
      </c>
      <c r="J91" s="61">
        <v>79</v>
      </c>
      <c r="K91" s="12" cm="1">
        <f t="array" ref="K91:N91">VLOOKUP(A91,Sales!$A$1:$E$2241,{2,3,4,5},0)</f>
        <v>9</v>
      </c>
      <c r="L91" s="12">
        <v>0</v>
      </c>
      <c r="M91" s="12">
        <v>2</v>
      </c>
      <c r="N91" s="15">
        <v>5</v>
      </c>
      <c r="O91" s="15">
        <f t="shared" si="6"/>
        <v>58</v>
      </c>
      <c r="P91" s="15">
        <f t="shared" si="7"/>
        <v>9</v>
      </c>
      <c r="Q91" s="15">
        <f t="shared" si="8"/>
        <v>7</v>
      </c>
      <c r="R91" s="12">
        <f t="shared" si="9"/>
        <v>1</v>
      </c>
    </row>
    <row r="92" spans="1:18" ht="15.75" customHeight="1" x14ac:dyDescent="0.25">
      <c r="A92" s="57">
        <v>8996</v>
      </c>
      <c r="B92" s="57">
        <v>1957</v>
      </c>
      <c r="C92" s="58" t="s">
        <v>12</v>
      </c>
      <c r="D92" s="58" t="s">
        <v>13</v>
      </c>
      <c r="E92" s="63">
        <f>'Missing Values'!$F$5</f>
        <v>51381.5</v>
      </c>
      <c r="F92" s="54">
        <f t="shared" si="5"/>
        <v>51.381500000000003</v>
      </c>
      <c r="G92" s="57">
        <v>2</v>
      </c>
      <c r="H92" s="57">
        <v>1</v>
      </c>
      <c r="I92" s="62">
        <v>41232</v>
      </c>
      <c r="J92" s="61">
        <v>4</v>
      </c>
      <c r="K92" s="12" cm="1">
        <f t="array" ref="K92:N92">VLOOKUP(A92,Sales!$A$1:$E$2241,{2,3,4,5},0)</f>
        <v>42</v>
      </c>
      <c r="L92" s="12">
        <v>37</v>
      </c>
      <c r="M92" s="12">
        <v>7</v>
      </c>
      <c r="N92" s="15">
        <v>8</v>
      </c>
      <c r="O92" s="15">
        <f t="shared" si="6"/>
        <v>68</v>
      </c>
      <c r="P92" s="15">
        <f t="shared" si="7"/>
        <v>79</v>
      </c>
      <c r="Q92" s="15">
        <f t="shared" si="8"/>
        <v>15</v>
      </c>
      <c r="R92" s="12">
        <f t="shared" si="9"/>
        <v>3</v>
      </c>
    </row>
    <row r="93" spans="1:18" ht="15.75" customHeight="1" x14ac:dyDescent="0.25">
      <c r="A93" s="57">
        <v>9235</v>
      </c>
      <c r="B93" s="57">
        <v>1957</v>
      </c>
      <c r="C93" s="58" t="s">
        <v>9</v>
      </c>
      <c r="D93" s="58" t="s">
        <v>10</v>
      </c>
      <c r="E93" s="63">
        <f>'Missing Values'!$F$5</f>
        <v>51381.5</v>
      </c>
      <c r="F93" s="54">
        <f t="shared" si="5"/>
        <v>51.381500000000003</v>
      </c>
      <c r="G93" s="57">
        <v>1</v>
      </c>
      <c r="H93" s="57">
        <v>1</v>
      </c>
      <c r="I93" s="60">
        <v>41786</v>
      </c>
      <c r="J93" s="61">
        <v>45</v>
      </c>
      <c r="K93" s="12" cm="1">
        <f t="array" ref="K93:N93">VLOOKUP(A93,Sales!$A$1:$E$2241,{2,3,4,5},0)</f>
        <v>0</v>
      </c>
      <c r="L93" s="12">
        <v>0</v>
      </c>
      <c r="M93" s="12">
        <v>1</v>
      </c>
      <c r="N93" s="15">
        <v>2</v>
      </c>
      <c r="O93" s="15">
        <f t="shared" si="6"/>
        <v>68</v>
      </c>
      <c r="P93" s="15">
        <f t="shared" si="7"/>
        <v>0</v>
      </c>
      <c r="Q93" s="15">
        <f t="shared" si="8"/>
        <v>3</v>
      </c>
      <c r="R93" s="12">
        <f t="shared" si="9"/>
        <v>2</v>
      </c>
    </row>
    <row r="94" spans="1:18" ht="15.75" customHeight="1" x14ac:dyDescent="0.25">
      <c r="A94" s="57">
        <v>5798</v>
      </c>
      <c r="B94" s="57">
        <v>1973</v>
      </c>
      <c r="C94" s="58" t="s">
        <v>14</v>
      </c>
      <c r="D94" s="58" t="s">
        <v>11</v>
      </c>
      <c r="E94" s="63">
        <f>'Missing Values'!$F$5</f>
        <v>51381.5</v>
      </c>
      <c r="F94" s="54">
        <f t="shared" si="5"/>
        <v>51.381500000000003</v>
      </c>
      <c r="G94" s="57">
        <v>0</v>
      </c>
      <c r="H94" s="57">
        <v>0</v>
      </c>
      <c r="I94" s="62">
        <v>41601</v>
      </c>
      <c r="J94" s="61">
        <v>87</v>
      </c>
      <c r="K94" s="12" cm="1">
        <f t="array" ref="K94:N94">VLOOKUP(A94,Sales!$A$1:$E$2241,{2,3,4,5},0)</f>
        <v>37</v>
      </c>
      <c r="L94" s="12">
        <v>28</v>
      </c>
      <c r="M94" s="12">
        <v>2</v>
      </c>
      <c r="N94" s="15">
        <v>8</v>
      </c>
      <c r="O94" s="15">
        <f t="shared" si="6"/>
        <v>52</v>
      </c>
      <c r="P94" s="15">
        <f t="shared" si="7"/>
        <v>65</v>
      </c>
      <c r="Q94" s="15">
        <f t="shared" si="8"/>
        <v>10</v>
      </c>
      <c r="R94" s="12">
        <f t="shared" si="9"/>
        <v>0</v>
      </c>
    </row>
    <row r="95" spans="1:18" ht="15.75" customHeight="1" x14ac:dyDescent="0.25">
      <c r="A95" s="57">
        <v>11178</v>
      </c>
      <c r="B95" s="57">
        <v>1972</v>
      </c>
      <c r="C95" s="58" t="s">
        <v>14</v>
      </c>
      <c r="D95" s="58" t="s">
        <v>10</v>
      </c>
      <c r="E95" s="59">
        <v>42394</v>
      </c>
      <c r="F95" s="54">
        <f t="shared" si="5"/>
        <v>42.393999999999998</v>
      </c>
      <c r="G95" s="57">
        <v>1</v>
      </c>
      <c r="H95" s="57">
        <v>0</v>
      </c>
      <c r="I95" s="60">
        <v>41721</v>
      </c>
      <c r="J95" s="61">
        <v>69</v>
      </c>
      <c r="K95" s="12" cm="1">
        <f t="array" ref="K95:N95">VLOOKUP(A95,Sales!$A$1:$E$2241,{2,3,4,5},0)</f>
        <v>2</v>
      </c>
      <c r="L95" s="12">
        <v>1</v>
      </c>
      <c r="M95" s="12">
        <v>1</v>
      </c>
      <c r="N95" s="15">
        <v>3</v>
      </c>
      <c r="O95" s="15">
        <f t="shared" si="6"/>
        <v>53</v>
      </c>
      <c r="P95" s="15">
        <f t="shared" si="7"/>
        <v>3</v>
      </c>
      <c r="Q95" s="15">
        <f t="shared" si="8"/>
        <v>4</v>
      </c>
      <c r="R95" s="12">
        <f t="shared" si="9"/>
        <v>1</v>
      </c>
    </row>
    <row r="96" spans="1:18" ht="15.75" customHeight="1" x14ac:dyDescent="0.25">
      <c r="A96" s="57">
        <v>2230</v>
      </c>
      <c r="B96" s="57">
        <v>1970</v>
      </c>
      <c r="C96" s="58" t="s">
        <v>12</v>
      </c>
      <c r="D96" s="58" t="s">
        <v>13</v>
      </c>
      <c r="E96" s="59">
        <v>23626</v>
      </c>
      <c r="F96" s="54">
        <f t="shared" si="5"/>
        <v>23.626000000000001</v>
      </c>
      <c r="G96" s="57">
        <v>1</v>
      </c>
      <c r="H96" s="57">
        <v>0</v>
      </c>
      <c r="I96" s="60">
        <v>41783</v>
      </c>
      <c r="J96" s="61">
        <v>84</v>
      </c>
      <c r="K96" s="12" cm="1">
        <f t="array" ref="K96:N96">VLOOKUP(A96,Sales!$A$1:$E$2241,{2,3,4,5},0)</f>
        <v>2</v>
      </c>
      <c r="L96" s="12">
        <v>0</v>
      </c>
      <c r="M96" s="12">
        <v>3</v>
      </c>
      <c r="N96" s="15">
        <v>3</v>
      </c>
      <c r="O96" s="15">
        <f t="shared" si="6"/>
        <v>55</v>
      </c>
      <c r="P96" s="15">
        <f t="shared" si="7"/>
        <v>2</v>
      </c>
      <c r="Q96" s="15">
        <f t="shared" si="8"/>
        <v>6</v>
      </c>
      <c r="R96" s="12">
        <f t="shared" si="9"/>
        <v>1</v>
      </c>
    </row>
    <row r="97" spans="1:18" ht="15.75" customHeight="1" x14ac:dyDescent="0.25">
      <c r="A97" s="57">
        <v>7516</v>
      </c>
      <c r="B97" s="57">
        <v>1983</v>
      </c>
      <c r="C97" s="58" t="s">
        <v>9</v>
      </c>
      <c r="D97" s="58" t="s">
        <v>13</v>
      </c>
      <c r="E97" s="59">
        <v>30096</v>
      </c>
      <c r="F97" s="54">
        <f t="shared" si="5"/>
        <v>30.096</v>
      </c>
      <c r="G97" s="57">
        <v>1</v>
      </c>
      <c r="H97" s="57">
        <v>0</v>
      </c>
      <c r="I97" s="60">
        <v>41781</v>
      </c>
      <c r="J97" s="61">
        <v>30</v>
      </c>
      <c r="K97" s="12" cm="1">
        <f t="array" ref="K97:N97">VLOOKUP(A97,Sales!$A$1:$E$2241,{2,3,4,5},0)</f>
        <v>3</v>
      </c>
      <c r="L97" s="12">
        <v>5</v>
      </c>
      <c r="M97" s="12">
        <v>2</v>
      </c>
      <c r="N97" s="15">
        <v>3</v>
      </c>
      <c r="O97" s="15">
        <f t="shared" si="6"/>
        <v>42</v>
      </c>
      <c r="P97" s="15">
        <f t="shared" si="7"/>
        <v>8</v>
      </c>
      <c r="Q97" s="15">
        <f t="shared" si="8"/>
        <v>5</v>
      </c>
      <c r="R97" s="12">
        <f t="shared" si="9"/>
        <v>1</v>
      </c>
    </row>
    <row r="98" spans="1:18" ht="15.75" customHeight="1" x14ac:dyDescent="0.25">
      <c r="A98" s="57">
        <v>7247</v>
      </c>
      <c r="B98" s="57">
        <v>1960</v>
      </c>
      <c r="C98" s="58" t="s">
        <v>9</v>
      </c>
      <c r="D98" s="58" t="s">
        <v>18</v>
      </c>
      <c r="E98" s="59">
        <v>47916</v>
      </c>
      <c r="F98" s="54">
        <f t="shared" si="5"/>
        <v>47.915999999999997</v>
      </c>
      <c r="G98" s="57">
        <v>0</v>
      </c>
      <c r="H98" s="57">
        <v>1</v>
      </c>
      <c r="I98" s="62">
        <v>41235</v>
      </c>
      <c r="J98" s="61">
        <v>72</v>
      </c>
      <c r="K98" s="12" cm="1">
        <f t="array" ref="K98:N98">VLOOKUP(A98,Sales!$A$1:$E$2241,{2,3,4,5},0)</f>
        <v>0</v>
      </c>
      <c r="L98" s="12">
        <v>0</v>
      </c>
      <c r="M98" s="12">
        <v>7</v>
      </c>
      <c r="N98" s="15">
        <v>6</v>
      </c>
      <c r="O98" s="15">
        <f t="shared" si="6"/>
        <v>65</v>
      </c>
      <c r="P98" s="15">
        <f t="shared" si="7"/>
        <v>0</v>
      </c>
      <c r="Q98" s="15">
        <f t="shared" si="8"/>
        <v>13</v>
      </c>
      <c r="R98" s="12">
        <f t="shared" si="9"/>
        <v>1</v>
      </c>
    </row>
    <row r="99" spans="1:18" ht="15.75" customHeight="1" x14ac:dyDescent="0.25">
      <c r="A99" s="57">
        <v>11100</v>
      </c>
      <c r="B99" s="57">
        <v>1972</v>
      </c>
      <c r="C99" s="58" t="s">
        <v>9</v>
      </c>
      <c r="D99" s="58" t="s">
        <v>15</v>
      </c>
      <c r="E99" s="59">
        <v>51813</v>
      </c>
      <c r="F99" s="54">
        <f t="shared" si="5"/>
        <v>51.813000000000002</v>
      </c>
      <c r="G99" s="57">
        <v>1</v>
      </c>
      <c r="H99" s="57">
        <v>1</v>
      </c>
      <c r="I99" s="60">
        <v>41375</v>
      </c>
      <c r="J99" s="61">
        <v>37</v>
      </c>
      <c r="K99" s="12" cm="1">
        <f t="array" ref="K99:N99">VLOOKUP(A99,Sales!$A$1:$E$2241,{2,3,4,5},0)</f>
        <v>2</v>
      </c>
      <c r="L99" s="12">
        <v>1</v>
      </c>
      <c r="M99" s="12">
        <v>2</v>
      </c>
      <c r="N99" s="15">
        <v>3</v>
      </c>
      <c r="O99" s="15">
        <f t="shared" si="6"/>
        <v>53</v>
      </c>
      <c r="P99" s="15">
        <f t="shared" si="7"/>
        <v>3</v>
      </c>
      <c r="Q99" s="15">
        <f t="shared" si="8"/>
        <v>5</v>
      </c>
      <c r="R99" s="12">
        <f t="shared" si="9"/>
        <v>2</v>
      </c>
    </row>
    <row r="100" spans="1:18" ht="15.75" customHeight="1" x14ac:dyDescent="0.25">
      <c r="A100" s="57">
        <v>4646</v>
      </c>
      <c r="B100" s="57">
        <v>1951</v>
      </c>
      <c r="C100" s="58" t="s">
        <v>17</v>
      </c>
      <c r="D100" s="58" t="s">
        <v>13</v>
      </c>
      <c r="E100" s="59">
        <v>78497</v>
      </c>
      <c r="F100" s="54">
        <f t="shared" si="5"/>
        <v>78.497</v>
      </c>
      <c r="G100" s="57">
        <v>0</v>
      </c>
      <c r="H100" s="57">
        <v>0</v>
      </c>
      <c r="I100" s="60">
        <v>41609</v>
      </c>
      <c r="J100" s="61">
        <v>44</v>
      </c>
      <c r="K100" s="12" cm="1">
        <f t="array" ref="K100:N100">VLOOKUP(A100,Sales!$A$1:$E$2241,{2,3,4,5},0)</f>
        <v>26</v>
      </c>
      <c r="L100" s="12">
        <v>0</v>
      </c>
      <c r="M100" s="12">
        <v>5</v>
      </c>
      <c r="N100" s="15">
        <v>12</v>
      </c>
      <c r="O100" s="15">
        <f t="shared" si="6"/>
        <v>74</v>
      </c>
      <c r="P100" s="15">
        <f t="shared" si="7"/>
        <v>26</v>
      </c>
      <c r="Q100" s="15">
        <f t="shared" si="8"/>
        <v>17</v>
      </c>
      <c r="R100" s="12">
        <f t="shared" si="9"/>
        <v>0</v>
      </c>
    </row>
    <row r="101" spans="1:18" ht="15.75" customHeight="1" x14ac:dyDescent="0.25">
      <c r="A101" s="57">
        <v>3037</v>
      </c>
      <c r="B101" s="57">
        <v>1983</v>
      </c>
      <c r="C101" s="58" t="s">
        <v>12</v>
      </c>
      <c r="D101" s="58" t="s">
        <v>13</v>
      </c>
      <c r="E101" s="59">
        <v>50150</v>
      </c>
      <c r="F101" s="54">
        <f t="shared" si="5"/>
        <v>50.15</v>
      </c>
      <c r="G101" s="57">
        <v>0</v>
      </c>
      <c r="H101" s="57">
        <v>0</v>
      </c>
      <c r="I101" s="60">
        <v>41445</v>
      </c>
      <c r="J101" s="61">
        <v>32</v>
      </c>
      <c r="K101" s="12" cm="1">
        <f t="array" ref="K101:N101">VLOOKUP(A101,Sales!$A$1:$E$2241,{2,3,4,5},0)</f>
        <v>46</v>
      </c>
      <c r="L101" s="12">
        <v>61</v>
      </c>
      <c r="M101" s="12">
        <v>5</v>
      </c>
      <c r="N101" s="15">
        <v>7</v>
      </c>
      <c r="O101" s="15">
        <f t="shared" si="6"/>
        <v>42</v>
      </c>
      <c r="P101" s="15">
        <f t="shared" si="7"/>
        <v>107</v>
      </c>
      <c r="Q101" s="15">
        <f t="shared" si="8"/>
        <v>12</v>
      </c>
      <c r="R101" s="12">
        <f t="shared" si="9"/>
        <v>0</v>
      </c>
    </row>
    <row r="102" spans="1:18" ht="15.75" customHeight="1" x14ac:dyDescent="0.25">
      <c r="A102" s="57">
        <v>1473</v>
      </c>
      <c r="B102" s="57">
        <v>1960</v>
      </c>
      <c r="C102" s="58" t="s">
        <v>17</v>
      </c>
      <c r="D102" s="58" t="s">
        <v>10</v>
      </c>
      <c r="E102" s="59">
        <v>47823</v>
      </c>
      <c r="F102" s="54">
        <f t="shared" si="5"/>
        <v>47.823</v>
      </c>
      <c r="G102" s="57">
        <v>0</v>
      </c>
      <c r="H102" s="57">
        <v>1</v>
      </c>
      <c r="I102" s="60">
        <v>41478</v>
      </c>
      <c r="J102" s="61">
        <v>0</v>
      </c>
      <c r="K102" s="12" cm="1">
        <f t="array" ref="K102:N102">VLOOKUP(A102,Sales!$A$1:$E$2241,{2,3,4,5},0)</f>
        <v>1</v>
      </c>
      <c r="L102" s="12">
        <v>1</v>
      </c>
      <c r="M102" s="12">
        <v>2</v>
      </c>
      <c r="N102" s="15">
        <v>3</v>
      </c>
      <c r="O102" s="15">
        <f t="shared" si="6"/>
        <v>65</v>
      </c>
      <c r="P102" s="15">
        <f t="shared" si="7"/>
        <v>2</v>
      </c>
      <c r="Q102" s="15">
        <f t="shared" si="8"/>
        <v>5</v>
      </c>
      <c r="R102" s="12">
        <f t="shared" si="9"/>
        <v>1</v>
      </c>
    </row>
    <row r="103" spans="1:18" ht="15.75" customHeight="1" x14ac:dyDescent="0.25">
      <c r="A103" s="57">
        <v>1016</v>
      </c>
      <c r="B103" s="57">
        <v>1959</v>
      </c>
      <c r="C103" s="58" t="s">
        <v>12</v>
      </c>
      <c r="D103" s="58" t="s">
        <v>10</v>
      </c>
      <c r="E103" s="59">
        <v>34554</v>
      </c>
      <c r="F103" s="54">
        <f t="shared" si="5"/>
        <v>34.554000000000002</v>
      </c>
      <c r="G103" s="57">
        <v>0</v>
      </c>
      <c r="H103" s="57">
        <v>1</v>
      </c>
      <c r="I103" s="60">
        <v>41728</v>
      </c>
      <c r="J103" s="61">
        <v>43</v>
      </c>
      <c r="K103" s="12" cm="1">
        <f t="array" ref="K103:N103">VLOOKUP(A103,Sales!$A$1:$E$2241,{2,3,4,5},0)</f>
        <v>1</v>
      </c>
      <c r="L103" s="12">
        <v>0</v>
      </c>
      <c r="M103" s="12">
        <v>2</v>
      </c>
      <c r="N103" s="15">
        <v>3</v>
      </c>
      <c r="O103" s="15">
        <f t="shared" si="6"/>
        <v>66</v>
      </c>
      <c r="P103" s="15">
        <f t="shared" si="7"/>
        <v>1</v>
      </c>
      <c r="Q103" s="15">
        <f t="shared" si="8"/>
        <v>5</v>
      </c>
      <c r="R103" s="12">
        <f t="shared" si="9"/>
        <v>1</v>
      </c>
    </row>
    <row r="104" spans="1:18" ht="15.75" customHeight="1" x14ac:dyDescent="0.25">
      <c r="A104" s="57">
        <v>4518</v>
      </c>
      <c r="B104" s="57">
        <v>1979</v>
      </c>
      <c r="C104" s="58" t="s">
        <v>9</v>
      </c>
      <c r="D104" s="58" t="s">
        <v>11</v>
      </c>
      <c r="E104" s="59">
        <v>85693</v>
      </c>
      <c r="F104" s="54">
        <f t="shared" si="5"/>
        <v>85.692999999999998</v>
      </c>
      <c r="G104" s="57">
        <v>0</v>
      </c>
      <c r="H104" s="57">
        <v>1</v>
      </c>
      <c r="I104" s="60">
        <v>41384</v>
      </c>
      <c r="J104" s="61">
        <v>59</v>
      </c>
      <c r="K104" s="12" cm="1">
        <f t="array" ref="K104:N104">VLOOKUP(A104,Sales!$A$1:$E$2241,{2,3,4,5},0)</f>
        <v>172</v>
      </c>
      <c r="L104" s="12">
        <v>132</v>
      </c>
      <c r="M104" s="12">
        <v>9</v>
      </c>
      <c r="N104" s="15">
        <v>11</v>
      </c>
      <c r="O104" s="15">
        <f t="shared" si="6"/>
        <v>46</v>
      </c>
      <c r="P104" s="15">
        <f t="shared" si="7"/>
        <v>304</v>
      </c>
      <c r="Q104" s="15">
        <f t="shared" si="8"/>
        <v>20</v>
      </c>
      <c r="R104" s="12">
        <f t="shared" si="9"/>
        <v>1</v>
      </c>
    </row>
    <row r="105" spans="1:18" ht="15.75" customHeight="1" x14ac:dyDescent="0.25">
      <c r="A105" s="57">
        <v>9370</v>
      </c>
      <c r="B105" s="57">
        <v>1945</v>
      </c>
      <c r="C105" s="58" t="s">
        <v>12</v>
      </c>
      <c r="D105" s="58" t="s">
        <v>13</v>
      </c>
      <c r="E105" s="59">
        <v>65846</v>
      </c>
      <c r="F105" s="54">
        <f t="shared" si="5"/>
        <v>65.846000000000004</v>
      </c>
      <c r="G105" s="57">
        <v>0</v>
      </c>
      <c r="H105" s="57">
        <v>0</v>
      </c>
      <c r="I105" s="60">
        <v>41411</v>
      </c>
      <c r="J105" s="61">
        <v>68</v>
      </c>
      <c r="K105" s="12" cm="1">
        <f t="array" ref="K105:N105">VLOOKUP(A105,Sales!$A$1:$E$2241,{2,3,4,5},0)</f>
        <v>81</v>
      </c>
      <c r="L105" s="12">
        <v>40</v>
      </c>
      <c r="M105" s="12">
        <v>6</v>
      </c>
      <c r="N105" s="15">
        <v>6</v>
      </c>
      <c r="O105" s="15">
        <f t="shared" si="6"/>
        <v>80</v>
      </c>
      <c r="P105" s="15">
        <f t="shared" si="7"/>
        <v>121</v>
      </c>
      <c r="Q105" s="15">
        <f t="shared" si="8"/>
        <v>12</v>
      </c>
      <c r="R105" s="12">
        <f t="shared" si="9"/>
        <v>0</v>
      </c>
    </row>
    <row r="106" spans="1:18" ht="15.75" customHeight="1" x14ac:dyDescent="0.25">
      <c r="A106" s="57">
        <v>8908</v>
      </c>
      <c r="B106" s="57">
        <v>1959</v>
      </c>
      <c r="C106" s="58" t="s">
        <v>9</v>
      </c>
      <c r="D106" s="58" t="s">
        <v>13</v>
      </c>
      <c r="E106" s="59">
        <v>87195</v>
      </c>
      <c r="F106" s="54">
        <f t="shared" si="5"/>
        <v>87.194999999999993</v>
      </c>
      <c r="G106" s="57">
        <v>0</v>
      </c>
      <c r="H106" s="57">
        <v>0</v>
      </c>
      <c r="I106" s="60">
        <v>41767</v>
      </c>
      <c r="J106" s="61">
        <v>35</v>
      </c>
      <c r="K106" s="12" cm="1">
        <f t="array" ref="K106:N106">VLOOKUP(A106,Sales!$A$1:$E$2241,{2,3,4,5},0)</f>
        <v>76</v>
      </c>
      <c r="L106" s="12">
        <v>26</v>
      </c>
      <c r="M106" s="12">
        <v>3</v>
      </c>
      <c r="N106" s="15">
        <v>5</v>
      </c>
      <c r="O106" s="15">
        <f t="shared" si="6"/>
        <v>66</v>
      </c>
      <c r="P106" s="15">
        <f t="shared" si="7"/>
        <v>102</v>
      </c>
      <c r="Q106" s="15">
        <f t="shared" si="8"/>
        <v>8</v>
      </c>
      <c r="R106" s="12">
        <f t="shared" si="9"/>
        <v>0</v>
      </c>
    </row>
    <row r="107" spans="1:18" ht="15.75" customHeight="1" x14ac:dyDescent="0.25">
      <c r="A107" s="57">
        <v>8373</v>
      </c>
      <c r="B107" s="57">
        <v>1979</v>
      </c>
      <c r="C107" s="58" t="s">
        <v>16</v>
      </c>
      <c r="D107" s="58" t="s">
        <v>11</v>
      </c>
      <c r="E107" s="59">
        <v>24594</v>
      </c>
      <c r="F107" s="54">
        <f t="shared" si="5"/>
        <v>24.594000000000001</v>
      </c>
      <c r="G107" s="57">
        <v>1</v>
      </c>
      <c r="H107" s="57">
        <v>0</v>
      </c>
      <c r="I107" s="62">
        <v>41618</v>
      </c>
      <c r="J107" s="61">
        <v>94</v>
      </c>
      <c r="K107" s="12" cm="1">
        <f t="array" ref="K107:N107">VLOOKUP(A107,Sales!$A$1:$E$2241,{2,3,4,5},0)</f>
        <v>3</v>
      </c>
      <c r="L107" s="12">
        <v>0</v>
      </c>
      <c r="M107" s="12">
        <v>1</v>
      </c>
      <c r="N107" s="15">
        <v>3</v>
      </c>
      <c r="O107" s="15">
        <f t="shared" si="6"/>
        <v>46</v>
      </c>
      <c r="P107" s="15">
        <f t="shared" si="7"/>
        <v>3</v>
      </c>
      <c r="Q107" s="15">
        <f t="shared" si="8"/>
        <v>4</v>
      </c>
      <c r="R107" s="12">
        <f t="shared" si="9"/>
        <v>1</v>
      </c>
    </row>
    <row r="108" spans="1:18" ht="15.75" customHeight="1" x14ac:dyDescent="0.25">
      <c r="A108" s="57">
        <v>7533</v>
      </c>
      <c r="B108" s="57">
        <v>1964</v>
      </c>
      <c r="C108" s="58" t="s">
        <v>9</v>
      </c>
      <c r="D108" s="58" t="s">
        <v>13</v>
      </c>
      <c r="E108" s="59">
        <v>49096</v>
      </c>
      <c r="F108" s="54">
        <f t="shared" si="5"/>
        <v>49.095999999999997</v>
      </c>
      <c r="G108" s="57">
        <v>1</v>
      </c>
      <c r="H108" s="57">
        <v>1</v>
      </c>
      <c r="I108" s="60">
        <v>41541</v>
      </c>
      <c r="J108" s="61">
        <v>15</v>
      </c>
      <c r="K108" s="12" cm="1">
        <f t="array" ref="K108:N108">VLOOKUP(A108,Sales!$A$1:$E$2241,{2,3,4,5},0)</f>
        <v>1</v>
      </c>
      <c r="L108" s="12">
        <v>1</v>
      </c>
      <c r="M108" s="12">
        <v>4</v>
      </c>
      <c r="N108" s="15">
        <v>4</v>
      </c>
      <c r="O108" s="15">
        <f t="shared" si="6"/>
        <v>61</v>
      </c>
      <c r="P108" s="15">
        <f t="shared" si="7"/>
        <v>2</v>
      </c>
      <c r="Q108" s="15">
        <f t="shared" si="8"/>
        <v>8</v>
      </c>
      <c r="R108" s="12">
        <f t="shared" si="9"/>
        <v>2</v>
      </c>
    </row>
    <row r="109" spans="1:18" ht="15.75" customHeight="1" x14ac:dyDescent="0.25">
      <c r="A109" s="57">
        <v>2683</v>
      </c>
      <c r="B109" s="57">
        <v>1969</v>
      </c>
      <c r="C109" s="58" t="s">
        <v>9</v>
      </c>
      <c r="D109" s="58" t="s">
        <v>13</v>
      </c>
      <c r="E109" s="59">
        <v>52413</v>
      </c>
      <c r="F109" s="54">
        <f t="shared" si="5"/>
        <v>52.412999999999997</v>
      </c>
      <c r="G109" s="57">
        <v>0</v>
      </c>
      <c r="H109" s="57">
        <v>2</v>
      </c>
      <c r="I109" s="60">
        <v>41307</v>
      </c>
      <c r="J109" s="61">
        <v>56</v>
      </c>
      <c r="K109" s="12" cm="1">
        <f t="array" ref="K109:N109">VLOOKUP(A109,Sales!$A$1:$E$2241,{2,3,4,5},0)</f>
        <v>106</v>
      </c>
      <c r="L109" s="12">
        <v>98</v>
      </c>
      <c r="M109" s="12">
        <v>6</v>
      </c>
      <c r="N109" s="15">
        <v>12</v>
      </c>
      <c r="O109" s="15">
        <f t="shared" si="6"/>
        <v>56</v>
      </c>
      <c r="P109" s="15">
        <f t="shared" si="7"/>
        <v>204</v>
      </c>
      <c r="Q109" s="15">
        <f t="shared" si="8"/>
        <v>18</v>
      </c>
      <c r="R109" s="12">
        <f t="shared" si="9"/>
        <v>2</v>
      </c>
    </row>
    <row r="110" spans="1:18" ht="15.75" customHeight="1" x14ac:dyDescent="0.25">
      <c r="A110" s="57">
        <v>3629</v>
      </c>
      <c r="B110" s="57">
        <v>1978</v>
      </c>
      <c r="C110" s="58" t="s">
        <v>9</v>
      </c>
      <c r="D110" s="58" t="s">
        <v>10</v>
      </c>
      <c r="E110" s="59">
        <v>38557</v>
      </c>
      <c r="F110" s="54">
        <f t="shared" si="5"/>
        <v>38.557000000000002</v>
      </c>
      <c r="G110" s="57">
        <v>1</v>
      </c>
      <c r="H110" s="57">
        <v>0</v>
      </c>
      <c r="I110" s="62">
        <v>41262</v>
      </c>
      <c r="J110" s="61">
        <v>17</v>
      </c>
      <c r="K110" s="12" cm="1">
        <f t="array" ref="K110:N110">VLOOKUP(A110,Sales!$A$1:$E$2241,{2,3,4,5},0)</f>
        <v>3</v>
      </c>
      <c r="L110" s="12">
        <v>4</v>
      </c>
      <c r="M110" s="12">
        <v>3</v>
      </c>
      <c r="N110" s="15">
        <v>3</v>
      </c>
      <c r="O110" s="15">
        <f t="shared" si="6"/>
        <v>47</v>
      </c>
      <c r="P110" s="15">
        <f t="shared" si="7"/>
        <v>7</v>
      </c>
      <c r="Q110" s="15">
        <f t="shared" si="8"/>
        <v>6</v>
      </c>
      <c r="R110" s="12">
        <f t="shared" si="9"/>
        <v>1</v>
      </c>
    </row>
    <row r="111" spans="1:18" ht="15.75" customHeight="1" x14ac:dyDescent="0.25">
      <c r="A111" s="57">
        <v>10991</v>
      </c>
      <c r="B111" s="57">
        <v>1960</v>
      </c>
      <c r="C111" s="58" t="s">
        <v>14</v>
      </c>
      <c r="D111" s="58" t="s">
        <v>13</v>
      </c>
      <c r="E111" s="59">
        <v>89058</v>
      </c>
      <c r="F111" s="54">
        <f t="shared" si="5"/>
        <v>89.058000000000007</v>
      </c>
      <c r="G111" s="57">
        <v>0</v>
      </c>
      <c r="H111" s="57">
        <v>0</v>
      </c>
      <c r="I111" s="60">
        <v>41250</v>
      </c>
      <c r="J111" s="61">
        <v>18</v>
      </c>
      <c r="K111" s="12" cm="1">
        <f t="array" ref="K111:N111">VLOOKUP(A111,Sales!$A$1:$E$2241,{2,3,4,5},0)</f>
        <v>194</v>
      </c>
      <c r="L111" s="12">
        <v>22</v>
      </c>
      <c r="M111" s="12">
        <v>5</v>
      </c>
      <c r="N111" s="15">
        <v>4</v>
      </c>
      <c r="O111" s="15">
        <f t="shared" si="6"/>
        <v>65</v>
      </c>
      <c r="P111" s="15">
        <f t="shared" si="7"/>
        <v>216</v>
      </c>
      <c r="Q111" s="15">
        <f t="shared" si="8"/>
        <v>9</v>
      </c>
      <c r="R111" s="12">
        <f t="shared" si="9"/>
        <v>0</v>
      </c>
    </row>
    <row r="112" spans="1:18" ht="15.75" customHeight="1" x14ac:dyDescent="0.25">
      <c r="A112" s="57">
        <v>5077</v>
      </c>
      <c r="B112" s="57">
        <v>1979</v>
      </c>
      <c r="C112" s="58" t="s">
        <v>9</v>
      </c>
      <c r="D112" s="58" t="s">
        <v>11</v>
      </c>
      <c r="E112" s="59">
        <v>77298</v>
      </c>
      <c r="F112" s="54">
        <f t="shared" si="5"/>
        <v>77.298000000000002</v>
      </c>
      <c r="G112" s="57">
        <v>0</v>
      </c>
      <c r="H112" s="57">
        <v>1</v>
      </c>
      <c r="I112" s="60">
        <v>41580</v>
      </c>
      <c r="J112" s="61">
        <v>46</v>
      </c>
      <c r="K112" s="12" cm="1">
        <f t="array" ref="K112:N112">VLOOKUP(A112,Sales!$A$1:$E$2241,{2,3,4,5},0)</f>
        <v>115</v>
      </c>
      <c r="L112" s="12">
        <v>35</v>
      </c>
      <c r="M112" s="12">
        <v>6</v>
      </c>
      <c r="N112" s="15">
        <v>11</v>
      </c>
      <c r="O112" s="15">
        <f t="shared" si="6"/>
        <v>46</v>
      </c>
      <c r="P112" s="15">
        <f t="shared" si="7"/>
        <v>150</v>
      </c>
      <c r="Q112" s="15">
        <f t="shared" si="8"/>
        <v>17</v>
      </c>
      <c r="R112" s="12">
        <f t="shared" si="9"/>
        <v>1</v>
      </c>
    </row>
    <row r="113" spans="1:18" ht="15.75" customHeight="1" x14ac:dyDescent="0.25">
      <c r="A113" s="57">
        <v>7431</v>
      </c>
      <c r="B113" s="57">
        <v>1991</v>
      </c>
      <c r="C113" s="58" t="s">
        <v>12</v>
      </c>
      <c r="D113" s="58" t="s">
        <v>10</v>
      </c>
      <c r="E113" s="59">
        <v>68126</v>
      </c>
      <c r="F113" s="54">
        <f t="shared" si="5"/>
        <v>68.126000000000005</v>
      </c>
      <c r="G113" s="57">
        <v>0</v>
      </c>
      <c r="H113" s="57">
        <v>0</v>
      </c>
      <c r="I113" s="62">
        <v>41223</v>
      </c>
      <c r="J113" s="61">
        <v>40</v>
      </c>
      <c r="K113" s="12" cm="1">
        <f t="array" ref="K113:N113">VLOOKUP(A113,Sales!$A$1:$E$2241,{2,3,4,5},0)</f>
        <v>17</v>
      </c>
      <c r="L113" s="12">
        <v>51</v>
      </c>
      <c r="M113" s="12">
        <v>7</v>
      </c>
      <c r="N113" s="15">
        <v>5</v>
      </c>
      <c r="O113" s="15">
        <f t="shared" si="6"/>
        <v>34</v>
      </c>
      <c r="P113" s="15">
        <f t="shared" si="7"/>
        <v>68</v>
      </c>
      <c r="Q113" s="15">
        <f t="shared" si="8"/>
        <v>12</v>
      </c>
      <c r="R113" s="12">
        <f t="shared" si="9"/>
        <v>0</v>
      </c>
    </row>
    <row r="114" spans="1:18" ht="15.75" customHeight="1" x14ac:dyDescent="0.25">
      <c r="A114" s="57">
        <v>3267</v>
      </c>
      <c r="B114" s="57">
        <v>1963</v>
      </c>
      <c r="C114" s="58" t="s">
        <v>14</v>
      </c>
      <c r="D114" s="58" t="s">
        <v>11</v>
      </c>
      <c r="E114" s="59">
        <v>57288</v>
      </c>
      <c r="F114" s="54">
        <f t="shared" si="5"/>
        <v>57.287999999999997</v>
      </c>
      <c r="G114" s="57">
        <v>0</v>
      </c>
      <c r="H114" s="57">
        <v>1</v>
      </c>
      <c r="I114" s="60">
        <v>41815</v>
      </c>
      <c r="J114" s="61">
        <v>27</v>
      </c>
      <c r="K114" s="12" cm="1">
        <f t="array" ref="K114:N114">VLOOKUP(A114,Sales!$A$1:$E$2241,{2,3,4,5},0)</f>
        <v>0</v>
      </c>
      <c r="L114" s="12">
        <v>0</v>
      </c>
      <c r="M114" s="12">
        <v>8</v>
      </c>
      <c r="N114" s="15">
        <v>8</v>
      </c>
      <c r="O114" s="15">
        <f t="shared" si="6"/>
        <v>62</v>
      </c>
      <c r="P114" s="15">
        <f t="shared" si="7"/>
        <v>0</v>
      </c>
      <c r="Q114" s="15">
        <f t="shared" si="8"/>
        <v>16</v>
      </c>
      <c r="R114" s="12">
        <f t="shared" si="9"/>
        <v>1</v>
      </c>
    </row>
    <row r="115" spans="1:18" ht="15.75" customHeight="1" x14ac:dyDescent="0.25">
      <c r="A115" s="57">
        <v>999</v>
      </c>
      <c r="B115" s="57">
        <v>1991</v>
      </c>
      <c r="C115" s="58" t="s">
        <v>9</v>
      </c>
      <c r="D115" s="58" t="s">
        <v>10</v>
      </c>
      <c r="E115" s="59">
        <v>86037</v>
      </c>
      <c r="F115" s="54">
        <f t="shared" si="5"/>
        <v>86.037000000000006</v>
      </c>
      <c r="G115" s="57">
        <v>0</v>
      </c>
      <c r="H115" s="57">
        <v>0</v>
      </c>
      <c r="I115" s="60">
        <v>41276</v>
      </c>
      <c r="J115" s="61">
        <v>95</v>
      </c>
      <c r="K115" s="12" cm="1">
        <f t="array" ref="K115:N115">VLOOKUP(A115,Sales!$A$1:$E$2241,{2,3,4,5},0)</f>
        <v>44</v>
      </c>
      <c r="L115" s="12">
        <v>20</v>
      </c>
      <c r="M115" s="12">
        <v>6</v>
      </c>
      <c r="N115" s="15">
        <v>11</v>
      </c>
      <c r="O115" s="15">
        <f t="shared" si="6"/>
        <v>34</v>
      </c>
      <c r="P115" s="15">
        <f t="shared" si="7"/>
        <v>64</v>
      </c>
      <c r="Q115" s="15">
        <f t="shared" si="8"/>
        <v>17</v>
      </c>
      <c r="R115" s="12">
        <f t="shared" si="9"/>
        <v>0</v>
      </c>
    </row>
    <row r="116" spans="1:18" ht="15.75" customHeight="1" x14ac:dyDescent="0.25">
      <c r="A116" s="57">
        <v>9215</v>
      </c>
      <c r="B116" s="57">
        <v>1980</v>
      </c>
      <c r="C116" s="58" t="s">
        <v>12</v>
      </c>
      <c r="D116" s="58" t="s">
        <v>13</v>
      </c>
      <c r="E116" s="59">
        <v>43974</v>
      </c>
      <c r="F116" s="54">
        <f t="shared" si="5"/>
        <v>43.973999999999997</v>
      </c>
      <c r="G116" s="57">
        <v>1</v>
      </c>
      <c r="H116" s="57">
        <v>0</v>
      </c>
      <c r="I116" s="62">
        <v>41255</v>
      </c>
      <c r="J116" s="61">
        <v>19</v>
      </c>
      <c r="K116" s="12" cm="1">
        <f t="array" ref="K116:N116">VLOOKUP(A116,Sales!$A$1:$E$2241,{2,3,4,5},0)</f>
        <v>0</v>
      </c>
      <c r="L116" s="12">
        <v>0</v>
      </c>
      <c r="M116" s="12">
        <v>6</v>
      </c>
      <c r="N116" s="15">
        <v>6</v>
      </c>
      <c r="O116" s="15">
        <f t="shared" si="6"/>
        <v>45</v>
      </c>
      <c r="P116" s="15">
        <f t="shared" si="7"/>
        <v>0</v>
      </c>
      <c r="Q116" s="15">
        <f t="shared" si="8"/>
        <v>12</v>
      </c>
      <c r="R116" s="12">
        <f t="shared" si="9"/>
        <v>1</v>
      </c>
    </row>
    <row r="117" spans="1:18" ht="15.75" customHeight="1" x14ac:dyDescent="0.25">
      <c r="A117" s="57">
        <v>2286</v>
      </c>
      <c r="B117" s="57">
        <v>1962</v>
      </c>
      <c r="C117" s="58" t="s">
        <v>9</v>
      </c>
      <c r="D117" s="58" t="s">
        <v>10</v>
      </c>
      <c r="E117" s="59">
        <v>50785</v>
      </c>
      <c r="F117" s="54">
        <f t="shared" si="5"/>
        <v>50.784999999999997</v>
      </c>
      <c r="G117" s="57">
        <v>1</v>
      </c>
      <c r="H117" s="57">
        <v>1</v>
      </c>
      <c r="I117" s="60">
        <v>41527</v>
      </c>
      <c r="J117" s="61">
        <v>27</v>
      </c>
      <c r="K117" s="12" cm="1">
        <f t="array" ref="K117:N117">VLOOKUP(A117,Sales!$A$1:$E$2241,{2,3,4,5},0)</f>
        <v>1</v>
      </c>
      <c r="L117" s="12">
        <v>1</v>
      </c>
      <c r="M117" s="12">
        <v>2</v>
      </c>
      <c r="N117" s="15">
        <v>3</v>
      </c>
      <c r="O117" s="15">
        <f t="shared" si="6"/>
        <v>63</v>
      </c>
      <c r="P117" s="15">
        <f t="shared" si="7"/>
        <v>2</v>
      </c>
      <c r="Q117" s="15">
        <f t="shared" si="8"/>
        <v>5</v>
      </c>
      <c r="R117" s="12">
        <f t="shared" si="9"/>
        <v>2</v>
      </c>
    </row>
    <row r="118" spans="1:18" ht="15.75" customHeight="1" x14ac:dyDescent="0.25">
      <c r="A118" s="57">
        <v>1592</v>
      </c>
      <c r="B118" s="57">
        <v>1970</v>
      </c>
      <c r="C118" s="58" t="s">
        <v>9</v>
      </c>
      <c r="D118" s="58" t="s">
        <v>13</v>
      </c>
      <c r="E118" s="59">
        <v>90765</v>
      </c>
      <c r="F118" s="54">
        <f t="shared" si="5"/>
        <v>90.765000000000001</v>
      </c>
      <c r="G118" s="57">
        <v>0</v>
      </c>
      <c r="H118" s="57">
        <v>0</v>
      </c>
      <c r="I118" s="60">
        <v>41663</v>
      </c>
      <c r="J118" s="61">
        <v>25</v>
      </c>
      <c r="K118" s="12" cm="1">
        <f t="array" ref="K118:N118">VLOOKUP(A118,Sales!$A$1:$E$2241,{2,3,4,5},0)</f>
        <v>99</v>
      </c>
      <c r="L118" s="12">
        <v>82</v>
      </c>
      <c r="M118" s="12">
        <v>4</v>
      </c>
      <c r="N118" s="15">
        <v>5</v>
      </c>
      <c r="O118" s="15">
        <f t="shared" si="6"/>
        <v>55</v>
      </c>
      <c r="P118" s="15">
        <f t="shared" si="7"/>
        <v>181</v>
      </c>
      <c r="Q118" s="15">
        <f t="shared" si="8"/>
        <v>9</v>
      </c>
      <c r="R118" s="12">
        <f t="shared" si="9"/>
        <v>0</v>
      </c>
    </row>
    <row r="119" spans="1:18" ht="15.75" customHeight="1" x14ac:dyDescent="0.25">
      <c r="A119" s="57">
        <v>367</v>
      </c>
      <c r="B119" s="57">
        <v>1978</v>
      </c>
      <c r="C119" s="58" t="s">
        <v>17</v>
      </c>
      <c r="D119" s="58" t="s">
        <v>13</v>
      </c>
      <c r="E119" s="59">
        <v>36550</v>
      </c>
      <c r="F119" s="54">
        <f t="shared" si="5"/>
        <v>36.549999999999997</v>
      </c>
      <c r="G119" s="57">
        <v>1</v>
      </c>
      <c r="H119" s="57">
        <v>0</v>
      </c>
      <c r="I119" s="60">
        <v>41324</v>
      </c>
      <c r="J119" s="61">
        <v>74</v>
      </c>
      <c r="K119" s="12" cm="1">
        <f t="array" ref="K119:N119">VLOOKUP(A119,Sales!$A$1:$E$2241,{2,3,4,5},0)</f>
        <v>90</v>
      </c>
      <c r="L119" s="12">
        <v>103</v>
      </c>
      <c r="M119" s="12">
        <v>9</v>
      </c>
      <c r="N119" s="15">
        <v>5</v>
      </c>
      <c r="O119" s="15">
        <f t="shared" si="6"/>
        <v>47</v>
      </c>
      <c r="P119" s="15">
        <f t="shared" si="7"/>
        <v>193</v>
      </c>
      <c r="Q119" s="15">
        <f t="shared" si="8"/>
        <v>14</v>
      </c>
      <c r="R119" s="12">
        <f t="shared" si="9"/>
        <v>1</v>
      </c>
    </row>
    <row r="120" spans="1:18" ht="15.75" customHeight="1" x14ac:dyDescent="0.25">
      <c r="A120" s="57">
        <v>5234</v>
      </c>
      <c r="B120" s="57">
        <v>1967</v>
      </c>
      <c r="C120" s="58" t="s">
        <v>17</v>
      </c>
      <c r="D120" s="58" t="s">
        <v>11</v>
      </c>
      <c r="E120" s="59">
        <v>30753</v>
      </c>
      <c r="F120" s="54">
        <f t="shared" si="5"/>
        <v>30.753</v>
      </c>
      <c r="G120" s="57">
        <v>1</v>
      </c>
      <c r="H120" s="57">
        <v>1</v>
      </c>
      <c r="I120" s="60">
        <v>41466</v>
      </c>
      <c r="J120" s="61">
        <v>85</v>
      </c>
      <c r="K120" s="12" cm="1">
        <f t="array" ref="K120:N120">VLOOKUP(A120,Sales!$A$1:$E$2241,{2,3,4,5},0)</f>
        <v>5</v>
      </c>
      <c r="L120" s="12">
        <v>9</v>
      </c>
      <c r="M120" s="12">
        <v>1</v>
      </c>
      <c r="N120" s="15">
        <v>3</v>
      </c>
      <c r="O120" s="15">
        <f t="shared" si="6"/>
        <v>58</v>
      </c>
      <c r="P120" s="15">
        <f t="shared" si="7"/>
        <v>14</v>
      </c>
      <c r="Q120" s="15">
        <f t="shared" si="8"/>
        <v>4</v>
      </c>
      <c r="R120" s="12">
        <f t="shared" si="9"/>
        <v>2</v>
      </c>
    </row>
    <row r="121" spans="1:18" ht="15.75" customHeight="1" x14ac:dyDescent="0.25">
      <c r="A121" s="57">
        <v>9862</v>
      </c>
      <c r="B121" s="57">
        <v>1969</v>
      </c>
      <c r="C121" s="58" t="s">
        <v>9</v>
      </c>
      <c r="D121" s="58" t="s">
        <v>11</v>
      </c>
      <c r="E121" s="59">
        <v>21918</v>
      </c>
      <c r="F121" s="54">
        <f t="shared" si="5"/>
        <v>21.917999999999999</v>
      </c>
      <c r="G121" s="57">
        <v>1</v>
      </c>
      <c r="H121" s="57">
        <v>0</v>
      </c>
      <c r="I121" s="62">
        <v>41592</v>
      </c>
      <c r="J121" s="61">
        <v>37</v>
      </c>
      <c r="K121" s="12" cm="1">
        <f t="array" ref="K121:N121">VLOOKUP(A121,Sales!$A$1:$E$2241,{2,3,4,5},0)</f>
        <v>6</v>
      </c>
      <c r="L121" s="12">
        <v>5</v>
      </c>
      <c r="M121" s="12">
        <v>2</v>
      </c>
      <c r="N121" s="15">
        <v>3</v>
      </c>
      <c r="O121" s="15">
        <f t="shared" si="6"/>
        <v>56</v>
      </c>
      <c r="P121" s="15">
        <f t="shared" si="7"/>
        <v>11</v>
      </c>
      <c r="Q121" s="15">
        <f t="shared" si="8"/>
        <v>5</v>
      </c>
      <c r="R121" s="12">
        <f t="shared" si="9"/>
        <v>1</v>
      </c>
    </row>
    <row r="122" spans="1:18" ht="15.75" customHeight="1" x14ac:dyDescent="0.25">
      <c r="A122" s="57">
        <v>9805</v>
      </c>
      <c r="B122" s="57">
        <v>1953</v>
      </c>
      <c r="C122" s="58" t="s">
        <v>14</v>
      </c>
      <c r="D122" s="58" t="s">
        <v>11</v>
      </c>
      <c r="E122" s="59">
        <v>56129</v>
      </c>
      <c r="F122" s="54">
        <f t="shared" si="5"/>
        <v>56.128999999999998</v>
      </c>
      <c r="G122" s="57">
        <v>0</v>
      </c>
      <c r="H122" s="57">
        <v>1</v>
      </c>
      <c r="I122" s="60">
        <v>41445</v>
      </c>
      <c r="J122" s="61">
        <v>65</v>
      </c>
      <c r="K122" s="12" cm="1">
        <f t="array" ref="K122:N122">VLOOKUP(A122,Sales!$A$1:$E$2241,{2,3,4,5},0)</f>
        <v>48</v>
      </c>
      <c r="L122" s="12">
        <v>72</v>
      </c>
      <c r="M122" s="12">
        <v>6</v>
      </c>
      <c r="N122" s="15">
        <v>10</v>
      </c>
      <c r="O122" s="15">
        <f t="shared" si="6"/>
        <v>72</v>
      </c>
      <c r="P122" s="15">
        <f t="shared" si="7"/>
        <v>120</v>
      </c>
      <c r="Q122" s="15">
        <f t="shared" si="8"/>
        <v>16</v>
      </c>
      <c r="R122" s="12">
        <f t="shared" si="9"/>
        <v>1</v>
      </c>
    </row>
    <row r="123" spans="1:18" ht="15.75" customHeight="1" x14ac:dyDescent="0.25">
      <c r="A123" s="57">
        <v>6205</v>
      </c>
      <c r="B123" s="57">
        <v>1967</v>
      </c>
      <c r="C123" s="58" t="s">
        <v>14</v>
      </c>
      <c r="D123" s="58" t="s">
        <v>10</v>
      </c>
      <c r="E123" s="59">
        <v>32557</v>
      </c>
      <c r="F123" s="54">
        <f t="shared" si="5"/>
        <v>32.557000000000002</v>
      </c>
      <c r="G123" s="57">
        <v>1</v>
      </c>
      <c r="H123" s="57">
        <v>0</v>
      </c>
      <c r="I123" s="60">
        <v>41694</v>
      </c>
      <c r="J123" s="61">
        <v>13</v>
      </c>
      <c r="K123" s="12" cm="1">
        <f t="array" ref="K123:N123">VLOOKUP(A123,Sales!$A$1:$E$2241,{2,3,4,5},0)</f>
        <v>3</v>
      </c>
      <c r="L123" s="12">
        <v>4</v>
      </c>
      <c r="M123" s="12">
        <v>2</v>
      </c>
      <c r="N123" s="15">
        <v>3</v>
      </c>
      <c r="O123" s="15">
        <f t="shared" si="6"/>
        <v>58</v>
      </c>
      <c r="P123" s="15">
        <f t="shared" si="7"/>
        <v>7</v>
      </c>
      <c r="Q123" s="15">
        <f t="shared" si="8"/>
        <v>5</v>
      </c>
      <c r="R123" s="12">
        <f t="shared" si="9"/>
        <v>1</v>
      </c>
    </row>
    <row r="124" spans="1:18" ht="15.75" customHeight="1" x14ac:dyDescent="0.25">
      <c r="A124" s="57">
        <v>8442</v>
      </c>
      <c r="B124" s="57">
        <v>1985</v>
      </c>
      <c r="C124" s="58" t="s">
        <v>14</v>
      </c>
      <c r="D124" s="58" t="s">
        <v>13</v>
      </c>
      <c r="E124" s="59">
        <v>19510</v>
      </c>
      <c r="F124" s="54">
        <f t="shared" si="5"/>
        <v>19.510000000000002</v>
      </c>
      <c r="G124" s="57">
        <v>2</v>
      </c>
      <c r="H124" s="57">
        <v>0</v>
      </c>
      <c r="I124" s="60">
        <v>41521</v>
      </c>
      <c r="J124" s="61">
        <v>63</v>
      </c>
      <c r="K124" s="12" cm="1">
        <f t="array" ref="K124:N124">VLOOKUP(A124,Sales!$A$1:$E$2241,{2,3,4,5},0)</f>
        <v>0</v>
      </c>
      <c r="L124" s="12">
        <v>4</v>
      </c>
      <c r="M124" s="12">
        <v>1</v>
      </c>
      <c r="N124" s="15">
        <v>3</v>
      </c>
      <c r="O124" s="15">
        <f t="shared" si="6"/>
        <v>40</v>
      </c>
      <c r="P124" s="15">
        <f t="shared" si="7"/>
        <v>4</v>
      </c>
      <c r="Q124" s="15">
        <f t="shared" si="8"/>
        <v>4</v>
      </c>
      <c r="R124" s="12">
        <f t="shared" si="9"/>
        <v>2</v>
      </c>
    </row>
    <row r="125" spans="1:18" ht="15.75" customHeight="1" x14ac:dyDescent="0.25">
      <c r="A125" s="57">
        <v>7386</v>
      </c>
      <c r="B125" s="57">
        <v>1976</v>
      </c>
      <c r="C125" s="58" t="s">
        <v>9</v>
      </c>
      <c r="D125" s="58" t="s">
        <v>15</v>
      </c>
      <c r="E125" s="59">
        <v>30992</v>
      </c>
      <c r="F125" s="54">
        <f t="shared" si="5"/>
        <v>30.992000000000001</v>
      </c>
      <c r="G125" s="57">
        <v>1</v>
      </c>
      <c r="H125" s="57">
        <v>0</v>
      </c>
      <c r="I125" s="60">
        <v>41386</v>
      </c>
      <c r="J125" s="61">
        <v>83</v>
      </c>
      <c r="K125" s="12" cm="1">
        <f t="array" ref="K125:N125">VLOOKUP(A125,Sales!$A$1:$E$2241,{2,3,4,5},0)</f>
        <v>0</v>
      </c>
      <c r="L125" s="12">
        <v>3</v>
      </c>
      <c r="M125" s="12">
        <v>1</v>
      </c>
      <c r="N125" s="15">
        <v>3</v>
      </c>
      <c r="O125" s="15">
        <f t="shared" si="6"/>
        <v>49</v>
      </c>
      <c r="P125" s="15">
        <f t="shared" si="7"/>
        <v>3</v>
      </c>
      <c r="Q125" s="15">
        <f t="shared" si="8"/>
        <v>4</v>
      </c>
      <c r="R125" s="12">
        <f t="shared" si="9"/>
        <v>1</v>
      </c>
    </row>
    <row r="126" spans="1:18" ht="15.75" customHeight="1" x14ac:dyDescent="0.25">
      <c r="A126" s="57">
        <v>7215</v>
      </c>
      <c r="B126" s="57">
        <v>1983</v>
      </c>
      <c r="C126" s="58" t="s">
        <v>9</v>
      </c>
      <c r="D126" s="58" t="s">
        <v>10</v>
      </c>
      <c r="E126" s="59">
        <v>101970</v>
      </c>
      <c r="F126" s="54">
        <f t="shared" si="5"/>
        <v>101.97</v>
      </c>
      <c r="G126" s="57">
        <v>0</v>
      </c>
      <c r="H126" s="57">
        <v>0</v>
      </c>
      <c r="I126" s="60">
        <v>41345</v>
      </c>
      <c r="J126" s="61">
        <v>69</v>
      </c>
      <c r="K126" s="12" cm="1">
        <f t="array" ref="K126:N126">VLOOKUP(A126,Sales!$A$1:$E$2241,{2,3,4,5},0)</f>
        <v>27</v>
      </c>
      <c r="L126" s="12">
        <v>72</v>
      </c>
      <c r="M126" s="12">
        <v>6</v>
      </c>
      <c r="N126" s="15">
        <v>13</v>
      </c>
      <c r="O126" s="15">
        <f t="shared" si="6"/>
        <v>42</v>
      </c>
      <c r="P126" s="15">
        <f t="shared" si="7"/>
        <v>99</v>
      </c>
      <c r="Q126" s="15">
        <f t="shared" si="8"/>
        <v>19</v>
      </c>
      <c r="R126" s="12">
        <f t="shared" si="9"/>
        <v>0</v>
      </c>
    </row>
    <row r="127" spans="1:18" ht="15.75" customHeight="1" x14ac:dyDescent="0.25">
      <c r="A127" s="57">
        <v>1491</v>
      </c>
      <c r="B127" s="57">
        <v>1965</v>
      </c>
      <c r="C127" s="58" t="s">
        <v>17</v>
      </c>
      <c r="D127" s="58" t="s">
        <v>11</v>
      </c>
      <c r="E127" s="59">
        <v>71488</v>
      </c>
      <c r="F127" s="54">
        <f t="shared" si="5"/>
        <v>71.488</v>
      </c>
      <c r="G127" s="57">
        <v>0</v>
      </c>
      <c r="H127" s="57">
        <v>0</v>
      </c>
      <c r="I127" s="60">
        <v>41323</v>
      </c>
      <c r="J127" s="61">
        <v>87</v>
      </c>
      <c r="K127" s="12" cm="1">
        <f t="array" ref="K127:N127">VLOOKUP(A127,Sales!$A$1:$E$2241,{2,3,4,5},0)</f>
        <v>33</v>
      </c>
      <c r="L127" s="12">
        <v>28</v>
      </c>
      <c r="M127" s="12">
        <v>3</v>
      </c>
      <c r="N127" s="15">
        <v>7</v>
      </c>
      <c r="O127" s="15">
        <f t="shared" si="6"/>
        <v>60</v>
      </c>
      <c r="P127" s="15">
        <f t="shared" si="7"/>
        <v>61</v>
      </c>
      <c r="Q127" s="15">
        <f t="shared" si="8"/>
        <v>10</v>
      </c>
      <c r="R127" s="12">
        <f t="shared" si="9"/>
        <v>0</v>
      </c>
    </row>
    <row r="128" spans="1:18" ht="15.75" customHeight="1" x14ac:dyDescent="0.25">
      <c r="A128" s="57">
        <v>11071</v>
      </c>
      <c r="B128" s="57">
        <v>1984</v>
      </c>
      <c r="C128" s="58" t="s">
        <v>9</v>
      </c>
      <c r="D128" s="58" t="s">
        <v>10</v>
      </c>
      <c r="E128" s="59">
        <v>79607</v>
      </c>
      <c r="F128" s="54">
        <f t="shared" si="5"/>
        <v>79.606999999999999</v>
      </c>
      <c r="G128" s="57">
        <v>0</v>
      </c>
      <c r="H128" s="57">
        <v>0</v>
      </c>
      <c r="I128" s="60">
        <v>41385</v>
      </c>
      <c r="J128" s="61">
        <v>37</v>
      </c>
      <c r="K128" s="12" cm="1">
        <f t="array" ref="K128:N128">VLOOKUP(A128,Sales!$A$1:$E$2241,{2,3,4,5},0)</f>
        <v>133</v>
      </c>
      <c r="L128" s="12">
        <v>0</v>
      </c>
      <c r="M128" s="12">
        <v>3</v>
      </c>
      <c r="N128" s="15">
        <v>6</v>
      </c>
      <c r="O128" s="15">
        <f t="shared" si="6"/>
        <v>41</v>
      </c>
      <c r="P128" s="15">
        <f t="shared" si="7"/>
        <v>133</v>
      </c>
      <c r="Q128" s="15">
        <f t="shared" si="8"/>
        <v>9</v>
      </c>
      <c r="R128" s="12">
        <f t="shared" si="9"/>
        <v>0</v>
      </c>
    </row>
    <row r="129" spans="1:18" ht="15.75" customHeight="1" x14ac:dyDescent="0.25">
      <c r="A129" s="57">
        <v>3381</v>
      </c>
      <c r="B129" s="57">
        <v>1953</v>
      </c>
      <c r="C129" s="58" t="s">
        <v>14</v>
      </c>
      <c r="D129" s="58" t="s">
        <v>13</v>
      </c>
      <c r="E129" s="59">
        <v>54348</v>
      </c>
      <c r="F129" s="54">
        <f t="shared" si="5"/>
        <v>54.347999999999999</v>
      </c>
      <c r="G129" s="57">
        <v>1</v>
      </c>
      <c r="H129" s="57">
        <v>1</v>
      </c>
      <c r="I129" s="60">
        <v>41798</v>
      </c>
      <c r="J129" s="61">
        <v>51</v>
      </c>
      <c r="K129" s="12" cm="1">
        <f t="array" ref="K129:N129">VLOOKUP(A129,Sales!$A$1:$E$2241,{2,3,4,5},0)</f>
        <v>0</v>
      </c>
      <c r="L129" s="12">
        <v>0</v>
      </c>
      <c r="M129" s="12">
        <v>2</v>
      </c>
      <c r="N129" s="15">
        <v>4</v>
      </c>
      <c r="O129" s="15">
        <f t="shared" si="6"/>
        <v>72</v>
      </c>
      <c r="P129" s="15">
        <f t="shared" si="7"/>
        <v>0</v>
      </c>
      <c r="Q129" s="15">
        <f t="shared" si="8"/>
        <v>6</v>
      </c>
      <c r="R129" s="12">
        <f t="shared" si="9"/>
        <v>2</v>
      </c>
    </row>
    <row r="130" spans="1:18" ht="15.75" customHeight="1" x14ac:dyDescent="0.25">
      <c r="A130" s="57">
        <v>8268</v>
      </c>
      <c r="B130" s="57">
        <v>1961</v>
      </c>
      <c r="C130" s="58" t="s">
        <v>12</v>
      </c>
      <c r="D130" s="58" t="s">
        <v>13</v>
      </c>
      <c r="E130" s="63">
        <f>'Missing Values'!$F$5</f>
        <v>51381.5</v>
      </c>
      <c r="F130" s="54">
        <f t="shared" si="5"/>
        <v>51.381500000000003</v>
      </c>
      <c r="G130" s="57">
        <v>0</v>
      </c>
      <c r="H130" s="57">
        <v>1</v>
      </c>
      <c r="I130" s="60">
        <v>41466</v>
      </c>
      <c r="J130" s="61">
        <v>23</v>
      </c>
      <c r="K130" s="12" cm="1">
        <f t="array" ref="K130:N130">VLOOKUP(A130,Sales!$A$1:$E$2241,{2,3,4,5},0)</f>
        <v>0</v>
      </c>
      <c r="L130" s="12">
        <v>0</v>
      </c>
      <c r="M130" s="12">
        <v>6</v>
      </c>
      <c r="N130" s="15">
        <v>7</v>
      </c>
      <c r="O130" s="15">
        <f t="shared" si="6"/>
        <v>64</v>
      </c>
      <c r="P130" s="15">
        <f t="shared" si="7"/>
        <v>0</v>
      </c>
      <c r="Q130" s="15">
        <f t="shared" si="8"/>
        <v>13</v>
      </c>
      <c r="R130" s="12">
        <f t="shared" si="9"/>
        <v>1</v>
      </c>
    </row>
    <row r="131" spans="1:18" ht="15.75" customHeight="1" x14ac:dyDescent="0.25">
      <c r="A131" s="57">
        <v>11051</v>
      </c>
      <c r="B131" s="57">
        <v>1956</v>
      </c>
      <c r="C131" s="58" t="s">
        <v>12</v>
      </c>
      <c r="D131" s="58" t="s">
        <v>11</v>
      </c>
      <c r="E131" s="59">
        <v>77376</v>
      </c>
      <c r="F131" s="54">
        <f t="shared" ref="F131:F194" si="10">E131/1000</f>
        <v>77.376000000000005</v>
      </c>
      <c r="G131" s="57">
        <v>1</v>
      </c>
      <c r="H131" s="57">
        <v>1</v>
      </c>
      <c r="I131" s="60">
        <v>41769</v>
      </c>
      <c r="J131" s="61">
        <v>72</v>
      </c>
      <c r="K131" s="12" cm="1">
        <f t="array" ref="K131:N131">VLOOKUP(A131,Sales!$A$1:$E$2241,{2,3,4,5},0)</f>
        <v>19</v>
      </c>
      <c r="L131" s="12">
        <v>12</v>
      </c>
      <c r="M131" s="12">
        <v>6</v>
      </c>
      <c r="N131" s="15">
        <v>10</v>
      </c>
      <c r="O131" s="15">
        <f t="shared" ref="O131:O194" si="11">2025-B131</f>
        <v>69</v>
      </c>
      <c r="P131" s="15">
        <f t="shared" ref="P131:P194" si="12">K131+L131</f>
        <v>31</v>
      </c>
      <c r="Q131" s="15">
        <f t="shared" ref="Q131:Q194" si="13">M131+N131</f>
        <v>16</v>
      </c>
      <c r="R131" s="12">
        <f t="shared" ref="R131:R194" si="14">G131+H131</f>
        <v>2</v>
      </c>
    </row>
    <row r="132" spans="1:18" ht="15.75" customHeight="1" x14ac:dyDescent="0.25">
      <c r="A132" s="57">
        <v>8026</v>
      </c>
      <c r="B132" s="57">
        <v>1952</v>
      </c>
      <c r="C132" s="58" t="s">
        <v>9</v>
      </c>
      <c r="D132" s="58" t="s">
        <v>13</v>
      </c>
      <c r="E132" s="59">
        <v>62998</v>
      </c>
      <c r="F132" s="54">
        <f t="shared" si="10"/>
        <v>62.997999999999998</v>
      </c>
      <c r="G132" s="57">
        <v>0</v>
      </c>
      <c r="H132" s="57">
        <v>1</v>
      </c>
      <c r="I132" s="60">
        <v>41547</v>
      </c>
      <c r="J132" s="61">
        <v>10</v>
      </c>
      <c r="K132" s="12" cm="1">
        <f t="array" ref="K132:N132">VLOOKUP(A132,Sales!$A$1:$E$2241,{2,3,4,5},0)</f>
        <v>58</v>
      </c>
      <c r="L132" s="12">
        <v>89</v>
      </c>
      <c r="M132" s="12">
        <v>5</v>
      </c>
      <c r="N132" s="15">
        <v>5</v>
      </c>
      <c r="O132" s="15">
        <f t="shared" si="11"/>
        <v>73</v>
      </c>
      <c r="P132" s="15">
        <f t="shared" si="12"/>
        <v>147</v>
      </c>
      <c r="Q132" s="15">
        <f t="shared" si="13"/>
        <v>10</v>
      </c>
      <c r="R132" s="12">
        <f t="shared" si="14"/>
        <v>1</v>
      </c>
    </row>
    <row r="133" spans="1:18" ht="15.75" customHeight="1" x14ac:dyDescent="0.25">
      <c r="A133" s="57">
        <v>433</v>
      </c>
      <c r="B133" s="57">
        <v>1958</v>
      </c>
      <c r="C133" s="58" t="s">
        <v>14</v>
      </c>
      <c r="D133" s="58" t="s">
        <v>19</v>
      </c>
      <c r="E133" s="59">
        <v>61331</v>
      </c>
      <c r="F133" s="54">
        <f t="shared" si="10"/>
        <v>61.331000000000003</v>
      </c>
      <c r="G133" s="57">
        <v>1</v>
      </c>
      <c r="H133" s="57">
        <v>1</v>
      </c>
      <c r="I133" s="60">
        <v>41343</v>
      </c>
      <c r="J133" s="61">
        <v>42</v>
      </c>
      <c r="K133" s="12" cm="1">
        <f t="array" ref="K133:N133">VLOOKUP(A133,Sales!$A$1:$E$2241,{2,3,4,5},0)</f>
        <v>5</v>
      </c>
      <c r="L133" s="12">
        <v>5</v>
      </c>
      <c r="M133" s="12">
        <v>11</v>
      </c>
      <c r="N133" s="15">
        <v>6</v>
      </c>
      <c r="O133" s="15">
        <f t="shared" si="11"/>
        <v>67</v>
      </c>
      <c r="P133" s="15">
        <f t="shared" si="12"/>
        <v>10</v>
      </c>
      <c r="Q133" s="15">
        <f t="shared" si="13"/>
        <v>17</v>
      </c>
      <c r="R133" s="12">
        <f t="shared" si="14"/>
        <v>2</v>
      </c>
    </row>
    <row r="134" spans="1:18" ht="15.75" customHeight="1" x14ac:dyDescent="0.25">
      <c r="A134" s="57">
        <v>9597</v>
      </c>
      <c r="B134" s="57">
        <v>1969</v>
      </c>
      <c r="C134" s="58" t="s">
        <v>9</v>
      </c>
      <c r="D134" s="58" t="s">
        <v>13</v>
      </c>
      <c r="E134" s="59">
        <v>73448</v>
      </c>
      <c r="F134" s="54">
        <f t="shared" si="10"/>
        <v>73.447999999999993</v>
      </c>
      <c r="G134" s="57">
        <v>0</v>
      </c>
      <c r="H134" s="57">
        <v>0</v>
      </c>
      <c r="I134" s="60">
        <v>41680</v>
      </c>
      <c r="J134" s="61">
        <v>10</v>
      </c>
      <c r="K134" s="12" cm="1">
        <f t="array" ref="K134:N134">VLOOKUP(A134,Sales!$A$1:$E$2241,{2,3,4,5},0)</f>
        <v>106</v>
      </c>
      <c r="L134" s="12">
        <v>41</v>
      </c>
      <c r="M134" s="12">
        <v>7</v>
      </c>
      <c r="N134" s="15">
        <v>9</v>
      </c>
      <c r="O134" s="15">
        <f t="shared" si="11"/>
        <v>56</v>
      </c>
      <c r="P134" s="15">
        <f t="shared" si="12"/>
        <v>147</v>
      </c>
      <c r="Q134" s="15">
        <f t="shared" si="13"/>
        <v>16</v>
      </c>
      <c r="R134" s="12">
        <f t="shared" si="14"/>
        <v>0</v>
      </c>
    </row>
    <row r="135" spans="1:18" ht="15.75" customHeight="1" x14ac:dyDescent="0.25">
      <c r="A135" s="57">
        <v>1295</v>
      </c>
      <c r="B135" s="57">
        <v>1963</v>
      </c>
      <c r="C135" s="58" t="s">
        <v>9</v>
      </c>
      <c r="D135" s="58" t="s">
        <v>13</v>
      </c>
      <c r="E135" s="63">
        <f>'Missing Values'!$F$5</f>
        <v>51381.5</v>
      </c>
      <c r="F135" s="54">
        <f t="shared" si="10"/>
        <v>51.381500000000003</v>
      </c>
      <c r="G135" s="57">
        <v>0</v>
      </c>
      <c r="H135" s="57">
        <v>1</v>
      </c>
      <c r="I135" s="60">
        <v>41497</v>
      </c>
      <c r="J135" s="61">
        <v>96</v>
      </c>
      <c r="K135" s="12" cm="1">
        <f t="array" ref="K135:N135">VLOOKUP(A135,Sales!$A$1:$E$2241,{2,3,4,5},0)</f>
        <v>65</v>
      </c>
      <c r="L135" s="12">
        <v>71</v>
      </c>
      <c r="M135" s="12">
        <v>6</v>
      </c>
      <c r="N135" s="15">
        <v>7</v>
      </c>
      <c r="O135" s="15">
        <f t="shared" si="11"/>
        <v>62</v>
      </c>
      <c r="P135" s="15">
        <f t="shared" si="12"/>
        <v>136</v>
      </c>
      <c r="Q135" s="15">
        <f t="shared" si="13"/>
        <v>13</v>
      </c>
      <c r="R135" s="12">
        <f t="shared" si="14"/>
        <v>1</v>
      </c>
    </row>
    <row r="136" spans="1:18" ht="15.75" customHeight="1" x14ac:dyDescent="0.25">
      <c r="A136" s="57">
        <v>5290</v>
      </c>
      <c r="B136" s="57">
        <v>1964</v>
      </c>
      <c r="C136" s="58" t="s">
        <v>12</v>
      </c>
      <c r="D136" s="58" t="s">
        <v>13</v>
      </c>
      <c r="E136" s="59">
        <v>41551</v>
      </c>
      <c r="F136" s="54">
        <f t="shared" si="10"/>
        <v>41.551000000000002</v>
      </c>
      <c r="G136" s="57">
        <v>1</v>
      </c>
      <c r="H136" s="57">
        <v>1</v>
      </c>
      <c r="I136" s="60">
        <v>41500</v>
      </c>
      <c r="J136" s="61">
        <v>51</v>
      </c>
      <c r="K136" s="12" cm="1">
        <f t="array" ref="K136:N136">VLOOKUP(A136,Sales!$A$1:$E$2241,{2,3,4,5},0)</f>
        <v>0</v>
      </c>
      <c r="L136" s="12">
        <v>0</v>
      </c>
      <c r="M136" s="12">
        <v>5</v>
      </c>
      <c r="N136" s="15">
        <v>5</v>
      </c>
      <c r="O136" s="15">
        <f t="shared" si="11"/>
        <v>61</v>
      </c>
      <c r="P136" s="15">
        <f t="shared" si="12"/>
        <v>0</v>
      </c>
      <c r="Q136" s="15">
        <f t="shared" si="13"/>
        <v>10</v>
      </c>
      <c r="R136" s="12">
        <f t="shared" si="14"/>
        <v>2</v>
      </c>
    </row>
    <row r="137" spans="1:18" ht="15.75" customHeight="1" x14ac:dyDescent="0.25">
      <c r="A137" s="57">
        <v>1685</v>
      </c>
      <c r="B137" s="57">
        <v>1967</v>
      </c>
      <c r="C137" s="58" t="s">
        <v>12</v>
      </c>
      <c r="D137" s="58" t="s">
        <v>11</v>
      </c>
      <c r="E137" s="59">
        <v>62981</v>
      </c>
      <c r="F137" s="54">
        <f t="shared" si="10"/>
        <v>62.981000000000002</v>
      </c>
      <c r="G137" s="57">
        <v>0</v>
      </c>
      <c r="H137" s="57">
        <v>0</v>
      </c>
      <c r="I137" s="60">
        <v>41350</v>
      </c>
      <c r="J137" s="61">
        <v>21</v>
      </c>
      <c r="K137" s="12" cm="1">
        <f t="array" ref="K137:N137">VLOOKUP(A137,Sales!$A$1:$E$2241,{2,3,4,5},0)</f>
        <v>14</v>
      </c>
      <c r="L137" s="12">
        <v>44</v>
      </c>
      <c r="M137" s="12">
        <v>4</v>
      </c>
      <c r="N137" s="15">
        <v>13</v>
      </c>
      <c r="O137" s="15">
        <f t="shared" si="11"/>
        <v>58</v>
      </c>
      <c r="P137" s="15">
        <f t="shared" si="12"/>
        <v>58</v>
      </c>
      <c r="Q137" s="15">
        <f t="shared" si="13"/>
        <v>17</v>
      </c>
      <c r="R137" s="12">
        <f t="shared" si="14"/>
        <v>0</v>
      </c>
    </row>
    <row r="138" spans="1:18" ht="15.75" customHeight="1" x14ac:dyDescent="0.25">
      <c r="A138" s="57">
        <v>5342</v>
      </c>
      <c r="B138" s="57">
        <v>1976</v>
      </c>
      <c r="C138" s="58" t="s">
        <v>16</v>
      </c>
      <c r="D138" s="58" t="s">
        <v>15</v>
      </c>
      <c r="E138" s="59">
        <v>9548</v>
      </c>
      <c r="F138" s="54">
        <f t="shared" si="10"/>
        <v>9.548</v>
      </c>
      <c r="G138" s="57">
        <v>1</v>
      </c>
      <c r="H138" s="57">
        <v>0</v>
      </c>
      <c r="I138" s="60">
        <v>41129</v>
      </c>
      <c r="J138" s="61">
        <v>31</v>
      </c>
      <c r="K138" s="12" cm="1">
        <f t="array" ref="K138:N138">VLOOKUP(A138,Sales!$A$1:$E$2241,{2,3,4,5},0)</f>
        <v>1</v>
      </c>
      <c r="L138" s="12">
        <v>6</v>
      </c>
      <c r="M138" s="12">
        <v>1</v>
      </c>
      <c r="N138" s="15">
        <v>3</v>
      </c>
      <c r="O138" s="15">
        <f t="shared" si="11"/>
        <v>49</v>
      </c>
      <c r="P138" s="15">
        <f t="shared" si="12"/>
        <v>7</v>
      </c>
      <c r="Q138" s="15">
        <f t="shared" si="13"/>
        <v>4</v>
      </c>
      <c r="R138" s="12">
        <f t="shared" si="14"/>
        <v>1</v>
      </c>
    </row>
    <row r="139" spans="1:18" ht="15.75" customHeight="1" x14ac:dyDescent="0.25">
      <c r="A139" s="57">
        <v>9579</v>
      </c>
      <c r="B139" s="57">
        <v>1959</v>
      </c>
      <c r="C139" s="58" t="s">
        <v>12</v>
      </c>
      <c r="D139" s="58" t="s">
        <v>13</v>
      </c>
      <c r="E139" s="59">
        <v>33762</v>
      </c>
      <c r="F139" s="54">
        <f t="shared" si="10"/>
        <v>33.762</v>
      </c>
      <c r="G139" s="57">
        <v>2</v>
      </c>
      <c r="H139" s="57">
        <v>1</v>
      </c>
      <c r="I139" s="60">
        <v>41462</v>
      </c>
      <c r="J139" s="61">
        <v>61</v>
      </c>
      <c r="K139" s="12" cm="1">
        <f t="array" ref="K139:N139">VLOOKUP(A139,Sales!$A$1:$E$2241,{2,3,4,5},0)</f>
        <v>1</v>
      </c>
      <c r="L139" s="12">
        <v>0</v>
      </c>
      <c r="M139" s="12">
        <v>2</v>
      </c>
      <c r="N139" s="15">
        <v>2</v>
      </c>
      <c r="O139" s="15">
        <f t="shared" si="11"/>
        <v>66</v>
      </c>
      <c r="P139" s="15">
        <f t="shared" si="12"/>
        <v>1</v>
      </c>
      <c r="Q139" s="15">
        <f t="shared" si="13"/>
        <v>4</v>
      </c>
      <c r="R139" s="12">
        <f t="shared" si="14"/>
        <v>3</v>
      </c>
    </row>
    <row r="140" spans="1:18" ht="15.75" customHeight="1" x14ac:dyDescent="0.25">
      <c r="A140" s="57">
        <v>7660</v>
      </c>
      <c r="B140" s="57">
        <v>1973</v>
      </c>
      <c r="C140" s="58" t="s">
        <v>12</v>
      </c>
      <c r="D140" s="58" t="s">
        <v>19</v>
      </c>
      <c r="E140" s="59">
        <v>35860</v>
      </c>
      <c r="F140" s="54">
        <f t="shared" si="10"/>
        <v>35.86</v>
      </c>
      <c r="G140" s="57">
        <v>1</v>
      </c>
      <c r="H140" s="57">
        <v>1</v>
      </c>
      <c r="I140" s="60">
        <v>41778</v>
      </c>
      <c r="J140" s="61">
        <v>37</v>
      </c>
      <c r="K140" s="12" cm="1">
        <f t="array" ref="K140:N140">VLOOKUP(A140,Sales!$A$1:$E$2241,{2,3,4,5},0)</f>
        <v>0</v>
      </c>
      <c r="L140" s="12">
        <v>2</v>
      </c>
      <c r="M140" s="12">
        <v>1</v>
      </c>
      <c r="N140" s="15">
        <v>2</v>
      </c>
      <c r="O140" s="15">
        <f t="shared" si="11"/>
        <v>52</v>
      </c>
      <c r="P140" s="15">
        <f t="shared" si="12"/>
        <v>2</v>
      </c>
      <c r="Q140" s="15">
        <f t="shared" si="13"/>
        <v>3</v>
      </c>
      <c r="R140" s="12">
        <f t="shared" si="14"/>
        <v>2</v>
      </c>
    </row>
    <row r="141" spans="1:18" ht="15.75" customHeight="1" x14ac:dyDescent="0.25">
      <c r="A141" s="57">
        <v>1461</v>
      </c>
      <c r="B141" s="57">
        <v>1965</v>
      </c>
      <c r="C141" s="58" t="s">
        <v>12</v>
      </c>
      <c r="D141" s="58" t="s">
        <v>15</v>
      </c>
      <c r="E141" s="59">
        <v>36921</v>
      </c>
      <c r="F141" s="54">
        <f t="shared" si="10"/>
        <v>36.920999999999999</v>
      </c>
      <c r="G141" s="57">
        <v>1</v>
      </c>
      <c r="H141" s="57">
        <v>1</v>
      </c>
      <c r="I141" s="60">
        <v>41483</v>
      </c>
      <c r="J141" s="61">
        <v>74</v>
      </c>
      <c r="K141" s="12" cm="1">
        <f t="array" ref="K141:N141">VLOOKUP(A141,Sales!$A$1:$E$2241,{2,3,4,5},0)</f>
        <v>1</v>
      </c>
      <c r="L141" s="12">
        <v>1</v>
      </c>
      <c r="M141" s="12">
        <v>2</v>
      </c>
      <c r="N141" s="15">
        <v>3</v>
      </c>
      <c r="O141" s="15">
        <f t="shared" si="11"/>
        <v>60</v>
      </c>
      <c r="P141" s="15">
        <f t="shared" si="12"/>
        <v>2</v>
      </c>
      <c r="Q141" s="15">
        <f t="shared" si="13"/>
        <v>5</v>
      </c>
      <c r="R141" s="12">
        <f t="shared" si="14"/>
        <v>2</v>
      </c>
    </row>
    <row r="142" spans="1:18" ht="15.75" customHeight="1" x14ac:dyDescent="0.25">
      <c r="A142" s="57">
        <v>821</v>
      </c>
      <c r="B142" s="57">
        <v>1992</v>
      </c>
      <c r="C142" s="58" t="s">
        <v>14</v>
      </c>
      <c r="D142" s="58" t="s">
        <v>10</v>
      </c>
      <c r="E142" s="59">
        <v>92859</v>
      </c>
      <c r="F142" s="54">
        <f t="shared" si="10"/>
        <v>92.858999999999995</v>
      </c>
      <c r="G142" s="57">
        <v>0</v>
      </c>
      <c r="H142" s="57">
        <v>0</v>
      </c>
      <c r="I142" s="62">
        <v>41201</v>
      </c>
      <c r="J142" s="61">
        <v>46</v>
      </c>
      <c r="K142" s="12" cm="1">
        <f t="array" ref="K142:N142">VLOOKUP(A142,Sales!$A$1:$E$2241,{2,3,4,5},0)</f>
        <v>61</v>
      </c>
      <c r="L142" s="12">
        <v>61</v>
      </c>
      <c r="M142" s="12">
        <v>5</v>
      </c>
      <c r="N142" s="15">
        <v>12</v>
      </c>
      <c r="O142" s="15">
        <f t="shared" si="11"/>
        <v>33</v>
      </c>
      <c r="P142" s="15">
        <f t="shared" si="12"/>
        <v>122</v>
      </c>
      <c r="Q142" s="15">
        <f t="shared" si="13"/>
        <v>17</v>
      </c>
      <c r="R142" s="12">
        <f t="shared" si="14"/>
        <v>0</v>
      </c>
    </row>
    <row r="143" spans="1:18" ht="15.75" customHeight="1" x14ac:dyDescent="0.25">
      <c r="A143" s="57">
        <v>11084</v>
      </c>
      <c r="B143" s="57">
        <v>1976</v>
      </c>
      <c r="C143" s="58" t="s">
        <v>14</v>
      </c>
      <c r="D143" s="58" t="s">
        <v>11</v>
      </c>
      <c r="E143" s="59">
        <v>65104</v>
      </c>
      <c r="F143" s="54">
        <f t="shared" si="10"/>
        <v>65.103999999999999</v>
      </c>
      <c r="G143" s="57">
        <v>0</v>
      </c>
      <c r="H143" s="57">
        <v>1</v>
      </c>
      <c r="I143" s="62">
        <v>41592</v>
      </c>
      <c r="J143" s="61">
        <v>4</v>
      </c>
      <c r="K143" s="12" cm="1">
        <f t="array" ref="K143:N143">VLOOKUP(A143,Sales!$A$1:$E$2241,{2,3,4,5},0)</f>
        <v>0</v>
      </c>
      <c r="L143" s="12">
        <v>20</v>
      </c>
      <c r="M143" s="12">
        <v>3</v>
      </c>
      <c r="N143" s="15">
        <v>7</v>
      </c>
      <c r="O143" s="15">
        <f t="shared" si="11"/>
        <v>49</v>
      </c>
      <c r="P143" s="15">
        <f t="shared" si="12"/>
        <v>20</v>
      </c>
      <c r="Q143" s="15">
        <f t="shared" si="13"/>
        <v>10</v>
      </c>
      <c r="R143" s="12">
        <f t="shared" si="14"/>
        <v>1</v>
      </c>
    </row>
    <row r="144" spans="1:18" ht="15.75" customHeight="1" x14ac:dyDescent="0.25">
      <c r="A144" s="57">
        <v>8690</v>
      </c>
      <c r="B144" s="57">
        <v>1962</v>
      </c>
      <c r="C144" s="58" t="s">
        <v>9</v>
      </c>
      <c r="D144" s="58" t="s">
        <v>13</v>
      </c>
      <c r="E144" s="59">
        <v>86111</v>
      </c>
      <c r="F144" s="54">
        <f t="shared" si="10"/>
        <v>86.111000000000004</v>
      </c>
      <c r="G144" s="57">
        <v>0</v>
      </c>
      <c r="H144" s="57">
        <v>0</v>
      </c>
      <c r="I144" s="60">
        <v>41383</v>
      </c>
      <c r="J144" s="61">
        <v>73</v>
      </c>
      <c r="K144" s="12" cm="1">
        <f t="array" ref="K144:N144">VLOOKUP(A144,Sales!$A$1:$E$2241,{2,3,4,5},0)</f>
        <v>28</v>
      </c>
      <c r="L144" s="12">
        <v>40</v>
      </c>
      <c r="M144" s="12">
        <v>5</v>
      </c>
      <c r="N144" s="15">
        <v>10</v>
      </c>
      <c r="O144" s="15">
        <f t="shared" si="11"/>
        <v>63</v>
      </c>
      <c r="P144" s="15">
        <f t="shared" si="12"/>
        <v>68</v>
      </c>
      <c r="Q144" s="15">
        <f t="shared" si="13"/>
        <v>15</v>
      </c>
      <c r="R144" s="12">
        <f t="shared" si="14"/>
        <v>0</v>
      </c>
    </row>
    <row r="145" spans="1:18" ht="15.75" customHeight="1" x14ac:dyDescent="0.25">
      <c r="A145" s="57">
        <v>2937</v>
      </c>
      <c r="B145" s="57">
        <v>1974</v>
      </c>
      <c r="C145" s="58" t="s">
        <v>12</v>
      </c>
      <c r="D145" s="58" t="s">
        <v>10</v>
      </c>
      <c r="E145" s="59">
        <v>68352</v>
      </c>
      <c r="F145" s="54">
        <f t="shared" si="10"/>
        <v>68.352000000000004</v>
      </c>
      <c r="G145" s="57">
        <v>0</v>
      </c>
      <c r="H145" s="57">
        <v>1</v>
      </c>
      <c r="I145" s="60">
        <v>41514</v>
      </c>
      <c r="J145" s="61">
        <v>47</v>
      </c>
      <c r="K145" s="12" cm="1">
        <f t="array" ref="K145:N145">VLOOKUP(A145,Sales!$A$1:$E$2241,{2,3,4,5},0)</f>
        <v>16</v>
      </c>
      <c r="L145" s="12">
        <v>33</v>
      </c>
      <c r="M145" s="12">
        <v>8</v>
      </c>
      <c r="N145" s="15">
        <v>9</v>
      </c>
      <c r="O145" s="15">
        <f t="shared" si="11"/>
        <v>51</v>
      </c>
      <c r="P145" s="15">
        <f t="shared" si="12"/>
        <v>49</v>
      </c>
      <c r="Q145" s="15">
        <f t="shared" si="13"/>
        <v>17</v>
      </c>
      <c r="R145" s="12">
        <f t="shared" si="14"/>
        <v>1</v>
      </c>
    </row>
    <row r="146" spans="1:18" ht="15.75" customHeight="1" x14ac:dyDescent="0.25">
      <c r="A146" s="57">
        <v>9701</v>
      </c>
      <c r="B146" s="57">
        <v>1988</v>
      </c>
      <c r="C146" s="58" t="s">
        <v>9</v>
      </c>
      <c r="D146" s="58" t="s">
        <v>11</v>
      </c>
      <c r="E146" s="59">
        <v>41883</v>
      </c>
      <c r="F146" s="54">
        <f t="shared" si="10"/>
        <v>41.883000000000003</v>
      </c>
      <c r="G146" s="57">
        <v>1</v>
      </c>
      <c r="H146" s="57">
        <v>0</v>
      </c>
      <c r="I146" s="60">
        <v>41352</v>
      </c>
      <c r="J146" s="61">
        <v>13</v>
      </c>
      <c r="K146" s="12" cm="1">
        <f t="array" ref="K146:N146">VLOOKUP(A146,Sales!$A$1:$E$2241,{2,3,4,5},0)</f>
        <v>34</v>
      </c>
      <c r="L146" s="12">
        <v>16</v>
      </c>
      <c r="M146" s="12">
        <v>4</v>
      </c>
      <c r="N146" s="15">
        <v>3</v>
      </c>
      <c r="O146" s="15">
        <f t="shared" si="11"/>
        <v>37</v>
      </c>
      <c r="P146" s="15">
        <f t="shared" si="12"/>
        <v>50</v>
      </c>
      <c r="Q146" s="15">
        <f t="shared" si="13"/>
        <v>7</v>
      </c>
      <c r="R146" s="12">
        <f t="shared" si="14"/>
        <v>1</v>
      </c>
    </row>
    <row r="147" spans="1:18" ht="15.75" customHeight="1" x14ac:dyDescent="0.25">
      <c r="A147" s="57">
        <v>9949</v>
      </c>
      <c r="B147" s="57">
        <v>1976</v>
      </c>
      <c r="C147" s="58" t="s">
        <v>9</v>
      </c>
      <c r="D147" s="58" t="s">
        <v>13</v>
      </c>
      <c r="E147" s="59">
        <v>59809</v>
      </c>
      <c r="F147" s="54">
        <f t="shared" si="10"/>
        <v>59.808999999999997</v>
      </c>
      <c r="G147" s="57">
        <v>0</v>
      </c>
      <c r="H147" s="57">
        <v>2</v>
      </c>
      <c r="I147" s="62">
        <v>41200</v>
      </c>
      <c r="J147" s="61">
        <v>36</v>
      </c>
      <c r="K147" s="12" cm="1">
        <f t="array" ref="K147:N147">VLOOKUP(A147,Sales!$A$1:$E$2241,{2,3,4,5},0)</f>
        <v>16</v>
      </c>
      <c r="L147" s="12">
        <v>41</v>
      </c>
      <c r="M147" s="12">
        <v>3</v>
      </c>
      <c r="N147" s="15">
        <v>6</v>
      </c>
      <c r="O147" s="15">
        <f t="shared" si="11"/>
        <v>49</v>
      </c>
      <c r="P147" s="15">
        <f t="shared" si="12"/>
        <v>57</v>
      </c>
      <c r="Q147" s="15">
        <f t="shared" si="13"/>
        <v>9</v>
      </c>
      <c r="R147" s="12">
        <f t="shared" si="14"/>
        <v>2</v>
      </c>
    </row>
    <row r="148" spans="1:18" ht="15.75" customHeight="1" x14ac:dyDescent="0.25">
      <c r="A148" s="57">
        <v>10837</v>
      </c>
      <c r="B148" s="57">
        <v>1975</v>
      </c>
      <c r="C148" s="58" t="s">
        <v>9</v>
      </c>
      <c r="D148" s="58" t="s">
        <v>13</v>
      </c>
      <c r="E148" s="59">
        <v>23957</v>
      </c>
      <c r="F148" s="54">
        <f t="shared" si="10"/>
        <v>23.957000000000001</v>
      </c>
      <c r="G148" s="57">
        <v>1</v>
      </c>
      <c r="H148" s="57">
        <v>0</v>
      </c>
      <c r="I148" s="62">
        <v>41210</v>
      </c>
      <c r="J148" s="61">
        <v>47</v>
      </c>
      <c r="K148" s="12" cm="1">
        <f t="array" ref="K148:N148">VLOOKUP(A148,Sales!$A$1:$E$2241,{2,3,4,5},0)</f>
        <v>1</v>
      </c>
      <c r="L148" s="12">
        <v>11</v>
      </c>
      <c r="M148" s="12">
        <v>2</v>
      </c>
      <c r="N148" s="15">
        <v>3</v>
      </c>
      <c r="O148" s="15">
        <f t="shared" si="11"/>
        <v>50</v>
      </c>
      <c r="P148" s="15">
        <f t="shared" si="12"/>
        <v>12</v>
      </c>
      <c r="Q148" s="15">
        <f t="shared" si="13"/>
        <v>5</v>
      </c>
      <c r="R148" s="12">
        <f t="shared" si="14"/>
        <v>1</v>
      </c>
    </row>
    <row r="149" spans="1:18" ht="15.75" customHeight="1" x14ac:dyDescent="0.25">
      <c r="A149" s="57">
        <v>3120</v>
      </c>
      <c r="B149" s="57">
        <v>1981</v>
      </c>
      <c r="C149" s="58" t="s">
        <v>9</v>
      </c>
      <c r="D149" s="58" t="s">
        <v>11</v>
      </c>
      <c r="E149" s="59">
        <v>38547</v>
      </c>
      <c r="F149" s="54">
        <f t="shared" si="10"/>
        <v>38.546999999999997</v>
      </c>
      <c r="G149" s="57">
        <v>1</v>
      </c>
      <c r="H149" s="57">
        <v>0</v>
      </c>
      <c r="I149" s="60">
        <v>41514</v>
      </c>
      <c r="J149" s="61">
        <v>49</v>
      </c>
      <c r="K149" s="12" cm="1">
        <f t="array" ref="K149:N149">VLOOKUP(A149,Sales!$A$1:$E$2241,{2,3,4,5},0)</f>
        <v>1</v>
      </c>
      <c r="L149" s="12">
        <v>1</v>
      </c>
      <c r="M149" s="12">
        <v>1</v>
      </c>
      <c r="N149" s="15">
        <v>2</v>
      </c>
      <c r="O149" s="15">
        <f t="shared" si="11"/>
        <v>44</v>
      </c>
      <c r="P149" s="15">
        <f t="shared" si="12"/>
        <v>2</v>
      </c>
      <c r="Q149" s="15">
        <f t="shared" si="13"/>
        <v>3</v>
      </c>
      <c r="R149" s="12">
        <f t="shared" si="14"/>
        <v>1</v>
      </c>
    </row>
    <row r="150" spans="1:18" ht="15.75" customHeight="1" x14ac:dyDescent="0.25">
      <c r="A150" s="57">
        <v>5885</v>
      </c>
      <c r="B150" s="57">
        <v>1973</v>
      </c>
      <c r="C150" s="58" t="s">
        <v>17</v>
      </c>
      <c r="D150" s="58" t="s">
        <v>13</v>
      </c>
      <c r="E150" s="59">
        <v>35688</v>
      </c>
      <c r="F150" s="54">
        <f t="shared" si="10"/>
        <v>35.688000000000002</v>
      </c>
      <c r="G150" s="57">
        <v>2</v>
      </c>
      <c r="H150" s="57">
        <v>1</v>
      </c>
      <c r="I150" s="60">
        <v>41143</v>
      </c>
      <c r="J150" s="61">
        <v>94</v>
      </c>
      <c r="K150" s="12" cm="1">
        <f t="array" ref="K150:N150">VLOOKUP(A150,Sales!$A$1:$E$2241,{2,3,4,5},0)</f>
        <v>3</v>
      </c>
      <c r="L150" s="12">
        <v>1</v>
      </c>
      <c r="M150" s="12">
        <v>4</v>
      </c>
      <c r="N150" s="15">
        <v>4</v>
      </c>
      <c r="O150" s="15">
        <f t="shared" si="11"/>
        <v>52</v>
      </c>
      <c r="P150" s="15">
        <f t="shared" si="12"/>
        <v>4</v>
      </c>
      <c r="Q150" s="15">
        <f t="shared" si="13"/>
        <v>8</v>
      </c>
      <c r="R150" s="12">
        <f t="shared" si="14"/>
        <v>3</v>
      </c>
    </row>
    <row r="151" spans="1:18" ht="15.75" customHeight="1" x14ac:dyDescent="0.25">
      <c r="A151" s="57">
        <v>4050</v>
      </c>
      <c r="B151" s="57">
        <v>1966</v>
      </c>
      <c r="C151" s="58" t="s">
        <v>14</v>
      </c>
      <c r="D151" s="58" t="s">
        <v>13</v>
      </c>
      <c r="E151" s="59">
        <v>49605</v>
      </c>
      <c r="F151" s="54">
        <f t="shared" si="10"/>
        <v>49.604999999999997</v>
      </c>
      <c r="G151" s="57">
        <v>0</v>
      </c>
      <c r="H151" s="57">
        <v>0</v>
      </c>
      <c r="I151" s="60">
        <v>41811</v>
      </c>
      <c r="J151" s="61">
        <v>65</v>
      </c>
      <c r="K151" s="12" cm="1">
        <f t="array" ref="K151:N151">VLOOKUP(A151,Sales!$A$1:$E$2241,{2,3,4,5},0)</f>
        <v>16</v>
      </c>
      <c r="L151" s="12">
        <v>20</v>
      </c>
      <c r="M151" s="12">
        <v>2</v>
      </c>
      <c r="N151" s="15">
        <v>4</v>
      </c>
      <c r="O151" s="15">
        <f t="shared" si="11"/>
        <v>59</v>
      </c>
      <c r="P151" s="15">
        <f t="shared" si="12"/>
        <v>36</v>
      </c>
      <c r="Q151" s="15">
        <f t="shared" si="13"/>
        <v>6</v>
      </c>
      <c r="R151" s="12">
        <f t="shared" si="14"/>
        <v>0</v>
      </c>
    </row>
    <row r="152" spans="1:18" ht="15.75" customHeight="1" x14ac:dyDescent="0.25">
      <c r="A152" s="57">
        <v>3830</v>
      </c>
      <c r="B152" s="57">
        <v>1953</v>
      </c>
      <c r="C152" s="58" t="s">
        <v>14</v>
      </c>
      <c r="D152" s="58" t="s">
        <v>13</v>
      </c>
      <c r="E152" s="59">
        <v>59354</v>
      </c>
      <c r="F152" s="54">
        <f t="shared" si="10"/>
        <v>59.353999999999999</v>
      </c>
      <c r="G152" s="57">
        <v>0</v>
      </c>
      <c r="H152" s="57">
        <v>2</v>
      </c>
      <c r="I152" s="60">
        <v>41753</v>
      </c>
      <c r="J152" s="61">
        <v>59</v>
      </c>
      <c r="K152" s="12" cm="1">
        <f t="array" ref="K152:N152">VLOOKUP(A152,Sales!$A$1:$E$2241,{2,3,4,5},0)</f>
        <v>21</v>
      </c>
      <c r="L152" s="12">
        <v>13</v>
      </c>
      <c r="M152" s="12">
        <v>4</v>
      </c>
      <c r="N152" s="15">
        <v>7</v>
      </c>
      <c r="O152" s="15">
        <f t="shared" si="11"/>
        <v>72</v>
      </c>
      <c r="P152" s="15">
        <f t="shared" si="12"/>
        <v>34</v>
      </c>
      <c r="Q152" s="15">
        <f t="shared" si="13"/>
        <v>11</v>
      </c>
      <c r="R152" s="12">
        <f t="shared" si="14"/>
        <v>2</v>
      </c>
    </row>
    <row r="153" spans="1:18" ht="15.75" customHeight="1" x14ac:dyDescent="0.25">
      <c r="A153" s="57">
        <v>7987</v>
      </c>
      <c r="B153" s="57">
        <v>1969</v>
      </c>
      <c r="C153" s="58" t="s">
        <v>9</v>
      </c>
      <c r="D153" s="58" t="s">
        <v>13</v>
      </c>
      <c r="E153" s="59">
        <v>65747</v>
      </c>
      <c r="F153" s="54">
        <f t="shared" si="10"/>
        <v>65.747</v>
      </c>
      <c r="G153" s="57">
        <v>0</v>
      </c>
      <c r="H153" s="57">
        <v>1</v>
      </c>
      <c r="I153" s="60">
        <v>41705</v>
      </c>
      <c r="J153" s="61">
        <v>96</v>
      </c>
      <c r="K153" s="12" cm="1">
        <f t="array" ref="K153:N153">VLOOKUP(A153,Sales!$A$1:$E$2241,{2,3,4,5},0)</f>
        <v>17</v>
      </c>
      <c r="L153" s="12">
        <v>13</v>
      </c>
      <c r="M153" s="12">
        <v>8</v>
      </c>
      <c r="N153" s="15">
        <v>6</v>
      </c>
      <c r="O153" s="15">
        <f t="shared" si="11"/>
        <v>56</v>
      </c>
      <c r="P153" s="15">
        <f t="shared" si="12"/>
        <v>30</v>
      </c>
      <c r="Q153" s="15">
        <f t="shared" si="13"/>
        <v>14</v>
      </c>
      <c r="R153" s="12">
        <f t="shared" si="14"/>
        <v>1</v>
      </c>
    </row>
    <row r="154" spans="1:18" ht="15.75" customHeight="1" x14ac:dyDescent="0.25">
      <c r="A154" s="57">
        <v>7798</v>
      </c>
      <c r="B154" s="57">
        <v>1972</v>
      </c>
      <c r="C154" s="58" t="s">
        <v>17</v>
      </c>
      <c r="D154" s="58" t="s">
        <v>11</v>
      </c>
      <c r="E154" s="59">
        <v>46344</v>
      </c>
      <c r="F154" s="54">
        <f t="shared" si="10"/>
        <v>46.344000000000001</v>
      </c>
      <c r="G154" s="57">
        <v>0</v>
      </c>
      <c r="H154" s="57">
        <v>1</v>
      </c>
      <c r="I154" s="62">
        <v>41257</v>
      </c>
      <c r="J154" s="61">
        <v>28</v>
      </c>
      <c r="K154" s="12" cm="1">
        <f t="array" ref="K154:N154">VLOOKUP(A154,Sales!$A$1:$E$2241,{2,3,4,5},0)</f>
        <v>20</v>
      </c>
      <c r="L154" s="12">
        <v>20</v>
      </c>
      <c r="M154" s="12">
        <v>7</v>
      </c>
      <c r="N154" s="15">
        <v>5</v>
      </c>
      <c r="O154" s="15">
        <f t="shared" si="11"/>
        <v>53</v>
      </c>
      <c r="P154" s="15">
        <f t="shared" si="12"/>
        <v>40</v>
      </c>
      <c r="Q154" s="15">
        <f t="shared" si="13"/>
        <v>12</v>
      </c>
      <c r="R154" s="12">
        <f t="shared" si="14"/>
        <v>1</v>
      </c>
    </row>
    <row r="155" spans="1:18" ht="15.75" customHeight="1" x14ac:dyDescent="0.25">
      <c r="A155" s="57">
        <v>92</v>
      </c>
      <c r="B155" s="57">
        <v>1988</v>
      </c>
      <c r="C155" s="58" t="s">
        <v>9</v>
      </c>
      <c r="D155" s="58" t="s">
        <v>19</v>
      </c>
      <c r="E155" s="59">
        <v>34176</v>
      </c>
      <c r="F155" s="54">
        <f t="shared" si="10"/>
        <v>34.176000000000002</v>
      </c>
      <c r="G155" s="57">
        <v>1</v>
      </c>
      <c r="H155" s="57">
        <v>0</v>
      </c>
      <c r="I155" s="60">
        <v>41771</v>
      </c>
      <c r="J155" s="61">
        <v>12</v>
      </c>
      <c r="K155" s="12" cm="1">
        <f t="array" ref="K155:N155">VLOOKUP(A155,Sales!$A$1:$E$2241,{2,3,4,5},0)</f>
        <v>7</v>
      </c>
      <c r="L155" s="12">
        <v>14</v>
      </c>
      <c r="M155" s="12">
        <v>3</v>
      </c>
      <c r="N155" s="15">
        <v>4</v>
      </c>
      <c r="O155" s="15">
        <f t="shared" si="11"/>
        <v>37</v>
      </c>
      <c r="P155" s="15">
        <f t="shared" si="12"/>
        <v>21</v>
      </c>
      <c r="Q155" s="15">
        <f t="shared" si="13"/>
        <v>7</v>
      </c>
      <c r="R155" s="12">
        <f t="shared" si="14"/>
        <v>1</v>
      </c>
    </row>
    <row r="156" spans="1:18" ht="15.75" customHeight="1" x14ac:dyDescent="0.25">
      <c r="A156" s="57">
        <v>7055</v>
      </c>
      <c r="B156" s="57">
        <v>1952</v>
      </c>
      <c r="C156" s="58" t="s">
        <v>12</v>
      </c>
      <c r="D156" s="58" t="s">
        <v>11</v>
      </c>
      <c r="E156" s="59">
        <v>61010</v>
      </c>
      <c r="F156" s="54">
        <f t="shared" si="10"/>
        <v>61.01</v>
      </c>
      <c r="G156" s="57">
        <v>0</v>
      </c>
      <c r="H156" s="57">
        <v>1</v>
      </c>
      <c r="I156" s="60">
        <v>41191</v>
      </c>
      <c r="J156" s="61">
        <v>57</v>
      </c>
      <c r="K156" s="12" cm="1">
        <f t="array" ref="K156:N156">VLOOKUP(A156,Sales!$A$1:$E$2241,{2,3,4,5},0)</f>
        <v>0</v>
      </c>
      <c r="L156" s="12">
        <v>0</v>
      </c>
      <c r="M156" s="12">
        <v>8</v>
      </c>
      <c r="N156" s="15">
        <v>11</v>
      </c>
      <c r="O156" s="15">
        <f t="shared" si="11"/>
        <v>73</v>
      </c>
      <c r="P156" s="15">
        <f t="shared" si="12"/>
        <v>0</v>
      </c>
      <c r="Q156" s="15">
        <f t="shared" si="13"/>
        <v>19</v>
      </c>
      <c r="R156" s="12">
        <f t="shared" si="14"/>
        <v>1</v>
      </c>
    </row>
    <row r="157" spans="1:18" ht="15.75" customHeight="1" x14ac:dyDescent="0.25">
      <c r="A157" s="57">
        <v>10240</v>
      </c>
      <c r="B157" s="57">
        <v>1949</v>
      </c>
      <c r="C157" s="58" t="s">
        <v>9</v>
      </c>
      <c r="D157" s="58" t="s">
        <v>11</v>
      </c>
      <c r="E157" s="59">
        <v>69372</v>
      </c>
      <c r="F157" s="54">
        <f t="shared" si="10"/>
        <v>69.372</v>
      </c>
      <c r="G157" s="57">
        <v>0</v>
      </c>
      <c r="H157" s="57">
        <v>0</v>
      </c>
      <c r="I157" s="60">
        <v>41324</v>
      </c>
      <c r="J157" s="61">
        <v>10</v>
      </c>
      <c r="K157" s="12" cm="1">
        <f t="array" ref="K157:N157">VLOOKUP(A157,Sales!$A$1:$E$2241,{2,3,4,5},0)</f>
        <v>26</v>
      </c>
      <c r="L157" s="12">
        <v>13</v>
      </c>
      <c r="M157" s="12">
        <v>10</v>
      </c>
      <c r="N157" s="15">
        <v>6</v>
      </c>
      <c r="O157" s="15">
        <f t="shared" si="11"/>
        <v>76</v>
      </c>
      <c r="P157" s="15">
        <f t="shared" si="12"/>
        <v>39</v>
      </c>
      <c r="Q157" s="15">
        <f t="shared" si="13"/>
        <v>16</v>
      </c>
      <c r="R157" s="12">
        <f t="shared" si="14"/>
        <v>0</v>
      </c>
    </row>
    <row r="158" spans="1:18" ht="15.75" customHeight="1" x14ac:dyDescent="0.25">
      <c r="A158" s="57">
        <v>3025</v>
      </c>
      <c r="B158" s="57">
        <v>1958</v>
      </c>
      <c r="C158" s="58" t="s">
        <v>9</v>
      </c>
      <c r="D158" s="58" t="s">
        <v>10</v>
      </c>
      <c r="E158" s="59">
        <v>49967</v>
      </c>
      <c r="F158" s="54">
        <f t="shared" si="10"/>
        <v>49.966999999999999</v>
      </c>
      <c r="G158" s="57">
        <v>0</v>
      </c>
      <c r="H158" s="57">
        <v>1</v>
      </c>
      <c r="I158" s="60">
        <v>41463</v>
      </c>
      <c r="J158" s="61">
        <v>4</v>
      </c>
      <c r="K158" s="12" cm="1">
        <f t="array" ref="K158:N158">VLOOKUP(A158,Sales!$A$1:$E$2241,{2,3,4,5},0)</f>
        <v>6</v>
      </c>
      <c r="L158" s="12">
        <v>12</v>
      </c>
      <c r="M158" s="12">
        <v>6</v>
      </c>
      <c r="N158" s="15">
        <v>5</v>
      </c>
      <c r="O158" s="15">
        <f t="shared" si="11"/>
        <v>67</v>
      </c>
      <c r="P158" s="15">
        <f t="shared" si="12"/>
        <v>18</v>
      </c>
      <c r="Q158" s="15">
        <f t="shared" si="13"/>
        <v>11</v>
      </c>
      <c r="R158" s="12">
        <f t="shared" si="14"/>
        <v>1</v>
      </c>
    </row>
    <row r="159" spans="1:18" ht="15.75" customHeight="1" x14ac:dyDescent="0.25">
      <c r="A159" s="57">
        <v>9283</v>
      </c>
      <c r="B159" s="57">
        <v>1978</v>
      </c>
      <c r="C159" s="58" t="s">
        <v>9</v>
      </c>
      <c r="D159" s="58" t="s">
        <v>10</v>
      </c>
      <c r="E159" s="59">
        <v>60199</v>
      </c>
      <c r="F159" s="54">
        <f t="shared" si="10"/>
        <v>60.198999999999998</v>
      </c>
      <c r="G159" s="57">
        <v>1</v>
      </c>
      <c r="H159" s="57">
        <v>2</v>
      </c>
      <c r="I159" s="60">
        <v>41529</v>
      </c>
      <c r="J159" s="61">
        <v>49</v>
      </c>
      <c r="K159" s="12" cm="1">
        <f t="array" ref="K159:N159">VLOOKUP(A159,Sales!$A$1:$E$2241,{2,3,4,5},0)</f>
        <v>1</v>
      </c>
      <c r="L159" s="12">
        <v>0</v>
      </c>
      <c r="M159" s="12">
        <v>0</v>
      </c>
      <c r="N159" s="15">
        <v>3</v>
      </c>
      <c r="O159" s="15">
        <f t="shared" si="11"/>
        <v>47</v>
      </c>
      <c r="P159" s="15">
        <f t="shared" si="12"/>
        <v>1</v>
      </c>
      <c r="Q159" s="15">
        <f t="shared" si="13"/>
        <v>3</v>
      </c>
      <c r="R159" s="12">
        <f t="shared" si="14"/>
        <v>3</v>
      </c>
    </row>
    <row r="160" spans="1:18" ht="15.75" customHeight="1" x14ac:dyDescent="0.25">
      <c r="A160" s="57">
        <v>9970</v>
      </c>
      <c r="B160" s="57">
        <v>1977</v>
      </c>
      <c r="C160" s="58" t="s">
        <v>9</v>
      </c>
      <c r="D160" s="58" t="s">
        <v>11</v>
      </c>
      <c r="E160" s="59">
        <v>55375</v>
      </c>
      <c r="F160" s="54">
        <f t="shared" si="10"/>
        <v>55.375</v>
      </c>
      <c r="G160" s="57">
        <v>0</v>
      </c>
      <c r="H160" s="57">
        <v>1</v>
      </c>
      <c r="I160" s="62">
        <v>41564</v>
      </c>
      <c r="J160" s="61">
        <v>3</v>
      </c>
      <c r="K160" s="12" cm="1">
        <f t="array" ref="K160:N160">VLOOKUP(A160,Sales!$A$1:$E$2241,{2,3,4,5},0)</f>
        <v>11</v>
      </c>
      <c r="L160" s="12">
        <v>28</v>
      </c>
      <c r="M160" s="12">
        <v>1</v>
      </c>
      <c r="N160" s="15">
        <v>6</v>
      </c>
      <c r="O160" s="15">
        <f t="shared" si="11"/>
        <v>48</v>
      </c>
      <c r="P160" s="15">
        <f t="shared" si="12"/>
        <v>39</v>
      </c>
      <c r="Q160" s="15">
        <f t="shared" si="13"/>
        <v>7</v>
      </c>
      <c r="R160" s="12">
        <f t="shared" si="14"/>
        <v>1</v>
      </c>
    </row>
    <row r="161" spans="1:18" ht="15.75" customHeight="1" x14ac:dyDescent="0.25">
      <c r="A161" s="57">
        <v>2730</v>
      </c>
      <c r="B161" s="57">
        <v>1955</v>
      </c>
      <c r="C161" s="58" t="s">
        <v>9</v>
      </c>
      <c r="D161" s="58" t="s">
        <v>10</v>
      </c>
      <c r="E161" s="59">
        <v>80317</v>
      </c>
      <c r="F161" s="54">
        <f t="shared" si="10"/>
        <v>80.316999999999993</v>
      </c>
      <c r="G161" s="57">
        <v>0</v>
      </c>
      <c r="H161" s="57">
        <v>0</v>
      </c>
      <c r="I161" s="60">
        <v>41506</v>
      </c>
      <c r="J161" s="61">
        <v>64</v>
      </c>
      <c r="K161" s="12" cm="1">
        <f t="array" ref="K161:N161">VLOOKUP(A161,Sales!$A$1:$E$2241,{2,3,4,5},0)</f>
        <v>11</v>
      </c>
      <c r="L161" s="12">
        <v>91</v>
      </c>
      <c r="M161" s="12">
        <v>3</v>
      </c>
      <c r="N161" s="15">
        <v>10</v>
      </c>
      <c r="O161" s="15">
        <f t="shared" si="11"/>
        <v>70</v>
      </c>
      <c r="P161" s="15">
        <f t="shared" si="12"/>
        <v>102</v>
      </c>
      <c r="Q161" s="15">
        <f t="shared" si="13"/>
        <v>13</v>
      </c>
      <c r="R161" s="12">
        <f t="shared" si="14"/>
        <v>0</v>
      </c>
    </row>
    <row r="162" spans="1:18" ht="15.75" customHeight="1" x14ac:dyDescent="0.25">
      <c r="A162" s="57">
        <v>2795</v>
      </c>
      <c r="B162" s="57">
        <v>1958</v>
      </c>
      <c r="C162" s="58" t="s">
        <v>14</v>
      </c>
      <c r="D162" s="58" t="s">
        <v>10</v>
      </c>
      <c r="E162" s="59">
        <v>30523</v>
      </c>
      <c r="F162" s="54">
        <f t="shared" si="10"/>
        <v>30.523</v>
      </c>
      <c r="G162" s="57">
        <v>2</v>
      </c>
      <c r="H162" s="57">
        <v>1</v>
      </c>
      <c r="I162" s="60">
        <v>41456</v>
      </c>
      <c r="J162" s="61">
        <v>0</v>
      </c>
      <c r="K162" s="12" cm="1">
        <f t="array" ref="K162:N162">VLOOKUP(A162,Sales!$A$1:$E$2241,{2,3,4,5},0)</f>
        <v>0</v>
      </c>
      <c r="L162" s="12">
        <v>0</v>
      </c>
      <c r="M162" s="12">
        <v>1</v>
      </c>
      <c r="N162" s="15">
        <v>2</v>
      </c>
      <c r="O162" s="15">
        <f t="shared" si="11"/>
        <v>67</v>
      </c>
      <c r="P162" s="15">
        <f t="shared" si="12"/>
        <v>0</v>
      </c>
      <c r="Q162" s="15">
        <f t="shared" si="13"/>
        <v>3</v>
      </c>
      <c r="R162" s="12">
        <f t="shared" si="14"/>
        <v>3</v>
      </c>
    </row>
    <row r="163" spans="1:18" ht="15.75" customHeight="1" x14ac:dyDescent="0.25">
      <c r="A163" s="57">
        <v>9260</v>
      </c>
      <c r="B163" s="57">
        <v>1945</v>
      </c>
      <c r="C163" s="58" t="s">
        <v>12</v>
      </c>
      <c r="D163" s="58" t="s">
        <v>13</v>
      </c>
      <c r="E163" s="59">
        <v>70356</v>
      </c>
      <c r="F163" s="54">
        <f t="shared" si="10"/>
        <v>70.355999999999995</v>
      </c>
      <c r="G163" s="57">
        <v>0</v>
      </c>
      <c r="H163" s="57">
        <v>0</v>
      </c>
      <c r="I163" s="60">
        <v>41218</v>
      </c>
      <c r="J163" s="61">
        <v>20</v>
      </c>
      <c r="K163" s="12" cm="1">
        <f t="array" ref="K163:N163">VLOOKUP(A163,Sales!$A$1:$E$2241,{2,3,4,5},0)</f>
        <v>16</v>
      </c>
      <c r="L163" s="12">
        <v>16</v>
      </c>
      <c r="M163" s="12">
        <v>10</v>
      </c>
      <c r="N163" s="15">
        <v>9</v>
      </c>
      <c r="O163" s="15">
        <f t="shared" si="11"/>
        <v>80</v>
      </c>
      <c r="P163" s="15">
        <f t="shared" si="12"/>
        <v>32</v>
      </c>
      <c r="Q163" s="15">
        <f t="shared" si="13"/>
        <v>19</v>
      </c>
      <c r="R163" s="12">
        <f t="shared" si="14"/>
        <v>0</v>
      </c>
    </row>
    <row r="164" spans="1:18" ht="15.75" customHeight="1" x14ac:dyDescent="0.25">
      <c r="A164" s="57">
        <v>8182</v>
      </c>
      <c r="B164" s="57">
        <v>1984</v>
      </c>
      <c r="C164" s="58" t="s">
        <v>9</v>
      </c>
      <c r="D164" s="58" t="s">
        <v>13</v>
      </c>
      <c r="E164" s="59">
        <v>23228</v>
      </c>
      <c r="F164" s="54">
        <f t="shared" si="10"/>
        <v>23.228000000000002</v>
      </c>
      <c r="G164" s="57">
        <v>1</v>
      </c>
      <c r="H164" s="57">
        <v>0</v>
      </c>
      <c r="I164" s="60">
        <v>41644</v>
      </c>
      <c r="J164" s="61">
        <v>91</v>
      </c>
      <c r="K164" s="12" cm="1">
        <f t="array" ref="K164:N164">VLOOKUP(A164,Sales!$A$1:$E$2241,{2,3,4,5},0)</f>
        <v>3</v>
      </c>
      <c r="L164" s="12">
        <v>4</v>
      </c>
      <c r="M164" s="12">
        <v>3</v>
      </c>
      <c r="N164" s="15">
        <v>4</v>
      </c>
      <c r="O164" s="15">
        <f t="shared" si="11"/>
        <v>41</v>
      </c>
      <c r="P164" s="15">
        <f t="shared" si="12"/>
        <v>7</v>
      </c>
      <c r="Q164" s="15">
        <f t="shared" si="13"/>
        <v>7</v>
      </c>
      <c r="R164" s="12">
        <f t="shared" si="14"/>
        <v>1</v>
      </c>
    </row>
    <row r="165" spans="1:18" ht="15.75" customHeight="1" x14ac:dyDescent="0.25">
      <c r="A165" s="57">
        <v>10095</v>
      </c>
      <c r="B165" s="57">
        <v>1975</v>
      </c>
      <c r="C165" s="58" t="s">
        <v>12</v>
      </c>
      <c r="D165" s="58" t="s">
        <v>15</v>
      </c>
      <c r="E165" s="59">
        <v>74165</v>
      </c>
      <c r="F165" s="54">
        <f t="shared" si="10"/>
        <v>74.165000000000006</v>
      </c>
      <c r="G165" s="57">
        <v>0</v>
      </c>
      <c r="H165" s="57">
        <v>0</v>
      </c>
      <c r="I165" s="60">
        <v>41395</v>
      </c>
      <c r="J165" s="61">
        <v>9</v>
      </c>
      <c r="K165" s="12" cm="1">
        <f t="array" ref="K165:N165">VLOOKUP(A165,Sales!$A$1:$E$2241,{2,3,4,5},0)</f>
        <v>12</v>
      </c>
      <c r="L165" s="12">
        <v>12</v>
      </c>
      <c r="M165" s="12">
        <v>5</v>
      </c>
      <c r="N165" s="15">
        <v>10</v>
      </c>
      <c r="O165" s="15">
        <f t="shared" si="11"/>
        <v>50</v>
      </c>
      <c r="P165" s="15">
        <f t="shared" si="12"/>
        <v>24</v>
      </c>
      <c r="Q165" s="15">
        <f t="shared" si="13"/>
        <v>15</v>
      </c>
      <c r="R165" s="12">
        <f t="shared" si="14"/>
        <v>0</v>
      </c>
    </row>
    <row r="166" spans="1:18" ht="15.75" customHeight="1" x14ac:dyDescent="0.25">
      <c r="A166" s="57">
        <v>8475</v>
      </c>
      <c r="B166" s="57">
        <v>1973</v>
      </c>
      <c r="C166" s="58" t="s">
        <v>12</v>
      </c>
      <c r="D166" s="58" t="s">
        <v>13</v>
      </c>
      <c r="E166" s="59">
        <v>157243</v>
      </c>
      <c r="F166" s="54">
        <f t="shared" si="10"/>
        <v>157.24299999999999</v>
      </c>
      <c r="G166" s="57">
        <v>0</v>
      </c>
      <c r="H166" s="57">
        <v>1</v>
      </c>
      <c r="I166" s="60">
        <v>41699</v>
      </c>
      <c r="J166" s="61">
        <v>98</v>
      </c>
      <c r="K166" s="12" cm="1">
        <f t="array" ref="K166:N166">VLOOKUP(A166,Sales!$A$1:$E$2241,{2,3,4,5},0)</f>
        <v>2</v>
      </c>
      <c r="L166" s="12">
        <v>2</v>
      </c>
      <c r="M166" s="12">
        <v>0</v>
      </c>
      <c r="N166" s="15">
        <v>0</v>
      </c>
      <c r="O166" s="15">
        <f t="shared" si="11"/>
        <v>52</v>
      </c>
      <c r="P166" s="15">
        <f t="shared" si="12"/>
        <v>4</v>
      </c>
      <c r="Q166" s="15">
        <f t="shared" si="13"/>
        <v>0</v>
      </c>
      <c r="R166" s="12">
        <f t="shared" si="14"/>
        <v>1</v>
      </c>
    </row>
    <row r="167" spans="1:18" ht="15.75" customHeight="1" x14ac:dyDescent="0.25">
      <c r="A167" s="57">
        <v>4370</v>
      </c>
      <c r="B167" s="57">
        <v>1966</v>
      </c>
      <c r="C167" s="58" t="s">
        <v>9</v>
      </c>
      <c r="D167" s="58" t="s">
        <v>11</v>
      </c>
      <c r="E167" s="59">
        <v>43482</v>
      </c>
      <c r="F167" s="54">
        <f t="shared" si="10"/>
        <v>43.481999999999999</v>
      </c>
      <c r="G167" s="57">
        <v>2</v>
      </c>
      <c r="H167" s="57">
        <v>1</v>
      </c>
      <c r="I167" s="62">
        <v>41591</v>
      </c>
      <c r="J167" s="61">
        <v>83</v>
      </c>
      <c r="K167" s="12" cm="1">
        <f t="array" ref="K167:N167">VLOOKUP(A167,Sales!$A$1:$E$2241,{2,3,4,5},0)</f>
        <v>1</v>
      </c>
      <c r="L167" s="12">
        <v>3</v>
      </c>
      <c r="M167" s="12">
        <v>2</v>
      </c>
      <c r="N167" s="15">
        <v>4</v>
      </c>
      <c r="O167" s="15">
        <f t="shared" si="11"/>
        <v>59</v>
      </c>
      <c r="P167" s="15">
        <f t="shared" si="12"/>
        <v>4</v>
      </c>
      <c r="Q167" s="15">
        <f t="shared" si="13"/>
        <v>6</v>
      </c>
      <c r="R167" s="12">
        <f t="shared" si="14"/>
        <v>3</v>
      </c>
    </row>
    <row r="168" spans="1:18" ht="15.75" customHeight="1" x14ac:dyDescent="0.25">
      <c r="A168" s="57">
        <v>10573</v>
      </c>
      <c r="B168" s="57">
        <v>1953</v>
      </c>
      <c r="C168" s="58" t="s">
        <v>9</v>
      </c>
      <c r="D168" s="58" t="s">
        <v>15</v>
      </c>
      <c r="E168" s="59">
        <v>62551</v>
      </c>
      <c r="F168" s="54">
        <f t="shared" si="10"/>
        <v>62.551000000000002</v>
      </c>
      <c r="G168" s="57">
        <v>0</v>
      </c>
      <c r="H168" s="57">
        <v>0</v>
      </c>
      <c r="I168" s="62">
        <v>41596</v>
      </c>
      <c r="J168" s="61">
        <v>27</v>
      </c>
      <c r="K168" s="12" cm="1">
        <f t="array" ref="K168:N168">VLOOKUP(A168,Sales!$A$1:$E$2241,{2,3,4,5},0)</f>
        <v>16</v>
      </c>
      <c r="L168" s="12">
        <v>21</v>
      </c>
      <c r="M168" s="12">
        <v>6</v>
      </c>
      <c r="N168" s="15">
        <v>4</v>
      </c>
      <c r="O168" s="15">
        <f t="shared" si="11"/>
        <v>72</v>
      </c>
      <c r="P168" s="15">
        <f t="shared" si="12"/>
        <v>37</v>
      </c>
      <c r="Q168" s="15">
        <f t="shared" si="13"/>
        <v>10</v>
      </c>
      <c r="R168" s="12">
        <f t="shared" si="14"/>
        <v>0</v>
      </c>
    </row>
    <row r="169" spans="1:18" ht="15.75" customHeight="1" x14ac:dyDescent="0.25">
      <c r="A169" s="57">
        <v>3712</v>
      </c>
      <c r="B169" s="57">
        <v>1959</v>
      </c>
      <c r="C169" s="58" t="s">
        <v>9</v>
      </c>
      <c r="D169" s="58" t="s">
        <v>15</v>
      </c>
      <c r="E169" s="59">
        <v>52332</v>
      </c>
      <c r="F169" s="54">
        <f t="shared" si="10"/>
        <v>52.332000000000001</v>
      </c>
      <c r="G169" s="57">
        <v>0</v>
      </c>
      <c r="H169" s="57">
        <v>0</v>
      </c>
      <c r="I169" s="60">
        <v>41514</v>
      </c>
      <c r="J169" s="61">
        <v>63</v>
      </c>
      <c r="K169" s="12" cm="1">
        <f t="array" ref="K169:N169">VLOOKUP(A169,Sales!$A$1:$E$2241,{2,3,4,5},0)</f>
        <v>5</v>
      </c>
      <c r="L169" s="12">
        <v>0</v>
      </c>
      <c r="M169" s="12">
        <v>3</v>
      </c>
      <c r="N169" s="15">
        <v>6</v>
      </c>
      <c r="O169" s="15">
        <f t="shared" si="11"/>
        <v>66</v>
      </c>
      <c r="P169" s="15">
        <f t="shared" si="12"/>
        <v>5</v>
      </c>
      <c r="Q169" s="15">
        <f t="shared" si="13"/>
        <v>9</v>
      </c>
      <c r="R169" s="12">
        <f t="shared" si="14"/>
        <v>0</v>
      </c>
    </row>
    <row r="170" spans="1:18" ht="15.75" customHeight="1" x14ac:dyDescent="0.25">
      <c r="A170" s="57">
        <v>6637</v>
      </c>
      <c r="B170" s="57">
        <v>1988</v>
      </c>
      <c r="C170" s="58" t="s">
        <v>9</v>
      </c>
      <c r="D170" s="58" t="s">
        <v>10</v>
      </c>
      <c r="E170" s="59">
        <v>66951</v>
      </c>
      <c r="F170" s="54">
        <f t="shared" si="10"/>
        <v>66.950999999999993</v>
      </c>
      <c r="G170" s="57">
        <v>0</v>
      </c>
      <c r="H170" s="57">
        <v>0</v>
      </c>
      <c r="I170" s="60">
        <v>41580</v>
      </c>
      <c r="J170" s="61">
        <v>46</v>
      </c>
      <c r="K170" s="12" cm="1">
        <f t="array" ref="K170:N170">VLOOKUP(A170,Sales!$A$1:$E$2241,{2,3,4,5},0)</f>
        <v>162</v>
      </c>
      <c r="L170" s="12">
        <v>76</v>
      </c>
      <c r="M170" s="12">
        <v>3</v>
      </c>
      <c r="N170" s="15">
        <v>7</v>
      </c>
      <c r="O170" s="15">
        <f t="shared" si="11"/>
        <v>37</v>
      </c>
      <c r="P170" s="15">
        <f t="shared" si="12"/>
        <v>238</v>
      </c>
      <c r="Q170" s="15">
        <f t="shared" si="13"/>
        <v>10</v>
      </c>
      <c r="R170" s="12">
        <f t="shared" si="14"/>
        <v>0</v>
      </c>
    </row>
    <row r="171" spans="1:18" ht="15.75" customHeight="1" x14ac:dyDescent="0.25">
      <c r="A171" s="57">
        <v>3152</v>
      </c>
      <c r="B171" s="57">
        <v>1957</v>
      </c>
      <c r="C171" s="58" t="s">
        <v>9</v>
      </c>
      <c r="D171" s="58" t="s">
        <v>11</v>
      </c>
      <c r="E171" s="59">
        <v>26091</v>
      </c>
      <c r="F171" s="54">
        <f t="shared" si="10"/>
        <v>26.091000000000001</v>
      </c>
      <c r="G171" s="57">
        <v>1</v>
      </c>
      <c r="H171" s="57">
        <v>1</v>
      </c>
      <c r="I171" s="60">
        <v>41695</v>
      </c>
      <c r="J171" s="61">
        <v>84</v>
      </c>
      <c r="K171" s="12" cm="1">
        <f t="array" ref="K171:N171">VLOOKUP(A171,Sales!$A$1:$E$2241,{2,3,4,5},0)</f>
        <v>10</v>
      </c>
      <c r="L171" s="12">
        <v>17</v>
      </c>
      <c r="M171" s="12">
        <v>2</v>
      </c>
      <c r="N171" s="15">
        <v>3</v>
      </c>
      <c r="O171" s="15">
        <f t="shared" si="11"/>
        <v>68</v>
      </c>
      <c r="P171" s="15">
        <f t="shared" si="12"/>
        <v>27</v>
      </c>
      <c r="Q171" s="15">
        <f t="shared" si="13"/>
        <v>5</v>
      </c>
      <c r="R171" s="12">
        <f t="shared" si="14"/>
        <v>2</v>
      </c>
    </row>
    <row r="172" spans="1:18" ht="15.75" customHeight="1" x14ac:dyDescent="0.25">
      <c r="A172" s="57">
        <v>5610</v>
      </c>
      <c r="B172" s="57">
        <v>1965</v>
      </c>
      <c r="C172" s="58" t="s">
        <v>9</v>
      </c>
      <c r="D172" s="58" t="s">
        <v>11</v>
      </c>
      <c r="E172" s="59">
        <v>33456</v>
      </c>
      <c r="F172" s="54">
        <f t="shared" si="10"/>
        <v>33.456000000000003</v>
      </c>
      <c r="G172" s="57">
        <v>1</v>
      </c>
      <c r="H172" s="57">
        <v>1</v>
      </c>
      <c r="I172" s="60">
        <v>41750</v>
      </c>
      <c r="J172" s="61">
        <v>58</v>
      </c>
      <c r="K172" s="12" cm="1">
        <f t="array" ref="K172:N172">VLOOKUP(A172,Sales!$A$1:$E$2241,{2,3,4,5},0)</f>
        <v>3</v>
      </c>
      <c r="L172" s="12">
        <v>1</v>
      </c>
      <c r="M172" s="12">
        <v>1</v>
      </c>
      <c r="N172" s="15">
        <v>3</v>
      </c>
      <c r="O172" s="15">
        <f t="shared" si="11"/>
        <v>60</v>
      </c>
      <c r="P172" s="15">
        <f t="shared" si="12"/>
        <v>4</v>
      </c>
      <c r="Q172" s="15">
        <f t="shared" si="13"/>
        <v>4</v>
      </c>
      <c r="R172" s="12">
        <f t="shared" si="14"/>
        <v>2</v>
      </c>
    </row>
    <row r="173" spans="1:18" ht="15.75" customHeight="1" x14ac:dyDescent="0.25">
      <c r="A173" s="57">
        <v>6460</v>
      </c>
      <c r="B173" s="57">
        <v>1982</v>
      </c>
      <c r="C173" s="58" t="s">
        <v>9</v>
      </c>
      <c r="D173" s="58" t="s">
        <v>13</v>
      </c>
      <c r="E173" s="59">
        <v>28718</v>
      </c>
      <c r="F173" s="54">
        <f t="shared" si="10"/>
        <v>28.718</v>
      </c>
      <c r="G173" s="57">
        <v>1</v>
      </c>
      <c r="H173" s="57">
        <v>0</v>
      </c>
      <c r="I173" s="60">
        <v>41468</v>
      </c>
      <c r="J173" s="61">
        <v>78</v>
      </c>
      <c r="K173" s="12" cm="1">
        <f t="array" ref="K173:N173">VLOOKUP(A173,Sales!$A$1:$E$2241,{2,3,4,5},0)</f>
        <v>4</v>
      </c>
      <c r="L173" s="12">
        <v>8</v>
      </c>
      <c r="M173" s="12">
        <v>2</v>
      </c>
      <c r="N173" s="15">
        <v>3</v>
      </c>
      <c r="O173" s="15">
        <f t="shared" si="11"/>
        <v>43</v>
      </c>
      <c r="P173" s="15">
        <f t="shared" si="12"/>
        <v>12</v>
      </c>
      <c r="Q173" s="15">
        <f t="shared" si="13"/>
        <v>5</v>
      </c>
      <c r="R173" s="12">
        <f t="shared" si="14"/>
        <v>1</v>
      </c>
    </row>
    <row r="174" spans="1:18" ht="15.75" customHeight="1" x14ac:dyDescent="0.25">
      <c r="A174" s="57">
        <v>1349</v>
      </c>
      <c r="B174" s="57">
        <v>1970</v>
      </c>
      <c r="C174" s="58" t="s">
        <v>9</v>
      </c>
      <c r="D174" s="58" t="s">
        <v>13</v>
      </c>
      <c r="E174" s="59">
        <v>50447</v>
      </c>
      <c r="F174" s="54">
        <f t="shared" si="10"/>
        <v>50.447000000000003</v>
      </c>
      <c r="G174" s="57">
        <v>2</v>
      </c>
      <c r="H174" s="57">
        <v>0</v>
      </c>
      <c r="I174" s="60">
        <v>41750</v>
      </c>
      <c r="J174" s="61">
        <v>4</v>
      </c>
      <c r="K174" s="12" cm="1">
        <f t="array" ref="K174:N174">VLOOKUP(A174,Sales!$A$1:$E$2241,{2,3,4,5},0)</f>
        <v>7</v>
      </c>
      <c r="L174" s="12">
        <v>3</v>
      </c>
      <c r="M174" s="12">
        <v>3</v>
      </c>
      <c r="N174" s="15">
        <v>3</v>
      </c>
      <c r="O174" s="15">
        <f t="shared" si="11"/>
        <v>55</v>
      </c>
      <c r="P174" s="15">
        <f t="shared" si="12"/>
        <v>10</v>
      </c>
      <c r="Q174" s="15">
        <f t="shared" si="13"/>
        <v>6</v>
      </c>
      <c r="R174" s="12">
        <f t="shared" si="14"/>
        <v>2</v>
      </c>
    </row>
    <row r="175" spans="1:18" ht="15.75" customHeight="1" x14ac:dyDescent="0.25">
      <c r="A175" s="57">
        <v>1880</v>
      </c>
      <c r="B175" s="57">
        <v>1959</v>
      </c>
      <c r="C175" s="58" t="s">
        <v>12</v>
      </c>
      <c r="D175" s="58" t="s">
        <v>11</v>
      </c>
      <c r="E175" s="59">
        <v>53537</v>
      </c>
      <c r="F175" s="54">
        <f t="shared" si="10"/>
        <v>53.536999999999999</v>
      </c>
      <c r="G175" s="57">
        <v>1</v>
      </c>
      <c r="H175" s="57">
        <v>1</v>
      </c>
      <c r="I175" s="60">
        <v>41669</v>
      </c>
      <c r="J175" s="61">
        <v>17</v>
      </c>
      <c r="K175" s="12" cm="1">
        <f t="array" ref="K175:N175">VLOOKUP(A175,Sales!$A$1:$E$2241,{2,3,4,5},0)</f>
        <v>0</v>
      </c>
      <c r="L175" s="12">
        <v>0</v>
      </c>
      <c r="M175" s="12">
        <v>2</v>
      </c>
      <c r="N175" s="15">
        <v>3</v>
      </c>
      <c r="O175" s="15">
        <f t="shared" si="11"/>
        <v>66</v>
      </c>
      <c r="P175" s="15">
        <f t="shared" si="12"/>
        <v>0</v>
      </c>
      <c r="Q175" s="15">
        <f t="shared" si="13"/>
        <v>5</v>
      </c>
      <c r="R175" s="12">
        <f t="shared" si="14"/>
        <v>2</v>
      </c>
    </row>
    <row r="176" spans="1:18" ht="15.75" customHeight="1" x14ac:dyDescent="0.25">
      <c r="A176" s="57">
        <v>641</v>
      </c>
      <c r="B176" s="57">
        <v>1967</v>
      </c>
      <c r="C176" s="58" t="s">
        <v>9</v>
      </c>
      <c r="D176" s="58" t="s">
        <v>10</v>
      </c>
      <c r="E176" s="59">
        <v>52074</v>
      </c>
      <c r="F176" s="54">
        <f t="shared" si="10"/>
        <v>52.073999999999998</v>
      </c>
      <c r="G176" s="57">
        <v>0</v>
      </c>
      <c r="H176" s="57">
        <v>1</v>
      </c>
      <c r="I176" s="60">
        <v>41733</v>
      </c>
      <c r="J176" s="61">
        <v>77</v>
      </c>
      <c r="K176" s="12" cm="1">
        <f t="array" ref="K176:N176">VLOOKUP(A176,Sales!$A$1:$E$2241,{2,3,4,5},0)</f>
        <v>0</v>
      </c>
      <c r="L176" s="12">
        <v>0</v>
      </c>
      <c r="M176" s="12">
        <v>2</v>
      </c>
      <c r="N176" s="15">
        <v>2</v>
      </c>
      <c r="O176" s="15">
        <f t="shared" si="11"/>
        <v>58</v>
      </c>
      <c r="P176" s="15">
        <f t="shared" si="12"/>
        <v>0</v>
      </c>
      <c r="Q176" s="15">
        <f t="shared" si="13"/>
        <v>4</v>
      </c>
      <c r="R176" s="12">
        <f t="shared" si="14"/>
        <v>1</v>
      </c>
    </row>
    <row r="177" spans="1:18" ht="15.75" customHeight="1" x14ac:dyDescent="0.25">
      <c r="A177" s="57">
        <v>8717</v>
      </c>
      <c r="B177" s="57">
        <v>1975</v>
      </c>
      <c r="C177" s="58" t="s">
        <v>12</v>
      </c>
      <c r="D177" s="58" t="s">
        <v>13</v>
      </c>
      <c r="E177" s="59">
        <v>80427</v>
      </c>
      <c r="F177" s="54">
        <f t="shared" si="10"/>
        <v>80.427000000000007</v>
      </c>
      <c r="G177" s="57">
        <v>0</v>
      </c>
      <c r="H177" s="57">
        <v>1</v>
      </c>
      <c r="I177" s="60">
        <v>41164</v>
      </c>
      <c r="J177" s="61">
        <v>56</v>
      </c>
      <c r="K177" s="12" cm="1">
        <f t="array" ref="K177:N177">VLOOKUP(A177,Sales!$A$1:$E$2241,{2,3,4,5},0)</f>
        <v>71</v>
      </c>
      <c r="L177" s="12">
        <v>71</v>
      </c>
      <c r="M177" s="12">
        <v>11</v>
      </c>
      <c r="N177" s="15">
        <v>8</v>
      </c>
      <c r="O177" s="15">
        <f t="shared" si="11"/>
        <v>50</v>
      </c>
      <c r="P177" s="15">
        <f t="shared" si="12"/>
        <v>142</v>
      </c>
      <c r="Q177" s="15">
        <f t="shared" si="13"/>
        <v>19</v>
      </c>
      <c r="R177" s="12">
        <f t="shared" si="14"/>
        <v>1</v>
      </c>
    </row>
    <row r="178" spans="1:18" ht="15.75" customHeight="1" x14ac:dyDescent="0.25">
      <c r="A178" s="57">
        <v>10314</v>
      </c>
      <c r="B178" s="57">
        <v>1948</v>
      </c>
      <c r="C178" s="58" t="s">
        <v>12</v>
      </c>
      <c r="D178" s="58" t="s">
        <v>13</v>
      </c>
      <c r="E178" s="59">
        <v>83837</v>
      </c>
      <c r="F178" s="54">
        <f t="shared" si="10"/>
        <v>83.837000000000003</v>
      </c>
      <c r="G178" s="57">
        <v>0</v>
      </c>
      <c r="H178" s="57">
        <v>0</v>
      </c>
      <c r="I178" s="62">
        <v>41259</v>
      </c>
      <c r="J178" s="61">
        <v>79</v>
      </c>
      <c r="K178" s="12" cm="1">
        <f t="array" ref="K178:N178">VLOOKUP(A178,Sales!$A$1:$E$2241,{2,3,4,5},0)</f>
        <v>66</v>
      </c>
      <c r="L178" s="12">
        <v>89</v>
      </c>
      <c r="M178" s="12">
        <v>9</v>
      </c>
      <c r="N178" s="15">
        <v>5</v>
      </c>
      <c r="O178" s="15">
        <f t="shared" si="11"/>
        <v>77</v>
      </c>
      <c r="P178" s="15">
        <f t="shared" si="12"/>
        <v>155</v>
      </c>
      <c r="Q178" s="15">
        <f t="shared" si="13"/>
        <v>14</v>
      </c>
      <c r="R178" s="12">
        <f t="shared" si="14"/>
        <v>0</v>
      </c>
    </row>
    <row r="179" spans="1:18" ht="15.75" customHeight="1" x14ac:dyDescent="0.25">
      <c r="A179" s="57">
        <v>10854</v>
      </c>
      <c r="B179" s="57">
        <v>1970</v>
      </c>
      <c r="C179" s="58" t="s">
        <v>12</v>
      </c>
      <c r="D179" s="58" t="s">
        <v>13</v>
      </c>
      <c r="E179" s="59">
        <v>38853</v>
      </c>
      <c r="F179" s="54">
        <f t="shared" si="10"/>
        <v>38.853000000000002</v>
      </c>
      <c r="G179" s="57">
        <v>1</v>
      </c>
      <c r="H179" s="57">
        <v>1</v>
      </c>
      <c r="I179" s="60">
        <v>41782</v>
      </c>
      <c r="J179" s="61">
        <v>90</v>
      </c>
      <c r="K179" s="12" cm="1">
        <f t="array" ref="K179:N179">VLOOKUP(A179,Sales!$A$1:$E$2241,{2,3,4,5},0)</f>
        <v>0</v>
      </c>
      <c r="L179" s="12">
        <v>0</v>
      </c>
      <c r="M179" s="12">
        <v>2</v>
      </c>
      <c r="N179" s="15">
        <v>3</v>
      </c>
      <c r="O179" s="15">
        <f t="shared" si="11"/>
        <v>55</v>
      </c>
      <c r="P179" s="15">
        <f t="shared" si="12"/>
        <v>0</v>
      </c>
      <c r="Q179" s="15">
        <f t="shared" si="13"/>
        <v>5</v>
      </c>
      <c r="R179" s="12">
        <f t="shared" si="14"/>
        <v>2</v>
      </c>
    </row>
    <row r="180" spans="1:18" ht="15.75" customHeight="1" x14ac:dyDescent="0.25">
      <c r="A180" s="57">
        <v>10492</v>
      </c>
      <c r="B180" s="57">
        <v>1959</v>
      </c>
      <c r="C180" s="58" t="s">
        <v>9</v>
      </c>
      <c r="D180" s="58" t="s">
        <v>11</v>
      </c>
      <c r="E180" s="59">
        <v>38285</v>
      </c>
      <c r="F180" s="54">
        <f t="shared" si="10"/>
        <v>38.284999999999997</v>
      </c>
      <c r="G180" s="57">
        <v>2</v>
      </c>
      <c r="H180" s="57">
        <v>1</v>
      </c>
      <c r="I180" s="60">
        <v>41814</v>
      </c>
      <c r="J180" s="61">
        <v>96</v>
      </c>
      <c r="K180" s="12" cm="1">
        <f t="array" ref="K180:N180">VLOOKUP(A180,Sales!$A$1:$E$2241,{2,3,4,5},0)</f>
        <v>0</v>
      </c>
      <c r="L180" s="12">
        <v>0</v>
      </c>
      <c r="M180" s="12">
        <v>0</v>
      </c>
      <c r="N180" s="15">
        <v>3</v>
      </c>
      <c r="O180" s="15">
        <f t="shared" si="11"/>
        <v>66</v>
      </c>
      <c r="P180" s="15">
        <f t="shared" si="12"/>
        <v>0</v>
      </c>
      <c r="Q180" s="15">
        <f t="shared" si="13"/>
        <v>3</v>
      </c>
      <c r="R180" s="12">
        <f t="shared" si="14"/>
        <v>3</v>
      </c>
    </row>
    <row r="181" spans="1:18" ht="15.75" customHeight="1" x14ac:dyDescent="0.25">
      <c r="A181" s="57">
        <v>6935</v>
      </c>
      <c r="B181" s="57">
        <v>1951</v>
      </c>
      <c r="C181" s="58" t="s">
        <v>17</v>
      </c>
      <c r="D181" s="58" t="s">
        <v>13</v>
      </c>
      <c r="E181" s="59">
        <v>78497</v>
      </c>
      <c r="F181" s="54">
        <f t="shared" si="10"/>
        <v>78.497</v>
      </c>
      <c r="G181" s="57">
        <v>0</v>
      </c>
      <c r="H181" s="57">
        <v>0</v>
      </c>
      <c r="I181" s="60">
        <v>41609</v>
      </c>
      <c r="J181" s="61">
        <v>44</v>
      </c>
      <c r="K181" s="12" cm="1">
        <f t="array" ref="K181:N181">VLOOKUP(A181,Sales!$A$1:$E$2241,{2,3,4,5},0)</f>
        <v>26</v>
      </c>
      <c r="L181" s="12">
        <v>0</v>
      </c>
      <c r="M181" s="12">
        <v>5</v>
      </c>
      <c r="N181" s="15">
        <v>12</v>
      </c>
      <c r="O181" s="15">
        <f t="shared" si="11"/>
        <v>74</v>
      </c>
      <c r="P181" s="15">
        <f t="shared" si="12"/>
        <v>26</v>
      </c>
      <c r="Q181" s="15">
        <f t="shared" si="13"/>
        <v>17</v>
      </c>
      <c r="R181" s="12">
        <f t="shared" si="14"/>
        <v>0</v>
      </c>
    </row>
    <row r="182" spans="1:18" ht="15.75" customHeight="1" x14ac:dyDescent="0.25">
      <c r="A182" s="57">
        <v>7698</v>
      </c>
      <c r="B182" s="57">
        <v>1976</v>
      </c>
      <c r="C182" s="58" t="s">
        <v>12</v>
      </c>
      <c r="D182" s="58" t="s">
        <v>13</v>
      </c>
      <c r="E182" s="59">
        <v>51650</v>
      </c>
      <c r="F182" s="54">
        <f t="shared" si="10"/>
        <v>51.65</v>
      </c>
      <c r="G182" s="57">
        <v>0</v>
      </c>
      <c r="H182" s="57">
        <v>1</v>
      </c>
      <c r="I182" s="60">
        <v>41770</v>
      </c>
      <c r="J182" s="61">
        <v>81</v>
      </c>
      <c r="K182" s="12" cm="1">
        <f t="array" ref="K182:N182">VLOOKUP(A182,Sales!$A$1:$E$2241,{2,3,4,5},0)</f>
        <v>3</v>
      </c>
      <c r="L182" s="12">
        <v>5</v>
      </c>
      <c r="M182" s="12">
        <v>4</v>
      </c>
      <c r="N182" s="15">
        <v>4</v>
      </c>
      <c r="O182" s="15">
        <f t="shared" si="11"/>
        <v>49</v>
      </c>
      <c r="P182" s="15">
        <f t="shared" si="12"/>
        <v>8</v>
      </c>
      <c r="Q182" s="15">
        <f t="shared" si="13"/>
        <v>8</v>
      </c>
      <c r="R182" s="12">
        <f t="shared" si="14"/>
        <v>1</v>
      </c>
    </row>
    <row r="183" spans="1:18" ht="15.75" customHeight="1" x14ac:dyDescent="0.25">
      <c r="A183" s="57">
        <v>3559</v>
      </c>
      <c r="B183" s="57">
        <v>1988</v>
      </c>
      <c r="C183" s="58" t="s">
        <v>17</v>
      </c>
      <c r="D183" s="58" t="s">
        <v>13</v>
      </c>
      <c r="E183" s="59">
        <v>16248</v>
      </c>
      <c r="F183" s="54">
        <f t="shared" si="10"/>
        <v>16.248000000000001</v>
      </c>
      <c r="G183" s="57">
        <v>1</v>
      </c>
      <c r="H183" s="57">
        <v>0</v>
      </c>
      <c r="I183" s="60">
        <v>41769</v>
      </c>
      <c r="J183" s="61">
        <v>77</v>
      </c>
      <c r="K183" s="12" cm="1">
        <f t="array" ref="K183:N183">VLOOKUP(A183,Sales!$A$1:$E$2241,{2,3,4,5},0)</f>
        <v>11</v>
      </c>
      <c r="L183" s="12">
        <v>12</v>
      </c>
      <c r="M183" s="12">
        <v>2</v>
      </c>
      <c r="N183" s="15">
        <v>3</v>
      </c>
      <c r="O183" s="15">
        <f t="shared" si="11"/>
        <v>37</v>
      </c>
      <c r="P183" s="15">
        <f t="shared" si="12"/>
        <v>23</v>
      </c>
      <c r="Q183" s="15">
        <f t="shared" si="13"/>
        <v>5</v>
      </c>
      <c r="R183" s="12">
        <f t="shared" si="14"/>
        <v>1</v>
      </c>
    </row>
    <row r="184" spans="1:18" ht="15.75" customHeight="1" x14ac:dyDescent="0.25">
      <c r="A184" s="57">
        <v>10562</v>
      </c>
      <c r="B184" s="57">
        <v>1946</v>
      </c>
      <c r="C184" s="58" t="s">
        <v>14</v>
      </c>
      <c r="D184" s="58" t="s">
        <v>13</v>
      </c>
      <c r="E184" s="59">
        <v>66835</v>
      </c>
      <c r="F184" s="54">
        <f t="shared" si="10"/>
        <v>66.834999999999994</v>
      </c>
      <c r="G184" s="57">
        <v>0</v>
      </c>
      <c r="H184" s="57">
        <v>0</v>
      </c>
      <c r="I184" s="60">
        <v>41545</v>
      </c>
      <c r="J184" s="61">
        <v>21</v>
      </c>
      <c r="K184" s="12" cm="1">
        <f t="array" ref="K184:N184">VLOOKUP(A184,Sales!$A$1:$E$2241,{2,3,4,5},0)</f>
        <v>26</v>
      </c>
      <c r="L184" s="12">
        <v>17</v>
      </c>
      <c r="M184" s="12">
        <v>6</v>
      </c>
      <c r="N184" s="15">
        <v>13</v>
      </c>
      <c r="O184" s="15">
        <f t="shared" si="11"/>
        <v>79</v>
      </c>
      <c r="P184" s="15">
        <f t="shared" si="12"/>
        <v>43</v>
      </c>
      <c r="Q184" s="15">
        <f t="shared" si="13"/>
        <v>19</v>
      </c>
      <c r="R184" s="12">
        <f t="shared" si="14"/>
        <v>0</v>
      </c>
    </row>
    <row r="185" spans="1:18" ht="15.75" customHeight="1" x14ac:dyDescent="0.25">
      <c r="A185" s="57">
        <v>10796</v>
      </c>
      <c r="B185" s="57">
        <v>1984</v>
      </c>
      <c r="C185" s="58" t="s">
        <v>14</v>
      </c>
      <c r="D185" s="58" t="s">
        <v>13</v>
      </c>
      <c r="E185" s="59">
        <v>30477</v>
      </c>
      <c r="F185" s="54">
        <f t="shared" si="10"/>
        <v>30.477</v>
      </c>
      <c r="G185" s="57">
        <v>1</v>
      </c>
      <c r="H185" s="57">
        <v>0</v>
      </c>
      <c r="I185" s="60">
        <v>41661</v>
      </c>
      <c r="J185" s="61">
        <v>16</v>
      </c>
      <c r="K185" s="12" cm="1">
        <f t="array" ref="K185:N185">VLOOKUP(A185,Sales!$A$1:$E$2241,{2,3,4,5},0)</f>
        <v>1</v>
      </c>
      <c r="L185" s="12">
        <v>0</v>
      </c>
      <c r="M185" s="12">
        <v>1</v>
      </c>
      <c r="N185" s="15">
        <v>3</v>
      </c>
      <c r="O185" s="15">
        <f t="shared" si="11"/>
        <v>41</v>
      </c>
      <c r="P185" s="15">
        <f t="shared" si="12"/>
        <v>1</v>
      </c>
      <c r="Q185" s="15">
        <f t="shared" si="13"/>
        <v>4</v>
      </c>
      <c r="R185" s="12">
        <f t="shared" si="14"/>
        <v>1</v>
      </c>
    </row>
    <row r="186" spans="1:18" ht="15.75" customHeight="1" x14ac:dyDescent="0.25">
      <c r="A186" s="57">
        <v>2563</v>
      </c>
      <c r="B186" s="57">
        <v>1961</v>
      </c>
      <c r="C186" s="58" t="s">
        <v>16</v>
      </c>
      <c r="D186" s="58" t="s">
        <v>13</v>
      </c>
      <c r="E186" s="59">
        <v>28249</v>
      </c>
      <c r="F186" s="54">
        <f t="shared" si="10"/>
        <v>28.248999999999999</v>
      </c>
      <c r="G186" s="57">
        <v>0</v>
      </c>
      <c r="H186" s="57">
        <v>0</v>
      </c>
      <c r="I186" s="60">
        <v>41805</v>
      </c>
      <c r="J186" s="61">
        <v>80</v>
      </c>
      <c r="K186" s="12" cm="1">
        <f t="array" ref="K186:N186">VLOOKUP(A186,Sales!$A$1:$E$2241,{2,3,4,5},0)</f>
        <v>9</v>
      </c>
      <c r="L186" s="12">
        <v>14</v>
      </c>
      <c r="M186" s="12">
        <v>2</v>
      </c>
      <c r="N186" s="15">
        <v>3</v>
      </c>
      <c r="O186" s="15">
        <f t="shared" si="11"/>
        <v>64</v>
      </c>
      <c r="P186" s="15">
        <f t="shared" si="12"/>
        <v>23</v>
      </c>
      <c r="Q186" s="15">
        <f t="shared" si="13"/>
        <v>5</v>
      </c>
      <c r="R186" s="12">
        <f t="shared" si="14"/>
        <v>0</v>
      </c>
    </row>
    <row r="187" spans="1:18" ht="15.75" customHeight="1" x14ac:dyDescent="0.25">
      <c r="A187" s="57">
        <v>3518</v>
      </c>
      <c r="B187" s="57">
        <v>1983</v>
      </c>
      <c r="C187" s="58" t="s">
        <v>9</v>
      </c>
      <c r="D187" s="58" t="s">
        <v>13</v>
      </c>
      <c r="E187" s="59">
        <v>25271</v>
      </c>
      <c r="F187" s="54">
        <f t="shared" si="10"/>
        <v>25.271000000000001</v>
      </c>
      <c r="G187" s="57">
        <v>1</v>
      </c>
      <c r="H187" s="57">
        <v>0</v>
      </c>
      <c r="I187" s="60">
        <v>41248</v>
      </c>
      <c r="J187" s="61">
        <v>45</v>
      </c>
      <c r="K187" s="12" cm="1">
        <f t="array" ref="K187:N187">VLOOKUP(A187,Sales!$A$1:$E$2241,{2,3,4,5},0)</f>
        <v>1</v>
      </c>
      <c r="L187" s="12">
        <v>4</v>
      </c>
      <c r="M187" s="12">
        <v>1</v>
      </c>
      <c r="N187" s="15">
        <v>2</v>
      </c>
      <c r="O187" s="15">
        <f t="shared" si="11"/>
        <v>42</v>
      </c>
      <c r="P187" s="15">
        <f t="shared" si="12"/>
        <v>5</v>
      </c>
      <c r="Q187" s="15">
        <f t="shared" si="13"/>
        <v>3</v>
      </c>
      <c r="R187" s="12">
        <f t="shared" si="14"/>
        <v>1</v>
      </c>
    </row>
    <row r="188" spans="1:18" ht="15.75" customHeight="1" x14ac:dyDescent="0.25">
      <c r="A188" s="57">
        <v>5823</v>
      </c>
      <c r="B188" s="57">
        <v>1970</v>
      </c>
      <c r="C188" s="58" t="s">
        <v>12</v>
      </c>
      <c r="D188" s="58" t="s">
        <v>10</v>
      </c>
      <c r="E188" s="59">
        <v>32303</v>
      </c>
      <c r="F188" s="54">
        <f t="shared" si="10"/>
        <v>32.302999999999997</v>
      </c>
      <c r="G188" s="57">
        <v>0</v>
      </c>
      <c r="H188" s="57">
        <v>1</v>
      </c>
      <c r="I188" s="60">
        <v>41706</v>
      </c>
      <c r="J188" s="61">
        <v>63</v>
      </c>
      <c r="K188" s="12" cm="1">
        <f t="array" ref="K188:N188">VLOOKUP(A188,Sales!$A$1:$E$2241,{2,3,4,5},0)</f>
        <v>0</v>
      </c>
      <c r="L188" s="12">
        <v>0</v>
      </c>
      <c r="M188" s="12">
        <v>1</v>
      </c>
      <c r="N188" s="15">
        <v>4</v>
      </c>
      <c r="O188" s="15">
        <f t="shared" si="11"/>
        <v>55</v>
      </c>
      <c r="P188" s="15">
        <f t="shared" si="12"/>
        <v>0</v>
      </c>
      <c r="Q188" s="15">
        <f t="shared" si="13"/>
        <v>5</v>
      </c>
      <c r="R188" s="12">
        <f t="shared" si="14"/>
        <v>1</v>
      </c>
    </row>
    <row r="189" spans="1:18" ht="15.75" customHeight="1" x14ac:dyDescent="0.25">
      <c r="A189" s="57">
        <v>3934</v>
      </c>
      <c r="B189" s="57">
        <v>1966</v>
      </c>
      <c r="C189" s="58" t="s">
        <v>9</v>
      </c>
      <c r="D189" s="58" t="s">
        <v>13</v>
      </c>
      <c r="E189" s="59">
        <v>61286</v>
      </c>
      <c r="F189" s="54">
        <f t="shared" si="10"/>
        <v>61.286000000000001</v>
      </c>
      <c r="G189" s="57">
        <v>0</v>
      </c>
      <c r="H189" s="57">
        <v>1</v>
      </c>
      <c r="I189" s="60">
        <v>41488</v>
      </c>
      <c r="J189" s="61">
        <v>34</v>
      </c>
      <c r="K189" s="12" cm="1">
        <f t="array" ref="K189:N189">VLOOKUP(A189,Sales!$A$1:$E$2241,{2,3,4,5},0)</f>
        <v>0</v>
      </c>
      <c r="L189" s="12">
        <v>9</v>
      </c>
      <c r="M189" s="12">
        <v>7</v>
      </c>
      <c r="N189" s="15">
        <v>8</v>
      </c>
      <c r="O189" s="15">
        <f t="shared" si="11"/>
        <v>59</v>
      </c>
      <c r="P189" s="15">
        <f t="shared" si="12"/>
        <v>9</v>
      </c>
      <c r="Q189" s="15">
        <f t="shared" si="13"/>
        <v>15</v>
      </c>
      <c r="R189" s="12">
        <f t="shared" si="14"/>
        <v>1</v>
      </c>
    </row>
    <row r="190" spans="1:18" ht="15.75" customHeight="1" x14ac:dyDescent="0.25">
      <c r="A190" s="57">
        <v>6982</v>
      </c>
      <c r="B190" s="57">
        <v>1976</v>
      </c>
      <c r="C190" s="58" t="s">
        <v>9</v>
      </c>
      <c r="D190" s="58" t="s">
        <v>13</v>
      </c>
      <c r="E190" s="59">
        <v>74068</v>
      </c>
      <c r="F190" s="54">
        <f t="shared" si="10"/>
        <v>74.067999999999998</v>
      </c>
      <c r="G190" s="57">
        <v>0</v>
      </c>
      <c r="H190" s="57">
        <v>0</v>
      </c>
      <c r="I190" s="60">
        <v>41352</v>
      </c>
      <c r="J190" s="61">
        <v>14</v>
      </c>
      <c r="K190" s="12" cm="1">
        <f t="array" ref="K190:N190">VLOOKUP(A190,Sales!$A$1:$E$2241,{2,3,4,5},0)</f>
        <v>30</v>
      </c>
      <c r="L190" s="12">
        <v>76</v>
      </c>
      <c r="M190" s="12">
        <v>4</v>
      </c>
      <c r="N190" s="15">
        <v>9</v>
      </c>
      <c r="O190" s="15">
        <f t="shared" si="11"/>
        <v>49</v>
      </c>
      <c r="P190" s="15">
        <f t="shared" si="12"/>
        <v>106</v>
      </c>
      <c r="Q190" s="15">
        <f t="shared" si="13"/>
        <v>13</v>
      </c>
      <c r="R190" s="12">
        <f t="shared" si="14"/>
        <v>0</v>
      </c>
    </row>
    <row r="191" spans="1:18" ht="15.75" customHeight="1" x14ac:dyDescent="0.25">
      <c r="A191" s="57">
        <v>6431</v>
      </c>
      <c r="B191" s="57">
        <v>1964</v>
      </c>
      <c r="C191" s="58" t="s">
        <v>12</v>
      </c>
      <c r="D191" s="58" t="s">
        <v>13</v>
      </c>
      <c r="E191" s="59">
        <v>45759</v>
      </c>
      <c r="F191" s="54">
        <f t="shared" si="10"/>
        <v>45.759</v>
      </c>
      <c r="G191" s="57">
        <v>1</v>
      </c>
      <c r="H191" s="57">
        <v>1</v>
      </c>
      <c r="I191" s="60">
        <v>41328</v>
      </c>
      <c r="J191" s="61">
        <v>13</v>
      </c>
      <c r="K191" s="12" cm="1">
        <f t="array" ref="K191:N191">VLOOKUP(A191,Sales!$A$1:$E$2241,{2,3,4,5},0)</f>
        <v>1</v>
      </c>
      <c r="L191" s="12">
        <v>0</v>
      </c>
      <c r="M191" s="12">
        <v>2</v>
      </c>
      <c r="N191" s="15">
        <v>3</v>
      </c>
      <c r="O191" s="15">
        <f t="shared" si="11"/>
        <v>61</v>
      </c>
      <c r="P191" s="15">
        <f t="shared" si="12"/>
        <v>1</v>
      </c>
      <c r="Q191" s="15">
        <f t="shared" si="13"/>
        <v>5</v>
      </c>
      <c r="R191" s="12">
        <f t="shared" si="14"/>
        <v>2</v>
      </c>
    </row>
    <row r="192" spans="1:18" ht="15.75" customHeight="1" x14ac:dyDescent="0.25">
      <c r="A192" s="57">
        <v>9733</v>
      </c>
      <c r="B192" s="57">
        <v>1978</v>
      </c>
      <c r="C192" s="58" t="s">
        <v>16</v>
      </c>
      <c r="D192" s="58" t="s">
        <v>11</v>
      </c>
      <c r="E192" s="59">
        <v>24882</v>
      </c>
      <c r="F192" s="54">
        <f t="shared" si="10"/>
        <v>24.882000000000001</v>
      </c>
      <c r="G192" s="57">
        <v>1</v>
      </c>
      <c r="H192" s="57">
        <v>0</v>
      </c>
      <c r="I192" s="60">
        <v>41161</v>
      </c>
      <c r="J192" s="61">
        <v>52</v>
      </c>
      <c r="K192" s="12" cm="1">
        <f t="array" ref="K192:N192">VLOOKUP(A192,Sales!$A$1:$E$2241,{2,3,4,5},0)</f>
        <v>4</v>
      </c>
      <c r="L192" s="12">
        <v>0</v>
      </c>
      <c r="M192" s="12">
        <v>1</v>
      </c>
      <c r="N192" s="15">
        <v>2</v>
      </c>
      <c r="O192" s="15">
        <f t="shared" si="11"/>
        <v>47</v>
      </c>
      <c r="P192" s="15">
        <f t="shared" si="12"/>
        <v>4</v>
      </c>
      <c r="Q192" s="15">
        <f t="shared" si="13"/>
        <v>3</v>
      </c>
      <c r="R192" s="12">
        <f t="shared" si="14"/>
        <v>1</v>
      </c>
    </row>
    <row r="193" spans="1:18" ht="15.75" customHeight="1" x14ac:dyDescent="0.25">
      <c r="A193" s="57">
        <v>5602</v>
      </c>
      <c r="B193" s="57">
        <v>1989</v>
      </c>
      <c r="C193" s="58" t="s">
        <v>12</v>
      </c>
      <c r="D193" s="58" t="s">
        <v>11</v>
      </c>
      <c r="E193" s="59">
        <v>66973</v>
      </c>
      <c r="F193" s="54">
        <f t="shared" si="10"/>
        <v>66.972999999999999</v>
      </c>
      <c r="G193" s="57">
        <v>0</v>
      </c>
      <c r="H193" s="57">
        <v>0</v>
      </c>
      <c r="I193" s="60">
        <v>41411</v>
      </c>
      <c r="J193" s="61">
        <v>98</v>
      </c>
      <c r="K193" s="12" cm="1">
        <f t="array" ref="K193:N193">VLOOKUP(A193,Sales!$A$1:$E$2241,{2,3,4,5},0)</f>
        <v>22</v>
      </c>
      <c r="L193" s="12">
        <v>113</v>
      </c>
      <c r="M193" s="12">
        <v>8</v>
      </c>
      <c r="N193" s="15">
        <v>12</v>
      </c>
      <c r="O193" s="15">
        <f t="shared" si="11"/>
        <v>36</v>
      </c>
      <c r="P193" s="15">
        <f t="shared" si="12"/>
        <v>135</v>
      </c>
      <c r="Q193" s="15">
        <f t="shared" si="13"/>
        <v>20</v>
      </c>
      <c r="R193" s="12">
        <f t="shared" si="14"/>
        <v>0</v>
      </c>
    </row>
    <row r="194" spans="1:18" ht="15.75" customHeight="1" x14ac:dyDescent="0.25">
      <c r="A194" s="57">
        <v>7829</v>
      </c>
      <c r="B194" s="57">
        <v>1900</v>
      </c>
      <c r="C194" s="58" t="s">
        <v>17</v>
      </c>
      <c r="D194" s="58" t="s">
        <v>15</v>
      </c>
      <c r="E194" s="59">
        <v>36640</v>
      </c>
      <c r="F194" s="54">
        <f t="shared" si="10"/>
        <v>36.64</v>
      </c>
      <c r="G194" s="57">
        <v>1</v>
      </c>
      <c r="H194" s="57">
        <v>0</v>
      </c>
      <c r="I194" s="60">
        <v>41543</v>
      </c>
      <c r="J194" s="61">
        <v>99</v>
      </c>
      <c r="K194" s="12" cm="1">
        <f t="array" ref="K194:N194">VLOOKUP(A194,Sales!$A$1:$E$2241,{2,3,4,5},0)</f>
        <v>6</v>
      </c>
      <c r="L194" s="12">
        <v>4</v>
      </c>
      <c r="M194" s="12">
        <v>2</v>
      </c>
      <c r="N194" s="15">
        <v>2</v>
      </c>
      <c r="O194" s="15">
        <f t="shared" si="11"/>
        <v>125</v>
      </c>
      <c r="P194" s="15">
        <f t="shared" si="12"/>
        <v>10</v>
      </c>
      <c r="Q194" s="15">
        <f t="shared" si="13"/>
        <v>4</v>
      </c>
      <c r="R194" s="12">
        <f t="shared" si="14"/>
        <v>1</v>
      </c>
    </row>
    <row r="195" spans="1:18" ht="15.75" customHeight="1" x14ac:dyDescent="0.25">
      <c r="A195" s="57">
        <v>1324</v>
      </c>
      <c r="B195" s="57">
        <v>1988</v>
      </c>
      <c r="C195" s="58" t="s">
        <v>9</v>
      </c>
      <c r="D195" s="58" t="s">
        <v>13</v>
      </c>
      <c r="E195" s="59">
        <v>38872</v>
      </c>
      <c r="F195" s="54">
        <f t="shared" ref="F195:F258" si="15">E195/1000</f>
        <v>38.872</v>
      </c>
      <c r="G195" s="57">
        <v>1</v>
      </c>
      <c r="H195" s="57">
        <v>0</v>
      </c>
      <c r="I195" s="60">
        <v>41424</v>
      </c>
      <c r="J195" s="61">
        <v>93</v>
      </c>
      <c r="K195" s="12" cm="1">
        <f t="array" ref="K195:N195">VLOOKUP(A195,Sales!$A$1:$E$2241,{2,3,4,5},0)</f>
        <v>3</v>
      </c>
      <c r="L195" s="12">
        <v>19</v>
      </c>
      <c r="M195" s="12">
        <v>3</v>
      </c>
      <c r="N195" s="15">
        <v>3</v>
      </c>
      <c r="O195" s="15">
        <f t="shared" ref="O195:O258" si="16">2025-B195</f>
        <v>37</v>
      </c>
      <c r="P195" s="15">
        <f t="shared" ref="P195:P258" si="17">K195+L195</f>
        <v>22</v>
      </c>
      <c r="Q195" s="15">
        <f t="shared" ref="Q195:Q258" si="18">M195+N195</f>
        <v>6</v>
      </c>
      <c r="R195" s="12">
        <f t="shared" ref="R195:R258" si="19">G195+H195</f>
        <v>1</v>
      </c>
    </row>
    <row r="196" spans="1:18" ht="15.75" customHeight="1" x14ac:dyDescent="0.25">
      <c r="A196" s="57">
        <v>326</v>
      </c>
      <c r="B196" s="57">
        <v>1973</v>
      </c>
      <c r="C196" s="58" t="s">
        <v>9</v>
      </c>
      <c r="D196" s="58" t="s">
        <v>13</v>
      </c>
      <c r="E196" s="59">
        <v>51148</v>
      </c>
      <c r="F196" s="54">
        <f t="shared" si="15"/>
        <v>51.148000000000003</v>
      </c>
      <c r="G196" s="57">
        <v>1</v>
      </c>
      <c r="H196" s="57">
        <v>1</v>
      </c>
      <c r="I196" s="60">
        <v>41323</v>
      </c>
      <c r="J196" s="61">
        <v>38</v>
      </c>
      <c r="K196" s="12" cm="1">
        <f t="array" ref="K196:N196">VLOOKUP(A196,Sales!$A$1:$E$2241,{2,3,4,5},0)</f>
        <v>6</v>
      </c>
      <c r="L196" s="12">
        <v>9</v>
      </c>
      <c r="M196" s="12">
        <v>5</v>
      </c>
      <c r="N196" s="15">
        <v>6</v>
      </c>
      <c r="O196" s="15">
        <f t="shared" si="16"/>
        <v>52</v>
      </c>
      <c r="P196" s="15">
        <f t="shared" si="17"/>
        <v>15</v>
      </c>
      <c r="Q196" s="15">
        <f t="shared" si="18"/>
        <v>11</v>
      </c>
      <c r="R196" s="12">
        <f t="shared" si="19"/>
        <v>2</v>
      </c>
    </row>
    <row r="197" spans="1:18" ht="15.75" customHeight="1" x14ac:dyDescent="0.25">
      <c r="A197" s="57">
        <v>7224</v>
      </c>
      <c r="B197" s="57">
        <v>1977</v>
      </c>
      <c r="C197" s="58" t="s">
        <v>9</v>
      </c>
      <c r="D197" s="58" t="s">
        <v>13</v>
      </c>
      <c r="E197" s="59">
        <v>31353</v>
      </c>
      <c r="F197" s="54">
        <f t="shared" si="15"/>
        <v>31.353000000000002</v>
      </c>
      <c r="G197" s="57">
        <v>1</v>
      </c>
      <c r="H197" s="57">
        <v>1</v>
      </c>
      <c r="I197" s="62">
        <v>41637</v>
      </c>
      <c r="J197" s="61">
        <v>24</v>
      </c>
      <c r="K197" s="12" cm="1">
        <f t="array" ref="K197:N197">VLOOKUP(A197,Sales!$A$1:$E$2241,{2,3,4,5},0)</f>
        <v>0</v>
      </c>
      <c r="L197" s="12">
        <v>1</v>
      </c>
      <c r="M197" s="12">
        <v>1</v>
      </c>
      <c r="N197" s="15">
        <v>2</v>
      </c>
      <c r="O197" s="15">
        <f t="shared" si="16"/>
        <v>48</v>
      </c>
      <c r="P197" s="15">
        <f t="shared" si="17"/>
        <v>1</v>
      </c>
      <c r="Q197" s="15">
        <f t="shared" si="18"/>
        <v>3</v>
      </c>
      <c r="R197" s="12">
        <f t="shared" si="19"/>
        <v>2</v>
      </c>
    </row>
    <row r="198" spans="1:18" ht="15.75" customHeight="1" x14ac:dyDescent="0.25">
      <c r="A198" s="57">
        <v>6999</v>
      </c>
      <c r="B198" s="57">
        <v>1980</v>
      </c>
      <c r="C198" s="58" t="s">
        <v>14</v>
      </c>
      <c r="D198" s="58" t="s">
        <v>13</v>
      </c>
      <c r="E198" s="59">
        <v>69661</v>
      </c>
      <c r="F198" s="54">
        <f t="shared" si="15"/>
        <v>69.661000000000001</v>
      </c>
      <c r="G198" s="57">
        <v>0</v>
      </c>
      <c r="H198" s="57">
        <v>0</v>
      </c>
      <c r="I198" s="60">
        <v>41772</v>
      </c>
      <c r="J198" s="61">
        <v>80</v>
      </c>
      <c r="K198" s="12" cm="1">
        <f t="array" ref="K198:N198">VLOOKUP(A198,Sales!$A$1:$E$2241,{2,3,4,5},0)</f>
        <v>16</v>
      </c>
      <c r="L198" s="12">
        <v>16</v>
      </c>
      <c r="M198" s="12">
        <v>7</v>
      </c>
      <c r="N198" s="15">
        <v>12</v>
      </c>
      <c r="O198" s="15">
        <f t="shared" si="16"/>
        <v>45</v>
      </c>
      <c r="P198" s="15">
        <f t="shared" si="17"/>
        <v>32</v>
      </c>
      <c r="Q198" s="15">
        <f t="shared" si="18"/>
        <v>19</v>
      </c>
      <c r="R198" s="12">
        <f t="shared" si="19"/>
        <v>0</v>
      </c>
    </row>
    <row r="199" spans="1:18" ht="15.75" customHeight="1" x14ac:dyDescent="0.25">
      <c r="A199" s="57">
        <v>9938</v>
      </c>
      <c r="B199" s="57">
        <v>1954</v>
      </c>
      <c r="C199" s="58" t="s">
        <v>9</v>
      </c>
      <c r="D199" s="58" t="s">
        <v>13</v>
      </c>
      <c r="E199" s="59">
        <v>80067</v>
      </c>
      <c r="F199" s="54">
        <f t="shared" si="15"/>
        <v>80.066999999999993</v>
      </c>
      <c r="G199" s="57">
        <v>0</v>
      </c>
      <c r="H199" s="57">
        <v>0</v>
      </c>
      <c r="I199" s="60">
        <v>41536</v>
      </c>
      <c r="J199" s="61">
        <v>82</v>
      </c>
      <c r="K199" s="12" cm="1">
        <f t="array" ref="K199:N199">VLOOKUP(A199,Sales!$A$1:$E$2241,{2,3,4,5},0)</f>
        <v>17</v>
      </c>
      <c r="L199" s="12">
        <v>173</v>
      </c>
      <c r="M199" s="12">
        <v>4</v>
      </c>
      <c r="N199" s="15">
        <v>6</v>
      </c>
      <c r="O199" s="15">
        <f t="shared" si="16"/>
        <v>71</v>
      </c>
      <c r="P199" s="15">
        <f t="shared" si="17"/>
        <v>190</v>
      </c>
      <c r="Q199" s="15">
        <f t="shared" si="18"/>
        <v>10</v>
      </c>
      <c r="R199" s="12">
        <f t="shared" si="19"/>
        <v>0</v>
      </c>
    </row>
    <row r="200" spans="1:18" ht="15.75" customHeight="1" x14ac:dyDescent="0.25">
      <c r="A200" s="57">
        <v>6422</v>
      </c>
      <c r="B200" s="57">
        <v>1954</v>
      </c>
      <c r="C200" s="58" t="s">
        <v>9</v>
      </c>
      <c r="D200" s="58" t="s">
        <v>13</v>
      </c>
      <c r="E200" s="59">
        <v>86718</v>
      </c>
      <c r="F200" s="54">
        <f t="shared" si="15"/>
        <v>86.718000000000004</v>
      </c>
      <c r="G200" s="57">
        <v>0</v>
      </c>
      <c r="H200" s="57">
        <v>0</v>
      </c>
      <c r="I200" s="60">
        <v>41291</v>
      </c>
      <c r="J200" s="61">
        <v>20</v>
      </c>
      <c r="K200" s="12" cm="1">
        <f t="array" ref="K200:N200">VLOOKUP(A200,Sales!$A$1:$E$2241,{2,3,4,5},0)</f>
        <v>189</v>
      </c>
      <c r="L200" s="12">
        <v>33</v>
      </c>
      <c r="M200" s="12">
        <v>5</v>
      </c>
      <c r="N200" s="15">
        <v>5</v>
      </c>
      <c r="O200" s="15">
        <f t="shared" si="16"/>
        <v>71</v>
      </c>
      <c r="P200" s="15">
        <f t="shared" si="17"/>
        <v>222</v>
      </c>
      <c r="Q200" s="15">
        <f t="shared" si="18"/>
        <v>10</v>
      </c>
      <c r="R200" s="12">
        <f t="shared" si="19"/>
        <v>0</v>
      </c>
    </row>
    <row r="201" spans="1:18" ht="15.75" customHeight="1" x14ac:dyDescent="0.25">
      <c r="A201" s="57">
        <v>3182</v>
      </c>
      <c r="B201" s="57">
        <v>1973</v>
      </c>
      <c r="C201" s="58" t="s">
        <v>12</v>
      </c>
      <c r="D201" s="58" t="s">
        <v>10</v>
      </c>
      <c r="E201" s="59">
        <v>46854</v>
      </c>
      <c r="F201" s="54">
        <f t="shared" si="15"/>
        <v>46.853999999999999</v>
      </c>
      <c r="G201" s="57">
        <v>1</v>
      </c>
      <c r="H201" s="57">
        <v>1</v>
      </c>
      <c r="I201" s="60">
        <v>41729</v>
      </c>
      <c r="J201" s="61">
        <v>81</v>
      </c>
      <c r="K201" s="12" cm="1">
        <f t="array" ref="K201:N201">VLOOKUP(A201,Sales!$A$1:$E$2241,{2,3,4,5},0)</f>
        <v>1</v>
      </c>
      <c r="L201" s="12">
        <v>1</v>
      </c>
      <c r="M201" s="12">
        <v>5</v>
      </c>
      <c r="N201" s="15">
        <v>3</v>
      </c>
      <c r="O201" s="15">
        <f t="shared" si="16"/>
        <v>52</v>
      </c>
      <c r="P201" s="15">
        <f t="shared" si="17"/>
        <v>2</v>
      </c>
      <c r="Q201" s="15">
        <f t="shared" si="18"/>
        <v>8</v>
      </c>
      <c r="R201" s="12">
        <f t="shared" si="19"/>
        <v>2</v>
      </c>
    </row>
    <row r="202" spans="1:18" ht="15.75" customHeight="1" x14ac:dyDescent="0.25">
      <c r="A202" s="57">
        <v>7300</v>
      </c>
      <c r="B202" s="57">
        <v>1952</v>
      </c>
      <c r="C202" s="58" t="s">
        <v>9</v>
      </c>
      <c r="D202" s="58" t="s">
        <v>15</v>
      </c>
      <c r="E202" s="59">
        <v>69142</v>
      </c>
      <c r="F202" s="54">
        <f t="shared" si="15"/>
        <v>69.141999999999996</v>
      </c>
      <c r="G202" s="57">
        <v>0</v>
      </c>
      <c r="H202" s="57">
        <v>1</v>
      </c>
      <c r="I202" s="60">
        <v>41819</v>
      </c>
      <c r="J202" s="61">
        <v>50</v>
      </c>
      <c r="K202" s="12" cm="1">
        <f t="array" ref="K202:N202">VLOOKUP(A202,Sales!$A$1:$E$2241,{2,3,4,5},0)</f>
        <v>4</v>
      </c>
      <c r="L202" s="12">
        <v>4</v>
      </c>
      <c r="M202" s="12">
        <v>8</v>
      </c>
      <c r="N202" s="15">
        <v>7</v>
      </c>
      <c r="O202" s="15">
        <f t="shared" si="16"/>
        <v>73</v>
      </c>
      <c r="P202" s="15">
        <f t="shared" si="17"/>
        <v>8</v>
      </c>
      <c r="Q202" s="15">
        <f t="shared" si="18"/>
        <v>15</v>
      </c>
      <c r="R202" s="12">
        <f t="shared" si="19"/>
        <v>1</v>
      </c>
    </row>
    <row r="203" spans="1:18" ht="15.75" customHeight="1" x14ac:dyDescent="0.25">
      <c r="A203" s="57">
        <v>10424</v>
      </c>
      <c r="B203" s="57">
        <v>1968</v>
      </c>
      <c r="C203" s="58" t="s">
        <v>9</v>
      </c>
      <c r="D203" s="58" t="s">
        <v>10</v>
      </c>
      <c r="E203" s="59">
        <v>75922</v>
      </c>
      <c r="F203" s="54">
        <f t="shared" si="15"/>
        <v>75.921999999999997</v>
      </c>
      <c r="G203" s="57">
        <v>0</v>
      </c>
      <c r="H203" s="57">
        <v>0</v>
      </c>
      <c r="I203" s="60">
        <v>41617</v>
      </c>
      <c r="J203" s="61">
        <v>60</v>
      </c>
      <c r="K203" s="12" cm="1">
        <f t="array" ref="K203:N203">VLOOKUP(A203,Sales!$A$1:$E$2241,{2,3,4,5},0)</f>
        <v>138</v>
      </c>
      <c r="L203" s="12">
        <v>23</v>
      </c>
      <c r="M203" s="12">
        <v>4</v>
      </c>
      <c r="N203" s="15">
        <v>9</v>
      </c>
      <c r="O203" s="15">
        <f t="shared" si="16"/>
        <v>57</v>
      </c>
      <c r="P203" s="15">
        <f t="shared" si="17"/>
        <v>161</v>
      </c>
      <c r="Q203" s="15">
        <f t="shared" si="18"/>
        <v>13</v>
      </c>
      <c r="R203" s="12">
        <f t="shared" si="19"/>
        <v>0</v>
      </c>
    </row>
    <row r="204" spans="1:18" ht="15.75" customHeight="1" x14ac:dyDescent="0.25">
      <c r="A204" s="57">
        <v>8727</v>
      </c>
      <c r="B204" s="57">
        <v>1978</v>
      </c>
      <c r="C204" s="58" t="s">
        <v>9</v>
      </c>
      <c r="D204" s="58" t="s">
        <v>15</v>
      </c>
      <c r="E204" s="59">
        <v>63693</v>
      </c>
      <c r="F204" s="54">
        <f t="shared" si="15"/>
        <v>63.692999999999998</v>
      </c>
      <c r="G204" s="57">
        <v>0</v>
      </c>
      <c r="H204" s="57">
        <v>1</v>
      </c>
      <c r="I204" s="62">
        <v>41561</v>
      </c>
      <c r="J204" s="61">
        <v>63</v>
      </c>
      <c r="K204" s="12" cm="1">
        <f t="array" ref="K204:N204">VLOOKUP(A204,Sales!$A$1:$E$2241,{2,3,4,5},0)</f>
        <v>43</v>
      </c>
      <c r="L204" s="12">
        <v>87</v>
      </c>
      <c r="M204" s="12">
        <v>11</v>
      </c>
      <c r="N204" s="15">
        <v>9</v>
      </c>
      <c r="O204" s="15">
        <f t="shared" si="16"/>
        <v>47</v>
      </c>
      <c r="P204" s="15">
        <f t="shared" si="17"/>
        <v>130</v>
      </c>
      <c r="Q204" s="15">
        <f t="shared" si="18"/>
        <v>20</v>
      </c>
      <c r="R204" s="12">
        <f t="shared" si="19"/>
        <v>1</v>
      </c>
    </row>
    <row r="205" spans="1:18" ht="15.75" customHeight="1" x14ac:dyDescent="0.25">
      <c r="A205" s="57">
        <v>2798</v>
      </c>
      <c r="B205" s="57">
        <v>1977</v>
      </c>
      <c r="C205" s="58" t="s">
        <v>12</v>
      </c>
      <c r="D205" s="58" t="s">
        <v>11</v>
      </c>
      <c r="E205" s="59">
        <v>102160</v>
      </c>
      <c r="F205" s="54">
        <f t="shared" si="15"/>
        <v>102.16</v>
      </c>
      <c r="G205" s="57">
        <v>0</v>
      </c>
      <c r="H205" s="57">
        <v>0</v>
      </c>
      <c r="I205" s="60">
        <v>41215</v>
      </c>
      <c r="J205" s="61">
        <v>54</v>
      </c>
      <c r="K205" s="12" cm="1">
        <f t="array" ref="K205:N205">VLOOKUP(A205,Sales!$A$1:$E$2241,{2,3,4,5},0)</f>
        <v>29</v>
      </c>
      <c r="L205" s="12">
        <v>176</v>
      </c>
      <c r="M205" s="12">
        <v>7</v>
      </c>
      <c r="N205" s="15">
        <v>10</v>
      </c>
      <c r="O205" s="15">
        <f t="shared" si="16"/>
        <v>48</v>
      </c>
      <c r="P205" s="15">
        <f t="shared" si="17"/>
        <v>205</v>
      </c>
      <c r="Q205" s="15">
        <f t="shared" si="18"/>
        <v>17</v>
      </c>
      <c r="R205" s="12">
        <f t="shared" si="19"/>
        <v>0</v>
      </c>
    </row>
    <row r="206" spans="1:18" ht="15.75" customHeight="1" x14ac:dyDescent="0.25">
      <c r="A206" s="57">
        <v>1030</v>
      </c>
      <c r="B206" s="57">
        <v>1965</v>
      </c>
      <c r="C206" s="58" t="s">
        <v>12</v>
      </c>
      <c r="D206" s="58" t="s">
        <v>10</v>
      </c>
      <c r="E206" s="59">
        <v>40637</v>
      </c>
      <c r="F206" s="54">
        <f t="shared" si="15"/>
        <v>40.637</v>
      </c>
      <c r="G206" s="57">
        <v>1</v>
      </c>
      <c r="H206" s="57">
        <v>1</v>
      </c>
      <c r="I206" s="60">
        <v>41472</v>
      </c>
      <c r="J206" s="61">
        <v>72</v>
      </c>
      <c r="K206" s="12" cm="1">
        <f t="array" ref="K206:N206">VLOOKUP(A206,Sales!$A$1:$E$2241,{2,3,4,5},0)</f>
        <v>0</v>
      </c>
      <c r="L206" s="12">
        <v>0</v>
      </c>
      <c r="M206" s="12">
        <v>1</v>
      </c>
      <c r="N206" s="15">
        <v>3</v>
      </c>
      <c r="O206" s="15">
        <f t="shared" si="16"/>
        <v>60</v>
      </c>
      <c r="P206" s="15">
        <f t="shared" si="17"/>
        <v>0</v>
      </c>
      <c r="Q206" s="15">
        <f t="shared" si="18"/>
        <v>4</v>
      </c>
      <c r="R206" s="12">
        <f t="shared" si="19"/>
        <v>2</v>
      </c>
    </row>
    <row r="207" spans="1:18" ht="15.75" customHeight="1" x14ac:dyDescent="0.25">
      <c r="A207" s="57">
        <v>624</v>
      </c>
      <c r="B207" s="57">
        <v>1984</v>
      </c>
      <c r="C207" s="58" t="s">
        <v>14</v>
      </c>
      <c r="D207" s="58" t="s">
        <v>10</v>
      </c>
      <c r="E207" s="59">
        <v>18890</v>
      </c>
      <c r="F207" s="54">
        <f t="shared" si="15"/>
        <v>18.89</v>
      </c>
      <c r="G207" s="57">
        <v>0</v>
      </c>
      <c r="H207" s="57">
        <v>0</v>
      </c>
      <c r="I207" s="62">
        <v>41223</v>
      </c>
      <c r="J207" s="61">
        <v>5</v>
      </c>
      <c r="K207" s="12" cm="1">
        <f t="array" ref="K207:N207">VLOOKUP(A207,Sales!$A$1:$E$2241,{2,3,4,5},0)</f>
        <v>4</v>
      </c>
      <c r="L207" s="12">
        <v>2</v>
      </c>
      <c r="M207" s="12">
        <v>0</v>
      </c>
      <c r="N207" s="15">
        <v>2</v>
      </c>
      <c r="O207" s="15">
        <f t="shared" si="16"/>
        <v>41</v>
      </c>
      <c r="P207" s="15">
        <f t="shared" si="17"/>
        <v>6</v>
      </c>
      <c r="Q207" s="15">
        <f t="shared" si="18"/>
        <v>2</v>
      </c>
      <c r="R207" s="12">
        <f t="shared" si="19"/>
        <v>0</v>
      </c>
    </row>
    <row r="208" spans="1:18" ht="15.75" customHeight="1" x14ac:dyDescent="0.25">
      <c r="A208" s="57">
        <v>5176</v>
      </c>
      <c r="B208" s="57">
        <v>1988</v>
      </c>
      <c r="C208" s="58" t="s">
        <v>9</v>
      </c>
      <c r="D208" s="58" t="s">
        <v>11</v>
      </c>
      <c r="E208" s="59">
        <v>29604</v>
      </c>
      <c r="F208" s="54">
        <f t="shared" si="15"/>
        <v>29.603999999999999</v>
      </c>
      <c r="G208" s="57">
        <v>1</v>
      </c>
      <c r="H208" s="57">
        <v>0</v>
      </c>
      <c r="I208" s="60">
        <v>41616</v>
      </c>
      <c r="J208" s="61">
        <v>88</v>
      </c>
      <c r="K208" s="12" cm="1">
        <f t="array" ref="K208:N208">VLOOKUP(A208,Sales!$A$1:$E$2241,{2,3,4,5},0)</f>
        <v>6</v>
      </c>
      <c r="L208" s="12">
        <v>6</v>
      </c>
      <c r="M208" s="12">
        <v>1</v>
      </c>
      <c r="N208" s="15">
        <v>3</v>
      </c>
      <c r="O208" s="15">
        <f t="shared" si="16"/>
        <v>37</v>
      </c>
      <c r="P208" s="15">
        <f t="shared" si="17"/>
        <v>12</v>
      </c>
      <c r="Q208" s="15">
        <f t="shared" si="18"/>
        <v>4</v>
      </c>
      <c r="R208" s="12">
        <f t="shared" si="19"/>
        <v>1</v>
      </c>
    </row>
    <row r="209" spans="1:18" ht="15.75" customHeight="1" x14ac:dyDescent="0.25">
      <c r="A209" s="57">
        <v>5552</v>
      </c>
      <c r="B209" s="57">
        <v>1963</v>
      </c>
      <c r="C209" s="58" t="s">
        <v>14</v>
      </c>
      <c r="D209" s="58" t="s">
        <v>15</v>
      </c>
      <c r="E209" s="59">
        <v>48721</v>
      </c>
      <c r="F209" s="54">
        <f t="shared" si="15"/>
        <v>48.720999999999997</v>
      </c>
      <c r="G209" s="57">
        <v>1</v>
      </c>
      <c r="H209" s="57">
        <v>1</v>
      </c>
      <c r="I209" s="60">
        <v>41407</v>
      </c>
      <c r="J209" s="61">
        <v>50</v>
      </c>
      <c r="K209" s="12" cm="1">
        <f t="array" ref="K209:N209">VLOOKUP(A209,Sales!$A$1:$E$2241,{2,3,4,5},0)</f>
        <v>18</v>
      </c>
      <c r="L209" s="12">
        <v>13</v>
      </c>
      <c r="M209" s="12">
        <v>4</v>
      </c>
      <c r="N209" s="15">
        <v>5</v>
      </c>
      <c r="O209" s="15">
        <f t="shared" si="16"/>
        <v>62</v>
      </c>
      <c r="P209" s="15">
        <f t="shared" si="17"/>
        <v>31</v>
      </c>
      <c r="Q209" s="15">
        <f t="shared" si="18"/>
        <v>9</v>
      </c>
      <c r="R209" s="12">
        <f t="shared" si="19"/>
        <v>2</v>
      </c>
    </row>
    <row r="210" spans="1:18" ht="15.75" customHeight="1" x14ac:dyDescent="0.25">
      <c r="A210" s="57">
        <v>868</v>
      </c>
      <c r="B210" s="57">
        <v>1966</v>
      </c>
      <c r="C210" s="58" t="s">
        <v>9</v>
      </c>
      <c r="D210" s="58" t="s">
        <v>13</v>
      </c>
      <c r="E210" s="59">
        <v>44794</v>
      </c>
      <c r="F210" s="54">
        <f t="shared" si="15"/>
        <v>44.793999999999997</v>
      </c>
      <c r="G210" s="57">
        <v>0</v>
      </c>
      <c r="H210" s="57">
        <v>1</v>
      </c>
      <c r="I210" s="60">
        <v>41798</v>
      </c>
      <c r="J210" s="61">
        <v>99</v>
      </c>
      <c r="K210" s="12" cm="1">
        <f t="array" ref="K210:N210">VLOOKUP(A210,Sales!$A$1:$E$2241,{2,3,4,5},0)</f>
        <v>0</v>
      </c>
      <c r="L210" s="12">
        <v>0</v>
      </c>
      <c r="M210" s="12">
        <v>2</v>
      </c>
      <c r="N210" s="15">
        <v>3</v>
      </c>
      <c r="O210" s="15">
        <f t="shared" si="16"/>
        <v>59</v>
      </c>
      <c r="P210" s="15">
        <f t="shared" si="17"/>
        <v>0</v>
      </c>
      <c r="Q210" s="15">
        <f t="shared" si="18"/>
        <v>5</v>
      </c>
      <c r="R210" s="12">
        <f t="shared" si="19"/>
        <v>1</v>
      </c>
    </row>
    <row r="211" spans="1:18" ht="15.75" customHeight="1" x14ac:dyDescent="0.25">
      <c r="A211" s="57">
        <v>380</v>
      </c>
      <c r="B211" s="57">
        <v>1954</v>
      </c>
      <c r="C211" s="58" t="s">
        <v>9</v>
      </c>
      <c r="D211" s="58" t="s">
        <v>15</v>
      </c>
      <c r="E211" s="59">
        <v>64497</v>
      </c>
      <c r="F211" s="54">
        <f t="shared" si="15"/>
        <v>64.497</v>
      </c>
      <c r="G211" s="57">
        <v>0</v>
      </c>
      <c r="H211" s="57">
        <v>1</v>
      </c>
      <c r="I211" s="60">
        <v>41162</v>
      </c>
      <c r="J211" s="61">
        <v>17</v>
      </c>
      <c r="K211" s="12" cm="1">
        <f t="array" ref="K211:N211">VLOOKUP(A211,Sales!$A$1:$E$2241,{2,3,4,5},0)</f>
        <v>48</v>
      </c>
      <c r="L211" s="12">
        <v>32</v>
      </c>
      <c r="M211" s="12">
        <v>11</v>
      </c>
      <c r="N211" s="15">
        <v>9</v>
      </c>
      <c r="O211" s="15">
        <f t="shared" si="16"/>
        <v>71</v>
      </c>
      <c r="P211" s="15">
        <f t="shared" si="17"/>
        <v>80</v>
      </c>
      <c r="Q211" s="15">
        <f t="shared" si="18"/>
        <v>20</v>
      </c>
      <c r="R211" s="12">
        <f t="shared" si="19"/>
        <v>1</v>
      </c>
    </row>
    <row r="212" spans="1:18" ht="15.75" customHeight="1" x14ac:dyDescent="0.25">
      <c r="A212" s="57">
        <v>2677</v>
      </c>
      <c r="B212" s="57">
        <v>1956</v>
      </c>
      <c r="C212" s="58" t="s">
        <v>9</v>
      </c>
      <c r="D212" s="58" t="s">
        <v>11</v>
      </c>
      <c r="E212" s="59">
        <v>46097</v>
      </c>
      <c r="F212" s="54">
        <f t="shared" si="15"/>
        <v>46.097000000000001</v>
      </c>
      <c r="G212" s="57">
        <v>0</v>
      </c>
      <c r="H212" s="57">
        <v>1</v>
      </c>
      <c r="I212" s="60">
        <v>41364</v>
      </c>
      <c r="J212" s="61">
        <v>11</v>
      </c>
      <c r="K212" s="12" cm="1">
        <f t="array" ref="K212:N212">VLOOKUP(A212,Sales!$A$1:$E$2241,{2,3,4,5},0)</f>
        <v>24</v>
      </c>
      <c r="L212" s="12">
        <v>4</v>
      </c>
      <c r="M212" s="12">
        <v>3</v>
      </c>
      <c r="N212" s="15">
        <v>6</v>
      </c>
      <c r="O212" s="15">
        <f t="shared" si="16"/>
        <v>69</v>
      </c>
      <c r="P212" s="15">
        <f t="shared" si="17"/>
        <v>28</v>
      </c>
      <c r="Q212" s="15">
        <f t="shared" si="18"/>
        <v>9</v>
      </c>
      <c r="R212" s="12">
        <f t="shared" si="19"/>
        <v>1</v>
      </c>
    </row>
    <row r="213" spans="1:18" ht="15.75" customHeight="1" x14ac:dyDescent="0.25">
      <c r="A213" s="57">
        <v>6521</v>
      </c>
      <c r="B213" s="57">
        <v>1954</v>
      </c>
      <c r="C213" s="58" t="s">
        <v>9</v>
      </c>
      <c r="D213" s="58" t="s">
        <v>11</v>
      </c>
      <c r="E213" s="59">
        <v>77972</v>
      </c>
      <c r="F213" s="54">
        <f t="shared" si="15"/>
        <v>77.971999999999994</v>
      </c>
      <c r="G213" s="57">
        <v>0</v>
      </c>
      <c r="H213" s="57">
        <v>0</v>
      </c>
      <c r="I213" s="60">
        <v>41716</v>
      </c>
      <c r="J213" s="61">
        <v>18</v>
      </c>
      <c r="K213" s="12" cm="1">
        <f t="array" ref="K213:N213">VLOOKUP(A213,Sales!$A$1:$E$2241,{2,3,4,5},0)</f>
        <v>22</v>
      </c>
      <c r="L213" s="12">
        <v>102</v>
      </c>
      <c r="M213" s="12">
        <v>4</v>
      </c>
      <c r="N213" s="15">
        <v>9</v>
      </c>
      <c r="O213" s="15">
        <f t="shared" si="16"/>
        <v>71</v>
      </c>
      <c r="P213" s="15">
        <f t="shared" si="17"/>
        <v>124</v>
      </c>
      <c r="Q213" s="15">
        <f t="shared" si="18"/>
        <v>13</v>
      </c>
      <c r="R213" s="12">
        <f t="shared" si="19"/>
        <v>0</v>
      </c>
    </row>
    <row r="214" spans="1:18" ht="15.75" customHeight="1" x14ac:dyDescent="0.25">
      <c r="A214" s="57">
        <v>6927</v>
      </c>
      <c r="B214" s="57">
        <v>1968</v>
      </c>
      <c r="C214" s="58" t="s">
        <v>12</v>
      </c>
      <c r="D214" s="58" t="s">
        <v>13</v>
      </c>
      <c r="E214" s="59">
        <v>44377</v>
      </c>
      <c r="F214" s="54">
        <f t="shared" si="15"/>
        <v>44.377000000000002</v>
      </c>
      <c r="G214" s="57">
        <v>1</v>
      </c>
      <c r="H214" s="57">
        <v>1</v>
      </c>
      <c r="I214" s="60">
        <v>41187</v>
      </c>
      <c r="J214" s="61">
        <v>70</v>
      </c>
      <c r="K214" s="12" cm="1">
        <f t="array" ref="K214:N214">VLOOKUP(A214,Sales!$A$1:$E$2241,{2,3,4,5},0)</f>
        <v>0</v>
      </c>
      <c r="L214" s="12">
        <v>0</v>
      </c>
      <c r="M214" s="12">
        <v>5</v>
      </c>
      <c r="N214" s="15">
        <v>5</v>
      </c>
      <c r="O214" s="15">
        <f t="shared" si="16"/>
        <v>57</v>
      </c>
      <c r="P214" s="15">
        <f t="shared" si="17"/>
        <v>0</v>
      </c>
      <c r="Q214" s="15">
        <f t="shared" si="18"/>
        <v>10</v>
      </c>
      <c r="R214" s="12">
        <f t="shared" si="19"/>
        <v>2</v>
      </c>
    </row>
    <row r="215" spans="1:18" ht="15.75" customHeight="1" x14ac:dyDescent="0.25">
      <c r="A215" s="57">
        <v>2877</v>
      </c>
      <c r="B215" s="57">
        <v>1974</v>
      </c>
      <c r="C215" s="58" t="s">
        <v>14</v>
      </c>
      <c r="D215" s="58" t="s">
        <v>11</v>
      </c>
      <c r="E215" s="59">
        <v>46014</v>
      </c>
      <c r="F215" s="54">
        <f t="shared" si="15"/>
        <v>46.014000000000003</v>
      </c>
      <c r="G215" s="57">
        <v>1</v>
      </c>
      <c r="H215" s="57">
        <v>1</v>
      </c>
      <c r="I215" s="60">
        <v>41295</v>
      </c>
      <c r="J215" s="61">
        <v>21</v>
      </c>
      <c r="K215" s="12" cm="1">
        <f t="array" ref="K215:N215">VLOOKUP(A215,Sales!$A$1:$E$2241,{2,3,4,5},0)</f>
        <v>0</v>
      </c>
      <c r="L215" s="12">
        <v>9</v>
      </c>
      <c r="M215" s="12">
        <v>7</v>
      </c>
      <c r="N215" s="15">
        <v>8</v>
      </c>
      <c r="O215" s="15">
        <f t="shared" si="16"/>
        <v>51</v>
      </c>
      <c r="P215" s="15">
        <f t="shared" si="17"/>
        <v>9</v>
      </c>
      <c r="Q215" s="15">
        <f t="shared" si="18"/>
        <v>15</v>
      </c>
      <c r="R215" s="12">
        <f t="shared" si="19"/>
        <v>2</v>
      </c>
    </row>
    <row r="216" spans="1:18" ht="15.75" customHeight="1" x14ac:dyDescent="0.25">
      <c r="A216" s="57">
        <v>0</v>
      </c>
      <c r="B216" s="57">
        <v>1985</v>
      </c>
      <c r="C216" s="58" t="s">
        <v>9</v>
      </c>
      <c r="D216" s="58" t="s">
        <v>13</v>
      </c>
      <c r="E216" s="59">
        <v>70951</v>
      </c>
      <c r="F216" s="54">
        <f t="shared" si="15"/>
        <v>70.950999999999993</v>
      </c>
      <c r="G216" s="57">
        <v>0</v>
      </c>
      <c r="H216" s="57">
        <v>0</v>
      </c>
      <c r="I216" s="60">
        <v>41398</v>
      </c>
      <c r="J216" s="61">
        <v>66</v>
      </c>
      <c r="K216" s="12" cm="1">
        <f t="array" ref="K216:N216">VLOOKUP(A216,Sales!$A$1:$E$2241,{2,3,4,5},0)</f>
        <v>10</v>
      </c>
      <c r="L216" s="12">
        <v>87</v>
      </c>
      <c r="M216" s="12">
        <v>3</v>
      </c>
      <c r="N216" s="15">
        <v>9</v>
      </c>
      <c r="O216" s="15">
        <f t="shared" si="16"/>
        <v>40</v>
      </c>
      <c r="P216" s="15">
        <f t="shared" si="17"/>
        <v>97</v>
      </c>
      <c r="Q216" s="15">
        <f t="shared" si="18"/>
        <v>12</v>
      </c>
      <c r="R216" s="12">
        <f t="shared" si="19"/>
        <v>0</v>
      </c>
    </row>
    <row r="217" spans="1:18" ht="15.75" customHeight="1" x14ac:dyDescent="0.25">
      <c r="A217" s="57">
        <v>1584</v>
      </c>
      <c r="B217" s="57">
        <v>1977</v>
      </c>
      <c r="C217" s="58" t="s">
        <v>9</v>
      </c>
      <c r="D217" s="58" t="s">
        <v>13</v>
      </c>
      <c r="E217" s="59">
        <v>41443</v>
      </c>
      <c r="F217" s="54">
        <f t="shared" si="15"/>
        <v>41.442999999999998</v>
      </c>
      <c r="G217" s="57">
        <v>1</v>
      </c>
      <c r="H217" s="57">
        <v>0</v>
      </c>
      <c r="I217" s="60">
        <v>41730</v>
      </c>
      <c r="J217" s="61">
        <v>79</v>
      </c>
      <c r="K217" s="12" cm="1">
        <f t="array" ref="K217:N217">VLOOKUP(A217,Sales!$A$1:$E$2241,{2,3,4,5},0)</f>
        <v>7</v>
      </c>
      <c r="L217" s="12">
        <v>19</v>
      </c>
      <c r="M217" s="12">
        <v>8</v>
      </c>
      <c r="N217" s="15">
        <v>5</v>
      </c>
      <c r="O217" s="15">
        <f t="shared" si="16"/>
        <v>48</v>
      </c>
      <c r="P217" s="15">
        <f t="shared" si="17"/>
        <v>26</v>
      </c>
      <c r="Q217" s="15">
        <f t="shared" si="18"/>
        <v>13</v>
      </c>
      <c r="R217" s="12">
        <f t="shared" si="19"/>
        <v>1</v>
      </c>
    </row>
    <row r="218" spans="1:18" ht="15.75" customHeight="1" x14ac:dyDescent="0.25">
      <c r="A218" s="57">
        <v>7264</v>
      </c>
      <c r="B218" s="57">
        <v>1978</v>
      </c>
      <c r="C218" s="58" t="s">
        <v>17</v>
      </c>
      <c r="D218" s="58" t="s">
        <v>10</v>
      </c>
      <c r="E218" s="59">
        <v>52195</v>
      </c>
      <c r="F218" s="54">
        <f t="shared" si="15"/>
        <v>52.195</v>
      </c>
      <c r="G218" s="57">
        <v>2</v>
      </c>
      <c r="H218" s="57">
        <v>1</v>
      </c>
      <c r="I218" s="60">
        <v>41771</v>
      </c>
      <c r="J218" s="61">
        <v>2</v>
      </c>
      <c r="K218" s="12" cm="1">
        <f t="array" ref="K218:N218">VLOOKUP(A218,Sales!$A$1:$E$2241,{2,3,4,5},0)</f>
        <v>0</v>
      </c>
      <c r="L218" s="12">
        <v>0</v>
      </c>
      <c r="M218" s="12">
        <v>1</v>
      </c>
      <c r="N218" s="15">
        <v>2</v>
      </c>
      <c r="O218" s="15">
        <f t="shared" si="16"/>
        <v>47</v>
      </c>
      <c r="P218" s="15">
        <f t="shared" si="17"/>
        <v>0</v>
      </c>
      <c r="Q218" s="15">
        <f t="shared" si="18"/>
        <v>3</v>
      </c>
      <c r="R218" s="12">
        <f t="shared" si="19"/>
        <v>3</v>
      </c>
    </row>
    <row r="219" spans="1:18" ht="15.75" customHeight="1" x14ac:dyDescent="0.25">
      <c r="A219" s="57">
        <v>6274</v>
      </c>
      <c r="B219" s="57">
        <v>1948</v>
      </c>
      <c r="C219" s="58" t="s">
        <v>14</v>
      </c>
      <c r="D219" s="58" t="s">
        <v>13</v>
      </c>
      <c r="E219" s="59">
        <v>83790</v>
      </c>
      <c r="F219" s="54">
        <f t="shared" si="15"/>
        <v>83.79</v>
      </c>
      <c r="G219" s="57">
        <v>0</v>
      </c>
      <c r="H219" s="57">
        <v>0</v>
      </c>
      <c r="I219" s="62">
        <v>41593</v>
      </c>
      <c r="J219" s="61">
        <v>81</v>
      </c>
      <c r="K219" s="12" cm="1">
        <f t="array" ref="K219:N219">VLOOKUP(A219,Sales!$A$1:$E$2241,{2,3,4,5},0)</f>
        <v>16</v>
      </c>
      <c r="L219" s="12">
        <v>48</v>
      </c>
      <c r="M219" s="12">
        <v>8</v>
      </c>
      <c r="N219" s="15">
        <v>6</v>
      </c>
      <c r="O219" s="15">
        <f t="shared" si="16"/>
        <v>77</v>
      </c>
      <c r="P219" s="15">
        <f t="shared" si="17"/>
        <v>64</v>
      </c>
      <c r="Q219" s="15">
        <f t="shared" si="18"/>
        <v>14</v>
      </c>
      <c r="R219" s="12">
        <f t="shared" si="19"/>
        <v>0</v>
      </c>
    </row>
    <row r="220" spans="1:18" ht="15.75" customHeight="1" x14ac:dyDescent="0.25">
      <c r="A220" s="57">
        <v>1377</v>
      </c>
      <c r="B220" s="57">
        <v>1954</v>
      </c>
      <c r="C220" s="58" t="s">
        <v>14</v>
      </c>
      <c r="D220" s="58" t="s">
        <v>18</v>
      </c>
      <c r="E220" s="59">
        <v>44551</v>
      </c>
      <c r="F220" s="54">
        <f t="shared" si="15"/>
        <v>44.551000000000002</v>
      </c>
      <c r="G220" s="57">
        <v>0</v>
      </c>
      <c r="H220" s="57">
        <v>1</v>
      </c>
      <c r="I220" s="60">
        <v>41517</v>
      </c>
      <c r="J220" s="61">
        <v>24</v>
      </c>
      <c r="K220" s="12" cm="1">
        <f t="array" ref="K220:N220">VLOOKUP(A220,Sales!$A$1:$E$2241,{2,3,4,5},0)</f>
        <v>4</v>
      </c>
      <c r="L220" s="12">
        <v>0</v>
      </c>
      <c r="M220" s="12">
        <v>4</v>
      </c>
      <c r="N220" s="15">
        <v>5</v>
      </c>
      <c r="O220" s="15">
        <f t="shared" si="16"/>
        <v>71</v>
      </c>
      <c r="P220" s="15">
        <f t="shared" si="17"/>
        <v>4</v>
      </c>
      <c r="Q220" s="15">
        <f t="shared" si="18"/>
        <v>9</v>
      </c>
      <c r="R220" s="12">
        <f t="shared" si="19"/>
        <v>1</v>
      </c>
    </row>
    <row r="221" spans="1:18" ht="15.75" customHeight="1" x14ac:dyDescent="0.25">
      <c r="A221" s="57">
        <v>454</v>
      </c>
      <c r="B221" s="57">
        <v>1980</v>
      </c>
      <c r="C221" s="58" t="s">
        <v>9</v>
      </c>
      <c r="D221" s="58" t="s">
        <v>11</v>
      </c>
      <c r="E221" s="59">
        <v>69508</v>
      </c>
      <c r="F221" s="54">
        <f t="shared" si="15"/>
        <v>69.507999999999996</v>
      </c>
      <c r="G221" s="57">
        <v>1</v>
      </c>
      <c r="H221" s="57">
        <v>0</v>
      </c>
      <c r="I221" s="62">
        <v>41227</v>
      </c>
      <c r="J221" s="61">
        <v>48</v>
      </c>
      <c r="K221" s="12" cm="1">
        <f t="array" ref="K221:N221">VLOOKUP(A221,Sales!$A$1:$E$2241,{2,3,4,5},0)</f>
        <v>32</v>
      </c>
      <c r="L221" s="12">
        <v>32</v>
      </c>
      <c r="M221" s="12">
        <v>11</v>
      </c>
      <c r="N221" s="15">
        <v>11</v>
      </c>
      <c r="O221" s="15">
        <f t="shared" si="16"/>
        <v>45</v>
      </c>
      <c r="P221" s="15">
        <f t="shared" si="17"/>
        <v>64</v>
      </c>
      <c r="Q221" s="15">
        <f t="shared" si="18"/>
        <v>22</v>
      </c>
      <c r="R221" s="12">
        <f t="shared" si="19"/>
        <v>1</v>
      </c>
    </row>
    <row r="222" spans="1:18" ht="15.75" customHeight="1" x14ac:dyDescent="0.25">
      <c r="A222" s="57">
        <v>1755</v>
      </c>
      <c r="B222" s="57">
        <v>1988</v>
      </c>
      <c r="C222" s="58" t="s">
        <v>17</v>
      </c>
      <c r="D222" s="58" t="s">
        <v>11</v>
      </c>
      <c r="E222" s="59">
        <v>45204</v>
      </c>
      <c r="F222" s="54">
        <f t="shared" si="15"/>
        <v>45.204000000000001</v>
      </c>
      <c r="G222" s="57">
        <v>1</v>
      </c>
      <c r="H222" s="57">
        <v>0</v>
      </c>
      <c r="I222" s="60">
        <v>41740</v>
      </c>
      <c r="J222" s="61">
        <v>93</v>
      </c>
      <c r="K222" s="12" cm="1">
        <f t="array" ref="K222:N222">VLOOKUP(A222,Sales!$A$1:$E$2241,{2,3,4,5},0)</f>
        <v>11</v>
      </c>
      <c r="L222" s="12">
        <v>1</v>
      </c>
      <c r="M222" s="12">
        <v>1</v>
      </c>
      <c r="N222" s="15">
        <v>4</v>
      </c>
      <c r="O222" s="15">
        <f t="shared" si="16"/>
        <v>37</v>
      </c>
      <c r="P222" s="15">
        <f t="shared" si="17"/>
        <v>12</v>
      </c>
      <c r="Q222" s="15">
        <f t="shared" si="18"/>
        <v>5</v>
      </c>
      <c r="R222" s="12">
        <f t="shared" si="19"/>
        <v>1</v>
      </c>
    </row>
    <row r="223" spans="1:18" ht="15.75" customHeight="1" x14ac:dyDescent="0.25">
      <c r="A223" s="57">
        <v>2075</v>
      </c>
      <c r="B223" s="57">
        <v>1969</v>
      </c>
      <c r="C223" s="58" t="s">
        <v>9</v>
      </c>
      <c r="D223" s="58" t="s">
        <v>13</v>
      </c>
      <c r="E223" s="59">
        <v>72460</v>
      </c>
      <c r="F223" s="54">
        <f t="shared" si="15"/>
        <v>72.459999999999994</v>
      </c>
      <c r="G223" s="57">
        <v>0</v>
      </c>
      <c r="H223" s="57">
        <v>0</v>
      </c>
      <c r="I223" s="62">
        <v>41592</v>
      </c>
      <c r="J223" s="61">
        <v>56</v>
      </c>
      <c r="K223" s="12" cm="1">
        <f t="array" ref="K223:N223">VLOOKUP(A223,Sales!$A$1:$E$2241,{2,3,4,5},0)</f>
        <v>10</v>
      </c>
      <c r="L223" s="12">
        <v>30</v>
      </c>
      <c r="M223" s="12">
        <v>3</v>
      </c>
      <c r="N223" s="15">
        <v>7</v>
      </c>
      <c r="O223" s="15">
        <f t="shared" si="16"/>
        <v>56</v>
      </c>
      <c r="P223" s="15">
        <f t="shared" si="17"/>
        <v>40</v>
      </c>
      <c r="Q223" s="15">
        <f t="shared" si="18"/>
        <v>10</v>
      </c>
      <c r="R223" s="12">
        <f t="shared" si="19"/>
        <v>0</v>
      </c>
    </row>
    <row r="224" spans="1:18" ht="15.75" customHeight="1" x14ac:dyDescent="0.25">
      <c r="A224" s="57">
        <v>4785</v>
      </c>
      <c r="B224" s="57">
        <v>1970</v>
      </c>
      <c r="C224" s="58" t="s">
        <v>12</v>
      </c>
      <c r="D224" s="58" t="s">
        <v>11</v>
      </c>
      <c r="E224" s="59">
        <v>77622</v>
      </c>
      <c r="F224" s="54">
        <f t="shared" si="15"/>
        <v>77.622</v>
      </c>
      <c r="G224" s="57">
        <v>0</v>
      </c>
      <c r="H224" s="57">
        <v>2</v>
      </c>
      <c r="I224" s="60">
        <v>41743</v>
      </c>
      <c r="J224" s="61">
        <v>3</v>
      </c>
      <c r="K224" s="12" cm="1">
        <f t="array" ref="K224:N224">VLOOKUP(A224,Sales!$A$1:$E$2241,{2,3,4,5},0)</f>
        <v>7</v>
      </c>
      <c r="L224" s="12">
        <v>0</v>
      </c>
      <c r="M224" s="12">
        <v>6</v>
      </c>
      <c r="N224" s="15">
        <v>11</v>
      </c>
      <c r="O224" s="15">
        <f t="shared" si="16"/>
        <v>55</v>
      </c>
      <c r="P224" s="15">
        <f t="shared" si="17"/>
        <v>7</v>
      </c>
      <c r="Q224" s="15">
        <f t="shared" si="18"/>
        <v>17</v>
      </c>
      <c r="R224" s="12">
        <f t="shared" si="19"/>
        <v>2</v>
      </c>
    </row>
    <row r="225" spans="1:18" ht="15.75" customHeight="1" x14ac:dyDescent="0.25">
      <c r="A225" s="57">
        <v>9076</v>
      </c>
      <c r="B225" s="57">
        <v>1980</v>
      </c>
      <c r="C225" s="58" t="s">
        <v>12</v>
      </c>
      <c r="D225" s="58" t="s">
        <v>13</v>
      </c>
      <c r="E225" s="59">
        <v>30732</v>
      </c>
      <c r="F225" s="54">
        <f t="shared" si="15"/>
        <v>30.731999999999999</v>
      </c>
      <c r="G225" s="57">
        <v>1</v>
      </c>
      <c r="H225" s="57">
        <v>0</v>
      </c>
      <c r="I225" s="60">
        <v>41279</v>
      </c>
      <c r="J225" s="61">
        <v>44</v>
      </c>
      <c r="K225" s="12" cm="1">
        <f t="array" ref="K225:N225">VLOOKUP(A225,Sales!$A$1:$E$2241,{2,3,4,5},0)</f>
        <v>1</v>
      </c>
      <c r="L225" s="12">
        <v>1</v>
      </c>
      <c r="M225" s="12">
        <v>4</v>
      </c>
      <c r="N225" s="15">
        <v>4</v>
      </c>
      <c r="O225" s="15">
        <f t="shared" si="16"/>
        <v>45</v>
      </c>
      <c r="P225" s="15">
        <f t="shared" si="17"/>
        <v>2</v>
      </c>
      <c r="Q225" s="15">
        <f t="shared" si="18"/>
        <v>8</v>
      </c>
      <c r="R225" s="12">
        <f t="shared" si="19"/>
        <v>1</v>
      </c>
    </row>
    <row r="226" spans="1:18" ht="15.75" customHeight="1" x14ac:dyDescent="0.25">
      <c r="A226" s="57">
        <v>7079</v>
      </c>
      <c r="B226" s="57">
        <v>1962</v>
      </c>
      <c r="C226" s="58" t="s">
        <v>9</v>
      </c>
      <c r="D226" s="58" t="s">
        <v>15</v>
      </c>
      <c r="E226" s="59">
        <v>63887</v>
      </c>
      <c r="F226" s="54">
        <f t="shared" si="15"/>
        <v>63.887</v>
      </c>
      <c r="G226" s="57">
        <v>0</v>
      </c>
      <c r="H226" s="57">
        <v>1</v>
      </c>
      <c r="I226" s="60">
        <v>41160</v>
      </c>
      <c r="J226" s="61">
        <v>38</v>
      </c>
      <c r="K226" s="12" cm="1">
        <f t="array" ref="K226:N226">VLOOKUP(A226,Sales!$A$1:$E$2241,{2,3,4,5},0)</f>
        <v>23</v>
      </c>
      <c r="L226" s="12">
        <v>11</v>
      </c>
      <c r="M226" s="12">
        <v>9</v>
      </c>
      <c r="N226" s="15">
        <v>12</v>
      </c>
      <c r="O226" s="15">
        <f t="shared" si="16"/>
        <v>63</v>
      </c>
      <c r="P226" s="15">
        <f t="shared" si="17"/>
        <v>34</v>
      </c>
      <c r="Q226" s="15">
        <f t="shared" si="18"/>
        <v>21</v>
      </c>
      <c r="R226" s="12">
        <f t="shared" si="19"/>
        <v>1</v>
      </c>
    </row>
    <row r="227" spans="1:18" ht="15.75" customHeight="1" x14ac:dyDescent="0.25">
      <c r="A227" s="57">
        <v>4653</v>
      </c>
      <c r="B227" s="57">
        <v>1978</v>
      </c>
      <c r="C227" s="58" t="s">
        <v>9</v>
      </c>
      <c r="D227" s="58" t="s">
        <v>11</v>
      </c>
      <c r="E227" s="59">
        <v>42011</v>
      </c>
      <c r="F227" s="54">
        <f t="shared" si="15"/>
        <v>42.011000000000003</v>
      </c>
      <c r="G227" s="57">
        <v>1</v>
      </c>
      <c r="H227" s="57">
        <v>0</v>
      </c>
      <c r="I227" s="60">
        <v>41359</v>
      </c>
      <c r="J227" s="61">
        <v>46</v>
      </c>
      <c r="K227" s="12" cm="1">
        <f t="array" ref="K227:N227">VLOOKUP(A227,Sales!$A$1:$E$2241,{2,3,4,5},0)</f>
        <v>0</v>
      </c>
      <c r="L227" s="12">
        <v>1</v>
      </c>
      <c r="M227" s="12">
        <v>3</v>
      </c>
      <c r="N227" s="15">
        <v>4</v>
      </c>
      <c r="O227" s="15">
        <f t="shared" si="16"/>
        <v>47</v>
      </c>
      <c r="P227" s="15">
        <f t="shared" si="17"/>
        <v>1</v>
      </c>
      <c r="Q227" s="15">
        <f t="shared" si="18"/>
        <v>7</v>
      </c>
      <c r="R227" s="12">
        <f t="shared" si="19"/>
        <v>1</v>
      </c>
    </row>
    <row r="228" spans="1:18" ht="15.75" customHeight="1" x14ac:dyDescent="0.25">
      <c r="A228" s="57">
        <v>7375</v>
      </c>
      <c r="B228" s="57">
        <v>1976</v>
      </c>
      <c r="C228" s="58" t="s">
        <v>9</v>
      </c>
      <c r="D228" s="58" t="s">
        <v>11</v>
      </c>
      <c r="E228" s="59">
        <v>51369</v>
      </c>
      <c r="F228" s="54">
        <f t="shared" si="15"/>
        <v>51.369</v>
      </c>
      <c r="G228" s="57">
        <v>0</v>
      </c>
      <c r="H228" s="57">
        <v>1</v>
      </c>
      <c r="I228" s="62">
        <v>41207</v>
      </c>
      <c r="J228" s="61">
        <v>84</v>
      </c>
      <c r="K228" s="12" cm="1">
        <f t="array" ref="K228:N228">VLOOKUP(A228,Sales!$A$1:$E$2241,{2,3,4,5},0)</f>
        <v>7</v>
      </c>
      <c r="L228" s="12">
        <v>11</v>
      </c>
      <c r="M228" s="12">
        <v>8</v>
      </c>
      <c r="N228" s="15">
        <v>4</v>
      </c>
      <c r="O228" s="15">
        <f t="shared" si="16"/>
        <v>49</v>
      </c>
      <c r="P228" s="15">
        <f t="shared" si="17"/>
        <v>18</v>
      </c>
      <c r="Q228" s="15">
        <f t="shared" si="18"/>
        <v>12</v>
      </c>
      <c r="R228" s="12">
        <f t="shared" si="19"/>
        <v>1</v>
      </c>
    </row>
    <row r="229" spans="1:18" ht="15.75" customHeight="1" x14ac:dyDescent="0.25">
      <c r="A229" s="57">
        <v>709</v>
      </c>
      <c r="B229" s="57">
        <v>1952</v>
      </c>
      <c r="C229" s="58" t="s">
        <v>9</v>
      </c>
      <c r="D229" s="58" t="s">
        <v>15</v>
      </c>
      <c r="E229" s="59">
        <v>51537</v>
      </c>
      <c r="F229" s="54">
        <f t="shared" si="15"/>
        <v>51.536999999999999</v>
      </c>
      <c r="G229" s="57">
        <v>0</v>
      </c>
      <c r="H229" s="57">
        <v>1</v>
      </c>
      <c r="I229" s="60">
        <v>41252</v>
      </c>
      <c r="J229" s="61">
        <v>27</v>
      </c>
      <c r="K229" s="12" cm="1">
        <f t="array" ref="K229:N229">VLOOKUP(A229,Sales!$A$1:$E$2241,{2,3,4,5},0)</f>
        <v>20</v>
      </c>
      <c r="L229" s="12">
        <v>0</v>
      </c>
      <c r="M229" s="12">
        <v>2</v>
      </c>
      <c r="N229" s="15">
        <v>11</v>
      </c>
      <c r="O229" s="15">
        <f t="shared" si="16"/>
        <v>73</v>
      </c>
      <c r="P229" s="15">
        <f t="shared" si="17"/>
        <v>20</v>
      </c>
      <c r="Q229" s="15">
        <f t="shared" si="18"/>
        <v>13</v>
      </c>
      <c r="R229" s="12">
        <f t="shared" si="19"/>
        <v>1</v>
      </c>
    </row>
    <row r="230" spans="1:18" ht="15.75" customHeight="1" x14ac:dyDescent="0.25">
      <c r="A230" s="57">
        <v>460</v>
      </c>
      <c r="B230" s="57">
        <v>1972</v>
      </c>
      <c r="C230" s="58" t="s">
        <v>12</v>
      </c>
      <c r="D230" s="58" t="s">
        <v>13</v>
      </c>
      <c r="E230" s="59">
        <v>79930</v>
      </c>
      <c r="F230" s="54">
        <f t="shared" si="15"/>
        <v>79.930000000000007</v>
      </c>
      <c r="G230" s="57">
        <v>0</v>
      </c>
      <c r="H230" s="57">
        <v>0</v>
      </c>
      <c r="I230" s="60">
        <v>41129</v>
      </c>
      <c r="J230" s="61">
        <v>72</v>
      </c>
      <c r="K230" s="12" cm="1">
        <f t="array" ref="K230:N230">VLOOKUP(A230,Sales!$A$1:$E$2241,{2,3,4,5},0)</f>
        <v>86</v>
      </c>
      <c r="L230" s="12">
        <v>51</v>
      </c>
      <c r="M230" s="12">
        <v>3</v>
      </c>
      <c r="N230" s="15">
        <v>8</v>
      </c>
      <c r="O230" s="15">
        <f t="shared" si="16"/>
        <v>53</v>
      </c>
      <c r="P230" s="15">
        <f t="shared" si="17"/>
        <v>137</v>
      </c>
      <c r="Q230" s="15">
        <f t="shared" si="18"/>
        <v>11</v>
      </c>
      <c r="R230" s="12">
        <f t="shared" si="19"/>
        <v>0</v>
      </c>
    </row>
    <row r="231" spans="1:18" ht="15.75" customHeight="1" x14ac:dyDescent="0.25">
      <c r="A231" s="57">
        <v>3726</v>
      </c>
      <c r="B231" s="57">
        <v>1986</v>
      </c>
      <c r="C231" s="58" t="s">
        <v>12</v>
      </c>
      <c r="D231" s="58" t="s">
        <v>11</v>
      </c>
      <c r="E231" s="59">
        <v>34320</v>
      </c>
      <c r="F231" s="54">
        <f t="shared" si="15"/>
        <v>34.32</v>
      </c>
      <c r="G231" s="57">
        <v>1</v>
      </c>
      <c r="H231" s="57">
        <v>0</v>
      </c>
      <c r="I231" s="60">
        <v>41686</v>
      </c>
      <c r="J231" s="61">
        <v>66</v>
      </c>
      <c r="K231" s="12" cm="1">
        <f t="array" ref="K231:N231">VLOOKUP(A231,Sales!$A$1:$E$2241,{2,3,4,5},0)</f>
        <v>1</v>
      </c>
      <c r="L231" s="12">
        <v>0</v>
      </c>
      <c r="M231" s="12">
        <v>1</v>
      </c>
      <c r="N231" s="15">
        <v>2</v>
      </c>
      <c r="O231" s="15">
        <f t="shared" si="16"/>
        <v>39</v>
      </c>
      <c r="P231" s="15">
        <f t="shared" si="17"/>
        <v>1</v>
      </c>
      <c r="Q231" s="15">
        <f t="shared" si="18"/>
        <v>3</v>
      </c>
      <c r="R231" s="12">
        <f t="shared" si="19"/>
        <v>1</v>
      </c>
    </row>
    <row r="232" spans="1:18" ht="15.75" customHeight="1" x14ac:dyDescent="0.25">
      <c r="A232" s="57">
        <v>6798</v>
      </c>
      <c r="B232" s="57">
        <v>1966</v>
      </c>
      <c r="C232" s="58" t="s">
        <v>9</v>
      </c>
      <c r="D232" s="58" t="s">
        <v>10</v>
      </c>
      <c r="E232" s="59">
        <v>37070</v>
      </c>
      <c r="F232" s="54">
        <f t="shared" si="15"/>
        <v>37.07</v>
      </c>
      <c r="G232" s="57">
        <v>1</v>
      </c>
      <c r="H232" s="57">
        <v>1</v>
      </c>
      <c r="I232" s="60">
        <v>41353</v>
      </c>
      <c r="J232" s="61">
        <v>30</v>
      </c>
      <c r="K232" s="12" cm="1">
        <f t="array" ref="K232:N232">VLOOKUP(A232,Sales!$A$1:$E$2241,{2,3,4,5},0)</f>
        <v>7</v>
      </c>
      <c r="L232" s="12">
        <v>15</v>
      </c>
      <c r="M232" s="12">
        <v>5</v>
      </c>
      <c r="N232" s="15">
        <v>8</v>
      </c>
      <c r="O232" s="15">
        <f t="shared" si="16"/>
        <v>59</v>
      </c>
      <c r="P232" s="15">
        <f t="shared" si="17"/>
        <v>22</v>
      </c>
      <c r="Q232" s="15">
        <f t="shared" si="18"/>
        <v>13</v>
      </c>
      <c r="R232" s="12">
        <f t="shared" si="19"/>
        <v>2</v>
      </c>
    </row>
    <row r="233" spans="1:18" ht="15.75" customHeight="1" x14ac:dyDescent="0.25">
      <c r="A233" s="57">
        <v>5341</v>
      </c>
      <c r="B233" s="57">
        <v>1962</v>
      </c>
      <c r="C233" s="58" t="s">
        <v>17</v>
      </c>
      <c r="D233" s="58" t="s">
        <v>15</v>
      </c>
      <c r="E233" s="59">
        <v>81975</v>
      </c>
      <c r="F233" s="54">
        <f t="shared" si="15"/>
        <v>81.974999999999994</v>
      </c>
      <c r="G233" s="57">
        <v>0</v>
      </c>
      <c r="H233" s="57">
        <v>1</v>
      </c>
      <c r="I233" s="60">
        <v>41279</v>
      </c>
      <c r="J233" s="61">
        <v>2</v>
      </c>
      <c r="K233" s="12" cm="1">
        <f t="array" ref="K233:N233">VLOOKUP(A233,Sales!$A$1:$E$2241,{2,3,4,5},0)</f>
        <v>76</v>
      </c>
      <c r="L233" s="12">
        <v>138</v>
      </c>
      <c r="M233" s="12">
        <v>6</v>
      </c>
      <c r="N233" s="15">
        <v>4</v>
      </c>
      <c r="O233" s="15">
        <f t="shared" si="16"/>
        <v>63</v>
      </c>
      <c r="P233" s="15">
        <f t="shared" si="17"/>
        <v>214</v>
      </c>
      <c r="Q233" s="15">
        <f t="shared" si="18"/>
        <v>10</v>
      </c>
      <c r="R233" s="12">
        <f t="shared" si="19"/>
        <v>1</v>
      </c>
    </row>
    <row r="234" spans="1:18" ht="15.75" customHeight="1" x14ac:dyDescent="0.25">
      <c r="A234" s="57">
        <v>1606</v>
      </c>
      <c r="B234" s="57">
        <v>1971</v>
      </c>
      <c r="C234" s="58" t="s">
        <v>9</v>
      </c>
      <c r="D234" s="58" t="s">
        <v>11</v>
      </c>
      <c r="E234" s="59">
        <v>38590</v>
      </c>
      <c r="F234" s="54">
        <f t="shared" si="15"/>
        <v>38.590000000000003</v>
      </c>
      <c r="G234" s="57">
        <v>1</v>
      </c>
      <c r="H234" s="57">
        <v>0</v>
      </c>
      <c r="I234" s="60">
        <v>41409</v>
      </c>
      <c r="J234" s="61">
        <v>65</v>
      </c>
      <c r="K234" s="12" cm="1">
        <f t="array" ref="K234:N234">VLOOKUP(A234,Sales!$A$1:$E$2241,{2,3,4,5},0)</f>
        <v>1</v>
      </c>
      <c r="L234" s="12">
        <v>3</v>
      </c>
      <c r="M234" s="12">
        <v>1</v>
      </c>
      <c r="N234" s="15">
        <v>2</v>
      </c>
      <c r="O234" s="15">
        <f t="shared" si="16"/>
        <v>54</v>
      </c>
      <c r="P234" s="15">
        <f t="shared" si="17"/>
        <v>4</v>
      </c>
      <c r="Q234" s="15">
        <f t="shared" si="18"/>
        <v>3</v>
      </c>
      <c r="R234" s="12">
        <f t="shared" si="19"/>
        <v>1</v>
      </c>
    </row>
    <row r="235" spans="1:18" ht="15.75" customHeight="1" x14ac:dyDescent="0.25">
      <c r="A235" s="57">
        <v>9617</v>
      </c>
      <c r="B235" s="57">
        <v>1951</v>
      </c>
      <c r="C235" s="58" t="s">
        <v>9</v>
      </c>
      <c r="D235" s="58" t="s">
        <v>10</v>
      </c>
      <c r="E235" s="59">
        <v>15033</v>
      </c>
      <c r="F235" s="54">
        <f t="shared" si="15"/>
        <v>15.032999999999999</v>
      </c>
      <c r="G235" s="57">
        <v>0</v>
      </c>
      <c r="H235" s="57">
        <v>0</v>
      </c>
      <c r="I235" s="60">
        <v>41745</v>
      </c>
      <c r="J235" s="61">
        <v>37</v>
      </c>
      <c r="K235" s="12" cm="1">
        <f t="array" ref="K235:N235">VLOOKUP(A235,Sales!$A$1:$E$2241,{2,3,4,5},0)</f>
        <v>4</v>
      </c>
      <c r="L235" s="12">
        <v>0</v>
      </c>
      <c r="M235" s="12">
        <v>1</v>
      </c>
      <c r="N235" s="15">
        <v>3</v>
      </c>
      <c r="O235" s="15">
        <f t="shared" si="16"/>
        <v>74</v>
      </c>
      <c r="P235" s="15">
        <f t="shared" si="17"/>
        <v>4</v>
      </c>
      <c r="Q235" s="15">
        <f t="shared" si="18"/>
        <v>4</v>
      </c>
      <c r="R235" s="12">
        <f t="shared" si="19"/>
        <v>0</v>
      </c>
    </row>
    <row r="236" spans="1:18" ht="15.75" customHeight="1" x14ac:dyDescent="0.25">
      <c r="A236" s="57">
        <v>3233</v>
      </c>
      <c r="B236" s="57">
        <v>1965</v>
      </c>
      <c r="C236" s="58" t="s">
        <v>12</v>
      </c>
      <c r="D236" s="58" t="s">
        <v>13</v>
      </c>
      <c r="E236" s="59">
        <v>62745</v>
      </c>
      <c r="F236" s="54">
        <f t="shared" si="15"/>
        <v>62.744999999999997</v>
      </c>
      <c r="G236" s="57">
        <v>0</v>
      </c>
      <c r="H236" s="57">
        <v>1</v>
      </c>
      <c r="I236" s="60">
        <v>41356</v>
      </c>
      <c r="J236" s="61">
        <v>89</v>
      </c>
      <c r="K236" s="12" cm="1">
        <f t="array" ref="K236:N236">VLOOKUP(A236,Sales!$A$1:$E$2241,{2,3,4,5},0)</f>
        <v>21</v>
      </c>
      <c r="L236" s="12">
        <v>10</v>
      </c>
      <c r="M236" s="12">
        <v>7</v>
      </c>
      <c r="N236" s="15">
        <v>11</v>
      </c>
      <c r="O236" s="15">
        <f t="shared" si="16"/>
        <v>60</v>
      </c>
      <c r="P236" s="15">
        <f t="shared" si="17"/>
        <v>31</v>
      </c>
      <c r="Q236" s="15">
        <f t="shared" si="18"/>
        <v>18</v>
      </c>
      <c r="R236" s="12">
        <f t="shared" si="19"/>
        <v>1</v>
      </c>
    </row>
    <row r="237" spans="1:18" ht="15.75" customHeight="1" x14ac:dyDescent="0.25">
      <c r="A237" s="57">
        <v>89</v>
      </c>
      <c r="B237" s="57">
        <v>1975</v>
      </c>
      <c r="C237" s="58" t="s">
        <v>17</v>
      </c>
      <c r="D237" s="58" t="s">
        <v>13</v>
      </c>
      <c r="E237" s="59">
        <v>22212</v>
      </c>
      <c r="F237" s="54">
        <f t="shared" si="15"/>
        <v>22.212</v>
      </c>
      <c r="G237" s="57">
        <v>1</v>
      </c>
      <c r="H237" s="57">
        <v>0</v>
      </c>
      <c r="I237" s="60">
        <v>41617</v>
      </c>
      <c r="J237" s="61">
        <v>49</v>
      </c>
      <c r="K237" s="12" cm="1">
        <f t="array" ref="K237:N237">VLOOKUP(A237,Sales!$A$1:$E$2241,{2,3,4,5},0)</f>
        <v>9</v>
      </c>
      <c r="L237" s="12">
        <v>8</v>
      </c>
      <c r="M237" s="12">
        <v>2</v>
      </c>
      <c r="N237" s="15">
        <v>4</v>
      </c>
      <c r="O237" s="15">
        <f t="shared" si="16"/>
        <v>50</v>
      </c>
      <c r="P237" s="15">
        <f t="shared" si="17"/>
        <v>17</v>
      </c>
      <c r="Q237" s="15">
        <f t="shared" si="18"/>
        <v>6</v>
      </c>
      <c r="R237" s="12">
        <f t="shared" si="19"/>
        <v>1</v>
      </c>
    </row>
    <row r="238" spans="1:18" ht="15.75" customHeight="1" x14ac:dyDescent="0.25">
      <c r="A238" s="57">
        <v>2936</v>
      </c>
      <c r="B238" s="57">
        <v>1982</v>
      </c>
      <c r="C238" s="58" t="s">
        <v>14</v>
      </c>
      <c r="D238" s="58" t="s">
        <v>11</v>
      </c>
      <c r="E238" s="59">
        <v>23661</v>
      </c>
      <c r="F238" s="54">
        <f t="shared" si="15"/>
        <v>23.661000000000001</v>
      </c>
      <c r="G238" s="57">
        <v>1</v>
      </c>
      <c r="H238" s="57">
        <v>0</v>
      </c>
      <c r="I238" s="60">
        <v>41612</v>
      </c>
      <c r="J238" s="61">
        <v>46</v>
      </c>
      <c r="K238" s="12" cm="1">
        <f t="array" ref="K238:N238">VLOOKUP(A238,Sales!$A$1:$E$2241,{2,3,4,5},0)</f>
        <v>0</v>
      </c>
      <c r="L238" s="12">
        <v>0</v>
      </c>
      <c r="M238" s="12">
        <v>1</v>
      </c>
      <c r="N238" s="15">
        <v>3</v>
      </c>
      <c r="O238" s="15">
        <f t="shared" si="16"/>
        <v>43</v>
      </c>
      <c r="P238" s="15">
        <f t="shared" si="17"/>
        <v>0</v>
      </c>
      <c r="Q238" s="15">
        <f t="shared" si="18"/>
        <v>4</v>
      </c>
      <c r="R238" s="12">
        <f t="shared" si="19"/>
        <v>1</v>
      </c>
    </row>
    <row r="239" spans="1:18" ht="15.75" customHeight="1" x14ac:dyDescent="0.25">
      <c r="A239" s="57">
        <v>9449</v>
      </c>
      <c r="B239" s="57">
        <v>1958</v>
      </c>
      <c r="C239" s="58" t="s">
        <v>12</v>
      </c>
      <c r="D239" s="58" t="s">
        <v>10</v>
      </c>
      <c r="E239" s="59">
        <v>79761</v>
      </c>
      <c r="F239" s="54">
        <f t="shared" si="15"/>
        <v>79.760999999999996</v>
      </c>
      <c r="G239" s="57">
        <v>0</v>
      </c>
      <c r="H239" s="57">
        <v>1</v>
      </c>
      <c r="I239" s="60">
        <v>41551</v>
      </c>
      <c r="J239" s="61">
        <v>32</v>
      </c>
      <c r="K239" s="12" cm="1">
        <f t="array" ref="K239:N239">VLOOKUP(A239,Sales!$A$1:$E$2241,{2,3,4,5},0)</f>
        <v>5</v>
      </c>
      <c r="L239" s="12">
        <v>35</v>
      </c>
      <c r="M239" s="12">
        <v>5</v>
      </c>
      <c r="N239" s="15">
        <v>11</v>
      </c>
      <c r="O239" s="15">
        <f t="shared" si="16"/>
        <v>67</v>
      </c>
      <c r="P239" s="15">
        <f t="shared" si="17"/>
        <v>40</v>
      </c>
      <c r="Q239" s="15">
        <f t="shared" si="18"/>
        <v>16</v>
      </c>
      <c r="R239" s="12">
        <f t="shared" si="19"/>
        <v>1</v>
      </c>
    </row>
    <row r="240" spans="1:18" ht="15.75" customHeight="1" x14ac:dyDescent="0.25">
      <c r="A240" s="57">
        <v>7297</v>
      </c>
      <c r="B240" s="57">
        <v>1973</v>
      </c>
      <c r="C240" s="58" t="s">
        <v>9</v>
      </c>
      <c r="D240" s="58" t="s">
        <v>10</v>
      </c>
      <c r="E240" s="59">
        <v>7500</v>
      </c>
      <c r="F240" s="54">
        <f t="shared" si="15"/>
        <v>7.5</v>
      </c>
      <c r="G240" s="57">
        <v>1</v>
      </c>
      <c r="H240" s="57">
        <v>0</v>
      </c>
      <c r="I240" s="62">
        <v>41634</v>
      </c>
      <c r="J240" s="61">
        <v>54</v>
      </c>
      <c r="K240" s="12" cm="1">
        <f t="array" ref="K240:N240">VLOOKUP(A240,Sales!$A$1:$E$2241,{2,3,4,5},0)</f>
        <v>3</v>
      </c>
      <c r="L240" s="12">
        <v>7</v>
      </c>
      <c r="M240" s="12">
        <v>3</v>
      </c>
      <c r="N240" s="15">
        <v>3</v>
      </c>
      <c r="O240" s="15">
        <f t="shared" si="16"/>
        <v>52</v>
      </c>
      <c r="P240" s="15">
        <f t="shared" si="17"/>
        <v>10</v>
      </c>
      <c r="Q240" s="15">
        <f t="shared" si="18"/>
        <v>6</v>
      </c>
      <c r="R240" s="12">
        <f t="shared" si="19"/>
        <v>1</v>
      </c>
    </row>
    <row r="241" spans="1:18" ht="15.75" customHeight="1" x14ac:dyDescent="0.25">
      <c r="A241" s="57">
        <v>11004</v>
      </c>
      <c r="B241" s="57">
        <v>1893</v>
      </c>
      <c r="C241" s="58" t="s">
        <v>17</v>
      </c>
      <c r="D241" s="58" t="s">
        <v>10</v>
      </c>
      <c r="E241" s="59">
        <v>60182</v>
      </c>
      <c r="F241" s="54">
        <f t="shared" si="15"/>
        <v>60.182000000000002</v>
      </c>
      <c r="G241" s="57">
        <v>0</v>
      </c>
      <c r="H241" s="57">
        <v>1</v>
      </c>
      <c r="I241" s="60">
        <v>41776</v>
      </c>
      <c r="J241" s="61">
        <v>23</v>
      </c>
      <c r="K241" s="12" cm="1">
        <f t="array" ref="K241:N241">VLOOKUP(A241,Sales!$A$1:$E$2241,{2,3,4,5},0)</f>
        <v>0</v>
      </c>
      <c r="L241" s="12">
        <v>0</v>
      </c>
      <c r="M241" s="12">
        <v>1</v>
      </c>
      <c r="N241" s="15">
        <v>2</v>
      </c>
      <c r="O241" s="15">
        <f t="shared" si="16"/>
        <v>132</v>
      </c>
      <c r="P241" s="15">
        <f t="shared" si="17"/>
        <v>0</v>
      </c>
      <c r="Q241" s="15">
        <f t="shared" si="18"/>
        <v>3</v>
      </c>
      <c r="R241" s="12">
        <f t="shared" si="19"/>
        <v>1</v>
      </c>
    </row>
    <row r="242" spans="1:18" ht="15.75" customHeight="1" x14ac:dyDescent="0.25">
      <c r="A242" s="57">
        <v>313</v>
      </c>
      <c r="B242" s="57">
        <v>1968</v>
      </c>
      <c r="C242" s="58" t="s">
        <v>9</v>
      </c>
      <c r="D242" s="58" t="s">
        <v>18</v>
      </c>
      <c r="E242" s="59">
        <v>73455</v>
      </c>
      <c r="F242" s="54">
        <f t="shared" si="15"/>
        <v>73.454999999999998</v>
      </c>
      <c r="G242" s="57">
        <v>0</v>
      </c>
      <c r="H242" s="57">
        <v>0</v>
      </c>
      <c r="I242" s="62">
        <v>41575</v>
      </c>
      <c r="J242" s="61">
        <v>98</v>
      </c>
      <c r="K242" s="12" cm="1">
        <f t="array" ref="K242:N242">VLOOKUP(A242,Sales!$A$1:$E$2241,{2,3,4,5},0)</f>
        <v>61</v>
      </c>
      <c r="L242" s="12">
        <v>163</v>
      </c>
      <c r="M242" s="12">
        <v>6</v>
      </c>
      <c r="N242" s="15">
        <v>10</v>
      </c>
      <c r="O242" s="15">
        <f t="shared" si="16"/>
        <v>57</v>
      </c>
      <c r="P242" s="15">
        <f t="shared" si="17"/>
        <v>224</v>
      </c>
      <c r="Q242" s="15">
        <f t="shared" si="18"/>
        <v>16</v>
      </c>
      <c r="R242" s="12">
        <f t="shared" si="19"/>
        <v>0</v>
      </c>
    </row>
    <row r="243" spans="1:18" ht="15.75" customHeight="1" x14ac:dyDescent="0.25">
      <c r="A243" s="57">
        <v>9940</v>
      </c>
      <c r="B243" s="57">
        <v>1958</v>
      </c>
      <c r="C243" s="58" t="s">
        <v>9</v>
      </c>
      <c r="D243" s="58" t="s">
        <v>11</v>
      </c>
      <c r="E243" s="59">
        <v>64961</v>
      </c>
      <c r="F243" s="54">
        <f t="shared" si="15"/>
        <v>64.960999999999999</v>
      </c>
      <c r="G243" s="57">
        <v>0</v>
      </c>
      <c r="H243" s="57">
        <v>1</v>
      </c>
      <c r="I243" s="62">
        <v>41266</v>
      </c>
      <c r="J243" s="61">
        <v>97</v>
      </c>
      <c r="K243" s="12" cm="1">
        <f t="array" ref="K243:N243">VLOOKUP(A243,Sales!$A$1:$E$2241,{2,3,4,5},0)</f>
        <v>114</v>
      </c>
      <c r="L243" s="12">
        <v>124</v>
      </c>
      <c r="M243" s="12">
        <v>6</v>
      </c>
      <c r="N243" s="15">
        <v>4</v>
      </c>
      <c r="O243" s="15">
        <f t="shared" si="16"/>
        <v>67</v>
      </c>
      <c r="P243" s="15">
        <f t="shared" si="17"/>
        <v>238</v>
      </c>
      <c r="Q243" s="15">
        <f t="shared" si="18"/>
        <v>10</v>
      </c>
      <c r="R243" s="12">
        <f t="shared" si="19"/>
        <v>1</v>
      </c>
    </row>
    <row r="244" spans="1:18" ht="15.75" customHeight="1" x14ac:dyDescent="0.25">
      <c r="A244" s="57">
        <v>10735</v>
      </c>
      <c r="B244" s="57">
        <v>1971</v>
      </c>
      <c r="C244" s="58" t="s">
        <v>9</v>
      </c>
      <c r="D244" s="58" t="s">
        <v>10</v>
      </c>
      <c r="E244" s="59">
        <v>22804</v>
      </c>
      <c r="F244" s="54">
        <f t="shared" si="15"/>
        <v>22.803999999999998</v>
      </c>
      <c r="G244" s="57">
        <v>1</v>
      </c>
      <c r="H244" s="57">
        <v>0</v>
      </c>
      <c r="I244" s="60">
        <v>41486</v>
      </c>
      <c r="J244" s="61">
        <v>75</v>
      </c>
      <c r="K244" s="12" cm="1">
        <f t="array" ref="K244:N244">VLOOKUP(A244,Sales!$A$1:$E$2241,{2,3,4,5},0)</f>
        <v>1</v>
      </c>
      <c r="L244" s="12">
        <v>1</v>
      </c>
      <c r="M244" s="12">
        <v>2</v>
      </c>
      <c r="N244" s="15">
        <v>2</v>
      </c>
      <c r="O244" s="15">
        <f t="shared" si="16"/>
        <v>54</v>
      </c>
      <c r="P244" s="15">
        <f t="shared" si="17"/>
        <v>2</v>
      </c>
      <c r="Q244" s="15">
        <f t="shared" si="18"/>
        <v>4</v>
      </c>
      <c r="R244" s="12">
        <f t="shared" si="19"/>
        <v>1</v>
      </c>
    </row>
    <row r="245" spans="1:18" ht="15.75" customHeight="1" x14ac:dyDescent="0.25">
      <c r="A245" s="57">
        <v>9529</v>
      </c>
      <c r="B245" s="57">
        <v>1990</v>
      </c>
      <c r="C245" s="58" t="s">
        <v>9</v>
      </c>
      <c r="D245" s="58" t="s">
        <v>13</v>
      </c>
      <c r="E245" s="59">
        <v>73687</v>
      </c>
      <c r="F245" s="54">
        <f t="shared" si="15"/>
        <v>73.686999999999998</v>
      </c>
      <c r="G245" s="57">
        <v>0</v>
      </c>
      <c r="H245" s="57">
        <v>0</v>
      </c>
      <c r="I245" s="62">
        <v>41606</v>
      </c>
      <c r="J245" s="61">
        <v>8</v>
      </c>
      <c r="K245" s="12" cm="1">
        <f t="array" ref="K245:N245">VLOOKUP(A245,Sales!$A$1:$E$2241,{2,3,4,5},0)</f>
        <v>153</v>
      </c>
      <c r="L245" s="12">
        <v>13</v>
      </c>
      <c r="M245" s="12">
        <v>3</v>
      </c>
      <c r="N245" s="15">
        <v>9</v>
      </c>
      <c r="O245" s="15">
        <f t="shared" si="16"/>
        <v>35</v>
      </c>
      <c r="P245" s="15">
        <f t="shared" si="17"/>
        <v>166</v>
      </c>
      <c r="Q245" s="15">
        <f t="shared" si="18"/>
        <v>12</v>
      </c>
      <c r="R245" s="12">
        <f t="shared" si="19"/>
        <v>0</v>
      </c>
    </row>
    <row r="246" spans="1:18" ht="15.75" customHeight="1" x14ac:dyDescent="0.25">
      <c r="A246" s="57">
        <v>6439</v>
      </c>
      <c r="B246" s="57">
        <v>1958</v>
      </c>
      <c r="C246" s="58" t="s">
        <v>9</v>
      </c>
      <c r="D246" s="58" t="s">
        <v>13</v>
      </c>
      <c r="E246" s="59">
        <v>61074</v>
      </c>
      <c r="F246" s="54">
        <f t="shared" si="15"/>
        <v>61.073999999999998</v>
      </c>
      <c r="G246" s="57">
        <v>0</v>
      </c>
      <c r="H246" s="57">
        <v>1</v>
      </c>
      <c r="I246" s="60">
        <v>41138</v>
      </c>
      <c r="J246" s="61">
        <v>37</v>
      </c>
      <c r="K246" s="12" cm="1">
        <f t="array" ref="K246:N246">VLOOKUP(A246,Sales!$A$1:$E$2241,{2,3,4,5},0)</f>
        <v>0</v>
      </c>
      <c r="L246" s="12">
        <v>28</v>
      </c>
      <c r="M246" s="12">
        <v>11</v>
      </c>
      <c r="N246" s="15">
        <v>8</v>
      </c>
      <c r="O246" s="15">
        <f t="shared" si="16"/>
        <v>67</v>
      </c>
      <c r="P246" s="15">
        <f t="shared" si="17"/>
        <v>28</v>
      </c>
      <c r="Q246" s="15">
        <f t="shared" si="18"/>
        <v>19</v>
      </c>
      <c r="R246" s="12">
        <f t="shared" si="19"/>
        <v>1</v>
      </c>
    </row>
    <row r="247" spans="1:18" ht="15.75" customHeight="1" x14ac:dyDescent="0.25">
      <c r="A247" s="57">
        <v>7411</v>
      </c>
      <c r="B247" s="57">
        <v>1964</v>
      </c>
      <c r="C247" s="58" t="s">
        <v>12</v>
      </c>
      <c r="D247" s="58" t="s">
        <v>13</v>
      </c>
      <c r="E247" s="59">
        <v>31686</v>
      </c>
      <c r="F247" s="54">
        <f t="shared" si="15"/>
        <v>31.686</v>
      </c>
      <c r="G247" s="57">
        <v>1</v>
      </c>
      <c r="H247" s="57">
        <v>1</v>
      </c>
      <c r="I247" s="60">
        <v>41795</v>
      </c>
      <c r="J247" s="61">
        <v>31</v>
      </c>
      <c r="K247" s="12" cm="1">
        <f t="array" ref="K247:N247">VLOOKUP(A247,Sales!$A$1:$E$2241,{2,3,4,5},0)</f>
        <v>0</v>
      </c>
      <c r="L247" s="12">
        <v>0</v>
      </c>
      <c r="M247" s="12">
        <v>1</v>
      </c>
      <c r="N247" s="15">
        <v>3</v>
      </c>
      <c r="O247" s="15">
        <f t="shared" si="16"/>
        <v>61</v>
      </c>
      <c r="P247" s="15">
        <f t="shared" si="17"/>
        <v>0</v>
      </c>
      <c r="Q247" s="15">
        <f t="shared" si="18"/>
        <v>4</v>
      </c>
      <c r="R247" s="12">
        <f t="shared" si="19"/>
        <v>2</v>
      </c>
    </row>
    <row r="248" spans="1:18" ht="15.75" customHeight="1" x14ac:dyDescent="0.25">
      <c r="A248" s="57">
        <v>2176</v>
      </c>
      <c r="B248" s="57">
        <v>1972</v>
      </c>
      <c r="C248" s="58" t="s">
        <v>9</v>
      </c>
      <c r="D248" s="58" t="s">
        <v>13</v>
      </c>
      <c r="E248" s="59">
        <v>80134</v>
      </c>
      <c r="F248" s="54">
        <f t="shared" si="15"/>
        <v>80.134</v>
      </c>
      <c r="G248" s="57">
        <v>1</v>
      </c>
      <c r="H248" s="57">
        <v>0</v>
      </c>
      <c r="I248" s="60">
        <v>41414</v>
      </c>
      <c r="J248" s="61">
        <v>40</v>
      </c>
      <c r="K248" s="12" cm="1">
        <f t="array" ref="K248:N248">VLOOKUP(A248,Sales!$A$1:$E$2241,{2,3,4,5},0)</f>
        <v>16</v>
      </c>
      <c r="L248" s="12">
        <v>0</v>
      </c>
      <c r="M248" s="12">
        <v>5</v>
      </c>
      <c r="N248" s="15">
        <v>6</v>
      </c>
      <c r="O248" s="15">
        <f t="shared" si="16"/>
        <v>53</v>
      </c>
      <c r="P248" s="15">
        <f t="shared" si="17"/>
        <v>16</v>
      </c>
      <c r="Q248" s="15">
        <f t="shared" si="18"/>
        <v>11</v>
      </c>
      <c r="R248" s="12">
        <f t="shared" si="19"/>
        <v>1</v>
      </c>
    </row>
    <row r="249" spans="1:18" ht="15.75" customHeight="1" x14ac:dyDescent="0.25">
      <c r="A249" s="57">
        <v>9265</v>
      </c>
      <c r="B249" s="57">
        <v>1953</v>
      </c>
      <c r="C249" s="58" t="s">
        <v>9</v>
      </c>
      <c r="D249" s="58" t="s">
        <v>13</v>
      </c>
      <c r="E249" s="59">
        <v>75027</v>
      </c>
      <c r="F249" s="54">
        <f t="shared" si="15"/>
        <v>75.027000000000001</v>
      </c>
      <c r="G249" s="57">
        <v>0</v>
      </c>
      <c r="H249" s="57">
        <v>1</v>
      </c>
      <c r="I249" s="60">
        <v>41283</v>
      </c>
      <c r="J249" s="61">
        <v>74</v>
      </c>
      <c r="K249" s="12" cm="1">
        <f t="array" ref="K249:N249">VLOOKUP(A249,Sales!$A$1:$E$2241,{2,3,4,5},0)</f>
        <v>64</v>
      </c>
      <c r="L249" s="12">
        <v>12</v>
      </c>
      <c r="M249" s="12">
        <v>9</v>
      </c>
      <c r="N249" s="15">
        <v>6</v>
      </c>
      <c r="O249" s="15">
        <f t="shared" si="16"/>
        <v>72</v>
      </c>
      <c r="P249" s="15">
        <f t="shared" si="17"/>
        <v>76</v>
      </c>
      <c r="Q249" s="15">
        <f t="shared" si="18"/>
        <v>15</v>
      </c>
      <c r="R249" s="12">
        <f t="shared" si="19"/>
        <v>1</v>
      </c>
    </row>
    <row r="250" spans="1:18" ht="15.75" customHeight="1" x14ac:dyDescent="0.25">
      <c r="A250" s="57">
        <v>8867</v>
      </c>
      <c r="B250" s="57">
        <v>1988</v>
      </c>
      <c r="C250" s="58" t="s">
        <v>12</v>
      </c>
      <c r="D250" s="58" t="s">
        <v>13</v>
      </c>
      <c r="E250" s="59">
        <v>67546</v>
      </c>
      <c r="F250" s="54">
        <f t="shared" si="15"/>
        <v>67.546000000000006</v>
      </c>
      <c r="G250" s="57">
        <v>0</v>
      </c>
      <c r="H250" s="57">
        <v>0</v>
      </c>
      <c r="I250" s="60">
        <v>41152</v>
      </c>
      <c r="J250" s="61">
        <v>90</v>
      </c>
      <c r="K250" s="12" cm="1">
        <f t="array" ref="K250:N250">VLOOKUP(A250,Sales!$A$1:$E$2241,{2,3,4,5},0)</f>
        <v>134</v>
      </c>
      <c r="L250" s="12">
        <v>38</v>
      </c>
      <c r="M250" s="12">
        <v>4</v>
      </c>
      <c r="N250" s="15">
        <v>5</v>
      </c>
      <c r="O250" s="15">
        <f t="shared" si="16"/>
        <v>37</v>
      </c>
      <c r="P250" s="15">
        <f t="shared" si="17"/>
        <v>172</v>
      </c>
      <c r="Q250" s="15">
        <f t="shared" si="18"/>
        <v>9</v>
      </c>
      <c r="R250" s="12">
        <f t="shared" si="19"/>
        <v>0</v>
      </c>
    </row>
    <row r="251" spans="1:18" ht="15.75" customHeight="1" x14ac:dyDescent="0.25">
      <c r="A251" s="57">
        <v>8932</v>
      </c>
      <c r="B251" s="57">
        <v>1969</v>
      </c>
      <c r="C251" s="58" t="s">
        <v>14</v>
      </c>
      <c r="D251" s="58" t="s">
        <v>11</v>
      </c>
      <c r="E251" s="59">
        <v>65176</v>
      </c>
      <c r="F251" s="54">
        <f t="shared" si="15"/>
        <v>65.176000000000002</v>
      </c>
      <c r="G251" s="57">
        <v>0</v>
      </c>
      <c r="H251" s="57">
        <v>1</v>
      </c>
      <c r="I251" s="62">
        <v>41211</v>
      </c>
      <c r="J251" s="61">
        <v>57</v>
      </c>
      <c r="K251" s="12" cm="1">
        <f t="array" ref="K251:N251">VLOOKUP(A251,Sales!$A$1:$E$2241,{2,3,4,5},0)</f>
        <v>28</v>
      </c>
      <c r="L251" s="12">
        <v>70</v>
      </c>
      <c r="M251" s="12">
        <v>9</v>
      </c>
      <c r="N251" s="15">
        <v>6</v>
      </c>
      <c r="O251" s="15">
        <f t="shared" si="16"/>
        <v>56</v>
      </c>
      <c r="P251" s="15">
        <f t="shared" si="17"/>
        <v>98</v>
      </c>
      <c r="Q251" s="15">
        <f t="shared" si="18"/>
        <v>15</v>
      </c>
      <c r="R251" s="12">
        <f t="shared" si="19"/>
        <v>1</v>
      </c>
    </row>
    <row r="252" spans="1:18" ht="15.75" customHeight="1" x14ac:dyDescent="0.25">
      <c r="A252" s="57">
        <v>10236</v>
      </c>
      <c r="B252" s="57">
        <v>1975</v>
      </c>
      <c r="C252" s="58" t="s">
        <v>14</v>
      </c>
      <c r="D252" s="58" t="s">
        <v>10</v>
      </c>
      <c r="E252" s="59">
        <v>31160</v>
      </c>
      <c r="F252" s="54">
        <f t="shared" si="15"/>
        <v>31.16</v>
      </c>
      <c r="G252" s="57">
        <v>1</v>
      </c>
      <c r="H252" s="57">
        <v>0</v>
      </c>
      <c r="I252" s="60">
        <v>41533</v>
      </c>
      <c r="J252" s="61">
        <v>59</v>
      </c>
      <c r="K252" s="12" cm="1">
        <f t="array" ref="K252:N252">VLOOKUP(A252,Sales!$A$1:$E$2241,{2,3,4,5},0)</f>
        <v>3</v>
      </c>
      <c r="L252" s="12">
        <v>1</v>
      </c>
      <c r="M252" s="12">
        <v>2</v>
      </c>
      <c r="N252" s="15">
        <v>3</v>
      </c>
      <c r="O252" s="15">
        <f t="shared" si="16"/>
        <v>50</v>
      </c>
      <c r="P252" s="15">
        <f t="shared" si="17"/>
        <v>4</v>
      </c>
      <c r="Q252" s="15">
        <f t="shared" si="18"/>
        <v>5</v>
      </c>
      <c r="R252" s="12">
        <f t="shared" si="19"/>
        <v>1</v>
      </c>
    </row>
    <row r="253" spans="1:18" ht="15.75" customHeight="1" x14ac:dyDescent="0.25">
      <c r="A253" s="57">
        <v>6340</v>
      </c>
      <c r="B253" s="57">
        <v>1985</v>
      </c>
      <c r="C253" s="58" t="s">
        <v>9</v>
      </c>
      <c r="D253" s="58" t="s">
        <v>10</v>
      </c>
      <c r="E253" s="59">
        <v>29938</v>
      </c>
      <c r="F253" s="54">
        <f t="shared" si="15"/>
        <v>29.937999999999999</v>
      </c>
      <c r="G253" s="57">
        <v>1</v>
      </c>
      <c r="H253" s="57">
        <v>0</v>
      </c>
      <c r="I253" s="62">
        <v>41574</v>
      </c>
      <c r="J253" s="61">
        <v>52</v>
      </c>
      <c r="K253" s="12" cm="1">
        <f t="array" ref="K253:N253">VLOOKUP(A253,Sales!$A$1:$E$2241,{2,3,4,5},0)</f>
        <v>3</v>
      </c>
      <c r="L253" s="12">
        <v>2</v>
      </c>
      <c r="M253" s="12">
        <v>1</v>
      </c>
      <c r="N253" s="15">
        <v>3</v>
      </c>
      <c r="O253" s="15">
        <f t="shared" si="16"/>
        <v>40</v>
      </c>
      <c r="P253" s="15">
        <f t="shared" si="17"/>
        <v>5</v>
      </c>
      <c r="Q253" s="15">
        <f t="shared" si="18"/>
        <v>4</v>
      </c>
      <c r="R253" s="12">
        <f t="shared" si="19"/>
        <v>1</v>
      </c>
    </row>
    <row r="254" spans="1:18" ht="15.75" customHeight="1" x14ac:dyDescent="0.25">
      <c r="A254" s="57">
        <v>10089</v>
      </c>
      <c r="B254" s="57">
        <v>1974</v>
      </c>
      <c r="C254" s="58" t="s">
        <v>9</v>
      </c>
      <c r="D254" s="58" t="s">
        <v>15</v>
      </c>
      <c r="E254" s="59">
        <v>102692</v>
      </c>
      <c r="F254" s="54">
        <f t="shared" si="15"/>
        <v>102.69199999999999</v>
      </c>
      <c r="G254" s="57">
        <v>0</v>
      </c>
      <c r="H254" s="57">
        <v>0</v>
      </c>
      <c r="I254" s="60">
        <v>41369</v>
      </c>
      <c r="J254" s="61">
        <v>5</v>
      </c>
      <c r="K254" s="12" cm="1">
        <f t="array" ref="K254:N254">VLOOKUP(A254,Sales!$A$1:$E$2241,{2,3,4,5},0)</f>
        <v>148</v>
      </c>
      <c r="L254" s="12">
        <v>172</v>
      </c>
      <c r="M254" s="12">
        <v>6</v>
      </c>
      <c r="N254" s="15">
        <v>13</v>
      </c>
      <c r="O254" s="15">
        <f t="shared" si="16"/>
        <v>51</v>
      </c>
      <c r="P254" s="15">
        <f t="shared" si="17"/>
        <v>320</v>
      </c>
      <c r="Q254" s="15">
        <f t="shared" si="18"/>
        <v>19</v>
      </c>
      <c r="R254" s="12">
        <f t="shared" si="19"/>
        <v>0</v>
      </c>
    </row>
    <row r="255" spans="1:18" ht="15.75" customHeight="1" x14ac:dyDescent="0.25">
      <c r="A255" s="57">
        <v>2227</v>
      </c>
      <c r="B255" s="57">
        <v>1958</v>
      </c>
      <c r="C255" s="58" t="s">
        <v>17</v>
      </c>
      <c r="D255" s="58" t="s">
        <v>11</v>
      </c>
      <c r="E255" s="59">
        <v>26490</v>
      </c>
      <c r="F255" s="54">
        <f t="shared" si="15"/>
        <v>26.49</v>
      </c>
      <c r="G255" s="57">
        <v>0</v>
      </c>
      <c r="H255" s="57">
        <v>0</v>
      </c>
      <c r="I255" s="60">
        <v>41174</v>
      </c>
      <c r="J255" s="61">
        <v>92</v>
      </c>
      <c r="K255" s="12" cm="1">
        <f t="array" ref="K255:N255">VLOOKUP(A255,Sales!$A$1:$E$2241,{2,3,4,5},0)</f>
        <v>47</v>
      </c>
      <c r="L255" s="12">
        <v>20</v>
      </c>
      <c r="M255" s="12">
        <v>3</v>
      </c>
      <c r="N255" s="15">
        <v>5</v>
      </c>
      <c r="O255" s="15">
        <f t="shared" si="16"/>
        <v>67</v>
      </c>
      <c r="P255" s="15">
        <f t="shared" si="17"/>
        <v>67</v>
      </c>
      <c r="Q255" s="15">
        <f t="shared" si="18"/>
        <v>8</v>
      </c>
      <c r="R255" s="12">
        <f t="shared" si="19"/>
        <v>0</v>
      </c>
    </row>
    <row r="256" spans="1:18" ht="15.75" customHeight="1" x14ac:dyDescent="0.25">
      <c r="A256" s="57">
        <v>10992</v>
      </c>
      <c r="B256" s="57">
        <v>1967</v>
      </c>
      <c r="C256" s="58" t="s">
        <v>9</v>
      </c>
      <c r="D256" s="58" t="s">
        <v>11</v>
      </c>
      <c r="E256" s="59">
        <v>75702</v>
      </c>
      <c r="F256" s="54">
        <f t="shared" si="15"/>
        <v>75.701999999999998</v>
      </c>
      <c r="G256" s="57">
        <v>1</v>
      </c>
      <c r="H256" s="57">
        <v>1</v>
      </c>
      <c r="I256" s="60">
        <v>41150</v>
      </c>
      <c r="J256" s="61">
        <v>77</v>
      </c>
      <c r="K256" s="12" cm="1">
        <f t="array" ref="K256:N256">VLOOKUP(A256,Sales!$A$1:$E$2241,{2,3,4,5},0)</f>
        <v>28</v>
      </c>
      <c r="L256" s="12">
        <v>42</v>
      </c>
      <c r="M256" s="12">
        <v>4</v>
      </c>
      <c r="N256" s="15">
        <v>11</v>
      </c>
      <c r="O256" s="15">
        <f t="shared" si="16"/>
        <v>58</v>
      </c>
      <c r="P256" s="15">
        <f t="shared" si="17"/>
        <v>70</v>
      </c>
      <c r="Q256" s="15">
        <f t="shared" si="18"/>
        <v>15</v>
      </c>
      <c r="R256" s="12">
        <f t="shared" si="19"/>
        <v>2</v>
      </c>
    </row>
    <row r="257" spans="1:18" ht="15.75" customHeight="1" x14ac:dyDescent="0.25">
      <c r="A257" s="57">
        <v>5304</v>
      </c>
      <c r="B257" s="57">
        <v>1974</v>
      </c>
      <c r="C257" s="58" t="s">
        <v>12</v>
      </c>
      <c r="D257" s="58" t="s">
        <v>10</v>
      </c>
      <c r="E257" s="59">
        <v>30899</v>
      </c>
      <c r="F257" s="54">
        <f t="shared" si="15"/>
        <v>30.899000000000001</v>
      </c>
      <c r="G257" s="57">
        <v>1</v>
      </c>
      <c r="H257" s="57">
        <v>0</v>
      </c>
      <c r="I257" s="62">
        <v>41195</v>
      </c>
      <c r="J257" s="61">
        <v>35</v>
      </c>
      <c r="K257" s="12" cm="1">
        <f t="array" ref="K257:N257">VLOOKUP(A257,Sales!$A$1:$E$2241,{2,3,4,5},0)</f>
        <v>0</v>
      </c>
      <c r="L257" s="12">
        <v>0</v>
      </c>
      <c r="M257" s="12">
        <v>1</v>
      </c>
      <c r="N257" s="15">
        <v>3</v>
      </c>
      <c r="O257" s="15">
        <f t="shared" si="16"/>
        <v>51</v>
      </c>
      <c r="P257" s="15">
        <f t="shared" si="17"/>
        <v>0</v>
      </c>
      <c r="Q257" s="15">
        <f t="shared" si="18"/>
        <v>4</v>
      </c>
      <c r="R257" s="12">
        <f t="shared" si="19"/>
        <v>1</v>
      </c>
    </row>
    <row r="258" spans="1:18" ht="15.75" customHeight="1" x14ac:dyDescent="0.25">
      <c r="A258" s="57">
        <v>309</v>
      </c>
      <c r="B258" s="57">
        <v>1961</v>
      </c>
      <c r="C258" s="58" t="s">
        <v>12</v>
      </c>
      <c r="D258" s="58" t="s">
        <v>11</v>
      </c>
      <c r="E258" s="59">
        <v>63342</v>
      </c>
      <c r="F258" s="54">
        <f t="shared" si="15"/>
        <v>63.341999999999999</v>
      </c>
      <c r="G258" s="57">
        <v>0</v>
      </c>
      <c r="H258" s="57">
        <v>1</v>
      </c>
      <c r="I258" s="62">
        <v>41198</v>
      </c>
      <c r="J258" s="61">
        <v>48</v>
      </c>
      <c r="K258" s="12" cm="1">
        <f t="array" ref="K258:N258">VLOOKUP(A258,Sales!$A$1:$E$2241,{2,3,4,5},0)</f>
        <v>21</v>
      </c>
      <c r="L258" s="12">
        <v>10</v>
      </c>
      <c r="M258" s="12">
        <v>8</v>
      </c>
      <c r="N258" s="15">
        <v>5</v>
      </c>
      <c r="O258" s="15">
        <f t="shared" si="16"/>
        <v>64</v>
      </c>
      <c r="P258" s="15">
        <f t="shared" si="17"/>
        <v>31</v>
      </c>
      <c r="Q258" s="15">
        <f t="shared" si="18"/>
        <v>13</v>
      </c>
      <c r="R258" s="12">
        <f t="shared" si="19"/>
        <v>1</v>
      </c>
    </row>
    <row r="259" spans="1:18" ht="15.75" customHeight="1" x14ac:dyDescent="0.25">
      <c r="A259" s="57">
        <v>3406</v>
      </c>
      <c r="B259" s="57">
        <v>1964</v>
      </c>
      <c r="C259" s="58" t="s">
        <v>9</v>
      </c>
      <c r="D259" s="58" t="s">
        <v>10</v>
      </c>
      <c r="E259" s="59">
        <v>45989</v>
      </c>
      <c r="F259" s="54">
        <f t="shared" ref="F259:F322" si="20">E259/1000</f>
        <v>45.988999999999997</v>
      </c>
      <c r="G259" s="57">
        <v>0</v>
      </c>
      <c r="H259" s="57">
        <v>1</v>
      </c>
      <c r="I259" s="62">
        <v>41204</v>
      </c>
      <c r="J259" s="61">
        <v>97</v>
      </c>
      <c r="K259" s="12" cm="1">
        <f t="array" ref="K259:N259">VLOOKUP(A259,Sales!$A$1:$E$2241,{2,3,4,5},0)</f>
        <v>33</v>
      </c>
      <c r="L259" s="12">
        <v>24</v>
      </c>
      <c r="M259" s="12">
        <v>3</v>
      </c>
      <c r="N259" s="15">
        <v>7</v>
      </c>
      <c r="O259" s="15">
        <f t="shared" ref="O259:O322" si="21">2025-B259</f>
        <v>61</v>
      </c>
      <c r="P259" s="15">
        <f t="shared" ref="P259:P322" si="22">K259+L259</f>
        <v>57</v>
      </c>
      <c r="Q259" s="15">
        <f t="shared" ref="Q259:Q322" si="23">M259+N259</f>
        <v>10</v>
      </c>
      <c r="R259" s="12">
        <f t="shared" ref="R259:R322" si="24">G259+H259</f>
        <v>1</v>
      </c>
    </row>
    <row r="260" spans="1:18" ht="15.75" customHeight="1" x14ac:dyDescent="0.25">
      <c r="A260" s="57">
        <v>2661</v>
      </c>
      <c r="B260" s="57">
        <v>1964</v>
      </c>
      <c r="C260" s="58" t="s">
        <v>9</v>
      </c>
      <c r="D260" s="58" t="s">
        <v>10</v>
      </c>
      <c r="E260" s="59">
        <v>18701</v>
      </c>
      <c r="F260" s="54">
        <f t="shared" si="20"/>
        <v>18.701000000000001</v>
      </c>
      <c r="G260" s="57">
        <v>1</v>
      </c>
      <c r="H260" s="57">
        <v>1</v>
      </c>
      <c r="I260" s="60">
        <v>41429</v>
      </c>
      <c r="J260" s="61">
        <v>95</v>
      </c>
      <c r="K260" s="12" cm="1">
        <f t="array" ref="K260:N260">VLOOKUP(A260,Sales!$A$1:$E$2241,{2,3,4,5},0)</f>
        <v>4</v>
      </c>
      <c r="L260" s="12">
        <v>6</v>
      </c>
      <c r="M260" s="12">
        <v>2</v>
      </c>
      <c r="N260" s="15">
        <v>4</v>
      </c>
      <c r="O260" s="15">
        <f t="shared" si="21"/>
        <v>61</v>
      </c>
      <c r="P260" s="15">
        <f t="shared" si="22"/>
        <v>10</v>
      </c>
      <c r="Q260" s="15">
        <f t="shared" si="23"/>
        <v>6</v>
      </c>
      <c r="R260" s="12">
        <f t="shared" si="24"/>
        <v>2</v>
      </c>
    </row>
    <row r="261" spans="1:18" ht="15.75" customHeight="1" x14ac:dyDescent="0.25">
      <c r="A261" s="57">
        <v>3153</v>
      </c>
      <c r="B261" s="57">
        <v>1957</v>
      </c>
      <c r="C261" s="58" t="s">
        <v>12</v>
      </c>
      <c r="D261" s="58" t="s">
        <v>10</v>
      </c>
      <c r="E261" s="59">
        <v>40737</v>
      </c>
      <c r="F261" s="54">
        <f t="shared" si="20"/>
        <v>40.737000000000002</v>
      </c>
      <c r="G261" s="57">
        <v>2</v>
      </c>
      <c r="H261" s="57">
        <v>1</v>
      </c>
      <c r="I261" s="60">
        <v>41616</v>
      </c>
      <c r="J261" s="61">
        <v>24</v>
      </c>
      <c r="K261" s="12" cm="1">
        <f t="array" ref="K261:N261">VLOOKUP(A261,Sales!$A$1:$E$2241,{2,3,4,5},0)</f>
        <v>0</v>
      </c>
      <c r="L261" s="12">
        <v>0</v>
      </c>
      <c r="M261" s="12">
        <v>1</v>
      </c>
      <c r="N261" s="15">
        <v>2</v>
      </c>
      <c r="O261" s="15">
        <f t="shared" si="21"/>
        <v>68</v>
      </c>
      <c r="P261" s="15">
        <f t="shared" si="22"/>
        <v>0</v>
      </c>
      <c r="Q261" s="15">
        <f t="shared" si="23"/>
        <v>3</v>
      </c>
      <c r="R261" s="12">
        <f t="shared" si="24"/>
        <v>3</v>
      </c>
    </row>
    <row r="262" spans="1:18" ht="15.75" customHeight="1" x14ac:dyDescent="0.25">
      <c r="A262" s="57">
        <v>10264</v>
      </c>
      <c r="B262" s="57">
        <v>1979</v>
      </c>
      <c r="C262" s="58" t="s">
        <v>9</v>
      </c>
      <c r="D262" s="58" t="s">
        <v>15</v>
      </c>
      <c r="E262" s="59">
        <v>15287</v>
      </c>
      <c r="F262" s="54">
        <f t="shared" si="20"/>
        <v>15.287000000000001</v>
      </c>
      <c r="G262" s="57">
        <v>1</v>
      </c>
      <c r="H262" s="57">
        <v>0</v>
      </c>
      <c r="I262" s="62">
        <v>41192</v>
      </c>
      <c r="J262" s="61">
        <v>60</v>
      </c>
      <c r="K262" s="12" cm="1">
        <f t="array" ref="K262:N262">VLOOKUP(A262,Sales!$A$1:$E$2241,{2,3,4,5},0)</f>
        <v>2</v>
      </c>
      <c r="L262" s="12">
        <v>3</v>
      </c>
      <c r="M262" s="12">
        <v>1</v>
      </c>
      <c r="N262" s="15">
        <v>2</v>
      </c>
      <c r="O262" s="15">
        <f t="shared" si="21"/>
        <v>46</v>
      </c>
      <c r="P262" s="15">
        <f t="shared" si="22"/>
        <v>5</v>
      </c>
      <c r="Q262" s="15">
        <f t="shared" si="23"/>
        <v>3</v>
      </c>
      <c r="R262" s="12">
        <f t="shared" si="24"/>
        <v>1</v>
      </c>
    </row>
    <row r="263" spans="1:18" ht="15.75" customHeight="1" x14ac:dyDescent="0.25">
      <c r="A263" s="57">
        <v>1184</v>
      </c>
      <c r="B263" s="57">
        <v>1968</v>
      </c>
      <c r="C263" s="58" t="s">
        <v>12</v>
      </c>
      <c r="D263" s="58" t="s">
        <v>15</v>
      </c>
      <c r="E263" s="59">
        <v>69674</v>
      </c>
      <c r="F263" s="54">
        <f t="shared" si="20"/>
        <v>69.674000000000007</v>
      </c>
      <c r="G263" s="57">
        <v>0</v>
      </c>
      <c r="H263" s="57">
        <v>2</v>
      </c>
      <c r="I263" s="60">
        <v>41416</v>
      </c>
      <c r="J263" s="61">
        <v>46</v>
      </c>
      <c r="K263" s="12" cm="1">
        <f t="array" ref="K263:N263">VLOOKUP(A263,Sales!$A$1:$E$2241,{2,3,4,5},0)</f>
        <v>41</v>
      </c>
      <c r="L263" s="12">
        <v>0</v>
      </c>
      <c r="M263" s="12">
        <v>10</v>
      </c>
      <c r="N263" s="15">
        <v>10</v>
      </c>
      <c r="O263" s="15">
        <f t="shared" si="21"/>
        <v>57</v>
      </c>
      <c r="P263" s="15">
        <f t="shared" si="22"/>
        <v>41</v>
      </c>
      <c r="Q263" s="15">
        <f t="shared" si="23"/>
        <v>20</v>
      </c>
      <c r="R263" s="12">
        <f t="shared" si="24"/>
        <v>2</v>
      </c>
    </row>
    <row r="264" spans="1:18" ht="15.75" customHeight="1" x14ac:dyDescent="0.25">
      <c r="A264" s="57">
        <v>4200</v>
      </c>
      <c r="B264" s="57">
        <v>1970</v>
      </c>
      <c r="C264" s="58" t="s">
        <v>14</v>
      </c>
      <c r="D264" s="58" t="s">
        <v>13</v>
      </c>
      <c r="E264" s="59">
        <v>44159</v>
      </c>
      <c r="F264" s="54">
        <f t="shared" si="20"/>
        <v>44.158999999999999</v>
      </c>
      <c r="G264" s="57">
        <v>1</v>
      </c>
      <c r="H264" s="57">
        <v>0</v>
      </c>
      <c r="I264" s="60">
        <v>41807</v>
      </c>
      <c r="J264" s="61">
        <v>85</v>
      </c>
      <c r="K264" s="12" cm="1">
        <f t="array" ref="K264:N264">VLOOKUP(A264,Sales!$A$1:$E$2241,{2,3,4,5},0)</f>
        <v>2</v>
      </c>
      <c r="L264" s="12">
        <v>13</v>
      </c>
      <c r="M264" s="12">
        <v>4</v>
      </c>
      <c r="N264" s="15">
        <v>6</v>
      </c>
      <c r="O264" s="15">
        <f t="shared" si="21"/>
        <v>55</v>
      </c>
      <c r="P264" s="15">
        <f t="shared" si="22"/>
        <v>15</v>
      </c>
      <c r="Q264" s="15">
        <f t="shared" si="23"/>
        <v>10</v>
      </c>
      <c r="R264" s="12">
        <f t="shared" si="24"/>
        <v>1</v>
      </c>
    </row>
    <row r="265" spans="1:18" ht="15.75" customHeight="1" x14ac:dyDescent="0.25">
      <c r="A265" s="57">
        <v>9396</v>
      </c>
      <c r="B265" s="57">
        <v>1978</v>
      </c>
      <c r="C265" s="58" t="s">
        <v>12</v>
      </c>
      <c r="D265" s="58" t="s">
        <v>13</v>
      </c>
      <c r="E265" s="59">
        <v>37717</v>
      </c>
      <c r="F265" s="54">
        <f t="shared" si="20"/>
        <v>37.716999999999999</v>
      </c>
      <c r="G265" s="57">
        <v>1</v>
      </c>
      <c r="H265" s="57">
        <v>0</v>
      </c>
      <c r="I265" s="62">
        <v>41236</v>
      </c>
      <c r="J265" s="61">
        <v>31</v>
      </c>
      <c r="K265" s="12" cm="1">
        <f t="array" ref="K265:N265">VLOOKUP(A265,Sales!$A$1:$E$2241,{2,3,4,5},0)</f>
        <v>0</v>
      </c>
      <c r="L265" s="12">
        <v>1</v>
      </c>
      <c r="M265" s="12">
        <v>1</v>
      </c>
      <c r="N265" s="15">
        <v>2</v>
      </c>
      <c r="O265" s="15">
        <f t="shared" si="21"/>
        <v>47</v>
      </c>
      <c r="P265" s="15">
        <f t="shared" si="22"/>
        <v>1</v>
      </c>
      <c r="Q265" s="15">
        <f t="shared" si="23"/>
        <v>3</v>
      </c>
      <c r="R265" s="12">
        <f t="shared" si="24"/>
        <v>1</v>
      </c>
    </row>
    <row r="266" spans="1:18" ht="15.75" customHeight="1" x14ac:dyDescent="0.25">
      <c r="A266" s="57">
        <v>2387</v>
      </c>
      <c r="B266" s="57">
        <v>1952</v>
      </c>
      <c r="C266" s="58" t="s">
        <v>14</v>
      </c>
      <c r="D266" s="58" t="s">
        <v>11</v>
      </c>
      <c r="E266" s="59">
        <v>43776</v>
      </c>
      <c r="F266" s="54">
        <f t="shared" si="20"/>
        <v>43.776000000000003</v>
      </c>
      <c r="G266" s="57">
        <v>1</v>
      </c>
      <c r="H266" s="57">
        <v>1</v>
      </c>
      <c r="I266" s="60">
        <v>41308</v>
      </c>
      <c r="J266" s="61">
        <v>9</v>
      </c>
      <c r="K266" s="12" cm="1">
        <f t="array" ref="K266:N266">VLOOKUP(A266,Sales!$A$1:$E$2241,{2,3,4,5},0)</f>
        <v>2</v>
      </c>
      <c r="L266" s="12">
        <v>2</v>
      </c>
      <c r="M266" s="12">
        <v>5</v>
      </c>
      <c r="N266" s="15">
        <v>4</v>
      </c>
      <c r="O266" s="15">
        <f t="shared" si="21"/>
        <v>73</v>
      </c>
      <c r="P266" s="15">
        <f t="shared" si="22"/>
        <v>4</v>
      </c>
      <c r="Q266" s="15">
        <f t="shared" si="23"/>
        <v>9</v>
      </c>
      <c r="R266" s="12">
        <f t="shared" si="24"/>
        <v>2</v>
      </c>
    </row>
    <row r="267" spans="1:18" ht="15.75" customHeight="1" x14ac:dyDescent="0.25">
      <c r="A267" s="57">
        <v>6690</v>
      </c>
      <c r="B267" s="57">
        <v>1966</v>
      </c>
      <c r="C267" s="58" t="s">
        <v>14</v>
      </c>
      <c r="D267" s="58" t="s">
        <v>13</v>
      </c>
      <c r="E267" s="59">
        <v>38179</v>
      </c>
      <c r="F267" s="54">
        <f t="shared" si="20"/>
        <v>38.179000000000002</v>
      </c>
      <c r="G267" s="57">
        <v>1</v>
      </c>
      <c r="H267" s="57">
        <v>1</v>
      </c>
      <c r="I267" s="60">
        <v>41347</v>
      </c>
      <c r="J267" s="61">
        <v>30</v>
      </c>
      <c r="K267" s="12" cm="1">
        <f t="array" ref="K267:N267">VLOOKUP(A267,Sales!$A$1:$E$2241,{2,3,4,5},0)</f>
        <v>4</v>
      </c>
      <c r="L267" s="12">
        <v>2</v>
      </c>
      <c r="M267" s="12">
        <v>3</v>
      </c>
      <c r="N267" s="15">
        <v>3</v>
      </c>
      <c r="O267" s="15">
        <f t="shared" si="21"/>
        <v>59</v>
      </c>
      <c r="P267" s="15">
        <f t="shared" si="22"/>
        <v>6</v>
      </c>
      <c r="Q267" s="15">
        <f t="shared" si="23"/>
        <v>6</v>
      </c>
      <c r="R267" s="12">
        <f t="shared" si="24"/>
        <v>2</v>
      </c>
    </row>
    <row r="268" spans="1:18" ht="15.75" customHeight="1" x14ac:dyDescent="0.25">
      <c r="A268" s="57">
        <v>1225</v>
      </c>
      <c r="B268" s="57">
        <v>1963</v>
      </c>
      <c r="C268" s="58" t="s">
        <v>9</v>
      </c>
      <c r="D268" s="58" t="s">
        <v>13</v>
      </c>
      <c r="E268" s="59">
        <v>80124</v>
      </c>
      <c r="F268" s="54">
        <f t="shared" si="20"/>
        <v>80.123999999999995</v>
      </c>
      <c r="G268" s="57">
        <v>0</v>
      </c>
      <c r="H268" s="57">
        <v>0</v>
      </c>
      <c r="I268" s="60">
        <v>41816</v>
      </c>
      <c r="J268" s="61">
        <v>47</v>
      </c>
      <c r="K268" s="12" cm="1">
        <f t="array" ref="K268:N268">VLOOKUP(A268,Sales!$A$1:$E$2241,{2,3,4,5},0)</f>
        <v>84</v>
      </c>
      <c r="L268" s="12">
        <v>84</v>
      </c>
      <c r="M268" s="12">
        <v>3</v>
      </c>
      <c r="N268" s="15">
        <v>8</v>
      </c>
      <c r="O268" s="15">
        <f t="shared" si="21"/>
        <v>62</v>
      </c>
      <c r="P268" s="15">
        <f t="shared" si="22"/>
        <v>168</v>
      </c>
      <c r="Q268" s="15">
        <f t="shared" si="23"/>
        <v>11</v>
      </c>
      <c r="R268" s="12">
        <f t="shared" si="24"/>
        <v>0</v>
      </c>
    </row>
    <row r="269" spans="1:18" ht="15.75" customHeight="1" x14ac:dyDescent="0.25">
      <c r="A269" s="57">
        <v>9703</v>
      </c>
      <c r="B269" s="57">
        <v>1970</v>
      </c>
      <c r="C269" s="58" t="s">
        <v>12</v>
      </c>
      <c r="D269" s="58" t="s">
        <v>13</v>
      </c>
      <c r="E269" s="59">
        <v>38097</v>
      </c>
      <c r="F269" s="54">
        <f t="shared" si="20"/>
        <v>38.097000000000001</v>
      </c>
      <c r="G269" s="57">
        <v>1</v>
      </c>
      <c r="H269" s="57">
        <v>1</v>
      </c>
      <c r="I269" s="62">
        <v>41197</v>
      </c>
      <c r="J269" s="61">
        <v>70</v>
      </c>
      <c r="K269" s="12" cm="1">
        <f t="array" ref="K269:N269">VLOOKUP(A269,Sales!$A$1:$E$2241,{2,3,4,5},0)</f>
        <v>2</v>
      </c>
      <c r="L269" s="12">
        <v>1</v>
      </c>
      <c r="M269" s="12">
        <v>3</v>
      </c>
      <c r="N269" s="15">
        <v>2</v>
      </c>
      <c r="O269" s="15">
        <f t="shared" si="21"/>
        <v>55</v>
      </c>
      <c r="P269" s="15">
        <f t="shared" si="22"/>
        <v>3</v>
      </c>
      <c r="Q269" s="15">
        <f t="shared" si="23"/>
        <v>5</v>
      </c>
      <c r="R269" s="12">
        <f t="shared" si="24"/>
        <v>2</v>
      </c>
    </row>
    <row r="270" spans="1:18" ht="15.75" customHeight="1" x14ac:dyDescent="0.25">
      <c r="A270" s="57">
        <v>291</v>
      </c>
      <c r="B270" s="57">
        <v>1970</v>
      </c>
      <c r="C270" s="58" t="s">
        <v>9</v>
      </c>
      <c r="D270" s="58" t="s">
        <v>13</v>
      </c>
      <c r="E270" s="59">
        <v>72940</v>
      </c>
      <c r="F270" s="54">
        <f t="shared" si="20"/>
        <v>72.94</v>
      </c>
      <c r="G270" s="57">
        <v>0</v>
      </c>
      <c r="H270" s="57">
        <v>0</v>
      </c>
      <c r="I270" s="60">
        <v>41444</v>
      </c>
      <c r="J270" s="61">
        <v>13</v>
      </c>
      <c r="K270" s="12" cm="1">
        <f t="array" ref="K270:N270">VLOOKUP(A270,Sales!$A$1:$E$2241,{2,3,4,5},0)</f>
        <v>74</v>
      </c>
      <c r="L270" s="12">
        <v>149</v>
      </c>
      <c r="M270" s="12">
        <v>3</v>
      </c>
      <c r="N270" s="15">
        <v>6</v>
      </c>
      <c r="O270" s="15">
        <f t="shared" si="21"/>
        <v>55</v>
      </c>
      <c r="P270" s="15">
        <f t="shared" si="22"/>
        <v>223</v>
      </c>
      <c r="Q270" s="15">
        <f t="shared" si="23"/>
        <v>9</v>
      </c>
      <c r="R270" s="12">
        <f t="shared" si="24"/>
        <v>0</v>
      </c>
    </row>
    <row r="271" spans="1:18" ht="15.75" customHeight="1" x14ac:dyDescent="0.25">
      <c r="A271" s="57">
        <v>4557</v>
      </c>
      <c r="B271" s="57">
        <v>1970</v>
      </c>
      <c r="C271" s="58" t="s">
        <v>9</v>
      </c>
      <c r="D271" s="58" t="s">
        <v>11</v>
      </c>
      <c r="E271" s="59">
        <v>22070</v>
      </c>
      <c r="F271" s="54">
        <f t="shared" si="20"/>
        <v>22.07</v>
      </c>
      <c r="G271" s="57">
        <v>1</v>
      </c>
      <c r="H271" s="57">
        <v>0</v>
      </c>
      <c r="I271" s="60">
        <v>41551</v>
      </c>
      <c r="J271" s="61">
        <v>11</v>
      </c>
      <c r="K271" s="12" cm="1">
        <f t="array" ref="K271:N271">VLOOKUP(A271,Sales!$A$1:$E$2241,{2,3,4,5},0)</f>
        <v>7</v>
      </c>
      <c r="L271" s="12">
        <v>2</v>
      </c>
      <c r="M271" s="12">
        <v>2</v>
      </c>
      <c r="N271" s="15">
        <v>2</v>
      </c>
      <c r="O271" s="15">
        <f t="shared" si="21"/>
        <v>55</v>
      </c>
      <c r="P271" s="15">
        <f t="shared" si="22"/>
        <v>9</v>
      </c>
      <c r="Q271" s="15">
        <f t="shared" si="23"/>
        <v>4</v>
      </c>
      <c r="R271" s="12">
        <f t="shared" si="24"/>
        <v>1</v>
      </c>
    </row>
    <row r="272" spans="1:18" ht="15.75" customHeight="1" x14ac:dyDescent="0.25">
      <c r="A272" s="57">
        <v>2379</v>
      </c>
      <c r="B272" s="57">
        <v>1953</v>
      </c>
      <c r="C272" s="58" t="s">
        <v>9</v>
      </c>
      <c r="D272" s="58" t="s">
        <v>10</v>
      </c>
      <c r="E272" s="59">
        <v>69267</v>
      </c>
      <c r="F272" s="54">
        <f t="shared" si="20"/>
        <v>69.266999999999996</v>
      </c>
      <c r="G272" s="57">
        <v>0</v>
      </c>
      <c r="H272" s="57">
        <v>0</v>
      </c>
      <c r="I272" s="60">
        <v>41174</v>
      </c>
      <c r="J272" s="61">
        <v>31</v>
      </c>
      <c r="K272" s="12" cm="1">
        <f t="array" ref="K272:N272">VLOOKUP(A272,Sales!$A$1:$E$2241,{2,3,4,5},0)</f>
        <v>44</v>
      </c>
      <c r="L272" s="12">
        <v>73</v>
      </c>
      <c r="M272" s="12">
        <v>3</v>
      </c>
      <c r="N272" s="15">
        <v>5</v>
      </c>
      <c r="O272" s="15">
        <f t="shared" si="21"/>
        <v>72</v>
      </c>
      <c r="P272" s="15">
        <f t="shared" si="22"/>
        <v>117</v>
      </c>
      <c r="Q272" s="15">
        <f t="shared" si="23"/>
        <v>8</v>
      </c>
      <c r="R272" s="12">
        <f t="shared" si="24"/>
        <v>0</v>
      </c>
    </row>
    <row r="273" spans="1:18" ht="15.75" customHeight="1" x14ac:dyDescent="0.25">
      <c r="A273" s="57">
        <v>5726</v>
      </c>
      <c r="B273" s="57">
        <v>1983</v>
      </c>
      <c r="C273" s="58" t="s">
        <v>14</v>
      </c>
      <c r="D273" s="58" t="s">
        <v>10</v>
      </c>
      <c r="E273" s="59">
        <v>31788</v>
      </c>
      <c r="F273" s="54">
        <f t="shared" si="20"/>
        <v>31.788</v>
      </c>
      <c r="G273" s="57">
        <v>1</v>
      </c>
      <c r="H273" s="57">
        <v>0</v>
      </c>
      <c r="I273" s="60">
        <v>41718</v>
      </c>
      <c r="J273" s="61">
        <v>15</v>
      </c>
      <c r="K273" s="12" cm="1">
        <f t="array" ref="K273:N273">VLOOKUP(A273,Sales!$A$1:$E$2241,{2,3,4,5},0)</f>
        <v>7</v>
      </c>
      <c r="L273" s="12">
        <v>8</v>
      </c>
      <c r="M273" s="12">
        <v>3</v>
      </c>
      <c r="N273" s="15">
        <v>4</v>
      </c>
      <c r="O273" s="15">
        <f t="shared" si="21"/>
        <v>42</v>
      </c>
      <c r="P273" s="15">
        <f t="shared" si="22"/>
        <v>15</v>
      </c>
      <c r="Q273" s="15">
        <f t="shared" si="23"/>
        <v>7</v>
      </c>
      <c r="R273" s="12">
        <f t="shared" si="24"/>
        <v>1</v>
      </c>
    </row>
    <row r="274" spans="1:18" ht="15.75" customHeight="1" x14ac:dyDescent="0.25">
      <c r="A274" s="57">
        <v>3066</v>
      </c>
      <c r="B274" s="57">
        <v>1975</v>
      </c>
      <c r="C274" s="58" t="s">
        <v>12</v>
      </c>
      <c r="D274" s="58" t="s">
        <v>11</v>
      </c>
      <c r="E274" s="59">
        <v>61905</v>
      </c>
      <c r="F274" s="54">
        <f t="shared" si="20"/>
        <v>61.905000000000001</v>
      </c>
      <c r="G274" s="57">
        <v>0</v>
      </c>
      <c r="H274" s="57">
        <v>1</v>
      </c>
      <c r="I274" s="60">
        <v>41674</v>
      </c>
      <c r="J274" s="61">
        <v>2</v>
      </c>
      <c r="K274" s="12" cm="1">
        <f t="array" ref="K274:N274">VLOOKUP(A274,Sales!$A$1:$E$2241,{2,3,4,5},0)</f>
        <v>0</v>
      </c>
      <c r="L274" s="12">
        <v>2</v>
      </c>
      <c r="M274" s="12">
        <v>4</v>
      </c>
      <c r="N274" s="15">
        <v>4</v>
      </c>
      <c r="O274" s="15">
        <f t="shared" si="21"/>
        <v>50</v>
      </c>
      <c r="P274" s="15">
        <f t="shared" si="22"/>
        <v>2</v>
      </c>
      <c r="Q274" s="15">
        <f t="shared" si="23"/>
        <v>8</v>
      </c>
      <c r="R274" s="12">
        <f t="shared" si="24"/>
        <v>1</v>
      </c>
    </row>
    <row r="275" spans="1:18" ht="15.75" customHeight="1" x14ac:dyDescent="0.25">
      <c r="A275" s="57">
        <v>6336</v>
      </c>
      <c r="B275" s="57">
        <v>1960</v>
      </c>
      <c r="C275" s="58" t="s">
        <v>9</v>
      </c>
      <c r="D275" s="58" t="s">
        <v>13</v>
      </c>
      <c r="E275" s="59">
        <v>29315</v>
      </c>
      <c r="F275" s="54">
        <f t="shared" si="20"/>
        <v>29.315000000000001</v>
      </c>
      <c r="G275" s="57">
        <v>1</v>
      </c>
      <c r="H275" s="57">
        <v>1</v>
      </c>
      <c r="I275" s="60">
        <v>41735</v>
      </c>
      <c r="J275" s="61">
        <v>55</v>
      </c>
      <c r="K275" s="12" cm="1">
        <f t="array" ref="K275:N275">VLOOKUP(A275,Sales!$A$1:$E$2241,{2,3,4,5},0)</f>
        <v>2</v>
      </c>
      <c r="L275" s="12">
        <v>7</v>
      </c>
      <c r="M275" s="12">
        <v>2</v>
      </c>
      <c r="N275" s="15">
        <v>4</v>
      </c>
      <c r="O275" s="15">
        <f t="shared" si="21"/>
        <v>65</v>
      </c>
      <c r="P275" s="15">
        <f t="shared" si="22"/>
        <v>9</v>
      </c>
      <c r="Q275" s="15">
        <f t="shared" si="23"/>
        <v>6</v>
      </c>
      <c r="R275" s="12">
        <f t="shared" si="24"/>
        <v>2</v>
      </c>
    </row>
    <row r="276" spans="1:18" ht="15.75" customHeight="1" x14ac:dyDescent="0.25">
      <c r="A276" s="57">
        <v>10967</v>
      </c>
      <c r="B276" s="57">
        <v>1963</v>
      </c>
      <c r="C276" s="58" t="s">
        <v>9</v>
      </c>
      <c r="D276" s="58" t="s">
        <v>15</v>
      </c>
      <c r="E276" s="59">
        <v>33378</v>
      </c>
      <c r="F276" s="54">
        <f t="shared" si="20"/>
        <v>33.378</v>
      </c>
      <c r="G276" s="57">
        <v>1</v>
      </c>
      <c r="H276" s="57">
        <v>1</v>
      </c>
      <c r="I276" s="60">
        <v>41311</v>
      </c>
      <c r="J276" s="61">
        <v>38</v>
      </c>
      <c r="K276" s="12" cm="1">
        <f t="array" ref="K276:N276">VLOOKUP(A276,Sales!$A$1:$E$2241,{2,3,4,5},0)</f>
        <v>6</v>
      </c>
      <c r="L276" s="12">
        <v>7</v>
      </c>
      <c r="M276" s="12">
        <v>2</v>
      </c>
      <c r="N276" s="15">
        <v>4</v>
      </c>
      <c r="O276" s="15">
        <f t="shared" si="21"/>
        <v>62</v>
      </c>
      <c r="P276" s="15">
        <f t="shared" si="22"/>
        <v>13</v>
      </c>
      <c r="Q276" s="15">
        <f t="shared" si="23"/>
        <v>6</v>
      </c>
      <c r="R276" s="12">
        <f t="shared" si="24"/>
        <v>2</v>
      </c>
    </row>
    <row r="277" spans="1:18" ht="15.75" customHeight="1" x14ac:dyDescent="0.25">
      <c r="A277" s="57">
        <v>2304</v>
      </c>
      <c r="B277" s="57">
        <v>1963</v>
      </c>
      <c r="C277" s="58" t="s">
        <v>12</v>
      </c>
      <c r="D277" s="58" t="s">
        <v>11</v>
      </c>
      <c r="E277" s="59">
        <v>66313</v>
      </c>
      <c r="F277" s="54">
        <f t="shared" si="20"/>
        <v>66.313000000000002</v>
      </c>
      <c r="G277" s="57">
        <v>0</v>
      </c>
      <c r="H277" s="57">
        <v>1</v>
      </c>
      <c r="I277" s="60">
        <v>41533</v>
      </c>
      <c r="J277" s="61">
        <v>86</v>
      </c>
      <c r="K277" s="12" cm="1">
        <f t="array" ref="K277:N277">VLOOKUP(A277,Sales!$A$1:$E$2241,{2,3,4,5},0)</f>
        <v>7</v>
      </c>
      <c r="L277" s="12">
        <v>22</v>
      </c>
      <c r="M277" s="12">
        <v>6</v>
      </c>
      <c r="N277" s="15">
        <v>12</v>
      </c>
      <c r="O277" s="15">
        <f t="shared" si="21"/>
        <v>62</v>
      </c>
      <c r="P277" s="15">
        <f t="shared" si="22"/>
        <v>29</v>
      </c>
      <c r="Q277" s="15">
        <f t="shared" si="23"/>
        <v>18</v>
      </c>
      <c r="R277" s="12">
        <f t="shared" si="24"/>
        <v>1</v>
      </c>
    </row>
    <row r="278" spans="1:18" ht="15.75" customHeight="1" x14ac:dyDescent="0.25">
      <c r="A278" s="57">
        <v>3445</v>
      </c>
      <c r="B278" s="57">
        <v>1956</v>
      </c>
      <c r="C278" s="58" t="s">
        <v>9</v>
      </c>
      <c r="D278" s="58" t="s">
        <v>10</v>
      </c>
      <c r="E278" s="59">
        <v>60714</v>
      </c>
      <c r="F278" s="54">
        <f t="shared" si="20"/>
        <v>60.713999999999999</v>
      </c>
      <c r="G278" s="57">
        <v>0</v>
      </c>
      <c r="H278" s="57">
        <v>0</v>
      </c>
      <c r="I278" s="60">
        <v>41291</v>
      </c>
      <c r="J278" s="61">
        <v>56</v>
      </c>
      <c r="K278" s="12" cm="1">
        <f t="array" ref="K278:N278">VLOOKUP(A278,Sales!$A$1:$E$2241,{2,3,4,5},0)</f>
        <v>162</v>
      </c>
      <c r="L278" s="12">
        <v>92</v>
      </c>
      <c r="M278" s="12">
        <v>7</v>
      </c>
      <c r="N278" s="15">
        <v>10</v>
      </c>
      <c r="O278" s="15">
        <f t="shared" si="21"/>
        <v>69</v>
      </c>
      <c r="P278" s="15">
        <f t="shared" si="22"/>
        <v>254</v>
      </c>
      <c r="Q278" s="15">
        <f t="shared" si="23"/>
        <v>17</v>
      </c>
      <c r="R278" s="12">
        <f t="shared" si="24"/>
        <v>0</v>
      </c>
    </row>
    <row r="279" spans="1:18" ht="15.75" customHeight="1" x14ac:dyDescent="0.25">
      <c r="A279" s="57">
        <v>7828</v>
      </c>
      <c r="B279" s="57">
        <v>1981</v>
      </c>
      <c r="C279" s="58" t="s">
        <v>14</v>
      </c>
      <c r="D279" s="58" t="s">
        <v>11</v>
      </c>
      <c r="E279" s="59">
        <v>77882</v>
      </c>
      <c r="F279" s="54">
        <f t="shared" si="20"/>
        <v>77.882000000000005</v>
      </c>
      <c r="G279" s="57">
        <v>0</v>
      </c>
      <c r="H279" s="57">
        <v>0</v>
      </c>
      <c r="I279" s="60">
        <v>41759</v>
      </c>
      <c r="J279" s="61">
        <v>29</v>
      </c>
      <c r="K279" s="12" cm="1">
        <f t="array" ref="K279:N279">VLOOKUP(A279,Sales!$A$1:$E$2241,{2,3,4,5},0)</f>
        <v>129</v>
      </c>
      <c r="L279" s="12">
        <v>22</v>
      </c>
      <c r="M279" s="12">
        <v>3</v>
      </c>
      <c r="N279" s="15">
        <v>5</v>
      </c>
      <c r="O279" s="15">
        <f t="shared" si="21"/>
        <v>44</v>
      </c>
      <c r="P279" s="15">
        <f t="shared" si="22"/>
        <v>151</v>
      </c>
      <c r="Q279" s="15">
        <f t="shared" si="23"/>
        <v>8</v>
      </c>
      <c r="R279" s="12">
        <f t="shared" si="24"/>
        <v>0</v>
      </c>
    </row>
    <row r="280" spans="1:18" ht="15.75" customHeight="1" x14ac:dyDescent="0.25">
      <c r="A280" s="57">
        <v>3762</v>
      </c>
      <c r="B280" s="57">
        <v>1986</v>
      </c>
      <c r="C280" s="58" t="s">
        <v>12</v>
      </c>
      <c r="D280" s="58" t="s">
        <v>10</v>
      </c>
      <c r="E280" s="59">
        <v>69867</v>
      </c>
      <c r="F280" s="54">
        <f t="shared" si="20"/>
        <v>69.867000000000004</v>
      </c>
      <c r="G280" s="57">
        <v>0</v>
      </c>
      <c r="H280" s="57">
        <v>0</v>
      </c>
      <c r="I280" s="60">
        <v>41366</v>
      </c>
      <c r="J280" s="61">
        <v>30</v>
      </c>
      <c r="K280" s="12" cm="1">
        <f t="array" ref="K280:N280">VLOOKUP(A280,Sales!$A$1:$E$2241,{2,3,4,5},0)</f>
        <v>0</v>
      </c>
      <c r="L280" s="12">
        <v>130</v>
      </c>
      <c r="M280" s="12">
        <v>3</v>
      </c>
      <c r="N280" s="15">
        <v>8</v>
      </c>
      <c r="O280" s="15">
        <f t="shared" si="21"/>
        <v>39</v>
      </c>
      <c r="P280" s="15">
        <f t="shared" si="22"/>
        <v>130</v>
      </c>
      <c r="Q280" s="15">
        <f t="shared" si="23"/>
        <v>11</v>
      </c>
      <c r="R280" s="12">
        <f t="shared" si="24"/>
        <v>0</v>
      </c>
    </row>
    <row r="281" spans="1:18" ht="15.75" customHeight="1" x14ac:dyDescent="0.25">
      <c r="A281" s="57">
        <v>4391</v>
      </c>
      <c r="B281" s="57">
        <v>1968</v>
      </c>
      <c r="C281" s="58" t="s">
        <v>14</v>
      </c>
      <c r="D281" s="58" t="s">
        <v>15</v>
      </c>
      <c r="E281" s="59">
        <v>63841</v>
      </c>
      <c r="F281" s="54">
        <f t="shared" si="20"/>
        <v>63.841000000000001</v>
      </c>
      <c r="G281" s="57">
        <v>0</v>
      </c>
      <c r="H281" s="57">
        <v>1</v>
      </c>
      <c r="I281" s="60">
        <v>41385</v>
      </c>
      <c r="J281" s="61">
        <v>64</v>
      </c>
      <c r="K281" s="12" cm="1">
        <f t="array" ref="K281:N281">VLOOKUP(A281,Sales!$A$1:$E$2241,{2,3,4,5},0)</f>
        <v>15</v>
      </c>
      <c r="L281" s="12">
        <v>7</v>
      </c>
      <c r="M281" s="12">
        <v>9</v>
      </c>
      <c r="N281" s="15">
        <v>9</v>
      </c>
      <c r="O281" s="15">
        <f t="shared" si="21"/>
        <v>57</v>
      </c>
      <c r="P281" s="15">
        <f t="shared" si="22"/>
        <v>22</v>
      </c>
      <c r="Q281" s="15">
        <f t="shared" si="23"/>
        <v>18</v>
      </c>
      <c r="R281" s="12">
        <f t="shared" si="24"/>
        <v>1</v>
      </c>
    </row>
    <row r="282" spans="1:18" ht="15.75" customHeight="1" x14ac:dyDescent="0.25">
      <c r="A282" s="57">
        <v>4669</v>
      </c>
      <c r="B282" s="57">
        <v>1981</v>
      </c>
      <c r="C282" s="58" t="s">
        <v>16</v>
      </c>
      <c r="D282" s="58" t="s">
        <v>13</v>
      </c>
      <c r="E282" s="59">
        <v>24480</v>
      </c>
      <c r="F282" s="54">
        <f t="shared" si="20"/>
        <v>24.48</v>
      </c>
      <c r="G282" s="57">
        <v>1</v>
      </c>
      <c r="H282" s="57">
        <v>0</v>
      </c>
      <c r="I282" s="60">
        <v>41316</v>
      </c>
      <c r="J282" s="61">
        <v>46</v>
      </c>
      <c r="K282" s="12" cm="1">
        <f t="array" ref="K282:N282">VLOOKUP(A282,Sales!$A$1:$E$2241,{2,3,4,5},0)</f>
        <v>19</v>
      </c>
      <c r="L282" s="12">
        <v>25</v>
      </c>
      <c r="M282" s="12">
        <v>3</v>
      </c>
      <c r="N282" s="15">
        <v>4</v>
      </c>
      <c r="O282" s="15">
        <f t="shared" si="21"/>
        <v>44</v>
      </c>
      <c r="P282" s="15">
        <f t="shared" si="22"/>
        <v>44</v>
      </c>
      <c r="Q282" s="15">
        <f t="shared" si="23"/>
        <v>7</v>
      </c>
      <c r="R282" s="12">
        <f t="shared" si="24"/>
        <v>1</v>
      </c>
    </row>
    <row r="283" spans="1:18" ht="15.75" customHeight="1" x14ac:dyDescent="0.25">
      <c r="A283" s="57">
        <v>10144</v>
      </c>
      <c r="B283" s="57">
        <v>1976</v>
      </c>
      <c r="C283" s="58" t="s">
        <v>9</v>
      </c>
      <c r="D283" s="58" t="s">
        <v>11</v>
      </c>
      <c r="E283" s="59">
        <v>51369</v>
      </c>
      <c r="F283" s="54">
        <f t="shared" si="20"/>
        <v>51.369</v>
      </c>
      <c r="G283" s="57">
        <v>0</v>
      </c>
      <c r="H283" s="57">
        <v>1</v>
      </c>
      <c r="I283" s="62">
        <v>41207</v>
      </c>
      <c r="J283" s="61">
        <v>84</v>
      </c>
      <c r="K283" s="12" cm="1">
        <f t="array" ref="K283:N283">VLOOKUP(A283,Sales!$A$1:$E$2241,{2,3,4,5},0)</f>
        <v>7</v>
      </c>
      <c r="L283" s="12">
        <v>11</v>
      </c>
      <c r="M283" s="12">
        <v>8</v>
      </c>
      <c r="N283" s="15">
        <v>4</v>
      </c>
      <c r="O283" s="15">
        <f t="shared" si="21"/>
        <v>49</v>
      </c>
      <c r="P283" s="15">
        <f t="shared" si="22"/>
        <v>18</v>
      </c>
      <c r="Q283" s="15">
        <f t="shared" si="23"/>
        <v>12</v>
      </c>
      <c r="R283" s="12">
        <f t="shared" si="24"/>
        <v>1</v>
      </c>
    </row>
    <row r="284" spans="1:18" ht="15.75" customHeight="1" x14ac:dyDescent="0.25">
      <c r="A284" s="57">
        <v>8652</v>
      </c>
      <c r="B284" s="57">
        <v>1946</v>
      </c>
      <c r="C284" s="58" t="s">
        <v>9</v>
      </c>
      <c r="D284" s="58" t="s">
        <v>11</v>
      </c>
      <c r="E284" s="59">
        <v>37760</v>
      </c>
      <c r="F284" s="54">
        <f t="shared" si="20"/>
        <v>37.76</v>
      </c>
      <c r="G284" s="57">
        <v>0</v>
      </c>
      <c r="H284" s="57">
        <v>0</v>
      </c>
      <c r="I284" s="60">
        <v>41152</v>
      </c>
      <c r="J284" s="61">
        <v>20</v>
      </c>
      <c r="K284" s="12" cm="1">
        <f t="array" ref="K284:N284">VLOOKUP(A284,Sales!$A$1:$E$2241,{2,3,4,5},0)</f>
        <v>5</v>
      </c>
      <c r="L284" s="12">
        <v>12</v>
      </c>
      <c r="M284" s="12">
        <v>4</v>
      </c>
      <c r="N284" s="15">
        <v>6</v>
      </c>
      <c r="O284" s="15">
        <f t="shared" si="21"/>
        <v>79</v>
      </c>
      <c r="P284" s="15">
        <f t="shared" si="22"/>
        <v>17</v>
      </c>
      <c r="Q284" s="15">
        <f t="shared" si="23"/>
        <v>10</v>
      </c>
      <c r="R284" s="12">
        <f t="shared" si="24"/>
        <v>0</v>
      </c>
    </row>
    <row r="285" spans="1:18" ht="15.75" customHeight="1" x14ac:dyDescent="0.25">
      <c r="A285" s="57">
        <v>1672</v>
      </c>
      <c r="B285" s="57">
        <v>1974</v>
      </c>
      <c r="C285" s="58" t="s">
        <v>12</v>
      </c>
      <c r="D285" s="58" t="s">
        <v>11</v>
      </c>
      <c r="E285" s="59">
        <v>65640</v>
      </c>
      <c r="F285" s="54">
        <f t="shared" si="20"/>
        <v>65.64</v>
      </c>
      <c r="G285" s="57">
        <v>0</v>
      </c>
      <c r="H285" s="57">
        <v>1</v>
      </c>
      <c r="I285" s="60">
        <v>41699</v>
      </c>
      <c r="J285" s="61">
        <v>74</v>
      </c>
      <c r="K285" s="12" cm="1">
        <f t="array" ref="K285:N285">VLOOKUP(A285,Sales!$A$1:$E$2241,{2,3,4,5},0)</f>
        <v>7</v>
      </c>
      <c r="L285" s="12">
        <v>15</v>
      </c>
      <c r="M285" s="12">
        <v>5</v>
      </c>
      <c r="N285" s="15">
        <v>8</v>
      </c>
      <c r="O285" s="15">
        <f t="shared" si="21"/>
        <v>51</v>
      </c>
      <c r="P285" s="15">
        <f t="shared" si="22"/>
        <v>22</v>
      </c>
      <c r="Q285" s="15">
        <f t="shared" si="23"/>
        <v>13</v>
      </c>
      <c r="R285" s="12">
        <f t="shared" si="24"/>
        <v>1</v>
      </c>
    </row>
    <row r="286" spans="1:18" ht="15.75" customHeight="1" x14ac:dyDescent="0.25">
      <c r="A286" s="57">
        <v>8962</v>
      </c>
      <c r="B286" s="57">
        <v>1975</v>
      </c>
      <c r="C286" s="58" t="s">
        <v>14</v>
      </c>
      <c r="D286" s="58" t="s">
        <v>13</v>
      </c>
      <c r="E286" s="59">
        <v>44319</v>
      </c>
      <c r="F286" s="54">
        <f t="shared" si="20"/>
        <v>44.319000000000003</v>
      </c>
      <c r="G286" s="57">
        <v>1</v>
      </c>
      <c r="H286" s="57">
        <v>1</v>
      </c>
      <c r="I286" s="60">
        <v>41746</v>
      </c>
      <c r="J286" s="61">
        <v>18</v>
      </c>
      <c r="K286" s="12" cm="1">
        <f t="array" ref="K286:N286">VLOOKUP(A286,Sales!$A$1:$E$2241,{2,3,4,5},0)</f>
        <v>0</v>
      </c>
      <c r="L286" s="12">
        <v>0</v>
      </c>
      <c r="M286" s="12">
        <v>2</v>
      </c>
      <c r="N286" s="15">
        <v>3</v>
      </c>
      <c r="O286" s="15">
        <f t="shared" si="21"/>
        <v>50</v>
      </c>
      <c r="P286" s="15">
        <f t="shared" si="22"/>
        <v>0</v>
      </c>
      <c r="Q286" s="15">
        <f t="shared" si="23"/>
        <v>5</v>
      </c>
      <c r="R286" s="12">
        <f t="shared" si="24"/>
        <v>2</v>
      </c>
    </row>
    <row r="287" spans="1:18" ht="15.75" customHeight="1" x14ac:dyDescent="0.25">
      <c r="A287" s="57">
        <v>9974</v>
      </c>
      <c r="B287" s="57">
        <v>1974</v>
      </c>
      <c r="C287" s="58" t="s">
        <v>9</v>
      </c>
      <c r="D287" s="58" t="s">
        <v>13</v>
      </c>
      <c r="E287" s="59">
        <v>30631</v>
      </c>
      <c r="F287" s="54">
        <f t="shared" si="20"/>
        <v>30.631</v>
      </c>
      <c r="G287" s="57">
        <v>1</v>
      </c>
      <c r="H287" s="57">
        <v>0</v>
      </c>
      <c r="I287" s="60">
        <v>41467</v>
      </c>
      <c r="J287" s="61">
        <v>75</v>
      </c>
      <c r="K287" s="12" cm="1">
        <f t="array" ref="K287:N287">VLOOKUP(A287,Sales!$A$1:$E$2241,{2,3,4,5},0)</f>
        <v>6</v>
      </c>
      <c r="L287" s="12">
        <v>5</v>
      </c>
      <c r="M287" s="12">
        <v>3</v>
      </c>
      <c r="N287" s="15">
        <v>2</v>
      </c>
      <c r="O287" s="15">
        <f t="shared" si="21"/>
        <v>51</v>
      </c>
      <c r="P287" s="15">
        <f t="shared" si="22"/>
        <v>11</v>
      </c>
      <c r="Q287" s="15">
        <f t="shared" si="23"/>
        <v>5</v>
      </c>
      <c r="R287" s="12">
        <f t="shared" si="24"/>
        <v>1</v>
      </c>
    </row>
    <row r="288" spans="1:18" ht="15.75" customHeight="1" x14ac:dyDescent="0.25">
      <c r="A288" s="57">
        <v>10983</v>
      </c>
      <c r="B288" s="57">
        <v>1952</v>
      </c>
      <c r="C288" s="58" t="s">
        <v>9</v>
      </c>
      <c r="D288" s="58" t="s">
        <v>11</v>
      </c>
      <c r="E288" s="59">
        <v>75278</v>
      </c>
      <c r="F288" s="54">
        <f t="shared" si="20"/>
        <v>75.278000000000006</v>
      </c>
      <c r="G288" s="57">
        <v>0</v>
      </c>
      <c r="H288" s="57">
        <v>0</v>
      </c>
      <c r="I288" s="60">
        <v>41303</v>
      </c>
      <c r="J288" s="61">
        <v>17</v>
      </c>
      <c r="K288" s="12" cm="1">
        <f t="array" ref="K288:N288">VLOOKUP(A288,Sales!$A$1:$E$2241,{2,3,4,5},0)</f>
        <v>98</v>
      </c>
      <c r="L288" s="12">
        <v>74</v>
      </c>
      <c r="M288" s="12">
        <v>6</v>
      </c>
      <c r="N288" s="15">
        <v>13</v>
      </c>
      <c r="O288" s="15">
        <f t="shared" si="21"/>
        <v>73</v>
      </c>
      <c r="P288" s="15">
        <f t="shared" si="22"/>
        <v>172</v>
      </c>
      <c r="Q288" s="15">
        <f t="shared" si="23"/>
        <v>19</v>
      </c>
      <c r="R288" s="12">
        <f t="shared" si="24"/>
        <v>0</v>
      </c>
    </row>
    <row r="289" spans="1:18" ht="15.75" customHeight="1" x14ac:dyDescent="0.25">
      <c r="A289" s="57">
        <v>8148</v>
      </c>
      <c r="B289" s="57">
        <v>1956</v>
      </c>
      <c r="C289" s="58" t="s">
        <v>14</v>
      </c>
      <c r="D289" s="58" t="s">
        <v>11</v>
      </c>
      <c r="E289" s="59">
        <v>50898</v>
      </c>
      <c r="F289" s="54">
        <f t="shared" si="20"/>
        <v>50.898000000000003</v>
      </c>
      <c r="G289" s="57">
        <v>1</v>
      </c>
      <c r="H289" s="57">
        <v>1</v>
      </c>
      <c r="I289" s="60">
        <v>41282</v>
      </c>
      <c r="J289" s="61">
        <v>88</v>
      </c>
      <c r="K289" s="12" cm="1">
        <f t="array" ref="K289:N289">VLOOKUP(A289,Sales!$A$1:$E$2241,{2,3,4,5},0)</f>
        <v>28</v>
      </c>
      <c r="L289" s="12">
        <v>114</v>
      </c>
      <c r="M289" s="12">
        <v>6</v>
      </c>
      <c r="N289" s="15">
        <v>12</v>
      </c>
      <c r="O289" s="15">
        <f t="shared" si="21"/>
        <v>69</v>
      </c>
      <c r="P289" s="15">
        <f t="shared" si="22"/>
        <v>142</v>
      </c>
      <c r="Q289" s="15">
        <f t="shared" si="23"/>
        <v>18</v>
      </c>
      <c r="R289" s="12">
        <f t="shared" si="24"/>
        <v>2</v>
      </c>
    </row>
    <row r="290" spans="1:18" ht="15.75" customHeight="1" x14ac:dyDescent="0.25">
      <c r="A290" s="57">
        <v>10102</v>
      </c>
      <c r="B290" s="57">
        <v>1966</v>
      </c>
      <c r="C290" s="58" t="s">
        <v>9</v>
      </c>
      <c r="D290" s="58" t="s">
        <v>18</v>
      </c>
      <c r="E290" s="59">
        <v>79946</v>
      </c>
      <c r="F290" s="54">
        <f t="shared" si="20"/>
        <v>79.945999999999998</v>
      </c>
      <c r="G290" s="57">
        <v>0</v>
      </c>
      <c r="H290" s="57">
        <v>0</v>
      </c>
      <c r="I290" s="60">
        <v>41771</v>
      </c>
      <c r="J290" s="61">
        <v>19</v>
      </c>
      <c r="K290" s="12" cm="1">
        <f t="array" ref="K290:N290">VLOOKUP(A290,Sales!$A$1:$E$2241,{2,3,4,5},0)</f>
        <v>183</v>
      </c>
      <c r="L290" s="12">
        <v>141</v>
      </c>
      <c r="M290" s="12">
        <v>5</v>
      </c>
      <c r="N290" s="15">
        <v>5</v>
      </c>
      <c r="O290" s="15">
        <f t="shared" si="21"/>
        <v>59</v>
      </c>
      <c r="P290" s="15">
        <f t="shared" si="22"/>
        <v>324</v>
      </c>
      <c r="Q290" s="15">
        <f t="shared" si="23"/>
        <v>10</v>
      </c>
      <c r="R290" s="12">
        <f t="shared" si="24"/>
        <v>0</v>
      </c>
    </row>
    <row r="291" spans="1:18" ht="15.75" customHeight="1" x14ac:dyDescent="0.25">
      <c r="A291" s="57">
        <v>4697</v>
      </c>
      <c r="B291" s="57">
        <v>1949</v>
      </c>
      <c r="C291" s="58" t="s">
        <v>14</v>
      </c>
      <c r="D291" s="58" t="s">
        <v>15</v>
      </c>
      <c r="E291" s="59">
        <v>35416</v>
      </c>
      <c r="F291" s="54">
        <f t="shared" si="20"/>
        <v>35.415999999999997</v>
      </c>
      <c r="G291" s="57">
        <v>0</v>
      </c>
      <c r="H291" s="57">
        <v>0</v>
      </c>
      <c r="I291" s="60">
        <v>41438</v>
      </c>
      <c r="J291" s="61">
        <v>62</v>
      </c>
      <c r="K291" s="12" cm="1">
        <f t="array" ref="K291:N291">VLOOKUP(A291,Sales!$A$1:$E$2241,{2,3,4,5},0)</f>
        <v>3</v>
      </c>
      <c r="L291" s="12">
        <v>3</v>
      </c>
      <c r="M291" s="12">
        <v>7</v>
      </c>
      <c r="N291" s="15">
        <v>5</v>
      </c>
      <c r="O291" s="15">
        <f t="shared" si="21"/>
        <v>76</v>
      </c>
      <c r="P291" s="15">
        <f t="shared" si="22"/>
        <v>6</v>
      </c>
      <c r="Q291" s="15">
        <f t="shared" si="23"/>
        <v>12</v>
      </c>
      <c r="R291" s="12">
        <f t="shared" si="24"/>
        <v>0</v>
      </c>
    </row>
    <row r="292" spans="1:18" ht="15.75" customHeight="1" x14ac:dyDescent="0.25">
      <c r="A292" s="57">
        <v>9262</v>
      </c>
      <c r="B292" s="57">
        <v>1984</v>
      </c>
      <c r="C292" s="58" t="s">
        <v>17</v>
      </c>
      <c r="D292" s="58" t="s">
        <v>11</v>
      </c>
      <c r="E292" s="59">
        <v>32414</v>
      </c>
      <c r="F292" s="54">
        <f t="shared" si="20"/>
        <v>32.414000000000001</v>
      </c>
      <c r="G292" s="57">
        <v>0</v>
      </c>
      <c r="H292" s="57">
        <v>0</v>
      </c>
      <c r="I292" s="60">
        <v>41459</v>
      </c>
      <c r="J292" s="61">
        <v>11</v>
      </c>
      <c r="K292" s="12" cm="1">
        <f t="array" ref="K292:N292">VLOOKUP(A292,Sales!$A$1:$E$2241,{2,3,4,5},0)</f>
        <v>6</v>
      </c>
      <c r="L292" s="12">
        <v>9</v>
      </c>
      <c r="M292" s="12">
        <v>1</v>
      </c>
      <c r="N292" s="15">
        <v>3</v>
      </c>
      <c r="O292" s="15">
        <f t="shared" si="21"/>
        <v>41</v>
      </c>
      <c r="P292" s="15">
        <f t="shared" si="22"/>
        <v>15</v>
      </c>
      <c r="Q292" s="15">
        <f t="shared" si="23"/>
        <v>4</v>
      </c>
      <c r="R292" s="12">
        <f t="shared" si="24"/>
        <v>0</v>
      </c>
    </row>
    <row r="293" spans="1:18" ht="15.75" customHeight="1" x14ac:dyDescent="0.25">
      <c r="A293" s="57">
        <v>7254</v>
      </c>
      <c r="B293" s="57">
        <v>1969</v>
      </c>
      <c r="C293" s="58" t="s">
        <v>9</v>
      </c>
      <c r="D293" s="58" t="s">
        <v>11</v>
      </c>
      <c r="E293" s="59">
        <v>38361</v>
      </c>
      <c r="F293" s="54">
        <f t="shared" si="20"/>
        <v>38.360999999999997</v>
      </c>
      <c r="G293" s="57">
        <v>1</v>
      </c>
      <c r="H293" s="57">
        <v>0</v>
      </c>
      <c r="I293" s="62">
        <v>41635</v>
      </c>
      <c r="J293" s="61">
        <v>74</v>
      </c>
      <c r="K293" s="12" cm="1">
        <f t="array" ref="K293:N293">VLOOKUP(A293,Sales!$A$1:$E$2241,{2,3,4,5},0)</f>
        <v>0</v>
      </c>
      <c r="L293" s="12">
        <v>8</v>
      </c>
      <c r="M293" s="12">
        <v>3</v>
      </c>
      <c r="N293" s="15">
        <v>3</v>
      </c>
      <c r="O293" s="15">
        <f t="shared" si="21"/>
        <v>56</v>
      </c>
      <c r="P293" s="15">
        <f t="shared" si="22"/>
        <v>8</v>
      </c>
      <c r="Q293" s="15">
        <f t="shared" si="23"/>
        <v>6</v>
      </c>
      <c r="R293" s="12">
        <f t="shared" si="24"/>
        <v>1</v>
      </c>
    </row>
    <row r="294" spans="1:18" ht="15.75" customHeight="1" x14ac:dyDescent="0.25">
      <c r="A294" s="57">
        <v>4543</v>
      </c>
      <c r="B294" s="57">
        <v>1980</v>
      </c>
      <c r="C294" s="58" t="s">
        <v>9</v>
      </c>
      <c r="D294" s="58" t="s">
        <v>13</v>
      </c>
      <c r="E294" s="59">
        <v>82497</v>
      </c>
      <c r="F294" s="54">
        <f t="shared" si="20"/>
        <v>82.497</v>
      </c>
      <c r="G294" s="57">
        <v>0</v>
      </c>
      <c r="H294" s="57">
        <v>0</v>
      </c>
      <c r="I294" s="62">
        <v>41213</v>
      </c>
      <c r="J294" s="61">
        <v>32</v>
      </c>
      <c r="K294" s="12" cm="1">
        <f t="array" ref="K294:N294">VLOOKUP(A294,Sales!$A$1:$E$2241,{2,3,4,5},0)</f>
        <v>129</v>
      </c>
      <c r="L294" s="12">
        <v>21</v>
      </c>
      <c r="M294" s="12">
        <v>2</v>
      </c>
      <c r="N294" s="15">
        <v>9</v>
      </c>
      <c r="O294" s="15">
        <f t="shared" si="21"/>
        <v>45</v>
      </c>
      <c r="P294" s="15">
        <f t="shared" si="22"/>
        <v>150</v>
      </c>
      <c r="Q294" s="15">
        <f t="shared" si="23"/>
        <v>11</v>
      </c>
      <c r="R294" s="12">
        <f t="shared" si="24"/>
        <v>0</v>
      </c>
    </row>
    <row r="295" spans="1:18" ht="15.75" customHeight="1" x14ac:dyDescent="0.25">
      <c r="A295" s="57">
        <v>4927</v>
      </c>
      <c r="B295" s="57">
        <v>1971</v>
      </c>
      <c r="C295" s="58" t="s">
        <v>9</v>
      </c>
      <c r="D295" s="58" t="s">
        <v>11</v>
      </c>
      <c r="E295" s="59">
        <v>16626</v>
      </c>
      <c r="F295" s="54">
        <f t="shared" si="20"/>
        <v>16.626000000000001</v>
      </c>
      <c r="G295" s="57">
        <v>2</v>
      </c>
      <c r="H295" s="57">
        <v>0</v>
      </c>
      <c r="I295" s="60">
        <v>41654</v>
      </c>
      <c r="J295" s="61">
        <v>76</v>
      </c>
      <c r="K295" s="12" cm="1">
        <f t="array" ref="K295:N295">VLOOKUP(A295,Sales!$A$1:$E$2241,{2,3,4,5},0)</f>
        <v>3</v>
      </c>
      <c r="L295" s="12">
        <v>1</v>
      </c>
      <c r="M295" s="12">
        <v>3</v>
      </c>
      <c r="N295" s="15">
        <v>3</v>
      </c>
      <c r="O295" s="15">
        <f t="shared" si="21"/>
        <v>54</v>
      </c>
      <c r="P295" s="15">
        <f t="shared" si="22"/>
        <v>4</v>
      </c>
      <c r="Q295" s="15">
        <f t="shared" si="23"/>
        <v>6</v>
      </c>
      <c r="R295" s="12">
        <f t="shared" si="24"/>
        <v>2</v>
      </c>
    </row>
    <row r="296" spans="1:18" ht="15.75" customHeight="1" x14ac:dyDescent="0.25">
      <c r="A296" s="57">
        <v>10451</v>
      </c>
      <c r="B296" s="57">
        <v>1965</v>
      </c>
      <c r="C296" s="58" t="s">
        <v>9</v>
      </c>
      <c r="D296" s="58" t="s">
        <v>11</v>
      </c>
      <c r="E296" s="59">
        <v>29672</v>
      </c>
      <c r="F296" s="54">
        <f t="shared" si="20"/>
        <v>29.672000000000001</v>
      </c>
      <c r="G296" s="57">
        <v>1</v>
      </c>
      <c r="H296" s="57">
        <v>1</v>
      </c>
      <c r="I296" s="60">
        <v>41345</v>
      </c>
      <c r="J296" s="61">
        <v>6</v>
      </c>
      <c r="K296" s="12" cm="1">
        <f t="array" ref="K296:N296">VLOOKUP(A296,Sales!$A$1:$E$2241,{2,3,4,5},0)</f>
        <v>1</v>
      </c>
      <c r="L296" s="12">
        <v>4</v>
      </c>
      <c r="M296" s="12">
        <v>0</v>
      </c>
      <c r="N296" s="15">
        <v>3</v>
      </c>
      <c r="O296" s="15">
        <f t="shared" si="21"/>
        <v>60</v>
      </c>
      <c r="P296" s="15">
        <f t="shared" si="22"/>
        <v>5</v>
      </c>
      <c r="Q296" s="15">
        <f t="shared" si="23"/>
        <v>3</v>
      </c>
      <c r="R296" s="12">
        <f t="shared" si="24"/>
        <v>2</v>
      </c>
    </row>
    <row r="297" spans="1:18" ht="15.75" customHeight="1" x14ac:dyDescent="0.25">
      <c r="A297" s="57">
        <v>2926</v>
      </c>
      <c r="B297" s="57">
        <v>1952</v>
      </c>
      <c r="C297" s="58" t="s">
        <v>14</v>
      </c>
      <c r="D297" s="58" t="s">
        <v>11</v>
      </c>
      <c r="E297" s="59">
        <v>55951</v>
      </c>
      <c r="F297" s="54">
        <f t="shared" si="20"/>
        <v>55.951000000000001</v>
      </c>
      <c r="G297" s="57">
        <v>0</v>
      </c>
      <c r="H297" s="57">
        <v>1</v>
      </c>
      <c r="I297" s="60">
        <v>41144</v>
      </c>
      <c r="J297" s="61">
        <v>62</v>
      </c>
      <c r="K297" s="12" cm="1">
        <f t="array" ref="K297:N297">VLOOKUP(A297,Sales!$A$1:$E$2241,{2,3,4,5},0)</f>
        <v>0</v>
      </c>
      <c r="L297" s="12">
        <v>13</v>
      </c>
      <c r="M297" s="12">
        <v>3</v>
      </c>
      <c r="N297" s="15">
        <v>11</v>
      </c>
      <c r="O297" s="15">
        <f t="shared" si="21"/>
        <v>73</v>
      </c>
      <c r="P297" s="15">
        <f t="shared" si="22"/>
        <v>13</v>
      </c>
      <c r="Q297" s="15">
        <f t="shared" si="23"/>
        <v>14</v>
      </c>
      <c r="R297" s="12">
        <f t="shared" si="24"/>
        <v>1</v>
      </c>
    </row>
    <row r="298" spans="1:18" ht="15.75" customHeight="1" x14ac:dyDescent="0.25">
      <c r="A298" s="57">
        <v>2874</v>
      </c>
      <c r="B298" s="57">
        <v>1988</v>
      </c>
      <c r="C298" s="58" t="s">
        <v>17</v>
      </c>
      <c r="D298" s="58" t="s">
        <v>15</v>
      </c>
      <c r="E298" s="59">
        <v>35388</v>
      </c>
      <c r="F298" s="54">
        <f t="shared" si="20"/>
        <v>35.387999999999998</v>
      </c>
      <c r="G298" s="57">
        <v>1</v>
      </c>
      <c r="H298" s="57">
        <v>0</v>
      </c>
      <c r="I298" s="60">
        <v>41340</v>
      </c>
      <c r="J298" s="61">
        <v>20</v>
      </c>
      <c r="K298" s="12" cm="1">
        <f t="array" ref="K298:N298">VLOOKUP(A298,Sales!$A$1:$E$2241,{2,3,4,5},0)</f>
        <v>4</v>
      </c>
      <c r="L298" s="12">
        <v>3</v>
      </c>
      <c r="M298" s="12">
        <v>1</v>
      </c>
      <c r="N298" s="15">
        <v>3</v>
      </c>
      <c r="O298" s="15">
        <f t="shared" si="21"/>
        <v>37</v>
      </c>
      <c r="P298" s="15">
        <f t="shared" si="22"/>
        <v>7</v>
      </c>
      <c r="Q298" s="15">
        <f t="shared" si="23"/>
        <v>4</v>
      </c>
      <c r="R298" s="12">
        <f t="shared" si="24"/>
        <v>1</v>
      </c>
    </row>
    <row r="299" spans="1:18" ht="15.75" customHeight="1" x14ac:dyDescent="0.25">
      <c r="A299" s="57">
        <v>9738</v>
      </c>
      <c r="B299" s="57">
        <v>1986</v>
      </c>
      <c r="C299" s="58" t="s">
        <v>14</v>
      </c>
      <c r="D299" s="58" t="s">
        <v>11</v>
      </c>
      <c r="E299" s="59">
        <v>42386</v>
      </c>
      <c r="F299" s="54">
        <f t="shared" si="20"/>
        <v>42.386000000000003</v>
      </c>
      <c r="G299" s="57">
        <v>1</v>
      </c>
      <c r="H299" s="57">
        <v>0</v>
      </c>
      <c r="I299" s="60">
        <v>41287</v>
      </c>
      <c r="J299" s="61">
        <v>43</v>
      </c>
      <c r="K299" s="12" cm="1">
        <f t="array" ref="K299:N299">VLOOKUP(A299,Sales!$A$1:$E$2241,{2,3,4,5},0)</f>
        <v>4</v>
      </c>
      <c r="L299" s="12">
        <v>4</v>
      </c>
      <c r="M299" s="12">
        <v>3</v>
      </c>
      <c r="N299" s="15">
        <v>3</v>
      </c>
      <c r="O299" s="15">
        <f t="shared" si="21"/>
        <v>39</v>
      </c>
      <c r="P299" s="15">
        <f t="shared" si="22"/>
        <v>8</v>
      </c>
      <c r="Q299" s="15">
        <f t="shared" si="23"/>
        <v>6</v>
      </c>
      <c r="R299" s="12">
        <f t="shared" si="24"/>
        <v>1</v>
      </c>
    </row>
    <row r="300" spans="1:18" ht="15.75" customHeight="1" x14ac:dyDescent="0.25">
      <c r="A300" s="57">
        <v>7119</v>
      </c>
      <c r="B300" s="57">
        <v>1982</v>
      </c>
      <c r="C300" s="58" t="s">
        <v>9</v>
      </c>
      <c r="D300" s="58" t="s">
        <v>10</v>
      </c>
      <c r="E300" s="59">
        <v>68627</v>
      </c>
      <c r="F300" s="54">
        <f t="shared" si="20"/>
        <v>68.626999999999995</v>
      </c>
      <c r="G300" s="57">
        <v>0</v>
      </c>
      <c r="H300" s="57">
        <v>0</v>
      </c>
      <c r="I300" s="60">
        <v>41286</v>
      </c>
      <c r="J300" s="61">
        <v>45</v>
      </c>
      <c r="K300" s="12" cm="1">
        <f t="array" ref="K300:N300">VLOOKUP(A300,Sales!$A$1:$E$2241,{2,3,4,5},0)</f>
        <v>15</v>
      </c>
      <c r="L300" s="12">
        <v>54</v>
      </c>
      <c r="M300" s="12">
        <v>2</v>
      </c>
      <c r="N300" s="15">
        <v>6</v>
      </c>
      <c r="O300" s="15">
        <f t="shared" si="21"/>
        <v>43</v>
      </c>
      <c r="P300" s="15">
        <f t="shared" si="22"/>
        <v>69</v>
      </c>
      <c r="Q300" s="15">
        <f t="shared" si="23"/>
        <v>8</v>
      </c>
      <c r="R300" s="12">
        <f t="shared" si="24"/>
        <v>0</v>
      </c>
    </row>
    <row r="301" spans="1:18" ht="15.75" customHeight="1" x14ac:dyDescent="0.25">
      <c r="A301" s="57">
        <v>3924</v>
      </c>
      <c r="B301" s="57">
        <v>1965</v>
      </c>
      <c r="C301" s="58" t="s">
        <v>12</v>
      </c>
      <c r="D301" s="58" t="s">
        <v>15</v>
      </c>
      <c r="E301" s="59">
        <v>57912</v>
      </c>
      <c r="F301" s="54">
        <f t="shared" si="20"/>
        <v>57.911999999999999</v>
      </c>
      <c r="G301" s="57">
        <v>0</v>
      </c>
      <c r="H301" s="57">
        <v>1</v>
      </c>
      <c r="I301" s="60">
        <v>41715</v>
      </c>
      <c r="J301" s="61">
        <v>34</v>
      </c>
      <c r="K301" s="12" cm="1">
        <f t="array" ref="K301:N301">VLOOKUP(A301,Sales!$A$1:$E$2241,{2,3,4,5},0)</f>
        <v>0</v>
      </c>
      <c r="L301" s="12">
        <v>0</v>
      </c>
      <c r="M301" s="12">
        <v>8</v>
      </c>
      <c r="N301" s="15">
        <v>12</v>
      </c>
      <c r="O301" s="15">
        <f t="shared" si="21"/>
        <v>60</v>
      </c>
      <c r="P301" s="15">
        <f t="shared" si="22"/>
        <v>0</v>
      </c>
      <c r="Q301" s="15">
        <f t="shared" si="23"/>
        <v>20</v>
      </c>
      <c r="R301" s="12">
        <f t="shared" si="24"/>
        <v>1</v>
      </c>
    </row>
    <row r="302" spans="1:18" ht="15.75" customHeight="1" x14ac:dyDescent="0.25">
      <c r="A302" s="57">
        <v>5827</v>
      </c>
      <c r="B302" s="57">
        <v>1958</v>
      </c>
      <c r="C302" s="58" t="s">
        <v>9</v>
      </c>
      <c r="D302" s="58" t="s">
        <v>15</v>
      </c>
      <c r="E302" s="59">
        <v>35246</v>
      </c>
      <c r="F302" s="54">
        <f t="shared" si="20"/>
        <v>35.246000000000002</v>
      </c>
      <c r="G302" s="57">
        <v>1</v>
      </c>
      <c r="H302" s="57">
        <v>1</v>
      </c>
      <c r="I302" s="60">
        <v>41745</v>
      </c>
      <c r="J302" s="61">
        <v>53</v>
      </c>
      <c r="K302" s="12" cm="1">
        <f t="array" ref="K302:N302">VLOOKUP(A302,Sales!$A$1:$E$2241,{2,3,4,5},0)</f>
        <v>0</v>
      </c>
      <c r="L302" s="12">
        <v>2</v>
      </c>
      <c r="M302" s="12">
        <v>3</v>
      </c>
      <c r="N302" s="15">
        <v>3</v>
      </c>
      <c r="O302" s="15">
        <f t="shared" si="21"/>
        <v>67</v>
      </c>
      <c r="P302" s="15">
        <f t="shared" si="22"/>
        <v>2</v>
      </c>
      <c r="Q302" s="15">
        <f t="shared" si="23"/>
        <v>6</v>
      </c>
      <c r="R302" s="12">
        <f t="shared" si="24"/>
        <v>2</v>
      </c>
    </row>
    <row r="303" spans="1:18" ht="15.75" customHeight="1" x14ac:dyDescent="0.25">
      <c r="A303" s="57">
        <v>5596</v>
      </c>
      <c r="B303" s="57">
        <v>1956</v>
      </c>
      <c r="C303" s="58" t="s">
        <v>17</v>
      </c>
      <c r="D303" s="58" t="s">
        <v>11</v>
      </c>
      <c r="E303" s="59">
        <v>58821</v>
      </c>
      <c r="F303" s="54">
        <f t="shared" si="20"/>
        <v>58.820999999999998</v>
      </c>
      <c r="G303" s="57">
        <v>0</v>
      </c>
      <c r="H303" s="57">
        <v>1</v>
      </c>
      <c r="I303" s="62">
        <v>41559</v>
      </c>
      <c r="J303" s="61">
        <v>44</v>
      </c>
      <c r="K303" s="12" cm="1">
        <f t="array" ref="K303:N303">VLOOKUP(A303,Sales!$A$1:$E$2241,{2,3,4,5},0)</f>
        <v>14</v>
      </c>
      <c r="L303" s="12">
        <v>0</v>
      </c>
      <c r="M303" s="12">
        <v>9</v>
      </c>
      <c r="N303" s="15">
        <v>9</v>
      </c>
      <c r="O303" s="15">
        <f t="shared" si="21"/>
        <v>69</v>
      </c>
      <c r="P303" s="15">
        <f t="shared" si="22"/>
        <v>14</v>
      </c>
      <c r="Q303" s="15">
        <f t="shared" si="23"/>
        <v>18</v>
      </c>
      <c r="R303" s="12">
        <f t="shared" si="24"/>
        <v>1</v>
      </c>
    </row>
    <row r="304" spans="1:18" ht="15.75" customHeight="1" x14ac:dyDescent="0.25">
      <c r="A304" s="57">
        <v>10812</v>
      </c>
      <c r="B304" s="57">
        <v>1978</v>
      </c>
      <c r="C304" s="58" t="s">
        <v>12</v>
      </c>
      <c r="D304" s="58" t="s">
        <v>13</v>
      </c>
      <c r="E304" s="59">
        <v>46377</v>
      </c>
      <c r="F304" s="54">
        <f t="shared" si="20"/>
        <v>46.377000000000002</v>
      </c>
      <c r="G304" s="57">
        <v>1</v>
      </c>
      <c r="H304" s="57">
        <v>0</v>
      </c>
      <c r="I304" s="60">
        <v>41699</v>
      </c>
      <c r="J304" s="61">
        <v>89</v>
      </c>
      <c r="K304" s="12" cm="1">
        <f t="array" ref="K304:N304">VLOOKUP(A304,Sales!$A$1:$E$2241,{2,3,4,5},0)</f>
        <v>0</v>
      </c>
      <c r="L304" s="12">
        <v>3</v>
      </c>
      <c r="M304" s="12">
        <v>2</v>
      </c>
      <c r="N304" s="15">
        <v>3</v>
      </c>
      <c r="O304" s="15">
        <f t="shared" si="21"/>
        <v>47</v>
      </c>
      <c r="P304" s="15">
        <f t="shared" si="22"/>
        <v>3</v>
      </c>
      <c r="Q304" s="15">
        <f t="shared" si="23"/>
        <v>5</v>
      </c>
      <c r="R304" s="12">
        <f t="shared" si="24"/>
        <v>1</v>
      </c>
    </row>
    <row r="305" spans="1:18" ht="15.75" customHeight="1" x14ac:dyDescent="0.25">
      <c r="A305" s="57">
        <v>1717</v>
      </c>
      <c r="B305" s="57">
        <v>1988</v>
      </c>
      <c r="C305" s="58" t="s">
        <v>9</v>
      </c>
      <c r="D305" s="58" t="s">
        <v>10</v>
      </c>
      <c r="E305" s="59">
        <v>39747</v>
      </c>
      <c r="F305" s="54">
        <f t="shared" si="20"/>
        <v>39.747</v>
      </c>
      <c r="G305" s="57">
        <v>1</v>
      </c>
      <c r="H305" s="57">
        <v>0</v>
      </c>
      <c r="I305" s="60">
        <v>41742</v>
      </c>
      <c r="J305" s="61">
        <v>43</v>
      </c>
      <c r="K305" s="12" cm="1">
        <f t="array" ref="K305:N305">VLOOKUP(A305,Sales!$A$1:$E$2241,{2,3,4,5},0)</f>
        <v>15</v>
      </c>
      <c r="L305" s="12">
        <v>13</v>
      </c>
      <c r="M305" s="12">
        <v>5</v>
      </c>
      <c r="N305" s="15">
        <v>4</v>
      </c>
      <c r="O305" s="15">
        <f t="shared" si="21"/>
        <v>37</v>
      </c>
      <c r="P305" s="15">
        <f t="shared" si="22"/>
        <v>28</v>
      </c>
      <c r="Q305" s="15">
        <f t="shared" si="23"/>
        <v>9</v>
      </c>
      <c r="R305" s="12">
        <f t="shared" si="24"/>
        <v>1</v>
      </c>
    </row>
    <row r="306" spans="1:18" ht="15.75" customHeight="1" x14ac:dyDescent="0.25">
      <c r="A306" s="57">
        <v>9491</v>
      </c>
      <c r="B306" s="57">
        <v>1984</v>
      </c>
      <c r="C306" s="58" t="s">
        <v>9</v>
      </c>
      <c r="D306" s="58" t="s">
        <v>11</v>
      </c>
      <c r="E306" s="59">
        <v>23976</v>
      </c>
      <c r="F306" s="54">
        <f t="shared" si="20"/>
        <v>23.975999999999999</v>
      </c>
      <c r="G306" s="57">
        <v>1</v>
      </c>
      <c r="H306" s="57">
        <v>0</v>
      </c>
      <c r="I306" s="62">
        <v>41635</v>
      </c>
      <c r="J306" s="61">
        <v>68</v>
      </c>
      <c r="K306" s="12" cm="1">
        <f t="array" ref="K306:N306">VLOOKUP(A306,Sales!$A$1:$E$2241,{2,3,4,5},0)</f>
        <v>1</v>
      </c>
      <c r="L306" s="12">
        <v>3</v>
      </c>
      <c r="M306" s="12">
        <v>3</v>
      </c>
      <c r="N306" s="15">
        <v>3</v>
      </c>
      <c r="O306" s="15">
        <f t="shared" si="21"/>
        <v>41</v>
      </c>
      <c r="P306" s="15">
        <f t="shared" si="22"/>
        <v>4</v>
      </c>
      <c r="Q306" s="15">
        <f t="shared" si="23"/>
        <v>6</v>
      </c>
      <c r="R306" s="12">
        <f t="shared" si="24"/>
        <v>1</v>
      </c>
    </row>
    <row r="307" spans="1:18" ht="15.75" customHeight="1" x14ac:dyDescent="0.25">
      <c r="A307" s="57">
        <v>9274</v>
      </c>
      <c r="B307" s="57">
        <v>1961</v>
      </c>
      <c r="C307" s="58" t="s">
        <v>14</v>
      </c>
      <c r="D307" s="58" t="s">
        <v>13</v>
      </c>
      <c r="E307" s="59">
        <v>80950</v>
      </c>
      <c r="F307" s="54">
        <f t="shared" si="20"/>
        <v>80.95</v>
      </c>
      <c r="G307" s="57">
        <v>0</v>
      </c>
      <c r="H307" s="57">
        <v>0</v>
      </c>
      <c r="I307" s="60">
        <v>41361</v>
      </c>
      <c r="J307" s="61">
        <v>44</v>
      </c>
      <c r="K307" s="12" cm="1">
        <f t="array" ref="K307:N307">VLOOKUP(A307,Sales!$A$1:$E$2241,{2,3,4,5},0)</f>
        <v>147</v>
      </c>
      <c r="L307" s="12">
        <v>147</v>
      </c>
      <c r="M307" s="12">
        <v>6</v>
      </c>
      <c r="N307" s="15">
        <v>9</v>
      </c>
      <c r="O307" s="15">
        <f t="shared" si="21"/>
        <v>64</v>
      </c>
      <c r="P307" s="15">
        <f t="shared" si="22"/>
        <v>294</v>
      </c>
      <c r="Q307" s="15">
        <f t="shared" si="23"/>
        <v>15</v>
      </c>
      <c r="R307" s="12">
        <f t="shared" si="24"/>
        <v>0</v>
      </c>
    </row>
    <row r="308" spans="1:18" ht="15.75" customHeight="1" x14ac:dyDescent="0.25">
      <c r="A308" s="57">
        <v>6609</v>
      </c>
      <c r="B308" s="57">
        <v>1966</v>
      </c>
      <c r="C308" s="58" t="s">
        <v>9</v>
      </c>
      <c r="D308" s="58" t="s">
        <v>18</v>
      </c>
      <c r="E308" s="59">
        <v>27038</v>
      </c>
      <c r="F308" s="54">
        <f t="shared" si="20"/>
        <v>27.038</v>
      </c>
      <c r="G308" s="57">
        <v>0</v>
      </c>
      <c r="H308" s="57">
        <v>0</v>
      </c>
      <c r="I308" s="60">
        <v>41170</v>
      </c>
      <c r="J308" s="61">
        <v>64</v>
      </c>
      <c r="K308" s="12" cm="1">
        <f t="array" ref="K308:N308">VLOOKUP(A308,Sales!$A$1:$E$2241,{2,3,4,5},0)</f>
        <v>26</v>
      </c>
      <c r="L308" s="12">
        <v>23</v>
      </c>
      <c r="M308" s="12">
        <v>3</v>
      </c>
      <c r="N308" s="15">
        <v>3</v>
      </c>
      <c r="O308" s="15">
        <f t="shared" si="21"/>
        <v>59</v>
      </c>
      <c r="P308" s="15">
        <f t="shared" si="22"/>
        <v>49</v>
      </c>
      <c r="Q308" s="15">
        <f t="shared" si="23"/>
        <v>6</v>
      </c>
      <c r="R308" s="12">
        <f t="shared" si="24"/>
        <v>0</v>
      </c>
    </row>
    <row r="309" spans="1:18" ht="15.75" customHeight="1" x14ac:dyDescent="0.25">
      <c r="A309" s="57">
        <v>6963</v>
      </c>
      <c r="B309" s="57">
        <v>1947</v>
      </c>
      <c r="C309" s="58" t="s">
        <v>9</v>
      </c>
      <c r="D309" s="58" t="s">
        <v>10</v>
      </c>
      <c r="E309" s="59">
        <v>77457</v>
      </c>
      <c r="F309" s="54">
        <f t="shared" si="20"/>
        <v>77.456999999999994</v>
      </c>
      <c r="G309" s="57">
        <v>0</v>
      </c>
      <c r="H309" s="57">
        <v>0</v>
      </c>
      <c r="I309" s="60">
        <v>41703</v>
      </c>
      <c r="J309" s="61">
        <v>85</v>
      </c>
      <c r="K309" s="12" cm="1">
        <f t="array" ref="K309:N309">VLOOKUP(A309,Sales!$A$1:$E$2241,{2,3,4,5},0)</f>
        <v>11</v>
      </c>
      <c r="L309" s="12">
        <v>45</v>
      </c>
      <c r="M309" s="12">
        <v>2</v>
      </c>
      <c r="N309" s="15">
        <v>10</v>
      </c>
      <c r="O309" s="15">
        <f t="shared" si="21"/>
        <v>78</v>
      </c>
      <c r="P309" s="15">
        <f t="shared" si="22"/>
        <v>56</v>
      </c>
      <c r="Q309" s="15">
        <f t="shared" si="23"/>
        <v>12</v>
      </c>
      <c r="R309" s="12">
        <f t="shared" si="24"/>
        <v>0</v>
      </c>
    </row>
    <row r="310" spans="1:18" ht="15.75" customHeight="1" x14ac:dyDescent="0.25">
      <c r="A310" s="57">
        <v>4440</v>
      </c>
      <c r="B310" s="57">
        <v>1964</v>
      </c>
      <c r="C310" s="58" t="s">
        <v>14</v>
      </c>
      <c r="D310" s="58" t="s">
        <v>13</v>
      </c>
      <c r="E310" s="59">
        <v>64100</v>
      </c>
      <c r="F310" s="54">
        <f t="shared" si="20"/>
        <v>64.099999999999994</v>
      </c>
      <c r="G310" s="57">
        <v>0</v>
      </c>
      <c r="H310" s="57">
        <v>1</v>
      </c>
      <c r="I310" s="60">
        <v>41527</v>
      </c>
      <c r="J310" s="61">
        <v>93</v>
      </c>
      <c r="K310" s="12" cm="1">
        <f t="array" ref="K310:N310">VLOOKUP(A310,Sales!$A$1:$E$2241,{2,3,4,5},0)</f>
        <v>0</v>
      </c>
      <c r="L310" s="12">
        <v>0</v>
      </c>
      <c r="M310" s="12">
        <v>8</v>
      </c>
      <c r="N310" s="15">
        <v>6</v>
      </c>
      <c r="O310" s="15">
        <f t="shared" si="21"/>
        <v>61</v>
      </c>
      <c r="P310" s="15">
        <f t="shared" si="22"/>
        <v>0</v>
      </c>
      <c r="Q310" s="15">
        <f t="shared" si="23"/>
        <v>14</v>
      </c>
      <c r="R310" s="12">
        <f t="shared" si="24"/>
        <v>1</v>
      </c>
    </row>
    <row r="311" spans="1:18" ht="15.75" customHeight="1" x14ac:dyDescent="0.25">
      <c r="A311" s="57">
        <v>1379</v>
      </c>
      <c r="B311" s="57">
        <v>1992</v>
      </c>
      <c r="C311" s="58" t="s">
        <v>14</v>
      </c>
      <c r="D311" s="58" t="s">
        <v>11</v>
      </c>
      <c r="E311" s="59">
        <v>42670</v>
      </c>
      <c r="F311" s="54">
        <f t="shared" si="20"/>
        <v>42.67</v>
      </c>
      <c r="G311" s="57">
        <v>0</v>
      </c>
      <c r="H311" s="57">
        <v>0</v>
      </c>
      <c r="I311" s="60">
        <v>41391</v>
      </c>
      <c r="J311" s="61">
        <v>12</v>
      </c>
      <c r="K311" s="12" cm="1">
        <f t="array" ref="K311:N311">VLOOKUP(A311,Sales!$A$1:$E$2241,{2,3,4,5},0)</f>
        <v>2</v>
      </c>
      <c r="L311" s="12">
        <v>4</v>
      </c>
      <c r="M311" s="12">
        <v>4</v>
      </c>
      <c r="N311" s="15">
        <v>4</v>
      </c>
      <c r="O311" s="15">
        <f t="shared" si="21"/>
        <v>33</v>
      </c>
      <c r="P311" s="15">
        <f t="shared" si="22"/>
        <v>6</v>
      </c>
      <c r="Q311" s="15">
        <f t="shared" si="23"/>
        <v>8</v>
      </c>
      <c r="R311" s="12">
        <f t="shared" si="24"/>
        <v>0</v>
      </c>
    </row>
    <row r="312" spans="1:18" ht="15.75" customHeight="1" x14ac:dyDescent="0.25">
      <c r="A312" s="57">
        <v>10032</v>
      </c>
      <c r="B312" s="57">
        <v>1976</v>
      </c>
      <c r="C312" s="58" t="s">
        <v>9</v>
      </c>
      <c r="D312" s="58" t="s">
        <v>15</v>
      </c>
      <c r="E312" s="59">
        <v>12571</v>
      </c>
      <c r="F312" s="54">
        <f t="shared" si="20"/>
        <v>12.571</v>
      </c>
      <c r="G312" s="57">
        <v>1</v>
      </c>
      <c r="H312" s="57">
        <v>0</v>
      </c>
      <c r="I312" s="60">
        <v>41657</v>
      </c>
      <c r="J312" s="61">
        <v>86</v>
      </c>
      <c r="K312" s="12" cm="1">
        <f t="array" ref="K312:N312">VLOOKUP(A312,Sales!$A$1:$E$2241,{2,3,4,5},0)</f>
        <v>5</v>
      </c>
      <c r="L312" s="12">
        <v>12</v>
      </c>
      <c r="M312" s="12">
        <v>3</v>
      </c>
      <c r="N312" s="15">
        <v>3</v>
      </c>
      <c r="O312" s="15">
        <f t="shared" si="21"/>
        <v>49</v>
      </c>
      <c r="P312" s="15">
        <f t="shared" si="22"/>
        <v>17</v>
      </c>
      <c r="Q312" s="15">
        <f t="shared" si="23"/>
        <v>6</v>
      </c>
      <c r="R312" s="12">
        <f t="shared" si="24"/>
        <v>1</v>
      </c>
    </row>
    <row r="313" spans="1:18" ht="15.75" customHeight="1" x14ac:dyDescent="0.25">
      <c r="A313" s="57">
        <v>2826</v>
      </c>
      <c r="B313" s="57">
        <v>1967</v>
      </c>
      <c r="C313" s="58" t="s">
        <v>9</v>
      </c>
      <c r="D313" s="58" t="s">
        <v>13</v>
      </c>
      <c r="E313" s="59">
        <v>22574</v>
      </c>
      <c r="F313" s="54">
        <f t="shared" si="20"/>
        <v>22.574000000000002</v>
      </c>
      <c r="G313" s="57">
        <v>2</v>
      </c>
      <c r="H313" s="57">
        <v>1</v>
      </c>
      <c r="I313" s="62">
        <v>41575</v>
      </c>
      <c r="J313" s="61">
        <v>28</v>
      </c>
      <c r="K313" s="12" cm="1">
        <f t="array" ref="K313:N313">VLOOKUP(A313,Sales!$A$1:$E$2241,{2,3,4,5},0)</f>
        <v>0</v>
      </c>
      <c r="L313" s="12">
        <v>0</v>
      </c>
      <c r="M313" s="12">
        <v>2</v>
      </c>
      <c r="N313" s="15">
        <v>3</v>
      </c>
      <c r="O313" s="15">
        <f t="shared" si="21"/>
        <v>58</v>
      </c>
      <c r="P313" s="15">
        <f t="shared" si="22"/>
        <v>0</v>
      </c>
      <c r="Q313" s="15">
        <f t="shared" si="23"/>
        <v>5</v>
      </c>
      <c r="R313" s="12">
        <f t="shared" si="24"/>
        <v>3</v>
      </c>
    </row>
    <row r="314" spans="1:18" ht="15.75" customHeight="1" x14ac:dyDescent="0.25">
      <c r="A314" s="57">
        <v>2437</v>
      </c>
      <c r="B314" s="57">
        <v>1989</v>
      </c>
      <c r="C314" s="58" t="s">
        <v>9</v>
      </c>
      <c r="D314" s="58" t="s">
        <v>13</v>
      </c>
      <c r="E314" s="63">
        <f>'Missing Values'!$F$5</f>
        <v>51381.5</v>
      </c>
      <c r="F314" s="54">
        <f t="shared" si="20"/>
        <v>51.381500000000003</v>
      </c>
      <c r="G314" s="57">
        <v>0</v>
      </c>
      <c r="H314" s="57">
        <v>0</v>
      </c>
      <c r="I314" s="60">
        <v>41428</v>
      </c>
      <c r="J314" s="61">
        <v>69</v>
      </c>
      <c r="K314" s="12" cm="1">
        <f t="array" ref="K314:N314">VLOOKUP(A314,Sales!$A$1:$E$2241,{2,3,4,5},0)</f>
        <v>138</v>
      </c>
      <c r="L314" s="12">
        <v>30</v>
      </c>
      <c r="M314" s="12">
        <v>6</v>
      </c>
      <c r="N314" s="15">
        <v>12</v>
      </c>
      <c r="O314" s="15">
        <f t="shared" si="21"/>
        <v>36</v>
      </c>
      <c r="P314" s="15">
        <f t="shared" si="22"/>
        <v>168</v>
      </c>
      <c r="Q314" s="15">
        <f t="shared" si="23"/>
        <v>18</v>
      </c>
      <c r="R314" s="12">
        <f t="shared" si="24"/>
        <v>0</v>
      </c>
    </row>
    <row r="315" spans="1:18" ht="15.75" customHeight="1" x14ac:dyDescent="0.25">
      <c r="A315" s="57">
        <v>6320</v>
      </c>
      <c r="B315" s="57">
        <v>1976</v>
      </c>
      <c r="C315" s="58" t="s">
        <v>14</v>
      </c>
      <c r="D315" s="58" t="s">
        <v>10</v>
      </c>
      <c r="E315" s="59">
        <v>70893</v>
      </c>
      <c r="F315" s="54">
        <f t="shared" si="20"/>
        <v>70.893000000000001</v>
      </c>
      <c r="G315" s="57">
        <v>0</v>
      </c>
      <c r="H315" s="57">
        <v>0</v>
      </c>
      <c r="I315" s="60">
        <v>41311</v>
      </c>
      <c r="J315" s="61">
        <v>42</v>
      </c>
      <c r="K315" s="12" cm="1">
        <f t="array" ref="K315:N315">VLOOKUP(A315,Sales!$A$1:$E$2241,{2,3,4,5},0)</f>
        <v>44</v>
      </c>
      <c r="L315" s="12">
        <v>44</v>
      </c>
      <c r="M315" s="12">
        <v>6</v>
      </c>
      <c r="N315" s="15">
        <v>10</v>
      </c>
      <c r="O315" s="15">
        <f t="shared" si="21"/>
        <v>49</v>
      </c>
      <c r="P315" s="15">
        <f t="shared" si="22"/>
        <v>88</v>
      </c>
      <c r="Q315" s="15">
        <f t="shared" si="23"/>
        <v>16</v>
      </c>
      <c r="R315" s="12">
        <f t="shared" si="24"/>
        <v>0</v>
      </c>
    </row>
    <row r="316" spans="1:18" ht="15.75" customHeight="1" x14ac:dyDescent="0.25">
      <c r="A316" s="57">
        <v>3050</v>
      </c>
      <c r="B316" s="57">
        <v>1966</v>
      </c>
      <c r="C316" s="58" t="s">
        <v>9</v>
      </c>
      <c r="D316" s="58" t="s">
        <v>13</v>
      </c>
      <c r="E316" s="59">
        <v>54198</v>
      </c>
      <c r="F316" s="54">
        <f t="shared" si="20"/>
        <v>54.198</v>
      </c>
      <c r="G316" s="57">
        <v>1</v>
      </c>
      <c r="H316" s="57">
        <v>1</v>
      </c>
      <c r="I316" s="62">
        <v>41625</v>
      </c>
      <c r="J316" s="61">
        <v>13</v>
      </c>
      <c r="K316" s="12" cm="1">
        <f t="array" ref="K316:N316">VLOOKUP(A316,Sales!$A$1:$E$2241,{2,3,4,5},0)</f>
        <v>0</v>
      </c>
      <c r="L316" s="12">
        <v>2</v>
      </c>
      <c r="M316" s="12">
        <v>3</v>
      </c>
      <c r="N316" s="15">
        <v>6</v>
      </c>
      <c r="O316" s="15">
        <f t="shared" si="21"/>
        <v>59</v>
      </c>
      <c r="P316" s="15">
        <f t="shared" si="22"/>
        <v>2</v>
      </c>
      <c r="Q316" s="15">
        <f t="shared" si="23"/>
        <v>9</v>
      </c>
      <c r="R316" s="12">
        <f t="shared" si="24"/>
        <v>2</v>
      </c>
    </row>
    <row r="317" spans="1:18" ht="15.75" customHeight="1" x14ac:dyDescent="0.25">
      <c r="A317" s="57">
        <v>231</v>
      </c>
      <c r="B317" s="57">
        <v>1956</v>
      </c>
      <c r="C317" s="58" t="s">
        <v>14</v>
      </c>
      <c r="D317" s="58" t="s">
        <v>11</v>
      </c>
      <c r="E317" s="59">
        <v>28839</v>
      </c>
      <c r="F317" s="54">
        <f t="shared" si="20"/>
        <v>28.838999999999999</v>
      </c>
      <c r="G317" s="57">
        <v>1</v>
      </c>
      <c r="H317" s="57">
        <v>1</v>
      </c>
      <c r="I317" s="60">
        <v>41709</v>
      </c>
      <c r="J317" s="61">
        <v>86</v>
      </c>
      <c r="K317" s="12" cm="1">
        <f t="array" ref="K317:N317">VLOOKUP(A317,Sales!$A$1:$E$2241,{2,3,4,5},0)</f>
        <v>0</v>
      </c>
      <c r="L317" s="12">
        <v>0</v>
      </c>
      <c r="M317" s="12">
        <v>2</v>
      </c>
      <c r="N317" s="15">
        <v>3</v>
      </c>
      <c r="O317" s="15">
        <f t="shared" si="21"/>
        <v>69</v>
      </c>
      <c r="P317" s="15">
        <f t="shared" si="22"/>
        <v>0</v>
      </c>
      <c r="Q317" s="15">
        <f t="shared" si="23"/>
        <v>5</v>
      </c>
      <c r="R317" s="12">
        <f t="shared" si="24"/>
        <v>2</v>
      </c>
    </row>
    <row r="318" spans="1:18" ht="15.75" customHeight="1" x14ac:dyDescent="0.25">
      <c r="A318" s="57">
        <v>2392</v>
      </c>
      <c r="B318" s="57">
        <v>1972</v>
      </c>
      <c r="C318" s="58" t="s">
        <v>9</v>
      </c>
      <c r="D318" s="58" t="s">
        <v>13</v>
      </c>
      <c r="E318" s="59">
        <v>40321</v>
      </c>
      <c r="F318" s="54">
        <f t="shared" si="20"/>
        <v>40.320999999999998</v>
      </c>
      <c r="G318" s="57">
        <v>1</v>
      </c>
      <c r="H318" s="57">
        <v>1</v>
      </c>
      <c r="I318" s="60">
        <v>41484</v>
      </c>
      <c r="J318" s="61">
        <v>59</v>
      </c>
      <c r="K318" s="12" cm="1">
        <f t="array" ref="K318:N318">VLOOKUP(A318,Sales!$A$1:$E$2241,{2,3,4,5},0)</f>
        <v>4</v>
      </c>
      <c r="L318" s="12">
        <v>0</v>
      </c>
      <c r="M318" s="12">
        <v>3</v>
      </c>
      <c r="N318" s="15">
        <v>3</v>
      </c>
      <c r="O318" s="15">
        <f t="shared" si="21"/>
        <v>53</v>
      </c>
      <c r="P318" s="15">
        <f t="shared" si="22"/>
        <v>4</v>
      </c>
      <c r="Q318" s="15">
        <f t="shared" si="23"/>
        <v>6</v>
      </c>
      <c r="R318" s="12">
        <f t="shared" si="24"/>
        <v>2</v>
      </c>
    </row>
    <row r="319" spans="1:18" ht="15.75" customHeight="1" x14ac:dyDescent="0.25">
      <c r="A319" s="57">
        <v>9478</v>
      </c>
      <c r="B319" s="57">
        <v>1985</v>
      </c>
      <c r="C319" s="58" t="s">
        <v>9</v>
      </c>
      <c r="D319" s="58" t="s">
        <v>10</v>
      </c>
      <c r="E319" s="59">
        <v>66503</v>
      </c>
      <c r="F319" s="54">
        <f t="shared" si="20"/>
        <v>66.503</v>
      </c>
      <c r="G319" s="57">
        <v>1</v>
      </c>
      <c r="H319" s="57">
        <v>0</v>
      </c>
      <c r="I319" s="60">
        <v>41135</v>
      </c>
      <c r="J319" s="61">
        <v>30</v>
      </c>
      <c r="K319" s="12" cm="1">
        <f t="array" ref="K319:N319">VLOOKUP(A319,Sales!$A$1:$E$2241,{2,3,4,5},0)</f>
        <v>64</v>
      </c>
      <c r="L319" s="12">
        <v>3</v>
      </c>
      <c r="M319" s="12">
        <v>4</v>
      </c>
      <c r="N319" s="15">
        <v>6</v>
      </c>
      <c r="O319" s="15">
        <f t="shared" si="21"/>
        <v>40</v>
      </c>
      <c r="P319" s="15">
        <f t="shared" si="22"/>
        <v>67</v>
      </c>
      <c r="Q319" s="15">
        <f t="shared" si="23"/>
        <v>10</v>
      </c>
      <c r="R319" s="12">
        <f t="shared" si="24"/>
        <v>1</v>
      </c>
    </row>
    <row r="320" spans="1:18" ht="15.75" customHeight="1" x14ac:dyDescent="0.25">
      <c r="A320" s="57">
        <v>113</v>
      </c>
      <c r="B320" s="57">
        <v>1951</v>
      </c>
      <c r="C320" s="58" t="s">
        <v>9</v>
      </c>
      <c r="D320" s="58" t="s">
        <v>13</v>
      </c>
      <c r="E320" s="59">
        <v>30833</v>
      </c>
      <c r="F320" s="54">
        <f t="shared" si="20"/>
        <v>30.832999999999998</v>
      </c>
      <c r="G320" s="57">
        <v>1</v>
      </c>
      <c r="H320" s="57">
        <v>1</v>
      </c>
      <c r="I320" s="60">
        <v>41471</v>
      </c>
      <c r="J320" s="61">
        <v>33</v>
      </c>
      <c r="K320" s="12" cm="1">
        <f t="array" ref="K320:N320">VLOOKUP(A320,Sales!$A$1:$E$2241,{2,3,4,5},0)</f>
        <v>0</v>
      </c>
      <c r="L320" s="12">
        <v>1</v>
      </c>
      <c r="M320" s="12">
        <v>1</v>
      </c>
      <c r="N320" s="15">
        <v>3</v>
      </c>
      <c r="O320" s="15">
        <f t="shared" si="21"/>
        <v>74</v>
      </c>
      <c r="P320" s="15">
        <f t="shared" si="22"/>
        <v>1</v>
      </c>
      <c r="Q320" s="15">
        <f t="shared" si="23"/>
        <v>4</v>
      </c>
      <c r="R320" s="12">
        <f t="shared" si="24"/>
        <v>2</v>
      </c>
    </row>
    <row r="321" spans="1:18" ht="15.75" customHeight="1" x14ac:dyDescent="0.25">
      <c r="A321" s="57">
        <v>2863</v>
      </c>
      <c r="B321" s="57">
        <v>1970</v>
      </c>
      <c r="C321" s="58" t="s">
        <v>9</v>
      </c>
      <c r="D321" s="58" t="s">
        <v>10</v>
      </c>
      <c r="E321" s="63">
        <f>'Missing Values'!$F$5</f>
        <v>51381.5</v>
      </c>
      <c r="F321" s="54">
        <f t="shared" si="20"/>
        <v>51.381500000000003</v>
      </c>
      <c r="G321" s="57">
        <v>1</v>
      </c>
      <c r="H321" s="57">
        <v>2</v>
      </c>
      <c r="I321" s="60">
        <v>41509</v>
      </c>
      <c r="J321" s="61">
        <v>67</v>
      </c>
      <c r="K321" s="12" cm="1">
        <f t="array" ref="K321:N321">VLOOKUP(A321,Sales!$A$1:$E$2241,{2,3,4,5},0)</f>
        <v>20</v>
      </c>
      <c r="L321" s="12">
        <v>50</v>
      </c>
      <c r="M321" s="12">
        <v>2</v>
      </c>
      <c r="N321" s="15">
        <v>10</v>
      </c>
      <c r="O321" s="15">
        <f t="shared" si="21"/>
        <v>55</v>
      </c>
      <c r="P321" s="15">
        <f t="shared" si="22"/>
        <v>70</v>
      </c>
      <c r="Q321" s="15">
        <f t="shared" si="23"/>
        <v>12</v>
      </c>
      <c r="R321" s="12">
        <f t="shared" si="24"/>
        <v>3</v>
      </c>
    </row>
    <row r="322" spans="1:18" ht="15.75" customHeight="1" x14ac:dyDescent="0.25">
      <c r="A322" s="57">
        <v>1802</v>
      </c>
      <c r="B322" s="57">
        <v>1971</v>
      </c>
      <c r="C322" s="58" t="s">
        <v>9</v>
      </c>
      <c r="D322" s="58" t="s">
        <v>13</v>
      </c>
      <c r="E322" s="59">
        <v>64795</v>
      </c>
      <c r="F322" s="54">
        <f t="shared" si="20"/>
        <v>64.795000000000002</v>
      </c>
      <c r="G322" s="57">
        <v>0</v>
      </c>
      <c r="H322" s="57">
        <v>1</v>
      </c>
      <c r="I322" s="60">
        <v>41291</v>
      </c>
      <c r="J322" s="61">
        <v>23</v>
      </c>
      <c r="K322" s="12" cm="1">
        <f t="array" ref="K322:N322">VLOOKUP(A322,Sales!$A$1:$E$2241,{2,3,4,5},0)</f>
        <v>5</v>
      </c>
      <c r="L322" s="12">
        <v>29</v>
      </c>
      <c r="M322" s="12">
        <v>3</v>
      </c>
      <c r="N322" s="15">
        <v>12</v>
      </c>
      <c r="O322" s="15">
        <f t="shared" si="21"/>
        <v>54</v>
      </c>
      <c r="P322" s="15">
        <f t="shared" si="22"/>
        <v>34</v>
      </c>
      <c r="Q322" s="15">
        <f t="shared" si="23"/>
        <v>15</v>
      </c>
      <c r="R322" s="12">
        <f t="shared" si="24"/>
        <v>1</v>
      </c>
    </row>
    <row r="323" spans="1:18" ht="15.75" customHeight="1" x14ac:dyDescent="0.25">
      <c r="A323" s="57">
        <v>520</v>
      </c>
      <c r="B323" s="57">
        <v>1974</v>
      </c>
      <c r="C323" s="58" t="s">
        <v>9</v>
      </c>
      <c r="D323" s="58" t="s">
        <v>13</v>
      </c>
      <c r="E323" s="59">
        <v>34421</v>
      </c>
      <c r="F323" s="54">
        <f t="shared" ref="F323:F386" si="25">E323/1000</f>
        <v>34.420999999999999</v>
      </c>
      <c r="G323" s="57">
        <v>1</v>
      </c>
      <c r="H323" s="57">
        <v>0</v>
      </c>
      <c r="I323" s="60">
        <v>41456</v>
      </c>
      <c r="J323" s="61">
        <v>81</v>
      </c>
      <c r="K323" s="12" cm="1">
        <f t="array" ref="K323:N323">VLOOKUP(A323,Sales!$A$1:$E$2241,{2,3,4,5},0)</f>
        <v>3</v>
      </c>
      <c r="L323" s="12">
        <v>2</v>
      </c>
      <c r="M323" s="12">
        <v>1</v>
      </c>
      <c r="N323" s="15">
        <v>2</v>
      </c>
      <c r="O323" s="15">
        <f t="shared" ref="O323:O386" si="26">2025-B323</f>
        <v>51</v>
      </c>
      <c r="P323" s="15">
        <f t="shared" ref="P323:P386" si="27">K323+L323</f>
        <v>5</v>
      </c>
      <c r="Q323" s="15">
        <f t="shared" ref="Q323:Q386" si="28">M323+N323</f>
        <v>3</v>
      </c>
      <c r="R323" s="12">
        <f t="shared" ref="R323:R386" si="29">G323+H323</f>
        <v>1</v>
      </c>
    </row>
    <row r="324" spans="1:18" ht="15.75" customHeight="1" x14ac:dyDescent="0.25">
      <c r="A324" s="57">
        <v>8275</v>
      </c>
      <c r="B324" s="57">
        <v>1965</v>
      </c>
      <c r="C324" s="58" t="s">
        <v>12</v>
      </c>
      <c r="D324" s="58" t="s">
        <v>15</v>
      </c>
      <c r="E324" s="59">
        <v>47025</v>
      </c>
      <c r="F324" s="54">
        <f t="shared" si="25"/>
        <v>47.024999999999999</v>
      </c>
      <c r="G324" s="57">
        <v>1</v>
      </c>
      <c r="H324" s="57">
        <v>1</v>
      </c>
      <c r="I324" s="60">
        <v>41679</v>
      </c>
      <c r="J324" s="61">
        <v>6</v>
      </c>
      <c r="K324" s="12" cm="1">
        <f t="array" ref="K324:N324">VLOOKUP(A324,Sales!$A$1:$E$2241,{2,3,4,5},0)</f>
        <v>0</v>
      </c>
      <c r="L324" s="12">
        <v>0</v>
      </c>
      <c r="M324" s="12">
        <v>1</v>
      </c>
      <c r="N324" s="15">
        <v>2</v>
      </c>
      <c r="O324" s="15">
        <f t="shared" si="26"/>
        <v>60</v>
      </c>
      <c r="P324" s="15">
        <f t="shared" si="27"/>
        <v>0</v>
      </c>
      <c r="Q324" s="15">
        <f t="shared" si="28"/>
        <v>3</v>
      </c>
      <c r="R324" s="12">
        <f t="shared" si="29"/>
        <v>2</v>
      </c>
    </row>
    <row r="325" spans="1:18" ht="15.75" customHeight="1" x14ac:dyDescent="0.25">
      <c r="A325" s="57">
        <v>9750</v>
      </c>
      <c r="B325" s="57">
        <v>1961</v>
      </c>
      <c r="C325" s="58" t="s">
        <v>12</v>
      </c>
      <c r="D325" s="58" t="s">
        <v>15</v>
      </c>
      <c r="E325" s="59">
        <v>64325</v>
      </c>
      <c r="F325" s="54">
        <f t="shared" si="25"/>
        <v>64.325000000000003</v>
      </c>
      <c r="G325" s="57">
        <v>0</v>
      </c>
      <c r="H325" s="57">
        <v>1</v>
      </c>
      <c r="I325" s="60">
        <v>41312</v>
      </c>
      <c r="J325" s="61">
        <v>41</v>
      </c>
      <c r="K325" s="12" cm="1">
        <f t="array" ref="K325:N325">VLOOKUP(A325,Sales!$A$1:$E$2241,{2,3,4,5},0)</f>
        <v>60</v>
      </c>
      <c r="L325" s="12">
        <v>12</v>
      </c>
      <c r="M325" s="12">
        <v>10</v>
      </c>
      <c r="N325" s="15">
        <v>5</v>
      </c>
      <c r="O325" s="15">
        <f t="shared" si="26"/>
        <v>64</v>
      </c>
      <c r="P325" s="15">
        <f t="shared" si="27"/>
        <v>72</v>
      </c>
      <c r="Q325" s="15">
        <f t="shared" si="28"/>
        <v>15</v>
      </c>
      <c r="R325" s="12">
        <f t="shared" si="29"/>
        <v>1</v>
      </c>
    </row>
    <row r="326" spans="1:18" ht="15.75" customHeight="1" x14ac:dyDescent="0.25">
      <c r="A326" s="57">
        <v>2607</v>
      </c>
      <c r="B326" s="57">
        <v>1953</v>
      </c>
      <c r="C326" s="58" t="s">
        <v>9</v>
      </c>
      <c r="D326" s="58" t="s">
        <v>10</v>
      </c>
      <c r="E326" s="59">
        <v>40464</v>
      </c>
      <c r="F326" s="54">
        <f t="shared" si="25"/>
        <v>40.463999999999999</v>
      </c>
      <c r="G326" s="57">
        <v>0</v>
      </c>
      <c r="H326" s="57">
        <v>1</v>
      </c>
      <c r="I326" s="60">
        <v>41285</v>
      </c>
      <c r="J326" s="61">
        <v>78</v>
      </c>
      <c r="K326" s="12" cm="1">
        <f t="array" ref="K326:N326">VLOOKUP(A326,Sales!$A$1:$E$2241,{2,3,4,5},0)</f>
        <v>17</v>
      </c>
      <c r="L326" s="12">
        <v>23</v>
      </c>
      <c r="M326" s="12">
        <v>8</v>
      </c>
      <c r="N326" s="15">
        <v>8</v>
      </c>
      <c r="O326" s="15">
        <f t="shared" si="26"/>
        <v>72</v>
      </c>
      <c r="P326" s="15">
        <f t="shared" si="27"/>
        <v>40</v>
      </c>
      <c r="Q326" s="15">
        <f t="shared" si="28"/>
        <v>16</v>
      </c>
      <c r="R326" s="12">
        <f t="shared" si="29"/>
        <v>1</v>
      </c>
    </row>
    <row r="327" spans="1:18" ht="15.75" customHeight="1" x14ac:dyDescent="0.25">
      <c r="A327" s="57">
        <v>7214</v>
      </c>
      <c r="B327" s="57">
        <v>1957</v>
      </c>
      <c r="C327" s="58" t="s">
        <v>9</v>
      </c>
      <c r="D327" s="58" t="s">
        <v>13</v>
      </c>
      <c r="E327" s="59">
        <v>62187</v>
      </c>
      <c r="F327" s="54">
        <f t="shared" si="25"/>
        <v>62.186999999999998</v>
      </c>
      <c r="G327" s="57">
        <v>0</v>
      </c>
      <c r="H327" s="57">
        <v>0</v>
      </c>
      <c r="I327" s="60">
        <v>41460</v>
      </c>
      <c r="J327" s="61">
        <v>49</v>
      </c>
      <c r="K327" s="12" cm="1">
        <f t="array" ref="K327:N327">VLOOKUP(A327,Sales!$A$1:$E$2241,{2,3,4,5},0)</f>
        <v>0</v>
      </c>
      <c r="L327" s="12">
        <v>45</v>
      </c>
      <c r="M327" s="12">
        <v>4</v>
      </c>
      <c r="N327" s="15">
        <v>5</v>
      </c>
      <c r="O327" s="15">
        <f t="shared" si="26"/>
        <v>68</v>
      </c>
      <c r="P327" s="15">
        <f t="shared" si="27"/>
        <v>45</v>
      </c>
      <c r="Q327" s="15">
        <f t="shared" si="28"/>
        <v>9</v>
      </c>
      <c r="R327" s="12">
        <f t="shared" si="29"/>
        <v>0</v>
      </c>
    </row>
    <row r="328" spans="1:18" ht="15.75" customHeight="1" x14ac:dyDescent="0.25">
      <c r="A328" s="57">
        <v>5835</v>
      </c>
      <c r="B328" s="57">
        <v>1976</v>
      </c>
      <c r="C328" s="58" t="s">
        <v>12</v>
      </c>
      <c r="D328" s="58" t="s">
        <v>15</v>
      </c>
      <c r="E328" s="59">
        <v>14849</v>
      </c>
      <c r="F328" s="54">
        <f t="shared" si="25"/>
        <v>14.849</v>
      </c>
      <c r="G328" s="57">
        <v>1</v>
      </c>
      <c r="H328" s="57">
        <v>0</v>
      </c>
      <c r="I328" s="60">
        <v>41457</v>
      </c>
      <c r="J328" s="61">
        <v>39</v>
      </c>
      <c r="K328" s="12" cm="1">
        <f t="array" ref="K328:N328">VLOOKUP(A328,Sales!$A$1:$E$2241,{2,3,4,5},0)</f>
        <v>2</v>
      </c>
      <c r="L328" s="12">
        <v>2</v>
      </c>
      <c r="M328" s="12">
        <v>2</v>
      </c>
      <c r="N328" s="15">
        <v>4</v>
      </c>
      <c r="O328" s="15">
        <f t="shared" si="26"/>
        <v>49</v>
      </c>
      <c r="P328" s="15">
        <f t="shared" si="27"/>
        <v>4</v>
      </c>
      <c r="Q328" s="15">
        <f t="shared" si="28"/>
        <v>6</v>
      </c>
      <c r="R328" s="12">
        <f t="shared" si="29"/>
        <v>1</v>
      </c>
    </row>
    <row r="329" spans="1:18" ht="15.75" customHeight="1" x14ac:dyDescent="0.25">
      <c r="A329" s="57">
        <v>3896</v>
      </c>
      <c r="B329" s="57">
        <v>1984</v>
      </c>
      <c r="C329" s="58" t="s">
        <v>9</v>
      </c>
      <c r="D329" s="58" t="s">
        <v>13</v>
      </c>
      <c r="E329" s="59">
        <v>27255</v>
      </c>
      <c r="F329" s="54">
        <f t="shared" si="25"/>
        <v>27.254999999999999</v>
      </c>
      <c r="G329" s="57">
        <v>1</v>
      </c>
      <c r="H329" s="57">
        <v>0</v>
      </c>
      <c r="I329" s="60">
        <v>41585</v>
      </c>
      <c r="J329" s="61">
        <v>3</v>
      </c>
      <c r="K329" s="12" cm="1">
        <f t="array" ref="K329:N329">VLOOKUP(A329,Sales!$A$1:$E$2241,{2,3,4,5},0)</f>
        <v>1</v>
      </c>
      <c r="L329" s="12">
        <v>1</v>
      </c>
      <c r="M329" s="12">
        <v>1</v>
      </c>
      <c r="N329" s="15">
        <v>3</v>
      </c>
      <c r="O329" s="15">
        <f t="shared" si="26"/>
        <v>41</v>
      </c>
      <c r="P329" s="15">
        <f t="shared" si="27"/>
        <v>2</v>
      </c>
      <c r="Q329" s="15">
        <f t="shared" si="28"/>
        <v>4</v>
      </c>
      <c r="R329" s="12">
        <f t="shared" si="29"/>
        <v>1</v>
      </c>
    </row>
    <row r="330" spans="1:18" ht="15.75" customHeight="1" x14ac:dyDescent="0.25">
      <c r="A330" s="57">
        <v>10350</v>
      </c>
      <c r="B330" s="57">
        <v>1950</v>
      </c>
      <c r="C330" s="58" t="s">
        <v>12</v>
      </c>
      <c r="D330" s="58" t="s">
        <v>13</v>
      </c>
      <c r="E330" s="59">
        <v>54432</v>
      </c>
      <c r="F330" s="54">
        <f t="shared" si="25"/>
        <v>54.432000000000002</v>
      </c>
      <c r="G330" s="57">
        <v>2</v>
      </c>
      <c r="H330" s="57">
        <v>1</v>
      </c>
      <c r="I330" s="60">
        <v>41403</v>
      </c>
      <c r="J330" s="61">
        <v>37</v>
      </c>
      <c r="K330" s="12" cm="1">
        <f t="array" ref="K330:N330">VLOOKUP(A330,Sales!$A$1:$E$2241,{2,3,4,5},0)</f>
        <v>0</v>
      </c>
      <c r="L330" s="12">
        <v>0</v>
      </c>
      <c r="M330" s="12">
        <v>1</v>
      </c>
      <c r="N330" s="15">
        <v>3</v>
      </c>
      <c r="O330" s="15">
        <f t="shared" si="26"/>
        <v>75</v>
      </c>
      <c r="P330" s="15">
        <f t="shared" si="27"/>
        <v>0</v>
      </c>
      <c r="Q330" s="15">
        <f t="shared" si="28"/>
        <v>4</v>
      </c>
      <c r="R330" s="12">
        <f t="shared" si="29"/>
        <v>3</v>
      </c>
    </row>
    <row r="331" spans="1:18" ht="15.75" customHeight="1" x14ac:dyDescent="0.25">
      <c r="A331" s="57">
        <v>7786</v>
      </c>
      <c r="B331" s="57">
        <v>1986</v>
      </c>
      <c r="C331" s="58" t="s">
        <v>12</v>
      </c>
      <c r="D331" s="58" t="s">
        <v>10</v>
      </c>
      <c r="E331" s="59">
        <v>29999</v>
      </c>
      <c r="F331" s="54">
        <f t="shared" si="25"/>
        <v>29.998999999999999</v>
      </c>
      <c r="G331" s="57">
        <v>1</v>
      </c>
      <c r="H331" s="57">
        <v>0</v>
      </c>
      <c r="I331" s="60">
        <v>41318</v>
      </c>
      <c r="J331" s="61">
        <v>22</v>
      </c>
      <c r="K331" s="12" cm="1">
        <f t="array" ref="K331:N331">VLOOKUP(A331,Sales!$A$1:$E$2241,{2,3,4,5},0)</f>
        <v>7</v>
      </c>
      <c r="L331" s="12">
        <v>5</v>
      </c>
      <c r="M331" s="12">
        <v>3</v>
      </c>
      <c r="N331" s="15">
        <v>4</v>
      </c>
      <c r="O331" s="15">
        <f t="shared" si="26"/>
        <v>39</v>
      </c>
      <c r="P331" s="15">
        <f t="shared" si="27"/>
        <v>12</v>
      </c>
      <c r="Q331" s="15">
        <f t="shared" si="28"/>
        <v>7</v>
      </c>
      <c r="R331" s="12">
        <f t="shared" si="29"/>
        <v>1</v>
      </c>
    </row>
    <row r="332" spans="1:18" ht="15.75" customHeight="1" x14ac:dyDescent="0.25">
      <c r="A332" s="57">
        <v>2861</v>
      </c>
      <c r="B332" s="57">
        <v>1983</v>
      </c>
      <c r="C332" s="58" t="s">
        <v>9</v>
      </c>
      <c r="D332" s="58" t="s">
        <v>10</v>
      </c>
      <c r="E332" s="59">
        <v>24072</v>
      </c>
      <c r="F332" s="54">
        <f t="shared" si="25"/>
        <v>24.071999999999999</v>
      </c>
      <c r="G332" s="57">
        <v>1</v>
      </c>
      <c r="H332" s="57">
        <v>0</v>
      </c>
      <c r="I332" s="60">
        <v>41380</v>
      </c>
      <c r="J332" s="61">
        <v>79</v>
      </c>
      <c r="K332" s="12" cm="1">
        <f t="array" ref="K332:N332">VLOOKUP(A332,Sales!$A$1:$E$2241,{2,3,4,5},0)</f>
        <v>1</v>
      </c>
      <c r="L332" s="12">
        <v>0</v>
      </c>
      <c r="M332" s="12">
        <v>1</v>
      </c>
      <c r="N332" s="15">
        <v>2</v>
      </c>
      <c r="O332" s="15">
        <f t="shared" si="26"/>
        <v>42</v>
      </c>
      <c r="P332" s="15">
        <f t="shared" si="27"/>
        <v>1</v>
      </c>
      <c r="Q332" s="15">
        <f t="shared" si="28"/>
        <v>3</v>
      </c>
      <c r="R332" s="12">
        <f t="shared" si="29"/>
        <v>1</v>
      </c>
    </row>
    <row r="333" spans="1:18" ht="15.75" customHeight="1" x14ac:dyDescent="0.25">
      <c r="A333" s="57">
        <v>663</v>
      </c>
      <c r="B333" s="57">
        <v>1989</v>
      </c>
      <c r="C333" s="58" t="s">
        <v>12</v>
      </c>
      <c r="D333" s="58" t="s">
        <v>10</v>
      </c>
      <c r="E333" s="59">
        <v>33996</v>
      </c>
      <c r="F333" s="54">
        <f t="shared" si="25"/>
        <v>33.996000000000002</v>
      </c>
      <c r="G333" s="57">
        <v>0</v>
      </c>
      <c r="H333" s="57">
        <v>0</v>
      </c>
      <c r="I333" s="60">
        <v>41528</v>
      </c>
      <c r="J333" s="61">
        <v>46</v>
      </c>
      <c r="K333" s="12" cm="1">
        <f t="array" ref="K333:N333">VLOOKUP(A333,Sales!$A$1:$E$2241,{2,3,4,5},0)</f>
        <v>2</v>
      </c>
      <c r="L333" s="12">
        <v>0</v>
      </c>
      <c r="M333" s="12">
        <v>1</v>
      </c>
      <c r="N333" s="15">
        <v>3</v>
      </c>
      <c r="O333" s="15">
        <f t="shared" si="26"/>
        <v>36</v>
      </c>
      <c r="P333" s="15">
        <f t="shared" si="27"/>
        <v>2</v>
      </c>
      <c r="Q333" s="15">
        <f t="shared" si="28"/>
        <v>4</v>
      </c>
      <c r="R333" s="12">
        <f t="shared" si="29"/>
        <v>0</v>
      </c>
    </row>
    <row r="334" spans="1:18" ht="15.75" customHeight="1" x14ac:dyDescent="0.25">
      <c r="A334" s="57">
        <v>10675</v>
      </c>
      <c r="B334" s="57">
        <v>1956</v>
      </c>
      <c r="C334" s="58" t="s">
        <v>12</v>
      </c>
      <c r="D334" s="58" t="s">
        <v>13</v>
      </c>
      <c r="E334" s="59">
        <v>66334</v>
      </c>
      <c r="F334" s="54">
        <f t="shared" si="25"/>
        <v>66.334000000000003</v>
      </c>
      <c r="G334" s="57">
        <v>0</v>
      </c>
      <c r="H334" s="57">
        <v>1</v>
      </c>
      <c r="I334" s="60">
        <v>41367</v>
      </c>
      <c r="J334" s="61">
        <v>82</v>
      </c>
      <c r="K334" s="12" cm="1">
        <f t="array" ref="K334:N334">VLOOKUP(A334,Sales!$A$1:$E$2241,{2,3,4,5},0)</f>
        <v>11</v>
      </c>
      <c r="L334" s="12">
        <v>0</v>
      </c>
      <c r="M334" s="12">
        <v>9</v>
      </c>
      <c r="N334" s="15">
        <v>5</v>
      </c>
      <c r="O334" s="15">
        <f t="shared" si="26"/>
        <v>69</v>
      </c>
      <c r="P334" s="15">
        <f t="shared" si="27"/>
        <v>11</v>
      </c>
      <c r="Q334" s="15">
        <f t="shared" si="28"/>
        <v>14</v>
      </c>
      <c r="R334" s="12">
        <f t="shared" si="29"/>
        <v>1</v>
      </c>
    </row>
    <row r="335" spans="1:18" ht="15.75" customHeight="1" x14ac:dyDescent="0.25">
      <c r="A335" s="57">
        <v>2521</v>
      </c>
      <c r="B335" s="57">
        <v>1971</v>
      </c>
      <c r="C335" s="58" t="s">
        <v>14</v>
      </c>
      <c r="D335" s="58" t="s">
        <v>13</v>
      </c>
      <c r="E335" s="59">
        <v>35178</v>
      </c>
      <c r="F335" s="54">
        <f t="shared" si="25"/>
        <v>35.177999999999997</v>
      </c>
      <c r="G335" s="57">
        <v>1</v>
      </c>
      <c r="H335" s="57">
        <v>0</v>
      </c>
      <c r="I335" s="60">
        <v>41284</v>
      </c>
      <c r="J335" s="61">
        <v>10</v>
      </c>
      <c r="K335" s="12" cm="1">
        <f t="array" ref="K335:N335">VLOOKUP(A335,Sales!$A$1:$E$2241,{2,3,4,5},0)</f>
        <v>1</v>
      </c>
      <c r="L335" s="12">
        <v>2</v>
      </c>
      <c r="M335" s="12">
        <v>1</v>
      </c>
      <c r="N335" s="15">
        <v>2</v>
      </c>
      <c r="O335" s="15">
        <f t="shared" si="26"/>
        <v>54</v>
      </c>
      <c r="P335" s="15">
        <f t="shared" si="27"/>
        <v>3</v>
      </c>
      <c r="Q335" s="15">
        <f t="shared" si="28"/>
        <v>3</v>
      </c>
      <c r="R335" s="12">
        <f t="shared" si="29"/>
        <v>1</v>
      </c>
    </row>
    <row r="336" spans="1:18" ht="15.75" customHeight="1" x14ac:dyDescent="0.25">
      <c r="A336" s="57">
        <v>9592</v>
      </c>
      <c r="B336" s="57">
        <v>1983</v>
      </c>
      <c r="C336" s="58" t="s">
        <v>9</v>
      </c>
      <c r="D336" s="58" t="s">
        <v>11</v>
      </c>
      <c r="E336" s="59">
        <v>22010</v>
      </c>
      <c r="F336" s="54">
        <f t="shared" si="25"/>
        <v>22.01</v>
      </c>
      <c r="G336" s="57">
        <v>1</v>
      </c>
      <c r="H336" s="57">
        <v>0</v>
      </c>
      <c r="I336" s="60">
        <v>41455</v>
      </c>
      <c r="J336" s="61">
        <v>51</v>
      </c>
      <c r="K336" s="12" cm="1">
        <f t="array" ref="K336:N336">VLOOKUP(A336,Sales!$A$1:$E$2241,{2,3,4,5},0)</f>
        <v>2</v>
      </c>
      <c r="L336" s="12">
        <v>0</v>
      </c>
      <c r="M336" s="12">
        <v>2</v>
      </c>
      <c r="N336" s="15">
        <v>3</v>
      </c>
      <c r="O336" s="15">
        <f t="shared" si="26"/>
        <v>42</v>
      </c>
      <c r="P336" s="15">
        <f t="shared" si="27"/>
        <v>2</v>
      </c>
      <c r="Q336" s="15">
        <f t="shared" si="28"/>
        <v>5</v>
      </c>
      <c r="R336" s="12">
        <f t="shared" si="29"/>
        <v>1</v>
      </c>
    </row>
    <row r="337" spans="1:18" ht="15.75" customHeight="1" x14ac:dyDescent="0.25">
      <c r="A337" s="57">
        <v>10151</v>
      </c>
      <c r="B337" s="57">
        <v>1960</v>
      </c>
      <c r="C337" s="58" t="s">
        <v>9</v>
      </c>
      <c r="D337" s="58" t="s">
        <v>15</v>
      </c>
      <c r="E337" s="59">
        <v>62204</v>
      </c>
      <c r="F337" s="54">
        <f t="shared" si="25"/>
        <v>62.204000000000001</v>
      </c>
      <c r="G337" s="57">
        <v>0</v>
      </c>
      <c r="H337" s="57">
        <v>2</v>
      </c>
      <c r="I337" s="60">
        <v>41164</v>
      </c>
      <c r="J337" s="61">
        <v>38</v>
      </c>
      <c r="K337" s="12" cm="1">
        <f t="array" ref="K337:N337">VLOOKUP(A337,Sales!$A$1:$E$2241,{2,3,4,5},0)</f>
        <v>46</v>
      </c>
      <c r="L337" s="12">
        <v>46</v>
      </c>
      <c r="M337" s="12">
        <v>4</v>
      </c>
      <c r="N337" s="15">
        <v>12</v>
      </c>
      <c r="O337" s="15">
        <f t="shared" si="26"/>
        <v>65</v>
      </c>
      <c r="P337" s="15">
        <f t="shared" si="27"/>
        <v>92</v>
      </c>
      <c r="Q337" s="15">
        <f t="shared" si="28"/>
        <v>16</v>
      </c>
      <c r="R337" s="12">
        <f t="shared" si="29"/>
        <v>2</v>
      </c>
    </row>
    <row r="338" spans="1:18" ht="15.75" customHeight="1" x14ac:dyDescent="0.25">
      <c r="A338" s="57">
        <v>7381</v>
      </c>
      <c r="B338" s="57">
        <v>1968</v>
      </c>
      <c r="C338" s="58" t="s">
        <v>9</v>
      </c>
      <c r="D338" s="58" t="s">
        <v>15</v>
      </c>
      <c r="E338" s="59">
        <v>75693</v>
      </c>
      <c r="F338" s="54">
        <f t="shared" si="25"/>
        <v>75.692999999999998</v>
      </c>
      <c r="G338" s="57">
        <v>0</v>
      </c>
      <c r="H338" s="57">
        <v>0</v>
      </c>
      <c r="I338" s="60">
        <v>41249</v>
      </c>
      <c r="J338" s="61">
        <v>10</v>
      </c>
      <c r="K338" s="12" cm="1">
        <f t="array" ref="K338:N338">VLOOKUP(A338,Sales!$A$1:$E$2241,{2,3,4,5},0)</f>
        <v>153</v>
      </c>
      <c r="L338" s="12">
        <v>97</v>
      </c>
      <c r="M338" s="12">
        <v>11</v>
      </c>
      <c r="N338" s="15">
        <v>6</v>
      </c>
      <c r="O338" s="15">
        <f t="shared" si="26"/>
        <v>57</v>
      </c>
      <c r="P338" s="15">
        <f t="shared" si="27"/>
        <v>250</v>
      </c>
      <c r="Q338" s="15">
        <f t="shared" si="28"/>
        <v>17</v>
      </c>
      <c r="R338" s="12">
        <f t="shared" si="29"/>
        <v>0</v>
      </c>
    </row>
    <row r="339" spans="1:18" ht="15.75" customHeight="1" x14ac:dyDescent="0.25">
      <c r="A339" s="57">
        <v>4099</v>
      </c>
      <c r="B339" s="57">
        <v>1972</v>
      </c>
      <c r="C339" s="58" t="s">
        <v>9</v>
      </c>
      <c r="D339" s="58" t="s">
        <v>13</v>
      </c>
      <c r="E339" s="59">
        <v>30675</v>
      </c>
      <c r="F339" s="54">
        <f t="shared" si="25"/>
        <v>30.675000000000001</v>
      </c>
      <c r="G339" s="57">
        <v>1</v>
      </c>
      <c r="H339" s="57">
        <v>0</v>
      </c>
      <c r="I339" s="62">
        <v>41225</v>
      </c>
      <c r="J339" s="61">
        <v>14</v>
      </c>
      <c r="K339" s="12" cm="1">
        <f t="array" ref="K339:N339">VLOOKUP(A339,Sales!$A$1:$E$2241,{2,3,4,5},0)</f>
        <v>2</v>
      </c>
      <c r="L339" s="12">
        <v>2</v>
      </c>
      <c r="M339" s="12">
        <v>1</v>
      </c>
      <c r="N339" s="15">
        <v>3</v>
      </c>
      <c r="O339" s="15">
        <f t="shared" si="26"/>
        <v>53</v>
      </c>
      <c r="P339" s="15">
        <f t="shared" si="27"/>
        <v>4</v>
      </c>
      <c r="Q339" s="15">
        <f t="shared" si="28"/>
        <v>4</v>
      </c>
      <c r="R339" s="12">
        <f t="shared" si="29"/>
        <v>1</v>
      </c>
    </row>
    <row r="340" spans="1:18" ht="15.75" customHeight="1" x14ac:dyDescent="0.25">
      <c r="A340" s="57">
        <v>9560</v>
      </c>
      <c r="B340" s="57">
        <v>1965</v>
      </c>
      <c r="C340" s="58" t="s">
        <v>9</v>
      </c>
      <c r="D340" s="58" t="s">
        <v>11</v>
      </c>
      <c r="E340" s="59">
        <v>83003</v>
      </c>
      <c r="F340" s="54">
        <f t="shared" si="25"/>
        <v>83.003</v>
      </c>
      <c r="G340" s="57">
        <v>0</v>
      </c>
      <c r="H340" s="57">
        <v>0</v>
      </c>
      <c r="I340" s="60">
        <v>41336</v>
      </c>
      <c r="J340" s="61">
        <v>18</v>
      </c>
      <c r="K340" s="12" cm="1">
        <f t="array" ref="K340:N340">VLOOKUP(A340,Sales!$A$1:$E$2241,{2,3,4,5},0)</f>
        <v>61</v>
      </c>
      <c r="L340" s="12">
        <v>25</v>
      </c>
      <c r="M340" s="12">
        <v>7</v>
      </c>
      <c r="N340" s="15">
        <v>8</v>
      </c>
      <c r="O340" s="15">
        <f t="shared" si="26"/>
        <v>60</v>
      </c>
      <c r="P340" s="15">
        <f t="shared" si="27"/>
        <v>86</v>
      </c>
      <c r="Q340" s="15">
        <f t="shared" si="28"/>
        <v>15</v>
      </c>
      <c r="R340" s="12">
        <f t="shared" si="29"/>
        <v>0</v>
      </c>
    </row>
    <row r="341" spans="1:18" ht="15.75" customHeight="1" x14ac:dyDescent="0.25">
      <c r="A341" s="57">
        <v>1150</v>
      </c>
      <c r="B341" s="57">
        <v>1899</v>
      </c>
      <c r="C341" s="58" t="s">
        <v>12</v>
      </c>
      <c r="D341" s="58" t="s">
        <v>11</v>
      </c>
      <c r="E341" s="59">
        <v>83532</v>
      </c>
      <c r="F341" s="54">
        <f t="shared" si="25"/>
        <v>83.531999999999996</v>
      </c>
      <c r="G341" s="57">
        <v>0</v>
      </c>
      <c r="H341" s="57">
        <v>0</v>
      </c>
      <c r="I341" s="60">
        <v>41543</v>
      </c>
      <c r="J341" s="61">
        <v>36</v>
      </c>
      <c r="K341" s="12" cm="1">
        <f t="array" ref="K341:N341">VLOOKUP(A341,Sales!$A$1:$E$2241,{2,3,4,5},0)</f>
        <v>144</v>
      </c>
      <c r="L341" s="12">
        <v>64</v>
      </c>
      <c r="M341" s="12">
        <v>4</v>
      </c>
      <c r="N341" s="15">
        <v>4</v>
      </c>
      <c r="O341" s="15">
        <f t="shared" si="26"/>
        <v>126</v>
      </c>
      <c r="P341" s="15">
        <f t="shared" si="27"/>
        <v>208</v>
      </c>
      <c r="Q341" s="15">
        <f t="shared" si="28"/>
        <v>8</v>
      </c>
      <c r="R341" s="12">
        <f t="shared" si="29"/>
        <v>0</v>
      </c>
    </row>
    <row r="342" spans="1:18" ht="15.75" customHeight="1" x14ac:dyDescent="0.25">
      <c r="A342" s="57">
        <v>10172</v>
      </c>
      <c r="B342" s="57">
        <v>1988</v>
      </c>
      <c r="C342" s="58" t="s">
        <v>9</v>
      </c>
      <c r="D342" s="58" t="s">
        <v>10</v>
      </c>
      <c r="E342" s="59">
        <v>68655</v>
      </c>
      <c r="F342" s="54">
        <f t="shared" si="25"/>
        <v>68.655000000000001</v>
      </c>
      <c r="G342" s="57">
        <v>0</v>
      </c>
      <c r="H342" s="57">
        <v>0</v>
      </c>
      <c r="I342" s="60">
        <v>41131</v>
      </c>
      <c r="J342" s="61">
        <v>95</v>
      </c>
      <c r="K342" s="12" cm="1">
        <f t="array" ref="K342:N342">VLOOKUP(A342,Sales!$A$1:$E$2241,{2,3,4,5},0)</f>
        <v>19</v>
      </c>
      <c r="L342" s="12">
        <v>118</v>
      </c>
      <c r="M342" s="12">
        <v>4</v>
      </c>
      <c r="N342" s="15">
        <v>11</v>
      </c>
      <c r="O342" s="15">
        <f t="shared" si="26"/>
        <v>37</v>
      </c>
      <c r="P342" s="15">
        <f t="shared" si="27"/>
        <v>137</v>
      </c>
      <c r="Q342" s="15">
        <f t="shared" si="28"/>
        <v>15</v>
      </c>
      <c r="R342" s="12">
        <f t="shared" si="29"/>
        <v>0</v>
      </c>
    </row>
    <row r="343" spans="1:18" ht="15.75" customHeight="1" x14ac:dyDescent="0.25">
      <c r="A343" s="57">
        <v>11191</v>
      </c>
      <c r="B343" s="57">
        <v>1986</v>
      </c>
      <c r="C343" s="58" t="s">
        <v>9</v>
      </c>
      <c r="D343" s="58" t="s">
        <v>15</v>
      </c>
      <c r="E343" s="59">
        <v>41411</v>
      </c>
      <c r="F343" s="54">
        <f t="shared" si="25"/>
        <v>41.411000000000001</v>
      </c>
      <c r="G343" s="57">
        <v>0</v>
      </c>
      <c r="H343" s="57">
        <v>0</v>
      </c>
      <c r="I343" s="60">
        <v>41615</v>
      </c>
      <c r="J343" s="61">
        <v>11</v>
      </c>
      <c r="K343" s="12" cm="1">
        <f t="array" ref="K343:N343">VLOOKUP(A343,Sales!$A$1:$E$2241,{2,3,4,5},0)</f>
        <v>32</v>
      </c>
      <c r="L343" s="12">
        <v>3</v>
      </c>
      <c r="M343" s="12">
        <v>2</v>
      </c>
      <c r="N343" s="15">
        <v>4</v>
      </c>
      <c r="O343" s="15">
        <f t="shared" si="26"/>
        <v>39</v>
      </c>
      <c r="P343" s="15">
        <f t="shared" si="27"/>
        <v>35</v>
      </c>
      <c r="Q343" s="15">
        <f t="shared" si="28"/>
        <v>6</v>
      </c>
      <c r="R343" s="12">
        <f t="shared" si="29"/>
        <v>0</v>
      </c>
    </row>
    <row r="344" spans="1:18" ht="15.75" customHeight="1" x14ac:dyDescent="0.25">
      <c r="A344" s="57">
        <v>9707</v>
      </c>
      <c r="B344" s="57">
        <v>1969</v>
      </c>
      <c r="C344" s="58" t="s">
        <v>12</v>
      </c>
      <c r="D344" s="58" t="s">
        <v>13</v>
      </c>
      <c r="E344" s="59">
        <v>55212</v>
      </c>
      <c r="F344" s="54">
        <f t="shared" si="25"/>
        <v>55.212000000000003</v>
      </c>
      <c r="G344" s="57">
        <v>0</v>
      </c>
      <c r="H344" s="57">
        <v>1</v>
      </c>
      <c r="I344" s="62">
        <v>41236</v>
      </c>
      <c r="J344" s="61">
        <v>65</v>
      </c>
      <c r="K344" s="12" cm="1">
        <f t="array" ref="K344:N344">VLOOKUP(A344,Sales!$A$1:$E$2241,{2,3,4,5},0)</f>
        <v>0</v>
      </c>
      <c r="L344" s="12">
        <v>0</v>
      </c>
      <c r="M344" s="12">
        <v>4</v>
      </c>
      <c r="N344" s="15">
        <v>11</v>
      </c>
      <c r="O344" s="15">
        <f t="shared" si="26"/>
        <v>56</v>
      </c>
      <c r="P344" s="15">
        <f t="shared" si="27"/>
        <v>0</v>
      </c>
      <c r="Q344" s="15">
        <f t="shared" si="28"/>
        <v>15</v>
      </c>
      <c r="R344" s="12">
        <f t="shared" si="29"/>
        <v>1</v>
      </c>
    </row>
    <row r="345" spans="1:18" ht="15.75" customHeight="1" x14ac:dyDescent="0.25">
      <c r="A345" s="57">
        <v>6245</v>
      </c>
      <c r="B345" s="57">
        <v>1950</v>
      </c>
      <c r="C345" s="58" t="s">
        <v>12</v>
      </c>
      <c r="D345" s="58" t="s">
        <v>11</v>
      </c>
      <c r="E345" s="59">
        <v>59292</v>
      </c>
      <c r="F345" s="54">
        <f t="shared" si="25"/>
        <v>59.292000000000002</v>
      </c>
      <c r="G345" s="57">
        <v>0</v>
      </c>
      <c r="H345" s="57">
        <v>1</v>
      </c>
      <c r="I345" s="60">
        <v>41438</v>
      </c>
      <c r="J345" s="61">
        <v>71</v>
      </c>
      <c r="K345" s="12" cm="1">
        <f t="array" ref="K345:N345">VLOOKUP(A345,Sales!$A$1:$E$2241,{2,3,4,5},0)</f>
        <v>14</v>
      </c>
      <c r="L345" s="12">
        <v>14</v>
      </c>
      <c r="M345" s="12">
        <v>3</v>
      </c>
      <c r="N345" s="15">
        <v>8</v>
      </c>
      <c r="O345" s="15">
        <f t="shared" si="26"/>
        <v>75</v>
      </c>
      <c r="P345" s="15">
        <f t="shared" si="27"/>
        <v>28</v>
      </c>
      <c r="Q345" s="15">
        <f t="shared" si="28"/>
        <v>11</v>
      </c>
      <c r="R345" s="12">
        <f t="shared" si="29"/>
        <v>1</v>
      </c>
    </row>
    <row r="346" spans="1:18" ht="15.75" customHeight="1" x14ac:dyDescent="0.25">
      <c r="A346" s="57">
        <v>8234</v>
      </c>
      <c r="B346" s="57">
        <v>1973</v>
      </c>
      <c r="C346" s="58" t="s">
        <v>16</v>
      </c>
      <c r="D346" s="58" t="s">
        <v>11</v>
      </c>
      <c r="E346" s="59">
        <v>27190</v>
      </c>
      <c r="F346" s="54">
        <f t="shared" si="25"/>
        <v>27.19</v>
      </c>
      <c r="G346" s="57">
        <v>1</v>
      </c>
      <c r="H346" s="57">
        <v>0</v>
      </c>
      <c r="I346" s="60">
        <v>41501</v>
      </c>
      <c r="J346" s="61">
        <v>13</v>
      </c>
      <c r="K346" s="12" cm="1">
        <f t="array" ref="K346:N346">VLOOKUP(A346,Sales!$A$1:$E$2241,{2,3,4,5},0)</f>
        <v>6</v>
      </c>
      <c r="L346" s="12">
        <v>1</v>
      </c>
      <c r="M346" s="12">
        <v>1</v>
      </c>
      <c r="N346" s="15">
        <v>2</v>
      </c>
      <c r="O346" s="15">
        <f t="shared" si="26"/>
        <v>52</v>
      </c>
      <c r="P346" s="15">
        <f t="shared" si="27"/>
        <v>7</v>
      </c>
      <c r="Q346" s="15">
        <f t="shared" si="28"/>
        <v>3</v>
      </c>
      <c r="R346" s="12">
        <f t="shared" si="29"/>
        <v>1</v>
      </c>
    </row>
    <row r="347" spans="1:18" ht="15.75" customHeight="1" x14ac:dyDescent="0.25">
      <c r="A347" s="57">
        <v>1411</v>
      </c>
      <c r="B347" s="57">
        <v>1952</v>
      </c>
      <c r="C347" s="58" t="s">
        <v>9</v>
      </c>
      <c r="D347" s="58" t="s">
        <v>15</v>
      </c>
      <c r="E347" s="59">
        <v>82623</v>
      </c>
      <c r="F347" s="54">
        <f t="shared" si="25"/>
        <v>82.623000000000005</v>
      </c>
      <c r="G347" s="57">
        <v>0</v>
      </c>
      <c r="H347" s="57">
        <v>0</v>
      </c>
      <c r="I347" s="62">
        <v>41588</v>
      </c>
      <c r="J347" s="61">
        <v>58</v>
      </c>
      <c r="K347" s="12" cm="1">
        <f t="array" ref="K347:N347">VLOOKUP(A347,Sales!$A$1:$E$2241,{2,3,4,5},0)</f>
        <v>34</v>
      </c>
      <c r="L347" s="12">
        <v>153</v>
      </c>
      <c r="M347" s="12">
        <v>2</v>
      </c>
      <c r="N347" s="15">
        <v>4</v>
      </c>
      <c r="O347" s="15">
        <f t="shared" si="26"/>
        <v>73</v>
      </c>
      <c r="P347" s="15">
        <f t="shared" si="27"/>
        <v>187</v>
      </c>
      <c r="Q347" s="15">
        <f t="shared" si="28"/>
        <v>6</v>
      </c>
      <c r="R347" s="12">
        <f t="shared" si="29"/>
        <v>0</v>
      </c>
    </row>
    <row r="348" spans="1:18" ht="15.75" customHeight="1" x14ac:dyDescent="0.25">
      <c r="A348" s="57">
        <v>8553</v>
      </c>
      <c r="B348" s="57">
        <v>1965</v>
      </c>
      <c r="C348" s="58" t="s">
        <v>9</v>
      </c>
      <c r="D348" s="58" t="s">
        <v>13</v>
      </c>
      <c r="E348" s="59">
        <v>44300</v>
      </c>
      <c r="F348" s="54">
        <f t="shared" si="25"/>
        <v>44.3</v>
      </c>
      <c r="G348" s="57">
        <v>1</v>
      </c>
      <c r="H348" s="57">
        <v>1</v>
      </c>
      <c r="I348" s="60">
        <v>41448</v>
      </c>
      <c r="J348" s="61">
        <v>65</v>
      </c>
      <c r="K348" s="12" cm="1">
        <f t="array" ref="K348:N348">VLOOKUP(A348,Sales!$A$1:$E$2241,{2,3,4,5},0)</f>
        <v>0</v>
      </c>
      <c r="L348" s="12">
        <v>0</v>
      </c>
      <c r="M348" s="12">
        <v>1</v>
      </c>
      <c r="N348" s="15">
        <v>3</v>
      </c>
      <c r="O348" s="15">
        <f t="shared" si="26"/>
        <v>60</v>
      </c>
      <c r="P348" s="15">
        <f t="shared" si="27"/>
        <v>0</v>
      </c>
      <c r="Q348" s="15">
        <f t="shared" si="28"/>
        <v>4</v>
      </c>
      <c r="R348" s="12">
        <f t="shared" si="29"/>
        <v>2</v>
      </c>
    </row>
    <row r="349" spans="1:18" ht="15.75" customHeight="1" x14ac:dyDescent="0.25">
      <c r="A349" s="57">
        <v>1826</v>
      </c>
      <c r="B349" s="57">
        <v>1970</v>
      </c>
      <c r="C349" s="58" t="s">
        <v>9</v>
      </c>
      <c r="D349" s="58" t="s">
        <v>15</v>
      </c>
      <c r="E349" s="59">
        <v>84835</v>
      </c>
      <c r="F349" s="54">
        <f t="shared" si="25"/>
        <v>84.834999999999994</v>
      </c>
      <c r="G349" s="57">
        <v>0</v>
      </c>
      <c r="H349" s="57">
        <v>0</v>
      </c>
      <c r="I349" s="60">
        <v>41806</v>
      </c>
      <c r="J349" s="61">
        <v>0</v>
      </c>
      <c r="K349" s="12" cm="1">
        <f t="array" ref="K349:N349">VLOOKUP(A349,Sales!$A$1:$E$2241,{2,3,4,5},0)</f>
        <v>104</v>
      </c>
      <c r="L349" s="12">
        <v>189</v>
      </c>
      <c r="M349" s="12">
        <v>4</v>
      </c>
      <c r="N349" s="15">
        <v>6</v>
      </c>
      <c r="O349" s="15">
        <f t="shared" si="26"/>
        <v>55</v>
      </c>
      <c r="P349" s="15">
        <f t="shared" si="27"/>
        <v>293</v>
      </c>
      <c r="Q349" s="15">
        <f t="shared" si="28"/>
        <v>10</v>
      </c>
      <c r="R349" s="12">
        <f t="shared" si="29"/>
        <v>0</v>
      </c>
    </row>
    <row r="350" spans="1:18" ht="15.75" customHeight="1" x14ac:dyDescent="0.25">
      <c r="A350" s="57">
        <v>8842</v>
      </c>
      <c r="B350" s="57">
        <v>1971</v>
      </c>
      <c r="C350" s="58" t="s">
        <v>9</v>
      </c>
      <c r="D350" s="58" t="s">
        <v>18</v>
      </c>
      <c r="E350" s="59">
        <v>30372</v>
      </c>
      <c r="F350" s="54">
        <f t="shared" si="25"/>
        <v>30.372</v>
      </c>
      <c r="G350" s="57">
        <v>1</v>
      </c>
      <c r="H350" s="57">
        <v>1</v>
      </c>
      <c r="I350" s="62">
        <v>41268</v>
      </c>
      <c r="J350" s="61">
        <v>33</v>
      </c>
      <c r="K350" s="12" cm="1">
        <f t="array" ref="K350:N350">VLOOKUP(A350,Sales!$A$1:$E$2241,{2,3,4,5},0)</f>
        <v>0</v>
      </c>
      <c r="L350" s="12">
        <v>3</v>
      </c>
      <c r="M350" s="12">
        <v>2</v>
      </c>
      <c r="N350" s="15">
        <v>3</v>
      </c>
      <c r="O350" s="15">
        <f t="shared" si="26"/>
        <v>54</v>
      </c>
      <c r="P350" s="15">
        <f t="shared" si="27"/>
        <v>3</v>
      </c>
      <c r="Q350" s="15">
        <f t="shared" si="28"/>
        <v>5</v>
      </c>
      <c r="R350" s="12">
        <f t="shared" si="29"/>
        <v>2</v>
      </c>
    </row>
    <row r="351" spans="1:18" ht="15.75" customHeight="1" x14ac:dyDescent="0.25">
      <c r="A351" s="57">
        <v>11030</v>
      </c>
      <c r="B351" s="57">
        <v>1976</v>
      </c>
      <c r="C351" s="58" t="s">
        <v>14</v>
      </c>
      <c r="D351" s="58" t="s">
        <v>13</v>
      </c>
      <c r="E351" s="59">
        <v>33181</v>
      </c>
      <c r="F351" s="54">
        <f t="shared" si="25"/>
        <v>33.180999999999997</v>
      </c>
      <c r="G351" s="57">
        <v>1</v>
      </c>
      <c r="H351" s="57">
        <v>0</v>
      </c>
      <c r="I351" s="60">
        <v>41642</v>
      </c>
      <c r="J351" s="61">
        <v>90</v>
      </c>
      <c r="K351" s="12" cm="1">
        <f t="array" ref="K351:N351">VLOOKUP(A351,Sales!$A$1:$E$2241,{2,3,4,5},0)</f>
        <v>0</v>
      </c>
      <c r="L351" s="12">
        <v>0</v>
      </c>
      <c r="M351" s="12">
        <v>1</v>
      </c>
      <c r="N351" s="15">
        <v>2</v>
      </c>
      <c r="O351" s="15">
        <f t="shared" si="26"/>
        <v>49</v>
      </c>
      <c r="P351" s="15">
        <f t="shared" si="27"/>
        <v>0</v>
      </c>
      <c r="Q351" s="15">
        <f t="shared" si="28"/>
        <v>3</v>
      </c>
      <c r="R351" s="12">
        <f t="shared" si="29"/>
        <v>1</v>
      </c>
    </row>
    <row r="352" spans="1:18" ht="15.75" customHeight="1" x14ac:dyDescent="0.25">
      <c r="A352" s="57">
        <v>2579</v>
      </c>
      <c r="B352" s="57">
        <v>1957</v>
      </c>
      <c r="C352" s="58" t="s">
        <v>9</v>
      </c>
      <c r="D352" s="58" t="s">
        <v>13</v>
      </c>
      <c r="E352" s="59">
        <v>71113</v>
      </c>
      <c r="F352" s="54">
        <f t="shared" si="25"/>
        <v>71.113</v>
      </c>
      <c r="G352" s="57">
        <v>0</v>
      </c>
      <c r="H352" s="57">
        <v>1</v>
      </c>
      <c r="I352" s="62">
        <v>41625</v>
      </c>
      <c r="J352" s="61">
        <v>95</v>
      </c>
      <c r="K352" s="12" cm="1">
        <f t="array" ref="K352:N352">VLOOKUP(A352,Sales!$A$1:$E$2241,{2,3,4,5},0)</f>
        <v>33</v>
      </c>
      <c r="L352" s="12">
        <v>33</v>
      </c>
      <c r="M352" s="12">
        <v>6</v>
      </c>
      <c r="N352" s="15">
        <v>9</v>
      </c>
      <c r="O352" s="15">
        <f t="shared" si="26"/>
        <v>68</v>
      </c>
      <c r="P352" s="15">
        <f t="shared" si="27"/>
        <v>66</v>
      </c>
      <c r="Q352" s="15">
        <f t="shared" si="28"/>
        <v>15</v>
      </c>
      <c r="R352" s="12">
        <f t="shared" si="29"/>
        <v>1</v>
      </c>
    </row>
    <row r="353" spans="1:18" ht="15.75" customHeight="1" x14ac:dyDescent="0.25">
      <c r="A353" s="57">
        <v>175</v>
      </c>
      <c r="B353" s="57">
        <v>1986</v>
      </c>
      <c r="C353" s="58" t="s">
        <v>9</v>
      </c>
      <c r="D353" s="58" t="s">
        <v>13</v>
      </c>
      <c r="E353" s="59">
        <v>71952</v>
      </c>
      <c r="F353" s="54">
        <f t="shared" si="25"/>
        <v>71.951999999999998</v>
      </c>
      <c r="G353" s="57">
        <v>1</v>
      </c>
      <c r="H353" s="57">
        <v>0</v>
      </c>
      <c r="I353" s="60">
        <v>41284</v>
      </c>
      <c r="J353" s="61">
        <v>93</v>
      </c>
      <c r="K353" s="12" cm="1">
        <f t="array" ref="K353:N353">VLOOKUP(A353,Sales!$A$1:$E$2241,{2,3,4,5},0)</f>
        <v>80</v>
      </c>
      <c r="L353" s="12">
        <v>107</v>
      </c>
      <c r="M353" s="12">
        <v>8</v>
      </c>
      <c r="N353" s="15">
        <v>8</v>
      </c>
      <c r="O353" s="15">
        <f t="shared" si="26"/>
        <v>39</v>
      </c>
      <c r="P353" s="15">
        <f t="shared" si="27"/>
        <v>187</v>
      </c>
      <c r="Q353" s="15">
        <f t="shared" si="28"/>
        <v>16</v>
      </c>
      <c r="R353" s="12">
        <f t="shared" si="29"/>
        <v>1</v>
      </c>
    </row>
    <row r="354" spans="1:18" ht="15.75" customHeight="1" x14ac:dyDescent="0.25">
      <c r="A354" s="57">
        <v>9185</v>
      </c>
      <c r="B354" s="57">
        <v>1966</v>
      </c>
      <c r="C354" s="58" t="s">
        <v>12</v>
      </c>
      <c r="D354" s="58" t="s">
        <v>10</v>
      </c>
      <c r="E354" s="59">
        <v>69759</v>
      </c>
      <c r="F354" s="54">
        <f t="shared" si="25"/>
        <v>69.759</v>
      </c>
      <c r="G354" s="57">
        <v>0</v>
      </c>
      <c r="H354" s="57">
        <v>0</v>
      </c>
      <c r="I354" s="62">
        <v>41575</v>
      </c>
      <c r="J354" s="61">
        <v>38</v>
      </c>
      <c r="K354" s="12" cm="1">
        <f t="array" ref="K354:N354">VLOOKUP(A354,Sales!$A$1:$E$2241,{2,3,4,5},0)</f>
        <v>20</v>
      </c>
      <c r="L354" s="12">
        <v>30</v>
      </c>
      <c r="M354" s="12">
        <v>4</v>
      </c>
      <c r="N354" s="15">
        <v>5</v>
      </c>
      <c r="O354" s="15">
        <f t="shared" si="26"/>
        <v>59</v>
      </c>
      <c r="P354" s="15">
        <f t="shared" si="27"/>
        <v>50</v>
      </c>
      <c r="Q354" s="15">
        <f t="shared" si="28"/>
        <v>9</v>
      </c>
      <c r="R354" s="12">
        <f t="shared" si="29"/>
        <v>0</v>
      </c>
    </row>
    <row r="355" spans="1:18" ht="15.75" customHeight="1" x14ac:dyDescent="0.25">
      <c r="A355" s="57">
        <v>11056</v>
      </c>
      <c r="B355" s="57">
        <v>1974</v>
      </c>
      <c r="C355" s="58" t="s">
        <v>9</v>
      </c>
      <c r="D355" s="58" t="s">
        <v>13</v>
      </c>
      <c r="E355" s="59">
        <v>72099</v>
      </c>
      <c r="F355" s="54">
        <f t="shared" si="25"/>
        <v>72.099000000000004</v>
      </c>
      <c r="G355" s="57">
        <v>0</v>
      </c>
      <c r="H355" s="57">
        <v>0</v>
      </c>
      <c r="I355" s="62">
        <v>41209</v>
      </c>
      <c r="J355" s="61">
        <v>18</v>
      </c>
      <c r="K355" s="12" cm="1">
        <f t="array" ref="K355:N355">VLOOKUP(A355,Sales!$A$1:$E$2241,{2,3,4,5},0)</f>
        <v>91</v>
      </c>
      <c r="L355" s="12">
        <v>0</v>
      </c>
      <c r="M355" s="12">
        <v>3</v>
      </c>
      <c r="N355" s="15">
        <v>10</v>
      </c>
      <c r="O355" s="15">
        <f t="shared" si="26"/>
        <v>51</v>
      </c>
      <c r="P355" s="15">
        <f t="shared" si="27"/>
        <v>91</v>
      </c>
      <c r="Q355" s="15">
        <f t="shared" si="28"/>
        <v>13</v>
      </c>
      <c r="R355" s="12">
        <f t="shared" si="29"/>
        <v>0</v>
      </c>
    </row>
    <row r="356" spans="1:18" ht="15.75" customHeight="1" x14ac:dyDescent="0.25">
      <c r="A356" s="57">
        <v>9365</v>
      </c>
      <c r="B356" s="57">
        <v>1976</v>
      </c>
      <c r="C356" s="58" t="s">
        <v>12</v>
      </c>
      <c r="D356" s="58" t="s">
        <v>10</v>
      </c>
      <c r="E356" s="59">
        <v>60000</v>
      </c>
      <c r="F356" s="54">
        <f t="shared" si="25"/>
        <v>60</v>
      </c>
      <c r="G356" s="57">
        <v>0</v>
      </c>
      <c r="H356" s="57">
        <v>1</v>
      </c>
      <c r="I356" s="62">
        <v>41265</v>
      </c>
      <c r="J356" s="61">
        <v>57</v>
      </c>
      <c r="K356" s="12" cm="1">
        <f t="array" ref="K356:N356">VLOOKUP(A356,Sales!$A$1:$E$2241,{2,3,4,5},0)</f>
        <v>0</v>
      </c>
      <c r="L356" s="12">
        <v>0</v>
      </c>
      <c r="M356" s="12">
        <v>11</v>
      </c>
      <c r="N356" s="15">
        <v>5</v>
      </c>
      <c r="O356" s="15">
        <f t="shared" si="26"/>
        <v>49</v>
      </c>
      <c r="P356" s="15">
        <f t="shared" si="27"/>
        <v>0</v>
      </c>
      <c r="Q356" s="15">
        <f t="shared" si="28"/>
        <v>16</v>
      </c>
      <c r="R356" s="12">
        <f t="shared" si="29"/>
        <v>1</v>
      </c>
    </row>
    <row r="357" spans="1:18" ht="15.75" customHeight="1" x14ac:dyDescent="0.25">
      <c r="A357" s="57">
        <v>6201</v>
      </c>
      <c r="B357" s="57">
        <v>1978</v>
      </c>
      <c r="C357" s="58" t="s">
        <v>9</v>
      </c>
      <c r="D357" s="58" t="s">
        <v>10</v>
      </c>
      <c r="E357" s="59">
        <v>38643</v>
      </c>
      <c r="F357" s="54">
        <f t="shared" si="25"/>
        <v>38.643000000000001</v>
      </c>
      <c r="G357" s="57">
        <v>1</v>
      </c>
      <c r="H357" s="57">
        <v>1</v>
      </c>
      <c r="I357" s="62">
        <v>41607</v>
      </c>
      <c r="J357" s="61">
        <v>45</v>
      </c>
      <c r="K357" s="12" cm="1">
        <f t="array" ref="K357:N357">VLOOKUP(A357,Sales!$A$1:$E$2241,{2,3,4,5},0)</f>
        <v>2</v>
      </c>
      <c r="L357" s="12">
        <v>1</v>
      </c>
      <c r="M357" s="12">
        <v>2</v>
      </c>
      <c r="N357" s="15">
        <v>3</v>
      </c>
      <c r="O357" s="15">
        <f t="shared" si="26"/>
        <v>47</v>
      </c>
      <c r="P357" s="15">
        <f t="shared" si="27"/>
        <v>3</v>
      </c>
      <c r="Q357" s="15">
        <f t="shared" si="28"/>
        <v>5</v>
      </c>
      <c r="R357" s="12">
        <f t="shared" si="29"/>
        <v>2</v>
      </c>
    </row>
    <row r="358" spans="1:18" ht="15.75" customHeight="1" x14ac:dyDescent="0.25">
      <c r="A358" s="57">
        <v>2061</v>
      </c>
      <c r="B358" s="57">
        <v>1955</v>
      </c>
      <c r="C358" s="58" t="s">
        <v>9</v>
      </c>
      <c r="D358" s="58" t="s">
        <v>13</v>
      </c>
      <c r="E358" s="59">
        <v>50737</v>
      </c>
      <c r="F358" s="54">
        <f t="shared" si="25"/>
        <v>50.737000000000002</v>
      </c>
      <c r="G358" s="57">
        <v>0</v>
      </c>
      <c r="H358" s="57">
        <v>1</v>
      </c>
      <c r="I358" s="60">
        <v>41405</v>
      </c>
      <c r="J358" s="61">
        <v>61</v>
      </c>
      <c r="K358" s="12" cm="1">
        <f t="array" ref="K358:N358">VLOOKUP(A358,Sales!$A$1:$E$2241,{2,3,4,5},0)</f>
        <v>0</v>
      </c>
      <c r="L358" s="12">
        <v>0</v>
      </c>
      <c r="M358" s="12">
        <v>2</v>
      </c>
      <c r="N358" s="15">
        <v>4</v>
      </c>
      <c r="O358" s="15">
        <f t="shared" si="26"/>
        <v>70</v>
      </c>
      <c r="P358" s="15">
        <f t="shared" si="27"/>
        <v>0</v>
      </c>
      <c r="Q358" s="15">
        <f t="shared" si="28"/>
        <v>6</v>
      </c>
      <c r="R358" s="12">
        <f t="shared" si="29"/>
        <v>1</v>
      </c>
    </row>
    <row r="359" spans="1:18" ht="15.75" customHeight="1" x14ac:dyDescent="0.25">
      <c r="A359" s="57">
        <v>6184</v>
      </c>
      <c r="B359" s="57">
        <v>1969</v>
      </c>
      <c r="C359" s="58" t="s">
        <v>12</v>
      </c>
      <c r="D359" s="58" t="s">
        <v>13</v>
      </c>
      <c r="E359" s="59">
        <v>68462</v>
      </c>
      <c r="F359" s="54">
        <f t="shared" si="25"/>
        <v>68.462000000000003</v>
      </c>
      <c r="G359" s="57">
        <v>0</v>
      </c>
      <c r="H359" s="57">
        <v>0</v>
      </c>
      <c r="I359" s="62">
        <v>41255</v>
      </c>
      <c r="J359" s="61">
        <v>6</v>
      </c>
      <c r="K359" s="12" cm="1">
        <f t="array" ref="K359:N359">VLOOKUP(A359,Sales!$A$1:$E$2241,{2,3,4,5},0)</f>
        <v>64</v>
      </c>
      <c r="L359" s="12">
        <v>128</v>
      </c>
      <c r="M359" s="12">
        <v>3</v>
      </c>
      <c r="N359" s="15">
        <v>8</v>
      </c>
      <c r="O359" s="15">
        <f t="shared" si="26"/>
        <v>56</v>
      </c>
      <c r="P359" s="15">
        <f t="shared" si="27"/>
        <v>192</v>
      </c>
      <c r="Q359" s="15">
        <f t="shared" si="28"/>
        <v>11</v>
      </c>
      <c r="R359" s="12">
        <f t="shared" si="29"/>
        <v>0</v>
      </c>
    </row>
    <row r="360" spans="1:18" ht="15.75" customHeight="1" x14ac:dyDescent="0.25">
      <c r="A360" s="57">
        <v>6142</v>
      </c>
      <c r="B360" s="57">
        <v>1943</v>
      </c>
      <c r="C360" s="58" t="s">
        <v>14</v>
      </c>
      <c r="D360" s="58" t="s">
        <v>13</v>
      </c>
      <c r="E360" s="59">
        <v>65073</v>
      </c>
      <c r="F360" s="54">
        <f t="shared" si="25"/>
        <v>65.072999999999993</v>
      </c>
      <c r="G360" s="57">
        <v>0</v>
      </c>
      <c r="H360" s="57">
        <v>0</v>
      </c>
      <c r="I360" s="60">
        <v>41506</v>
      </c>
      <c r="J360" s="61">
        <v>65</v>
      </c>
      <c r="K360" s="12" cm="1">
        <f t="array" ref="K360:N360">VLOOKUP(A360,Sales!$A$1:$E$2241,{2,3,4,5},0)</f>
        <v>17</v>
      </c>
      <c r="L360" s="12">
        <v>0</v>
      </c>
      <c r="M360" s="12">
        <v>5</v>
      </c>
      <c r="N360" s="15">
        <v>5</v>
      </c>
      <c r="O360" s="15">
        <f t="shared" si="26"/>
        <v>82</v>
      </c>
      <c r="P360" s="15">
        <f t="shared" si="27"/>
        <v>17</v>
      </c>
      <c r="Q360" s="15">
        <f t="shared" si="28"/>
        <v>10</v>
      </c>
      <c r="R360" s="12">
        <f t="shared" si="29"/>
        <v>0</v>
      </c>
    </row>
    <row r="361" spans="1:18" ht="15.75" customHeight="1" x14ac:dyDescent="0.25">
      <c r="A361" s="57">
        <v>4107</v>
      </c>
      <c r="B361" s="57">
        <v>1948</v>
      </c>
      <c r="C361" s="58" t="s">
        <v>12</v>
      </c>
      <c r="D361" s="58" t="s">
        <v>11</v>
      </c>
      <c r="E361" s="59">
        <v>46681</v>
      </c>
      <c r="F361" s="54">
        <f t="shared" si="25"/>
        <v>46.680999999999997</v>
      </c>
      <c r="G361" s="57">
        <v>0</v>
      </c>
      <c r="H361" s="57">
        <v>2</v>
      </c>
      <c r="I361" s="60">
        <v>41555</v>
      </c>
      <c r="J361" s="61">
        <v>52</v>
      </c>
      <c r="K361" s="12" cm="1">
        <f t="array" ref="K361:N361">VLOOKUP(A361,Sales!$A$1:$E$2241,{2,3,4,5},0)</f>
        <v>15</v>
      </c>
      <c r="L361" s="12">
        <v>19</v>
      </c>
      <c r="M361" s="12">
        <v>4</v>
      </c>
      <c r="N361" s="15">
        <v>4</v>
      </c>
      <c r="O361" s="15">
        <f t="shared" si="26"/>
        <v>77</v>
      </c>
      <c r="P361" s="15">
        <f t="shared" si="27"/>
        <v>34</v>
      </c>
      <c r="Q361" s="15">
        <f t="shared" si="28"/>
        <v>8</v>
      </c>
      <c r="R361" s="12">
        <f t="shared" si="29"/>
        <v>2</v>
      </c>
    </row>
    <row r="362" spans="1:18" ht="15.75" customHeight="1" x14ac:dyDescent="0.25">
      <c r="A362" s="57">
        <v>7274</v>
      </c>
      <c r="B362" s="57">
        <v>1957</v>
      </c>
      <c r="C362" s="58" t="s">
        <v>9</v>
      </c>
      <c r="D362" s="58" t="s">
        <v>13</v>
      </c>
      <c r="E362" s="59">
        <v>78618</v>
      </c>
      <c r="F362" s="54">
        <f t="shared" si="25"/>
        <v>78.617999999999995</v>
      </c>
      <c r="G362" s="57">
        <v>0</v>
      </c>
      <c r="H362" s="57">
        <v>0</v>
      </c>
      <c r="I362" s="60">
        <v>41180</v>
      </c>
      <c r="J362" s="61">
        <v>87</v>
      </c>
      <c r="K362" s="12" cm="1">
        <f t="array" ref="K362:N362">VLOOKUP(A362,Sales!$A$1:$E$2241,{2,3,4,5},0)</f>
        <v>163</v>
      </c>
      <c r="L362" s="12">
        <v>163</v>
      </c>
      <c r="M362" s="12">
        <v>4</v>
      </c>
      <c r="N362" s="15">
        <v>10</v>
      </c>
      <c r="O362" s="15">
        <f t="shared" si="26"/>
        <v>68</v>
      </c>
      <c r="P362" s="15">
        <f t="shared" si="27"/>
        <v>326</v>
      </c>
      <c r="Q362" s="15">
        <f t="shared" si="28"/>
        <v>14</v>
      </c>
      <c r="R362" s="12">
        <f t="shared" si="29"/>
        <v>0</v>
      </c>
    </row>
    <row r="363" spans="1:18" ht="15.75" customHeight="1" x14ac:dyDescent="0.25">
      <c r="A363" s="57">
        <v>9336</v>
      </c>
      <c r="B363" s="57">
        <v>1969</v>
      </c>
      <c r="C363" s="58" t="s">
        <v>12</v>
      </c>
      <c r="D363" s="58" t="s">
        <v>18</v>
      </c>
      <c r="E363" s="59">
        <v>62187</v>
      </c>
      <c r="F363" s="54">
        <f t="shared" si="25"/>
        <v>62.186999999999998</v>
      </c>
      <c r="G363" s="57">
        <v>0</v>
      </c>
      <c r="H363" s="57">
        <v>1</v>
      </c>
      <c r="I363" s="60">
        <v>41720</v>
      </c>
      <c r="J363" s="61">
        <v>38</v>
      </c>
      <c r="K363" s="12" cm="1">
        <f t="array" ref="K363:N363">VLOOKUP(A363,Sales!$A$1:$E$2241,{2,3,4,5},0)</f>
        <v>0</v>
      </c>
      <c r="L363" s="12">
        <v>0</v>
      </c>
      <c r="M363" s="12">
        <v>6</v>
      </c>
      <c r="N363" s="15">
        <v>10</v>
      </c>
      <c r="O363" s="15">
        <f t="shared" si="26"/>
        <v>56</v>
      </c>
      <c r="P363" s="15">
        <f t="shared" si="27"/>
        <v>0</v>
      </c>
      <c r="Q363" s="15">
        <f t="shared" si="28"/>
        <v>16</v>
      </c>
      <c r="R363" s="12">
        <f t="shared" si="29"/>
        <v>1</v>
      </c>
    </row>
    <row r="364" spans="1:18" ht="15.75" customHeight="1" x14ac:dyDescent="0.25">
      <c r="A364" s="57">
        <v>2958</v>
      </c>
      <c r="B364" s="57">
        <v>1978</v>
      </c>
      <c r="C364" s="58" t="s">
        <v>9</v>
      </c>
      <c r="D364" s="58" t="s">
        <v>13</v>
      </c>
      <c r="E364" s="59">
        <v>28442</v>
      </c>
      <c r="F364" s="54">
        <f t="shared" si="25"/>
        <v>28.442</v>
      </c>
      <c r="G364" s="57">
        <v>2</v>
      </c>
      <c r="H364" s="57">
        <v>0</v>
      </c>
      <c r="I364" s="60">
        <v>41694</v>
      </c>
      <c r="J364" s="61">
        <v>53</v>
      </c>
      <c r="K364" s="12" cm="1">
        <f t="array" ref="K364:N364">VLOOKUP(A364,Sales!$A$1:$E$2241,{2,3,4,5},0)</f>
        <v>3</v>
      </c>
      <c r="L364" s="12">
        <v>8</v>
      </c>
      <c r="M364" s="12">
        <v>2</v>
      </c>
      <c r="N364" s="15">
        <v>4</v>
      </c>
      <c r="O364" s="15">
        <f t="shared" si="26"/>
        <v>47</v>
      </c>
      <c r="P364" s="15">
        <f t="shared" si="27"/>
        <v>11</v>
      </c>
      <c r="Q364" s="15">
        <f t="shared" si="28"/>
        <v>6</v>
      </c>
      <c r="R364" s="12">
        <f t="shared" si="29"/>
        <v>2</v>
      </c>
    </row>
    <row r="365" spans="1:18" ht="15.75" customHeight="1" x14ac:dyDescent="0.25">
      <c r="A365" s="57">
        <v>933</v>
      </c>
      <c r="B365" s="57">
        <v>1978</v>
      </c>
      <c r="C365" s="58" t="s">
        <v>12</v>
      </c>
      <c r="D365" s="58" t="s">
        <v>13</v>
      </c>
      <c r="E365" s="59">
        <v>37717</v>
      </c>
      <c r="F365" s="54">
        <f t="shared" si="25"/>
        <v>37.716999999999999</v>
      </c>
      <c r="G365" s="57">
        <v>1</v>
      </c>
      <c r="H365" s="57">
        <v>0</v>
      </c>
      <c r="I365" s="62">
        <v>41236</v>
      </c>
      <c r="J365" s="61">
        <v>31</v>
      </c>
      <c r="K365" s="12" cm="1">
        <f t="array" ref="K365:N365">VLOOKUP(A365,Sales!$A$1:$E$2241,{2,3,4,5},0)</f>
        <v>0</v>
      </c>
      <c r="L365" s="12">
        <v>1</v>
      </c>
      <c r="M365" s="12">
        <v>1</v>
      </c>
      <c r="N365" s="15">
        <v>2</v>
      </c>
      <c r="O365" s="15">
        <f t="shared" si="26"/>
        <v>47</v>
      </c>
      <c r="P365" s="15">
        <f t="shared" si="27"/>
        <v>1</v>
      </c>
      <c r="Q365" s="15">
        <f t="shared" si="28"/>
        <v>3</v>
      </c>
      <c r="R365" s="12">
        <f t="shared" si="29"/>
        <v>1</v>
      </c>
    </row>
    <row r="366" spans="1:18" ht="15.75" customHeight="1" x14ac:dyDescent="0.25">
      <c r="A366" s="57">
        <v>5837</v>
      </c>
      <c r="B366" s="57">
        <v>1967</v>
      </c>
      <c r="C366" s="58" t="s">
        <v>9</v>
      </c>
      <c r="D366" s="58" t="s">
        <v>13</v>
      </c>
      <c r="E366" s="59">
        <v>51479</v>
      </c>
      <c r="F366" s="54">
        <f t="shared" si="25"/>
        <v>51.478999999999999</v>
      </c>
      <c r="G366" s="57">
        <v>1</v>
      </c>
      <c r="H366" s="57">
        <v>1</v>
      </c>
      <c r="I366" s="62">
        <v>41271</v>
      </c>
      <c r="J366" s="61">
        <v>67</v>
      </c>
      <c r="K366" s="12" cm="1">
        <f t="array" ref="K366:N366">VLOOKUP(A366,Sales!$A$1:$E$2241,{2,3,4,5},0)</f>
        <v>8</v>
      </c>
      <c r="L366" s="12">
        <v>8</v>
      </c>
      <c r="M366" s="12">
        <v>6</v>
      </c>
      <c r="N366" s="15">
        <v>6</v>
      </c>
      <c r="O366" s="15">
        <f t="shared" si="26"/>
        <v>58</v>
      </c>
      <c r="P366" s="15">
        <f t="shared" si="27"/>
        <v>16</v>
      </c>
      <c r="Q366" s="15">
        <f t="shared" si="28"/>
        <v>12</v>
      </c>
      <c r="R366" s="12">
        <f t="shared" si="29"/>
        <v>2</v>
      </c>
    </row>
    <row r="367" spans="1:18" ht="15.75" customHeight="1" x14ac:dyDescent="0.25">
      <c r="A367" s="57">
        <v>10704</v>
      </c>
      <c r="B367" s="57">
        <v>1969</v>
      </c>
      <c r="C367" s="58" t="s">
        <v>9</v>
      </c>
      <c r="D367" s="58" t="s">
        <v>10</v>
      </c>
      <c r="E367" s="59">
        <v>54803</v>
      </c>
      <c r="F367" s="54">
        <f t="shared" si="25"/>
        <v>54.802999999999997</v>
      </c>
      <c r="G367" s="57">
        <v>0</v>
      </c>
      <c r="H367" s="57">
        <v>1</v>
      </c>
      <c r="I367" s="60">
        <v>41142</v>
      </c>
      <c r="J367" s="61">
        <v>65</v>
      </c>
      <c r="K367" s="12" cm="1">
        <f t="array" ref="K367:N367">VLOOKUP(A367,Sales!$A$1:$E$2241,{2,3,4,5},0)</f>
        <v>0</v>
      </c>
      <c r="L367" s="12">
        <v>27</v>
      </c>
      <c r="M367" s="12">
        <v>6</v>
      </c>
      <c r="N367" s="15">
        <v>9</v>
      </c>
      <c r="O367" s="15">
        <f t="shared" si="26"/>
        <v>56</v>
      </c>
      <c r="P367" s="15">
        <f t="shared" si="27"/>
        <v>27</v>
      </c>
      <c r="Q367" s="15">
        <f t="shared" si="28"/>
        <v>15</v>
      </c>
      <c r="R367" s="12">
        <f t="shared" si="29"/>
        <v>1</v>
      </c>
    </row>
    <row r="368" spans="1:18" ht="15.75" customHeight="1" x14ac:dyDescent="0.25">
      <c r="A368" s="57">
        <v>5125</v>
      </c>
      <c r="B368" s="57">
        <v>1960</v>
      </c>
      <c r="C368" s="58" t="s">
        <v>9</v>
      </c>
      <c r="D368" s="58" t="s">
        <v>13</v>
      </c>
      <c r="E368" s="59">
        <v>79530</v>
      </c>
      <c r="F368" s="54">
        <f t="shared" si="25"/>
        <v>79.53</v>
      </c>
      <c r="G368" s="57">
        <v>0</v>
      </c>
      <c r="H368" s="57">
        <v>0</v>
      </c>
      <c r="I368" s="60">
        <v>41411</v>
      </c>
      <c r="J368" s="61">
        <v>64</v>
      </c>
      <c r="K368" s="12" cm="1">
        <f t="array" ref="K368:N368">VLOOKUP(A368,Sales!$A$1:$E$2241,{2,3,4,5},0)</f>
        <v>0</v>
      </c>
      <c r="L368" s="12">
        <v>42</v>
      </c>
      <c r="M368" s="12">
        <v>4</v>
      </c>
      <c r="N368" s="15">
        <v>11</v>
      </c>
      <c r="O368" s="15">
        <f t="shared" si="26"/>
        <v>65</v>
      </c>
      <c r="P368" s="15">
        <f t="shared" si="27"/>
        <v>42</v>
      </c>
      <c r="Q368" s="15">
        <f t="shared" si="28"/>
        <v>15</v>
      </c>
      <c r="R368" s="12">
        <f t="shared" si="29"/>
        <v>0</v>
      </c>
    </row>
    <row r="369" spans="1:18" ht="15.75" customHeight="1" x14ac:dyDescent="0.25">
      <c r="A369" s="57">
        <v>4432</v>
      </c>
      <c r="B369" s="57">
        <v>1976</v>
      </c>
      <c r="C369" s="58" t="s">
        <v>9</v>
      </c>
      <c r="D369" s="58" t="s">
        <v>15</v>
      </c>
      <c r="E369" s="59">
        <v>31615</v>
      </c>
      <c r="F369" s="54">
        <f t="shared" si="25"/>
        <v>31.614999999999998</v>
      </c>
      <c r="G369" s="57">
        <v>1</v>
      </c>
      <c r="H369" s="57">
        <v>0</v>
      </c>
      <c r="I369" s="60">
        <v>41349</v>
      </c>
      <c r="J369" s="61">
        <v>82</v>
      </c>
      <c r="K369" s="12" cm="1">
        <f t="array" ref="K369:N369">VLOOKUP(A369,Sales!$A$1:$E$2241,{2,3,4,5},0)</f>
        <v>3</v>
      </c>
      <c r="L369" s="12">
        <v>11</v>
      </c>
      <c r="M369" s="12">
        <v>2</v>
      </c>
      <c r="N369" s="15">
        <v>3</v>
      </c>
      <c r="O369" s="15">
        <f t="shared" si="26"/>
        <v>49</v>
      </c>
      <c r="P369" s="15">
        <f t="shared" si="27"/>
        <v>14</v>
      </c>
      <c r="Q369" s="15">
        <f t="shared" si="28"/>
        <v>5</v>
      </c>
      <c r="R369" s="12">
        <f t="shared" si="29"/>
        <v>1</v>
      </c>
    </row>
    <row r="370" spans="1:18" ht="15.75" customHeight="1" x14ac:dyDescent="0.25">
      <c r="A370" s="57">
        <v>5955</v>
      </c>
      <c r="B370" s="57">
        <v>1962</v>
      </c>
      <c r="C370" s="58" t="s">
        <v>9</v>
      </c>
      <c r="D370" s="58" t="s">
        <v>11</v>
      </c>
      <c r="E370" s="59">
        <v>72025</v>
      </c>
      <c r="F370" s="54">
        <f t="shared" si="25"/>
        <v>72.025000000000006</v>
      </c>
      <c r="G370" s="57">
        <v>0</v>
      </c>
      <c r="H370" s="57">
        <v>0</v>
      </c>
      <c r="I370" s="62">
        <v>41230</v>
      </c>
      <c r="J370" s="61">
        <v>27</v>
      </c>
      <c r="K370" s="12" cm="1">
        <f t="array" ref="K370:N370">VLOOKUP(A370,Sales!$A$1:$E$2241,{2,3,4,5},0)</f>
        <v>33</v>
      </c>
      <c r="L370" s="12">
        <v>133</v>
      </c>
      <c r="M370" s="12">
        <v>4</v>
      </c>
      <c r="N370" s="15">
        <v>8</v>
      </c>
      <c r="O370" s="15">
        <f t="shared" si="26"/>
        <v>63</v>
      </c>
      <c r="P370" s="15">
        <f t="shared" si="27"/>
        <v>166</v>
      </c>
      <c r="Q370" s="15">
        <f t="shared" si="28"/>
        <v>12</v>
      </c>
      <c r="R370" s="12">
        <f t="shared" si="29"/>
        <v>0</v>
      </c>
    </row>
    <row r="371" spans="1:18" ht="15.75" customHeight="1" x14ac:dyDescent="0.25">
      <c r="A371" s="57">
        <v>2928</v>
      </c>
      <c r="B371" s="57">
        <v>1975</v>
      </c>
      <c r="C371" s="58" t="s">
        <v>12</v>
      </c>
      <c r="D371" s="58" t="s">
        <v>10</v>
      </c>
      <c r="E371" s="59">
        <v>52614</v>
      </c>
      <c r="F371" s="54">
        <f t="shared" si="25"/>
        <v>52.613999999999997</v>
      </c>
      <c r="G371" s="57">
        <v>0</v>
      </c>
      <c r="H371" s="57">
        <v>1</v>
      </c>
      <c r="I371" s="60">
        <v>41244</v>
      </c>
      <c r="J371" s="61">
        <v>63</v>
      </c>
      <c r="K371" s="12" cm="1">
        <f t="array" ref="K371:N371">VLOOKUP(A371,Sales!$A$1:$E$2241,{2,3,4,5},0)</f>
        <v>0</v>
      </c>
      <c r="L371" s="12">
        <v>9</v>
      </c>
      <c r="M371" s="12">
        <v>2</v>
      </c>
      <c r="N371" s="15">
        <v>8</v>
      </c>
      <c r="O371" s="15">
        <f t="shared" si="26"/>
        <v>50</v>
      </c>
      <c r="P371" s="15">
        <f t="shared" si="27"/>
        <v>9</v>
      </c>
      <c r="Q371" s="15">
        <f t="shared" si="28"/>
        <v>10</v>
      </c>
      <c r="R371" s="12">
        <f t="shared" si="29"/>
        <v>1</v>
      </c>
    </row>
    <row r="372" spans="1:18" ht="15.75" customHeight="1" x14ac:dyDescent="0.25">
      <c r="A372" s="57">
        <v>5680</v>
      </c>
      <c r="B372" s="57">
        <v>1984</v>
      </c>
      <c r="C372" s="58" t="s">
        <v>17</v>
      </c>
      <c r="D372" s="58" t="s">
        <v>13</v>
      </c>
      <c r="E372" s="59">
        <v>35684</v>
      </c>
      <c r="F372" s="54">
        <f t="shared" si="25"/>
        <v>35.683999999999997</v>
      </c>
      <c r="G372" s="57">
        <v>1</v>
      </c>
      <c r="H372" s="57">
        <v>0</v>
      </c>
      <c r="I372" s="60">
        <v>41751</v>
      </c>
      <c r="J372" s="61">
        <v>66</v>
      </c>
      <c r="K372" s="12" cm="1">
        <f t="array" ref="K372:N372">VLOOKUP(A372,Sales!$A$1:$E$2241,{2,3,4,5},0)</f>
        <v>4</v>
      </c>
      <c r="L372" s="12">
        <v>6</v>
      </c>
      <c r="M372" s="12">
        <v>1</v>
      </c>
      <c r="N372" s="15">
        <v>3</v>
      </c>
      <c r="O372" s="15">
        <f t="shared" si="26"/>
        <v>41</v>
      </c>
      <c r="P372" s="15">
        <f t="shared" si="27"/>
        <v>10</v>
      </c>
      <c r="Q372" s="15">
        <f t="shared" si="28"/>
        <v>4</v>
      </c>
      <c r="R372" s="12">
        <f t="shared" si="29"/>
        <v>1</v>
      </c>
    </row>
    <row r="373" spans="1:18" ht="15.75" customHeight="1" x14ac:dyDescent="0.25">
      <c r="A373" s="57">
        <v>10313</v>
      </c>
      <c r="B373" s="57">
        <v>1975</v>
      </c>
      <c r="C373" s="58" t="s">
        <v>9</v>
      </c>
      <c r="D373" s="58" t="s">
        <v>13</v>
      </c>
      <c r="E373" s="59">
        <v>48178</v>
      </c>
      <c r="F373" s="54">
        <f t="shared" si="25"/>
        <v>48.177999999999997</v>
      </c>
      <c r="G373" s="57">
        <v>1</v>
      </c>
      <c r="H373" s="57">
        <v>1</v>
      </c>
      <c r="I373" s="62">
        <v>41210</v>
      </c>
      <c r="J373" s="61">
        <v>69</v>
      </c>
      <c r="K373" s="12" cm="1">
        <f t="array" ref="K373:N373">VLOOKUP(A373,Sales!$A$1:$E$2241,{2,3,4,5},0)</f>
        <v>4</v>
      </c>
      <c r="L373" s="12">
        <v>2</v>
      </c>
      <c r="M373" s="12">
        <v>5</v>
      </c>
      <c r="N373" s="15">
        <v>4</v>
      </c>
      <c r="O373" s="15">
        <f t="shared" si="26"/>
        <v>50</v>
      </c>
      <c r="P373" s="15">
        <f t="shared" si="27"/>
        <v>6</v>
      </c>
      <c r="Q373" s="15">
        <f t="shared" si="28"/>
        <v>9</v>
      </c>
      <c r="R373" s="12">
        <f t="shared" si="29"/>
        <v>2</v>
      </c>
    </row>
    <row r="374" spans="1:18" ht="15.75" customHeight="1" x14ac:dyDescent="0.25">
      <c r="A374" s="57">
        <v>2557</v>
      </c>
      <c r="B374" s="57">
        <v>1970</v>
      </c>
      <c r="C374" s="58" t="s">
        <v>14</v>
      </c>
      <c r="D374" s="58" t="s">
        <v>10</v>
      </c>
      <c r="E374" s="59">
        <v>29548</v>
      </c>
      <c r="F374" s="54">
        <f t="shared" si="25"/>
        <v>29.547999999999998</v>
      </c>
      <c r="G374" s="57">
        <v>1</v>
      </c>
      <c r="H374" s="57">
        <v>0</v>
      </c>
      <c r="I374" s="60">
        <v>41515</v>
      </c>
      <c r="J374" s="61">
        <v>52</v>
      </c>
      <c r="K374" s="12" cm="1">
        <f t="array" ref="K374:N374">VLOOKUP(A374,Sales!$A$1:$E$2241,{2,3,4,5},0)</f>
        <v>1</v>
      </c>
      <c r="L374" s="12">
        <v>1</v>
      </c>
      <c r="M374" s="12">
        <v>1</v>
      </c>
      <c r="N374" s="15">
        <v>2</v>
      </c>
      <c r="O374" s="15">
        <f t="shared" si="26"/>
        <v>55</v>
      </c>
      <c r="P374" s="15">
        <f t="shared" si="27"/>
        <v>2</v>
      </c>
      <c r="Q374" s="15">
        <f t="shared" si="28"/>
        <v>3</v>
      </c>
      <c r="R374" s="12">
        <f t="shared" si="29"/>
        <v>1</v>
      </c>
    </row>
    <row r="375" spans="1:18" ht="15.75" customHeight="1" x14ac:dyDescent="0.25">
      <c r="A375" s="57">
        <v>1245</v>
      </c>
      <c r="B375" s="57">
        <v>1966</v>
      </c>
      <c r="C375" s="58" t="s">
        <v>9</v>
      </c>
      <c r="D375" s="58" t="s">
        <v>10</v>
      </c>
      <c r="E375" s="59">
        <v>63810</v>
      </c>
      <c r="F375" s="54">
        <f t="shared" si="25"/>
        <v>63.81</v>
      </c>
      <c r="G375" s="57">
        <v>0</v>
      </c>
      <c r="H375" s="57">
        <v>1</v>
      </c>
      <c r="I375" s="62">
        <v>41224</v>
      </c>
      <c r="J375" s="61">
        <v>45</v>
      </c>
      <c r="K375" s="12" cm="1">
        <f t="array" ref="K375:N375">VLOOKUP(A375,Sales!$A$1:$E$2241,{2,3,4,5},0)</f>
        <v>12</v>
      </c>
      <c r="L375" s="12">
        <v>12</v>
      </c>
      <c r="M375" s="12">
        <v>4</v>
      </c>
      <c r="N375" s="15">
        <v>12</v>
      </c>
      <c r="O375" s="15">
        <f t="shared" si="26"/>
        <v>59</v>
      </c>
      <c r="P375" s="15">
        <f t="shared" si="27"/>
        <v>24</v>
      </c>
      <c r="Q375" s="15">
        <f t="shared" si="28"/>
        <v>16</v>
      </c>
      <c r="R375" s="12">
        <f t="shared" si="29"/>
        <v>1</v>
      </c>
    </row>
    <row r="376" spans="1:18" ht="15.75" customHeight="1" x14ac:dyDescent="0.25">
      <c r="A376" s="57">
        <v>1519</v>
      </c>
      <c r="B376" s="57">
        <v>1972</v>
      </c>
      <c r="C376" s="58" t="s">
        <v>12</v>
      </c>
      <c r="D376" s="58" t="s">
        <v>10</v>
      </c>
      <c r="E376" s="59">
        <v>38578</v>
      </c>
      <c r="F376" s="54">
        <f t="shared" si="25"/>
        <v>38.578000000000003</v>
      </c>
      <c r="G376" s="57">
        <v>1</v>
      </c>
      <c r="H376" s="57">
        <v>1</v>
      </c>
      <c r="I376" s="60">
        <v>41447</v>
      </c>
      <c r="J376" s="61">
        <v>2</v>
      </c>
      <c r="K376" s="12" cm="1">
        <f t="array" ref="K376:N376">VLOOKUP(A376,Sales!$A$1:$E$2241,{2,3,4,5},0)</f>
        <v>4</v>
      </c>
      <c r="L376" s="12">
        <v>3</v>
      </c>
      <c r="M376" s="12">
        <v>3</v>
      </c>
      <c r="N376" s="15">
        <v>3</v>
      </c>
      <c r="O376" s="15">
        <f t="shared" si="26"/>
        <v>53</v>
      </c>
      <c r="P376" s="15">
        <f t="shared" si="27"/>
        <v>7</v>
      </c>
      <c r="Q376" s="15">
        <f t="shared" si="28"/>
        <v>6</v>
      </c>
      <c r="R376" s="12">
        <f t="shared" si="29"/>
        <v>2</v>
      </c>
    </row>
    <row r="377" spans="1:18" ht="15.75" customHeight="1" x14ac:dyDescent="0.25">
      <c r="A377" s="57">
        <v>10703</v>
      </c>
      <c r="B377" s="57">
        <v>1975</v>
      </c>
      <c r="C377" s="58" t="s">
        <v>14</v>
      </c>
      <c r="D377" s="58" t="s">
        <v>10</v>
      </c>
      <c r="E377" s="59">
        <v>46098</v>
      </c>
      <c r="F377" s="54">
        <f t="shared" si="25"/>
        <v>46.097999999999999</v>
      </c>
      <c r="G377" s="57">
        <v>1</v>
      </c>
      <c r="H377" s="57">
        <v>1</v>
      </c>
      <c r="I377" s="60">
        <v>41139</v>
      </c>
      <c r="J377" s="61">
        <v>86</v>
      </c>
      <c r="K377" s="12" cm="1">
        <f t="array" ref="K377:N377">VLOOKUP(A377,Sales!$A$1:$E$2241,{2,3,4,5},0)</f>
        <v>0</v>
      </c>
      <c r="L377" s="12">
        <v>0</v>
      </c>
      <c r="M377" s="12">
        <v>3</v>
      </c>
      <c r="N377" s="15">
        <v>2</v>
      </c>
      <c r="O377" s="15">
        <f t="shared" si="26"/>
        <v>50</v>
      </c>
      <c r="P377" s="15">
        <f t="shared" si="27"/>
        <v>0</v>
      </c>
      <c r="Q377" s="15">
        <f t="shared" si="28"/>
        <v>5</v>
      </c>
      <c r="R377" s="12">
        <f t="shared" si="29"/>
        <v>2</v>
      </c>
    </row>
    <row r="378" spans="1:18" ht="15.75" customHeight="1" x14ac:dyDescent="0.25">
      <c r="A378" s="57">
        <v>1726</v>
      </c>
      <c r="B378" s="57">
        <v>1970</v>
      </c>
      <c r="C378" s="58" t="s">
        <v>9</v>
      </c>
      <c r="D378" s="58" t="s">
        <v>10</v>
      </c>
      <c r="E378" s="59">
        <v>22585</v>
      </c>
      <c r="F378" s="54">
        <f t="shared" si="25"/>
        <v>22.585000000000001</v>
      </c>
      <c r="G378" s="57">
        <v>0</v>
      </c>
      <c r="H378" s="57">
        <v>0</v>
      </c>
      <c r="I378" s="60">
        <v>41351</v>
      </c>
      <c r="J378" s="61">
        <v>23</v>
      </c>
      <c r="K378" s="12" cm="1">
        <f t="array" ref="K378:N378">VLOOKUP(A378,Sales!$A$1:$E$2241,{2,3,4,5},0)</f>
        <v>9</v>
      </c>
      <c r="L378" s="12">
        <v>2</v>
      </c>
      <c r="M378" s="12">
        <v>1</v>
      </c>
      <c r="N378" s="15">
        <v>2</v>
      </c>
      <c r="O378" s="15">
        <f t="shared" si="26"/>
        <v>55</v>
      </c>
      <c r="P378" s="15">
        <f t="shared" si="27"/>
        <v>11</v>
      </c>
      <c r="Q378" s="15">
        <f t="shared" si="28"/>
        <v>3</v>
      </c>
      <c r="R378" s="12">
        <f t="shared" si="29"/>
        <v>0</v>
      </c>
    </row>
    <row r="379" spans="1:18" ht="15.75" customHeight="1" x14ac:dyDescent="0.25">
      <c r="A379" s="57">
        <v>4459</v>
      </c>
      <c r="B379" s="57">
        <v>1989</v>
      </c>
      <c r="C379" s="58" t="s">
        <v>9</v>
      </c>
      <c r="D379" s="58" t="s">
        <v>10</v>
      </c>
      <c r="E379" s="59">
        <v>30279</v>
      </c>
      <c r="F379" s="54">
        <f t="shared" si="25"/>
        <v>30.279</v>
      </c>
      <c r="G379" s="57">
        <v>1</v>
      </c>
      <c r="H379" s="57">
        <v>0</v>
      </c>
      <c r="I379" s="62">
        <v>41273</v>
      </c>
      <c r="J379" s="61">
        <v>13</v>
      </c>
      <c r="K379" s="12" cm="1">
        <f t="array" ref="K379:N379">VLOOKUP(A379,Sales!$A$1:$E$2241,{2,3,4,5},0)</f>
        <v>4</v>
      </c>
      <c r="L379" s="12">
        <v>4</v>
      </c>
      <c r="M379" s="12">
        <v>1</v>
      </c>
      <c r="N379" s="15">
        <v>3</v>
      </c>
      <c r="O379" s="15">
        <f t="shared" si="26"/>
        <v>36</v>
      </c>
      <c r="P379" s="15">
        <f t="shared" si="27"/>
        <v>8</v>
      </c>
      <c r="Q379" s="15">
        <f t="shared" si="28"/>
        <v>4</v>
      </c>
      <c r="R379" s="12">
        <f t="shared" si="29"/>
        <v>1</v>
      </c>
    </row>
    <row r="380" spans="1:18" ht="15.75" customHeight="1" x14ac:dyDescent="0.25">
      <c r="A380" s="57">
        <v>1729</v>
      </c>
      <c r="B380" s="57">
        <v>1961</v>
      </c>
      <c r="C380" s="58" t="s">
        <v>12</v>
      </c>
      <c r="D380" s="58" t="s">
        <v>11</v>
      </c>
      <c r="E380" s="59">
        <v>66426</v>
      </c>
      <c r="F380" s="54">
        <f t="shared" si="25"/>
        <v>66.426000000000002</v>
      </c>
      <c r="G380" s="57">
        <v>0</v>
      </c>
      <c r="H380" s="57">
        <v>1</v>
      </c>
      <c r="I380" s="60">
        <v>41549</v>
      </c>
      <c r="J380" s="61">
        <v>14</v>
      </c>
      <c r="K380" s="12" cm="1">
        <f t="array" ref="K380:N380">VLOOKUP(A380,Sales!$A$1:$E$2241,{2,3,4,5},0)</f>
        <v>24</v>
      </c>
      <c r="L380" s="12">
        <v>24</v>
      </c>
      <c r="M380" s="12">
        <v>3</v>
      </c>
      <c r="N380" s="15">
        <v>10</v>
      </c>
      <c r="O380" s="15">
        <f t="shared" si="26"/>
        <v>64</v>
      </c>
      <c r="P380" s="15">
        <f t="shared" si="27"/>
        <v>48</v>
      </c>
      <c r="Q380" s="15">
        <f t="shared" si="28"/>
        <v>13</v>
      </c>
      <c r="R380" s="12">
        <f t="shared" si="29"/>
        <v>1</v>
      </c>
    </row>
    <row r="381" spans="1:18" ht="15.75" customHeight="1" x14ac:dyDescent="0.25">
      <c r="A381" s="57">
        <v>1517</v>
      </c>
      <c r="B381" s="57">
        <v>1969</v>
      </c>
      <c r="C381" s="58" t="s">
        <v>9</v>
      </c>
      <c r="D381" s="58" t="s">
        <v>10</v>
      </c>
      <c r="E381" s="59">
        <v>30822</v>
      </c>
      <c r="F381" s="54">
        <f t="shared" si="25"/>
        <v>30.821999999999999</v>
      </c>
      <c r="G381" s="57">
        <v>1</v>
      </c>
      <c r="H381" s="57">
        <v>0</v>
      </c>
      <c r="I381" s="60">
        <v>41439</v>
      </c>
      <c r="J381" s="61">
        <v>92</v>
      </c>
      <c r="K381" s="12" cm="1">
        <f t="array" ref="K381:N381">VLOOKUP(A381,Sales!$A$1:$E$2241,{2,3,4,5},0)</f>
        <v>9</v>
      </c>
      <c r="L381" s="12">
        <v>12</v>
      </c>
      <c r="M381" s="12">
        <v>1</v>
      </c>
      <c r="N381" s="15">
        <v>3</v>
      </c>
      <c r="O381" s="15">
        <f t="shared" si="26"/>
        <v>56</v>
      </c>
      <c r="P381" s="15">
        <f t="shared" si="27"/>
        <v>21</v>
      </c>
      <c r="Q381" s="15">
        <f t="shared" si="28"/>
        <v>4</v>
      </c>
      <c r="R381" s="12">
        <f t="shared" si="29"/>
        <v>1</v>
      </c>
    </row>
    <row r="382" spans="1:18" ht="15.75" customHeight="1" x14ac:dyDescent="0.25">
      <c r="A382" s="57">
        <v>2098</v>
      </c>
      <c r="B382" s="57">
        <v>1969</v>
      </c>
      <c r="C382" s="58" t="s">
        <v>12</v>
      </c>
      <c r="D382" s="58" t="s">
        <v>13</v>
      </c>
      <c r="E382" s="59">
        <v>33581</v>
      </c>
      <c r="F382" s="54">
        <f t="shared" si="25"/>
        <v>33.581000000000003</v>
      </c>
      <c r="G382" s="57">
        <v>2</v>
      </c>
      <c r="H382" s="57">
        <v>0</v>
      </c>
      <c r="I382" s="60">
        <v>41282</v>
      </c>
      <c r="J382" s="61">
        <v>38</v>
      </c>
      <c r="K382" s="12" cm="1">
        <f t="array" ref="K382:N382">VLOOKUP(A382,Sales!$A$1:$E$2241,{2,3,4,5},0)</f>
        <v>0</v>
      </c>
      <c r="L382" s="12">
        <v>0</v>
      </c>
      <c r="M382" s="12">
        <v>1</v>
      </c>
      <c r="N382" s="15">
        <v>2</v>
      </c>
      <c r="O382" s="15">
        <f t="shared" si="26"/>
        <v>56</v>
      </c>
      <c r="P382" s="15">
        <f t="shared" si="27"/>
        <v>0</v>
      </c>
      <c r="Q382" s="15">
        <f t="shared" si="28"/>
        <v>3</v>
      </c>
      <c r="R382" s="12">
        <f t="shared" si="29"/>
        <v>2</v>
      </c>
    </row>
    <row r="383" spans="1:18" ht="15.75" customHeight="1" x14ac:dyDescent="0.25">
      <c r="A383" s="57">
        <v>9543</v>
      </c>
      <c r="B383" s="57">
        <v>1985</v>
      </c>
      <c r="C383" s="58" t="s">
        <v>9</v>
      </c>
      <c r="D383" s="58" t="s">
        <v>13</v>
      </c>
      <c r="E383" s="59">
        <v>19986</v>
      </c>
      <c r="F383" s="54">
        <f t="shared" si="25"/>
        <v>19.986000000000001</v>
      </c>
      <c r="G383" s="57">
        <v>1</v>
      </c>
      <c r="H383" s="57">
        <v>0</v>
      </c>
      <c r="I383" s="62">
        <v>41592</v>
      </c>
      <c r="J383" s="61">
        <v>74</v>
      </c>
      <c r="K383" s="12" cm="1">
        <f t="array" ref="K383:N383">VLOOKUP(A383,Sales!$A$1:$E$2241,{2,3,4,5},0)</f>
        <v>6</v>
      </c>
      <c r="L383" s="12">
        <v>2</v>
      </c>
      <c r="M383" s="12">
        <v>0</v>
      </c>
      <c r="N383" s="15">
        <v>3</v>
      </c>
      <c r="O383" s="15">
        <f t="shared" si="26"/>
        <v>40</v>
      </c>
      <c r="P383" s="15">
        <f t="shared" si="27"/>
        <v>8</v>
      </c>
      <c r="Q383" s="15">
        <f t="shared" si="28"/>
        <v>3</v>
      </c>
      <c r="R383" s="12">
        <f t="shared" si="29"/>
        <v>1</v>
      </c>
    </row>
    <row r="384" spans="1:18" ht="15.75" customHeight="1" x14ac:dyDescent="0.25">
      <c r="A384" s="57">
        <v>6878</v>
      </c>
      <c r="B384" s="57">
        <v>1954</v>
      </c>
      <c r="C384" s="58" t="s">
        <v>9</v>
      </c>
      <c r="D384" s="58" t="s">
        <v>18</v>
      </c>
      <c r="E384" s="59">
        <v>27421</v>
      </c>
      <c r="F384" s="54">
        <f t="shared" si="25"/>
        <v>27.420999999999999</v>
      </c>
      <c r="G384" s="57">
        <v>0</v>
      </c>
      <c r="H384" s="57">
        <v>0</v>
      </c>
      <c r="I384" s="62">
        <v>41255</v>
      </c>
      <c r="J384" s="61">
        <v>14</v>
      </c>
      <c r="K384" s="12" cm="1">
        <f t="array" ref="K384:N384">VLOOKUP(A384,Sales!$A$1:$E$2241,{2,3,4,5},0)</f>
        <v>12</v>
      </c>
      <c r="L384" s="12">
        <v>40</v>
      </c>
      <c r="M384" s="12">
        <v>4</v>
      </c>
      <c r="N384" s="15">
        <v>6</v>
      </c>
      <c r="O384" s="15">
        <f t="shared" si="26"/>
        <v>71</v>
      </c>
      <c r="P384" s="15">
        <f t="shared" si="27"/>
        <v>52</v>
      </c>
      <c r="Q384" s="15">
        <f t="shared" si="28"/>
        <v>10</v>
      </c>
      <c r="R384" s="12">
        <f t="shared" si="29"/>
        <v>0</v>
      </c>
    </row>
    <row r="385" spans="1:18" ht="15.75" customHeight="1" x14ac:dyDescent="0.25">
      <c r="A385" s="57">
        <v>3310</v>
      </c>
      <c r="B385" s="57">
        <v>1973</v>
      </c>
      <c r="C385" s="58" t="s">
        <v>17</v>
      </c>
      <c r="D385" s="58" t="s">
        <v>13</v>
      </c>
      <c r="E385" s="59">
        <v>35688</v>
      </c>
      <c r="F385" s="54">
        <f t="shared" si="25"/>
        <v>35.688000000000002</v>
      </c>
      <c r="G385" s="57">
        <v>2</v>
      </c>
      <c r="H385" s="57">
        <v>1</v>
      </c>
      <c r="I385" s="60">
        <v>41143</v>
      </c>
      <c r="J385" s="61">
        <v>94</v>
      </c>
      <c r="K385" s="12" cm="1">
        <f t="array" ref="K385:N385">VLOOKUP(A385,Sales!$A$1:$E$2241,{2,3,4,5},0)</f>
        <v>3</v>
      </c>
      <c r="L385" s="12">
        <v>1</v>
      </c>
      <c r="M385" s="12">
        <v>4</v>
      </c>
      <c r="N385" s="15">
        <v>4</v>
      </c>
      <c r="O385" s="15">
        <f t="shared" si="26"/>
        <v>52</v>
      </c>
      <c r="P385" s="15">
        <f t="shared" si="27"/>
        <v>4</v>
      </c>
      <c r="Q385" s="15">
        <f t="shared" si="28"/>
        <v>8</v>
      </c>
      <c r="R385" s="12">
        <f t="shared" si="29"/>
        <v>3</v>
      </c>
    </row>
    <row r="386" spans="1:18" ht="15.75" customHeight="1" x14ac:dyDescent="0.25">
      <c r="A386" s="57">
        <v>2724</v>
      </c>
      <c r="B386" s="57">
        <v>1981</v>
      </c>
      <c r="C386" s="58" t="s">
        <v>14</v>
      </c>
      <c r="D386" s="58" t="s">
        <v>10</v>
      </c>
      <c r="E386" s="59">
        <v>36143</v>
      </c>
      <c r="F386" s="54">
        <f t="shared" si="25"/>
        <v>36.143000000000001</v>
      </c>
      <c r="G386" s="57">
        <v>1</v>
      </c>
      <c r="H386" s="57">
        <v>0</v>
      </c>
      <c r="I386" s="60">
        <v>41728</v>
      </c>
      <c r="J386" s="61">
        <v>33</v>
      </c>
      <c r="K386" s="12" cm="1">
        <f t="array" ref="K386:N386">VLOOKUP(A386,Sales!$A$1:$E$2241,{2,3,4,5},0)</f>
        <v>0</v>
      </c>
      <c r="L386" s="12">
        <v>0</v>
      </c>
      <c r="M386" s="12">
        <v>0</v>
      </c>
      <c r="N386" s="15">
        <v>2</v>
      </c>
      <c r="O386" s="15">
        <f t="shared" si="26"/>
        <v>44</v>
      </c>
      <c r="P386" s="15">
        <f t="shared" si="27"/>
        <v>0</v>
      </c>
      <c r="Q386" s="15">
        <f t="shared" si="28"/>
        <v>2</v>
      </c>
      <c r="R386" s="12">
        <f t="shared" si="29"/>
        <v>1</v>
      </c>
    </row>
    <row r="387" spans="1:18" ht="15.75" customHeight="1" x14ac:dyDescent="0.25">
      <c r="A387" s="57">
        <v>948</v>
      </c>
      <c r="B387" s="57">
        <v>1971</v>
      </c>
      <c r="C387" s="58" t="s">
        <v>9</v>
      </c>
      <c r="D387" s="58" t="s">
        <v>10</v>
      </c>
      <c r="E387" s="59">
        <v>10245</v>
      </c>
      <c r="F387" s="54">
        <f t="shared" ref="F387:F450" si="30">E387/1000</f>
        <v>10.244999999999999</v>
      </c>
      <c r="G387" s="57">
        <v>1</v>
      </c>
      <c r="H387" s="57">
        <v>0</v>
      </c>
      <c r="I387" s="60">
        <v>41409</v>
      </c>
      <c r="J387" s="61">
        <v>32</v>
      </c>
      <c r="K387" s="12" cm="1">
        <f t="array" ref="K387:N387">VLOOKUP(A387,Sales!$A$1:$E$2241,{2,3,4,5},0)</f>
        <v>7</v>
      </c>
      <c r="L387" s="12">
        <v>4</v>
      </c>
      <c r="M387" s="12">
        <v>1</v>
      </c>
      <c r="N387" s="15">
        <v>2</v>
      </c>
      <c r="O387" s="15">
        <f t="shared" ref="O387:O450" si="31">2025-B387</f>
        <v>54</v>
      </c>
      <c r="P387" s="15">
        <f t="shared" ref="P387:P450" si="32">K387+L387</f>
        <v>11</v>
      </c>
      <c r="Q387" s="15">
        <f t="shared" ref="Q387:Q450" si="33">M387+N387</f>
        <v>3</v>
      </c>
      <c r="R387" s="12">
        <f t="shared" ref="R387:R450" si="34">G387+H387</f>
        <v>1</v>
      </c>
    </row>
    <row r="388" spans="1:18" ht="15.75" customHeight="1" x14ac:dyDescent="0.25">
      <c r="A388" s="57">
        <v>6720</v>
      </c>
      <c r="B388" s="57">
        <v>1968</v>
      </c>
      <c r="C388" s="58" t="s">
        <v>14</v>
      </c>
      <c r="D388" s="58" t="s">
        <v>11</v>
      </c>
      <c r="E388" s="59">
        <v>43795</v>
      </c>
      <c r="F388" s="54">
        <f t="shared" si="30"/>
        <v>43.795000000000002</v>
      </c>
      <c r="G388" s="57">
        <v>0</v>
      </c>
      <c r="H388" s="57">
        <v>1</v>
      </c>
      <c r="I388" s="62">
        <v>41563</v>
      </c>
      <c r="J388" s="61">
        <v>11</v>
      </c>
      <c r="K388" s="12" cm="1">
        <f t="array" ref="K388:N388">VLOOKUP(A388,Sales!$A$1:$E$2241,{2,3,4,5},0)</f>
        <v>11</v>
      </c>
      <c r="L388" s="12">
        <v>3</v>
      </c>
      <c r="M388" s="12">
        <v>7</v>
      </c>
      <c r="N388" s="15">
        <v>4</v>
      </c>
      <c r="O388" s="15">
        <f t="shared" si="31"/>
        <v>57</v>
      </c>
      <c r="P388" s="15">
        <f t="shared" si="32"/>
        <v>14</v>
      </c>
      <c r="Q388" s="15">
        <f t="shared" si="33"/>
        <v>11</v>
      </c>
      <c r="R388" s="12">
        <f t="shared" si="34"/>
        <v>1</v>
      </c>
    </row>
    <row r="389" spans="1:18" ht="15.75" customHeight="1" x14ac:dyDescent="0.25">
      <c r="A389" s="57">
        <v>6202</v>
      </c>
      <c r="B389" s="57">
        <v>1960</v>
      </c>
      <c r="C389" s="58" t="s">
        <v>9</v>
      </c>
      <c r="D389" s="58" t="s">
        <v>11</v>
      </c>
      <c r="E389" s="59">
        <v>63381</v>
      </c>
      <c r="F389" s="54">
        <f t="shared" si="30"/>
        <v>63.381</v>
      </c>
      <c r="G389" s="57">
        <v>0</v>
      </c>
      <c r="H389" s="57">
        <v>1</v>
      </c>
      <c r="I389" s="60">
        <v>41187</v>
      </c>
      <c r="J389" s="61">
        <v>78</v>
      </c>
      <c r="K389" s="12" cm="1">
        <f t="array" ref="K389:N389">VLOOKUP(A389,Sales!$A$1:$E$2241,{2,3,4,5},0)</f>
        <v>50</v>
      </c>
      <c r="L389" s="12">
        <v>50</v>
      </c>
      <c r="M389" s="12">
        <v>4</v>
      </c>
      <c r="N389" s="15">
        <v>13</v>
      </c>
      <c r="O389" s="15">
        <f t="shared" si="31"/>
        <v>65</v>
      </c>
      <c r="P389" s="15">
        <f t="shared" si="32"/>
        <v>100</v>
      </c>
      <c r="Q389" s="15">
        <f t="shared" si="33"/>
        <v>17</v>
      </c>
      <c r="R389" s="12">
        <f t="shared" si="34"/>
        <v>1</v>
      </c>
    </row>
    <row r="390" spans="1:18" ht="15.75" customHeight="1" x14ac:dyDescent="0.25">
      <c r="A390" s="57">
        <v>2066</v>
      </c>
      <c r="B390" s="57">
        <v>1949</v>
      </c>
      <c r="C390" s="58" t="s">
        <v>9</v>
      </c>
      <c r="D390" s="58" t="s">
        <v>11</v>
      </c>
      <c r="E390" s="59">
        <v>38823</v>
      </c>
      <c r="F390" s="54">
        <f t="shared" si="30"/>
        <v>38.823</v>
      </c>
      <c r="G390" s="57">
        <v>0</v>
      </c>
      <c r="H390" s="57">
        <v>1</v>
      </c>
      <c r="I390" s="60">
        <v>41151</v>
      </c>
      <c r="J390" s="61">
        <v>56</v>
      </c>
      <c r="K390" s="12" cm="1">
        <f t="array" ref="K390:N390">VLOOKUP(A390,Sales!$A$1:$E$2241,{2,3,4,5},0)</f>
        <v>0</v>
      </c>
      <c r="L390" s="12">
        <v>8</v>
      </c>
      <c r="M390" s="12">
        <v>2</v>
      </c>
      <c r="N390" s="15">
        <v>3</v>
      </c>
      <c r="O390" s="15">
        <f t="shared" si="31"/>
        <v>76</v>
      </c>
      <c r="P390" s="15">
        <f t="shared" si="32"/>
        <v>8</v>
      </c>
      <c r="Q390" s="15">
        <f t="shared" si="33"/>
        <v>5</v>
      </c>
      <c r="R390" s="12">
        <f t="shared" si="34"/>
        <v>1</v>
      </c>
    </row>
    <row r="391" spans="1:18" ht="15.75" customHeight="1" x14ac:dyDescent="0.25">
      <c r="A391" s="57">
        <v>9799</v>
      </c>
      <c r="B391" s="57">
        <v>1968</v>
      </c>
      <c r="C391" s="58" t="s">
        <v>12</v>
      </c>
      <c r="D391" s="58" t="s">
        <v>15</v>
      </c>
      <c r="E391" s="59">
        <v>83664</v>
      </c>
      <c r="F391" s="54">
        <f t="shared" si="30"/>
        <v>83.664000000000001</v>
      </c>
      <c r="G391" s="57">
        <v>1</v>
      </c>
      <c r="H391" s="57">
        <v>1</v>
      </c>
      <c r="I391" s="60">
        <v>41402</v>
      </c>
      <c r="J391" s="61">
        <v>57</v>
      </c>
      <c r="K391" s="12" cm="1">
        <f t="array" ref="K391:N391">VLOOKUP(A391,Sales!$A$1:$E$2241,{2,3,4,5},0)</f>
        <v>21</v>
      </c>
      <c r="L391" s="12">
        <v>21</v>
      </c>
      <c r="M391" s="12">
        <v>2</v>
      </c>
      <c r="N391" s="15">
        <v>12</v>
      </c>
      <c r="O391" s="15">
        <f t="shared" si="31"/>
        <v>57</v>
      </c>
      <c r="P391" s="15">
        <f t="shared" si="32"/>
        <v>42</v>
      </c>
      <c r="Q391" s="15">
        <f t="shared" si="33"/>
        <v>14</v>
      </c>
      <c r="R391" s="12">
        <f t="shared" si="34"/>
        <v>2</v>
      </c>
    </row>
    <row r="392" spans="1:18" ht="15.75" customHeight="1" x14ac:dyDescent="0.25">
      <c r="A392" s="57">
        <v>8318</v>
      </c>
      <c r="B392" s="57">
        <v>1979</v>
      </c>
      <c r="C392" s="58" t="s">
        <v>9</v>
      </c>
      <c r="D392" s="58" t="s">
        <v>11</v>
      </c>
      <c r="E392" s="59">
        <v>90300</v>
      </c>
      <c r="F392" s="54">
        <f t="shared" si="30"/>
        <v>90.3</v>
      </c>
      <c r="G392" s="57">
        <v>0</v>
      </c>
      <c r="H392" s="57">
        <v>0</v>
      </c>
      <c r="I392" s="60">
        <v>41642</v>
      </c>
      <c r="J392" s="61">
        <v>7</v>
      </c>
      <c r="K392" s="12" cm="1">
        <f t="array" ref="K392:N392">VLOOKUP(A392,Sales!$A$1:$E$2241,{2,3,4,5},0)</f>
        <v>134</v>
      </c>
      <c r="L392" s="12">
        <v>134</v>
      </c>
      <c r="M392" s="12">
        <v>5</v>
      </c>
      <c r="N392" s="15">
        <v>8</v>
      </c>
      <c r="O392" s="15">
        <f t="shared" si="31"/>
        <v>46</v>
      </c>
      <c r="P392" s="15">
        <f t="shared" si="32"/>
        <v>268</v>
      </c>
      <c r="Q392" s="15">
        <f t="shared" si="33"/>
        <v>13</v>
      </c>
      <c r="R392" s="12">
        <f t="shared" si="34"/>
        <v>0</v>
      </c>
    </row>
    <row r="393" spans="1:18" ht="15.75" customHeight="1" x14ac:dyDescent="0.25">
      <c r="A393" s="57">
        <v>5642</v>
      </c>
      <c r="B393" s="57">
        <v>1979</v>
      </c>
      <c r="C393" s="58" t="s">
        <v>14</v>
      </c>
      <c r="D393" s="58" t="s">
        <v>11</v>
      </c>
      <c r="E393" s="59">
        <v>62499</v>
      </c>
      <c r="F393" s="54">
        <f t="shared" si="30"/>
        <v>62.499000000000002</v>
      </c>
      <c r="G393" s="57">
        <v>1</v>
      </c>
      <c r="H393" s="57">
        <v>0</v>
      </c>
      <c r="I393" s="60">
        <v>41617</v>
      </c>
      <c r="J393" s="61">
        <v>0</v>
      </c>
      <c r="K393" s="12" cm="1">
        <f t="array" ref="K393:N393">VLOOKUP(A393,Sales!$A$1:$E$2241,{2,3,4,5},0)</f>
        <v>4</v>
      </c>
      <c r="L393" s="12">
        <v>13</v>
      </c>
      <c r="M393" s="12">
        <v>3</v>
      </c>
      <c r="N393" s="15">
        <v>6</v>
      </c>
      <c r="O393" s="15">
        <f t="shared" si="31"/>
        <v>46</v>
      </c>
      <c r="P393" s="15">
        <f t="shared" si="32"/>
        <v>17</v>
      </c>
      <c r="Q393" s="15">
        <f t="shared" si="33"/>
        <v>9</v>
      </c>
      <c r="R393" s="12">
        <f t="shared" si="34"/>
        <v>1</v>
      </c>
    </row>
    <row r="394" spans="1:18" ht="15.75" customHeight="1" x14ac:dyDescent="0.25">
      <c r="A394" s="57">
        <v>2669</v>
      </c>
      <c r="B394" s="57">
        <v>1993</v>
      </c>
      <c r="C394" s="58" t="s">
        <v>9</v>
      </c>
      <c r="D394" s="58" t="s">
        <v>10</v>
      </c>
      <c r="E394" s="59">
        <v>74293</v>
      </c>
      <c r="F394" s="54">
        <f t="shared" si="30"/>
        <v>74.293000000000006</v>
      </c>
      <c r="G394" s="57">
        <v>0</v>
      </c>
      <c r="H394" s="57">
        <v>0</v>
      </c>
      <c r="I394" s="60">
        <v>41763</v>
      </c>
      <c r="J394" s="61">
        <v>66</v>
      </c>
      <c r="K394" s="12" cm="1">
        <f t="array" ref="K394:N394">VLOOKUP(A394,Sales!$A$1:$E$2241,{2,3,4,5},0)</f>
        <v>152</v>
      </c>
      <c r="L394" s="12">
        <v>91</v>
      </c>
      <c r="M394" s="12">
        <v>5</v>
      </c>
      <c r="N394" s="15">
        <v>6</v>
      </c>
      <c r="O394" s="15">
        <f t="shared" si="31"/>
        <v>32</v>
      </c>
      <c r="P394" s="15">
        <f t="shared" si="32"/>
        <v>243</v>
      </c>
      <c r="Q394" s="15">
        <f t="shared" si="33"/>
        <v>11</v>
      </c>
      <c r="R394" s="12">
        <f t="shared" si="34"/>
        <v>0</v>
      </c>
    </row>
    <row r="395" spans="1:18" ht="15.75" customHeight="1" x14ac:dyDescent="0.25">
      <c r="A395" s="57">
        <v>455</v>
      </c>
      <c r="B395" s="57">
        <v>1946</v>
      </c>
      <c r="C395" s="58" t="s">
        <v>12</v>
      </c>
      <c r="D395" s="58" t="s">
        <v>13</v>
      </c>
      <c r="E395" s="59">
        <v>51012</v>
      </c>
      <c r="F395" s="54">
        <f t="shared" si="30"/>
        <v>51.012</v>
      </c>
      <c r="G395" s="57">
        <v>0</v>
      </c>
      <c r="H395" s="57">
        <v>0</v>
      </c>
      <c r="I395" s="60">
        <v>41382</v>
      </c>
      <c r="J395" s="61">
        <v>86</v>
      </c>
      <c r="K395" s="12" cm="1">
        <f t="array" ref="K395:N395">VLOOKUP(A395,Sales!$A$1:$E$2241,{2,3,4,5},0)</f>
        <v>9</v>
      </c>
      <c r="L395" s="12">
        <v>9</v>
      </c>
      <c r="M395" s="12">
        <v>4</v>
      </c>
      <c r="N395" s="15">
        <v>4</v>
      </c>
      <c r="O395" s="15">
        <f t="shared" si="31"/>
        <v>79</v>
      </c>
      <c r="P395" s="15">
        <f t="shared" si="32"/>
        <v>18</v>
      </c>
      <c r="Q395" s="15">
        <f t="shared" si="33"/>
        <v>8</v>
      </c>
      <c r="R395" s="12">
        <f t="shared" si="34"/>
        <v>0</v>
      </c>
    </row>
    <row r="396" spans="1:18" ht="15.75" customHeight="1" x14ac:dyDescent="0.25">
      <c r="A396" s="57">
        <v>7683</v>
      </c>
      <c r="B396" s="57">
        <v>1968</v>
      </c>
      <c r="C396" s="58" t="s">
        <v>14</v>
      </c>
      <c r="D396" s="58" t="s">
        <v>13</v>
      </c>
      <c r="E396" s="59">
        <v>70777</v>
      </c>
      <c r="F396" s="54">
        <f t="shared" si="30"/>
        <v>70.777000000000001</v>
      </c>
      <c r="G396" s="57">
        <v>0</v>
      </c>
      <c r="H396" s="57">
        <v>1</v>
      </c>
      <c r="I396" s="60">
        <v>41695</v>
      </c>
      <c r="J396" s="61">
        <v>80</v>
      </c>
      <c r="K396" s="12" cm="1">
        <f t="array" ref="K396:N396">VLOOKUP(A396,Sales!$A$1:$E$2241,{2,3,4,5},0)</f>
        <v>35</v>
      </c>
      <c r="L396" s="12">
        <v>7</v>
      </c>
      <c r="M396" s="12">
        <v>5</v>
      </c>
      <c r="N396" s="15">
        <v>12</v>
      </c>
      <c r="O396" s="15">
        <f t="shared" si="31"/>
        <v>57</v>
      </c>
      <c r="P396" s="15">
        <f t="shared" si="32"/>
        <v>42</v>
      </c>
      <c r="Q396" s="15">
        <f t="shared" si="33"/>
        <v>17</v>
      </c>
      <c r="R396" s="12">
        <f t="shared" si="34"/>
        <v>1</v>
      </c>
    </row>
    <row r="397" spans="1:18" ht="15.75" customHeight="1" x14ac:dyDescent="0.25">
      <c r="A397" s="57">
        <v>3428</v>
      </c>
      <c r="B397" s="57">
        <v>1991</v>
      </c>
      <c r="C397" s="58" t="s">
        <v>12</v>
      </c>
      <c r="D397" s="58" t="s">
        <v>11</v>
      </c>
      <c r="E397" s="59">
        <v>68682</v>
      </c>
      <c r="F397" s="54">
        <f t="shared" si="30"/>
        <v>68.682000000000002</v>
      </c>
      <c r="G397" s="57">
        <v>0</v>
      </c>
      <c r="H397" s="57">
        <v>0</v>
      </c>
      <c r="I397" s="60">
        <v>41553</v>
      </c>
      <c r="J397" s="61">
        <v>56</v>
      </c>
      <c r="K397" s="12" cm="1">
        <f t="array" ref="K397:N397">VLOOKUP(A397,Sales!$A$1:$E$2241,{2,3,4,5},0)</f>
        <v>0</v>
      </c>
      <c r="L397" s="12">
        <v>30</v>
      </c>
      <c r="M397" s="12">
        <v>4</v>
      </c>
      <c r="N397" s="15">
        <v>10</v>
      </c>
      <c r="O397" s="15">
        <f t="shared" si="31"/>
        <v>34</v>
      </c>
      <c r="P397" s="15">
        <f t="shared" si="32"/>
        <v>30</v>
      </c>
      <c r="Q397" s="15">
        <f t="shared" si="33"/>
        <v>14</v>
      </c>
      <c r="R397" s="12">
        <f t="shared" si="34"/>
        <v>0</v>
      </c>
    </row>
    <row r="398" spans="1:18" ht="15.75" customHeight="1" x14ac:dyDescent="0.25">
      <c r="A398" s="57">
        <v>7414</v>
      </c>
      <c r="B398" s="57">
        <v>1971</v>
      </c>
      <c r="C398" s="58" t="s">
        <v>9</v>
      </c>
      <c r="D398" s="58" t="s">
        <v>13</v>
      </c>
      <c r="E398" s="59">
        <v>43824</v>
      </c>
      <c r="F398" s="54">
        <f t="shared" si="30"/>
        <v>43.823999999999998</v>
      </c>
      <c r="G398" s="57">
        <v>1</v>
      </c>
      <c r="H398" s="57">
        <v>1</v>
      </c>
      <c r="I398" s="60">
        <v>41167</v>
      </c>
      <c r="J398" s="61">
        <v>18</v>
      </c>
      <c r="K398" s="12" cm="1">
        <f t="array" ref="K398:N398">VLOOKUP(A398,Sales!$A$1:$E$2241,{2,3,4,5},0)</f>
        <v>1</v>
      </c>
      <c r="L398" s="12">
        <v>3</v>
      </c>
      <c r="M398" s="12">
        <v>3</v>
      </c>
      <c r="N398" s="15">
        <v>4</v>
      </c>
      <c r="O398" s="15">
        <f t="shared" si="31"/>
        <v>54</v>
      </c>
      <c r="P398" s="15">
        <f t="shared" si="32"/>
        <v>4</v>
      </c>
      <c r="Q398" s="15">
        <f t="shared" si="33"/>
        <v>7</v>
      </c>
      <c r="R398" s="12">
        <f t="shared" si="34"/>
        <v>2</v>
      </c>
    </row>
    <row r="399" spans="1:18" ht="15.75" customHeight="1" x14ac:dyDescent="0.25">
      <c r="A399" s="57">
        <v>6354</v>
      </c>
      <c r="B399" s="57">
        <v>1984</v>
      </c>
      <c r="C399" s="58" t="s">
        <v>9</v>
      </c>
      <c r="D399" s="58" t="s">
        <v>11</v>
      </c>
      <c r="E399" s="59">
        <v>15345</v>
      </c>
      <c r="F399" s="54">
        <f t="shared" si="30"/>
        <v>15.345000000000001</v>
      </c>
      <c r="G399" s="57">
        <v>1</v>
      </c>
      <c r="H399" s="57">
        <v>0</v>
      </c>
      <c r="I399" s="60">
        <v>41152</v>
      </c>
      <c r="J399" s="61">
        <v>51</v>
      </c>
      <c r="K399" s="12" cm="1">
        <f t="array" ref="K399:N399">VLOOKUP(A399,Sales!$A$1:$E$2241,{2,3,4,5},0)</f>
        <v>2</v>
      </c>
      <c r="L399" s="12">
        <v>2</v>
      </c>
      <c r="M399" s="12">
        <v>1</v>
      </c>
      <c r="N399" s="15">
        <v>2</v>
      </c>
      <c r="O399" s="15">
        <f t="shared" si="31"/>
        <v>41</v>
      </c>
      <c r="P399" s="15">
        <f t="shared" si="32"/>
        <v>4</v>
      </c>
      <c r="Q399" s="15">
        <f t="shared" si="33"/>
        <v>3</v>
      </c>
      <c r="R399" s="12">
        <f t="shared" si="34"/>
        <v>1</v>
      </c>
    </row>
    <row r="400" spans="1:18" ht="15.75" customHeight="1" x14ac:dyDescent="0.25">
      <c r="A400" s="57">
        <v>798</v>
      </c>
      <c r="B400" s="57">
        <v>1987</v>
      </c>
      <c r="C400" s="58" t="s">
        <v>9</v>
      </c>
      <c r="D400" s="58" t="s">
        <v>10</v>
      </c>
      <c r="E400" s="59">
        <v>23442</v>
      </c>
      <c r="F400" s="54">
        <f t="shared" si="30"/>
        <v>23.442</v>
      </c>
      <c r="G400" s="57">
        <v>1</v>
      </c>
      <c r="H400" s="57">
        <v>0</v>
      </c>
      <c r="I400" s="62">
        <v>41267</v>
      </c>
      <c r="J400" s="61">
        <v>71</v>
      </c>
      <c r="K400" s="12" cm="1">
        <f t="array" ref="K400:N400">VLOOKUP(A400,Sales!$A$1:$E$2241,{2,3,4,5},0)</f>
        <v>0</v>
      </c>
      <c r="L400" s="12">
        <v>6</v>
      </c>
      <c r="M400" s="12">
        <v>1</v>
      </c>
      <c r="N400" s="15">
        <v>3</v>
      </c>
      <c r="O400" s="15">
        <f t="shared" si="31"/>
        <v>38</v>
      </c>
      <c r="P400" s="15">
        <f t="shared" si="32"/>
        <v>6</v>
      </c>
      <c r="Q400" s="15">
        <f t="shared" si="33"/>
        <v>4</v>
      </c>
      <c r="R400" s="12">
        <f t="shared" si="34"/>
        <v>1</v>
      </c>
    </row>
    <row r="401" spans="1:18" ht="15.75" customHeight="1" x14ac:dyDescent="0.25">
      <c r="A401" s="57">
        <v>8213</v>
      </c>
      <c r="B401" s="57">
        <v>1980</v>
      </c>
      <c r="C401" s="58" t="s">
        <v>17</v>
      </c>
      <c r="D401" s="58" t="s">
        <v>11</v>
      </c>
      <c r="E401" s="59">
        <v>14515</v>
      </c>
      <c r="F401" s="54">
        <f t="shared" si="30"/>
        <v>14.515000000000001</v>
      </c>
      <c r="G401" s="57">
        <v>1</v>
      </c>
      <c r="H401" s="57">
        <v>0</v>
      </c>
      <c r="I401" s="60">
        <v>41222</v>
      </c>
      <c r="J401" s="61">
        <v>71</v>
      </c>
      <c r="K401" s="12" cm="1">
        <f t="array" ref="K401:N401">VLOOKUP(A401,Sales!$A$1:$E$2241,{2,3,4,5},0)</f>
        <v>4</v>
      </c>
      <c r="L401" s="12">
        <v>36</v>
      </c>
      <c r="M401" s="12">
        <v>2</v>
      </c>
      <c r="N401" s="15">
        <v>3</v>
      </c>
      <c r="O401" s="15">
        <f t="shared" si="31"/>
        <v>45</v>
      </c>
      <c r="P401" s="15">
        <f t="shared" si="32"/>
        <v>40</v>
      </c>
      <c r="Q401" s="15">
        <f t="shared" si="33"/>
        <v>5</v>
      </c>
      <c r="R401" s="12">
        <f t="shared" si="34"/>
        <v>1</v>
      </c>
    </row>
    <row r="402" spans="1:18" ht="15.75" customHeight="1" x14ac:dyDescent="0.25">
      <c r="A402" s="57">
        <v>2488</v>
      </c>
      <c r="B402" s="57">
        <v>1956</v>
      </c>
      <c r="C402" s="58" t="s">
        <v>17</v>
      </c>
      <c r="D402" s="58" t="s">
        <v>15</v>
      </c>
      <c r="E402" s="59">
        <v>31395</v>
      </c>
      <c r="F402" s="54">
        <f t="shared" si="30"/>
        <v>31.395</v>
      </c>
      <c r="G402" s="57">
        <v>1</v>
      </c>
      <c r="H402" s="57">
        <v>1</v>
      </c>
      <c r="I402" s="60">
        <v>41356</v>
      </c>
      <c r="J402" s="61">
        <v>80</v>
      </c>
      <c r="K402" s="12" cm="1">
        <f t="array" ref="K402:N402">VLOOKUP(A402,Sales!$A$1:$E$2241,{2,3,4,5},0)</f>
        <v>1</v>
      </c>
      <c r="L402" s="12">
        <v>8</v>
      </c>
      <c r="M402" s="12">
        <v>2</v>
      </c>
      <c r="N402" s="15">
        <v>3</v>
      </c>
      <c r="O402" s="15">
        <f t="shared" si="31"/>
        <v>69</v>
      </c>
      <c r="P402" s="15">
        <f t="shared" si="32"/>
        <v>9</v>
      </c>
      <c r="Q402" s="15">
        <f t="shared" si="33"/>
        <v>5</v>
      </c>
      <c r="R402" s="12">
        <f t="shared" si="34"/>
        <v>2</v>
      </c>
    </row>
    <row r="403" spans="1:18" ht="15.75" customHeight="1" x14ac:dyDescent="0.25">
      <c r="A403" s="57">
        <v>9999</v>
      </c>
      <c r="B403" s="57">
        <v>1965</v>
      </c>
      <c r="C403" s="58" t="s">
        <v>9</v>
      </c>
      <c r="D403" s="58" t="s">
        <v>11</v>
      </c>
      <c r="E403" s="59">
        <v>75276</v>
      </c>
      <c r="F403" s="54">
        <f t="shared" si="30"/>
        <v>75.275999999999996</v>
      </c>
      <c r="G403" s="57">
        <v>0</v>
      </c>
      <c r="H403" s="57">
        <v>0</v>
      </c>
      <c r="I403" s="60">
        <v>41179</v>
      </c>
      <c r="J403" s="61">
        <v>2</v>
      </c>
      <c r="K403" s="12" cm="1">
        <f t="array" ref="K403:N403">VLOOKUP(A403,Sales!$A$1:$E$2241,{2,3,4,5},0)</f>
        <v>105</v>
      </c>
      <c r="L403" s="12">
        <v>42</v>
      </c>
      <c r="M403" s="12">
        <v>9</v>
      </c>
      <c r="N403" s="15">
        <v>9</v>
      </c>
      <c r="O403" s="15">
        <f t="shared" si="31"/>
        <v>60</v>
      </c>
      <c r="P403" s="15">
        <f t="shared" si="32"/>
        <v>147</v>
      </c>
      <c r="Q403" s="15">
        <f t="shared" si="33"/>
        <v>18</v>
      </c>
      <c r="R403" s="12">
        <f t="shared" si="34"/>
        <v>0</v>
      </c>
    </row>
    <row r="404" spans="1:18" ht="15.75" customHeight="1" x14ac:dyDescent="0.25">
      <c r="A404" s="57">
        <v>7617</v>
      </c>
      <c r="B404" s="57">
        <v>1974</v>
      </c>
      <c r="C404" s="58" t="s">
        <v>9</v>
      </c>
      <c r="D404" s="58" t="s">
        <v>10</v>
      </c>
      <c r="E404" s="59">
        <v>42373</v>
      </c>
      <c r="F404" s="54">
        <f t="shared" si="30"/>
        <v>42.372999999999998</v>
      </c>
      <c r="G404" s="57">
        <v>1</v>
      </c>
      <c r="H404" s="57">
        <v>1</v>
      </c>
      <c r="I404" s="60">
        <v>41501</v>
      </c>
      <c r="J404" s="61">
        <v>83</v>
      </c>
      <c r="K404" s="12" cm="1">
        <f t="array" ref="K404:N404">VLOOKUP(A404,Sales!$A$1:$E$2241,{2,3,4,5},0)</f>
        <v>5</v>
      </c>
      <c r="L404" s="12">
        <v>8</v>
      </c>
      <c r="M404" s="12">
        <v>2</v>
      </c>
      <c r="N404" s="15">
        <v>5</v>
      </c>
      <c r="O404" s="15">
        <f t="shared" si="31"/>
        <v>51</v>
      </c>
      <c r="P404" s="15">
        <f t="shared" si="32"/>
        <v>13</v>
      </c>
      <c r="Q404" s="15">
        <f t="shared" si="33"/>
        <v>7</v>
      </c>
      <c r="R404" s="12">
        <f t="shared" si="34"/>
        <v>2</v>
      </c>
    </row>
    <row r="405" spans="1:18" ht="15.75" customHeight="1" x14ac:dyDescent="0.25">
      <c r="A405" s="57">
        <v>615</v>
      </c>
      <c r="B405" s="57">
        <v>1960</v>
      </c>
      <c r="C405" s="58" t="s">
        <v>9</v>
      </c>
      <c r="D405" s="58" t="s">
        <v>11</v>
      </c>
      <c r="E405" s="59">
        <v>30507</v>
      </c>
      <c r="F405" s="54">
        <f t="shared" si="30"/>
        <v>30.507000000000001</v>
      </c>
      <c r="G405" s="57">
        <v>0</v>
      </c>
      <c r="H405" s="57">
        <v>0</v>
      </c>
      <c r="I405" s="60">
        <v>41344</v>
      </c>
      <c r="J405" s="61">
        <v>29</v>
      </c>
      <c r="K405" s="12" cm="1">
        <f t="array" ref="K405:N405">VLOOKUP(A405,Sales!$A$1:$E$2241,{2,3,4,5},0)</f>
        <v>36</v>
      </c>
      <c r="L405" s="12">
        <v>20</v>
      </c>
      <c r="M405" s="12">
        <v>5</v>
      </c>
      <c r="N405" s="15">
        <v>4</v>
      </c>
      <c r="O405" s="15">
        <f t="shared" si="31"/>
        <v>65</v>
      </c>
      <c r="P405" s="15">
        <f t="shared" si="32"/>
        <v>56</v>
      </c>
      <c r="Q405" s="15">
        <f t="shared" si="33"/>
        <v>9</v>
      </c>
      <c r="R405" s="12">
        <f t="shared" si="34"/>
        <v>0</v>
      </c>
    </row>
    <row r="406" spans="1:18" ht="15.75" customHeight="1" x14ac:dyDescent="0.25">
      <c r="A406" s="57">
        <v>2552</v>
      </c>
      <c r="B406" s="57">
        <v>1955</v>
      </c>
      <c r="C406" s="58" t="s">
        <v>12</v>
      </c>
      <c r="D406" s="58" t="s">
        <v>10</v>
      </c>
      <c r="E406" s="59">
        <v>55521</v>
      </c>
      <c r="F406" s="54">
        <f t="shared" si="30"/>
        <v>55.521000000000001</v>
      </c>
      <c r="G406" s="57">
        <v>1</v>
      </c>
      <c r="H406" s="57">
        <v>2</v>
      </c>
      <c r="I406" s="62">
        <v>41569</v>
      </c>
      <c r="J406" s="61">
        <v>11</v>
      </c>
      <c r="K406" s="12" cm="1">
        <f t="array" ref="K406:N406">VLOOKUP(A406,Sales!$A$1:$E$2241,{2,3,4,5},0)</f>
        <v>0</v>
      </c>
      <c r="L406" s="12">
        <v>0</v>
      </c>
      <c r="M406" s="12">
        <v>6</v>
      </c>
      <c r="N406" s="15">
        <v>6</v>
      </c>
      <c r="O406" s="15">
        <f t="shared" si="31"/>
        <v>70</v>
      </c>
      <c r="P406" s="15">
        <f t="shared" si="32"/>
        <v>0</v>
      </c>
      <c r="Q406" s="15">
        <f t="shared" si="33"/>
        <v>12</v>
      </c>
      <c r="R406" s="12">
        <f t="shared" si="34"/>
        <v>3</v>
      </c>
    </row>
    <row r="407" spans="1:18" ht="15.75" customHeight="1" x14ac:dyDescent="0.25">
      <c r="A407" s="57">
        <v>194</v>
      </c>
      <c r="B407" s="57">
        <v>1965</v>
      </c>
      <c r="C407" s="58" t="s">
        <v>9</v>
      </c>
      <c r="D407" s="58" t="s">
        <v>13</v>
      </c>
      <c r="E407" s="59">
        <v>48006</v>
      </c>
      <c r="F407" s="54">
        <f t="shared" si="30"/>
        <v>48.006</v>
      </c>
      <c r="G407" s="57">
        <v>1</v>
      </c>
      <c r="H407" s="57">
        <v>1</v>
      </c>
      <c r="I407" s="60">
        <v>41799</v>
      </c>
      <c r="J407" s="61">
        <v>55</v>
      </c>
      <c r="K407" s="12" cm="1">
        <f t="array" ref="K407:N407">VLOOKUP(A407,Sales!$A$1:$E$2241,{2,3,4,5},0)</f>
        <v>0</v>
      </c>
      <c r="L407" s="12">
        <v>2</v>
      </c>
      <c r="M407" s="12">
        <v>1</v>
      </c>
      <c r="N407" s="15">
        <v>3</v>
      </c>
      <c r="O407" s="15">
        <f t="shared" si="31"/>
        <v>60</v>
      </c>
      <c r="P407" s="15">
        <f t="shared" si="32"/>
        <v>2</v>
      </c>
      <c r="Q407" s="15">
        <f t="shared" si="33"/>
        <v>4</v>
      </c>
      <c r="R407" s="12">
        <f t="shared" si="34"/>
        <v>2</v>
      </c>
    </row>
    <row r="408" spans="1:18" ht="15.75" customHeight="1" x14ac:dyDescent="0.25">
      <c r="A408" s="57">
        <v>3645</v>
      </c>
      <c r="B408" s="57">
        <v>1972</v>
      </c>
      <c r="C408" s="58" t="s">
        <v>12</v>
      </c>
      <c r="D408" s="58" t="s">
        <v>10</v>
      </c>
      <c r="E408" s="59">
        <v>27213</v>
      </c>
      <c r="F408" s="54">
        <f t="shared" si="30"/>
        <v>27.213000000000001</v>
      </c>
      <c r="G408" s="57">
        <v>1</v>
      </c>
      <c r="H408" s="57">
        <v>0</v>
      </c>
      <c r="I408" s="60">
        <v>41151</v>
      </c>
      <c r="J408" s="61">
        <v>19</v>
      </c>
      <c r="K408" s="12" cm="1">
        <f t="array" ref="K408:N408">VLOOKUP(A408,Sales!$A$1:$E$2241,{2,3,4,5},0)</f>
        <v>3</v>
      </c>
      <c r="L408" s="12">
        <v>9</v>
      </c>
      <c r="M408" s="12">
        <v>2</v>
      </c>
      <c r="N408" s="15">
        <v>4</v>
      </c>
      <c r="O408" s="15">
        <f t="shared" si="31"/>
        <v>53</v>
      </c>
      <c r="P408" s="15">
        <f t="shared" si="32"/>
        <v>12</v>
      </c>
      <c r="Q408" s="15">
        <f t="shared" si="33"/>
        <v>6</v>
      </c>
      <c r="R408" s="12">
        <f t="shared" si="34"/>
        <v>1</v>
      </c>
    </row>
    <row r="409" spans="1:18" ht="15.75" customHeight="1" x14ac:dyDescent="0.25">
      <c r="A409" s="57">
        <v>8890</v>
      </c>
      <c r="B409" s="57">
        <v>1971</v>
      </c>
      <c r="C409" s="58" t="s">
        <v>12</v>
      </c>
      <c r="D409" s="58" t="s">
        <v>15</v>
      </c>
      <c r="E409" s="59">
        <v>65808</v>
      </c>
      <c r="F409" s="54">
        <f t="shared" si="30"/>
        <v>65.808000000000007</v>
      </c>
      <c r="G409" s="57">
        <v>1</v>
      </c>
      <c r="H409" s="57">
        <v>1</v>
      </c>
      <c r="I409" s="60">
        <v>41789</v>
      </c>
      <c r="J409" s="61">
        <v>1</v>
      </c>
      <c r="K409" s="12" cm="1">
        <f t="array" ref="K409:N409">VLOOKUP(A409,Sales!$A$1:$E$2241,{2,3,4,5},0)</f>
        <v>7</v>
      </c>
      <c r="L409" s="12">
        <v>7</v>
      </c>
      <c r="M409" s="12">
        <v>5</v>
      </c>
      <c r="N409" s="15">
        <v>5</v>
      </c>
      <c r="O409" s="15">
        <f t="shared" si="31"/>
        <v>54</v>
      </c>
      <c r="P409" s="15">
        <f t="shared" si="32"/>
        <v>14</v>
      </c>
      <c r="Q409" s="15">
        <f t="shared" si="33"/>
        <v>10</v>
      </c>
      <c r="R409" s="12">
        <f t="shared" si="34"/>
        <v>2</v>
      </c>
    </row>
    <row r="410" spans="1:18" ht="15.75" customHeight="1" x14ac:dyDescent="0.25">
      <c r="A410" s="57">
        <v>5049</v>
      </c>
      <c r="B410" s="57">
        <v>1974</v>
      </c>
      <c r="C410" s="58" t="s">
        <v>12</v>
      </c>
      <c r="D410" s="58" t="s">
        <v>11</v>
      </c>
      <c r="E410" s="59">
        <v>30351</v>
      </c>
      <c r="F410" s="54">
        <f t="shared" si="30"/>
        <v>30.350999999999999</v>
      </c>
      <c r="G410" s="57">
        <v>1</v>
      </c>
      <c r="H410" s="57">
        <v>0</v>
      </c>
      <c r="I410" s="60">
        <v>41431</v>
      </c>
      <c r="J410" s="61">
        <v>19</v>
      </c>
      <c r="K410" s="12" cm="1">
        <f t="array" ref="K410:N410">VLOOKUP(A410,Sales!$A$1:$E$2241,{2,3,4,5},0)</f>
        <v>0</v>
      </c>
      <c r="L410" s="12">
        <v>3</v>
      </c>
      <c r="M410" s="12">
        <v>3</v>
      </c>
      <c r="N410" s="15">
        <v>2</v>
      </c>
      <c r="O410" s="15">
        <f t="shared" si="31"/>
        <v>51</v>
      </c>
      <c r="P410" s="15">
        <f t="shared" si="32"/>
        <v>3</v>
      </c>
      <c r="Q410" s="15">
        <f t="shared" si="33"/>
        <v>5</v>
      </c>
      <c r="R410" s="12">
        <f t="shared" si="34"/>
        <v>1</v>
      </c>
    </row>
    <row r="411" spans="1:18" ht="15.75" customHeight="1" x14ac:dyDescent="0.25">
      <c r="A411" s="57">
        <v>9973</v>
      </c>
      <c r="B411" s="57">
        <v>1963</v>
      </c>
      <c r="C411" s="58" t="s">
        <v>9</v>
      </c>
      <c r="D411" s="58" t="s">
        <v>13</v>
      </c>
      <c r="E411" s="59">
        <v>50437</v>
      </c>
      <c r="F411" s="54">
        <f t="shared" si="30"/>
        <v>50.436999999999998</v>
      </c>
      <c r="G411" s="57">
        <v>0</v>
      </c>
      <c r="H411" s="57">
        <v>2</v>
      </c>
      <c r="I411" s="62">
        <v>41199</v>
      </c>
      <c r="J411" s="61">
        <v>28</v>
      </c>
      <c r="K411" s="12" cm="1">
        <f t="array" ref="K411:N411">VLOOKUP(A411,Sales!$A$1:$E$2241,{2,3,4,5},0)</f>
        <v>9</v>
      </c>
      <c r="L411" s="12">
        <v>9</v>
      </c>
      <c r="M411" s="12">
        <v>7</v>
      </c>
      <c r="N411" s="15">
        <v>8</v>
      </c>
      <c r="O411" s="15">
        <f t="shared" si="31"/>
        <v>62</v>
      </c>
      <c r="P411" s="15">
        <f t="shared" si="32"/>
        <v>18</v>
      </c>
      <c r="Q411" s="15">
        <f t="shared" si="33"/>
        <v>15</v>
      </c>
      <c r="R411" s="12">
        <f t="shared" si="34"/>
        <v>2</v>
      </c>
    </row>
    <row r="412" spans="1:18" ht="15.75" customHeight="1" x14ac:dyDescent="0.25">
      <c r="A412" s="57">
        <v>7301</v>
      </c>
      <c r="B412" s="57">
        <v>1982</v>
      </c>
      <c r="C412" s="58" t="s">
        <v>17</v>
      </c>
      <c r="D412" s="58" t="s">
        <v>10</v>
      </c>
      <c r="E412" s="59">
        <v>23616</v>
      </c>
      <c r="F412" s="54">
        <f t="shared" si="30"/>
        <v>23.616</v>
      </c>
      <c r="G412" s="57">
        <v>1</v>
      </c>
      <c r="H412" s="57">
        <v>0</v>
      </c>
      <c r="I412" s="62">
        <v>41230</v>
      </c>
      <c r="J412" s="61">
        <v>76</v>
      </c>
      <c r="K412" s="12" cm="1">
        <f t="array" ref="K412:N412">VLOOKUP(A412,Sales!$A$1:$E$2241,{2,3,4,5},0)</f>
        <v>22</v>
      </c>
      <c r="L412" s="12">
        <v>7</v>
      </c>
      <c r="M412" s="12">
        <v>3</v>
      </c>
      <c r="N412" s="15">
        <v>3</v>
      </c>
      <c r="O412" s="15">
        <f t="shared" si="31"/>
        <v>43</v>
      </c>
      <c r="P412" s="15">
        <f t="shared" si="32"/>
        <v>29</v>
      </c>
      <c r="Q412" s="15">
        <f t="shared" si="33"/>
        <v>6</v>
      </c>
      <c r="R412" s="12">
        <f t="shared" si="34"/>
        <v>1</v>
      </c>
    </row>
    <row r="413" spans="1:18" ht="15.75" customHeight="1" x14ac:dyDescent="0.25">
      <c r="A413" s="57">
        <v>10882</v>
      </c>
      <c r="B413" s="57">
        <v>1976</v>
      </c>
      <c r="C413" s="58" t="s">
        <v>9</v>
      </c>
      <c r="D413" s="58" t="s">
        <v>13</v>
      </c>
      <c r="E413" s="59">
        <v>53858</v>
      </c>
      <c r="F413" s="54">
        <f t="shared" si="30"/>
        <v>53.857999999999997</v>
      </c>
      <c r="G413" s="57">
        <v>0</v>
      </c>
      <c r="H413" s="57">
        <v>1</v>
      </c>
      <c r="I413" s="60">
        <v>41222</v>
      </c>
      <c r="J413" s="61">
        <v>50</v>
      </c>
      <c r="K413" s="12" cm="1">
        <f t="array" ref="K413:N413">VLOOKUP(A413,Sales!$A$1:$E$2241,{2,3,4,5},0)</f>
        <v>53</v>
      </c>
      <c r="L413" s="12">
        <v>150</v>
      </c>
      <c r="M413" s="12">
        <v>4</v>
      </c>
      <c r="N413" s="15">
        <v>6</v>
      </c>
      <c r="O413" s="15">
        <f t="shared" si="31"/>
        <v>49</v>
      </c>
      <c r="P413" s="15">
        <f t="shared" si="32"/>
        <v>203</v>
      </c>
      <c r="Q413" s="15">
        <f t="shared" si="33"/>
        <v>10</v>
      </c>
      <c r="R413" s="12">
        <f t="shared" si="34"/>
        <v>1</v>
      </c>
    </row>
    <row r="414" spans="1:18" ht="15.75" customHeight="1" x14ac:dyDescent="0.25">
      <c r="A414" s="57">
        <v>7030</v>
      </c>
      <c r="B414" s="57">
        <v>1955</v>
      </c>
      <c r="C414" s="58" t="s">
        <v>12</v>
      </c>
      <c r="D414" s="58" t="s">
        <v>13</v>
      </c>
      <c r="E414" s="59">
        <v>66465</v>
      </c>
      <c r="F414" s="54">
        <f t="shared" si="30"/>
        <v>66.465000000000003</v>
      </c>
      <c r="G414" s="57">
        <v>0</v>
      </c>
      <c r="H414" s="57">
        <v>1</v>
      </c>
      <c r="I414" s="60">
        <v>41363</v>
      </c>
      <c r="J414" s="61">
        <v>1</v>
      </c>
      <c r="K414" s="12" cm="1">
        <f t="array" ref="K414:N414">VLOOKUP(A414,Sales!$A$1:$E$2241,{2,3,4,5},0)</f>
        <v>0</v>
      </c>
      <c r="L414" s="12">
        <v>29</v>
      </c>
      <c r="M414" s="12">
        <v>11</v>
      </c>
      <c r="N414" s="15">
        <v>12</v>
      </c>
      <c r="O414" s="15">
        <f t="shared" si="31"/>
        <v>70</v>
      </c>
      <c r="P414" s="15">
        <f t="shared" si="32"/>
        <v>29</v>
      </c>
      <c r="Q414" s="15">
        <f t="shared" si="33"/>
        <v>23</v>
      </c>
      <c r="R414" s="12">
        <f t="shared" si="34"/>
        <v>1</v>
      </c>
    </row>
    <row r="415" spans="1:18" ht="15.75" customHeight="1" x14ac:dyDescent="0.25">
      <c r="A415" s="57">
        <v>7422</v>
      </c>
      <c r="B415" s="57">
        <v>1987</v>
      </c>
      <c r="C415" s="58" t="s">
        <v>9</v>
      </c>
      <c r="D415" s="58" t="s">
        <v>10</v>
      </c>
      <c r="E415" s="59">
        <v>46923</v>
      </c>
      <c r="F415" s="54">
        <f t="shared" si="30"/>
        <v>46.923000000000002</v>
      </c>
      <c r="G415" s="57">
        <v>1</v>
      </c>
      <c r="H415" s="57">
        <v>0</v>
      </c>
      <c r="I415" s="60">
        <v>41143</v>
      </c>
      <c r="J415" s="61">
        <v>90</v>
      </c>
      <c r="K415" s="12" cm="1">
        <f t="array" ref="K415:N415">VLOOKUP(A415,Sales!$A$1:$E$2241,{2,3,4,5},0)</f>
        <v>44</v>
      </c>
      <c r="L415" s="12">
        <v>78</v>
      </c>
      <c r="M415" s="12">
        <v>5</v>
      </c>
      <c r="N415" s="15">
        <v>7</v>
      </c>
      <c r="O415" s="15">
        <f t="shared" si="31"/>
        <v>38</v>
      </c>
      <c r="P415" s="15">
        <f t="shared" si="32"/>
        <v>122</v>
      </c>
      <c r="Q415" s="15">
        <f t="shared" si="33"/>
        <v>12</v>
      </c>
      <c r="R415" s="12">
        <f t="shared" si="34"/>
        <v>1</v>
      </c>
    </row>
    <row r="416" spans="1:18" ht="15.75" customHeight="1" x14ac:dyDescent="0.25">
      <c r="A416" s="57">
        <v>3523</v>
      </c>
      <c r="B416" s="57">
        <v>1962</v>
      </c>
      <c r="C416" s="58" t="s">
        <v>9</v>
      </c>
      <c r="D416" s="58" t="s">
        <v>11</v>
      </c>
      <c r="E416" s="59">
        <v>75072</v>
      </c>
      <c r="F416" s="54">
        <f t="shared" si="30"/>
        <v>75.072000000000003</v>
      </c>
      <c r="G416" s="57">
        <v>0</v>
      </c>
      <c r="H416" s="57">
        <v>1</v>
      </c>
      <c r="I416" s="60">
        <v>41297</v>
      </c>
      <c r="J416" s="61">
        <v>83</v>
      </c>
      <c r="K416" s="12" cm="1">
        <f t="array" ref="K416:N416">VLOOKUP(A416,Sales!$A$1:$E$2241,{2,3,4,5},0)</f>
        <v>34</v>
      </c>
      <c r="L416" s="12">
        <v>22</v>
      </c>
      <c r="M416" s="12">
        <v>5</v>
      </c>
      <c r="N416" s="15">
        <v>8</v>
      </c>
      <c r="O416" s="15">
        <f t="shared" si="31"/>
        <v>63</v>
      </c>
      <c r="P416" s="15">
        <f t="shared" si="32"/>
        <v>56</v>
      </c>
      <c r="Q416" s="15">
        <f t="shared" si="33"/>
        <v>13</v>
      </c>
      <c r="R416" s="12">
        <f t="shared" si="34"/>
        <v>1</v>
      </c>
    </row>
    <row r="417" spans="1:18" ht="15.75" customHeight="1" x14ac:dyDescent="0.25">
      <c r="A417" s="57">
        <v>7106</v>
      </c>
      <c r="B417" s="57">
        <v>1943</v>
      </c>
      <c r="C417" s="58" t="s">
        <v>12</v>
      </c>
      <c r="D417" s="58" t="s">
        <v>13</v>
      </c>
      <c r="E417" s="59">
        <v>75865</v>
      </c>
      <c r="F417" s="54">
        <f t="shared" si="30"/>
        <v>75.864999999999995</v>
      </c>
      <c r="G417" s="57">
        <v>0</v>
      </c>
      <c r="H417" s="57">
        <v>0</v>
      </c>
      <c r="I417" s="60">
        <v>41729</v>
      </c>
      <c r="J417" s="61">
        <v>73</v>
      </c>
      <c r="K417" s="12" cm="1">
        <f t="array" ref="K417:N417">VLOOKUP(A417,Sales!$A$1:$E$2241,{2,3,4,5},0)</f>
        <v>0</v>
      </c>
      <c r="L417" s="12">
        <v>0</v>
      </c>
      <c r="M417" s="12">
        <v>3</v>
      </c>
      <c r="N417" s="15">
        <v>10</v>
      </c>
      <c r="O417" s="15">
        <f t="shared" si="31"/>
        <v>82</v>
      </c>
      <c r="P417" s="15">
        <f t="shared" si="32"/>
        <v>0</v>
      </c>
      <c r="Q417" s="15">
        <f t="shared" si="33"/>
        <v>13</v>
      </c>
      <c r="R417" s="12">
        <f t="shared" si="34"/>
        <v>0</v>
      </c>
    </row>
    <row r="418" spans="1:18" ht="15.75" customHeight="1" x14ac:dyDescent="0.25">
      <c r="A418" s="57">
        <v>6504</v>
      </c>
      <c r="B418" s="57">
        <v>1975</v>
      </c>
      <c r="C418" s="58" t="s">
        <v>17</v>
      </c>
      <c r="D418" s="58" t="s">
        <v>11</v>
      </c>
      <c r="E418" s="59">
        <v>19789</v>
      </c>
      <c r="F418" s="54">
        <f t="shared" si="30"/>
        <v>19.789000000000001</v>
      </c>
      <c r="G418" s="57">
        <v>1</v>
      </c>
      <c r="H418" s="57">
        <v>0</v>
      </c>
      <c r="I418" s="62">
        <v>41598</v>
      </c>
      <c r="J418" s="61">
        <v>24</v>
      </c>
      <c r="K418" s="12" cm="1">
        <f t="array" ref="K418:N418">VLOOKUP(A418,Sales!$A$1:$E$2241,{2,3,4,5},0)</f>
        <v>5</v>
      </c>
      <c r="L418" s="12">
        <v>6</v>
      </c>
      <c r="M418" s="12">
        <v>2</v>
      </c>
      <c r="N418" s="15">
        <v>3</v>
      </c>
      <c r="O418" s="15">
        <f t="shared" si="31"/>
        <v>50</v>
      </c>
      <c r="P418" s="15">
        <f t="shared" si="32"/>
        <v>11</v>
      </c>
      <c r="Q418" s="15">
        <f t="shared" si="33"/>
        <v>5</v>
      </c>
      <c r="R418" s="12">
        <f t="shared" si="34"/>
        <v>1</v>
      </c>
    </row>
    <row r="419" spans="1:18" ht="15.75" customHeight="1" x14ac:dyDescent="0.25">
      <c r="A419" s="57">
        <v>5067</v>
      </c>
      <c r="B419" s="57">
        <v>1994</v>
      </c>
      <c r="C419" s="58" t="s">
        <v>9</v>
      </c>
      <c r="D419" s="58" t="s">
        <v>11</v>
      </c>
      <c r="E419" s="59">
        <v>80134</v>
      </c>
      <c r="F419" s="54">
        <f t="shared" si="30"/>
        <v>80.134</v>
      </c>
      <c r="G419" s="57">
        <v>0</v>
      </c>
      <c r="H419" s="57">
        <v>0</v>
      </c>
      <c r="I419" s="60">
        <v>41684</v>
      </c>
      <c r="J419" s="61">
        <v>11</v>
      </c>
      <c r="K419" s="12" cm="1">
        <f t="array" ref="K419:N419">VLOOKUP(A419,Sales!$A$1:$E$2241,{2,3,4,5},0)</f>
        <v>26</v>
      </c>
      <c r="L419" s="12">
        <v>26</v>
      </c>
      <c r="M419" s="12">
        <v>2</v>
      </c>
      <c r="N419" s="15">
        <v>11</v>
      </c>
      <c r="O419" s="15">
        <f t="shared" si="31"/>
        <v>31</v>
      </c>
      <c r="P419" s="15">
        <f t="shared" si="32"/>
        <v>52</v>
      </c>
      <c r="Q419" s="15">
        <f t="shared" si="33"/>
        <v>13</v>
      </c>
      <c r="R419" s="12">
        <f t="shared" si="34"/>
        <v>0</v>
      </c>
    </row>
    <row r="420" spans="1:18" ht="15.75" customHeight="1" x14ac:dyDescent="0.25">
      <c r="A420" s="57">
        <v>4216</v>
      </c>
      <c r="B420" s="57">
        <v>1981</v>
      </c>
      <c r="C420" s="58" t="s">
        <v>9</v>
      </c>
      <c r="D420" s="58" t="s">
        <v>10</v>
      </c>
      <c r="E420" s="59">
        <v>91065</v>
      </c>
      <c r="F420" s="54">
        <f t="shared" si="30"/>
        <v>91.064999999999998</v>
      </c>
      <c r="G420" s="57">
        <v>0</v>
      </c>
      <c r="H420" s="57">
        <v>0</v>
      </c>
      <c r="I420" s="60">
        <v>41327</v>
      </c>
      <c r="J420" s="61">
        <v>33</v>
      </c>
      <c r="K420" s="12" cm="1">
        <f t="array" ref="K420:N420">VLOOKUP(A420,Sales!$A$1:$E$2241,{2,3,4,5},0)</f>
        <v>114</v>
      </c>
      <c r="L420" s="12">
        <v>137</v>
      </c>
      <c r="M420" s="12">
        <v>7</v>
      </c>
      <c r="N420" s="15">
        <v>9</v>
      </c>
      <c r="O420" s="15">
        <f t="shared" si="31"/>
        <v>44</v>
      </c>
      <c r="P420" s="15">
        <f t="shared" si="32"/>
        <v>251</v>
      </c>
      <c r="Q420" s="15">
        <f t="shared" si="33"/>
        <v>16</v>
      </c>
      <c r="R420" s="12">
        <f t="shared" si="34"/>
        <v>0</v>
      </c>
    </row>
    <row r="421" spans="1:18" ht="15.75" customHeight="1" x14ac:dyDescent="0.25">
      <c r="A421" s="57">
        <v>8581</v>
      </c>
      <c r="B421" s="57">
        <v>1971</v>
      </c>
      <c r="C421" s="58" t="s">
        <v>14</v>
      </c>
      <c r="D421" s="58" t="s">
        <v>13</v>
      </c>
      <c r="E421" s="59">
        <v>49505</v>
      </c>
      <c r="F421" s="54">
        <f t="shared" si="30"/>
        <v>49.505000000000003</v>
      </c>
      <c r="G421" s="57">
        <v>1</v>
      </c>
      <c r="H421" s="57">
        <v>1</v>
      </c>
      <c r="I421" s="60">
        <v>41338</v>
      </c>
      <c r="J421" s="61">
        <v>4</v>
      </c>
      <c r="K421" s="12" cm="1">
        <f t="array" ref="K421:N421">VLOOKUP(A421,Sales!$A$1:$E$2241,{2,3,4,5},0)</f>
        <v>0</v>
      </c>
      <c r="L421" s="12">
        <v>0</v>
      </c>
      <c r="M421" s="12">
        <v>10</v>
      </c>
      <c r="N421" s="15">
        <v>8</v>
      </c>
      <c r="O421" s="15">
        <f t="shared" si="31"/>
        <v>54</v>
      </c>
      <c r="P421" s="15">
        <f t="shared" si="32"/>
        <v>0</v>
      </c>
      <c r="Q421" s="15">
        <f t="shared" si="33"/>
        <v>18</v>
      </c>
      <c r="R421" s="12">
        <f t="shared" si="34"/>
        <v>2</v>
      </c>
    </row>
    <row r="422" spans="1:18" ht="15.75" customHeight="1" x14ac:dyDescent="0.25">
      <c r="A422" s="57">
        <v>5929</v>
      </c>
      <c r="B422" s="57">
        <v>1973</v>
      </c>
      <c r="C422" s="58" t="s">
        <v>12</v>
      </c>
      <c r="D422" s="58" t="s">
        <v>13</v>
      </c>
      <c r="E422" s="59">
        <v>37401</v>
      </c>
      <c r="F422" s="54">
        <f t="shared" si="30"/>
        <v>37.401000000000003</v>
      </c>
      <c r="G422" s="57">
        <v>1</v>
      </c>
      <c r="H422" s="57">
        <v>0</v>
      </c>
      <c r="I422" s="60">
        <v>41765</v>
      </c>
      <c r="J422" s="61">
        <v>14</v>
      </c>
      <c r="K422" s="12" cm="1">
        <f t="array" ref="K422:N422">VLOOKUP(A422,Sales!$A$1:$E$2241,{2,3,4,5},0)</f>
        <v>3</v>
      </c>
      <c r="L422" s="12">
        <v>1</v>
      </c>
      <c r="M422" s="12">
        <v>2</v>
      </c>
      <c r="N422" s="15">
        <v>3</v>
      </c>
      <c r="O422" s="15">
        <f t="shared" si="31"/>
        <v>52</v>
      </c>
      <c r="P422" s="15">
        <f t="shared" si="32"/>
        <v>4</v>
      </c>
      <c r="Q422" s="15">
        <f t="shared" si="33"/>
        <v>5</v>
      </c>
      <c r="R422" s="12">
        <f t="shared" si="34"/>
        <v>1</v>
      </c>
    </row>
    <row r="423" spans="1:18" ht="15.75" customHeight="1" x14ac:dyDescent="0.25">
      <c r="A423" s="57">
        <v>3129</v>
      </c>
      <c r="B423" s="57">
        <v>1983</v>
      </c>
      <c r="C423" s="58" t="s">
        <v>9</v>
      </c>
      <c r="D423" s="58" t="s">
        <v>13</v>
      </c>
      <c r="E423" s="59">
        <v>30096</v>
      </c>
      <c r="F423" s="54">
        <f t="shared" si="30"/>
        <v>30.096</v>
      </c>
      <c r="G423" s="57">
        <v>1</v>
      </c>
      <c r="H423" s="57">
        <v>0</v>
      </c>
      <c r="I423" s="60">
        <v>41781</v>
      </c>
      <c r="J423" s="61">
        <v>30</v>
      </c>
      <c r="K423" s="12" cm="1">
        <f t="array" ref="K423:N423">VLOOKUP(A423,Sales!$A$1:$E$2241,{2,3,4,5},0)</f>
        <v>3</v>
      </c>
      <c r="L423" s="12">
        <v>5</v>
      </c>
      <c r="M423" s="12">
        <v>2</v>
      </c>
      <c r="N423" s="15">
        <v>3</v>
      </c>
      <c r="O423" s="15">
        <f t="shared" si="31"/>
        <v>42</v>
      </c>
      <c r="P423" s="15">
        <f t="shared" si="32"/>
        <v>8</v>
      </c>
      <c r="Q423" s="15">
        <f t="shared" si="33"/>
        <v>5</v>
      </c>
      <c r="R423" s="12">
        <f t="shared" si="34"/>
        <v>1</v>
      </c>
    </row>
    <row r="424" spans="1:18" ht="15.75" customHeight="1" x14ac:dyDescent="0.25">
      <c r="A424" s="57">
        <v>6528</v>
      </c>
      <c r="B424" s="57">
        <v>1982</v>
      </c>
      <c r="C424" s="58" t="s">
        <v>14</v>
      </c>
      <c r="D424" s="58" t="s">
        <v>11</v>
      </c>
      <c r="E424" s="59">
        <v>18492</v>
      </c>
      <c r="F424" s="54">
        <f t="shared" si="30"/>
        <v>18.492000000000001</v>
      </c>
      <c r="G424" s="57">
        <v>1</v>
      </c>
      <c r="H424" s="57">
        <v>0</v>
      </c>
      <c r="I424" s="60">
        <v>41795</v>
      </c>
      <c r="J424" s="61">
        <v>75</v>
      </c>
      <c r="K424" s="12" cm="1">
        <f t="array" ref="K424:N424">VLOOKUP(A424,Sales!$A$1:$E$2241,{2,3,4,5},0)</f>
        <v>2</v>
      </c>
      <c r="L424" s="12">
        <v>1</v>
      </c>
      <c r="M424" s="12">
        <v>1</v>
      </c>
      <c r="N424" s="15">
        <v>2</v>
      </c>
      <c r="O424" s="15">
        <f t="shared" si="31"/>
        <v>43</v>
      </c>
      <c r="P424" s="15">
        <f t="shared" si="32"/>
        <v>3</v>
      </c>
      <c r="Q424" s="15">
        <f t="shared" si="33"/>
        <v>3</v>
      </c>
      <c r="R424" s="12">
        <f t="shared" si="34"/>
        <v>1</v>
      </c>
    </row>
    <row r="425" spans="1:18" ht="15.75" customHeight="1" x14ac:dyDescent="0.25">
      <c r="A425" s="57">
        <v>1361</v>
      </c>
      <c r="B425" s="57">
        <v>1974</v>
      </c>
      <c r="C425" s="58" t="s">
        <v>14</v>
      </c>
      <c r="D425" s="58" t="s">
        <v>13</v>
      </c>
      <c r="E425" s="59">
        <v>82584</v>
      </c>
      <c r="F425" s="54">
        <f t="shared" si="30"/>
        <v>82.584000000000003</v>
      </c>
      <c r="G425" s="57">
        <v>0</v>
      </c>
      <c r="H425" s="57">
        <v>0</v>
      </c>
      <c r="I425" s="60">
        <v>41429</v>
      </c>
      <c r="J425" s="61">
        <v>26</v>
      </c>
      <c r="K425" s="12" cm="1">
        <f t="array" ref="K425:N425">VLOOKUP(A425,Sales!$A$1:$E$2241,{2,3,4,5},0)</f>
        <v>68</v>
      </c>
      <c r="L425" s="12">
        <v>91</v>
      </c>
      <c r="M425" s="12">
        <v>3</v>
      </c>
      <c r="N425" s="15">
        <v>8</v>
      </c>
      <c r="O425" s="15">
        <f t="shared" si="31"/>
        <v>51</v>
      </c>
      <c r="P425" s="15">
        <f t="shared" si="32"/>
        <v>159</v>
      </c>
      <c r="Q425" s="15">
        <f t="shared" si="33"/>
        <v>11</v>
      </c>
      <c r="R425" s="12">
        <f t="shared" si="34"/>
        <v>0</v>
      </c>
    </row>
    <row r="426" spans="1:18" ht="15.75" customHeight="1" x14ac:dyDescent="0.25">
      <c r="A426" s="57">
        <v>6932</v>
      </c>
      <c r="B426" s="57">
        <v>1941</v>
      </c>
      <c r="C426" s="58" t="s">
        <v>12</v>
      </c>
      <c r="D426" s="58" t="s">
        <v>13</v>
      </c>
      <c r="E426" s="59">
        <v>93027</v>
      </c>
      <c r="F426" s="54">
        <f t="shared" si="30"/>
        <v>93.027000000000001</v>
      </c>
      <c r="G426" s="57">
        <v>0</v>
      </c>
      <c r="H426" s="57">
        <v>0</v>
      </c>
      <c r="I426" s="60">
        <v>41377</v>
      </c>
      <c r="J426" s="61">
        <v>77</v>
      </c>
      <c r="K426" s="12" cm="1">
        <f t="array" ref="K426:N426">VLOOKUP(A426,Sales!$A$1:$E$2241,{2,3,4,5},0)</f>
        <v>42</v>
      </c>
      <c r="L426" s="12">
        <v>0</v>
      </c>
      <c r="M426" s="12">
        <v>7</v>
      </c>
      <c r="N426" s="15">
        <v>5</v>
      </c>
      <c r="O426" s="15">
        <f t="shared" si="31"/>
        <v>84</v>
      </c>
      <c r="P426" s="15">
        <f t="shared" si="32"/>
        <v>42</v>
      </c>
      <c r="Q426" s="15">
        <f t="shared" si="33"/>
        <v>12</v>
      </c>
      <c r="R426" s="12">
        <f t="shared" si="34"/>
        <v>0</v>
      </c>
    </row>
    <row r="427" spans="1:18" ht="15.75" customHeight="1" x14ac:dyDescent="0.25">
      <c r="A427" s="57">
        <v>7284</v>
      </c>
      <c r="B427" s="57">
        <v>1953</v>
      </c>
      <c r="C427" s="58" t="s">
        <v>9</v>
      </c>
      <c r="D427" s="58" t="s">
        <v>13</v>
      </c>
      <c r="E427" s="59">
        <v>48686</v>
      </c>
      <c r="F427" s="54">
        <f t="shared" si="30"/>
        <v>48.686</v>
      </c>
      <c r="G427" s="57">
        <v>1</v>
      </c>
      <c r="H427" s="57">
        <v>2</v>
      </c>
      <c r="I427" s="60">
        <v>41612</v>
      </c>
      <c r="J427" s="61">
        <v>8</v>
      </c>
      <c r="K427" s="12" cm="1">
        <f t="array" ref="K427:N427">VLOOKUP(A427,Sales!$A$1:$E$2241,{2,3,4,5},0)</f>
        <v>0</v>
      </c>
      <c r="L427" s="12">
        <v>0</v>
      </c>
      <c r="M427" s="12">
        <v>1</v>
      </c>
      <c r="N427" s="15">
        <v>2</v>
      </c>
      <c r="O427" s="15">
        <f t="shared" si="31"/>
        <v>72</v>
      </c>
      <c r="P427" s="15">
        <f t="shared" si="32"/>
        <v>0</v>
      </c>
      <c r="Q427" s="15">
        <f t="shared" si="33"/>
        <v>3</v>
      </c>
      <c r="R427" s="12">
        <f t="shared" si="34"/>
        <v>3</v>
      </c>
    </row>
    <row r="428" spans="1:18" ht="15.75" customHeight="1" x14ac:dyDescent="0.25">
      <c r="A428" s="57">
        <v>1340</v>
      </c>
      <c r="B428" s="57">
        <v>1986</v>
      </c>
      <c r="C428" s="58" t="s">
        <v>9</v>
      </c>
      <c r="D428" s="58" t="s">
        <v>13</v>
      </c>
      <c r="E428" s="59">
        <v>92910</v>
      </c>
      <c r="F428" s="54">
        <f t="shared" si="30"/>
        <v>92.91</v>
      </c>
      <c r="G428" s="57">
        <v>0</v>
      </c>
      <c r="H428" s="57">
        <v>0</v>
      </c>
      <c r="I428" s="60">
        <v>41753</v>
      </c>
      <c r="J428" s="61">
        <v>42</v>
      </c>
      <c r="K428" s="12" cm="1">
        <f t="array" ref="K428:N428">VLOOKUP(A428,Sales!$A$1:$E$2241,{2,3,4,5},0)</f>
        <v>137</v>
      </c>
      <c r="L428" s="12">
        <v>103</v>
      </c>
      <c r="M428" s="12">
        <v>6</v>
      </c>
      <c r="N428" s="15">
        <v>13</v>
      </c>
      <c r="O428" s="15">
        <f t="shared" si="31"/>
        <v>39</v>
      </c>
      <c r="P428" s="15">
        <f t="shared" si="32"/>
        <v>240</v>
      </c>
      <c r="Q428" s="15">
        <f t="shared" si="33"/>
        <v>19</v>
      </c>
      <c r="R428" s="12">
        <f t="shared" si="34"/>
        <v>0</v>
      </c>
    </row>
    <row r="429" spans="1:18" ht="15.75" customHeight="1" x14ac:dyDescent="0.25">
      <c r="A429" s="57">
        <v>8746</v>
      </c>
      <c r="B429" s="57">
        <v>1989</v>
      </c>
      <c r="C429" s="58" t="s">
        <v>9</v>
      </c>
      <c r="D429" s="58" t="s">
        <v>13</v>
      </c>
      <c r="E429" s="59">
        <v>75433</v>
      </c>
      <c r="F429" s="54">
        <f t="shared" si="30"/>
        <v>75.433000000000007</v>
      </c>
      <c r="G429" s="57">
        <v>1</v>
      </c>
      <c r="H429" s="57">
        <v>0</v>
      </c>
      <c r="I429" s="60">
        <v>41734</v>
      </c>
      <c r="J429" s="61">
        <v>28</v>
      </c>
      <c r="K429" s="12" cm="1">
        <f t="array" ref="K429:N429">VLOOKUP(A429,Sales!$A$1:$E$2241,{2,3,4,5},0)</f>
        <v>0</v>
      </c>
      <c r="L429" s="12">
        <v>34</v>
      </c>
      <c r="M429" s="12">
        <v>2</v>
      </c>
      <c r="N429" s="15">
        <v>10</v>
      </c>
      <c r="O429" s="15">
        <f t="shared" si="31"/>
        <v>36</v>
      </c>
      <c r="P429" s="15">
        <f t="shared" si="32"/>
        <v>34</v>
      </c>
      <c r="Q429" s="15">
        <f t="shared" si="33"/>
        <v>12</v>
      </c>
      <c r="R429" s="12">
        <f t="shared" si="34"/>
        <v>1</v>
      </c>
    </row>
    <row r="430" spans="1:18" ht="15.75" customHeight="1" x14ac:dyDescent="0.25">
      <c r="A430" s="57">
        <v>5987</v>
      </c>
      <c r="B430" s="57">
        <v>1989</v>
      </c>
      <c r="C430" s="58" t="s">
        <v>17</v>
      </c>
      <c r="D430" s="58" t="s">
        <v>11</v>
      </c>
      <c r="E430" s="59">
        <v>10404</v>
      </c>
      <c r="F430" s="54">
        <f t="shared" si="30"/>
        <v>10.404</v>
      </c>
      <c r="G430" s="57">
        <v>1</v>
      </c>
      <c r="H430" s="57">
        <v>0</v>
      </c>
      <c r="I430" s="60">
        <v>41763</v>
      </c>
      <c r="J430" s="61">
        <v>52</v>
      </c>
      <c r="K430" s="12" cm="1">
        <f t="array" ref="K430:N430">VLOOKUP(A430,Sales!$A$1:$E$2241,{2,3,4,5},0)</f>
        <v>2</v>
      </c>
      <c r="L430" s="12">
        <v>6</v>
      </c>
      <c r="M430" s="12">
        <v>1</v>
      </c>
      <c r="N430" s="15">
        <v>4</v>
      </c>
      <c r="O430" s="15">
        <f t="shared" si="31"/>
        <v>36</v>
      </c>
      <c r="P430" s="15">
        <f t="shared" si="32"/>
        <v>8</v>
      </c>
      <c r="Q430" s="15">
        <f t="shared" si="33"/>
        <v>5</v>
      </c>
      <c r="R430" s="12">
        <f t="shared" si="34"/>
        <v>1</v>
      </c>
    </row>
    <row r="431" spans="1:18" ht="15.75" customHeight="1" x14ac:dyDescent="0.25">
      <c r="A431" s="57">
        <v>3767</v>
      </c>
      <c r="B431" s="57">
        <v>1968</v>
      </c>
      <c r="C431" s="58" t="s">
        <v>9</v>
      </c>
      <c r="D431" s="58" t="s">
        <v>13</v>
      </c>
      <c r="E431" s="59">
        <v>61314</v>
      </c>
      <c r="F431" s="54">
        <f t="shared" si="30"/>
        <v>61.314</v>
      </c>
      <c r="G431" s="57">
        <v>0</v>
      </c>
      <c r="H431" s="57">
        <v>1</v>
      </c>
      <c r="I431" s="60">
        <v>41389</v>
      </c>
      <c r="J431" s="61">
        <v>1</v>
      </c>
      <c r="K431" s="12" cm="1">
        <f t="array" ref="K431:N431">VLOOKUP(A431,Sales!$A$1:$E$2241,{2,3,4,5},0)</f>
        <v>0</v>
      </c>
      <c r="L431" s="12">
        <v>172</v>
      </c>
      <c r="M431" s="12">
        <v>5</v>
      </c>
      <c r="N431" s="15">
        <v>12</v>
      </c>
      <c r="O431" s="15">
        <f t="shared" si="31"/>
        <v>57</v>
      </c>
      <c r="P431" s="15">
        <f t="shared" si="32"/>
        <v>172</v>
      </c>
      <c r="Q431" s="15">
        <f t="shared" si="33"/>
        <v>17</v>
      </c>
      <c r="R431" s="12">
        <f t="shared" si="34"/>
        <v>1</v>
      </c>
    </row>
    <row r="432" spans="1:18" ht="15.75" customHeight="1" x14ac:dyDescent="0.25">
      <c r="A432" s="57">
        <v>3725</v>
      </c>
      <c r="B432" s="57">
        <v>1961</v>
      </c>
      <c r="C432" s="58" t="s">
        <v>12</v>
      </c>
      <c r="D432" s="58" t="s">
        <v>10</v>
      </c>
      <c r="E432" s="59">
        <v>84865</v>
      </c>
      <c r="F432" s="54">
        <f t="shared" si="30"/>
        <v>84.864999999999995</v>
      </c>
      <c r="G432" s="57">
        <v>0</v>
      </c>
      <c r="H432" s="57">
        <v>0</v>
      </c>
      <c r="I432" s="60">
        <v>41403</v>
      </c>
      <c r="J432" s="61">
        <v>1</v>
      </c>
      <c r="K432" s="12" cm="1">
        <f t="array" ref="K432:N432">VLOOKUP(A432,Sales!$A$1:$E$2241,{2,3,4,5},0)</f>
        <v>16</v>
      </c>
      <c r="L432" s="12">
        <v>16</v>
      </c>
      <c r="M432" s="12">
        <v>2</v>
      </c>
      <c r="N432" s="15">
        <v>9</v>
      </c>
      <c r="O432" s="15">
        <f t="shared" si="31"/>
        <v>64</v>
      </c>
      <c r="P432" s="15">
        <f t="shared" si="32"/>
        <v>32</v>
      </c>
      <c r="Q432" s="15">
        <f t="shared" si="33"/>
        <v>11</v>
      </c>
      <c r="R432" s="12">
        <f t="shared" si="34"/>
        <v>0</v>
      </c>
    </row>
    <row r="433" spans="1:18" ht="15.75" customHeight="1" x14ac:dyDescent="0.25">
      <c r="A433" s="57">
        <v>4324</v>
      </c>
      <c r="B433" s="57">
        <v>1989</v>
      </c>
      <c r="C433" s="58" t="s">
        <v>9</v>
      </c>
      <c r="D433" s="58" t="s">
        <v>13</v>
      </c>
      <c r="E433" s="59">
        <v>42387</v>
      </c>
      <c r="F433" s="54">
        <f t="shared" si="30"/>
        <v>42.387</v>
      </c>
      <c r="G433" s="57">
        <v>1</v>
      </c>
      <c r="H433" s="57">
        <v>0</v>
      </c>
      <c r="I433" s="62">
        <v>41211</v>
      </c>
      <c r="J433" s="61">
        <v>42</v>
      </c>
      <c r="K433" s="12" cm="1">
        <f t="array" ref="K433:N433">VLOOKUP(A433,Sales!$A$1:$E$2241,{2,3,4,5},0)</f>
        <v>0</v>
      </c>
      <c r="L433" s="12">
        <v>4</v>
      </c>
      <c r="M433" s="12">
        <v>8</v>
      </c>
      <c r="N433" s="15">
        <v>7</v>
      </c>
      <c r="O433" s="15">
        <f t="shared" si="31"/>
        <v>36</v>
      </c>
      <c r="P433" s="15">
        <f t="shared" si="32"/>
        <v>4</v>
      </c>
      <c r="Q433" s="15">
        <f t="shared" si="33"/>
        <v>15</v>
      </c>
      <c r="R433" s="12">
        <f t="shared" si="34"/>
        <v>1</v>
      </c>
    </row>
    <row r="434" spans="1:18" ht="15.75" customHeight="1" x14ac:dyDescent="0.25">
      <c r="A434" s="57">
        <v>238</v>
      </c>
      <c r="B434" s="57">
        <v>1967</v>
      </c>
      <c r="C434" s="58" t="s">
        <v>17</v>
      </c>
      <c r="D434" s="58" t="s">
        <v>11</v>
      </c>
      <c r="E434" s="59">
        <v>67309</v>
      </c>
      <c r="F434" s="54">
        <f t="shared" si="30"/>
        <v>67.308999999999997</v>
      </c>
      <c r="G434" s="57">
        <v>1</v>
      </c>
      <c r="H434" s="57">
        <v>1</v>
      </c>
      <c r="I434" s="60">
        <v>41297</v>
      </c>
      <c r="J434" s="61">
        <v>76</v>
      </c>
      <c r="K434" s="12" cm="1">
        <f t="array" ref="K434:N434">VLOOKUP(A434,Sales!$A$1:$E$2241,{2,3,4,5},0)</f>
        <v>47</v>
      </c>
      <c r="L434" s="12">
        <v>95</v>
      </c>
      <c r="M434" s="12">
        <v>9</v>
      </c>
      <c r="N434" s="15">
        <v>9</v>
      </c>
      <c r="O434" s="15">
        <f t="shared" si="31"/>
        <v>58</v>
      </c>
      <c r="P434" s="15">
        <f t="shared" si="32"/>
        <v>142</v>
      </c>
      <c r="Q434" s="15">
        <f t="shared" si="33"/>
        <v>18</v>
      </c>
      <c r="R434" s="12">
        <f t="shared" si="34"/>
        <v>2</v>
      </c>
    </row>
    <row r="435" spans="1:18" ht="15.75" customHeight="1" x14ac:dyDescent="0.25">
      <c r="A435" s="57">
        <v>6694</v>
      </c>
      <c r="B435" s="57">
        <v>1964</v>
      </c>
      <c r="C435" s="58" t="s">
        <v>9</v>
      </c>
      <c r="D435" s="58" t="s">
        <v>13</v>
      </c>
      <c r="E435" s="59">
        <v>75236</v>
      </c>
      <c r="F435" s="54">
        <f t="shared" si="30"/>
        <v>75.236000000000004</v>
      </c>
      <c r="G435" s="57">
        <v>0</v>
      </c>
      <c r="H435" s="57">
        <v>1</v>
      </c>
      <c r="I435" s="62">
        <v>41603</v>
      </c>
      <c r="J435" s="61">
        <v>27</v>
      </c>
      <c r="K435" s="12" cm="1">
        <f t="array" ref="K435:N435">VLOOKUP(A435,Sales!$A$1:$E$2241,{2,3,4,5},0)</f>
        <v>66</v>
      </c>
      <c r="L435" s="12">
        <v>38</v>
      </c>
      <c r="M435" s="12">
        <v>8</v>
      </c>
      <c r="N435" s="15">
        <v>13</v>
      </c>
      <c r="O435" s="15">
        <f t="shared" si="31"/>
        <v>61</v>
      </c>
      <c r="P435" s="15">
        <f t="shared" si="32"/>
        <v>104</v>
      </c>
      <c r="Q435" s="15">
        <f t="shared" si="33"/>
        <v>21</v>
      </c>
      <c r="R435" s="12">
        <f t="shared" si="34"/>
        <v>1</v>
      </c>
    </row>
    <row r="436" spans="1:18" ht="15.75" customHeight="1" x14ac:dyDescent="0.25">
      <c r="A436" s="57">
        <v>498</v>
      </c>
      <c r="B436" s="57">
        <v>1970</v>
      </c>
      <c r="C436" s="58" t="s">
        <v>9</v>
      </c>
      <c r="D436" s="58" t="s">
        <v>10</v>
      </c>
      <c r="E436" s="59">
        <v>30015</v>
      </c>
      <c r="F436" s="54">
        <f t="shared" si="30"/>
        <v>30.015000000000001</v>
      </c>
      <c r="G436" s="57">
        <v>1</v>
      </c>
      <c r="H436" s="57">
        <v>0</v>
      </c>
      <c r="I436" s="60">
        <v>41672</v>
      </c>
      <c r="J436" s="61">
        <v>28</v>
      </c>
      <c r="K436" s="12" cm="1">
        <f t="array" ref="K436:N436">VLOOKUP(A436,Sales!$A$1:$E$2241,{2,3,4,5},0)</f>
        <v>0</v>
      </c>
      <c r="L436" s="12">
        <v>3</v>
      </c>
      <c r="M436" s="12">
        <v>1</v>
      </c>
      <c r="N436" s="15">
        <v>4</v>
      </c>
      <c r="O436" s="15">
        <f t="shared" si="31"/>
        <v>55</v>
      </c>
      <c r="P436" s="15">
        <f t="shared" si="32"/>
        <v>3</v>
      </c>
      <c r="Q436" s="15">
        <f t="shared" si="33"/>
        <v>5</v>
      </c>
      <c r="R436" s="12">
        <f t="shared" si="34"/>
        <v>1</v>
      </c>
    </row>
    <row r="437" spans="1:18" ht="15.75" customHeight="1" x14ac:dyDescent="0.25">
      <c r="A437" s="57">
        <v>9347</v>
      </c>
      <c r="B437" s="57">
        <v>1956</v>
      </c>
      <c r="C437" s="58" t="s">
        <v>14</v>
      </c>
      <c r="D437" s="58" t="s">
        <v>11</v>
      </c>
      <c r="E437" s="59">
        <v>50943</v>
      </c>
      <c r="F437" s="54">
        <f t="shared" si="30"/>
        <v>50.942999999999998</v>
      </c>
      <c r="G437" s="57">
        <v>0</v>
      </c>
      <c r="H437" s="57">
        <v>1</v>
      </c>
      <c r="I437" s="60">
        <v>41446</v>
      </c>
      <c r="J437" s="61">
        <v>49</v>
      </c>
      <c r="K437" s="12" cm="1">
        <f t="array" ref="K437:N437">VLOOKUP(A437,Sales!$A$1:$E$2241,{2,3,4,5},0)</f>
        <v>0</v>
      </c>
      <c r="L437" s="12">
        <v>0</v>
      </c>
      <c r="M437" s="12">
        <v>1</v>
      </c>
      <c r="N437" s="15">
        <v>3</v>
      </c>
      <c r="O437" s="15">
        <f t="shared" si="31"/>
        <v>69</v>
      </c>
      <c r="P437" s="15">
        <f t="shared" si="32"/>
        <v>0</v>
      </c>
      <c r="Q437" s="15">
        <f t="shared" si="33"/>
        <v>4</v>
      </c>
      <c r="R437" s="12">
        <f t="shared" si="34"/>
        <v>1</v>
      </c>
    </row>
    <row r="438" spans="1:18" ht="15.75" customHeight="1" x14ac:dyDescent="0.25">
      <c r="A438" s="57">
        <v>9699</v>
      </c>
      <c r="B438" s="57">
        <v>1966</v>
      </c>
      <c r="C438" s="58" t="s">
        <v>9</v>
      </c>
      <c r="D438" s="58" t="s">
        <v>15</v>
      </c>
      <c r="E438" s="59">
        <v>67272</v>
      </c>
      <c r="F438" s="54">
        <f t="shared" si="30"/>
        <v>67.272000000000006</v>
      </c>
      <c r="G438" s="57">
        <v>0</v>
      </c>
      <c r="H438" s="57">
        <v>1</v>
      </c>
      <c r="I438" s="62">
        <v>41629</v>
      </c>
      <c r="J438" s="61">
        <v>12</v>
      </c>
      <c r="K438" s="12" cm="1">
        <f t="array" ref="K438:N438">VLOOKUP(A438,Sales!$A$1:$E$2241,{2,3,4,5},0)</f>
        <v>35</v>
      </c>
      <c r="L438" s="12">
        <v>28</v>
      </c>
      <c r="M438" s="12">
        <v>6</v>
      </c>
      <c r="N438" s="15">
        <v>12</v>
      </c>
      <c r="O438" s="15">
        <f t="shared" si="31"/>
        <v>59</v>
      </c>
      <c r="P438" s="15">
        <f t="shared" si="32"/>
        <v>63</v>
      </c>
      <c r="Q438" s="15">
        <f t="shared" si="33"/>
        <v>18</v>
      </c>
      <c r="R438" s="12">
        <f t="shared" si="34"/>
        <v>1</v>
      </c>
    </row>
    <row r="439" spans="1:18" ht="15.75" customHeight="1" x14ac:dyDescent="0.25">
      <c r="A439" s="57">
        <v>10664</v>
      </c>
      <c r="B439" s="57">
        <v>1949</v>
      </c>
      <c r="C439" s="58" t="s">
        <v>14</v>
      </c>
      <c r="D439" s="58" t="s">
        <v>18</v>
      </c>
      <c r="E439" s="59">
        <v>51529</v>
      </c>
      <c r="F439" s="54">
        <f t="shared" si="30"/>
        <v>51.529000000000003</v>
      </c>
      <c r="G439" s="57">
        <v>0</v>
      </c>
      <c r="H439" s="57">
        <v>1</v>
      </c>
      <c r="I439" s="60">
        <v>41524</v>
      </c>
      <c r="J439" s="61">
        <v>14</v>
      </c>
      <c r="K439" s="12" cm="1">
        <f t="array" ref="K439:N439">VLOOKUP(A439,Sales!$A$1:$E$2241,{2,3,4,5},0)</f>
        <v>4</v>
      </c>
      <c r="L439" s="12">
        <v>0</v>
      </c>
      <c r="M439" s="12">
        <v>9</v>
      </c>
      <c r="N439" s="15">
        <v>5</v>
      </c>
      <c r="O439" s="15">
        <f t="shared" si="31"/>
        <v>76</v>
      </c>
      <c r="P439" s="15">
        <f t="shared" si="32"/>
        <v>4</v>
      </c>
      <c r="Q439" s="15">
        <f t="shared" si="33"/>
        <v>14</v>
      </c>
      <c r="R439" s="12">
        <f t="shared" si="34"/>
        <v>1</v>
      </c>
    </row>
    <row r="440" spans="1:18" ht="15.75" customHeight="1" x14ac:dyDescent="0.25">
      <c r="A440" s="57">
        <v>5455</v>
      </c>
      <c r="B440" s="57">
        <v>1971</v>
      </c>
      <c r="C440" s="58" t="s">
        <v>12</v>
      </c>
      <c r="D440" s="58" t="s">
        <v>13</v>
      </c>
      <c r="E440" s="59">
        <v>32011</v>
      </c>
      <c r="F440" s="54">
        <f t="shared" si="30"/>
        <v>32.011000000000003</v>
      </c>
      <c r="G440" s="57">
        <v>1</v>
      </c>
      <c r="H440" s="57">
        <v>0</v>
      </c>
      <c r="I440" s="60">
        <v>41508</v>
      </c>
      <c r="J440" s="61">
        <v>89</v>
      </c>
      <c r="K440" s="12" cm="1">
        <f t="array" ref="K440:N440">VLOOKUP(A440,Sales!$A$1:$E$2241,{2,3,4,5},0)</f>
        <v>0</v>
      </c>
      <c r="L440" s="12">
        <v>1</v>
      </c>
      <c r="M440" s="12">
        <v>2</v>
      </c>
      <c r="N440" s="15">
        <v>4</v>
      </c>
      <c r="O440" s="15">
        <f t="shared" si="31"/>
        <v>54</v>
      </c>
      <c r="P440" s="15">
        <f t="shared" si="32"/>
        <v>1</v>
      </c>
      <c r="Q440" s="15">
        <f t="shared" si="33"/>
        <v>6</v>
      </c>
      <c r="R440" s="12">
        <f t="shared" si="34"/>
        <v>1</v>
      </c>
    </row>
    <row r="441" spans="1:18" ht="15.75" customHeight="1" x14ac:dyDescent="0.25">
      <c r="A441" s="57">
        <v>456</v>
      </c>
      <c r="B441" s="57">
        <v>1986</v>
      </c>
      <c r="C441" s="58" t="s">
        <v>17</v>
      </c>
      <c r="D441" s="58" t="s">
        <v>13</v>
      </c>
      <c r="E441" s="59">
        <v>7500</v>
      </c>
      <c r="F441" s="54">
        <f t="shared" si="30"/>
        <v>7.5</v>
      </c>
      <c r="G441" s="57">
        <v>1</v>
      </c>
      <c r="H441" s="57">
        <v>0</v>
      </c>
      <c r="I441" s="60">
        <v>41312</v>
      </c>
      <c r="J441" s="61">
        <v>96</v>
      </c>
      <c r="K441" s="12" cm="1">
        <f t="array" ref="K441:N441">VLOOKUP(A441,Sales!$A$1:$E$2241,{2,3,4,5},0)</f>
        <v>11</v>
      </c>
      <c r="L441" s="12">
        <v>6</v>
      </c>
      <c r="M441" s="12">
        <v>2</v>
      </c>
      <c r="N441" s="15">
        <v>3</v>
      </c>
      <c r="O441" s="15">
        <f t="shared" si="31"/>
        <v>39</v>
      </c>
      <c r="P441" s="15">
        <f t="shared" si="32"/>
        <v>17</v>
      </c>
      <c r="Q441" s="15">
        <f t="shared" si="33"/>
        <v>5</v>
      </c>
      <c r="R441" s="12">
        <f t="shared" si="34"/>
        <v>1</v>
      </c>
    </row>
    <row r="442" spans="1:18" ht="15.75" customHeight="1" x14ac:dyDescent="0.25">
      <c r="A442" s="57">
        <v>5012</v>
      </c>
      <c r="B442" s="57">
        <v>1989</v>
      </c>
      <c r="C442" s="58" t="s">
        <v>9</v>
      </c>
      <c r="D442" s="58" t="s">
        <v>13</v>
      </c>
      <c r="E442" s="59">
        <v>28691</v>
      </c>
      <c r="F442" s="54">
        <f t="shared" si="30"/>
        <v>28.690999999999999</v>
      </c>
      <c r="G442" s="57">
        <v>1</v>
      </c>
      <c r="H442" s="57">
        <v>0</v>
      </c>
      <c r="I442" s="60">
        <v>41459</v>
      </c>
      <c r="J442" s="61">
        <v>56</v>
      </c>
      <c r="K442" s="12" cm="1">
        <f t="array" ref="K442:N442">VLOOKUP(A442,Sales!$A$1:$E$2241,{2,3,4,5},0)</f>
        <v>4</v>
      </c>
      <c r="L442" s="12">
        <v>0</v>
      </c>
      <c r="M442" s="12">
        <v>1</v>
      </c>
      <c r="N442" s="15">
        <v>3</v>
      </c>
      <c r="O442" s="15">
        <f t="shared" si="31"/>
        <v>36</v>
      </c>
      <c r="P442" s="15">
        <f t="shared" si="32"/>
        <v>4</v>
      </c>
      <c r="Q442" s="15">
        <f t="shared" si="33"/>
        <v>4</v>
      </c>
      <c r="R442" s="12">
        <f t="shared" si="34"/>
        <v>1</v>
      </c>
    </row>
    <row r="443" spans="1:18" ht="15.75" customHeight="1" x14ac:dyDescent="0.25">
      <c r="A443" s="57">
        <v>7495</v>
      </c>
      <c r="B443" s="57">
        <v>1948</v>
      </c>
      <c r="C443" s="58" t="s">
        <v>12</v>
      </c>
      <c r="D443" s="58" t="s">
        <v>13</v>
      </c>
      <c r="E443" s="59">
        <v>56223</v>
      </c>
      <c r="F443" s="54">
        <f t="shared" si="30"/>
        <v>56.222999999999999</v>
      </c>
      <c r="G443" s="57">
        <v>0</v>
      </c>
      <c r="H443" s="57">
        <v>1</v>
      </c>
      <c r="I443" s="62">
        <v>41628</v>
      </c>
      <c r="J443" s="61">
        <v>72</v>
      </c>
      <c r="K443" s="12" cm="1">
        <f t="array" ref="K443:N443">VLOOKUP(A443,Sales!$A$1:$E$2241,{2,3,4,5},0)</f>
        <v>28</v>
      </c>
      <c r="L443" s="12">
        <v>0</v>
      </c>
      <c r="M443" s="12">
        <v>2</v>
      </c>
      <c r="N443" s="15">
        <v>5</v>
      </c>
      <c r="O443" s="15">
        <f t="shared" si="31"/>
        <v>77</v>
      </c>
      <c r="P443" s="15">
        <f t="shared" si="32"/>
        <v>28</v>
      </c>
      <c r="Q443" s="15">
        <f t="shared" si="33"/>
        <v>7</v>
      </c>
      <c r="R443" s="12">
        <f t="shared" si="34"/>
        <v>1</v>
      </c>
    </row>
    <row r="444" spans="1:18" ht="15.75" customHeight="1" x14ac:dyDescent="0.25">
      <c r="A444" s="57">
        <v>5029</v>
      </c>
      <c r="B444" s="57">
        <v>1946</v>
      </c>
      <c r="C444" s="58" t="s">
        <v>9</v>
      </c>
      <c r="D444" s="58" t="s">
        <v>13</v>
      </c>
      <c r="E444" s="59">
        <v>18100</v>
      </c>
      <c r="F444" s="54">
        <f t="shared" si="30"/>
        <v>18.100000000000001</v>
      </c>
      <c r="G444" s="57">
        <v>0</v>
      </c>
      <c r="H444" s="57">
        <v>0</v>
      </c>
      <c r="I444" s="60">
        <v>41492</v>
      </c>
      <c r="J444" s="61">
        <v>14</v>
      </c>
      <c r="K444" s="12" cm="1">
        <f t="array" ref="K444:N444">VLOOKUP(A444,Sales!$A$1:$E$2241,{2,3,4,5},0)</f>
        <v>1</v>
      </c>
      <c r="L444" s="12">
        <v>3</v>
      </c>
      <c r="M444" s="12">
        <v>0</v>
      </c>
      <c r="N444" s="15">
        <v>3</v>
      </c>
      <c r="O444" s="15">
        <f t="shared" si="31"/>
        <v>79</v>
      </c>
      <c r="P444" s="15">
        <f t="shared" si="32"/>
        <v>4</v>
      </c>
      <c r="Q444" s="15">
        <f t="shared" si="33"/>
        <v>3</v>
      </c>
      <c r="R444" s="12">
        <f t="shared" si="34"/>
        <v>0</v>
      </c>
    </row>
    <row r="445" spans="1:18" ht="15.75" customHeight="1" x14ac:dyDescent="0.25">
      <c r="A445" s="57">
        <v>10642</v>
      </c>
      <c r="B445" s="57">
        <v>1989</v>
      </c>
      <c r="C445" s="58" t="s">
        <v>9</v>
      </c>
      <c r="D445" s="58" t="s">
        <v>10</v>
      </c>
      <c r="E445" s="59">
        <v>30279</v>
      </c>
      <c r="F445" s="54">
        <f t="shared" si="30"/>
        <v>30.279</v>
      </c>
      <c r="G445" s="57">
        <v>1</v>
      </c>
      <c r="H445" s="57">
        <v>0</v>
      </c>
      <c r="I445" s="62">
        <v>41273</v>
      </c>
      <c r="J445" s="61">
        <v>13</v>
      </c>
      <c r="K445" s="12" cm="1">
        <f t="array" ref="K445:N445">VLOOKUP(A445,Sales!$A$1:$E$2241,{2,3,4,5},0)</f>
        <v>4</v>
      </c>
      <c r="L445" s="12">
        <v>4</v>
      </c>
      <c r="M445" s="12">
        <v>1</v>
      </c>
      <c r="N445" s="15">
        <v>3</v>
      </c>
      <c r="O445" s="15">
        <f t="shared" si="31"/>
        <v>36</v>
      </c>
      <c r="P445" s="15">
        <f t="shared" si="32"/>
        <v>8</v>
      </c>
      <c r="Q445" s="15">
        <f t="shared" si="33"/>
        <v>4</v>
      </c>
      <c r="R445" s="12">
        <f t="shared" si="34"/>
        <v>1</v>
      </c>
    </row>
    <row r="446" spans="1:18" ht="15.75" customHeight="1" x14ac:dyDescent="0.25">
      <c r="A446" s="57">
        <v>2106</v>
      </c>
      <c r="B446" s="57">
        <v>1974</v>
      </c>
      <c r="C446" s="58" t="s">
        <v>17</v>
      </c>
      <c r="D446" s="58" t="s">
        <v>13</v>
      </c>
      <c r="E446" s="59">
        <v>20130</v>
      </c>
      <c r="F446" s="54">
        <f t="shared" si="30"/>
        <v>20.13</v>
      </c>
      <c r="G446" s="57">
        <v>0</v>
      </c>
      <c r="H446" s="57">
        <v>0</v>
      </c>
      <c r="I446" s="60">
        <v>41715</v>
      </c>
      <c r="J446" s="61">
        <v>99</v>
      </c>
      <c r="K446" s="12" cm="1">
        <f t="array" ref="K446:N446">VLOOKUP(A446,Sales!$A$1:$E$2241,{2,3,4,5},0)</f>
        <v>6</v>
      </c>
      <c r="L446" s="12">
        <v>6</v>
      </c>
      <c r="M446" s="12">
        <v>1</v>
      </c>
      <c r="N446" s="15">
        <v>3</v>
      </c>
      <c r="O446" s="15">
        <f t="shared" si="31"/>
        <v>51</v>
      </c>
      <c r="P446" s="15">
        <f t="shared" si="32"/>
        <v>12</v>
      </c>
      <c r="Q446" s="15">
        <f t="shared" si="33"/>
        <v>4</v>
      </c>
      <c r="R446" s="12">
        <f t="shared" si="34"/>
        <v>0</v>
      </c>
    </row>
    <row r="447" spans="1:18" ht="15.75" customHeight="1" x14ac:dyDescent="0.25">
      <c r="A447" s="57">
        <v>10364</v>
      </c>
      <c r="B447" s="57">
        <v>1959</v>
      </c>
      <c r="C447" s="58" t="s">
        <v>9</v>
      </c>
      <c r="D447" s="58" t="s">
        <v>15</v>
      </c>
      <c r="E447" s="59">
        <v>23295</v>
      </c>
      <c r="F447" s="54">
        <f t="shared" si="30"/>
        <v>23.295000000000002</v>
      </c>
      <c r="G447" s="57">
        <v>0</v>
      </c>
      <c r="H447" s="57">
        <v>0</v>
      </c>
      <c r="I447" s="60">
        <v>41468</v>
      </c>
      <c r="J447" s="61">
        <v>72</v>
      </c>
      <c r="K447" s="12" cm="1">
        <f t="array" ref="K447:N447">VLOOKUP(A447,Sales!$A$1:$E$2241,{2,3,4,5},0)</f>
        <v>0</v>
      </c>
      <c r="L447" s="12">
        <v>12</v>
      </c>
      <c r="M447" s="12">
        <v>1</v>
      </c>
      <c r="N447" s="15">
        <v>2</v>
      </c>
      <c r="O447" s="15">
        <f t="shared" si="31"/>
        <v>66</v>
      </c>
      <c r="P447" s="15">
        <f t="shared" si="32"/>
        <v>12</v>
      </c>
      <c r="Q447" s="15">
        <f t="shared" si="33"/>
        <v>3</v>
      </c>
      <c r="R447" s="12">
        <f t="shared" si="34"/>
        <v>0</v>
      </c>
    </row>
    <row r="448" spans="1:18" ht="15.75" customHeight="1" x14ac:dyDescent="0.25">
      <c r="A448" s="57">
        <v>5954</v>
      </c>
      <c r="B448" s="57">
        <v>1972</v>
      </c>
      <c r="C448" s="58" t="s">
        <v>14</v>
      </c>
      <c r="D448" s="58" t="s">
        <v>15</v>
      </c>
      <c r="E448" s="59">
        <v>42618</v>
      </c>
      <c r="F448" s="54">
        <f t="shared" si="30"/>
        <v>42.618000000000002</v>
      </c>
      <c r="G448" s="57">
        <v>1</v>
      </c>
      <c r="H448" s="57">
        <v>0</v>
      </c>
      <c r="I448" s="60">
        <v>41556</v>
      </c>
      <c r="J448" s="61">
        <v>92</v>
      </c>
      <c r="K448" s="12" cm="1">
        <f t="array" ref="K448:N448">VLOOKUP(A448,Sales!$A$1:$E$2241,{2,3,4,5},0)</f>
        <v>14</v>
      </c>
      <c r="L448" s="12">
        <v>5</v>
      </c>
      <c r="M448" s="12">
        <v>5</v>
      </c>
      <c r="N448" s="15">
        <v>4</v>
      </c>
      <c r="O448" s="15">
        <f t="shared" si="31"/>
        <v>53</v>
      </c>
      <c r="P448" s="15">
        <f t="shared" si="32"/>
        <v>19</v>
      </c>
      <c r="Q448" s="15">
        <f t="shared" si="33"/>
        <v>9</v>
      </c>
      <c r="R448" s="12">
        <f t="shared" si="34"/>
        <v>1</v>
      </c>
    </row>
    <row r="449" spans="1:18" ht="15.75" customHeight="1" x14ac:dyDescent="0.25">
      <c r="A449" s="57">
        <v>1137</v>
      </c>
      <c r="B449" s="57">
        <v>1964</v>
      </c>
      <c r="C449" s="58" t="s">
        <v>9</v>
      </c>
      <c r="D449" s="58" t="s">
        <v>10</v>
      </c>
      <c r="E449" s="59">
        <v>81246</v>
      </c>
      <c r="F449" s="54">
        <f t="shared" si="30"/>
        <v>81.245999999999995</v>
      </c>
      <c r="G449" s="57">
        <v>0</v>
      </c>
      <c r="H449" s="57">
        <v>0</v>
      </c>
      <c r="I449" s="62">
        <v>41637</v>
      </c>
      <c r="J449" s="61">
        <v>87</v>
      </c>
      <c r="K449" s="12" cm="1">
        <f t="array" ref="K449:N449">VLOOKUP(A449,Sales!$A$1:$E$2241,{2,3,4,5},0)</f>
        <v>190</v>
      </c>
      <c r="L449" s="12">
        <v>156</v>
      </c>
      <c r="M449" s="12">
        <v>4</v>
      </c>
      <c r="N449" s="15">
        <v>7</v>
      </c>
      <c r="O449" s="15">
        <f t="shared" si="31"/>
        <v>61</v>
      </c>
      <c r="P449" s="15">
        <f t="shared" si="32"/>
        <v>346</v>
      </c>
      <c r="Q449" s="15">
        <f t="shared" si="33"/>
        <v>11</v>
      </c>
      <c r="R449" s="12">
        <f t="shared" si="34"/>
        <v>0</v>
      </c>
    </row>
    <row r="450" spans="1:18" ht="15.75" customHeight="1" x14ac:dyDescent="0.25">
      <c r="A450" s="57">
        <v>2541</v>
      </c>
      <c r="B450" s="57">
        <v>1976</v>
      </c>
      <c r="C450" s="58" t="s">
        <v>9</v>
      </c>
      <c r="D450" s="58" t="s">
        <v>13</v>
      </c>
      <c r="E450" s="59">
        <v>24027</v>
      </c>
      <c r="F450" s="54">
        <f t="shared" si="30"/>
        <v>24.027000000000001</v>
      </c>
      <c r="G450" s="57">
        <v>1</v>
      </c>
      <c r="H450" s="57">
        <v>0</v>
      </c>
      <c r="I450" s="60">
        <v>41434</v>
      </c>
      <c r="J450" s="61">
        <v>7</v>
      </c>
      <c r="K450" s="12" cm="1">
        <f t="array" ref="K450:N450">VLOOKUP(A450,Sales!$A$1:$E$2241,{2,3,4,5},0)</f>
        <v>7</v>
      </c>
      <c r="L450" s="12">
        <v>0</v>
      </c>
      <c r="M450" s="12">
        <v>2</v>
      </c>
      <c r="N450" s="15">
        <v>3</v>
      </c>
      <c r="O450" s="15">
        <f t="shared" si="31"/>
        <v>49</v>
      </c>
      <c r="P450" s="15">
        <f t="shared" si="32"/>
        <v>7</v>
      </c>
      <c r="Q450" s="15">
        <f t="shared" si="33"/>
        <v>5</v>
      </c>
      <c r="R450" s="12">
        <f t="shared" si="34"/>
        <v>1</v>
      </c>
    </row>
    <row r="451" spans="1:18" ht="15.75" customHeight="1" x14ac:dyDescent="0.25">
      <c r="A451" s="57">
        <v>1142</v>
      </c>
      <c r="B451" s="57">
        <v>1953</v>
      </c>
      <c r="C451" s="58" t="s">
        <v>12</v>
      </c>
      <c r="D451" s="58" t="s">
        <v>13</v>
      </c>
      <c r="E451" s="59">
        <v>55707</v>
      </c>
      <c r="F451" s="54">
        <f t="shared" ref="F451:F514" si="35">E451/1000</f>
        <v>55.707000000000001</v>
      </c>
      <c r="G451" s="57">
        <v>0</v>
      </c>
      <c r="H451" s="57">
        <v>1</v>
      </c>
      <c r="I451" s="62">
        <v>41630</v>
      </c>
      <c r="J451" s="61">
        <v>91</v>
      </c>
      <c r="K451" s="12" cm="1">
        <f t="array" ref="K451:N451">VLOOKUP(A451,Sales!$A$1:$E$2241,{2,3,4,5},0)</f>
        <v>7</v>
      </c>
      <c r="L451" s="12">
        <v>66</v>
      </c>
      <c r="M451" s="12">
        <v>3</v>
      </c>
      <c r="N451" s="15">
        <v>9</v>
      </c>
      <c r="O451" s="15">
        <f t="shared" ref="O451:O514" si="36">2025-B451</f>
        <v>72</v>
      </c>
      <c r="P451" s="15">
        <f t="shared" ref="P451:P514" si="37">K451+L451</f>
        <v>73</v>
      </c>
      <c r="Q451" s="15">
        <f t="shared" ref="Q451:Q514" si="38">M451+N451</f>
        <v>12</v>
      </c>
      <c r="R451" s="12">
        <f t="shared" ref="R451:R514" si="39">G451+H451</f>
        <v>1</v>
      </c>
    </row>
    <row r="452" spans="1:18" ht="15.75" customHeight="1" x14ac:dyDescent="0.25">
      <c r="A452" s="57">
        <v>2276</v>
      </c>
      <c r="B452" s="57">
        <v>1955</v>
      </c>
      <c r="C452" s="58" t="s">
        <v>9</v>
      </c>
      <c r="D452" s="58" t="s">
        <v>10</v>
      </c>
      <c r="E452" s="59">
        <v>57959</v>
      </c>
      <c r="F452" s="54">
        <f t="shared" si="35"/>
        <v>57.959000000000003</v>
      </c>
      <c r="G452" s="57">
        <v>0</v>
      </c>
      <c r="H452" s="57">
        <v>1</v>
      </c>
      <c r="I452" s="60">
        <v>41396</v>
      </c>
      <c r="J452" s="61">
        <v>71</v>
      </c>
      <c r="K452" s="12" cm="1">
        <f t="array" ref="K452:N452">VLOOKUP(A452,Sales!$A$1:$E$2241,{2,3,4,5},0)</f>
        <v>16</v>
      </c>
      <c r="L452" s="12">
        <v>24</v>
      </c>
      <c r="M452" s="12">
        <v>4</v>
      </c>
      <c r="N452" s="15">
        <v>11</v>
      </c>
      <c r="O452" s="15">
        <f t="shared" si="36"/>
        <v>70</v>
      </c>
      <c r="P452" s="15">
        <f t="shared" si="37"/>
        <v>40</v>
      </c>
      <c r="Q452" s="15">
        <f t="shared" si="38"/>
        <v>15</v>
      </c>
      <c r="R452" s="12">
        <f t="shared" si="39"/>
        <v>1</v>
      </c>
    </row>
    <row r="453" spans="1:18" ht="15.75" customHeight="1" x14ac:dyDescent="0.25">
      <c r="A453" s="57">
        <v>2807</v>
      </c>
      <c r="B453" s="57">
        <v>1969</v>
      </c>
      <c r="C453" s="58" t="s">
        <v>9</v>
      </c>
      <c r="D453" s="58" t="s">
        <v>13</v>
      </c>
      <c r="E453" s="59">
        <v>56796</v>
      </c>
      <c r="F453" s="54">
        <f t="shared" si="35"/>
        <v>56.795999999999999</v>
      </c>
      <c r="G453" s="57">
        <v>0</v>
      </c>
      <c r="H453" s="57">
        <v>1</v>
      </c>
      <c r="I453" s="60">
        <v>41321</v>
      </c>
      <c r="J453" s="61">
        <v>24</v>
      </c>
      <c r="K453" s="12" cm="1">
        <f t="array" ref="K453:N453">VLOOKUP(A453,Sales!$A$1:$E$2241,{2,3,4,5},0)</f>
        <v>38</v>
      </c>
      <c r="L453" s="12">
        <v>47</v>
      </c>
      <c r="M453" s="12">
        <v>8</v>
      </c>
      <c r="N453" s="15">
        <v>7</v>
      </c>
      <c r="O453" s="15">
        <f t="shared" si="36"/>
        <v>56</v>
      </c>
      <c r="P453" s="15">
        <f t="shared" si="37"/>
        <v>85</v>
      </c>
      <c r="Q453" s="15">
        <f t="shared" si="38"/>
        <v>15</v>
      </c>
      <c r="R453" s="12">
        <f t="shared" si="39"/>
        <v>1</v>
      </c>
    </row>
    <row r="454" spans="1:18" ht="15.75" customHeight="1" x14ac:dyDescent="0.25">
      <c r="A454" s="57">
        <v>6471</v>
      </c>
      <c r="B454" s="57">
        <v>1971</v>
      </c>
      <c r="C454" s="58" t="s">
        <v>14</v>
      </c>
      <c r="D454" s="58" t="s">
        <v>10</v>
      </c>
      <c r="E454" s="59">
        <v>36230</v>
      </c>
      <c r="F454" s="54">
        <f t="shared" si="35"/>
        <v>36.229999999999997</v>
      </c>
      <c r="G454" s="57">
        <v>1</v>
      </c>
      <c r="H454" s="57">
        <v>0</v>
      </c>
      <c r="I454" s="62">
        <v>41564</v>
      </c>
      <c r="J454" s="61">
        <v>17</v>
      </c>
      <c r="K454" s="12" cm="1">
        <f t="array" ref="K454:N454">VLOOKUP(A454,Sales!$A$1:$E$2241,{2,3,4,5},0)</f>
        <v>2</v>
      </c>
      <c r="L454" s="12">
        <v>2</v>
      </c>
      <c r="M454" s="12">
        <v>2</v>
      </c>
      <c r="N454" s="15">
        <v>4</v>
      </c>
      <c r="O454" s="15">
        <f t="shared" si="36"/>
        <v>54</v>
      </c>
      <c r="P454" s="15">
        <f t="shared" si="37"/>
        <v>4</v>
      </c>
      <c r="Q454" s="15">
        <f t="shared" si="38"/>
        <v>6</v>
      </c>
      <c r="R454" s="12">
        <f t="shared" si="39"/>
        <v>1</v>
      </c>
    </row>
    <row r="455" spans="1:18" ht="15.75" customHeight="1" x14ac:dyDescent="0.25">
      <c r="A455" s="57">
        <v>6131</v>
      </c>
      <c r="B455" s="57">
        <v>1980</v>
      </c>
      <c r="C455" s="58" t="s">
        <v>17</v>
      </c>
      <c r="D455" s="58" t="s">
        <v>13</v>
      </c>
      <c r="E455" s="59">
        <v>70829</v>
      </c>
      <c r="F455" s="54">
        <f t="shared" si="35"/>
        <v>70.828999999999994</v>
      </c>
      <c r="G455" s="57">
        <v>1</v>
      </c>
      <c r="H455" s="57">
        <v>1</v>
      </c>
      <c r="I455" s="60">
        <v>41609</v>
      </c>
      <c r="J455" s="61">
        <v>87</v>
      </c>
      <c r="K455" s="12" cm="1">
        <f t="array" ref="K455:N455">VLOOKUP(A455,Sales!$A$1:$E$2241,{2,3,4,5},0)</f>
        <v>70</v>
      </c>
      <c r="L455" s="12">
        <v>19</v>
      </c>
      <c r="M455" s="12">
        <v>4</v>
      </c>
      <c r="N455" s="15">
        <v>8</v>
      </c>
      <c r="O455" s="15">
        <f t="shared" si="36"/>
        <v>45</v>
      </c>
      <c r="P455" s="15">
        <f t="shared" si="37"/>
        <v>89</v>
      </c>
      <c r="Q455" s="15">
        <f t="shared" si="38"/>
        <v>12</v>
      </c>
      <c r="R455" s="12">
        <f t="shared" si="39"/>
        <v>2</v>
      </c>
    </row>
    <row r="456" spans="1:18" ht="15.75" customHeight="1" x14ac:dyDescent="0.25">
      <c r="A456" s="57">
        <v>6233</v>
      </c>
      <c r="B456" s="57">
        <v>1976</v>
      </c>
      <c r="C456" s="58" t="s">
        <v>9</v>
      </c>
      <c r="D456" s="58" t="s">
        <v>13</v>
      </c>
      <c r="E456" s="59">
        <v>65991</v>
      </c>
      <c r="F456" s="54">
        <f t="shared" si="35"/>
        <v>65.991</v>
      </c>
      <c r="G456" s="57">
        <v>0</v>
      </c>
      <c r="H456" s="57">
        <v>1</v>
      </c>
      <c r="I456" s="60">
        <v>41159</v>
      </c>
      <c r="J456" s="61">
        <v>21</v>
      </c>
      <c r="K456" s="12" cm="1">
        <f t="array" ref="K456:N456">VLOOKUP(A456,Sales!$A$1:$E$2241,{2,3,4,5},0)</f>
        <v>19</v>
      </c>
      <c r="L456" s="12">
        <v>47</v>
      </c>
      <c r="M456" s="12">
        <v>9</v>
      </c>
      <c r="N456" s="15">
        <v>10</v>
      </c>
      <c r="O456" s="15">
        <f t="shared" si="36"/>
        <v>49</v>
      </c>
      <c r="P456" s="15">
        <f t="shared" si="37"/>
        <v>66</v>
      </c>
      <c r="Q456" s="15">
        <f t="shared" si="38"/>
        <v>19</v>
      </c>
      <c r="R456" s="12">
        <f t="shared" si="39"/>
        <v>1</v>
      </c>
    </row>
    <row r="457" spans="1:18" ht="15.75" customHeight="1" x14ac:dyDescent="0.25">
      <c r="A457" s="57">
        <v>4148</v>
      </c>
      <c r="B457" s="57">
        <v>1972</v>
      </c>
      <c r="C457" s="58" t="s">
        <v>9</v>
      </c>
      <c r="D457" s="58" t="s">
        <v>13</v>
      </c>
      <c r="E457" s="59">
        <v>38988</v>
      </c>
      <c r="F457" s="54">
        <f t="shared" si="35"/>
        <v>38.988</v>
      </c>
      <c r="G457" s="57">
        <v>1</v>
      </c>
      <c r="H457" s="57">
        <v>2</v>
      </c>
      <c r="I457" s="60">
        <v>41141</v>
      </c>
      <c r="J457" s="61">
        <v>90</v>
      </c>
      <c r="K457" s="12" cm="1">
        <f t="array" ref="K457:N457">VLOOKUP(A457,Sales!$A$1:$E$2241,{2,3,4,5},0)</f>
        <v>24</v>
      </c>
      <c r="L457" s="12">
        <v>3</v>
      </c>
      <c r="M457" s="12">
        <v>5</v>
      </c>
      <c r="N457" s="15">
        <v>6</v>
      </c>
      <c r="O457" s="15">
        <f t="shared" si="36"/>
        <v>53</v>
      </c>
      <c r="P457" s="15">
        <f t="shared" si="37"/>
        <v>27</v>
      </c>
      <c r="Q457" s="15">
        <f t="shared" si="38"/>
        <v>11</v>
      </c>
      <c r="R457" s="12">
        <f t="shared" si="39"/>
        <v>3</v>
      </c>
    </row>
    <row r="458" spans="1:18" ht="15.75" customHeight="1" x14ac:dyDescent="0.25">
      <c r="A458" s="57">
        <v>4947</v>
      </c>
      <c r="B458" s="57">
        <v>1966</v>
      </c>
      <c r="C458" s="58" t="s">
        <v>17</v>
      </c>
      <c r="D458" s="58" t="s">
        <v>10</v>
      </c>
      <c r="E458" s="59">
        <v>89572</v>
      </c>
      <c r="F458" s="54">
        <f t="shared" si="35"/>
        <v>89.572000000000003</v>
      </c>
      <c r="G458" s="57">
        <v>0</v>
      </c>
      <c r="H458" s="57">
        <v>0</v>
      </c>
      <c r="I458" s="60">
        <v>41167</v>
      </c>
      <c r="J458" s="61">
        <v>44</v>
      </c>
      <c r="K458" s="12" cm="1">
        <f t="array" ref="K458:N458">VLOOKUP(A458,Sales!$A$1:$E$2241,{2,3,4,5},0)</f>
        <v>24</v>
      </c>
      <c r="L458" s="12">
        <v>194</v>
      </c>
      <c r="M458" s="12">
        <v>7</v>
      </c>
      <c r="N458" s="15">
        <v>9</v>
      </c>
      <c r="O458" s="15">
        <f t="shared" si="36"/>
        <v>59</v>
      </c>
      <c r="P458" s="15">
        <f t="shared" si="37"/>
        <v>218</v>
      </c>
      <c r="Q458" s="15">
        <f t="shared" si="38"/>
        <v>16</v>
      </c>
      <c r="R458" s="12">
        <f t="shared" si="39"/>
        <v>0</v>
      </c>
    </row>
    <row r="459" spans="1:18" ht="15.75" customHeight="1" x14ac:dyDescent="0.25">
      <c r="A459" s="57">
        <v>3225</v>
      </c>
      <c r="B459" s="57">
        <v>1984</v>
      </c>
      <c r="C459" s="58" t="s">
        <v>14</v>
      </c>
      <c r="D459" s="58" t="s">
        <v>13</v>
      </c>
      <c r="E459" s="59">
        <v>42207</v>
      </c>
      <c r="F459" s="54">
        <f t="shared" si="35"/>
        <v>42.207000000000001</v>
      </c>
      <c r="G459" s="57">
        <v>1</v>
      </c>
      <c r="H459" s="57">
        <v>0</v>
      </c>
      <c r="I459" s="60">
        <v>41365</v>
      </c>
      <c r="J459" s="61">
        <v>71</v>
      </c>
      <c r="K459" s="12" cm="1">
        <f t="array" ref="K459:N459">VLOOKUP(A459,Sales!$A$1:$E$2241,{2,3,4,5},0)</f>
        <v>11</v>
      </c>
      <c r="L459" s="12">
        <v>17</v>
      </c>
      <c r="M459" s="12">
        <v>4</v>
      </c>
      <c r="N459" s="15">
        <v>5</v>
      </c>
      <c r="O459" s="15">
        <f t="shared" si="36"/>
        <v>41</v>
      </c>
      <c r="P459" s="15">
        <f t="shared" si="37"/>
        <v>28</v>
      </c>
      <c r="Q459" s="15">
        <f t="shared" si="38"/>
        <v>9</v>
      </c>
      <c r="R459" s="12">
        <f t="shared" si="39"/>
        <v>1</v>
      </c>
    </row>
    <row r="460" spans="1:18" ht="15.75" customHeight="1" x14ac:dyDescent="0.25">
      <c r="A460" s="57">
        <v>7540</v>
      </c>
      <c r="B460" s="57">
        <v>1952</v>
      </c>
      <c r="C460" s="58" t="s">
        <v>9</v>
      </c>
      <c r="D460" s="58" t="s">
        <v>13</v>
      </c>
      <c r="E460" s="59">
        <v>50300</v>
      </c>
      <c r="F460" s="54">
        <f t="shared" si="35"/>
        <v>50.3</v>
      </c>
      <c r="G460" s="57">
        <v>0</v>
      </c>
      <c r="H460" s="57">
        <v>1</v>
      </c>
      <c r="I460" s="60">
        <v>41784</v>
      </c>
      <c r="J460" s="61">
        <v>52</v>
      </c>
      <c r="K460" s="12" cm="1">
        <f t="array" ref="K460:N460">VLOOKUP(A460,Sales!$A$1:$E$2241,{2,3,4,5},0)</f>
        <v>15</v>
      </c>
      <c r="L460" s="12">
        <v>23</v>
      </c>
      <c r="M460" s="12">
        <v>2</v>
      </c>
      <c r="N460" s="15">
        <v>8</v>
      </c>
      <c r="O460" s="15">
        <f t="shared" si="36"/>
        <v>73</v>
      </c>
      <c r="P460" s="15">
        <f t="shared" si="37"/>
        <v>38</v>
      </c>
      <c r="Q460" s="15">
        <f t="shared" si="38"/>
        <v>10</v>
      </c>
      <c r="R460" s="12">
        <f t="shared" si="39"/>
        <v>1</v>
      </c>
    </row>
    <row r="461" spans="1:18" ht="15.75" customHeight="1" x14ac:dyDescent="0.25">
      <c r="A461" s="57">
        <v>10648</v>
      </c>
      <c r="B461" s="57">
        <v>1982</v>
      </c>
      <c r="C461" s="58" t="s">
        <v>17</v>
      </c>
      <c r="D461" s="58" t="s">
        <v>11</v>
      </c>
      <c r="E461" s="59">
        <v>66664</v>
      </c>
      <c r="F461" s="54">
        <f t="shared" si="35"/>
        <v>66.664000000000001</v>
      </c>
      <c r="G461" s="57">
        <v>0</v>
      </c>
      <c r="H461" s="57">
        <v>0</v>
      </c>
      <c r="I461" s="60">
        <v>41177</v>
      </c>
      <c r="J461" s="61">
        <v>78</v>
      </c>
      <c r="K461" s="12" cm="1">
        <f t="array" ref="K461:N461">VLOOKUP(A461,Sales!$A$1:$E$2241,{2,3,4,5},0)</f>
        <v>96</v>
      </c>
      <c r="L461" s="12">
        <v>96</v>
      </c>
      <c r="M461" s="12">
        <v>5</v>
      </c>
      <c r="N461" s="15">
        <v>6</v>
      </c>
      <c r="O461" s="15">
        <f t="shared" si="36"/>
        <v>43</v>
      </c>
      <c r="P461" s="15">
        <f t="shared" si="37"/>
        <v>192</v>
      </c>
      <c r="Q461" s="15">
        <f t="shared" si="38"/>
        <v>11</v>
      </c>
      <c r="R461" s="12">
        <f t="shared" si="39"/>
        <v>0</v>
      </c>
    </row>
    <row r="462" spans="1:18" ht="15.75" customHeight="1" x14ac:dyDescent="0.25">
      <c r="A462" s="57">
        <v>1992</v>
      </c>
      <c r="B462" s="57">
        <v>1964</v>
      </c>
      <c r="C462" s="58" t="s">
        <v>9</v>
      </c>
      <c r="D462" s="58" t="s">
        <v>13</v>
      </c>
      <c r="E462" s="59">
        <v>60597</v>
      </c>
      <c r="F462" s="54">
        <f t="shared" si="35"/>
        <v>60.597000000000001</v>
      </c>
      <c r="G462" s="57">
        <v>0</v>
      </c>
      <c r="H462" s="57">
        <v>1</v>
      </c>
      <c r="I462" s="60">
        <v>41640</v>
      </c>
      <c r="J462" s="61">
        <v>2</v>
      </c>
      <c r="K462" s="12" cm="1">
        <f t="array" ref="K462:N462">VLOOKUP(A462,Sales!$A$1:$E$2241,{2,3,4,5},0)</f>
        <v>0</v>
      </c>
      <c r="L462" s="12">
        <v>16</v>
      </c>
      <c r="M462" s="12">
        <v>2</v>
      </c>
      <c r="N462" s="15">
        <v>8</v>
      </c>
      <c r="O462" s="15">
        <f t="shared" si="36"/>
        <v>61</v>
      </c>
      <c r="P462" s="15">
        <f t="shared" si="37"/>
        <v>16</v>
      </c>
      <c r="Q462" s="15">
        <f t="shared" si="38"/>
        <v>10</v>
      </c>
      <c r="R462" s="12">
        <f t="shared" si="39"/>
        <v>1</v>
      </c>
    </row>
    <row r="463" spans="1:18" ht="15.75" customHeight="1" x14ac:dyDescent="0.25">
      <c r="A463" s="57">
        <v>7851</v>
      </c>
      <c r="B463" s="57">
        <v>1949</v>
      </c>
      <c r="C463" s="58" t="s">
        <v>9</v>
      </c>
      <c r="D463" s="58" t="s">
        <v>18</v>
      </c>
      <c r="E463" s="59">
        <v>70165</v>
      </c>
      <c r="F463" s="54">
        <f t="shared" si="35"/>
        <v>70.165000000000006</v>
      </c>
      <c r="G463" s="57">
        <v>0</v>
      </c>
      <c r="H463" s="57">
        <v>0</v>
      </c>
      <c r="I463" s="60">
        <v>41539</v>
      </c>
      <c r="J463" s="61">
        <v>60</v>
      </c>
      <c r="K463" s="12" cm="1">
        <f t="array" ref="K463:N463">VLOOKUP(A463,Sales!$A$1:$E$2241,{2,3,4,5},0)</f>
        <v>0</v>
      </c>
      <c r="L463" s="12">
        <v>191</v>
      </c>
      <c r="M463" s="12">
        <v>3</v>
      </c>
      <c r="N463" s="15">
        <v>11</v>
      </c>
      <c r="O463" s="15">
        <f t="shared" si="36"/>
        <v>76</v>
      </c>
      <c r="P463" s="15">
        <f t="shared" si="37"/>
        <v>191</v>
      </c>
      <c r="Q463" s="15">
        <f t="shared" si="38"/>
        <v>14</v>
      </c>
      <c r="R463" s="12">
        <f t="shared" si="39"/>
        <v>0</v>
      </c>
    </row>
    <row r="464" spans="1:18" ht="15.75" customHeight="1" x14ac:dyDescent="0.25">
      <c r="A464" s="57">
        <v>8594</v>
      </c>
      <c r="B464" s="57">
        <v>1958</v>
      </c>
      <c r="C464" s="58" t="s">
        <v>12</v>
      </c>
      <c r="D464" s="58" t="s">
        <v>18</v>
      </c>
      <c r="E464" s="59">
        <v>50520</v>
      </c>
      <c r="F464" s="54">
        <f t="shared" si="35"/>
        <v>50.52</v>
      </c>
      <c r="G464" s="57">
        <v>0</v>
      </c>
      <c r="H464" s="57">
        <v>1</v>
      </c>
      <c r="I464" s="60">
        <v>41667</v>
      </c>
      <c r="J464" s="61">
        <v>25</v>
      </c>
      <c r="K464" s="12" cm="1">
        <f t="array" ref="K464:N464">VLOOKUP(A464,Sales!$A$1:$E$2241,{2,3,4,5},0)</f>
        <v>0</v>
      </c>
      <c r="L464" s="12">
        <v>1</v>
      </c>
      <c r="M464" s="12">
        <v>3</v>
      </c>
      <c r="N464" s="15">
        <v>3</v>
      </c>
      <c r="O464" s="15">
        <f t="shared" si="36"/>
        <v>67</v>
      </c>
      <c r="P464" s="15">
        <f t="shared" si="37"/>
        <v>1</v>
      </c>
      <c r="Q464" s="15">
        <f t="shared" si="38"/>
        <v>6</v>
      </c>
      <c r="R464" s="12">
        <f t="shared" si="39"/>
        <v>1</v>
      </c>
    </row>
    <row r="465" spans="1:18" ht="15.75" customHeight="1" x14ac:dyDescent="0.25">
      <c r="A465" s="57">
        <v>7059</v>
      </c>
      <c r="B465" s="57">
        <v>1963</v>
      </c>
      <c r="C465" s="58" t="s">
        <v>9</v>
      </c>
      <c r="D465" s="58" t="s">
        <v>13</v>
      </c>
      <c r="E465" s="59">
        <v>80124</v>
      </c>
      <c r="F465" s="54">
        <f t="shared" si="35"/>
        <v>80.123999999999995</v>
      </c>
      <c r="G465" s="57">
        <v>0</v>
      </c>
      <c r="H465" s="57">
        <v>0</v>
      </c>
      <c r="I465" s="60">
        <v>41816</v>
      </c>
      <c r="J465" s="61">
        <v>47</v>
      </c>
      <c r="K465" s="12" cm="1">
        <f t="array" ref="K465:N465">VLOOKUP(A465,Sales!$A$1:$E$2241,{2,3,4,5},0)</f>
        <v>84</v>
      </c>
      <c r="L465" s="12">
        <v>84</v>
      </c>
      <c r="M465" s="12">
        <v>3</v>
      </c>
      <c r="N465" s="15">
        <v>8</v>
      </c>
      <c r="O465" s="15">
        <f t="shared" si="36"/>
        <v>62</v>
      </c>
      <c r="P465" s="15">
        <f t="shared" si="37"/>
        <v>168</v>
      </c>
      <c r="Q465" s="15">
        <f t="shared" si="38"/>
        <v>11</v>
      </c>
      <c r="R465" s="12">
        <f t="shared" si="39"/>
        <v>0</v>
      </c>
    </row>
    <row r="466" spans="1:18" ht="15.75" customHeight="1" x14ac:dyDescent="0.25">
      <c r="A466" s="57">
        <v>2815</v>
      </c>
      <c r="B466" s="57">
        <v>1975</v>
      </c>
      <c r="C466" s="58" t="s">
        <v>9</v>
      </c>
      <c r="D466" s="58" t="s">
        <v>13</v>
      </c>
      <c r="E466" s="59">
        <v>33183</v>
      </c>
      <c r="F466" s="54">
        <f t="shared" si="35"/>
        <v>33.183</v>
      </c>
      <c r="G466" s="57">
        <v>1</v>
      </c>
      <c r="H466" s="57">
        <v>0</v>
      </c>
      <c r="I466" s="60">
        <v>41694</v>
      </c>
      <c r="J466" s="61">
        <v>46</v>
      </c>
      <c r="K466" s="12" cm="1">
        <f t="array" ref="K466:N466">VLOOKUP(A466,Sales!$A$1:$E$2241,{2,3,4,5},0)</f>
        <v>5</v>
      </c>
      <c r="L466" s="12">
        <v>15</v>
      </c>
      <c r="M466" s="12">
        <v>4</v>
      </c>
      <c r="N466" s="15">
        <v>3</v>
      </c>
      <c r="O466" s="15">
        <f t="shared" si="36"/>
        <v>50</v>
      </c>
      <c r="P466" s="15">
        <f t="shared" si="37"/>
        <v>20</v>
      </c>
      <c r="Q466" s="15">
        <f t="shared" si="38"/>
        <v>7</v>
      </c>
      <c r="R466" s="12">
        <f t="shared" si="39"/>
        <v>1</v>
      </c>
    </row>
    <row r="467" spans="1:18" ht="15.75" customHeight="1" x14ac:dyDescent="0.25">
      <c r="A467" s="57">
        <v>2416</v>
      </c>
      <c r="B467" s="57">
        <v>1969</v>
      </c>
      <c r="C467" s="58" t="s">
        <v>12</v>
      </c>
      <c r="D467" s="58" t="s">
        <v>10</v>
      </c>
      <c r="E467" s="59">
        <v>66582</v>
      </c>
      <c r="F467" s="54">
        <f t="shared" si="35"/>
        <v>66.581999999999994</v>
      </c>
      <c r="G467" s="57">
        <v>0</v>
      </c>
      <c r="H467" s="57">
        <v>0</v>
      </c>
      <c r="I467" s="60">
        <v>41701</v>
      </c>
      <c r="J467" s="61">
        <v>83</v>
      </c>
      <c r="K467" s="12" cm="1">
        <f t="array" ref="K467:N467">VLOOKUP(A467,Sales!$A$1:$E$2241,{2,3,4,5},0)</f>
        <v>25</v>
      </c>
      <c r="L467" s="12">
        <v>38</v>
      </c>
      <c r="M467" s="12">
        <v>2</v>
      </c>
      <c r="N467" s="15">
        <v>9</v>
      </c>
      <c r="O467" s="15">
        <f t="shared" si="36"/>
        <v>56</v>
      </c>
      <c r="P467" s="15">
        <f t="shared" si="37"/>
        <v>63</v>
      </c>
      <c r="Q467" s="15">
        <f t="shared" si="38"/>
        <v>11</v>
      </c>
      <c r="R467" s="12">
        <f t="shared" si="39"/>
        <v>0</v>
      </c>
    </row>
    <row r="468" spans="1:18" ht="15.75" customHeight="1" x14ac:dyDescent="0.25">
      <c r="A468" s="57">
        <v>7999</v>
      </c>
      <c r="B468" s="57">
        <v>1955</v>
      </c>
      <c r="C468" s="58" t="s">
        <v>12</v>
      </c>
      <c r="D468" s="58" t="s">
        <v>11</v>
      </c>
      <c r="E468" s="59">
        <v>75261</v>
      </c>
      <c r="F468" s="54">
        <f t="shared" si="35"/>
        <v>75.260999999999996</v>
      </c>
      <c r="G468" s="57">
        <v>0</v>
      </c>
      <c r="H468" s="57">
        <v>0</v>
      </c>
      <c r="I468" s="60">
        <v>41387</v>
      </c>
      <c r="J468" s="61">
        <v>17</v>
      </c>
      <c r="K468" s="12" cm="1">
        <f t="array" ref="K468:N468">VLOOKUP(A468,Sales!$A$1:$E$2241,{2,3,4,5},0)</f>
        <v>17</v>
      </c>
      <c r="L468" s="12">
        <v>34</v>
      </c>
      <c r="M468" s="12">
        <v>5</v>
      </c>
      <c r="N468" s="15">
        <v>5</v>
      </c>
      <c r="O468" s="15">
        <f t="shared" si="36"/>
        <v>70</v>
      </c>
      <c r="P468" s="15">
        <f t="shared" si="37"/>
        <v>51</v>
      </c>
      <c r="Q468" s="15">
        <f t="shared" si="38"/>
        <v>10</v>
      </c>
      <c r="R468" s="12">
        <f t="shared" si="39"/>
        <v>0</v>
      </c>
    </row>
    <row r="469" spans="1:18" ht="15.75" customHeight="1" x14ac:dyDescent="0.25">
      <c r="A469" s="57">
        <v>9213</v>
      </c>
      <c r="B469" s="57">
        <v>1970</v>
      </c>
      <c r="C469" s="58" t="s">
        <v>9</v>
      </c>
      <c r="D469" s="58" t="s">
        <v>18</v>
      </c>
      <c r="E469" s="59">
        <v>31880</v>
      </c>
      <c r="F469" s="54">
        <f t="shared" si="35"/>
        <v>31.88</v>
      </c>
      <c r="G469" s="57">
        <v>1</v>
      </c>
      <c r="H469" s="57">
        <v>0</v>
      </c>
      <c r="I469" s="62">
        <v>41213</v>
      </c>
      <c r="J469" s="61">
        <v>13</v>
      </c>
      <c r="K469" s="12" cm="1">
        <f t="array" ref="K469:N469">VLOOKUP(A469,Sales!$A$1:$E$2241,{2,3,4,5},0)</f>
        <v>1</v>
      </c>
      <c r="L469" s="12">
        <v>0</v>
      </c>
      <c r="M469" s="12">
        <v>1</v>
      </c>
      <c r="N469" s="15">
        <v>2</v>
      </c>
      <c r="O469" s="15">
        <f t="shared" si="36"/>
        <v>55</v>
      </c>
      <c r="P469" s="15">
        <f t="shared" si="37"/>
        <v>1</v>
      </c>
      <c r="Q469" s="15">
        <f t="shared" si="38"/>
        <v>3</v>
      </c>
      <c r="R469" s="12">
        <f t="shared" si="39"/>
        <v>1</v>
      </c>
    </row>
    <row r="470" spans="1:18" ht="15.75" customHeight="1" x14ac:dyDescent="0.25">
      <c r="A470" s="57">
        <v>9697</v>
      </c>
      <c r="B470" s="57">
        <v>1951</v>
      </c>
      <c r="C470" s="58" t="s">
        <v>9</v>
      </c>
      <c r="D470" s="58" t="s">
        <v>13</v>
      </c>
      <c r="E470" s="59">
        <v>53790</v>
      </c>
      <c r="F470" s="54">
        <f t="shared" si="35"/>
        <v>53.79</v>
      </c>
      <c r="G470" s="57">
        <v>0</v>
      </c>
      <c r="H470" s="57">
        <v>2</v>
      </c>
      <c r="I470" s="60">
        <v>41704</v>
      </c>
      <c r="J470" s="61">
        <v>86</v>
      </c>
      <c r="K470" s="12" cm="1">
        <f t="array" ref="K470:N470">VLOOKUP(A470,Sales!$A$1:$E$2241,{2,3,4,5},0)</f>
        <v>42</v>
      </c>
      <c r="L470" s="12">
        <v>5</v>
      </c>
      <c r="M470" s="12">
        <v>7</v>
      </c>
      <c r="N470" s="15">
        <v>8</v>
      </c>
      <c r="O470" s="15">
        <f t="shared" si="36"/>
        <v>74</v>
      </c>
      <c r="P470" s="15">
        <f t="shared" si="37"/>
        <v>47</v>
      </c>
      <c r="Q470" s="15">
        <f t="shared" si="38"/>
        <v>15</v>
      </c>
      <c r="R470" s="12">
        <f t="shared" si="39"/>
        <v>2</v>
      </c>
    </row>
    <row r="471" spans="1:18" ht="15.75" customHeight="1" x14ac:dyDescent="0.25">
      <c r="A471" s="57">
        <v>3916</v>
      </c>
      <c r="B471" s="57">
        <v>1971</v>
      </c>
      <c r="C471" s="58" t="s">
        <v>12</v>
      </c>
      <c r="D471" s="58" t="s">
        <v>11</v>
      </c>
      <c r="E471" s="59">
        <v>49269</v>
      </c>
      <c r="F471" s="54">
        <f t="shared" si="35"/>
        <v>49.268999999999998</v>
      </c>
      <c r="G471" s="57">
        <v>1</v>
      </c>
      <c r="H471" s="57">
        <v>0</v>
      </c>
      <c r="I471" s="60">
        <v>41136</v>
      </c>
      <c r="J471" s="61">
        <v>92</v>
      </c>
      <c r="K471" s="12" cm="1">
        <f t="array" ref="K471:N471">VLOOKUP(A471,Sales!$A$1:$E$2241,{2,3,4,5},0)</f>
        <v>8</v>
      </c>
      <c r="L471" s="12">
        <v>8</v>
      </c>
      <c r="M471" s="12">
        <v>7</v>
      </c>
      <c r="N471" s="15">
        <v>12</v>
      </c>
      <c r="O471" s="15">
        <f t="shared" si="36"/>
        <v>54</v>
      </c>
      <c r="P471" s="15">
        <f t="shared" si="37"/>
        <v>16</v>
      </c>
      <c r="Q471" s="15">
        <f t="shared" si="38"/>
        <v>19</v>
      </c>
      <c r="R471" s="12">
        <f t="shared" si="39"/>
        <v>1</v>
      </c>
    </row>
    <row r="472" spans="1:18" ht="15.75" customHeight="1" x14ac:dyDescent="0.25">
      <c r="A472" s="57">
        <v>2021</v>
      </c>
      <c r="B472" s="57">
        <v>1975</v>
      </c>
      <c r="C472" s="58" t="s">
        <v>9</v>
      </c>
      <c r="D472" s="58" t="s">
        <v>13</v>
      </c>
      <c r="E472" s="59">
        <v>61456</v>
      </c>
      <c r="F472" s="54">
        <f t="shared" si="35"/>
        <v>61.456000000000003</v>
      </c>
      <c r="G472" s="57">
        <v>0</v>
      </c>
      <c r="H472" s="57">
        <v>1</v>
      </c>
      <c r="I472" s="60">
        <v>41360</v>
      </c>
      <c r="J472" s="61">
        <v>47</v>
      </c>
      <c r="K472" s="12" cm="1">
        <f t="array" ref="K472:N472">VLOOKUP(A472,Sales!$A$1:$E$2241,{2,3,4,5},0)</f>
        <v>76</v>
      </c>
      <c r="L472" s="12">
        <v>192</v>
      </c>
      <c r="M472" s="12">
        <v>6</v>
      </c>
      <c r="N472" s="15">
        <v>13</v>
      </c>
      <c r="O472" s="15">
        <f t="shared" si="36"/>
        <v>50</v>
      </c>
      <c r="P472" s="15">
        <f t="shared" si="37"/>
        <v>268</v>
      </c>
      <c r="Q472" s="15">
        <f t="shared" si="38"/>
        <v>19</v>
      </c>
      <c r="R472" s="12">
        <f t="shared" si="39"/>
        <v>1</v>
      </c>
    </row>
    <row r="473" spans="1:18" ht="15.75" customHeight="1" x14ac:dyDescent="0.25">
      <c r="A473" s="57">
        <v>1581</v>
      </c>
      <c r="B473" s="57">
        <v>1980</v>
      </c>
      <c r="C473" s="58" t="s">
        <v>9</v>
      </c>
      <c r="D473" s="58" t="s">
        <v>13</v>
      </c>
      <c r="E473" s="59">
        <v>37406</v>
      </c>
      <c r="F473" s="54">
        <f t="shared" si="35"/>
        <v>37.405999999999999</v>
      </c>
      <c r="G473" s="57">
        <v>1</v>
      </c>
      <c r="H473" s="57">
        <v>0</v>
      </c>
      <c r="I473" s="62">
        <v>41557</v>
      </c>
      <c r="J473" s="61">
        <v>18</v>
      </c>
      <c r="K473" s="12" cm="1">
        <f t="array" ref="K473:N473">VLOOKUP(A473,Sales!$A$1:$E$2241,{2,3,4,5},0)</f>
        <v>0</v>
      </c>
      <c r="L473" s="12">
        <v>2</v>
      </c>
      <c r="M473" s="12">
        <v>1</v>
      </c>
      <c r="N473" s="15">
        <v>2</v>
      </c>
      <c r="O473" s="15">
        <f t="shared" si="36"/>
        <v>45</v>
      </c>
      <c r="P473" s="15">
        <f t="shared" si="37"/>
        <v>2</v>
      </c>
      <c r="Q473" s="15">
        <f t="shared" si="38"/>
        <v>3</v>
      </c>
      <c r="R473" s="12">
        <f t="shared" si="39"/>
        <v>1</v>
      </c>
    </row>
    <row r="474" spans="1:18" ht="15.75" customHeight="1" x14ac:dyDescent="0.25">
      <c r="A474" s="57">
        <v>564</v>
      </c>
      <c r="B474" s="57">
        <v>1981</v>
      </c>
      <c r="C474" s="58" t="s">
        <v>12</v>
      </c>
      <c r="D474" s="58" t="s">
        <v>11</v>
      </c>
      <c r="E474" s="59">
        <v>56937</v>
      </c>
      <c r="F474" s="54">
        <f t="shared" si="35"/>
        <v>56.936999999999998</v>
      </c>
      <c r="G474" s="57">
        <v>1</v>
      </c>
      <c r="H474" s="57">
        <v>0</v>
      </c>
      <c r="I474" s="60">
        <v>41125</v>
      </c>
      <c r="J474" s="61">
        <v>81</v>
      </c>
      <c r="K474" s="12" cm="1">
        <f t="array" ref="K474:N474">VLOOKUP(A474,Sales!$A$1:$E$2241,{2,3,4,5},0)</f>
        <v>8</v>
      </c>
      <c r="L474" s="12">
        <v>8</v>
      </c>
      <c r="M474" s="12">
        <v>8</v>
      </c>
      <c r="N474" s="15">
        <v>9</v>
      </c>
      <c r="O474" s="15">
        <f t="shared" si="36"/>
        <v>44</v>
      </c>
      <c r="P474" s="15">
        <f t="shared" si="37"/>
        <v>16</v>
      </c>
      <c r="Q474" s="15">
        <f t="shared" si="38"/>
        <v>17</v>
      </c>
      <c r="R474" s="12">
        <f t="shared" si="39"/>
        <v>1</v>
      </c>
    </row>
    <row r="475" spans="1:18" ht="15.75" customHeight="1" x14ac:dyDescent="0.25">
      <c r="A475" s="57">
        <v>6619</v>
      </c>
      <c r="B475" s="57">
        <v>1978</v>
      </c>
      <c r="C475" s="58" t="s">
        <v>9</v>
      </c>
      <c r="D475" s="58" t="s">
        <v>13</v>
      </c>
      <c r="E475" s="59">
        <v>38415</v>
      </c>
      <c r="F475" s="54">
        <f t="shared" si="35"/>
        <v>38.414999999999999</v>
      </c>
      <c r="G475" s="57">
        <v>1</v>
      </c>
      <c r="H475" s="57">
        <v>1</v>
      </c>
      <c r="I475" s="60">
        <v>41276</v>
      </c>
      <c r="J475" s="61">
        <v>91</v>
      </c>
      <c r="K475" s="12" cm="1">
        <f t="array" ref="K475:N475">VLOOKUP(A475,Sales!$A$1:$E$2241,{2,3,4,5},0)</f>
        <v>1</v>
      </c>
      <c r="L475" s="12">
        <v>0</v>
      </c>
      <c r="M475" s="12">
        <v>1</v>
      </c>
      <c r="N475" s="15">
        <v>3</v>
      </c>
      <c r="O475" s="15">
        <f t="shared" si="36"/>
        <v>47</v>
      </c>
      <c r="P475" s="15">
        <f t="shared" si="37"/>
        <v>1</v>
      </c>
      <c r="Q475" s="15">
        <f t="shared" si="38"/>
        <v>4</v>
      </c>
      <c r="R475" s="12">
        <f t="shared" si="39"/>
        <v>2</v>
      </c>
    </row>
    <row r="476" spans="1:18" ht="15.75" customHeight="1" x14ac:dyDescent="0.25">
      <c r="A476" s="57">
        <v>9081</v>
      </c>
      <c r="B476" s="57">
        <v>1988</v>
      </c>
      <c r="C476" s="58" t="s">
        <v>9</v>
      </c>
      <c r="D476" s="58" t="s">
        <v>10</v>
      </c>
      <c r="E476" s="59">
        <v>20518</v>
      </c>
      <c r="F476" s="54">
        <f t="shared" si="35"/>
        <v>20.518000000000001</v>
      </c>
      <c r="G476" s="57">
        <v>1</v>
      </c>
      <c r="H476" s="57">
        <v>0</v>
      </c>
      <c r="I476" s="60">
        <v>41777</v>
      </c>
      <c r="J476" s="61">
        <v>58</v>
      </c>
      <c r="K476" s="12" cm="1">
        <f t="array" ref="K476:N476">VLOOKUP(A476,Sales!$A$1:$E$2241,{2,3,4,5},0)</f>
        <v>1</v>
      </c>
      <c r="L476" s="12">
        <v>1</v>
      </c>
      <c r="M476" s="12">
        <v>1</v>
      </c>
      <c r="N476" s="15">
        <v>2</v>
      </c>
      <c r="O476" s="15">
        <f t="shared" si="36"/>
        <v>37</v>
      </c>
      <c r="P476" s="15">
        <f t="shared" si="37"/>
        <v>2</v>
      </c>
      <c r="Q476" s="15">
        <f t="shared" si="38"/>
        <v>3</v>
      </c>
      <c r="R476" s="12">
        <f t="shared" si="39"/>
        <v>1</v>
      </c>
    </row>
    <row r="477" spans="1:18" ht="15.75" customHeight="1" x14ac:dyDescent="0.25">
      <c r="A477" s="57">
        <v>178</v>
      </c>
      <c r="B477" s="57">
        <v>1956</v>
      </c>
      <c r="C477" s="58" t="s">
        <v>9</v>
      </c>
      <c r="D477" s="58" t="s">
        <v>13</v>
      </c>
      <c r="E477" s="59">
        <v>62503</v>
      </c>
      <c r="F477" s="54">
        <f t="shared" si="35"/>
        <v>62.503</v>
      </c>
      <c r="G477" s="57">
        <v>0</v>
      </c>
      <c r="H477" s="57">
        <v>1</v>
      </c>
      <c r="I477" s="60">
        <v>41323</v>
      </c>
      <c r="J477" s="61">
        <v>40</v>
      </c>
      <c r="K477" s="12" cm="1">
        <f t="array" ref="K477:N477">VLOOKUP(A477,Sales!$A$1:$E$2241,{2,3,4,5},0)</f>
        <v>0</v>
      </c>
      <c r="L477" s="12">
        <v>75</v>
      </c>
      <c r="M477" s="12">
        <v>8</v>
      </c>
      <c r="N477" s="15">
        <v>11</v>
      </c>
      <c r="O477" s="15">
        <f t="shared" si="36"/>
        <v>69</v>
      </c>
      <c r="P477" s="15">
        <f t="shared" si="37"/>
        <v>75</v>
      </c>
      <c r="Q477" s="15">
        <f t="shared" si="38"/>
        <v>19</v>
      </c>
      <c r="R477" s="12">
        <f t="shared" si="39"/>
        <v>1</v>
      </c>
    </row>
    <row r="478" spans="1:18" ht="15.75" customHeight="1" x14ac:dyDescent="0.25">
      <c r="A478" s="57">
        <v>916</v>
      </c>
      <c r="B478" s="57">
        <v>1972</v>
      </c>
      <c r="C478" s="58" t="s">
        <v>12</v>
      </c>
      <c r="D478" s="58" t="s">
        <v>10</v>
      </c>
      <c r="E478" s="59">
        <v>41644</v>
      </c>
      <c r="F478" s="54">
        <f t="shared" si="35"/>
        <v>41.643999999999998</v>
      </c>
      <c r="G478" s="57">
        <v>1</v>
      </c>
      <c r="H478" s="57">
        <v>1</v>
      </c>
      <c r="I478" s="60">
        <v>41768</v>
      </c>
      <c r="J478" s="61">
        <v>67</v>
      </c>
      <c r="K478" s="12" cm="1">
        <f t="array" ref="K478:N478">VLOOKUP(A478,Sales!$A$1:$E$2241,{2,3,4,5},0)</f>
        <v>3</v>
      </c>
      <c r="L478" s="12">
        <v>0</v>
      </c>
      <c r="M478" s="12">
        <v>1</v>
      </c>
      <c r="N478" s="15">
        <v>3</v>
      </c>
      <c r="O478" s="15">
        <f t="shared" si="36"/>
        <v>53</v>
      </c>
      <c r="P478" s="15">
        <f t="shared" si="37"/>
        <v>3</v>
      </c>
      <c r="Q478" s="15">
        <f t="shared" si="38"/>
        <v>4</v>
      </c>
      <c r="R478" s="12">
        <f t="shared" si="39"/>
        <v>2</v>
      </c>
    </row>
    <row r="479" spans="1:18" ht="15.75" customHeight="1" x14ac:dyDescent="0.25">
      <c r="A479" s="57">
        <v>5512</v>
      </c>
      <c r="B479" s="57">
        <v>1977</v>
      </c>
      <c r="C479" s="58" t="s">
        <v>14</v>
      </c>
      <c r="D479" s="58" t="s">
        <v>13</v>
      </c>
      <c r="E479" s="59">
        <v>55842</v>
      </c>
      <c r="F479" s="54">
        <f t="shared" si="35"/>
        <v>55.841999999999999</v>
      </c>
      <c r="G479" s="57">
        <v>0</v>
      </c>
      <c r="H479" s="57">
        <v>1</v>
      </c>
      <c r="I479" s="60">
        <v>41782</v>
      </c>
      <c r="J479" s="61">
        <v>19</v>
      </c>
      <c r="K479" s="12" cm="1">
        <f t="array" ref="K479:N479">VLOOKUP(A479,Sales!$A$1:$E$2241,{2,3,4,5},0)</f>
        <v>0</v>
      </c>
      <c r="L479" s="12">
        <v>4</v>
      </c>
      <c r="M479" s="12">
        <v>7</v>
      </c>
      <c r="N479" s="15">
        <v>8</v>
      </c>
      <c r="O479" s="15">
        <f t="shared" si="36"/>
        <v>48</v>
      </c>
      <c r="P479" s="15">
        <f t="shared" si="37"/>
        <v>4</v>
      </c>
      <c r="Q479" s="15">
        <f t="shared" si="38"/>
        <v>15</v>
      </c>
      <c r="R479" s="12">
        <f t="shared" si="39"/>
        <v>1</v>
      </c>
    </row>
    <row r="480" spans="1:18" ht="15.75" customHeight="1" x14ac:dyDescent="0.25">
      <c r="A480" s="57">
        <v>8970</v>
      </c>
      <c r="B480" s="57">
        <v>1972</v>
      </c>
      <c r="C480" s="58" t="s">
        <v>12</v>
      </c>
      <c r="D480" s="58" t="s">
        <v>13</v>
      </c>
      <c r="E480" s="59">
        <v>62010</v>
      </c>
      <c r="F480" s="54">
        <f t="shared" si="35"/>
        <v>62.01</v>
      </c>
      <c r="G480" s="57">
        <v>0</v>
      </c>
      <c r="H480" s="57">
        <v>1</v>
      </c>
      <c r="I480" s="62">
        <v>41205</v>
      </c>
      <c r="J480" s="61">
        <v>93</v>
      </c>
      <c r="K480" s="12" cm="1">
        <f t="array" ref="K480:N480">VLOOKUP(A480,Sales!$A$1:$E$2241,{2,3,4,5},0)</f>
        <v>22</v>
      </c>
      <c r="L480" s="12">
        <v>0</v>
      </c>
      <c r="M480" s="12">
        <v>6</v>
      </c>
      <c r="N480" s="15">
        <v>7</v>
      </c>
      <c r="O480" s="15">
        <f t="shared" si="36"/>
        <v>53</v>
      </c>
      <c r="P480" s="15">
        <f t="shared" si="37"/>
        <v>22</v>
      </c>
      <c r="Q480" s="15">
        <f t="shared" si="38"/>
        <v>13</v>
      </c>
      <c r="R480" s="12">
        <f t="shared" si="39"/>
        <v>1</v>
      </c>
    </row>
    <row r="481" spans="1:18" ht="15.75" customHeight="1" x14ac:dyDescent="0.25">
      <c r="A481" s="57">
        <v>10581</v>
      </c>
      <c r="B481" s="57">
        <v>1977</v>
      </c>
      <c r="C481" s="58" t="s">
        <v>9</v>
      </c>
      <c r="D481" s="58" t="s">
        <v>13</v>
      </c>
      <c r="E481" s="59">
        <v>41124</v>
      </c>
      <c r="F481" s="54">
        <f t="shared" si="35"/>
        <v>41.124000000000002</v>
      </c>
      <c r="G481" s="57">
        <v>1</v>
      </c>
      <c r="H481" s="57">
        <v>0</v>
      </c>
      <c r="I481" s="62">
        <v>41213</v>
      </c>
      <c r="J481" s="61">
        <v>41</v>
      </c>
      <c r="K481" s="12" cm="1">
        <f t="array" ref="K481:N481">VLOOKUP(A481,Sales!$A$1:$E$2241,{2,3,4,5},0)</f>
        <v>7</v>
      </c>
      <c r="L481" s="12">
        <v>0</v>
      </c>
      <c r="M481" s="12">
        <v>7</v>
      </c>
      <c r="N481" s="15">
        <v>4</v>
      </c>
      <c r="O481" s="15">
        <f t="shared" si="36"/>
        <v>48</v>
      </c>
      <c r="P481" s="15">
        <f t="shared" si="37"/>
        <v>7</v>
      </c>
      <c r="Q481" s="15">
        <f t="shared" si="38"/>
        <v>11</v>
      </c>
      <c r="R481" s="12">
        <f t="shared" si="39"/>
        <v>1</v>
      </c>
    </row>
    <row r="482" spans="1:18" ht="15.75" customHeight="1" x14ac:dyDescent="0.25">
      <c r="A482" s="57">
        <v>5300</v>
      </c>
      <c r="B482" s="57">
        <v>1973</v>
      </c>
      <c r="C482" s="58" t="s">
        <v>14</v>
      </c>
      <c r="D482" s="58" t="s">
        <v>13</v>
      </c>
      <c r="E482" s="59">
        <v>38961</v>
      </c>
      <c r="F482" s="54">
        <f t="shared" si="35"/>
        <v>38.960999999999999</v>
      </c>
      <c r="G482" s="57">
        <v>1</v>
      </c>
      <c r="H482" s="57">
        <v>0</v>
      </c>
      <c r="I482" s="62">
        <v>41638</v>
      </c>
      <c r="J482" s="61">
        <v>60</v>
      </c>
      <c r="K482" s="12" cm="1">
        <f t="array" ref="K482:N482">VLOOKUP(A482,Sales!$A$1:$E$2241,{2,3,4,5},0)</f>
        <v>7</v>
      </c>
      <c r="L482" s="12">
        <v>1</v>
      </c>
      <c r="M482" s="12">
        <v>2</v>
      </c>
      <c r="N482" s="15">
        <v>2</v>
      </c>
      <c r="O482" s="15">
        <f t="shared" si="36"/>
        <v>52</v>
      </c>
      <c r="P482" s="15">
        <f t="shared" si="37"/>
        <v>8</v>
      </c>
      <c r="Q482" s="15">
        <f t="shared" si="38"/>
        <v>4</v>
      </c>
      <c r="R482" s="12">
        <f t="shared" si="39"/>
        <v>1</v>
      </c>
    </row>
    <row r="483" spans="1:18" ht="15.75" customHeight="1" x14ac:dyDescent="0.25">
      <c r="A483" s="57">
        <v>5154</v>
      </c>
      <c r="B483" s="57">
        <v>1972</v>
      </c>
      <c r="C483" s="58" t="s">
        <v>14</v>
      </c>
      <c r="D483" s="58" t="s">
        <v>15</v>
      </c>
      <c r="E483" s="59">
        <v>37760</v>
      </c>
      <c r="F483" s="54">
        <f t="shared" si="35"/>
        <v>37.76</v>
      </c>
      <c r="G483" s="57">
        <v>1</v>
      </c>
      <c r="H483" s="57">
        <v>0</v>
      </c>
      <c r="I483" s="60">
        <v>41497</v>
      </c>
      <c r="J483" s="61">
        <v>54</v>
      </c>
      <c r="K483" s="12" cm="1">
        <f t="array" ref="K483:N483">VLOOKUP(A483,Sales!$A$1:$E$2241,{2,3,4,5},0)</f>
        <v>3</v>
      </c>
      <c r="L483" s="12">
        <v>10</v>
      </c>
      <c r="M483" s="12">
        <v>2</v>
      </c>
      <c r="N483" s="15">
        <v>3</v>
      </c>
      <c r="O483" s="15">
        <f t="shared" si="36"/>
        <v>53</v>
      </c>
      <c r="P483" s="15">
        <f t="shared" si="37"/>
        <v>13</v>
      </c>
      <c r="Q483" s="15">
        <f t="shared" si="38"/>
        <v>5</v>
      </c>
      <c r="R483" s="12">
        <f t="shared" si="39"/>
        <v>1</v>
      </c>
    </row>
    <row r="484" spans="1:18" ht="15.75" customHeight="1" x14ac:dyDescent="0.25">
      <c r="A484" s="57">
        <v>8346</v>
      </c>
      <c r="B484" s="57">
        <v>1974</v>
      </c>
      <c r="C484" s="58" t="s">
        <v>9</v>
      </c>
      <c r="D484" s="58" t="s">
        <v>10</v>
      </c>
      <c r="E484" s="59">
        <v>32233</v>
      </c>
      <c r="F484" s="54">
        <f t="shared" si="35"/>
        <v>32.232999999999997</v>
      </c>
      <c r="G484" s="57">
        <v>1</v>
      </c>
      <c r="H484" s="57">
        <v>0</v>
      </c>
      <c r="I484" s="60">
        <v>41140</v>
      </c>
      <c r="J484" s="61">
        <v>26</v>
      </c>
      <c r="K484" s="12" cm="1">
        <f t="array" ref="K484:N484">VLOOKUP(A484,Sales!$A$1:$E$2241,{2,3,4,5},0)</f>
        <v>15</v>
      </c>
      <c r="L484" s="12">
        <v>11</v>
      </c>
      <c r="M484" s="12">
        <v>6</v>
      </c>
      <c r="N484" s="15">
        <v>2</v>
      </c>
      <c r="O484" s="15">
        <f t="shared" si="36"/>
        <v>51</v>
      </c>
      <c r="P484" s="15">
        <f t="shared" si="37"/>
        <v>26</v>
      </c>
      <c r="Q484" s="15">
        <f t="shared" si="38"/>
        <v>8</v>
      </c>
      <c r="R484" s="12">
        <f t="shared" si="39"/>
        <v>1</v>
      </c>
    </row>
    <row r="485" spans="1:18" ht="15.75" customHeight="1" x14ac:dyDescent="0.25">
      <c r="A485" s="57">
        <v>1676</v>
      </c>
      <c r="B485" s="57">
        <v>1975</v>
      </c>
      <c r="C485" s="58" t="s">
        <v>9</v>
      </c>
      <c r="D485" s="58" t="s">
        <v>13</v>
      </c>
      <c r="E485" s="59">
        <v>43057</v>
      </c>
      <c r="F485" s="54">
        <f t="shared" si="35"/>
        <v>43.057000000000002</v>
      </c>
      <c r="G485" s="57">
        <v>0</v>
      </c>
      <c r="H485" s="57">
        <v>1</v>
      </c>
      <c r="I485" s="62">
        <v>41577</v>
      </c>
      <c r="J485" s="61">
        <v>30</v>
      </c>
      <c r="K485" s="12" cm="1">
        <f t="array" ref="K485:N485">VLOOKUP(A485,Sales!$A$1:$E$2241,{2,3,4,5},0)</f>
        <v>2</v>
      </c>
      <c r="L485" s="12">
        <v>2</v>
      </c>
      <c r="M485" s="12">
        <v>4</v>
      </c>
      <c r="N485" s="15">
        <v>5</v>
      </c>
      <c r="O485" s="15">
        <f t="shared" si="36"/>
        <v>50</v>
      </c>
      <c r="P485" s="15">
        <f t="shared" si="37"/>
        <v>4</v>
      </c>
      <c r="Q485" s="15">
        <f t="shared" si="38"/>
        <v>9</v>
      </c>
      <c r="R485" s="12">
        <f t="shared" si="39"/>
        <v>1</v>
      </c>
    </row>
    <row r="486" spans="1:18" ht="15.75" customHeight="1" x14ac:dyDescent="0.25">
      <c r="A486" s="57">
        <v>9286</v>
      </c>
      <c r="B486" s="57">
        <v>1960</v>
      </c>
      <c r="C486" s="58" t="s">
        <v>14</v>
      </c>
      <c r="D486" s="58" t="s">
        <v>11</v>
      </c>
      <c r="E486" s="59">
        <v>83151</v>
      </c>
      <c r="F486" s="54">
        <f t="shared" si="35"/>
        <v>83.150999999999996</v>
      </c>
      <c r="G486" s="57">
        <v>0</v>
      </c>
      <c r="H486" s="57">
        <v>0</v>
      </c>
      <c r="I486" s="62">
        <v>41192</v>
      </c>
      <c r="J486" s="61">
        <v>93</v>
      </c>
      <c r="K486" s="12" cm="1">
        <f t="array" ref="K486:N486">VLOOKUP(A486,Sales!$A$1:$E$2241,{2,3,4,5},0)</f>
        <v>28</v>
      </c>
      <c r="L486" s="12">
        <v>74</v>
      </c>
      <c r="M486" s="12">
        <v>5</v>
      </c>
      <c r="N486" s="15">
        <v>4</v>
      </c>
      <c r="O486" s="15">
        <f t="shared" si="36"/>
        <v>65</v>
      </c>
      <c r="P486" s="15">
        <f t="shared" si="37"/>
        <v>102</v>
      </c>
      <c r="Q486" s="15">
        <f t="shared" si="38"/>
        <v>9</v>
      </c>
      <c r="R486" s="12">
        <f t="shared" si="39"/>
        <v>0</v>
      </c>
    </row>
    <row r="487" spans="1:18" ht="15.75" customHeight="1" x14ac:dyDescent="0.25">
      <c r="A487" s="57">
        <v>2426</v>
      </c>
      <c r="B487" s="57">
        <v>1964</v>
      </c>
      <c r="C487" s="58" t="s">
        <v>12</v>
      </c>
      <c r="D487" s="58" t="s">
        <v>15</v>
      </c>
      <c r="E487" s="59">
        <v>78825</v>
      </c>
      <c r="F487" s="54">
        <f t="shared" si="35"/>
        <v>78.825000000000003</v>
      </c>
      <c r="G487" s="57">
        <v>0</v>
      </c>
      <c r="H487" s="57">
        <v>0</v>
      </c>
      <c r="I487" s="60">
        <v>41166</v>
      </c>
      <c r="J487" s="61">
        <v>35</v>
      </c>
      <c r="K487" s="12" cm="1">
        <f t="array" ref="K487:N487">VLOOKUP(A487,Sales!$A$1:$E$2241,{2,3,4,5},0)</f>
        <v>74</v>
      </c>
      <c r="L487" s="12">
        <v>37</v>
      </c>
      <c r="M487" s="12">
        <v>5</v>
      </c>
      <c r="N487" s="15">
        <v>13</v>
      </c>
      <c r="O487" s="15">
        <f t="shared" si="36"/>
        <v>61</v>
      </c>
      <c r="P487" s="15">
        <f t="shared" si="37"/>
        <v>111</v>
      </c>
      <c r="Q487" s="15">
        <f t="shared" si="38"/>
        <v>18</v>
      </c>
      <c r="R487" s="12">
        <f t="shared" si="39"/>
        <v>0</v>
      </c>
    </row>
    <row r="488" spans="1:18" ht="15.75" customHeight="1" x14ac:dyDescent="0.25">
      <c r="A488" s="57">
        <v>5172</v>
      </c>
      <c r="B488" s="57">
        <v>1976</v>
      </c>
      <c r="C488" s="58" t="s">
        <v>14</v>
      </c>
      <c r="D488" s="58" t="s">
        <v>11</v>
      </c>
      <c r="E488" s="59">
        <v>65104</v>
      </c>
      <c r="F488" s="54">
        <f t="shared" si="35"/>
        <v>65.103999999999999</v>
      </c>
      <c r="G488" s="57">
        <v>0</v>
      </c>
      <c r="H488" s="57">
        <v>1</v>
      </c>
      <c r="I488" s="62">
        <v>41592</v>
      </c>
      <c r="J488" s="61">
        <v>4</v>
      </c>
      <c r="K488" s="12" cm="1">
        <f t="array" ref="K488:N488">VLOOKUP(A488,Sales!$A$1:$E$2241,{2,3,4,5},0)</f>
        <v>0</v>
      </c>
      <c r="L488" s="12">
        <v>20</v>
      </c>
      <c r="M488" s="12">
        <v>3</v>
      </c>
      <c r="N488" s="15">
        <v>7</v>
      </c>
      <c r="O488" s="15">
        <f t="shared" si="36"/>
        <v>49</v>
      </c>
      <c r="P488" s="15">
        <f t="shared" si="37"/>
        <v>20</v>
      </c>
      <c r="Q488" s="15">
        <f t="shared" si="38"/>
        <v>10</v>
      </c>
      <c r="R488" s="12">
        <f t="shared" si="39"/>
        <v>1</v>
      </c>
    </row>
    <row r="489" spans="1:18" ht="15.75" customHeight="1" x14ac:dyDescent="0.25">
      <c r="A489" s="57">
        <v>5562</v>
      </c>
      <c r="B489" s="57">
        <v>1974</v>
      </c>
      <c r="C489" s="58" t="s">
        <v>9</v>
      </c>
      <c r="D489" s="58" t="s">
        <v>13</v>
      </c>
      <c r="E489" s="59">
        <v>60093</v>
      </c>
      <c r="F489" s="54">
        <f t="shared" si="35"/>
        <v>60.093000000000004</v>
      </c>
      <c r="G489" s="57">
        <v>0</v>
      </c>
      <c r="H489" s="57">
        <v>1</v>
      </c>
      <c r="I489" s="60">
        <v>41451</v>
      </c>
      <c r="J489" s="61">
        <v>92</v>
      </c>
      <c r="K489" s="12" cm="1">
        <f t="array" ref="K489:N489">VLOOKUP(A489,Sales!$A$1:$E$2241,{2,3,4,5},0)</f>
        <v>12</v>
      </c>
      <c r="L489" s="12">
        <v>6</v>
      </c>
      <c r="M489" s="12">
        <v>7</v>
      </c>
      <c r="N489" s="15">
        <v>10</v>
      </c>
      <c r="O489" s="15">
        <f t="shared" si="36"/>
        <v>51</v>
      </c>
      <c r="P489" s="15">
        <f t="shared" si="37"/>
        <v>18</v>
      </c>
      <c r="Q489" s="15">
        <f t="shared" si="38"/>
        <v>17</v>
      </c>
      <c r="R489" s="12">
        <f t="shared" si="39"/>
        <v>1</v>
      </c>
    </row>
    <row r="490" spans="1:18" ht="15.75" customHeight="1" x14ac:dyDescent="0.25">
      <c r="A490" s="57">
        <v>3436</v>
      </c>
      <c r="B490" s="57">
        <v>1969</v>
      </c>
      <c r="C490" s="58" t="s">
        <v>9</v>
      </c>
      <c r="D490" s="58" t="s">
        <v>13</v>
      </c>
      <c r="E490" s="59">
        <v>14045</v>
      </c>
      <c r="F490" s="54">
        <f t="shared" si="35"/>
        <v>14.045</v>
      </c>
      <c r="G490" s="57">
        <v>1</v>
      </c>
      <c r="H490" s="57">
        <v>0</v>
      </c>
      <c r="I490" s="60">
        <v>41665</v>
      </c>
      <c r="J490" s="61">
        <v>24</v>
      </c>
      <c r="K490" s="12" cm="1">
        <f t="array" ref="K490:N490">VLOOKUP(A490,Sales!$A$1:$E$2241,{2,3,4,5},0)</f>
        <v>0</v>
      </c>
      <c r="L490" s="12">
        <v>1</v>
      </c>
      <c r="M490" s="12">
        <v>1</v>
      </c>
      <c r="N490" s="15">
        <v>3</v>
      </c>
      <c r="O490" s="15">
        <f t="shared" si="36"/>
        <v>56</v>
      </c>
      <c r="P490" s="15">
        <f t="shared" si="37"/>
        <v>1</v>
      </c>
      <c r="Q490" s="15">
        <f t="shared" si="38"/>
        <v>4</v>
      </c>
      <c r="R490" s="12">
        <f t="shared" si="39"/>
        <v>1</v>
      </c>
    </row>
    <row r="491" spans="1:18" ht="15.75" customHeight="1" x14ac:dyDescent="0.25">
      <c r="A491" s="57">
        <v>3921</v>
      </c>
      <c r="B491" s="57">
        <v>1952</v>
      </c>
      <c r="C491" s="58" t="s">
        <v>17</v>
      </c>
      <c r="D491" s="58" t="s">
        <v>18</v>
      </c>
      <c r="E491" s="59">
        <v>28457</v>
      </c>
      <c r="F491" s="54">
        <f t="shared" si="35"/>
        <v>28.457000000000001</v>
      </c>
      <c r="G491" s="57">
        <v>0</v>
      </c>
      <c r="H491" s="57">
        <v>0</v>
      </c>
      <c r="I491" s="62">
        <v>41210</v>
      </c>
      <c r="J491" s="61">
        <v>96</v>
      </c>
      <c r="K491" s="12" cm="1">
        <f t="array" ref="K491:N491">VLOOKUP(A491,Sales!$A$1:$E$2241,{2,3,4,5},0)</f>
        <v>1</v>
      </c>
      <c r="L491" s="12">
        <v>29</v>
      </c>
      <c r="M491" s="12">
        <v>4</v>
      </c>
      <c r="N491" s="15">
        <v>4</v>
      </c>
      <c r="O491" s="15">
        <f t="shared" si="36"/>
        <v>73</v>
      </c>
      <c r="P491" s="15">
        <f t="shared" si="37"/>
        <v>30</v>
      </c>
      <c r="Q491" s="15">
        <f t="shared" si="38"/>
        <v>8</v>
      </c>
      <c r="R491" s="12">
        <f t="shared" si="39"/>
        <v>0</v>
      </c>
    </row>
    <row r="492" spans="1:18" ht="15.75" customHeight="1" x14ac:dyDescent="0.25">
      <c r="A492" s="57">
        <v>3403</v>
      </c>
      <c r="B492" s="57">
        <v>1958</v>
      </c>
      <c r="C492" s="58" t="s">
        <v>12</v>
      </c>
      <c r="D492" s="58" t="s">
        <v>11</v>
      </c>
      <c r="E492" s="59">
        <v>78952</v>
      </c>
      <c r="F492" s="54">
        <f t="shared" si="35"/>
        <v>78.951999999999998</v>
      </c>
      <c r="G492" s="57">
        <v>0</v>
      </c>
      <c r="H492" s="57">
        <v>1</v>
      </c>
      <c r="I492" s="60">
        <v>41176</v>
      </c>
      <c r="J492" s="61">
        <v>11</v>
      </c>
      <c r="K492" s="12" cm="1">
        <f t="array" ref="K492:N492">VLOOKUP(A492,Sales!$A$1:$E$2241,{2,3,4,5},0)</f>
        <v>19</v>
      </c>
      <c r="L492" s="12">
        <v>76</v>
      </c>
      <c r="M492" s="12">
        <v>2</v>
      </c>
      <c r="N492" s="15">
        <v>12</v>
      </c>
      <c r="O492" s="15">
        <f t="shared" si="36"/>
        <v>67</v>
      </c>
      <c r="P492" s="15">
        <f t="shared" si="37"/>
        <v>95</v>
      </c>
      <c r="Q492" s="15">
        <f t="shared" si="38"/>
        <v>14</v>
      </c>
      <c r="R492" s="12">
        <f t="shared" si="39"/>
        <v>1</v>
      </c>
    </row>
    <row r="493" spans="1:18" ht="15.75" customHeight="1" x14ac:dyDescent="0.25">
      <c r="A493" s="57">
        <v>22</v>
      </c>
      <c r="B493" s="57">
        <v>1976</v>
      </c>
      <c r="C493" s="58" t="s">
        <v>9</v>
      </c>
      <c r="D493" s="58" t="s">
        <v>15</v>
      </c>
      <c r="E493" s="59">
        <v>46310</v>
      </c>
      <c r="F493" s="54">
        <f t="shared" si="35"/>
        <v>46.31</v>
      </c>
      <c r="G493" s="57">
        <v>1</v>
      </c>
      <c r="H493" s="57">
        <v>0</v>
      </c>
      <c r="I493" s="60">
        <v>41246</v>
      </c>
      <c r="J493" s="61">
        <v>99</v>
      </c>
      <c r="K493" s="12" cm="1">
        <f t="array" ref="K493:N493">VLOOKUP(A493,Sales!$A$1:$E$2241,{2,3,4,5},0)</f>
        <v>2</v>
      </c>
      <c r="L493" s="12">
        <v>5</v>
      </c>
      <c r="M493" s="12">
        <v>6</v>
      </c>
      <c r="N493" s="15">
        <v>5</v>
      </c>
      <c r="O493" s="15">
        <f t="shared" si="36"/>
        <v>49</v>
      </c>
      <c r="P493" s="15">
        <f t="shared" si="37"/>
        <v>7</v>
      </c>
      <c r="Q493" s="15">
        <f t="shared" si="38"/>
        <v>11</v>
      </c>
      <c r="R493" s="12">
        <f t="shared" si="39"/>
        <v>1</v>
      </c>
    </row>
    <row r="494" spans="1:18" ht="15.75" customHeight="1" x14ac:dyDescent="0.25">
      <c r="A494" s="57">
        <v>10965</v>
      </c>
      <c r="B494" s="57">
        <v>1955</v>
      </c>
      <c r="C494" s="58" t="s">
        <v>9</v>
      </c>
      <c r="D494" s="58" t="s">
        <v>11</v>
      </c>
      <c r="E494" s="59">
        <v>76005</v>
      </c>
      <c r="F494" s="54">
        <f t="shared" si="35"/>
        <v>76.004999999999995</v>
      </c>
      <c r="G494" s="57">
        <v>0</v>
      </c>
      <c r="H494" s="57">
        <v>0</v>
      </c>
      <c r="I494" s="60">
        <v>41327</v>
      </c>
      <c r="J494" s="61">
        <v>72</v>
      </c>
      <c r="K494" s="12" cm="1">
        <f t="array" ref="K494:N494">VLOOKUP(A494,Sales!$A$1:$E$2241,{2,3,4,5},0)</f>
        <v>20</v>
      </c>
      <c r="L494" s="12">
        <v>50</v>
      </c>
      <c r="M494" s="12">
        <v>3</v>
      </c>
      <c r="N494" s="15">
        <v>13</v>
      </c>
      <c r="O494" s="15">
        <f t="shared" si="36"/>
        <v>70</v>
      </c>
      <c r="P494" s="15">
        <f t="shared" si="37"/>
        <v>70</v>
      </c>
      <c r="Q494" s="15">
        <f t="shared" si="38"/>
        <v>16</v>
      </c>
      <c r="R494" s="12">
        <f t="shared" si="39"/>
        <v>0</v>
      </c>
    </row>
    <row r="495" spans="1:18" ht="15.75" customHeight="1" x14ac:dyDescent="0.25">
      <c r="A495" s="57">
        <v>9426</v>
      </c>
      <c r="B495" s="57">
        <v>1964</v>
      </c>
      <c r="C495" s="58" t="s">
        <v>14</v>
      </c>
      <c r="D495" s="58" t="s">
        <v>10</v>
      </c>
      <c r="E495" s="59">
        <v>58308</v>
      </c>
      <c r="F495" s="54">
        <f t="shared" si="35"/>
        <v>58.308</v>
      </c>
      <c r="G495" s="57">
        <v>0</v>
      </c>
      <c r="H495" s="57">
        <v>1</v>
      </c>
      <c r="I495" s="60">
        <v>41286</v>
      </c>
      <c r="J495" s="61">
        <v>77</v>
      </c>
      <c r="K495" s="12" cm="1">
        <f t="array" ref="K495:N495">VLOOKUP(A495,Sales!$A$1:$E$2241,{2,3,4,5},0)</f>
        <v>0</v>
      </c>
      <c r="L495" s="12">
        <v>0</v>
      </c>
      <c r="M495" s="12">
        <v>2</v>
      </c>
      <c r="N495" s="15">
        <v>3</v>
      </c>
      <c r="O495" s="15">
        <f t="shared" si="36"/>
        <v>61</v>
      </c>
      <c r="P495" s="15">
        <f t="shared" si="37"/>
        <v>0</v>
      </c>
      <c r="Q495" s="15">
        <f t="shared" si="38"/>
        <v>5</v>
      </c>
      <c r="R495" s="12">
        <f t="shared" si="39"/>
        <v>1</v>
      </c>
    </row>
    <row r="496" spans="1:18" ht="15.75" customHeight="1" x14ac:dyDescent="0.25">
      <c r="A496" s="57">
        <v>6605</v>
      </c>
      <c r="B496" s="57">
        <v>1944</v>
      </c>
      <c r="C496" s="58" t="s">
        <v>12</v>
      </c>
      <c r="D496" s="58" t="s">
        <v>15</v>
      </c>
      <c r="E496" s="59">
        <v>55614</v>
      </c>
      <c r="F496" s="54">
        <f t="shared" si="35"/>
        <v>55.613999999999997</v>
      </c>
      <c r="G496" s="57">
        <v>0</v>
      </c>
      <c r="H496" s="57">
        <v>0</v>
      </c>
      <c r="I496" s="62">
        <v>41605</v>
      </c>
      <c r="J496" s="61">
        <v>85</v>
      </c>
      <c r="K496" s="12" cm="1">
        <f t="array" ref="K496:N496">VLOOKUP(A496,Sales!$A$1:$E$2241,{2,3,4,5},0)</f>
        <v>13</v>
      </c>
      <c r="L496" s="12">
        <v>0</v>
      </c>
      <c r="M496" s="12">
        <v>9</v>
      </c>
      <c r="N496" s="15">
        <v>6</v>
      </c>
      <c r="O496" s="15">
        <f t="shared" si="36"/>
        <v>81</v>
      </c>
      <c r="P496" s="15">
        <f t="shared" si="37"/>
        <v>13</v>
      </c>
      <c r="Q496" s="15">
        <f t="shared" si="38"/>
        <v>15</v>
      </c>
      <c r="R496" s="12">
        <f t="shared" si="39"/>
        <v>0</v>
      </c>
    </row>
    <row r="497" spans="1:18" ht="15.75" customHeight="1" x14ac:dyDescent="0.25">
      <c r="A497" s="57">
        <v>3136</v>
      </c>
      <c r="B497" s="57">
        <v>1962</v>
      </c>
      <c r="C497" s="58" t="s">
        <v>14</v>
      </c>
      <c r="D497" s="58" t="s">
        <v>15</v>
      </c>
      <c r="E497" s="59">
        <v>59432</v>
      </c>
      <c r="F497" s="54">
        <f t="shared" si="35"/>
        <v>59.432000000000002</v>
      </c>
      <c r="G497" s="57">
        <v>0</v>
      </c>
      <c r="H497" s="57">
        <v>1</v>
      </c>
      <c r="I497" s="60">
        <v>41377</v>
      </c>
      <c r="J497" s="61">
        <v>88</v>
      </c>
      <c r="K497" s="12" cm="1">
        <f t="array" ref="K497:N497">VLOOKUP(A497,Sales!$A$1:$E$2241,{2,3,4,5},0)</f>
        <v>25</v>
      </c>
      <c r="L497" s="12">
        <v>19</v>
      </c>
      <c r="M497" s="12">
        <v>5</v>
      </c>
      <c r="N497" s="15">
        <v>11</v>
      </c>
      <c r="O497" s="15">
        <f t="shared" si="36"/>
        <v>63</v>
      </c>
      <c r="P497" s="15">
        <f t="shared" si="37"/>
        <v>44</v>
      </c>
      <c r="Q497" s="15">
        <f t="shared" si="38"/>
        <v>16</v>
      </c>
      <c r="R497" s="12">
        <f t="shared" si="39"/>
        <v>1</v>
      </c>
    </row>
    <row r="498" spans="1:18" ht="15.75" customHeight="1" x14ac:dyDescent="0.25">
      <c r="A498" s="57">
        <v>8737</v>
      </c>
      <c r="B498" s="57">
        <v>1978</v>
      </c>
      <c r="C498" s="58" t="s">
        <v>9</v>
      </c>
      <c r="D498" s="58" t="s">
        <v>15</v>
      </c>
      <c r="E498" s="59">
        <v>55563</v>
      </c>
      <c r="F498" s="54">
        <f t="shared" si="35"/>
        <v>55.563000000000002</v>
      </c>
      <c r="G498" s="57">
        <v>0</v>
      </c>
      <c r="H498" s="57">
        <v>1</v>
      </c>
      <c r="I498" s="60">
        <v>41734</v>
      </c>
      <c r="J498" s="61">
        <v>22</v>
      </c>
      <c r="K498" s="12" cm="1">
        <f t="array" ref="K498:N498">VLOOKUP(A498,Sales!$A$1:$E$2241,{2,3,4,5},0)</f>
        <v>1</v>
      </c>
      <c r="L498" s="12">
        <v>0</v>
      </c>
      <c r="M498" s="12">
        <v>2</v>
      </c>
      <c r="N498" s="15">
        <v>3</v>
      </c>
      <c r="O498" s="15">
        <f t="shared" si="36"/>
        <v>47</v>
      </c>
      <c r="P498" s="15">
        <f t="shared" si="37"/>
        <v>1</v>
      </c>
      <c r="Q498" s="15">
        <f t="shared" si="38"/>
        <v>5</v>
      </c>
      <c r="R498" s="12">
        <f t="shared" si="39"/>
        <v>1</v>
      </c>
    </row>
    <row r="499" spans="1:18" ht="15.75" customHeight="1" x14ac:dyDescent="0.25">
      <c r="A499" s="57">
        <v>11088</v>
      </c>
      <c r="B499" s="57">
        <v>1971</v>
      </c>
      <c r="C499" s="58" t="s">
        <v>12</v>
      </c>
      <c r="D499" s="58" t="s">
        <v>11</v>
      </c>
      <c r="E499" s="59">
        <v>78642</v>
      </c>
      <c r="F499" s="54">
        <f t="shared" si="35"/>
        <v>78.641999999999996</v>
      </c>
      <c r="G499" s="57">
        <v>0</v>
      </c>
      <c r="H499" s="57">
        <v>1</v>
      </c>
      <c r="I499" s="60">
        <v>41385</v>
      </c>
      <c r="J499" s="61">
        <v>83</v>
      </c>
      <c r="K499" s="12" cm="1">
        <f t="array" ref="K499:N499">VLOOKUP(A499,Sales!$A$1:$E$2241,{2,3,4,5},0)</f>
        <v>0</v>
      </c>
      <c r="L499" s="12">
        <v>35</v>
      </c>
      <c r="M499" s="12">
        <v>4</v>
      </c>
      <c r="N499" s="15">
        <v>4</v>
      </c>
      <c r="O499" s="15">
        <f t="shared" si="36"/>
        <v>54</v>
      </c>
      <c r="P499" s="15">
        <f t="shared" si="37"/>
        <v>35</v>
      </c>
      <c r="Q499" s="15">
        <f t="shared" si="38"/>
        <v>8</v>
      </c>
      <c r="R499" s="12">
        <f t="shared" si="39"/>
        <v>1</v>
      </c>
    </row>
    <row r="500" spans="1:18" ht="15.75" customHeight="1" x14ac:dyDescent="0.25">
      <c r="A500" s="57">
        <v>716</v>
      </c>
      <c r="B500" s="57">
        <v>1949</v>
      </c>
      <c r="C500" s="58" t="s">
        <v>12</v>
      </c>
      <c r="D500" s="58" t="s">
        <v>11</v>
      </c>
      <c r="E500" s="59">
        <v>67911</v>
      </c>
      <c r="F500" s="54">
        <f t="shared" si="35"/>
        <v>67.911000000000001</v>
      </c>
      <c r="G500" s="57">
        <v>0</v>
      </c>
      <c r="H500" s="57">
        <v>1</v>
      </c>
      <c r="I500" s="60">
        <v>41781</v>
      </c>
      <c r="J500" s="61">
        <v>63</v>
      </c>
      <c r="K500" s="12" cm="1">
        <f t="array" ref="K500:N500">VLOOKUP(A500,Sales!$A$1:$E$2241,{2,3,4,5},0)</f>
        <v>0</v>
      </c>
      <c r="L500" s="12">
        <v>28</v>
      </c>
      <c r="M500" s="12">
        <v>6</v>
      </c>
      <c r="N500" s="15">
        <v>11</v>
      </c>
      <c r="O500" s="15">
        <f t="shared" si="36"/>
        <v>76</v>
      </c>
      <c r="P500" s="15">
        <f t="shared" si="37"/>
        <v>28</v>
      </c>
      <c r="Q500" s="15">
        <f t="shared" si="38"/>
        <v>17</v>
      </c>
      <c r="R500" s="12">
        <f t="shared" si="39"/>
        <v>1</v>
      </c>
    </row>
    <row r="501" spans="1:18" ht="15.75" customHeight="1" x14ac:dyDescent="0.25">
      <c r="A501" s="57">
        <v>466</v>
      </c>
      <c r="B501" s="57">
        <v>1944</v>
      </c>
      <c r="C501" s="58" t="s">
        <v>9</v>
      </c>
      <c r="D501" s="58" t="s">
        <v>13</v>
      </c>
      <c r="E501" s="59">
        <v>65275</v>
      </c>
      <c r="F501" s="54">
        <f t="shared" si="35"/>
        <v>65.275000000000006</v>
      </c>
      <c r="G501" s="57">
        <v>0</v>
      </c>
      <c r="H501" s="57">
        <v>0</v>
      </c>
      <c r="I501" s="60">
        <v>41367</v>
      </c>
      <c r="J501" s="61">
        <v>9</v>
      </c>
      <c r="K501" s="12" cm="1">
        <f t="array" ref="K501:N501">VLOOKUP(A501,Sales!$A$1:$E$2241,{2,3,4,5},0)</f>
        <v>14</v>
      </c>
      <c r="L501" s="12">
        <v>14</v>
      </c>
      <c r="M501" s="12">
        <v>4</v>
      </c>
      <c r="N501" s="15">
        <v>13</v>
      </c>
      <c r="O501" s="15">
        <f t="shared" si="36"/>
        <v>81</v>
      </c>
      <c r="P501" s="15">
        <f t="shared" si="37"/>
        <v>28</v>
      </c>
      <c r="Q501" s="15">
        <f t="shared" si="38"/>
        <v>17</v>
      </c>
      <c r="R501" s="12">
        <f t="shared" si="39"/>
        <v>0</v>
      </c>
    </row>
    <row r="502" spans="1:18" ht="15.75" customHeight="1" x14ac:dyDescent="0.25">
      <c r="A502" s="57">
        <v>9135</v>
      </c>
      <c r="B502" s="57">
        <v>1950</v>
      </c>
      <c r="C502" s="58" t="s">
        <v>9</v>
      </c>
      <c r="D502" s="58" t="s">
        <v>11</v>
      </c>
      <c r="E502" s="59">
        <v>27203</v>
      </c>
      <c r="F502" s="54">
        <f t="shared" si="35"/>
        <v>27.202999999999999</v>
      </c>
      <c r="G502" s="57">
        <v>1</v>
      </c>
      <c r="H502" s="57">
        <v>1</v>
      </c>
      <c r="I502" s="60">
        <v>41127</v>
      </c>
      <c r="J502" s="61">
        <v>92</v>
      </c>
      <c r="K502" s="12" cm="1">
        <f t="array" ref="K502:N502">VLOOKUP(A502,Sales!$A$1:$E$2241,{2,3,4,5},0)</f>
        <v>2</v>
      </c>
      <c r="L502" s="12">
        <v>0</v>
      </c>
      <c r="M502" s="12">
        <v>1</v>
      </c>
      <c r="N502" s="15">
        <v>2</v>
      </c>
      <c r="O502" s="15">
        <f t="shared" si="36"/>
        <v>75</v>
      </c>
      <c r="P502" s="15">
        <f t="shared" si="37"/>
        <v>2</v>
      </c>
      <c r="Q502" s="15">
        <f t="shared" si="38"/>
        <v>3</v>
      </c>
      <c r="R502" s="12">
        <f t="shared" si="39"/>
        <v>2</v>
      </c>
    </row>
    <row r="503" spans="1:18" ht="15.75" customHeight="1" x14ac:dyDescent="0.25">
      <c r="A503" s="57">
        <v>10623</v>
      </c>
      <c r="B503" s="57">
        <v>1961</v>
      </c>
      <c r="C503" s="58" t="s">
        <v>14</v>
      </c>
      <c r="D503" s="58" t="s">
        <v>11</v>
      </c>
      <c r="E503" s="59">
        <v>48330</v>
      </c>
      <c r="F503" s="54">
        <f t="shared" si="35"/>
        <v>48.33</v>
      </c>
      <c r="G503" s="57">
        <v>0</v>
      </c>
      <c r="H503" s="57">
        <v>1</v>
      </c>
      <c r="I503" s="62">
        <v>41593</v>
      </c>
      <c r="J503" s="61">
        <v>2</v>
      </c>
      <c r="K503" s="12" cm="1">
        <f t="array" ref="K503:N503">VLOOKUP(A503,Sales!$A$1:$E$2241,{2,3,4,5},0)</f>
        <v>0</v>
      </c>
      <c r="L503" s="12">
        <v>0</v>
      </c>
      <c r="M503" s="12">
        <v>1</v>
      </c>
      <c r="N503" s="15">
        <v>3</v>
      </c>
      <c r="O503" s="15">
        <f t="shared" si="36"/>
        <v>64</v>
      </c>
      <c r="P503" s="15">
        <f t="shared" si="37"/>
        <v>0</v>
      </c>
      <c r="Q503" s="15">
        <f t="shared" si="38"/>
        <v>4</v>
      </c>
      <c r="R503" s="12">
        <f t="shared" si="39"/>
        <v>1</v>
      </c>
    </row>
    <row r="504" spans="1:18" ht="15.75" customHeight="1" x14ac:dyDescent="0.25">
      <c r="A504" s="57">
        <v>8151</v>
      </c>
      <c r="B504" s="57">
        <v>1990</v>
      </c>
      <c r="C504" s="58" t="s">
        <v>16</v>
      </c>
      <c r="D504" s="58" t="s">
        <v>13</v>
      </c>
      <c r="E504" s="59">
        <v>24279</v>
      </c>
      <c r="F504" s="54">
        <f t="shared" si="35"/>
        <v>24.279</v>
      </c>
      <c r="G504" s="57">
        <v>0</v>
      </c>
      <c r="H504" s="57">
        <v>0</v>
      </c>
      <c r="I504" s="62">
        <v>41272</v>
      </c>
      <c r="J504" s="61">
        <v>6</v>
      </c>
      <c r="K504" s="12" cm="1">
        <f t="array" ref="K504:N504">VLOOKUP(A504,Sales!$A$1:$E$2241,{2,3,4,5},0)</f>
        <v>36</v>
      </c>
      <c r="L504" s="12">
        <v>62</v>
      </c>
      <c r="M504" s="12">
        <v>4</v>
      </c>
      <c r="N504" s="15">
        <v>3</v>
      </c>
      <c r="O504" s="15">
        <f t="shared" si="36"/>
        <v>35</v>
      </c>
      <c r="P504" s="15">
        <f t="shared" si="37"/>
        <v>98</v>
      </c>
      <c r="Q504" s="15">
        <f t="shared" si="38"/>
        <v>7</v>
      </c>
      <c r="R504" s="12">
        <f t="shared" si="39"/>
        <v>0</v>
      </c>
    </row>
    <row r="505" spans="1:18" ht="15.75" customHeight="1" x14ac:dyDescent="0.25">
      <c r="A505" s="57">
        <v>5140</v>
      </c>
      <c r="B505" s="57">
        <v>1985</v>
      </c>
      <c r="C505" s="58" t="s">
        <v>12</v>
      </c>
      <c r="D505" s="58" t="s">
        <v>13</v>
      </c>
      <c r="E505" s="59">
        <v>64355</v>
      </c>
      <c r="F505" s="54">
        <f t="shared" si="35"/>
        <v>64.355000000000004</v>
      </c>
      <c r="G505" s="57">
        <v>1</v>
      </c>
      <c r="H505" s="57">
        <v>0</v>
      </c>
      <c r="I505" s="60">
        <v>41145</v>
      </c>
      <c r="J505" s="61">
        <v>66</v>
      </c>
      <c r="K505" s="12" cm="1">
        <f t="array" ref="K505:N505">VLOOKUP(A505,Sales!$A$1:$E$2241,{2,3,4,5},0)</f>
        <v>0</v>
      </c>
      <c r="L505" s="12">
        <v>38</v>
      </c>
      <c r="M505" s="12">
        <v>4</v>
      </c>
      <c r="N505" s="15">
        <v>12</v>
      </c>
      <c r="O505" s="15">
        <f t="shared" si="36"/>
        <v>40</v>
      </c>
      <c r="P505" s="15">
        <f t="shared" si="37"/>
        <v>38</v>
      </c>
      <c r="Q505" s="15">
        <f t="shared" si="38"/>
        <v>16</v>
      </c>
      <c r="R505" s="12">
        <f t="shared" si="39"/>
        <v>1</v>
      </c>
    </row>
    <row r="506" spans="1:18" ht="15.75" customHeight="1" x14ac:dyDescent="0.25">
      <c r="A506" s="57">
        <v>10160</v>
      </c>
      <c r="B506" s="57">
        <v>1956</v>
      </c>
      <c r="C506" s="58" t="s">
        <v>14</v>
      </c>
      <c r="D506" s="58" t="s">
        <v>11</v>
      </c>
      <c r="E506" s="59">
        <v>50943</v>
      </c>
      <c r="F506" s="54">
        <f t="shared" si="35"/>
        <v>50.942999999999998</v>
      </c>
      <c r="G506" s="57">
        <v>0</v>
      </c>
      <c r="H506" s="57">
        <v>1</v>
      </c>
      <c r="I506" s="60">
        <v>41446</v>
      </c>
      <c r="J506" s="61">
        <v>49</v>
      </c>
      <c r="K506" s="12" cm="1">
        <f t="array" ref="K506:N506">VLOOKUP(A506,Sales!$A$1:$E$2241,{2,3,4,5},0)</f>
        <v>0</v>
      </c>
      <c r="L506" s="12">
        <v>0</v>
      </c>
      <c r="M506" s="12">
        <v>1</v>
      </c>
      <c r="N506" s="15">
        <v>3</v>
      </c>
      <c r="O506" s="15">
        <f t="shared" si="36"/>
        <v>69</v>
      </c>
      <c r="P506" s="15">
        <f t="shared" si="37"/>
        <v>0</v>
      </c>
      <c r="Q506" s="15">
        <f t="shared" si="38"/>
        <v>4</v>
      </c>
      <c r="R506" s="12">
        <f t="shared" si="39"/>
        <v>1</v>
      </c>
    </row>
    <row r="507" spans="1:18" ht="15.75" customHeight="1" x14ac:dyDescent="0.25">
      <c r="A507" s="57">
        <v>4945</v>
      </c>
      <c r="B507" s="57">
        <v>1953</v>
      </c>
      <c r="C507" s="58" t="s">
        <v>9</v>
      </c>
      <c r="D507" s="58" t="s">
        <v>18</v>
      </c>
      <c r="E507" s="59">
        <v>53653</v>
      </c>
      <c r="F507" s="54">
        <f t="shared" si="35"/>
        <v>53.652999999999999</v>
      </c>
      <c r="G507" s="57">
        <v>0</v>
      </c>
      <c r="H507" s="57">
        <v>0</v>
      </c>
      <c r="I507" s="60">
        <v>41220</v>
      </c>
      <c r="J507" s="61">
        <v>29</v>
      </c>
      <c r="K507" s="12" cm="1">
        <f t="array" ref="K507:N507">VLOOKUP(A507,Sales!$A$1:$E$2241,{2,3,4,5},0)</f>
        <v>10</v>
      </c>
      <c r="L507" s="12">
        <v>10</v>
      </c>
      <c r="M507" s="12">
        <v>10</v>
      </c>
      <c r="N507" s="15">
        <v>12</v>
      </c>
      <c r="O507" s="15">
        <f t="shared" si="36"/>
        <v>72</v>
      </c>
      <c r="P507" s="15">
        <f t="shared" si="37"/>
        <v>20</v>
      </c>
      <c r="Q507" s="15">
        <f t="shared" si="38"/>
        <v>22</v>
      </c>
      <c r="R507" s="12">
        <f t="shared" si="39"/>
        <v>0</v>
      </c>
    </row>
    <row r="508" spans="1:18" ht="15.75" customHeight="1" x14ac:dyDescent="0.25">
      <c r="A508" s="57">
        <v>10584</v>
      </c>
      <c r="B508" s="57">
        <v>1976</v>
      </c>
      <c r="C508" s="58" t="s">
        <v>9</v>
      </c>
      <c r="D508" s="58" t="s">
        <v>13</v>
      </c>
      <c r="E508" s="59">
        <v>65665</v>
      </c>
      <c r="F508" s="54">
        <f t="shared" si="35"/>
        <v>65.665000000000006</v>
      </c>
      <c r="G508" s="57">
        <v>0</v>
      </c>
      <c r="H508" s="57">
        <v>1</v>
      </c>
      <c r="I508" s="60">
        <v>41610</v>
      </c>
      <c r="J508" s="61">
        <v>77</v>
      </c>
      <c r="K508" s="12" cm="1">
        <f t="array" ref="K508:N508">VLOOKUP(A508,Sales!$A$1:$E$2241,{2,3,4,5},0)</f>
        <v>162</v>
      </c>
      <c r="L508" s="12">
        <v>36</v>
      </c>
      <c r="M508" s="12">
        <v>5</v>
      </c>
      <c r="N508" s="15">
        <v>8</v>
      </c>
      <c r="O508" s="15">
        <f t="shared" si="36"/>
        <v>49</v>
      </c>
      <c r="P508" s="15">
        <f t="shared" si="37"/>
        <v>198</v>
      </c>
      <c r="Q508" s="15">
        <f t="shared" si="38"/>
        <v>13</v>
      </c>
      <c r="R508" s="12">
        <f t="shared" si="39"/>
        <v>1</v>
      </c>
    </row>
    <row r="509" spans="1:18" ht="15.75" customHeight="1" x14ac:dyDescent="0.25">
      <c r="A509" s="57">
        <v>6071</v>
      </c>
      <c r="B509" s="57">
        <v>1989</v>
      </c>
      <c r="C509" s="58" t="s">
        <v>9</v>
      </c>
      <c r="D509" s="58" t="s">
        <v>10</v>
      </c>
      <c r="E509" s="59">
        <v>81217</v>
      </c>
      <c r="F509" s="54">
        <f t="shared" si="35"/>
        <v>81.216999999999999</v>
      </c>
      <c r="G509" s="57">
        <v>0</v>
      </c>
      <c r="H509" s="57">
        <v>0</v>
      </c>
      <c r="I509" s="60">
        <v>41474</v>
      </c>
      <c r="J509" s="61">
        <v>77</v>
      </c>
      <c r="K509" s="12" cm="1">
        <f t="array" ref="K509:N509">VLOOKUP(A509,Sales!$A$1:$E$2241,{2,3,4,5},0)</f>
        <v>70</v>
      </c>
      <c r="L509" s="12">
        <v>40</v>
      </c>
      <c r="M509" s="12">
        <v>3</v>
      </c>
      <c r="N509" s="15">
        <v>11</v>
      </c>
      <c r="O509" s="15">
        <f t="shared" si="36"/>
        <v>36</v>
      </c>
      <c r="P509" s="15">
        <f t="shared" si="37"/>
        <v>110</v>
      </c>
      <c r="Q509" s="15">
        <f t="shared" si="38"/>
        <v>14</v>
      </c>
      <c r="R509" s="12">
        <f t="shared" si="39"/>
        <v>0</v>
      </c>
    </row>
    <row r="510" spans="1:18" ht="15.75" customHeight="1" x14ac:dyDescent="0.25">
      <c r="A510" s="57">
        <v>3386</v>
      </c>
      <c r="B510" s="57">
        <v>1992</v>
      </c>
      <c r="C510" s="58" t="s">
        <v>9</v>
      </c>
      <c r="D510" s="58" t="s">
        <v>13</v>
      </c>
      <c r="E510" s="59">
        <v>34935</v>
      </c>
      <c r="F510" s="54">
        <f t="shared" si="35"/>
        <v>34.935000000000002</v>
      </c>
      <c r="G510" s="57">
        <v>0</v>
      </c>
      <c r="H510" s="57">
        <v>0</v>
      </c>
      <c r="I510" s="60">
        <v>41446</v>
      </c>
      <c r="J510" s="61">
        <v>71</v>
      </c>
      <c r="K510" s="12" cm="1">
        <f t="array" ref="K510:N510">VLOOKUP(A510,Sales!$A$1:$E$2241,{2,3,4,5},0)</f>
        <v>4</v>
      </c>
      <c r="L510" s="12">
        <v>10</v>
      </c>
      <c r="M510" s="12">
        <v>2</v>
      </c>
      <c r="N510" s="15">
        <v>4</v>
      </c>
      <c r="O510" s="15">
        <f t="shared" si="36"/>
        <v>33</v>
      </c>
      <c r="P510" s="15">
        <f t="shared" si="37"/>
        <v>14</v>
      </c>
      <c r="Q510" s="15">
        <f t="shared" si="38"/>
        <v>6</v>
      </c>
      <c r="R510" s="12">
        <f t="shared" si="39"/>
        <v>0</v>
      </c>
    </row>
    <row r="511" spans="1:18" ht="15.75" customHeight="1" x14ac:dyDescent="0.25">
      <c r="A511" s="57">
        <v>8939</v>
      </c>
      <c r="B511" s="57">
        <v>1959</v>
      </c>
      <c r="C511" s="58" t="s">
        <v>9</v>
      </c>
      <c r="D511" s="58" t="s">
        <v>15</v>
      </c>
      <c r="E511" s="59">
        <v>61250</v>
      </c>
      <c r="F511" s="54">
        <f t="shared" si="35"/>
        <v>61.25</v>
      </c>
      <c r="G511" s="57">
        <v>0</v>
      </c>
      <c r="H511" s="57">
        <v>1</v>
      </c>
      <c r="I511" s="62">
        <v>41259</v>
      </c>
      <c r="J511" s="61">
        <v>49</v>
      </c>
      <c r="K511" s="12" cm="1">
        <f t="array" ref="K511:N511">VLOOKUP(A511,Sales!$A$1:$E$2241,{2,3,4,5},0)</f>
        <v>138</v>
      </c>
      <c r="L511" s="12">
        <v>26</v>
      </c>
      <c r="M511" s="12">
        <v>5</v>
      </c>
      <c r="N511" s="15">
        <v>12</v>
      </c>
      <c r="O511" s="15">
        <f t="shared" si="36"/>
        <v>66</v>
      </c>
      <c r="P511" s="15">
        <f t="shared" si="37"/>
        <v>164</v>
      </c>
      <c r="Q511" s="15">
        <f t="shared" si="38"/>
        <v>17</v>
      </c>
      <c r="R511" s="12">
        <f t="shared" si="39"/>
        <v>1</v>
      </c>
    </row>
    <row r="512" spans="1:18" ht="15.75" customHeight="1" x14ac:dyDescent="0.25">
      <c r="A512" s="57">
        <v>9925</v>
      </c>
      <c r="B512" s="57">
        <v>1981</v>
      </c>
      <c r="C512" s="58" t="s">
        <v>12</v>
      </c>
      <c r="D512" s="58" t="s">
        <v>11</v>
      </c>
      <c r="E512" s="59">
        <v>39665</v>
      </c>
      <c r="F512" s="54">
        <f t="shared" si="35"/>
        <v>39.664999999999999</v>
      </c>
      <c r="G512" s="57">
        <v>1</v>
      </c>
      <c r="H512" s="57">
        <v>0</v>
      </c>
      <c r="I512" s="60">
        <v>41419</v>
      </c>
      <c r="J512" s="61">
        <v>97</v>
      </c>
      <c r="K512" s="12" cm="1">
        <f t="array" ref="K512:N512">VLOOKUP(A512,Sales!$A$1:$E$2241,{2,3,4,5},0)</f>
        <v>1</v>
      </c>
      <c r="L512" s="12">
        <v>1</v>
      </c>
      <c r="M512" s="12">
        <v>4</v>
      </c>
      <c r="N512" s="15">
        <v>3</v>
      </c>
      <c r="O512" s="15">
        <f t="shared" si="36"/>
        <v>44</v>
      </c>
      <c r="P512" s="15">
        <f t="shared" si="37"/>
        <v>2</v>
      </c>
      <c r="Q512" s="15">
        <f t="shared" si="38"/>
        <v>7</v>
      </c>
      <c r="R512" s="12">
        <f t="shared" si="39"/>
        <v>1</v>
      </c>
    </row>
    <row r="513" spans="1:18" ht="15.75" customHeight="1" x14ac:dyDescent="0.25">
      <c r="A513" s="57">
        <v>4320</v>
      </c>
      <c r="B513" s="57">
        <v>1979</v>
      </c>
      <c r="C513" s="58" t="s">
        <v>9</v>
      </c>
      <c r="D513" s="58" t="s">
        <v>10</v>
      </c>
      <c r="E513" s="59">
        <v>60152</v>
      </c>
      <c r="F513" s="54">
        <f t="shared" si="35"/>
        <v>60.152000000000001</v>
      </c>
      <c r="G513" s="57">
        <v>0</v>
      </c>
      <c r="H513" s="57">
        <v>1</v>
      </c>
      <c r="I513" s="60">
        <v>41361</v>
      </c>
      <c r="J513" s="61">
        <v>6</v>
      </c>
      <c r="K513" s="12" cm="1">
        <f t="array" ref="K513:N513">VLOOKUP(A513,Sales!$A$1:$E$2241,{2,3,4,5},0)</f>
        <v>83</v>
      </c>
      <c r="L513" s="12">
        <v>58</v>
      </c>
      <c r="M513" s="12">
        <v>6</v>
      </c>
      <c r="N513" s="15">
        <v>12</v>
      </c>
      <c r="O513" s="15">
        <f t="shared" si="36"/>
        <v>46</v>
      </c>
      <c r="P513" s="15">
        <f t="shared" si="37"/>
        <v>141</v>
      </c>
      <c r="Q513" s="15">
        <f t="shared" si="38"/>
        <v>18</v>
      </c>
      <c r="R513" s="12">
        <f t="shared" si="39"/>
        <v>1</v>
      </c>
    </row>
    <row r="514" spans="1:18" ht="15.75" customHeight="1" x14ac:dyDescent="0.25">
      <c r="A514" s="57">
        <v>5389</v>
      </c>
      <c r="B514" s="57">
        <v>1964</v>
      </c>
      <c r="C514" s="58" t="s">
        <v>9</v>
      </c>
      <c r="D514" s="58" t="s">
        <v>13</v>
      </c>
      <c r="E514" s="59">
        <v>48920</v>
      </c>
      <c r="F514" s="54">
        <f t="shared" si="35"/>
        <v>48.92</v>
      </c>
      <c r="G514" s="57">
        <v>0</v>
      </c>
      <c r="H514" s="57">
        <v>2</v>
      </c>
      <c r="I514" s="62">
        <v>41567</v>
      </c>
      <c r="J514" s="61">
        <v>93</v>
      </c>
      <c r="K514" s="12" cm="1">
        <f t="array" ref="K514:N514">VLOOKUP(A514,Sales!$A$1:$E$2241,{2,3,4,5},0)</f>
        <v>17</v>
      </c>
      <c r="L514" s="12">
        <v>10</v>
      </c>
      <c r="M514" s="12">
        <v>6</v>
      </c>
      <c r="N514" s="15">
        <v>5</v>
      </c>
      <c r="O514" s="15">
        <f t="shared" si="36"/>
        <v>61</v>
      </c>
      <c r="P514" s="15">
        <f t="shared" si="37"/>
        <v>27</v>
      </c>
      <c r="Q514" s="15">
        <f t="shared" si="38"/>
        <v>11</v>
      </c>
      <c r="R514" s="12">
        <f t="shared" si="39"/>
        <v>2</v>
      </c>
    </row>
    <row r="515" spans="1:18" ht="15.75" customHeight="1" x14ac:dyDescent="0.25">
      <c r="A515" s="57">
        <v>6036</v>
      </c>
      <c r="B515" s="57">
        <v>1959</v>
      </c>
      <c r="C515" s="58" t="s">
        <v>14</v>
      </c>
      <c r="D515" s="58" t="s">
        <v>11</v>
      </c>
      <c r="E515" s="59">
        <v>89120</v>
      </c>
      <c r="F515" s="54">
        <f t="shared" ref="F515:F578" si="40">E515/1000</f>
        <v>89.12</v>
      </c>
      <c r="G515" s="57">
        <v>0</v>
      </c>
      <c r="H515" s="57">
        <v>0</v>
      </c>
      <c r="I515" s="60">
        <v>41715</v>
      </c>
      <c r="J515" s="61">
        <v>78</v>
      </c>
      <c r="K515" s="12" cm="1">
        <f t="array" ref="K515:N515">VLOOKUP(A515,Sales!$A$1:$E$2241,{2,3,4,5},0)</f>
        <v>92</v>
      </c>
      <c r="L515" s="12">
        <v>129</v>
      </c>
      <c r="M515" s="12">
        <v>5</v>
      </c>
      <c r="N515" s="15">
        <v>7</v>
      </c>
      <c r="O515" s="15">
        <f t="shared" ref="O515:O578" si="41">2025-B515</f>
        <v>66</v>
      </c>
      <c r="P515" s="15">
        <f t="shared" ref="P515:P578" si="42">K515+L515</f>
        <v>221</v>
      </c>
      <c r="Q515" s="15">
        <f t="shared" ref="Q515:Q578" si="43">M515+N515</f>
        <v>12</v>
      </c>
      <c r="R515" s="12">
        <f t="shared" ref="R515:R578" si="44">G515+H515</f>
        <v>0</v>
      </c>
    </row>
    <row r="516" spans="1:18" ht="15.75" customHeight="1" x14ac:dyDescent="0.25">
      <c r="A516" s="57">
        <v>182</v>
      </c>
      <c r="B516" s="57">
        <v>1946</v>
      </c>
      <c r="C516" s="58" t="s">
        <v>12</v>
      </c>
      <c r="D516" s="58" t="s">
        <v>11</v>
      </c>
      <c r="E516" s="59">
        <v>44124</v>
      </c>
      <c r="F516" s="54">
        <f t="shared" si="40"/>
        <v>44.124000000000002</v>
      </c>
      <c r="G516" s="57">
        <v>0</v>
      </c>
      <c r="H516" s="57">
        <v>1</v>
      </c>
      <c r="I516" s="60">
        <v>41405</v>
      </c>
      <c r="J516" s="61">
        <v>62</v>
      </c>
      <c r="K516" s="12" cm="1">
        <f t="array" ref="K516:N516">VLOOKUP(A516,Sales!$A$1:$E$2241,{2,3,4,5},0)</f>
        <v>0</v>
      </c>
      <c r="L516" s="12">
        <v>6</v>
      </c>
      <c r="M516" s="12">
        <v>6</v>
      </c>
      <c r="N516" s="15">
        <v>5</v>
      </c>
      <c r="O516" s="15">
        <f t="shared" si="41"/>
        <v>79</v>
      </c>
      <c r="P516" s="15">
        <f t="shared" si="42"/>
        <v>6</v>
      </c>
      <c r="Q516" s="15">
        <f t="shared" si="43"/>
        <v>11</v>
      </c>
      <c r="R516" s="12">
        <f t="shared" si="44"/>
        <v>1</v>
      </c>
    </row>
    <row r="517" spans="1:18" ht="15.75" customHeight="1" x14ac:dyDescent="0.25">
      <c r="A517" s="57">
        <v>203</v>
      </c>
      <c r="B517" s="57">
        <v>1975</v>
      </c>
      <c r="C517" s="58" t="s">
        <v>14</v>
      </c>
      <c r="D517" s="58" t="s">
        <v>10</v>
      </c>
      <c r="E517" s="59">
        <v>81169</v>
      </c>
      <c r="F517" s="54">
        <f t="shared" si="40"/>
        <v>81.168999999999997</v>
      </c>
      <c r="G517" s="57">
        <v>0</v>
      </c>
      <c r="H517" s="57">
        <v>0</v>
      </c>
      <c r="I517" s="60">
        <v>41378</v>
      </c>
      <c r="J517" s="61">
        <v>47</v>
      </c>
      <c r="K517" s="12" cm="1">
        <f t="array" ref="K517:N517">VLOOKUP(A517,Sales!$A$1:$E$2241,{2,3,4,5},0)</f>
        <v>20</v>
      </c>
      <c r="L517" s="12">
        <v>61</v>
      </c>
      <c r="M517" s="12">
        <v>5</v>
      </c>
      <c r="N517" s="15">
        <v>9</v>
      </c>
      <c r="O517" s="15">
        <f t="shared" si="41"/>
        <v>50</v>
      </c>
      <c r="P517" s="15">
        <f t="shared" si="42"/>
        <v>81</v>
      </c>
      <c r="Q517" s="15">
        <f t="shared" si="43"/>
        <v>14</v>
      </c>
      <c r="R517" s="12">
        <f t="shared" si="44"/>
        <v>0</v>
      </c>
    </row>
    <row r="518" spans="1:18" ht="15.75" customHeight="1" x14ac:dyDescent="0.25">
      <c r="A518" s="57">
        <v>11025</v>
      </c>
      <c r="B518" s="57">
        <v>1961</v>
      </c>
      <c r="C518" s="58" t="s">
        <v>9</v>
      </c>
      <c r="D518" s="58" t="s">
        <v>13</v>
      </c>
      <c r="E518" s="59">
        <v>36443</v>
      </c>
      <c r="F518" s="54">
        <f t="shared" si="40"/>
        <v>36.442999999999998</v>
      </c>
      <c r="G518" s="57">
        <v>1</v>
      </c>
      <c r="H518" s="57">
        <v>1</v>
      </c>
      <c r="I518" s="60">
        <v>41308</v>
      </c>
      <c r="J518" s="61">
        <v>9</v>
      </c>
      <c r="K518" s="12" cm="1">
        <f t="array" ref="K518:N518">VLOOKUP(A518,Sales!$A$1:$E$2241,{2,3,4,5},0)</f>
        <v>0</v>
      </c>
      <c r="L518" s="12">
        <v>3</v>
      </c>
      <c r="M518" s="12">
        <v>3</v>
      </c>
      <c r="N518" s="15">
        <v>3</v>
      </c>
      <c r="O518" s="15">
        <f t="shared" si="41"/>
        <v>64</v>
      </c>
      <c r="P518" s="15">
        <f t="shared" si="42"/>
        <v>3</v>
      </c>
      <c r="Q518" s="15">
        <f t="shared" si="43"/>
        <v>6</v>
      </c>
      <c r="R518" s="12">
        <f t="shared" si="44"/>
        <v>2</v>
      </c>
    </row>
    <row r="519" spans="1:18" ht="15.75" customHeight="1" x14ac:dyDescent="0.25">
      <c r="A519" s="57">
        <v>10203</v>
      </c>
      <c r="B519" s="57">
        <v>1990</v>
      </c>
      <c r="C519" s="58" t="s">
        <v>9</v>
      </c>
      <c r="D519" s="58" t="s">
        <v>10</v>
      </c>
      <c r="E519" s="59">
        <v>26095</v>
      </c>
      <c r="F519" s="54">
        <f t="shared" si="40"/>
        <v>26.094999999999999</v>
      </c>
      <c r="G519" s="57">
        <v>1</v>
      </c>
      <c r="H519" s="57">
        <v>0</v>
      </c>
      <c r="I519" s="60">
        <v>41455</v>
      </c>
      <c r="J519" s="61">
        <v>77</v>
      </c>
      <c r="K519" s="12" cm="1">
        <f t="array" ref="K519:N519">VLOOKUP(A519,Sales!$A$1:$E$2241,{2,3,4,5},0)</f>
        <v>7</v>
      </c>
      <c r="L519" s="12">
        <v>1</v>
      </c>
      <c r="M519" s="12">
        <v>1</v>
      </c>
      <c r="N519" s="15">
        <v>3</v>
      </c>
      <c r="O519" s="15">
        <f t="shared" si="41"/>
        <v>35</v>
      </c>
      <c r="P519" s="15">
        <f t="shared" si="42"/>
        <v>8</v>
      </c>
      <c r="Q519" s="15">
        <f t="shared" si="43"/>
        <v>4</v>
      </c>
      <c r="R519" s="12">
        <f t="shared" si="44"/>
        <v>1</v>
      </c>
    </row>
    <row r="520" spans="1:18" ht="15.75" customHeight="1" x14ac:dyDescent="0.25">
      <c r="A520" s="57">
        <v>4607</v>
      </c>
      <c r="B520" s="57">
        <v>1959</v>
      </c>
      <c r="C520" s="58" t="s">
        <v>9</v>
      </c>
      <c r="D520" s="58" t="s">
        <v>11</v>
      </c>
      <c r="E520" s="59">
        <v>71367</v>
      </c>
      <c r="F520" s="54">
        <f t="shared" si="40"/>
        <v>71.367000000000004</v>
      </c>
      <c r="G520" s="57">
        <v>0</v>
      </c>
      <c r="H520" s="57">
        <v>0</v>
      </c>
      <c r="I520" s="60">
        <v>41509</v>
      </c>
      <c r="J520" s="61">
        <v>24</v>
      </c>
      <c r="K520" s="12" cm="1">
        <f t="array" ref="K520:N520">VLOOKUP(A520,Sales!$A$1:$E$2241,{2,3,4,5},0)</f>
        <v>23</v>
      </c>
      <c r="L520" s="12">
        <v>21</v>
      </c>
      <c r="M520" s="12">
        <v>4</v>
      </c>
      <c r="N520" s="15">
        <v>7</v>
      </c>
      <c r="O520" s="15">
        <f t="shared" si="41"/>
        <v>66</v>
      </c>
      <c r="P520" s="15">
        <f t="shared" si="42"/>
        <v>44</v>
      </c>
      <c r="Q520" s="15">
        <f t="shared" si="43"/>
        <v>11</v>
      </c>
      <c r="R520" s="12">
        <f t="shared" si="44"/>
        <v>0</v>
      </c>
    </row>
    <row r="521" spans="1:18" ht="15.75" customHeight="1" x14ac:dyDescent="0.25">
      <c r="A521" s="57">
        <v>3711</v>
      </c>
      <c r="B521" s="57">
        <v>1944</v>
      </c>
      <c r="C521" s="58" t="s">
        <v>14</v>
      </c>
      <c r="D521" s="58" t="s">
        <v>13</v>
      </c>
      <c r="E521" s="59">
        <v>80184</v>
      </c>
      <c r="F521" s="54">
        <f t="shared" si="40"/>
        <v>80.183999999999997</v>
      </c>
      <c r="G521" s="57">
        <v>0</v>
      </c>
      <c r="H521" s="57">
        <v>0</v>
      </c>
      <c r="I521" s="60">
        <v>41699</v>
      </c>
      <c r="J521" s="61">
        <v>19</v>
      </c>
      <c r="K521" s="12" cm="1">
        <f t="array" ref="K521:N521">VLOOKUP(A521,Sales!$A$1:$E$2241,{2,3,4,5},0)</f>
        <v>134</v>
      </c>
      <c r="L521" s="12">
        <v>38</v>
      </c>
      <c r="M521" s="12">
        <v>6</v>
      </c>
      <c r="N521" s="15">
        <v>10</v>
      </c>
      <c r="O521" s="15">
        <f t="shared" si="41"/>
        <v>81</v>
      </c>
      <c r="P521" s="15">
        <f t="shared" si="42"/>
        <v>172</v>
      </c>
      <c r="Q521" s="15">
        <f t="shared" si="43"/>
        <v>16</v>
      </c>
      <c r="R521" s="12">
        <f t="shared" si="44"/>
        <v>0</v>
      </c>
    </row>
    <row r="522" spans="1:18" ht="15.75" customHeight="1" x14ac:dyDescent="0.25">
      <c r="A522" s="57">
        <v>3696</v>
      </c>
      <c r="B522" s="57">
        <v>1965</v>
      </c>
      <c r="C522" s="58" t="s">
        <v>9</v>
      </c>
      <c r="D522" s="58" t="s">
        <v>15</v>
      </c>
      <c r="E522" s="59">
        <v>30630</v>
      </c>
      <c r="F522" s="54">
        <f t="shared" si="40"/>
        <v>30.63</v>
      </c>
      <c r="G522" s="57">
        <v>1</v>
      </c>
      <c r="H522" s="57">
        <v>1</v>
      </c>
      <c r="I522" s="60">
        <v>41666</v>
      </c>
      <c r="J522" s="61">
        <v>67</v>
      </c>
      <c r="K522" s="12" cm="1">
        <f t="array" ref="K522:N522">VLOOKUP(A522,Sales!$A$1:$E$2241,{2,3,4,5},0)</f>
        <v>1</v>
      </c>
      <c r="L522" s="12">
        <v>0</v>
      </c>
      <c r="M522" s="12">
        <v>2</v>
      </c>
      <c r="N522" s="15">
        <v>3</v>
      </c>
      <c r="O522" s="15">
        <f t="shared" si="41"/>
        <v>60</v>
      </c>
      <c r="P522" s="15">
        <f t="shared" si="42"/>
        <v>1</v>
      </c>
      <c r="Q522" s="15">
        <f t="shared" si="43"/>
        <v>5</v>
      </c>
      <c r="R522" s="12">
        <f t="shared" si="44"/>
        <v>2</v>
      </c>
    </row>
    <row r="523" spans="1:18" ht="15.75" customHeight="1" x14ac:dyDescent="0.25">
      <c r="A523" s="57">
        <v>2532</v>
      </c>
      <c r="B523" s="57">
        <v>1987</v>
      </c>
      <c r="C523" s="58" t="s">
        <v>14</v>
      </c>
      <c r="D523" s="58" t="s">
        <v>10</v>
      </c>
      <c r="E523" s="59">
        <v>73454</v>
      </c>
      <c r="F523" s="54">
        <f t="shared" si="40"/>
        <v>73.453999999999994</v>
      </c>
      <c r="G523" s="57">
        <v>0</v>
      </c>
      <c r="H523" s="57">
        <v>0</v>
      </c>
      <c r="I523" s="60">
        <v>41699</v>
      </c>
      <c r="J523" s="61">
        <v>95</v>
      </c>
      <c r="K523" s="12" cm="1">
        <f t="array" ref="K523:N523">VLOOKUP(A523,Sales!$A$1:$E$2241,{2,3,4,5},0)</f>
        <v>73</v>
      </c>
      <c r="L523" s="12">
        <v>14</v>
      </c>
      <c r="M523" s="12">
        <v>2</v>
      </c>
      <c r="N523" s="15">
        <v>6</v>
      </c>
      <c r="O523" s="15">
        <f t="shared" si="41"/>
        <v>38</v>
      </c>
      <c r="P523" s="15">
        <f t="shared" si="42"/>
        <v>87</v>
      </c>
      <c r="Q523" s="15">
        <f t="shared" si="43"/>
        <v>8</v>
      </c>
      <c r="R523" s="12">
        <f t="shared" si="44"/>
        <v>0</v>
      </c>
    </row>
    <row r="524" spans="1:18" ht="15.75" customHeight="1" x14ac:dyDescent="0.25">
      <c r="A524" s="57">
        <v>9214</v>
      </c>
      <c r="B524" s="57">
        <v>1991</v>
      </c>
      <c r="C524" s="58" t="s">
        <v>9</v>
      </c>
      <c r="D524" s="58" t="s">
        <v>13</v>
      </c>
      <c r="E524" s="59">
        <v>42691</v>
      </c>
      <c r="F524" s="54">
        <f t="shared" si="40"/>
        <v>42.691000000000003</v>
      </c>
      <c r="G524" s="57">
        <v>0</v>
      </c>
      <c r="H524" s="57">
        <v>0</v>
      </c>
      <c r="I524" s="60">
        <v>41502</v>
      </c>
      <c r="J524" s="61">
        <v>48</v>
      </c>
      <c r="K524" s="12" cm="1">
        <f t="array" ref="K524:N524">VLOOKUP(A524,Sales!$A$1:$E$2241,{2,3,4,5},0)</f>
        <v>2</v>
      </c>
      <c r="L524" s="12">
        <v>17</v>
      </c>
      <c r="M524" s="12">
        <v>5</v>
      </c>
      <c r="N524" s="15">
        <v>6</v>
      </c>
      <c r="O524" s="15">
        <f t="shared" si="41"/>
        <v>34</v>
      </c>
      <c r="P524" s="15">
        <f t="shared" si="42"/>
        <v>19</v>
      </c>
      <c r="Q524" s="15">
        <f t="shared" si="43"/>
        <v>11</v>
      </c>
      <c r="R524" s="12">
        <f t="shared" si="44"/>
        <v>0</v>
      </c>
    </row>
    <row r="525" spans="1:18" ht="15.75" customHeight="1" x14ac:dyDescent="0.25">
      <c r="A525" s="57">
        <v>4943</v>
      </c>
      <c r="B525" s="57">
        <v>1953</v>
      </c>
      <c r="C525" s="58" t="s">
        <v>9</v>
      </c>
      <c r="D525" s="58" t="s">
        <v>13</v>
      </c>
      <c r="E525" s="59">
        <v>70503</v>
      </c>
      <c r="F525" s="54">
        <f t="shared" si="40"/>
        <v>70.503</v>
      </c>
      <c r="G525" s="57">
        <v>0</v>
      </c>
      <c r="H525" s="57">
        <v>0</v>
      </c>
      <c r="I525" s="60">
        <v>41182</v>
      </c>
      <c r="J525" s="61">
        <v>73</v>
      </c>
      <c r="K525" s="12" cm="1">
        <f t="array" ref="K525:N525">VLOOKUP(A525,Sales!$A$1:$E$2241,{2,3,4,5},0)</f>
        <v>33</v>
      </c>
      <c r="L525" s="12">
        <v>33</v>
      </c>
      <c r="M525" s="12">
        <v>2</v>
      </c>
      <c r="N525" s="15">
        <v>9</v>
      </c>
      <c r="O525" s="15">
        <f t="shared" si="41"/>
        <v>72</v>
      </c>
      <c r="P525" s="15">
        <f t="shared" si="42"/>
        <v>66</v>
      </c>
      <c r="Q525" s="15">
        <f t="shared" si="43"/>
        <v>11</v>
      </c>
      <c r="R525" s="12">
        <f t="shared" si="44"/>
        <v>0</v>
      </c>
    </row>
    <row r="526" spans="1:18" ht="15.75" customHeight="1" x14ac:dyDescent="0.25">
      <c r="A526" s="57">
        <v>35</v>
      </c>
      <c r="B526" s="57">
        <v>1987</v>
      </c>
      <c r="C526" s="58" t="s">
        <v>9</v>
      </c>
      <c r="D526" s="58" t="s">
        <v>13</v>
      </c>
      <c r="E526" s="59">
        <v>25545</v>
      </c>
      <c r="F526" s="54">
        <f t="shared" si="40"/>
        <v>25.545000000000002</v>
      </c>
      <c r="G526" s="57">
        <v>1</v>
      </c>
      <c r="H526" s="57">
        <v>0</v>
      </c>
      <c r="I526" s="60">
        <v>41160</v>
      </c>
      <c r="J526" s="61">
        <v>35</v>
      </c>
      <c r="K526" s="12" cm="1">
        <f t="array" ref="K526:N526">VLOOKUP(A526,Sales!$A$1:$E$2241,{2,3,4,5},0)</f>
        <v>1</v>
      </c>
      <c r="L526" s="12">
        <v>12</v>
      </c>
      <c r="M526" s="12">
        <v>2</v>
      </c>
      <c r="N526" s="15">
        <v>3</v>
      </c>
      <c r="O526" s="15">
        <f t="shared" si="41"/>
        <v>38</v>
      </c>
      <c r="P526" s="15">
        <f t="shared" si="42"/>
        <v>13</v>
      </c>
      <c r="Q526" s="15">
        <f t="shared" si="43"/>
        <v>5</v>
      </c>
      <c r="R526" s="12">
        <f t="shared" si="44"/>
        <v>1</v>
      </c>
    </row>
    <row r="527" spans="1:18" ht="15.75" customHeight="1" x14ac:dyDescent="0.25">
      <c r="A527" s="57">
        <v>2258</v>
      </c>
      <c r="B527" s="57">
        <v>1986</v>
      </c>
      <c r="C527" s="58" t="s">
        <v>9</v>
      </c>
      <c r="D527" s="58" t="s">
        <v>13</v>
      </c>
      <c r="E527" s="59">
        <v>32880</v>
      </c>
      <c r="F527" s="54">
        <f t="shared" si="40"/>
        <v>32.880000000000003</v>
      </c>
      <c r="G527" s="57">
        <v>1</v>
      </c>
      <c r="H527" s="57">
        <v>0</v>
      </c>
      <c r="I527" s="60">
        <v>41247</v>
      </c>
      <c r="J527" s="61">
        <v>76</v>
      </c>
      <c r="K527" s="12" cm="1">
        <f t="array" ref="K527:N527">VLOOKUP(A527,Sales!$A$1:$E$2241,{2,3,4,5},0)</f>
        <v>4</v>
      </c>
      <c r="L527" s="12">
        <v>6</v>
      </c>
      <c r="M527" s="12">
        <v>1</v>
      </c>
      <c r="N527" s="15">
        <v>3</v>
      </c>
      <c r="O527" s="15">
        <f t="shared" si="41"/>
        <v>39</v>
      </c>
      <c r="P527" s="15">
        <f t="shared" si="42"/>
        <v>10</v>
      </c>
      <c r="Q527" s="15">
        <f t="shared" si="43"/>
        <v>4</v>
      </c>
      <c r="R527" s="12">
        <f t="shared" si="44"/>
        <v>1</v>
      </c>
    </row>
    <row r="528" spans="1:18" ht="15.75" customHeight="1" x14ac:dyDescent="0.25">
      <c r="A528" s="57">
        <v>4322</v>
      </c>
      <c r="B528" s="57">
        <v>1958</v>
      </c>
      <c r="C528" s="58" t="s">
        <v>12</v>
      </c>
      <c r="D528" s="58" t="s">
        <v>11</v>
      </c>
      <c r="E528" s="59">
        <v>77863</v>
      </c>
      <c r="F528" s="54">
        <f t="shared" si="40"/>
        <v>77.863</v>
      </c>
      <c r="G528" s="57">
        <v>0</v>
      </c>
      <c r="H528" s="57">
        <v>0</v>
      </c>
      <c r="I528" s="62">
        <v>41605</v>
      </c>
      <c r="J528" s="61">
        <v>20</v>
      </c>
      <c r="K528" s="12" cm="1">
        <f t="array" ref="K528:N528">VLOOKUP(A528,Sales!$A$1:$E$2241,{2,3,4,5},0)</f>
        <v>38</v>
      </c>
      <c r="L528" s="12">
        <v>25</v>
      </c>
      <c r="M528" s="12">
        <v>4</v>
      </c>
      <c r="N528" s="15">
        <v>10</v>
      </c>
      <c r="O528" s="15">
        <f t="shared" si="41"/>
        <v>67</v>
      </c>
      <c r="P528" s="15">
        <f t="shared" si="42"/>
        <v>63</v>
      </c>
      <c r="Q528" s="15">
        <f t="shared" si="43"/>
        <v>14</v>
      </c>
      <c r="R528" s="12">
        <f t="shared" si="44"/>
        <v>0</v>
      </c>
    </row>
    <row r="529" spans="1:18" ht="15.75" customHeight="1" x14ac:dyDescent="0.25">
      <c r="A529" s="57">
        <v>713</v>
      </c>
      <c r="B529" s="57">
        <v>1977</v>
      </c>
      <c r="C529" s="58" t="s">
        <v>14</v>
      </c>
      <c r="D529" s="58" t="s">
        <v>13</v>
      </c>
      <c r="E529" s="59">
        <v>50353</v>
      </c>
      <c r="F529" s="54">
        <f t="shared" si="40"/>
        <v>50.353000000000002</v>
      </c>
      <c r="G529" s="57">
        <v>0</v>
      </c>
      <c r="H529" s="57">
        <v>0</v>
      </c>
      <c r="I529" s="60">
        <v>41798</v>
      </c>
      <c r="J529" s="61">
        <v>72</v>
      </c>
      <c r="K529" s="12" cm="1">
        <f t="array" ref="K529:N529">VLOOKUP(A529,Sales!$A$1:$E$2241,{2,3,4,5},0)</f>
        <v>15</v>
      </c>
      <c r="L529" s="12">
        <v>31</v>
      </c>
      <c r="M529" s="12">
        <v>4</v>
      </c>
      <c r="N529" s="15">
        <v>6</v>
      </c>
      <c r="O529" s="15">
        <f t="shared" si="41"/>
        <v>48</v>
      </c>
      <c r="P529" s="15">
        <f t="shared" si="42"/>
        <v>46</v>
      </c>
      <c r="Q529" s="15">
        <f t="shared" si="43"/>
        <v>10</v>
      </c>
      <c r="R529" s="12">
        <f t="shared" si="44"/>
        <v>0</v>
      </c>
    </row>
    <row r="530" spans="1:18" ht="15.75" customHeight="1" x14ac:dyDescent="0.25">
      <c r="A530" s="57">
        <v>4702</v>
      </c>
      <c r="B530" s="57">
        <v>1964</v>
      </c>
      <c r="C530" s="58" t="s">
        <v>9</v>
      </c>
      <c r="D530" s="58" t="s">
        <v>10</v>
      </c>
      <c r="E530" s="59">
        <v>61839</v>
      </c>
      <c r="F530" s="54">
        <f t="shared" si="40"/>
        <v>61.838999999999999</v>
      </c>
      <c r="G530" s="57">
        <v>0</v>
      </c>
      <c r="H530" s="57">
        <v>0</v>
      </c>
      <c r="I530" s="60">
        <v>41133</v>
      </c>
      <c r="J530" s="61">
        <v>20</v>
      </c>
      <c r="K530" s="12" cm="1">
        <f t="array" ref="K530:N530">VLOOKUP(A530,Sales!$A$1:$E$2241,{2,3,4,5},0)</f>
        <v>155</v>
      </c>
      <c r="L530" s="12">
        <v>17</v>
      </c>
      <c r="M530" s="12">
        <v>4</v>
      </c>
      <c r="N530" s="15">
        <v>4</v>
      </c>
      <c r="O530" s="15">
        <f t="shared" si="41"/>
        <v>61</v>
      </c>
      <c r="P530" s="15">
        <f t="shared" si="42"/>
        <v>172</v>
      </c>
      <c r="Q530" s="15">
        <f t="shared" si="43"/>
        <v>8</v>
      </c>
      <c r="R530" s="12">
        <f t="shared" si="44"/>
        <v>0</v>
      </c>
    </row>
    <row r="531" spans="1:18" ht="15.75" customHeight="1" x14ac:dyDescent="0.25">
      <c r="A531" s="57">
        <v>3281</v>
      </c>
      <c r="B531" s="57">
        <v>1960</v>
      </c>
      <c r="C531" s="58" t="s">
        <v>12</v>
      </c>
      <c r="D531" s="58" t="s">
        <v>13</v>
      </c>
      <c r="E531" s="59">
        <v>49154</v>
      </c>
      <c r="F531" s="54">
        <f t="shared" si="40"/>
        <v>49.154000000000003</v>
      </c>
      <c r="G531" s="57">
        <v>1</v>
      </c>
      <c r="H531" s="57">
        <v>1</v>
      </c>
      <c r="I531" s="60">
        <v>41581</v>
      </c>
      <c r="J531" s="61">
        <v>69</v>
      </c>
      <c r="K531" s="12" cm="1">
        <f t="array" ref="K531:N531">VLOOKUP(A531,Sales!$A$1:$E$2241,{2,3,4,5},0)</f>
        <v>10</v>
      </c>
      <c r="L531" s="12">
        <v>27</v>
      </c>
      <c r="M531" s="12">
        <v>4</v>
      </c>
      <c r="N531" s="15">
        <v>8</v>
      </c>
      <c r="O531" s="15">
        <f t="shared" si="41"/>
        <v>65</v>
      </c>
      <c r="P531" s="15">
        <f t="shared" si="42"/>
        <v>37</v>
      </c>
      <c r="Q531" s="15">
        <f t="shared" si="43"/>
        <v>12</v>
      </c>
      <c r="R531" s="12">
        <f t="shared" si="44"/>
        <v>2</v>
      </c>
    </row>
    <row r="532" spans="1:18" ht="15.75" customHeight="1" x14ac:dyDescent="0.25">
      <c r="A532" s="57">
        <v>702</v>
      </c>
      <c r="B532" s="57">
        <v>1975</v>
      </c>
      <c r="C532" s="58" t="s">
        <v>17</v>
      </c>
      <c r="D532" s="58" t="s">
        <v>18</v>
      </c>
      <c r="E532" s="59">
        <v>47682</v>
      </c>
      <c r="F532" s="54">
        <f t="shared" si="40"/>
        <v>47.682000000000002</v>
      </c>
      <c r="G532" s="57">
        <v>0</v>
      </c>
      <c r="H532" s="57">
        <v>1</v>
      </c>
      <c r="I532" s="60">
        <v>41320</v>
      </c>
      <c r="J532" s="61">
        <v>80</v>
      </c>
      <c r="K532" s="12" cm="1">
        <f t="array" ref="K532:N532">VLOOKUP(A532,Sales!$A$1:$E$2241,{2,3,4,5},0)</f>
        <v>61</v>
      </c>
      <c r="L532" s="12">
        <v>57</v>
      </c>
      <c r="M532" s="12">
        <v>4</v>
      </c>
      <c r="N532" s="15">
        <v>8</v>
      </c>
      <c r="O532" s="15">
        <f t="shared" si="41"/>
        <v>50</v>
      </c>
      <c r="P532" s="15">
        <f t="shared" si="42"/>
        <v>118</v>
      </c>
      <c r="Q532" s="15">
        <f t="shared" si="43"/>
        <v>12</v>
      </c>
      <c r="R532" s="12">
        <f t="shared" si="44"/>
        <v>1</v>
      </c>
    </row>
    <row r="533" spans="1:18" ht="15.75" customHeight="1" x14ac:dyDescent="0.25">
      <c r="A533" s="57">
        <v>2004</v>
      </c>
      <c r="B533" s="57">
        <v>1969</v>
      </c>
      <c r="C533" s="58" t="s">
        <v>9</v>
      </c>
      <c r="D533" s="58" t="s">
        <v>10</v>
      </c>
      <c r="E533" s="59">
        <v>72679</v>
      </c>
      <c r="F533" s="54">
        <f t="shared" si="40"/>
        <v>72.679000000000002</v>
      </c>
      <c r="G533" s="57">
        <v>0</v>
      </c>
      <c r="H533" s="57">
        <v>1</v>
      </c>
      <c r="I533" s="60">
        <v>41535</v>
      </c>
      <c r="J533" s="61">
        <v>65</v>
      </c>
      <c r="K533" s="12" cm="1">
        <f t="array" ref="K533:N533">VLOOKUP(A533,Sales!$A$1:$E$2241,{2,3,4,5},0)</f>
        <v>54</v>
      </c>
      <c r="L533" s="12">
        <v>54</v>
      </c>
      <c r="M533" s="12">
        <v>4</v>
      </c>
      <c r="N533" s="15">
        <v>5</v>
      </c>
      <c r="O533" s="15">
        <f t="shared" si="41"/>
        <v>56</v>
      </c>
      <c r="P533" s="15">
        <f t="shared" si="42"/>
        <v>108</v>
      </c>
      <c r="Q533" s="15">
        <f t="shared" si="43"/>
        <v>9</v>
      </c>
      <c r="R533" s="12">
        <f t="shared" si="44"/>
        <v>1</v>
      </c>
    </row>
    <row r="534" spans="1:18" ht="15.75" customHeight="1" x14ac:dyDescent="0.25">
      <c r="A534" s="57">
        <v>4769</v>
      </c>
      <c r="B534" s="57">
        <v>1977</v>
      </c>
      <c r="C534" s="58" t="s">
        <v>14</v>
      </c>
      <c r="D534" s="58" t="s">
        <v>11</v>
      </c>
      <c r="E534" s="59">
        <v>57954</v>
      </c>
      <c r="F534" s="54">
        <f t="shared" si="40"/>
        <v>57.954000000000001</v>
      </c>
      <c r="G534" s="57">
        <v>1</v>
      </c>
      <c r="H534" s="57">
        <v>1</v>
      </c>
      <c r="I534" s="60">
        <v>41808</v>
      </c>
      <c r="J534" s="61">
        <v>52</v>
      </c>
      <c r="K534" s="12" cm="1">
        <f t="array" ref="K534:N534">VLOOKUP(A534,Sales!$A$1:$E$2241,{2,3,4,5},0)</f>
        <v>4</v>
      </c>
      <c r="L534" s="12">
        <v>0</v>
      </c>
      <c r="M534" s="12">
        <v>8</v>
      </c>
      <c r="N534" s="15">
        <v>6</v>
      </c>
      <c r="O534" s="15">
        <f t="shared" si="41"/>
        <v>48</v>
      </c>
      <c r="P534" s="15">
        <f t="shared" si="42"/>
        <v>4</v>
      </c>
      <c r="Q534" s="15">
        <f t="shared" si="43"/>
        <v>14</v>
      </c>
      <c r="R534" s="12">
        <f t="shared" si="44"/>
        <v>2</v>
      </c>
    </row>
    <row r="535" spans="1:18" ht="15.75" customHeight="1" x14ac:dyDescent="0.25">
      <c r="A535" s="57">
        <v>4437</v>
      </c>
      <c r="B535" s="57">
        <v>1962</v>
      </c>
      <c r="C535" s="58" t="s">
        <v>9</v>
      </c>
      <c r="D535" s="58" t="s">
        <v>13</v>
      </c>
      <c r="E535" s="59">
        <v>65316</v>
      </c>
      <c r="F535" s="54">
        <f t="shared" si="40"/>
        <v>65.316000000000003</v>
      </c>
      <c r="G535" s="57">
        <v>1</v>
      </c>
      <c r="H535" s="57">
        <v>1</v>
      </c>
      <c r="I535" s="60">
        <v>41388</v>
      </c>
      <c r="J535" s="61">
        <v>65</v>
      </c>
      <c r="K535" s="12" cm="1">
        <f t="array" ref="K535:N535">VLOOKUP(A535,Sales!$A$1:$E$2241,{2,3,4,5},0)</f>
        <v>6</v>
      </c>
      <c r="L535" s="12">
        <v>9</v>
      </c>
      <c r="M535" s="12">
        <v>3</v>
      </c>
      <c r="N535" s="15">
        <v>5</v>
      </c>
      <c r="O535" s="15">
        <f t="shared" si="41"/>
        <v>63</v>
      </c>
      <c r="P535" s="15">
        <f t="shared" si="42"/>
        <v>15</v>
      </c>
      <c r="Q535" s="15">
        <f t="shared" si="43"/>
        <v>8</v>
      </c>
      <c r="R535" s="12">
        <f t="shared" si="44"/>
        <v>2</v>
      </c>
    </row>
    <row r="536" spans="1:18" ht="15.75" customHeight="1" x14ac:dyDescent="0.25">
      <c r="A536" s="57">
        <v>8724</v>
      </c>
      <c r="B536" s="57">
        <v>1982</v>
      </c>
      <c r="C536" s="58" t="s">
        <v>9</v>
      </c>
      <c r="D536" s="58" t="s">
        <v>10</v>
      </c>
      <c r="E536" s="59">
        <v>28567</v>
      </c>
      <c r="F536" s="54">
        <f t="shared" si="40"/>
        <v>28.567</v>
      </c>
      <c r="G536" s="57">
        <v>1</v>
      </c>
      <c r="H536" s="57">
        <v>0</v>
      </c>
      <c r="I536" s="60">
        <v>41442</v>
      </c>
      <c r="J536" s="61">
        <v>57</v>
      </c>
      <c r="K536" s="12" cm="1">
        <f t="array" ref="K536:N536">VLOOKUP(A536,Sales!$A$1:$E$2241,{2,3,4,5},0)</f>
        <v>3</v>
      </c>
      <c r="L536" s="12">
        <v>2</v>
      </c>
      <c r="M536" s="12">
        <v>2</v>
      </c>
      <c r="N536" s="15">
        <v>3</v>
      </c>
      <c r="O536" s="15">
        <f t="shared" si="41"/>
        <v>43</v>
      </c>
      <c r="P536" s="15">
        <f t="shared" si="42"/>
        <v>5</v>
      </c>
      <c r="Q536" s="15">
        <f t="shared" si="43"/>
        <v>5</v>
      </c>
      <c r="R536" s="12">
        <f t="shared" si="44"/>
        <v>1</v>
      </c>
    </row>
    <row r="537" spans="1:18" ht="15.75" customHeight="1" x14ac:dyDescent="0.25">
      <c r="A537" s="57">
        <v>10741</v>
      </c>
      <c r="B537" s="57">
        <v>1951</v>
      </c>
      <c r="C537" s="58" t="s">
        <v>14</v>
      </c>
      <c r="D537" s="58" t="s">
        <v>11</v>
      </c>
      <c r="E537" s="59">
        <v>47352</v>
      </c>
      <c r="F537" s="54">
        <f t="shared" si="40"/>
        <v>47.351999999999997</v>
      </c>
      <c r="G537" s="57">
        <v>0</v>
      </c>
      <c r="H537" s="57">
        <v>1</v>
      </c>
      <c r="I537" s="60">
        <v>41375</v>
      </c>
      <c r="J537" s="61">
        <v>70</v>
      </c>
      <c r="K537" s="12" cm="1">
        <f t="array" ref="K537:N537">VLOOKUP(A537,Sales!$A$1:$E$2241,{2,3,4,5},0)</f>
        <v>12</v>
      </c>
      <c r="L537" s="12">
        <v>0</v>
      </c>
      <c r="M537" s="12">
        <v>6</v>
      </c>
      <c r="N537" s="15">
        <v>5</v>
      </c>
      <c r="O537" s="15">
        <f t="shared" si="41"/>
        <v>74</v>
      </c>
      <c r="P537" s="15">
        <f t="shared" si="42"/>
        <v>12</v>
      </c>
      <c r="Q537" s="15">
        <f t="shared" si="43"/>
        <v>11</v>
      </c>
      <c r="R537" s="12">
        <f t="shared" si="44"/>
        <v>1</v>
      </c>
    </row>
    <row r="538" spans="1:18" ht="15.75" customHeight="1" x14ac:dyDescent="0.25">
      <c r="A538" s="57">
        <v>1991</v>
      </c>
      <c r="B538" s="57">
        <v>1967</v>
      </c>
      <c r="C538" s="58" t="s">
        <v>9</v>
      </c>
      <c r="D538" s="58" t="s">
        <v>11</v>
      </c>
      <c r="E538" s="59">
        <v>44931</v>
      </c>
      <c r="F538" s="54">
        <f t="shared" si="40"/>
        <v>44.930999999999997</v>
      </c>
      <c r="G538" s="57">
        <v>0</v>
      </c>
      <c r="H538" s="57">
        <v>1</v>
      </c>
      <c r="I538" s="60">
        <v>41657</v>
      </c>
      <c r="J538" s="61">
        <v>0</v>
      </c>
      <c r="K538" s="12" cm="1">
        <f t="array" ref="K538:N538">VLOOKUP(A538,Sales!$A$1:$E$2241,{2,3,4,5},0)</f>
        <v>0</v>
      </c>
      <c r="L538" s="12">
        <v>0</v>
      </c>
      <c r="M538" s="12">
        <v>2</v>
      </c>
      <c r="N538" s="15">
        <v>3</v>
      </c>
      <c r="O538" s="15">
        <f t="shared" si="41"/>
        <v>58</v>
      </c>
      <c r="P538" s="15">
        <f t="shared" si="42"/>
        <v>0</v>
      </c>
      <c r="Q538" s="15">
        <f t="shared" si="43"/>
        <v>5</v>
      </c>
      <c r="R538" s="12">
        <f t="shared" si="44"/>
        <v>1</v>
      </c>
    </row>
    <row r="539" spans="1:18" ht="15.75" customHeight="1" x14ac:dyDescent="0.25">
      <c r="A539" s="57">
        <v>6931</v>
      </c>
      <c r="B539" s="57">
        <v>1967</v>
      </c>
      <c r="C539" s="58" t="s">
        <v>9</v>
      </c>
      <c r="D539" s="58" t="s">
        <v>15</v>
      </c>
      <c r="E539" s="59">
        <v>76982</v>
      </c>
      <c r="F539" s="54">
        <f t="shared" si="40"/>
        <v>76.981999999999999</v>
      </c>
      <c r="G539" s="57">
        <v>0</v>
      </c>
      <c r="H539" s="57">
        <v>0</v>
      </c>
      <c r="I539" s="60">
        <v>41685</v>
      </c>
      <c r="J539" s="61">
        <v>19</v>
      </c>
      <c r="K539" s="12" cm="1">
        <f t="array" ref="K539:N539">VLOOKUP(A539,Sales!$A$1:$E$2241,{2,3,4,5},0)</f>
        <v>151</v>
      </c>
      <c r="L539" s="12">
        <v>60</v>
      </c>
      <c r="M539" s="12">
        <v>8</v>
      </c>
      <c r="N539" s="15">
        <v>4</v>
      </c>
      <c r="O539" s="15">
        <f t="shared" si="41"/>
        <v>58</v>
      </c>
      <c r="P539" s="15">
        <f t="shared" si="42"/>
        <v>211</v>
      </c>
      <c r="Q539" s="15">
        <f t="shared" si="43"/>
        <v>12</v>
      </c>
      <c r="R539" s="12">
        <f t="shared" si="44"/>
        <v>0</v>
      </c>
    </row>
    <row r="540" spans="1:18" ht="15.75" customHeight="1" x14ac:dyDescent="0.25">
      <c r="A540" s="57">
        <v>11096</v>
      </c>
      <c r="B540" s="57">
        <v>1952</v>
      </c>
      <c r="C540" s="58" t="s">
        <v>17</v>
      </c>
      <c r="D540" s="58" t="s">
        <v>11</v>
      </c>
      <c r="E540" s="59">
        <v>57247</v>
      </c>
      <c r="F540" s="54">
        <f t="shared" si="40"/>
        <v>57.247</v>
      </c>
      <c r="G540" s="57">
        <v>0</v>
      </c>
      <c r="H540" s="57">
        <v>1</v>
      </c>
      <c r="I540" s="60">
        <v>41494</v>
      </c>
      <c r="J540" s="61">
        <v>50</v>
      </c>
      <c r="K540" s="12" cm="1">
        <f t="array" ref="K540:N540">VLOOKUP(A540,Sales!$A$1:$E$2241,{2,3,4,5},0)</f>
        <v>4</v>
      </c>
      <c r="L540" s="12">
        <v>54</v>
      </c>
      <c r="M540" s="12">
        <v>2</v>
      </c>
      <c r="N540" s="15">
        <v>7</v>
      </c>
      <c r="O540" s="15">
        <f t="shared" si="41"/>
        <v>73</v>
      </c>
      <c r="P540" s="15">
        <f t="shared" si="42"/>
        <v>58</v>
      </c>
      <c r="Q540" s="15">
        <f t="shared" si="43"/>
        <v>9</v>
      </c>
      <c r="R540" s="12">
        <f t="shared" si="44"/>
        <v>1</v>
      </c>
    </row>
    <row r="541" spans="1:18" ht="15.75" customHeight="1" x14ac:dyDescent="0.25">
      <c r="A541" s="57">
        <v>304</v>
      </c>
      <c r="B541" s="57">
        <v>1981</v>
      </c>
      <c r="C541" s="58" t="s">
        <v>14</v>
      </c>
      <c r="D541" s="58" t="s">
        <v>10</v>
      </c>
      <c r="E541" s="59">
        <v>22944</v>
      </c>
      <c r="F541" s="54">
        <f t="shared" si="40"/>
        <v>22.943999999999999</v>
      </c>
      <c r="G541" s="57">
        <v>1</v>
      </c>
      <c r="H541" s="57">
        <v>0</v>
      </c>
      <c r="I541" s="62">
        <v>41631</v>
      </c>
      <c r="J541" s="61">
        <v>67</v>
      </c>
      <c r="K541" s="12" cm="1">
        <f t="array" ref="K541:N541">VLOOKUP(A541,Sales!$A$1:$E$2241,{2,3,4,5},0)</f>
        <v>3</v>
      </c>
      <c r="L541" s="12">
        <v>5</v>
      </c>
      <c r="M541" s="12">
        <v>3</v>
      </c>
      <c r="N541" s="15">
        <v>3</v>
      </c>
      <c r="O541" s="15">
        <f t="shared" si="41"/>
        <v>44</v>
      </c>
      <c r="P541" s="15">
        <f t="shared" si="42"/>
        <v>8</v>
      </c>
      <c r="Q541" s="15">
        <f t="shared" si="43"/>
        <v>6</v>
      </c>
      <c r="R541" s="12">
        <f t="shared" si="44"/>
        <v>1</v>
      </c>
    </row>
    <row r="542" spans="1:18" ht="15.75" customHeight="1" x14ac:dyDescent="0.25">
      <c r="A542" s="57">
        <v>3665</v>
      </c>
      <c r="B542" s="57">
        <v>1977</v>
      </c>
      <c r="C542" s="58" t="s">
        <v>17</v>
      </c>
      <c r="D542" s="58" t="s">
        <v>11</v>
      </c>
      <c r="E542" s="59">
        <v>25315</v>
      </c>
      <c r="F542" s="54">
        <f t="shared" si="40"/>
        <v>25.315000000000001</v>
      </c>
      <c r="G542" s="57">
        <v>1</v>
      </c>
      <c r="H542" s="57">
        <v>0</v>
      </c>
      <c r="I542" s="60">
        <v>41585</v>
      </c>
      <c r="J542" s="61">
        <v>46</v>
      </c>
      <c r="K542" s="12" cm="1">
        <f t="array" ref="K542:N542">VLOOKUP(A542,Sales!$A$1:$E$2241,{2,3,4,5},0)</f>
        <v>9</v>
      </c>
      <c r="L542" s="12">
        <v>3</v>
      </c>
      <c r="M542" s="12">
        <v>3</v>
      </c>
      <c r="N542" s="15">
        <v>3</v>
      </c>
      <c r="O542" s="15">
        <f t="shared" si="41"/>
        <v>48</v>
      </c>
      <c r="P542" s="15">
        <f t="shared" si="42"/>
        <v>12</v>
      </c>
      <c r="Q542" s="15">
        <f t="shared" si="43"/>
        <v>6</v>
      </c>
      <c r="R542" s="12">
        <f t="shared" si="44"/>
        <v>1</v>
      </c>
    </row>
    <row r="543" spans="1:18" ht="15.75" customHeight="1" x14ac:dyDescent="0.25">
      <c r="A543" s="57">
        <v>10591</v>
      </c>
      <c r="B543" s="57">
        <v>1969</v>
      </c>
      <c r="C543" s="58" t="s">
        <v>9</v>
      </c>
      <c r="D543" s="58" t="s">
        <v>18</v>
      </c>
      <c r="E543" s="59">
        <v>43638</v>
      </c>
      <c r="F543" s="54">
        <f t="shared" si="40"/>
        <v>43.637999999999998</v>
      </c>
      <c r="G543" s="57">
        <v>0</v>
      </c>
      <c r="H543" s="57">
        <v>1</v>
      </c>
      <c r="I543" s="60">
        <v>41127</v>
      </c>
      <c r="J543" s="61">
        <v>37</v>
      </c>
      <c r="K543" s="12" cm="1">
        <f t="array" ref="K543:N543">VLOOKUP(A543,Sales!$A$1:$E$2241,{2,3,4,5},0)</f>
        <v>10</v>
      </c>
      <c r="L543" s="12">
        <v>19</v>
      </c>
      <c r="M543" s="12">
        <v>4</v>
      </c>
      <c r="N543" s="15">
        <v>4</v>
      </c>
      <c r="O543" s="15">
        <f t="shared" si="41"/>
        <v>56</v>
      </c>
      <c r="P543" s="15">
        <f t="shared" si="42"/>
        <v>29</v>
      </c>
      <c r="Q543" s="15">
        <f t="shared" si="43"/>
        <v>8</v>
      </c>
      <c r="R543" s="12">
        <f t="shared" si="44"/>
        <v>1</v>
      </c>
    </row>
    <row r="544" spans="1:18" ht="15.75" customHeight="1" x14ac:dyDescent="0.25">
      <c r="A544" s="57">
        <v>5036</v>
      </c>
      <c r="B544" s="57">
        <v>1984</v>
      </c>
      <c r="C544" s="58" t="s">
        <v>12</v>
      </c>
      <c r="D544" s="58" t="s">
        <v>10</v>
      </c>
      <c r="E544" s="59">
        <v>42710</v>
      </c>
      <c r="F544" s="54">
        <f t="shared" si="40"/>
        <v>42.71</v>
      </c>
      <c r="G544" s="57">
        <v>1</v>
      </c>
      <c r="H544" s="57">
        <v>0</v>
      </c>
      <c r="I544" s="62">
        <v>41241</v>
      </c>
      <c r="J544" s="61">
        <v>38</v>
      </c>
      <c r="K544" s="12" cm="1">
        <f t="array" ref="K544:N544">VLOOKUP(A544,Sales!$A$1:$E$2241,{2,3,4,5},0)</f>
        <v>3</v>
      </c>
      <c r="L544" s="12">
        <v>3</v>
      </c>
      <c r="M544" s="12">
        <v>4</v>
      </c>
      <c r="N544" s="15">
        <v>3</v>
      </c>
      <c r="O544" s="15">
        <f t="shared" si="41"/>
        <v>41</v>
      </c>
      <c r="P544" s="15">
        <f t="shared" si="42"/>
        <v>6</v>
      </c>
      <c r="Q544" s="15">
        <f t="shared" si="43"/>
        <v>7</v>
      </c>
      <c r="R544" s="12">
        <f t="shared" si="44"/>
        <v>1</v>
      </c>
    </row>
    <row r="545" spans="1:18" ht="15.75" customHeight="1" x14ac:dyDescent="0.25">
      <c r="A545" s="57">
        <v>5547</v>
      </c>
      <c r="B545" s="57">
        <v>1982</v>
      </c>
      <c r="C545" s="58" t="s">
        <v>12</v>
      </c>
      <c r="D545" s="58" t="s">
        <v>13</v>
      </c>
      <c r="E545" s="59">
        <v>84169</v>
      </c>
      <c r="F545" s="54">
        <f t="shared" si="40"/>
        <v>84.168999999999997</v>
      </c>
      <c r="G545" s="57">
        <v>0</v>
      </c>
      <c r="H545" s="57">
        <v>0</v>
      </c>
      <c r="I545" s="60">
        <v>41493</v>
      </c>
      <c r="J545" s="61">
        <v>9</v>
      </c>
      <c r="K545" s="12" cm="1">
        <f t="array" ref="K545:N545">VLOOKUP(A545,Sales!$A$1:$E$2241,{2,3,4,5},0)</f>
        <v>19</v>
      </c>
      <c r="L545" s="12">
        <v>19</v>
      </c>
      <c r="M545" s="12">
        <v>7</v>
      </c>
      <c r="N545" s="15">
        <v>6</v>
      </c>
      <c r="O545" s="15">
        <f t="shared" si="41"/>
        <v>43</v>
      </c>
      <c r="P545" s="15">
        <f t="shared" si="42"/>
        <v>38</v>
      </c>
      <c r="Q545" s="15">
        <f t="shared" si="43"/>
        <v>13</v>
      </c>
      <c r="R545" s="12">
        <f t="shared" si="44"/>
        <v>0</v>
      </c>
    </row>
    <row r="546" spans="1:18" ht="15.75" customHeight="1" x14ac:dyDescent="0.25">
      <c r="A546" s="57">
        <v>7822</v>
      </c>
      <c r="B546" s="57">
        <v>1976</v>
      </c>
      <c r="C546" s="58" t="s">
        <v>9</v>
      </c>
      <c r="D546" s="58" t="s">
        <v>11</v>
      </c>
      <c r="E546" s="59">
        <v>54058</v>
      </c>
      <c r="F546" s="54">
        <f t="shared" si="40"/>
        <v>54.058</v>
      </c>
      <c r="G546" s="57">
        <v>0</v>
      </c>
      <c r="H546" s="57">
        <v>1</v>
      </c>
      <c r="I546" s="60">
        <v>41429</v>
      </c>
      <c r="J546" s="61">
        <v>56</v>
      </c>
      <c r="K546" s="12" cm="1">
        <f t="array" ref="K546:N546">VLOOKUP(A546,Sales!$A$1:$E$2241,{2,3,4,5},0)</f>
        <v>18</v>
      </c>
      <c r="L546" s="12">
        <v>108</v>
      </c>
      <c r="M546" s="12">
        <v>4</v>
      </c>
      <c r="N546" s="15">
        <v>8</v>
      </c>
      <c r="O546" s="15">
        <f t="shared" si="41"/>
        <v>49</v>
      </c>
      <c r="P546" s="15">
        <f t="shared" si="42"/>
        <v>126</v>
      </c>
      <c r="Q546" s="15">
        <f t="shared" si="43"/>
        <v>12</v>
      </c>
      <c r="R546" s="12">
        <f t="shared" si="44"/>
        <v>1</v>
      </c>
    </row>
    <row r="547" spans="1:18" ht="15.75" customHeight="1" x14ac:dyDescent="0.25">
      <c r="A547" s="57">
        <v>8541</v>
      </c>
      <c r="B547" s="57">
        <v>1990</v>
      </c>
      <c r="C547" s="58" t="s">
        <v>17</v>
      </c>
      <c r="D547" s="58" t="s">
        <v>13</v>
      </c>
      <c r="E547" s="59">
        <v>24683</v>
      </c>
      <c r="F547" s="54">
        <f t="shared" si="40"/>
        <v>24.683</v>
      </c>
      <c r="G547" s="57">
        <v>1</v>
      </c>
      <c r="H547" s="57">
        <v>0</v>
      </c>
      <c r="I547" s="60">
        <v>41706</v>
      </c>
      <c r="J547" s="61">
        <v>98</v>
      </c>
      <c r="K547" s="12" cm="1">
        <f t="array" ref="K547:N547">VLOOKUP(A547,Sales!$A$1:$E$2241,{2,3,4,5},0)</f>
        <v>4</v>
      </c>
      <c r="L547" s="12">
        <v>7</v>
      </c>
      <c r="M547" s="12">
        <v>2</v>
      </c>
      <c r="N547" s="15">
        <v>4</v>
      </c>
      <c r="O547" s="15">
        <f t="shared" si="41"/>
        <v>35</v>
      </c>
      <c r="P547" s="15">
        <f t="shared" si="42"/>
        <v>11</v>
      </c>
      <c r="Q547" s="15">
        <f t="shared" si="43"/>
        <v>6</v>
      </c>
      <c r="R547" s="12">
        <f t="shared" si="44"/>
        <v>1</v>
      </c>
    </row>
    <row r="548" spans="1:18" ht="15.75" customHeight="1" x14ac:dyDescent="0.25">
      <c r="A548" s="57">
        <v>10955</v>
      </c>
      <c r="B548" s="57">
        <v>1964</v>
      </c>
      <c r="C548" s="58" t="s">
        <v>9</v>
      </c>
      <c r="D548" s="58" t="s">
        <v>18</v>
      </c>
      <c r="E548" s="59">
        <v>85620</v>
      </c>
      <c r="F548" s="54">
        <f t="shared" si="40"/>
        <v>85.62</v>
      </c>
      <c r="G548" s="57">
        <v>0</v>
      </c>
      <c r="H548" s="57">
        <v>0</v>
      </c>
      <c r="I548" s="60">
        <v>41646</v>
      </c>
      <c r="J548" s="61">
        <v>68</v>
      </c>
      <c r="K548" s="12" cm="1">
        <f t="array" ref="K548:N548">VLOOKUP(A548,Sales!$A$1:$E$2241,{2,3,4,5},0)</f>
        <v>46</v>
      </c>
      <c r="L548" s="12">
        <v>107</v>
      </c>
      <c r="M548" s="12">
        <v>3</v>
      </c>
      <c r="N548" s="15">
        <v>4</v>
      </c>
      <c r="O548" s="15">
        <f t="shared" si="41"/>
        <v>61</v>
      </c>
      <c r="P548" s="15">
        <f t="shared" si="42"/>
        <v>153</v>
      </c>
      <c r="Q548" s="15">
        <f t="shared" si="43"/>
        <v>7</v>
      </c>
      <c r="R548" s="12">
        <f t="shared" si="44"/>
        <v>0</v>
      </c>
    </row>
    <row r="549" spans="1:18" ht="15.75" customHeight="1" x14ac:dyDescent="0.25">
      <c r="A549" s="57">
        <v>4368</v>
      </c>
      <c r="B549" s="57">
        <v>1980</v>
      </c>
      <c r="C549" s="58" t="s">
        <v>9</v>
      </c>
      <c r="D549" s="58" t="s">
        <v>13</v>
      </c>
      <c r="E549" s="59">
        <v>47850</v>
      </c>
      <c r="F549" s="54">
        <f t="shared" si="40"/>
        <v>47.85</v>
      </c>
      <c r="G549" s="57">
        <v>1</v>
      </c>
      <c r="H549" s="57">
        <v>0</v>
      </c>
      <c r="I549" s="60">
        <v>41611</v>
      </c>
      <c r="J549" s="61">
        <v>72</v>
      </c>
      <c r="K549" s="12" cm="1">
        <f t="array" ref="K549:N549">VLOOKUP(A549,Sales!$A$1:$E$2241,{2,3,4,5},0)</f>
        <v>7</v>
      </c>
      <c r="L549" s="12">
        <v>12</v>
      </c>
      <c r="M549" s="12">
        <v>3</v>
      </c>
      <c r="N549" s="15">
        <v>4</v>
      </c>
      <c r="O549" s="15">
        <f t="shared" si="41"/>
        <v>45</v>
      </c>
      <c r="P549" s="15">
        <f t="shared" si="42"/>
        <v>19</v>
      </c>
      <c r="Q549" s="15">
        <f t="shared" si="43"/>
        <v>7</v>
      </c>
      <c r="R549" s="12">
        <f t="shared" si="44"/>
        <v>1</v>
      </c>
    </row>
    <row r="550" spans="1:18" ht="15.75" customHeight="1" x14ac:dyDescent="0.25">
      <c r="A550" s="57">
        <v>9671</v>
      </c>
      <c r="B550" s="57">
        <v>1968</v>
      </c>
      <c r="C550" s="58" t="s">
        <v>9</v>
      </c>
      <c r="D550" s="58" t="s">
        <v>13</v>
      </c>
      <c r="E550" s="59">
        <v>19514</v>
      </c>
      <c r="F550" s="54">
        <f t="shared" si="40"/>
        <v>19.513999999999999</v>
      </c>
      <c r="G550" s="57">
        <v>1</v>
      </c>
      <c r="H550" s="57">
        <v>1</v>
      </c>
      <c r="I550" s="60">
        <v>41665</v>
      </c>
      <c r="J550" s="61">
        <v>47</v>
      </c>
      <c r="K550" s="12" cm="1">
        <f t="array" ref="K550:N550">VLOOKUP(A550,Sales!$A$1:$E$2241,{2,3,4,5},0)</f>
        <v>3</v>
      </c>
      <c r="L550" s="12">
        <v>1</v>
      </c>
      <c r="M550" s="12">
        <v>3</v>
      </c>
      <c r="N550" s="15">
        <v>2</v>
      </c>
      <c r="O550" s="15">
        <f t="shared" si="41"/>
        <v>57</v>
      </c>
      <c r="P550" s="15">
        <f t="shared" si="42"/>
        <v>4</v>
      </c>
      <c r="Q550" s="15">
        <f t="shared" si="43"/>
        <v>5</v>
      </c>
      <c r="R550" s="12">
        <f t="shared" si="44"/>
        <v>2</v>
      </c>
    </row>
    <row r="551" spans="1:18" ht="15.75" customHeight="1" x14ac:dyDescent="0.25">
      <c r="A551" s="57">
        <v>2256</v>
      </c>
      <c r="B551" s="57">
        <v>1973</v>
      </c>
      <c r="C551" s="58" t="s">
        <v>14</v>
      </c>
      <c r="D551" s="58" t="s">
        <v>13</v>
      </c>
      <c r="E551" s="59">
        <v>27159</v>
      </c>
      <c r="F551" s="54">
        <f t="shared" si="40"/>
        <v>27.158999999999999</v>
      </c>
      <c r="G551" s="57">
        <v>1</v>
      </c>
      <c r="H551" s="57">
        <v>1</v>
      </c>
      <c r="I551" s="60">
        <v>41727</v>
      </c>
      <c r="J551" s="61">
        <v>33</v>
      </c>
      <c r="K551" s="12" cm="1">
        <f t="array" ref="K551:N551">VLOOKUP(A551,Sales!$A$1:$E$2241,{2,3,4,5},0)</f>
        <v>0</v>
      </c>
      <c r="L551" s="12">
        <v>0</v>
      </c>
      <c r="M551" s="12">
        <v>1</v>
      </c>
      <c r="N551" s="15">
        <v>3</v>
      </c>
      <c r="O551" s="15">
        <f t="shared" si="41"/>
        <v>52</v>
      </c>
      <c r="P551" s="15">
        <f t="shared" si="42"/>
        <v>0</v>
      </c>
      <c r="Q551" s="15">
        <f t="shared" si="43"/>
        <v>4</v>
      </c>
      <c r="R551" s="12">
        <f t="shared" si="44"/>
        <v>2</v>
      </c>
    </row>
    <row r="552" spans="1:18" ht="15.75" customHeight="1" x14ac:dyDescent="0.25">
      <c r="A552" s="57">
        <v>4279</v>
      </c>
      <c r="B552" s="57">
        <v>1963</v>
      </c>
      <c r="C552" s="58" t="s">
        <v>17</v>
      </c>
      <c r="D552" s="58" t="s">
        <v>10</v>
      </c>
      <c r="E552" s="59">
        <v>39548</v>
      </c>
      <c r="F552" s="54">
        <f t="shared" si="40"/>
        <v>39.548000000000002</v>
      </c>
      <c r="G552" s="57">
        <v>1</v>
      </c>
      <c r="H552" s="57">
        <v>1</v>
      </c>
      <c r="I552" s="60">
        <v>41729</v>
      </c>
      <c r="J552" s="61">
        <v>87</v>
      </c>
      <c r="K552" s="12" cm="1">
        <f t="array" ref="K552:N552">VLOOKUP(A552,Sales!$A$1:$E$2241,{2,3,4,5},0)</f>
        <v>4</v>
      </c>
      <c r="L552" s="12">
        <v>4</v>
      </c>
      <c r="M552" s="12">
        <v>1</v>
      </c>
      <c r="N552" s="15">
        <v>3</v>
      </c>
      <c r="O552" s="15">
        <f t="shared" si="41"/>
        <v>62</v>
      </c>
      <c r="P552" s="15">
        <f t="shared" si="42"/>
        <v>8</v>
      </c>
      <c r="Q552" s="15">
        <f t="shared" si="43"/>
        <v>4</v>
      </c>
      <c r="R552" s="12">
        <f t="shared" si="44"/>
        <v>2</v>
      </c>
    </row>
    <row r="553" spans="1:18" ht="15.75" customHeight="1" x14ac:dyDescent="0.25">
      <c r="A553" s="57">
        <v>5371</v>
      </c>
      <c r="B553" s="57">
        <v>1989</v>
      </c>
      <c r="C553" s="58" t="s">
        <v>9</v>
      </c>
      <c r="D553" s="58" t="s">
        <v>10</v>
      </c>
      <c r="E553" s="59">
        <v>21474</v>
      </c>
      <c r="F553" s="54">
        <f t="shared" si="40"/>
        <v>21.474</v>
      </c>
      <c r="G553" s="57">
        <v>1</v>
      </c>
      <c r="H553" s="57">
        <v>0</v>
      </c>
      <c r="I553" s="60">
        <v>41737</v>
      </c>
      <c r="J553" s="61">
        <v>0</v>
      </c>
      <c r="K553" s="12" cm="1">
        <f t="array" ref="K553:N553">VLOOKUP(A553,Sales!$A$1:$E$2241,{2,3,4,5},0)</f>
        <v>16</v>
      </c>
      <c r="L553" s="12">
        <v>0</v>
      </c>
      <c r="M553" s="12">
        <v>3</v>
      </c>
      <c r="N553" s="15">
        <v>2</v>
      </c>
      <c r="O553" s="15">
        <f t="shared" si="41"/>
        <v>36</v>
      </c>
      <c r="P553" s="15">
        <f t="shared" si="42"/>
        <v>16</v>
      </c>
      <c r="Q553" s="15">
        <f t="shared" si="43"/>
        <v>5</v>
      </c>
      <c r="R553" s="12">
        <f t="shared" si="44"/>
        <v>1</v>
      </c>
    </row>
    <row r="554" spans="1:18" ht="15.75" customHeight="1" x14ac:dyDescent="0.25">
      <c r="A554" s="57">
        <v>9240</v>
      </c>
      <c r="B554" s="57">
        <v>1971</v>
      </c>
      <c r="C554" s="58" t="s">
        <v>12</v>
      </c>
      <c r="D554" s="58" t="s">
        <v>10</v>
      </c>
      <c r="E554" s="59">
        <v>60504</v>
      </c>
      <c r="F554" s="54">
        <f t="shared" si="40"/>
        <v>60.503999999999998</v>
      </c>
      <c r="G554" s="57">
        <v>0</v>
      </c>
      <c r="H554" s="57">
        <v>1</v>
      </c>
      <c r="I554" s="60">
        <v>41677</v>
      </c>
      <c r="J554" s="61">
        <v>73</v>
      </c>
      <c r="K554" s="12" cm="1">
        <f t="array" ref="K554:N554">VLOOKUP(A554,Sales!$A$1:$E$2241,{2,3,4,5},0)</f>
        <v>0</v>
      </c>
      <c r="L554" s="12">
        <v>4</v>
      </c>
      <c r="M554" s="12">
        <v>6</v>
      </c>
      <c r="N554" s="15">
        <v>8</v>
      </c>
      <c r="O554" s="15">
        <f t="shared" si="41"/>
        <v>54</v>
      </c>
      <c r="P554" s="15">
        <f t="shared" si="42"/>
        <v>4</v>
      </c>
      <c r="Q554" s="15">
        <f t="shared" si="43"/>
        <v>14</v>
      </c>
      <c r="R554" s="12">
        <f t="shared" si="44"/>
        <v>1</v>
      </c>
    </row>
    <row r="555" spans="1:18" ht="15.75" customHeight="1" x14ac:dyDescent="0.25">
      <c r="A555" s="57">
        <v>9460</v>
      </c>
      <c r="B555" s="57">
        <v>1963</v>
      </c>
      <c r="C555" s="58" t="s">
        <v>9</v>
      </c>
      <c r="D555" s="58" t="s">
        <v>13</v>
      </c>
      <c r="E555" s="59">
        <v>22419</v>
      </c>
      <c r="F555" s="54">
        <f t="shared" si="40"/>
        <v>22.419</v>
      </c>
      <c r="G555" s="57">
        <v>0</v>
      </c>
      <c r="H555" s="57">
        <v>0</v>
      </c>
      <c r="I555" s="60">
        <v>41382</v>
      </c>
      <c r="J555" s="61">
        <v>74</v>
      </c>
      <c r="K555" s="12" cm="1">
        <f t="array" ref="K555:N555">VLOOKUP(A555,Sales!$A$1:$E$2241,{2,3,4,5},0)</f>
        <v>3</v>
      </c>
      <c r="L555" s="12">
        <v>21</v>
      </c>
      <c r="M555" s="12">
        <v>3</v>
      </c>
      <c r="N555" s="15">
        <v>2</v>
      </c>
      <c r="O555" s="15">
        <f t="shared" si="41"/>
        <v>62</v>
      </c>
      <c r="P555" s="15">
        <f t="shared" si="42"/>
        <v>24</v>
      </c>
      <c r="Q555" s="15">
        <f t="shared" si="43"/>
        <v>5</v>
      </c>
      <c r="R555" s="12">
        <f t="shared" si="44"/>
        <v>0</v>
      </c>
    </row>
    <row r="556" spans="1:18" ht="15.75" customHeight="1" x14ac:dyDescent="0.25">
      <c r="A556" s="57">
        <v>9504</v>
      </c>
      <c r="B556" s="57">
        <v>1949</v>
      </c>
      <c r="C556" s="58" t="s">
        <v>14</v>
      </c>
      <c r="D556" s="58" t="s">
        <v>13</v>
      </c>
      <c r="E556" s="59">
        <v>81698</v>
      </c>
      <c r="F556" s="54">
        <f t="shared" si="40"/>
        <v>81.697999999999993</v>
      </c>
      <c r="G556" s="57">
        <v>0</v>
      </c>
      <c r="H556" s="57">
        <v>0</v>
      </c>
      <c r="I556" s="60">
        <v>41584</v>
      </c>
      <c r="J556" s="61">
        <v>4</v>
      </c>
      <c r="K556" s="12" cm="1">
        <f t="array" ref="K556:N556">VLOOKUP(A556,Sales!$A$1:$E$2241,{2,3,4,5},0)</f>
        <v>28</v>
      </c>
      <c r="L556" s="12">
        <v>123</v>
      </c>
      <c r="M556" s="12">
        <v>3</v>
      </c>
      <c r="N556" s="15">
        <v>13</v>
      </c>
      <c r="O556" s="15">
        <f t="shared" si="41"/>
        <v>76</v>
      </c>
      <c r="P556" s="15">
        <f t="shared" si="42"/>
        <v>151</v>
      </c>
      <c r="Q556" s="15">
        <f t="shared" si="43"/>
        <v>16</v>
      </c>
      <c r="R556" s="12">
        <f t="shared" si="44"/>
        <v>0</v>
      </c>
    </row>
    <row r="557" spans="1:18" ht="15.75" customHeight="1" x14ac:dyDescent="0.25">
      <c r="A557" s="57">
        <v>8692</v>
      </c>
      <c r="B557" s="57">
        <v>1952</v>
      </c>
      <c r="C557" s="58" t="s">
        <v>9</v>
      </c>
      <c r="D557" s="58" t="s">
        <v>11</v>
      </c>
      <c r="E557" s="59">
        <v>43462</v>
      </c>
      <c r="F557" s="54">
        <f t="shared" si="40"/>
        <v>43.462000000000003</v>
      </c>
      <c r="G557" s="57">
        <v>1</v>
      </c>
      <c r="H557" s="57">
        <v>1</v>
      </c>
      <c r="I557" s="60">
        <v>41164</v>
      </c>
      <c r="J557" s="61">
        <v>50</v>
      </c>
      <c r="K557" s="12" cm="1">
        <f t="array" ref="K557:N557">VLOOKUP(A557,Sales!$A$1:$E$2241,{2,3,4,5},0)</f>
        <v>17</v>
      </c>
      <c r="L557" s="12">
        <v>6</v>
      </c>
      <c r="M557" s="12">
        <v>4</v>
      </c>
      <c r="N557" s="15">
        <v>5</v>
      </c>
      <c r="O557" s="15">
        <f t="shared" si="41"/>
        <v>73</v>
      </c>
      <c r="P557" s="15">
        <f t="shared" si="42"/>
        <v>23</v>
      </c>
      <c r="Q557" s="15">
        <f t="shared" si="43"/>
        <v>9</v>
      </c>
      <c r="R557" s="12">
        <f t="shared" si="44"/>
        <v>2</v>
      </c>
    </row>
    <row r="558" spans="1:18" ht="15.75" customHeight="1" x14ac:dyDescent="0.25">
      <c r="A558" s="57">
        <v>448</v>
      </c>
      <c r="B558" s="57">
        <v>1978</v>
      </c>
      <c r="C558" s="58" t="s">
        <v>12</v>
      </c>
      <c r="D558" s="58" t="s">
        <v>10</v>
      </c>
      <c r="E558" s="59">
        <v>54880</v>
      </c>
      <c r="F558" s="54">
        <f t="shared" si="40"/>
        <v>54.88</v>
      </c>
      <c r="G558" s="57">
        <v>1</v>
      </c>
      <c r="H558" s="57">
        <v>0</v>
      </c>
      <c r="I558" s="60">
        <v>41334</v>
      </c>
      <c r="J558" s="61">
        <v>57</v>
      </c>
      <c r="K558" s="12" cm="1">
        <f t="array" ref="K558:N558">VLOOKUP(A558,Sales!$A$1:$E$2241,{2,3,4,5},0)</f>
        <v>85</v>
      </c>
      <c r="L558" s="12">
        <v>45</v>
      </c>
      <c r="M558" s="12">
        <v>6</v>
      </c>
      <c r="N558" s="15">
        <v>11</v>
      </c>
      <c r="O558" s="15">
        <f t="shared" si="41"/>
        <v>47</v>
      </c>
      <c r="P558" s="15">
        <f t="shared" si="42"/>
        <v>130</v>
      </c>
      <c r="Q558" s="15">
        <f t="shared" si="43"/>
        <v>17</v>
      </c>
      <c r="R558" s="12">
        <f t="shared" si="44"/>
        <v>1</v>
      </c>
    </row>
    <row r="559" spans="1:18" ht="15.75" customHeight="1" x14ac:dyDescent="0.25">
      <c r="A559" s="57">
        <v>8314</v>
      </c>
      <c r="B559" s="57">
        <v>1982</v>
      </c>
      <c r="C559" s="58" t="s">
        <v>9</v>
      </c>
      <c r="D559" s="58" t="s">
        <v>13</v>
      </c>
      <c r="E559" s="59">
        <v>79908</v>
      </c>
      <c r="F559" s="54">
        <f t="shared" si="40"/>
        <v>79.908000000000001</v>
      </c>
      <c r="G559" s="57">
        <v>0</v>
      </c>
      <c r="H559" s="57">
        <v>0</v>
      </c>
      <c r="I559" s="60">
        <v>41369</v>
      </c>
      <c r="J559" s="61">
        <v>30</v>
      </c>
      <c r="K559" s="12" cm="1">
        <f t="array" ref="K559:N559">VLOOKUP(A559,Sales!$A$1:$E$2241,{2,3,4,5},0)</f>
        <v>129</v>
      </c>
      <c r="L559" s="12">
        <v>185</v>
      </c>
      <c r="M559" s="12">
        <v>5</v>
      </c>
      <c r="N559" s="15">
        <v>7</v>
      </c>
      <c r="O559" s="15">
        <f t="shared" si="41"/>
        <v>43</v>
      </c>
      <c r="P559" s="15">
        <f t="shared" si="42"/>
        <v>314</v>
      </c>
      <c r="Q559" s="15">
        <f t="shared" si="43"/>
        <v>12</v>
      </c>
      <c r="R559" s="12">
        <f t="shared" si="44"/>
        <v>0</v>
      </c>
    </row>
    <row r="560" spans="1:18" ht="15.75" customHeight="1" x14ac:dyDescent="0.25">
      <c r="A560" s="57">
        <v>8420</v>
      </c>
      <c r="B560" s="57">
        <v>1970</v>
      </c>
      <c r="C560" s="58" t="s">
        <v>17</v>
      </c>
      <c r="D560" s="58" t="s">
        <v>13</v>
      </c>
      <c r="E560" s="59">
        <v>15315</v>
      </c>
      <c r="F560" s="54">
        <f t="shared" si="40"/>
        <v>15.315</v>
      </c>
      <c r="G560" s="57">
        <v>0</v>
      </c>
      <c r="H560" s="57">
        <v>0</v>
      </c>
      <c r="I560" s="60">
        <v>41489</v>
      </c>
      <c r="J560" s="61">
        <v>27</v>
      </c>
      <c r="K560" s="12" cm="1">
        <f t="array" ref="K560:N560">VLOOKUP(A560,Sales!$A$1:$E$2241,{2,3,4,5},0)</f>
        <v>4</v>
      </c>
      <c r="L560" s="12">
        <v>8</v>
      </c>
      <c r="M560" s="12">
        <v>2</v>
      </c>
      <c r="N560" s="15">
        <v>4</v>
      </c>
      <c r="O560" s="15">
        <f t="shared" si="41"/>
        <v>55</v>
      </c>
      <c r="P560" s="15">
        <f t="shared" si="42"/>
        <v>12</v>
      </c>
      <c r="Q560" s="15">
        <f t="shared" si="43"/>
        <v>6</v>
      </c>
      <c r="R560" s="12">
        <f t="shared" si="44"/>
        <v>0</v>
      </c>
    </row>
    <row r="561" spans="1:18" ht="15.75" customHeight="1" x14ac:dyDescent="0.25">
      <c r="A561" s="57">
        <v>3174</v>
      </c>
      <c r="B561" s="57">
        <v>1959</v>
      </c>
      <c r="C561" s="58" t="s">
        <v>9</v>
      </c>
      <c r="D561" s="58" t="s">
        <v>11</v>
      </c>
      <c r="E561" s="59">
        <v>87771</v>
      </c>
      <c r="F561" s="54">
        <f t="shared" si="40"/>
        <v>87.771000000000001</v>
      </c>
      <c r="G561" s="57">
        <v>0</v>
      </c>
      <c r="H561" s="57">
        <v>1</v>
      </c>
      <c r="I561" s="60">
        <v>41416</v>
      </c>
      <c r="J561" s="61">
        <v>61</v>
      </c>
      <c r="K561" s="12" cm="1">
        <f t="array" ref="K561:N561">VLOOKUP(A561,Sales!$A$1:$E$2241,{2,3,4,5},0)</f>
        <v>38</v>
      </c>
      <c r="L561" s="12">
        <v>57</v>
      </c>
      <c r="M561" s="12">
        <v>5</v>
      </c>
      <c r="N561" s="15">
        <v>4</v>
      </c>
      <c r="O561" s="15">
        <f t="shared" si="41"/>
        <v>66</v>
      </c>
      <c r="P561" s="15">
        <f t="shared" si="42"/>
        <v>95</v>
      </c>
      <c r="Q561" s="15">
        <f t="shared" si="43"/>
        <v>9</v>
      </c>
      <c r="R561" s="12">
        <f t="shared" si="44"/>
        <v>1</v>
      </c>
    </row>
    <row r="562" spans="1:18" ht="15.75" customHeight="1" x14ac:dyDescent="0.25">
      <c r="A562" s="57">
        <v>7685</v>
      </c>
      <c r="B562" s="57">
        <v>1978</v>
      </c>
      <c r="C562" s="58" t="s">
        <v>9</v>
      </c>
      <c r="D562" s="58" t="s">
        <v>13</v>
      </c>
      <c r="E562" s="59">
        <v>33039</v>
      </c>
      <c r="F562" s="54">
        <f t="shared" si="40"/>
        <v>33.039000000000001</v>
      </c>
      <c r="G562" s="57">
        <v>1</v>
      </c>
      <c r="H562" s="57">
        <v>0</v>
      </c>
      <c r="I562" s="60">
        <v>41526</v>
      </c>
      <c r="J562" s="61">
        <v>4</v>
      </c>
      <c r="K562" s="12" cm="1">
        <f t="array" ref="K562:N562">VLOOKUP(A562,Sales!$A$1:$E$2241,{2,3,4,5},0)</f>
        <v>8</v>
      </c>
      <c r="L562" s="12">
        <v>8</v>
      </c>
      <c r="M562" s="12">
        <v>2</v>
      </c>
      <c r="N562" s="15">
        <v>4</v>
      </c>
      <c r="O562" s="15">
        <f t="shared" si="41"/>
        <v>47</v>
      </c>
      <c r="P562" s="15">
        <f t="shared" si="42"/>
        <v>16</v>
      </c>
      <c r="Q562" s="15">
        <f t="shared" si="43"/>
        <v>6</v>
      </c>
      <c r="R562" s="12">
        <f t="shared" si="44"/>
        <v>1</v>
      </c>
    </row>
    <row r="563" spans="1:18" ht="15.75" customHeight="1" x14ac:dyDescent="0.25">
      <c r="A563" s="57">
        <v>3179</v>
      </c>
      <c r="B563" s="57">
        <v>1980</v>
      </c>
      <c r="C563" s="58" t="s">
        <v>9</v>
      </c>
      <c r="D563" s="58" t="s">
        <v>10</v>
      </c>
      <c r="E563" s="59">
        <v>81741</v>
      </c>
      <c r="F563" s="54">
        <f t="shared" si="40"/>
        <v>81.741</v>
      </c>
      <c r="G563" s="57">
        <v>0</v>
      </c>
      <c r="H563" s="57">
        <v>0</v>
      </c>
      <c r="I563" s="60">
        <v>41441</v>
      </c>
      <c r="J563" s="61">
        <v>75</v>
      </c>
      <c r="K563" s="12" cm="1">
        <f t="array" ref="K563:N563">VLOOKUP(A563,Sales!$A$1:$E$2241,{2,3,4,5},0)</f>
        <v>153</v>
      </c>
      <c r="L563" s="12">
        <v>134</v>
      </c>
      <c r="M563" s="12">
        <v>6</v>
      </c>
      <c r="N563" s="15">
        <v>7</v>
      </c>
      <c r="O563" s="15">
        <f t="shared" si="41"/>
        <v>45</v>
      </c>
      <c r="P563" s="15">
        <f t="shared" si="42"/>
        <v>287</v>
      </c>
      <c r="Q563" s="15">
        <f t="shared" si="43"/>
        <v>13</v>
      </c>
      <c r="R563" s="12">
        <f t="shared" si="44"/>
        <v>0</v>
      </c>
    </row>
    <row r="564" spans="1:18" ht="15.75" customHeight="1" x14ac:dyDescent="0.25">
      <c r="A564" s="57">
        <v>9780</v>
      </c>
      <c r="B564" s="57">
        <v>1971</v>
      </c>
      <c r="C564" s="58" t="s">
        <v>14</v>
      </c>
      <c r="D564" s="58" t="s">
        <v>11</v>
      </c>
      <c r="E564" s="59">
        <v>71499</v>
      </c>
      <c r="F564" s="54">
        <f t="shared" si="40"/>
        <v>71.498999999999995</v>
      </c>
      <c r="G564" s="57">
        <v>0</v>
      </c>
      <c r="H564" s="57">
        <v>1</v>
      </c>
      <c r="I564" s="60">
        <v>41450</v>
      </c>
      <c r="J564" s="61">
        <v>12</v>
      </c>
      <c r="K564" s="12" cm="1">
        <f t="array" ref="K564:N564">VLOOKUP(A564,Sales!$A$1:$E$2241,{2,3,4,5},0)</f>
        <v>25</v>
      </c>
      <c r="L564" s="12">
        <v>0</v>
      </c>
      <c r="M564" s="12">
        <v>8</v>
      </c>
      <c r="N564" s="15">
        <v>13</v>
      </c>
      <c r="O564" s="15">
        <f t="shared" si="41"/>
        <v>54</v>
      </c>
      <c r="P564" s="15">
        <f t="shared" si="42"/>
        <v>25</v>
      </c>
      <c r="Q564" s="15">
        <f t="shared" si="43"/>
        <v>21</v>
      </c>
      <c r="R564" s="12">
        <f t="shared" si="44"/>
        <v>1</v>
      </c>
    </row>
    <row r="565" spans="1:18" ht="15.75" customHeight="1" x14ac:dyDescent="0.25">
      <c r="A565" s="57">
        <v>10681</v>
      </c>
      <c r="B565" s="57">
        <v>1970</v>
      </c>
      <c r="C565" s="58" t="s">
        <v>17</v>
      </c>
      <c r="D565" s="58" t="s">
        <v>13</v>
      </c>
      <c r="E565" s="59">
        <v>62466</v>
      </c>
      <c r="F565" s="54">
        <f t="shared" si="40"/>
        <v>62.466000000000001</v>
      </c>
      <c r="G565" s="57">
        <v>0</v>
      </c>
      <c r="H565" s="57">
        <v>1</v>
      </c>
      <c r="I565" s="60">
        <v>41654</v>
      </c>
      <c r="J565" s="61">
        <v>13</v>
      </c>
      <c r="K565" s="12" cm="1">
        <f t="array" ref="K565:N565">VLOOKUP(A565,Sales!$A$1:$E$2241,{2,3,4,5},0)</f>
        <v>129</v>
      </c>
      <c r="L565" s="12">
        <v>121</v>
      </c>
      <c r="M565" s="12">
        <v>6</v>
      </c>
      <c r="N565" s="15">
        <v>12</v>
      </c>
      <c r="O565" s="15">
        <f t="shared" si="41"/>
        <v>55</v>
      </c>
      <c r="P565" s="15">
        <f t="shared" si="42"/>
        <v>250</v>
      </c>
      <c r="Q565" s="15">
        <f t="shared" si="43"/>
        <v>18</v>
      </c>
      <c r="R565" s="12">
        <f t="shared" si="44"/>
        <v>1</v>
      </c>
    </row>
    <row r="566" spans="1:18" ht="15.75" customHeight="1" x14ac:dyDescent="0.25">
      <c r="A566" s="57">
        <v>10232</v>
      </c>
      <c r="B566" s="57">
        <v>1963</v>
      </c>
      <c r="C566" s="58" t="s">
        <v>12</v>
      </c>
      <c r="D566" s="58" t="s">
        <v>15</v>
      </c>
      <c r="E566" s="59">
        <v>48799</v>
      </c>
      <c r="F566" s="54">
        <f t="shared" si="40"/>
        <v>48.798999999999999</v>
      </c>
      <c r="G566" s="57">
        <v>0</v>
      </c>
      <c r="H566" s="57">
        <v>1</v>
      </c>
      <c r="I566" s="60">
        <v>41583</v>
      </c>
      <c r="J566" s="61">
        <v>9</v>
      </c>
      <c r="K566" s="12" cm="1">
        <f t="array" ref="K566:N566">VLOOKUP(A566,Sales!$A$1:$E$2241,{2,3,4,5},0)</f>
        <v>18</v>
      </c>
      <c r="L566" s="12">
        <v>6</v>
      </c>
      <c r="M566" s="12">
        <v>3</v>
      </c>
      <c r="N566" s="15">
        <v>7</v>
      </c>
      <c r="O566" s="15">
        <f t="shared" si="41"/>
        <v>62</v>
      </c>
      <c r="P566" s="15">
        <f t="shared" si="42"/>
        <v>24</v>
      </c>
      <c r="Q566" s="15">
        <f t="shared" si="43"/>
        <v>10</v>
      </c>
      <c r="R566" s="12">
        <f t="shared" si="44"/>
        <v>1</v>
      </c>
    </row>
    <row r="567" spans="1:18" ht="15.75" customHeight="1" x14ac:dyDescent="0.25">
      <c r="A567" s="57">
        <v>4184</v>
      </c>
      <c r="B567" s="57">
        <v>1950</v>
      </c>
      <c r="C567" s="58" t="s">
        <v>12</v>
      </c>
      <c r="D567" s="58" t="s">
        <v>11</v>
      </c>
      <c r="E567" s="59">
        <v>52157</v>
      </c>
      <c r="F567" s="54">
        <f t="shared" si="40"/>
        <v>52.156999999999996</v>
      </c>
      <c r="G567" s="57">
        <v>0</v>
      </c>
      <c r="H567" s="57">
        <v>1</v>
      </c>
      <c r="I567" s="60">
        <v>41797</v>
      </c>
      <c r="J567" s="61">
        <v>48</v>
      </c>
      <c r="K567" s="12" cm="1">
        <f t="array" ref="K567:N567">VLOOKUP(A567,Sales!$A$1:$E$2241,{2,3,4,5},0)</f>
        <v>2</v>
      </c>
      <c r="L567" s="12">
        <v>2</v>
      </c>
      <c r="M567" s="12">
        <v>3</v>
      </c>
      <c r="N567" s="15">
        <v>5</v>
      </c>
      <c r="O567" s="15">
        <f t="shared" si="41"/>
        <v>75</v>
      </c>
      <c r="P567" s="15">
        <f t="shared" si="42"/>
        <v>4</v>
      </c>
      <c r="Q567" s="15">
        <f t="shared" si="43"/>
        <v>8</v>
      </c>
      <c r="R567" s="12">
        <f t="shared" si="44"/>
        <v>1</v>
      </c>
    </row>
    <row r="568" spans="1:18" ht="15.75" customHeight="1" x14ac:dyDescent="0.25">
      <c r="A568" s="57">
        <v>9120</v>
      </c>
      <c r="B568" s="57">
        <v>1962</v>
      </c>
      <c r="C568" s="58" t="s">
        <v>9</v>
      </c>
      <c r="D568" s="58" t="s">
        <v>10</v>
      </c>
      <c r="E568" s="59">
        <v>66565</v>
      </c>
      <c r="F568" s="54">
        <f t="shared" si="40"/>
        <v>66.564999999999998</v>
      </c>
      <c r="G568" s="57">
        <v>0</v>
      </c>
      <c r="H568" s="57">
        <v>1</v>
      </c>
      <c r="I568" s="60">
        <v>41248</v>
      </c>
      <c r="J568" s="61">
        <v>80</v>
      </c>
      <c r="K568" s="12" cm="1">
        <f t="array" ref="K568:N568">VLOOKUP(A568,Sales!$A$1:$E$2241,{2,3,4,5},0)</f>
        <v>10</v>
      </c>
      <c r="L568" s="12">
        <v>40</v>
      </c>
      <c r="M568" s="12">
        <v>4</v>
      </c>
      <c r="N568" s="15">
        <v>9</v>
      </c>
      <c r="O568" s="15">
        <f t="shared" si="41"/>
        <v>63</v>
      </c>
      <c r="P568" s="15">
        <f t="shared" si="42"/>
        <v>50</v>
      </c>
      <c r="Q568" s="15">
        <f t="shared" si="43"/>
        <v>13</v>
      </c>
      <c r="R568" s="12">
        <f t="shared" si="44"/>
        <v>1</v>
      </c>
    </row>
    <row r="569" spans="1:18" ht="15.75" customHeight="1" x14ac:dyDescent="0.25">
      <c r="A569" s="57">
        <v>891</v>
      </c>
      <c r="B569" s="57">
        <v>1951</v>
      </c>
      <c r="C569" s="58" t="s">
        <v>14</v>
      </c>
      <c r="D569" s="58" t="s">
        <v>11</v>
      </c>
      <c r="E569" s="59">
        <v>29298</v>
      </c>
      <c r="F569" s="54">
        <f t="shared" si="40"/>
        <v>29.297999999999998</v>
      </c>
      <c r="G569" s="57">
        <v>1</v>
      </c>
      <c r="H569" s="57">
        <v>1</v>
      </c>
      <c r="I569" s="60">
        <v>41524</v>
      </c>
      <c r="J569" s="61">
        <v>60</v>
      </c>
      <c r="K569" s="12" cm="1">
        <f t="array" ref="K569:N569">VLOOKUP(A569,Sales!$A$1:$E$2241,{2,3,4,5},0)</f>
        <v>0</v>
      </c>
      <c r="L569" s="12">
        <v>0</v>
      </c>
      <c r="M569" s="12">
        <v>1</v>
      </c>
      <c r="N569" s="15">
        <v>2</v>
      </c>
      <c r="O569" s="15">
        <f t="shared" si="41"/>
        <v>74</v>
      </c>
      <c r="P569" s="15">
        <f t="shared" si="42"/>
        <v>0</v>
      </c>
      <c r="Q569" s="15">
        <f t="shared" si="43"/>
        <v>3</v>
      </c>
      <c r="R569" s="12">
        <f t="shared" si="44"/>
        <v>2</v>
      </c>
    </row>
    <row r="570" spans="1:18" ht="15.75" customHeight="1" x14ac:dyDescent="0.25">
      <c r="A570" s="57">
        <v>10381</v>
      </c>
      <c r="B570" s="57">
        <v>1979</v>
      </c>
      <c r="C570" s="58" t="s">
        <v>9</v>
      </c>
      <c r="D570" s="58" t="s">
        <v>10</v>
      </c>
      <c r="E570" s="59">
        <v>47691</v>
      </c>
      <c r="F570" s="54">
        <f t="shared" si="40"/>
        <v>47.691000000000003</v>
      </c>
      <c r="G570" s="57">
        <v>0</v>
      </c>
      <c r="H570" s="57">
        <v>1</v>
      </c>
      <c r="I570" s="60">
        <v>41460</v>
      </c>
      <c r="J570" s="61">
        <v>43</v>
      </c>
      <c r="K570" s="12" cm="1">
        <f t="array" ref="K570:N570">VLOOKUP(A570,Sales!$A$1:$E$2241,{2,3,4,5},0)</f>
        <v>0</v>
      </c>
      <c r="L570" s="12">
        <v>0</v>
      </c>
      <c r="M570" s="12">
        <v>1</v>
      </c>
      <c r="N570" s="15">
        <v>2</v>
      </c>
      <c r="O570" s="15">
        <f t="shared" si="41"/>
        <v>46</v>
      </c>
      <c r="P570" s="15">
        <f t="shared" si="42"/>
        <v>0</v>
      </c>
      <c r="Q570" s="15">
        <f t="shared" si="43"/>
        <v>3</v>
      </c>
      <c r="R570" s="12">
        <f t="shared" si="44"/>
        <v>1</v>
      </c>
    </row>
    <row r="571" spans="1:18" ht="15.75" customHeight="1" x14ac:dyDescent="0.25">
      <c r="A571" s="57">
        <v>3525</v>
      </c>
      <c r="B571" s="57">
        <v>1970</v>
      </c>
      <c r="C571" s="58" t="s">
        <v>9</v>
      </c>
      <c r="D571" s="58" t="s">
        <v>11</v>
      </c>
      <c r="E571" s="59">
        <v>38200</v>
      </c>
      <c r="F571" s="54">
        <f t="shared" si="40"/>
        <v>38.200000000000003</v>
      </c>
      <c r="G571" s="57">
        <v>1</v>
      </c>
      <c r="H571" s="57">
        <v>1</v>
      </c>
      <c r="I571" s="60">
        <v>41250</v>
      </c>
      <c r="J571" s="61">
        <v>19</v>
      </c>
      <c r="K571" s="12" cm="1">
        <f t="array" ref="K571:N571">VLOOKUP(A571,Sales!$A$1:$E$2241,{2,3,4,5},0)</f>
        <v>0</v>
      </c>
      <c r="L571" s="12">
        <v>0</v>
      </c>
      <c r="M571" s="12">
        <v>1</v>
      </c>
      <c r="N571" s="15">
        <v>2</v>
      </c>
      <c r="O571" s="15">
        <f t="shared" si="41"/>
        <v>55</v>
      </c>
      <c r="P571" s="15">
        <f t="shared" si="42"/>
        <v>0</v>
      </c>
      <c r="Q571" s="15">
        <f t="shared" si="43"/>
        <v>3</v>
      </c>
      <c r="R571" s="12">
        <f t="shared" si="44"/>
        <v>2</v>
      </c>
    </row>
    <row r="572" spans="1:18" ht="15.75" customHeight="1" x14ac:dyDescent="0.25">
      <c r="A572" s="57">
        <v>6818</v>
      </c>
      <c r="B572" s="57">
        <v>1974</v>
      </c>
      <c r="C572" s="58" t="s">
        <v>9</v>
      </c>
      <c r="D572" s="58" t="s">
        <v>13</v>
      </c>
      <c r="E572" s="59">
        <v>44989</v>
      </c>
      <c r="F572" s="54">
        <f t="shared" si="40"/>
        <v>44.988999999999997</v>
      </c>
      <c r="G572" s="57">
        <v>0</v>
      </c>
      <c r="H572" s="57">
        <v>1</v>
      </c>
      <c r="I572" s="60">
        <v>41164</v>
      </c>
      <c r="J572" s="61">
        <v>26</v>
      </c>
      <c r="K572" s="12" cm="1">
        <f t="array" ref="K572:N572">VLOOKUP(A572,Sales!$A$1:$E$2241,{2,3,4,5},0)</f>
        <v>0</v>
      </c>
      <c r="L572" s="12">
        <v>10</v>
      </c>
      <c r="M572" s="12">
        <v>5</v>
      </c>
      <c r="N572" s="15">
        <v>5</v>
      </c>
      <c r="O572" s="15">
        <f t="shared" si="41"/>
        <v>51</v>
      </c>
      <c r="P572" s="15">
        <f t="shared" si="42"/>
        <v>10</v>
      </c>
      <c r="Q572" s="15">
        <f t="shared" si="43"/>
        <v>10</v>
      </c>
      <c r="R572" s="12">
        <f t="shared" si="44"/>
        <v>1</v>
      </c>
    </row>
    <row r="573" spans="1:18" ht="15.75" customHeight="1" x14ac:dyDescent="0.25">
      <c r="A573" s="57">
        <v>3526</v>
      </c>
      <c r="B573" s="57">
        <v>1968</v>
      </c>
      <c r="C573" s="58" t="s">
        <v>12</v>
      </c>
      <c r="D573" s="58" t="s">
        <v>13</v>
      </c>
      <c r="E573" s="59">
        <v>38443</v>
      </c>
      <c r="F573" s="54">
        <f t="shared" si="40"/>
        <v>38.442999999999998</v>
      </c>
      <c r="G573" s="57">
        <v>1</v>
      </c>
      <c r="H573" s="57">
        <v>1</v>
      </c>
      <c r="I573" s="60">
        <v>41666</v>
      </c>
      <c r="J573" s="61">
        <v>58</v>
      </c>
      <c r="K573" s="12" cm="1">
        <f t="array" ref="K573:N573">VLOOKUP(A573,Sales!$A$1:$E$2241,{2,3,4,5},0)</f>
        <v>0</v>
      </c>
      <c r="L573" s="12">
        <v>0</v>
      </c>
      <c r="M573" s="12">
        <v>1</v>
      </c>
      <c r="N573" s="15">
        <v>3</v>
      </c>
      <c r="O573" s="15">
        <f t="shared" si="41"/>
        <v>57</v>
      </c>
      <c r="P573" s="15">
        <f t="shared" si="42"/>
        <v>0</v>
      </c>
      <c r="Q573" s="15">
        <f t="shared" si="43"/>
        <v>4</v>
      </c>
      <c r="R573" s="12">
        <f t="shared" si="44"/>
        <v>2</v>
      </c>
    </row>
    <row r="574" spans="1:18" ht="15.75" customHeight="1" x14ac:dyDescent="0.25">
      <c r="A574" s="57">
        <v>8181</v>
      </c>
      <c r="B574" s="57">
        <v>1978</v>
      </c>
      <c r="C574" s="58" t="s">
        <v>17</v>
      </c>
      <c r="D574" s="58" t="s">
        <v>10</v>
      </c>
      <c r="E574" s="59">
        <v>38593</v>
      </c>
      <c r="F574" s="54">
        <f t="shared" si="40"/>
        <v>38.593000000000004</v>
      </c>
      <c r="G574" s="57">
        <v>1</v>
      </c>
      <c r="H574" s="57">
        <v>0</v>
      </c>
      <c r="I574" s="60">
        <v>41530</v>
      </c>
      <c r="J574" s="61">
        <v>42</v>
      </c>
      <c r="K574" s="12" cm="1">
        <f t="array" ref="K574:N574">VLOOKUP(A574,Sales!$A$1:$E$2241,{2,3,4,5},0)</f>
        <v>12</v>
      </c>
      <c r="L574" s="12">
        <v>24</v>
      </c>
      <c r="M574" s="12">
        <v>4</v>
      </c>
      <c r="N574" s="15">
        <v>3</v>
      </c>
      <c r="O574" s="15">
        <f t="shared" si="41"/>
        <v>47</v>
      </c>
      <c r="P574" s="15">
        <f t="shared" si="42"/>
        <v>36</v>
      </c>
      <c r="Q574" s="15">
        <f t="shared" si="43"/>
        <v>7</v>
      </c>
      <c r="R574" s="12">
        <f t="shared" si="44"/>
        <v>1</v>
      </c>
    </row>
    <row r="575" spans="1:18" ht="15.75" customHeight="1" x14ac:dyDescent="0.25">
      <c r="A575" s="57">
        <v>1029</v>
      </c>
      <c r="B575" s="57">
        <v>1970</v>
      </c>
      <c r="C575" s="58" t="s">
        <v>12</v>
      </c>
      <c r="D575" s="58" t="s">
        <v>11</v>
      </c>
      <c r="E575" s="59">
        <v>64413</v>
      </c>
      <c r="F575" s="54">
        <f t="shared" si="40"/>
        <v>64.412999999999997</v>
      </c>
      <c r="G575" s="57">
        <v>0</v>
      </c>
      <c r="H575" s="57">
        <v>1</v>
      </c>
      <c r="I575" s="60">
        <v>41487</v>
      </c>
      <c r="J575" s="61">
        <v>27</v>
      </c>
      <c r="K575" s="12" cm="1">
        <f t="array" ref="K575:N575">VLOOKUP(A575,Sales!$A$1:$E$2241,{2,3,4,5},0)</f>
        <v>5</v>
      </c>
      <c r="L575" s="12">
        <v>10</v>
      </c>
      <c r="M575" s="12">
        <v>5</v>
      </c>
      <c r="N575" s="15">
        <v>5</v>
      </c>
      <c r="O575" s="15">
        <f t="shared" si="41"/>
        <v>55</v>
      </c>
      <c r="P575" s="15">
        <f t="shared" si="42"/>
        <v>15</v>
      </c>
      <c r="Q575" s="15">
        <f t="shared" si="43"/>
        <v>10</v>
      </c>
      <c r="R575" s="12">
        <f t="shared" si="44"/>
        <v>1</v>
      </c>
    </row>
    <row r="576" spans="1:18" ht="15.75" customHeight="1" x14ac:dyDescent="0.25">
      <c r="A576" s="57">
        <v>7369</v>
      </c>
      <c r="B576" s="57">
        <v>1981</v>
      </c>
      <c r="C576" s="58" t="s">
        <v>14</v>
      </c>
      <c r="D576" s="58" t="s">
        <v>13</v>
      </c>
      <c r="E576" s="59">
        <v>36959</v>
      </c>
      <c r="F576" s="54">
        <f t="shared" si="40"/>
        <v>36.959000000000003</v>
      </c>
      <c r="G576" s="57">
        <v>1</v>
      </c>
      <c r="H576" s="57">
        <v>0</v>
      </c>
      <c r="I576" s="60">
        <v>41549</v>
      </c>
      <c r="J576" s="61">
        <v>56</v>
      </c>
      <c r="K576" s="12" cm="1">
        <f t="array" ref="K576:N576">VLOOKUP(A576,Sales!$A$1:$E$2241,{2,3,4,5},0)</f>
        <v>6</v>
      </c>
      <c r="L576" s="12">
        <v>0</v>
      </c>
      <c r="M576" s="12">
        <v>2</v>
      </c>
      <c r="N576" s="15">
        <v>3</v>
      </c>
      <c r="O576" s="15">
        <f t="shared" si="41"/>
        <v>44</v>
      </c>
      <c r="P576" s="15">
        <f t="shared" si="42"/>
        <v>6</v>
      </c>
      <c r="Q576" s="15">
        <f t="shared" si="43"/>
        <v>5</v>
      </c>
      <c r="R576" s="12">
        <f t="shared" si="44"/>
        <v>1</v>
      </c>
    </row>
    <row r="577" spans="1:18" ht="15.75" customHeight="1" x14ac:dyDescent="0.25">
      <c r="A577" s="57">
        <v>2574</v>
      </c>
      <c r="B577" s="57">
        <v>1977</v>
      </c>
      <c r="C577" s="58" t="s">
        <v>12</v>
      </c>
      <c r="D577" s="58" t="s">
        <v>13</v>
      </c>
      <c r="E577" s="59">
        <v>61996</v>
      </c>
      <c r="F577" s="54">
        <f t="shared" si="40"/>
        <v>61.996000000000002</v>
      </c>
      <c r="G577" s="57">
        <v>0</v>
      </c>
      <c r="H577" s="57">
        <v>1</v>
      </c>
      <c r="I577" s="60">
        <v>41305</v>
      </c>
      <c r="J577" s="61">
        <v>27</v>
      </c>
      <c r="K577" s="12" cm="1">
        <f t="array" ref="K577:N577">VLOOKUP(A577,Sales!$A$1:$E$2241,{2,3,4,5},0)</f>
        <v>12</v>
      </c>
      <c r="L577" s="12">
        <v>0</v>
      </c>
      <c r="M577" s="12">
        <v>6</v>
      </c>
      <c r="N577" s="15">
        <v>8</v>
      </c>
      <c r="O577" s="15">
        <f t="shared" si="41"/>
        <v>48</v>
      </c>
      <c r="P577" s="15">
        <f t="shared" si="42"/>
        <v>12</v>
      </c>
      <c r="Q577" s="15">
        <f t="shared" si="43"/>
        <v>14</v>
      </c>
      <c r="R577" s="12">
        <f t="shared" si="44"/>
        <v>1</v>
      </c>
    </row>
    <row r="578" spans="1:18" ht="15.75" customHeight="1" x14ac:dyDescent="0.25">
      <c r="A578" s="57">
        <v>8159</v>
      </c>
      <c r="B578" s="57">
        <v>1968</v>
      </c>
      <c r="C578" s="58" t="s">
        <v>9</v>
      </c>
      <c r="D578" s="58" t="s">
        <v>13</v>
      </c>
      <c r="E578" s="59">
        <v>51287</v>
      </c>
      <c r="F578" s="54">
        <f t="shared" si="40"/>
        <v>51.286999999999999</v>
      </c>
      <c r="G578" s="57">
        <v>1</v>
      </c>
      <c r="H578" s="57">
        <v>1</v>
      </c>
      <c r="I578" s="60">
        <v>41730</v>
      </c>
      <c r="J578" s="61">
        <v>10</v>
      </c>
      <c r="K578" s="12" cm="1">
        <f t="array" ref="K578:N578">VLOOKUP(A578,Sales!$A$1:$E$2241,{2,3,4,5},0)</f>
        <v>0</v>
      </c>
      <c r="L578" s="12">
        <v>0</v>
      </c>
      <c r="M578" s="12">
        <v>4</v>
      </c>
      <c r="N578" s="15">
        <v>3</v>
      </c>
      <c r="O578" s="15">
        <f t="shared" si="41"/>
        <v>57</v>
      </c>
      <c r="P578" s="15">
        <f t="shared" si="42"/>
        <v>0</v>
      </c>
      <c r="Q578" s="15">
        <f t="shared" si="43"/>
        <v>7</v>
      </c>
      <c r="R578" s="12">
        <f t="shared" si="44"/>
        <v>2</v>
      </c>
    </row>
    <row r="579" spans="1:18" ht="15.75" customHeight="1" x14ac:dyDescent="0.25">
      <c r="A579" s="57">
        <v>1160</v>
      </c>
      <c r="B579" s="57">
        <v>1970</v>
      </c>
      <c r="C579" s="58" t="s">
        <v>9</v>
      </c>
      <c r="D579" s="58" t="s">
        <v>13</v>
      </c>
      <c r="E579" s="59">
        <v>13260</v>
      </c>
      <c r="F579" s="54">
        <f t="shared" ref="F579:F642" si="45">E579/1000</f>
        <v>13.26</v>
      </c>
      <c r="G579" s="57">
        <v>1</v>
      </c>
      <c r="H579" s="57">
        <v>1</v>
      </c>
      <c r="I579" s="60">
        <v>41509</v>
      </c>
      <c r="J579" s="61">
        <v>48</v>
      </c>
      <c r="K579" s="12" cm="1">
        <f t="array" ref="K579:N579">VLOOKUP(A579,Sales!$A$1:$E$2241,{2,3,4,5},0)</f>
        <v>4</v>
      </c>
      <c r="L579" s="12">
        <v>2</v>
      </c>
      <c r="M579" s="12">
        <v>3</v>
      </c>
      <c r="N579" s="15">
        <v>3</v>
      </c>
      <c r="O579" s="15">
        <f t="shared" ref="O579:O642" si="46">2025-B579</f>
        <v>55</v>
      </c>
      <c r="P579" s="15">
        <f t="shared" ref="P579:P642" si="47">K579+L579</f>
        <v>6</v>
      </c>
      <c r="Q579" s="15">
        <f t="shared" ref="Q579:Q642" si="48">M579+N579</f>
        <v>6</v>
      </c>
      <c r="R579" s="12">
        <f t="shared" ref="R579:R642" si="49">G579+H579</f>
        <v>2</v>
      </c>
    </row>
    <row r="580" spans="1:18" ht="15.75" customHeight="1" x14ac:dyDescent="0.25">
      <c r="A580" s="57">
        <v>10242</v>
      </c>
      <c r="B580" s="57">
        <v>1966</v>
      </c>
      <c r="C580" s="58" t="s">
        <v>12</v>
      </c>
      <c r="D580" s="58" t="s">
        <v>11</v>
      </c>
      <c r="E580" s="59">
        <v>47472</v>
      </c>
      <c r="F580" s="54">
        <f t="shared" si="45"/>
        <v>47.472000000000001</v>
      </c>
      <c r="G580" s="57">
        <v>1</v>
      </c>
      <c r="H580" s="57">
        <v>1</v>
      </c>
      <c r="I580" s="60">
        <v>41533</v>
      </c>
      <c r="J580" s="61">
        <v>39</v>
      </c>
      <c r="K580" s="12" cm="1">
        <f t="array" ref="K580:N580">VLOOKUP(A580,Sales!$A$1:$E$2241,{2,3,4,5},0)</f>
        <v>0</v>
      </c>
      <c r="L580" s="12">
        <v>0</v>
      </c>
      <c r="M580" s="12">
        <v>2</v>
      </c>
      <c r="N580" s="15">
        <v>4</v>
      </c>
      <c r="O580" s="15">
        <f t="shared" si="46"/>
        <v>59</v>
      </c>
      <c r="P580" s="15">
        <f t="shared" si="47"/>
        <v>0</v>
      </c>
      <c r="Q580" s="15">
        <f t="shared" si="48"/>
        <v>6</v>
      </c>
      <c r="R580" s="12">
        <f t="shared" si="49"/>
        <v>2</v>
      </c>
    </row>
    <row r="581" spans="1:18" ht="15.75" customHeight="1" x14ac:dyDescent="0.25">
      <c r="A581" s="57">
        <v>5253</v>
      </c>
      <c r="B581" s="57">
        <v>1956</v>
      </c>
      <c r="C581" s="58" t="s">
        <v>14</v>
      </c>
      <c r="D581" s="58" t="s">
        <v>11</v>
      </c>
      <c r="E581" s="59">
        <v>54603</v>
      </c>
      <c r="F581" s="54">
        <f t="shared" si="45"/>
        <v>54.603000000000002</v>
      </c>
      <c r="G581" s="57">
        <v>1</v>
      </c>
      <c r="H581" s="57">
        <v>1</v>
      </c>
      <c r="I581" s="60">
        <v>41464</v>
      </c>
      <c r="J581" s="61">
        <v>85</v>
      </c>
      <c r="K581" s="12" cm="1">
        <f t="array" ref="K581:N581">VLOOKUP(A581,Sales!$A$1:$E$2241,{2,3,4,5},0)</f>
        <v>13</v>
      </c>
      <c r="L581" s="12">
        <v>2</v>
      </c>
      <c r="M581" s="12">
        <v>4</v>
      </c>
      <c r="N581" s="15">
        <v>4</v>
      </c>
      <c r="O581" s="15">
        <f t="shared" si="46"/>
        <v>69</v>
      </c>
      <c r="P581" s="15">
        <f t="shared" si="47"/>
        <v>15</v>
      </c>
      <c r="Q581" s="15">
        <f t="shared" si="48"/>
        <v>8</v>
      </c>
      <c r="R581" s="12">
        <f t="shared" si="49"/>
        <v>2</v>
      </c>
    </row>
    <row r="582" spans="1:18" ht="15.75" customHeight="1" x14ac:dyDescent="0.25">
      <c r="A582" s="57">
        <v>5966</v>
      </c>
      <c r="B582" s="57">
        <v>1974</v>
      </c>
      <c r="C582" s="58" t="s">
        <v>12</v>
      </c>
      <c r="D582" s="58" t="s">
        <v>13</v>
      </c>
      <c r="E582" s="59">
        <v>45207</v>
      </c>
      <c r="F582" s="54">
        <f t="shared" si="45"/>
        <v>45.207000000000001</v>
      </c>
      <c r="G582" s="57">
        <v>1</v>
      </c>
      <c r="H582" s="57">
        <v>1</v>
      </c>
      <c r="I582" s="62">
        <v>41223</v>
      </c>
      <c r="J582" s="61">
        <v>64</v>
      </c>
      <c r="K582" s="12" cm="1">
        <f t="array" ref="K582:N582">VLOOKUP(A582,Sales!$A$1:$E$2241,{2,3,4,5},0)</f>
        <v>0</v>
      </c>
      <c r="L582" s="12">
        <v>0</v>
      </c>
      <c r="M582" s="12">
        <v>3</v>
      </c>
      <c r="N582" s="15">
        <v>6</v>
      </c>
      <c r="O582" s="15">
        <f t="shared" si="46"/>
        <v>51</v>
      </c>
      <c r="P582" s="15">
        <f t="shared" si="47"/>
        <v>0</v>
      </c>
      <c r="Q582" s="15">
        <f t="shared" si="48"/>
        <v>9</v>
      </c>
      <c r="R582" s="12">
        <f t="shared" si="49"/>
        <v>2</v>
      </c>
    </row>
    <row r="583" spans="1:18" ht="15.75" customHeight="1" x14ac:dyDescent="0.25">
      <c r="A583" s="57">
        <v>5314</v>
      </c>
      <c r="B583" s="57">
        <v>1951</v>
      </c>
      <c r="C583" s="58" t="s">
        <v>9</v>
      </c>
      <c r="D583" s="58" t="s">
        <v>11</v>
      </c>
      <c r="E583" s="59">
        <v>40689</v>
      </c>
      <c r="F583" s="54">
        <f t="shared" si="45"/>
        <v>40.689</v>
      </c>
      <c r="G583" s="57">
        <v>0</v>
      </c>
      <c r="H583" s="57">
        <v>1</v>
      </c>
      <c r="I583" s="60">
        <v>41351</v>
      </c>
      <c r="J583" s="61">
        <v>69</v>
      </c>
      <c r="K583" s="12" cm="1">
        <f t="array" ref="K583:N583">VLOOKUP(A583,Sales!$A$1:$E$2241,{2,3,4,5},0)</f>
        <v>3</v>
      </c>
      <c r="L583" s="12">
        <v>6</v>
      </c>
      <c r="M583" s="12">
        <v>7</v>
      </c>
      <c r="N583" s="15">
        <v>5</v>
      </c>
      <c r="O583" s="15">
        <f t="shared" si="46"/>
        <v>74</v>
      </c>
      <c r="P583" s="15">
        <f t="shared" si="47"/>
        <v>9</v>
      </c>
      <c r="Q583" s="15">
        <f t="shared" si="48"/>
        <v>12</v>
      </c>
      <c r="R583" s="12">
        <f t="shared" si="49"/>
        <v>1</v>
      </c>
    </row>
    <row r="584" spans="1:18" ht="15.75" customHeight="1" x14ac:dyDescent="0.25">
      <c r="A584" s="57">
        <v>5081</v>
      </c>
      <c r="B584" s="57">
        <v>1967</v>
      </c>
      <c r="C584" s="58" t="s">
        <v>17</v>
      </c>
      <c r="D584" s="58" t="s">
        <v>11</v>
      </c>
      <c r="E584" s="59">
        <v>47821</v>
      </c>
      <c r="F584" s="54">
        <f t="shared" si="45"/>
        <v>47.820999999999998</v>
      </c>
      <c r="G584" s="57">
        <v>1</v>
      </c>
      <c r="H584" s="57">
        <v>1</v>
      </c>
      <c r="I584" s="62">
        <v>41567</v>
      </c>
      <c r="J584" s="61">
        <v>54</v>
      </c>
      <c r="K584" s="12" cm="1">
        <f t="array" ref="K584:N584">VLOOKUP(A584,Sales!$A$1:$E$2241,{2,3,4,5},0)</f>
        <v>0</v>
      </c>
      <c r="L584" s="12">
        <v>6</v>
      </c>
      <c r="M584" s="12">
        <v>1</v>
      </c>
      <c r="N584" s="15">
        <v>3</v>
      </c>
      <c r="O584" s="15">
        <f t="shared" si="46"/>
        <v>58</v>
      </c>
      <c r="P584" s="15">
        <f t="shared" si="47"/>
        <v>6</v>
      </c>
      <c r="Q584" s="15">
        <f t="shared" si="48"/>
        <v>4</v>
      </c>
      <c r="R584" s="12">
        <f t="shared" si="49"/>
        <v>2</v>
      </c>
    </row>
    <row r="585" spans="1:18" ht="15.75" customHeight="1" x14ac:dyDescent="0.25">
      <c r="A585" s="57">
        <v>5123</v>
      </c>
      <c r="B585" s="57">
        <v>1951</v>
      </c>
      <c r="C585" s="58" t="s">
        <v>14</v>
      </c>
      <c r="D585" s="58" t="s">
        <v>13</v>
      </c>
      <c r="E585" s="59">
        <v>27450</v>
      </c>
      <c r="F585" s="54">
        <f t="shared" si="45"/>
        <v>27.45</v>
      </c>
      <c r="G585" s="57">
        <v>0</v>
      </c>
      <c r="H585" s="57">
        <v>0</v>
      </c>
      <c r="I585" s="60">
        <v>41379</v>
      </c>
      <c r="J585" s="61">
        <v>57</v>
      </c>
      <c r="K585" s="12" cm="1">
        <f t="array" ref="K585:N585">VLOOKUP(A585,Sales!$A$1:$E$2241,{2,3,4,5},0)</f>
        <v>12</v>
      </c>
      <c r="L585" s="12">
        <v>11</v>
      </c>
      <c r="M585" s="12">
        <v>2</v>
      </c>
      <c r="N585" s="15">
        <v>3</v>
      </c>
      <c r="O585" s="15">
        <f t="shared" si="46"/>
        <v>74</v>
      </c>
      <c r="P585" s="15">
        <f t="shared" si="47"/>
        <v>23</v>
      </c>
      <c r="Q585" s="15">
        <f t="shared" si="48"/>
        <v>5</v>
      </c>
      <c r="R585" s="12">
        <f t="shared" si="49"/>
        <v>0</v>
      </c>
    </row>
    <row r="586" spans="1:18" ht="15.75" customHeight="1" x14ac:dyDescent="0.25">
      <c r="A586" s="57">
        <v>5756</v>
      </c>
      <c r="B586" s="57">
        <v>1983</v>
      </c>
      <c r="C586" s="58" t="s">
        <v>9</v>
      </c>
      <c r="D586" s="58" t="s">
        <v>11</v>
      </c>
      <c r="E586" s="59">
        <v>39453</v>
      </c>
      <c r="F586" s="54">
        <f t="shared" si="45"/>
        <v>39.453000000000003</v>
      </c>
      <c r="G586" s="57">
        <v>1</v>
      </c>
      <c r="H586" s="57">
        <v>0</v>
      </c>
      <c r="I586" s="60">
        <v>41732</v>
      </c>
      <c r="J586" s="61">
        <v>64</v>
      </c>
      <c r="K586" s="12" cm="1">
        <f t="array" ref="K586:N586">VLOOKUP(A586,Sales!$A$1:$E$2241,{2,3,4,5},0)</f>
        <v>0</v>
      </c>
      <c r="L586" s="12">
        <v>0</v>
      </c>
      <c r="M586" s="12">
        <v>2</v>
      </c>
      <c r="N586" s="15">
        <v>3</v>
      </c>
      <c r="O586" s="15">
        <f t="shared" si="46"/>
        <v>42</v>
      </c>
      <c r="P586" s="15">
        <f t="shared" si="47"/>
        <v>0</v>
      </c>
      <c r="Q586" s="15">
        <f t="shared" si="48"/>
        <v>5</v>
      </c>
      <c r="R586" s="12">
        <f t="shared" si="49"/>
        <v>1</v>
      </c>
    </row>
    <row r="587" spans="1:18" ht="15.75" customHeight="1" x14ac:dyDescent="0.25">
      <c r="A587" s="57">
        <v>8036</v>
      </c>
      <c r="B587" s="57">
        <v>1971</v>
      </c>
      <c r="C587" s="58" t="s">
        <v>17</v>
      </c>
      <c r="D587" s="58" t="s">
        <v>11</v>
      </c>
      <c r="E587" s="59">
        <v>26850</v>
      </c>
      <c r="F587" s="54">
        <f t="shared" si="45"/>
        <v>26.85</v>
      </c>
      <c r="G587" s="57">
        <v>1</v>
      </c>
      <c r="H587" s="57">
        <v>1</v>
      </c>
      <c r="I587" s="60">
        <v>41747</v>
      </c>
      <c r="J587" s="61">
        <v>10</v>
      </c>
      <c r="K587" s="12" cm="1">
        <f t="array" ref="K587:N587">VLOOKUP(A587,Sales!$A$1:$E$2241,{2,3,4,5},0)</f>
        <v>1</v>
      </c>
      <c r="L587" s="12">
        <v>2</v>
      </c>
      <c r="M587" s="12">
        <v>2</v>
      </c>
      <c r="N587" s="15">
        <v>4</v>
      </c>
      <c r="O587" s="15">
        <f t="shared" si="46"/>
        <v>54</v>
      </c>
      <c r="P587" s="15">
        <f t="shared" si="47"/>
        <v>3</v>
      </c>
      <c r="Q587" s="15">
        <f t="shared" si="48"/>
        <v>6</v>
      </c>
      <c r="R587" s="12">
        <f t="shared" si="49"/>
        <v>2</v>
      </c>
    </row>
    <row r="588" spans="1:18" ht="15.75" customHeight="1" x14ac:dyDescent="0.25">
      <c r="A588" s="57">
        <v>9058</v>
      </c>
      <c r="B588" s="57">
        <v>1955</v>
      </c>
      <c r="C588" s="58" t="s">
        <v>9</v>
      </c>
      <c r="D588" s="58" t="s">
        <v>18</v>
      </c>
      <c r="E588" s="59">
        <v>79800</v>
      </c>
      <c r="F588" s="54">
        <f t="shared" si="45"/>
        <v>79.8</v>
      </c>
      <c r="G588" s="57">
        <v>0</v>
      </c>
      <c r="H588" s="57">
        <v>0</v>
      </c>
      <c r="I588" s="60">
        <v>41175</v>
      </c>
      <c r="J588" s="61">
        <v>65</v>
      </c>
      <c r="K588" s="12" cm="1">
        <f t="array" ref="K588:N588">VLOOKUP(A588,Sales!$A$1:$E$2241,{2,3,4,5},0)</f>
        <v>21</v>
      </c>
      <c r="L588" s="12">
        <v>0</v>
      </c>
      <c r="M588" s="12">
        <v>5</v>
      </c>
      <c r="N588" s="15">
        <v>5</v>
      </c>
      <c r="O588" s="15">
        <f t="shared" si="46"/>
        <v>70</v>
      </c>
      <c r="P588" s="15">
        <f t="shared" si="47"/>
        <v>21</v>
      </c>
      <c r="Q588" s="15">
        <f t="shared" si="48"/>
        <v>10</v>
      </c>
      <c r="R588" s="12">
        <f t="shared" si="49"/>
        <v>0</v>
      </c>
    </row>
    <row r="589" spans="1:18" ht="15.75" customHeight="1" x14ac:dyDescent="0.25">
      <c r="A589" s="57">
        <v>5057</v>
      </c>
      <c r="B589" s="57">
        <v>1961</v>
      </c>
      <c r="C589" s="58" t="s">
        <v>14</v>
      </c>
      <c r="D589" s="58" t="s">
        <v>13</v>
      </c>
      <c r="E589" s="59">
        <v>61794</v>
      </c>
      <c r="F589" s="54">
        <f t="shared" si="45"/>
        <v>61.793999999999997</v>
      </c>
      <c r="G589" s="57">
        <v>0</v>
      </c>
      <c r="H589" s="57">
        <v>1</v>
      </c>
      <c r="I589" s="60">
        <v>41531</v>
      </c>
      <c r="J589" s="61">
        <v>74</v>
      </c>
      <c r="K589" s="12" cm="1">
        <f t="array" ref="K589:N589">VLOOKUP(A589,Sales!$A$1:$E$2241,{2,3,4,5},0)</f>
        <v>47</v>
      </c>
      <c r="L589" s="12">
        <v>47</v>
      </c>
      <c r="M589" s="12">
        <v>4</v>
      </c>
      <c r="N589" s="15">
        <v>10</v>
      </c>
      <c r="O589" s="15">
        <f t="shared" si="46"/>
        <v>64</v>
      </c>
      <c r="P589" s="15">
        <f t="shared" si="47"/>
        <v>94</v>
      </c>
      <c r="Q589" s="15">
        <f t="shared" si="48"/>
        <v>14</v>
      </c>
      <c r="R589" s="12">
        <f t="shared" si="49"/>
        <v>1</v>
      </c>
    </row>
    <row r="590" spans="1:18" ht="15.75" customHeight="1" x14ac:dyDescent="0.25">
      <c r="A590" s="57">
        <v>254</v>
      </c>
      <c r="B590" s="57">
        <v>1955</v>
      </c>
      <c r="C590" s="58" t="s">
        <v>9</v>
      </c>
      <c r="D590" s="58" t="s">
        <v>11</v>
      </c>
      <c r="E590" s="59">
        <v>53863</v>
      </c>
      <c r="F590" s="54">
        <f t="shared" si="45"/>
        <v>53.863</v>
      </c>
      <c r="G590" s="57">
        <v>0</v>
      </c>
      <c r="H590" s="57">
        <v>1</v>
      </c>
      <c r="I590" s="60">
        <v>41776</v>
      </c>
      <c r="J590" s="61">
        <v>4</v>
      </c>
      <c r="K590" s="12" cm="1">
        <f t="array" ref="K590:N590">VLOOKUP(A590,Sales!$A$1:$E$2241,{2,3,4,5},0)</f>
        <v>4</v>
      </c>
      <c r="L590" s="12">
        <v>4</v>
      </c>
      <c r="M590" s="12">
        <v>7</v>
      </c>
      <c r="N590" s="15">
        <v>7</v>
      </c>
      <c r="O590" s="15">
        <f t="shared" si="46"/>
        <v>70</v>
      </c>
      <c r="P590" s="15">
        <f t="shared" si="47"/>
        <v>8</v>
      </c>
      <c r="Q590" s="15">
        <f t="shared" si="48"/>
        <v>14</v>
      </c>
      <c r="R590" s="12">
        <f t="shared" si="49"/>
        <v>1</v>
      </c>
    </row>
    <row r="591" spans="1:18" ht="15.75" customHeight="1" x14ac:dyDescent="0.25">
      <c r="A591" s="57">
        <v>4179</v>
      </c>
      <c r="B591" s="57">
        <v>1959</v>
      </c>
      <c r="C591" s="58" t="s">
        <v>9</v>
      </c>
      <c r="D591" s="58" t="s">
        <v>11</v>
      </c>
      <c r="E591" s="59">
        <v>24221</v>
      </c>
      <c r="F591" s="54">
        <f t="shared" si="45"/>
        <v>24.221</v>
      </c>
      <c r="G591" s="57">
        <v>0</v>
      </c>
      <c r="H591" s="57">
        <v>0</v>
      </c>
      <c r="I591" s="60">
        <v>41506</v>
      </c>
      <c r="J591" s="61">
        <v>94</v>
      </c>
      <c r="K591" s="12" cm="1">
        <f t="array" ref="K591:N591">VLOOKUP(A591,Sales!$A$1:$E$2241,{2,3,4,5},0)</f>
        <v>9</v>
      </c>
      <c r="L591" s="12">
        <v>5</v>
      </c>
      <c r="M591" s="12">
        <v>1</v>
      </c>
      <c r="N591" s="15">
        <v>3</v>
      </c>
      <c r="O591" s="15">
        <f t="shared" si="46"/>
        <v>66</v>
      </c>
      <c r="P591" s="15">
        <f t="shared" si="47"/>
        <v>14</v>
      </c>
      <c r="Q591" s="15">
        <f t="shared" si="48"/>
        <v>4</v>
      </c>
      <c r="R591" s="12">
        <f t="shared" si="49"/>
        <v>0</v>
      </c>
    </row>
    <row r="592" spans="1:18" ht="15.75" customHeight="1" x14ac:dyDescent="0.25">
      <c r="A592" s="57">
        <v>3710</v>
      </c>
      <c r="B592" s="57">
        <v>1984</v>
      </c>
      <c r="C592" s="58" t="s">
        <v>12</v>
      </c>
      <c r="D592" s="58" t="s">
        <v>10</v>
      </c>
      <c r="E592" s="59">
        <v>39684</v>
      </c>
      <c r="F592" s="54">
        <f t="shared" si="45"/>
        <v>39.683999999999997</v>
      </c>
      <c r="G592" s="57">
        <v>1</v>
      </c>
      <c r="H592" s="57">
        <v>0</v>
      </c>
      <c r="I592" s="62">
        <v>41194</v>
      </c>
      <c r="J592" s="61">
        <v>41</v>
      </c>
      <c r="K592" s="12" cm="1">
        <f t="array" ref="K592:N592">VLOOKUP(A592,Sales!$A$1:$E$2241,{2,3,4,5},0)</f>
        <v>0</v>
      </c>
      <c r="L592" s="12">
        <v>4</v>
      </c>
      <c r="M592" s="12">
        <v>2</v>
      </c>
      <c r="N592" s="15">
        <v>2</v>
      </c>
      <c r="O592" s="15">
        <f t="shared" si="46"/>
        <v>41</v>
      </c>
      <c r="P592" s="15">
        <f t="shared" si="47"/>
        <v>4</v>
      </c>
      <c r="Q592" s="15">
        <f t="shared" si="48"/>
        <v>4</v>
      </c>
      <c r="R592" s="12">
        <f t="shared" si="49"/>
        <v>1</v>
      </c>
    </row>
    <row r="593" spans="1:18" ht="15.75" customHeight="1" x14ac:dyDescent="0.25">
      <c r="A593" s="57">
        <v>7627</v>
      </c>
      <c r="B593" s="57">
        <v>1975</v>
      </c>
      <c r="C593" s="58" t="s">
        <v>14</v>
      </c>
      <c r="D593" s="58" t="s">
        <v>13</v>
      </c>
      <c r="E593" s="59">
        <v>92163</v>
      </c>
      <c r="F593" s="54">
        <f t="shared" si="45"/>
        <v>92.162999999999997</v>
      </c>
      <c r="G593" s="57">
        <v>0</v>
      </c>
      <c r="H593" s="57">
        <v>0</v>
      </c>
      <c r="I593" s="62">
        <v>41255</v>
      </c>
      <c r="J593" s="61">
        <v>25</v>
      </c>
      <c r="K593" s="12" cm="1">
        <f t="array" ref="K593:N593">VLOOKUP(A593,Sales!$A$1:$E$2241,{2,3,4,5},0)</f>
        <v>183</v>
      </c>
      <c r="L593" s="12">
        <v>163</v>
      </c>
      <c r="M593" s="12">
        <v>5</v>
      </c>
      <c r="N593" s="15">
        <v>5</v>
      </c>
      <c r="O593" s="15">
        <f t="shared" si="46"/>
        <v>50</v>
      </c>
      <c r="P593" s="15">
        <f t="shared" si="47"/>
        <v>346</v>
      </c>
      <c r="Q593" s="15">
        <f t="shared" si="48"/>
        <v>10</v>
      </c>
      <c r="R593" s="12">
        <f t="shared" si="49"/>
        <v>0</v>
      </c>
    </row>
    <row r="594" spans="1:18" ht="15.75" customHeight="1" x14ac:dyDescent="0.25">
      <c r="A594" s="57">
        <v>4501</v>
      </c>
      <c r="B594" s="57">
        <v>1965</v>
      </c>
      <c r="C594" s="58" t="s">
        <v>14</v>
      </c>
      <c r="D594" s="58" t="s">
        <v>10</v>
      </c>
      <c r="E594" s="59">
        <v>69882</v>
      </c>
      <c r="F594" s="54">
        <f t="shared" si="45"/>
        <v>69.882000000000005</v>
      </c>
      <c r="G594" s="57">
        <v>0</v>
      </c>
      <c r="H594" s="57">
        <v>0</v>
      </c>
      <c r="I594" s="62">
        <v>41588</v>
      </c>
      <c r="J594" s="61">
        <v>94</v>
      </c>
      <c r="K594" s="12" cm="1">
        <f t="array" ref="K594:N594">VLOOKUP(A594,Sales!$A$1:$E$2241,{2,3,4,5},0)</f>
        <v>127</v>
      </c>
      <c r="L594" s="12">
        <v>127</v>
      </c>
      <c r="M594" s="12">
        <v>3</v>
      </c>
      <c r="N594" s="15">
        <v>9</v>
      </c>
      <c r="O594" s="15">
        <f t="shared" si="46"/>
        <v>60</v>
      </c>
      <c r="P594" s="15">
        <f t="shared" si="47"/>
        <v>254</v>
      </c>
      <c r="Q594" s="15">
        <f t="shared" si="48"/>
        <v>12</v>
      </c>
      <c r="R594" s="12">
        <f t="shared" si="49"/>
        <v>0</v>
      </c>
    </row>
    <row r="595" spans="1:18" ht="15.75" customHeight="1" x14ac:dyDescent="0.25">
      <c r="A595" s="57">
        <v>6424</v>
      </c>
      <c r="B595" s="57">
        <v>1977</v>
      </c>
      <c r="C595" s="58" t="s">
        <v>9</v>
      </c>
      <c r="D595" s="58" t="s">
        <v>11</v>
      </c>
      <c r="E595" s="59">
        <v>33178</v>
      </c>
      <c r="F595" s="54">
        <f t="shared" si="45"/>
        <v>33.177999999999997</v>
      </c>
      <c r="G595" s="57">
        <v>1</v>
      </c>
      <c r="H595" s="57">
        <v>0</v>
      </c>
      <c r="I595" s="60">
        <v>41669</v>
      </c>
      <c r="J595" s="61">
        <v>9</v>
      </c>
      <c r="K595" s="12" cm="1">
        <f t="array" ref="K595:N595">VLOOKUP(A595,Sales!$A$1:$E$2241,{2,3,4,5},0)</f>
        <v>6</v>
      </c>
      <c r="L595" s="12">
        <v>2</v>
      </c>
      <c r="M595" s="12">
        <v>1</v>
      </c>
      <c r="N595" s="15">
        <v>3</v>
      </c>
      <c r="O595" s="15">
        <f t="shared" si="46"/>
        <v>48</v>
      </c>
      <c r="P595" s="15">
        <f t="shared" si="47"/>
        <v>8</v>
      </c>
      <c r="Q595" s="15">
        <f t="shared" si="48"/>
        <v>4</v>
      </c>
      <c r="R595" s="12">
        <f t="shared" si="49"/>
        <v>1</v>
      </c>
    </row>
    <row r="596" spans="1:18" ht="15.75" customHeight="1" x14ac:dyDescent="0.25">
      <c r="A596" s="57">
        <v>3075</v>
      </c>
      <c r="B596" s="57">
        <v>1972</v>
      </c>
      <c r="C596" s="58" t="s">
        <v>12</v>
      </c>
      <c r="D596" s="58" t="s">
        <v>13</v>
      </c>
      <c r="E596" s="59">
        <v>59973</v>
      </c>
      <c r="F596" s="54">
        <f t="shared" si="45"/>
        <v>59.972999999999999</v>
      </c>
      <c r="G596" s="57">
        <v>0</v>
      </c>
      <c r="H596" s="57">
        <v>0</v>
      </c>
      <c r="I596" s="60">
        <v>41528</v>
      </c>
      <c r="J596" s="61">
        <v>47</v>
      </c>
      <c r="K596" s="12" cm="1">
        <f t="array" ref="K596:N596">VLOOKUP(A596,Sales!$A$1:$E$2241,{2,3,4,5},0)</f>
        <v>30</v>
      </c>
      <c r="L596" s="12">
        <v>34</v>
      </c>
      <c r="M596" s="12">
        <v>3</v>
      </c>
      <c r="N596" s="15">
        <v>7</v>
      </c>
      <c r="O596" s="15">
        <f t="shared" si="46"/>
        <v>53</v>
      </c>
      <c r="P596" s="15">
        <f t="shared" si="47"/>
        <v>64</v>
      </c>
      <c r="Q596" s="15">
        <f t="shared" si="48"/>
        <v>10</v>
      </c>
      <c r="R596" s="12">
        <f t="shared" si="49"/>
        <v>0</v>
      </c>
    </row>
    <row r="597" spans="1:18" ht="15.75" customHeight="1" x14ac:dyDescent="0.25">
      <c r="A597" s="57">
        <v>4992</v>
      </c>
      <c r="B597" s="57">
        <v>1975</v>
      </c>
      <c r="C597" s="58" t="s">
        <v>14</v>
      </c>
      <c r="D597" s="58" t="s">
        <v>11</v>
      </c>
      <c r="E597" s="59">
        <v>17459</v>
      </c>
      <c r="F597" s="54">
        <f t="shared" si="45"/>
        <v>17.459</v>
      </c>
      <c r="G597" s="57">
        <v>1</v>
      </c>
      <c r="H597" s="57">
        <v>0</v>
      </c>
      <c r="I597" s="60">
        <v>41536</v>
      </c>
      <c r="J597" s="61">
        <v>12</v>
      </c>
      <c r="K597" s="12" cm="1">
        <f t="array" ref="K597:N597">VLOOKUP(A597,Sales!$A$1:$E$2241,{2,3,4,5},0)</f>
        <v>4</v>
      </c>
      <c r="L597" s="12">
        <v>10</v>
      </c>
      <c r="M597" s="12">
        <v>3</v>
      </c>
      <c r="N597" s="15">
        <v>2</v>
      </c>
      <c r="O597" s="15">
        <f t="shared" si="46"/>
        <v>50</v>
      </c>
      <c r="P597" s="15">
        <f t="shared" si="47"/>
        <v>14</v>
      </c>
      <c r="Q597" s="15">
        <f t="shared" si="48"/>
        <v>5</v>
      </c>
      <c r="R597" s="12">
        <f t="shared" si="49"/>
        <v>1</v>
      </c>
    </row>
    <row r="598" spans="1:18" ht="15.75" customHeight="1" x14ac:dyDescent="0.25">
      <c r="A598" s="57">
        <v>5252</v>
      </c>
      <c r="B598" s="57">
        <v>1969</v>
      </c>
      <c r="C598" s="58" t="s">
        <v>9</v>
      </c>
      <c r="D598" s="58" t="s">
        <v>15</v>
      </c>
      <c r="E598" s="59">
        <v>23910</v>
      </c>
      <c r="F598" s="54">
        <f t="shared" si="45"/>
        <v>23.91</v>
      </c>
      <c r="G598" s="57">
        <v>1</v>
      </c>
      <c r="H598" s="57">
        <v>0</v>
      </c>
      <c r="I598" s="62">
        <v>41208</v>
      </c>
      <c r="J598" s="61">
        <v>80</v>
      </c>
      <c r="K598" s="12" cm="1">
        <f t="array" ref="K598:N598">VLOOKUP(A598,Sales!$A$1:$E$2241,{2,3,4,5},0)</f>
        <v>12</v>
      </c>
      <c r="L598" s="12">
        <v>1</v>
      </c>
      <c r="M598" s="12">
        <v>2</v>
      </c>
      <c r="N598" s="15">
        <v>3</v>
      </c>
      <c r="O598" s="15">
        <f t="shared" si="46"/>
        <v>56</v>
      </c>
      <c r="P598" s="15">
        <f t="shared" si="47"/>
        <v>13</v>
      </c>
      <c r="Q598" s="15">
        <f t="shared" si="48"/>
        <v>5</v>
      </c>
      <c r="R598" s="12">
        <f t="shared" si="49"/>
        <v>1</v>
      </c>
    </row>
    <row r="599" spans="1:18" ht="15.75" customHeight="1" x14ac:dyDescent="0.25">
      <c r="A599" s="57">
        <v>7444</v>
      </c>
      <c r="B599" s="57">
        <v>1969</v>
      </c>
      <c r="C599" s="58" t="s">
        <v>14</v>
      </c>
      <c r="D599" s="58" t="s">
        <v>13</v>
      </c>
      <c r="E599" s="59">
        <v>42169</v>
      </c>
      <c r="F599" s="54">
        <f t="shared" si="45"/>
        <v>42.168999999999997</v>
      </c>
      <c r="G599" s="57">
        <v>1</v>
      </c>
      <c r="H599" s="57">
        <v>1</v>
      </c>
      <c r="I599" s="62">
        <v>41566</v>
      </c>
      <c r="J599" s="61">
        <v>20</v>
      </c>
      <c r="K599" s="12" cm="1">
        <f t="array" ref="K599:N599">VLOOKUP(A599,Sales!$A$1:$E$2241,{2,3,4,5},0)</f>
        <v>0</v>
      </c>
      <c r="L599" s="12">
        <v>0</v>
      </c>
      <c r="M599" s="12">
        <v>1</v>
      </c>
      <c r="N599" s="15">
        <v>3</v>
      </c>
      <c r="O599" s="15">
        <f t="shared" si="46"/>
        <v>56</v>
      </c>
      <c r="P599" s="15">
        <f t="shared" si="47"/>
        <v>0</v>
      </c>
      <c r="Q599" s="15">
        <f t="shared" si="48"/>
        <v>4</v>
      </c>
      <c r="R599" s="12">
        <f t="shared" si="49"/>
        <v>2</v>
      </c>
    </row>
    <row r="600" spans="1:18" ht="15.75" customHeight="1" x14ac:dyDescent="0.25">
      <c r="A600" s="57">
        <v>6919</v>
      </c>
      <c r="B600" s="57">
        <v>1978</v>
      </c>
      <c r="C600" s="58" t="s">
        <v>17</v>
      </c>
      <c r="D600" s="58" t="s">
        <v>13</v>
      </c>
      <c r="E600" s="59">
        <v>26224</v>
      </c>
      <c r="F600" s="54">
        <f t="shared" si="45"/>
        <v>26.224</v>
      </c>
      <c r="G600" s="57">
        <v>1</v>
      </c>
      <c r="H600" s="57">
        <v>0</v>
      </c>
      <c r="I600" s="60">
        <v>41429</v>
      </c>
      <c r="J600" s="61">
        <v>39</v>
      </c>
      <c r="K600" s="12" cm="1">
        <f t="array" ref="K600:N600">VLOOKUP(A600,Sales!$A$1:$E$2241,{2,3,4,5},0)</f>
        <v>7</v>
      </c>
      <c r="L600" s="12">
        <v>9</v>
      </c>
      <c r="M600" s="12">
        <v>2</v>
      </c>
      <c r="N600" s="15">
        <v>3</v>
      </c>
      <c r="O600" s="15">
        <f t="shared" si="46"/>
        <v>47</v>
      </c>
      <c r="P600" s="15">
        <f t="shared" si="47"/>
        <v>16</v>
      </c>
      <c r="Q600" s="15">
        <f t="shared" si="48"/>
        <v>5</v>
      </c>
      <c r="R600" s="12">
        <f t="shared" si="49"/>
        <v>1</v>
      </c>
    </row>
    <row r="601" spans="1:18" ht="15.75" customHeight="1" x14ac:dyDescent="0.25">
      <c r="A601" s="57">
        <v>3537</v>
      </c>
      <c r="B601" s="57">
        <v>1981</v>
      </c>
      <c r="C601" s="58" t="s">
        <v>9</v>
      </c>
      <c r="D601" s="58" t="s">
        <v>11</v>
      </c>
      <c r="E601" s="59">
        <v>31089</v>
      </c>
      <c r="F601" s="54">
        <f t="shared" si="45"/>
        <v>31.088999999999999</v>
      </c>
      <c r="G601" s="57">
        <v>1</v>
      </c>
      <c r="H601" s="57">
        <v>0</v>
      </c>
      <c r="I601" s="60">
        <v>41138</v>
      </c>
      <c r="J601" s="61">
        <v>57</v>
      </c>
      <c r="K601" s="12" cm="1">
        <f t="array" ref="K601:N601">VLOOKUP(A601,Sales!$A$1:$E$2241,{2,3,4,5},0)</f>
        <v>3</v>
      </c>
      <c r="L601" s="12">
        <v>8</v>
      </c>
      <c r="M601" s="12">
        <v>3</v>
      </c>
      <c r="N601" s="15">
        <v>4</v>
      </c>
      <c r="O601" s="15">
        <f t="shared" si="46"/>
        <v>44</v>
      </c>
      <c r="P601" s="15">
        <f t="shared" si="47"/>
        <v>11</v>
      </c>
      <c r="Q601" s="15">
        <f t="shared" si="48"/>
        <v>7</v>
      </c>
      <c r="R601" s="12">
        <f t="shared" si="49"/>
        <v>1</v>
      </c>
    </row>
    <row r="602" spans="1:18" ht="15.75" customHeight="1" x14ac:dyDescent="0.25">
      <c r="A602" s="57">
        <v>10277</v>
      </c>
      <c r="B602" s="57">
        <v>1961</v>
      </c>
      <c r="C602" s="58" t="s">
        <v>9</v>
      </c>
      <c r="D602" s="58" t="s">
        <v>10</v>
      </c>
      <c r="E602" s="59">
        <v>30081</v>
      </c>
      <c r="F602" s="54">
        <f t="shared" si="45"/>
        <v>30.081</v>
      </c>
      <c r="G602" s="57">
        <v>0</v>
      </c>
      <c r="H602" s="57">
        <v>1</v>
      </c>
      <c r="I602" s="60">
        <v>41326</v>
      </c>
      <c r="J602" s="61">
        <v>27</v>
      </c>
      <c r="K602" s="12" cm="1">
        <f t="array" ref="K602:N602">VLOOKUP(A602,Sales!$A$1:$E$2241,{2,3,4,5},0)</f>
        <v>0</v>
      </c>
      <c r="L602" s="12">
        <v>0</v>
      </c>
      <c r="M602" s="12">
        <v>1</v>
      </c>
      <c r="N602" s="15">
        <v>3</v>
      </c>
      <c r="O602" s="15">
        <f t="shared" si="46"/>
        <v>64</v>
      </c>
      <c r="P602" s="15">
        <f t="shared" si="47"/>
        <v>0</v>
      </c>
      <c r="Q602" s="15">
        <f t="shared" si="48"/>
        <v>4</v>
      </c>
      <c r="R602" s="12">
        <f t="shared" si="49"/>
        <v>1</v>
      </c>
    </row>
    <row r="603" spans="1:18" ht="15.75" customHeight="1" x14ac:dyDescent="0.25">
      <c r="A603" s="57">
        <v>2453</v>
      </c>
      <c r="B603" s="57">
        <v>1960</v>
      </c>
      <c r="C603" s="58" t="s">
        <v>9</v>
      </c>
      <c r="D603" s="58" t="s">
        <v>11</v>
      </c>
      <c r="E603" s="59">
        <v>62807</v>
      </c>
      <c r="F603" s="54">
        <f t="shared" si="45"/>
        <v>62.807000000000002</v>
      </c>
      <c r="G603" s="57">
        <v>0</v>
      </c>
      <c r="H603" s="57">
        <v>1</v>
      </c>
      <c r="I603" s="60">
        <v>41152</v>
      </c>
      <c r="J603" s="61">
        <v>83</v>
      </c>
      <c r="K603" s="12" cm="1">
        <f t="array" ref="K603:N603">VLOOKUP(A603,Sales!$A$1:$E$2241,{2,3,4,5},0)</f>
        <v>28</v>
      </c>
      <c r="L603" s="12">
        <v>21</v>
      </c>
      <c r="M603" s="12">
        <v>5</v>
      </c>
      <c r="N603" s="15">
        <v>12</v>
      </c>
      <c r="O603" s="15">
        <f t="shared" si="46"/>
        <v>65</v>
      </c>
      <c r="P603" s="15">
        <f t="shared" si="47"/>
        <v>49</v>
      </c>
      <c r="Q603" s="15">
        <f t="shared" si="48"/>
        <v>17</v>
      </c>
      <c r="R603" s="12">
        <f t="shared" si="49"/>
        <v>1</v>
      </c>
    </row>
    <row r="604" spans="1:18" ht="15.75" customHeight="1" x14ac:dyDescent="0.25">
      <c r="A604" s="57">
        <v>7972</v>
      </c>
      <c r="B604" s="57">
        <v>1955</v>
      </c>
      <c r="C604" s="58" t="s">
        <v>9</v>
      </c>
      <c r="D604" s="58" t="s">
        <v>10</v>
      </c>
      <c r="E604" s="59">
        <v>72906</v>
      </c>
      <c r="F604" s="54">
        <f t="shared" si="45"/>
        <v>72.906000000000006</v>
      </c>
      <c r="G604" s="57">
        <v>0</v>
      </c>
      <c r="H604" s="57">
        <v>0</v>
      </c>
      <c r="I604" s="60">
        <v>41534</v>
      </c>
      <c r="J604" s="61">
        <v>79</v>
      </c>
      <c r="K604" s="12" cm="1">
        <f t="array" ref="K604:N604">VLOOKUP(A604,Sales!$A$1:$E$2241,{2,3,4,5},0)</f>
        <v>32</v>
      </c>
      <c r="L604" s="12">
        <v>75</v>
      </c>
      <c r="M604" s="12">
        <v>3</v>
      </c>
      <c r="N604" s="15">
        <v>9</v>
      </c>
      <c r="O604" s="15">
        <f t="shared" si="46"/>
        <v>70</v>
      </c>
      <c r="P604" s="15">
        <f t="shared" si="47"/>
        <v>107</v>
      </c>
      <c r="Q604" s="15">
        <f t="shared" si="48"/>
        <v>12</v>
      </c>
      <c r="R604" s="12">
        <f t="shared" si="49"/>
        <v>0</v>
      </c>
    </row>
    <row r="605" spans="1:18" ht="15.75" customHeight="1" x14ac:dyDescent="0.25">
      <c r="A605" s="57">
        <v>895</v>
      </c>
      <c r="B605" s="57">
        <v>1948</v>
      </c>
      <c r="C605" s="58" t="s">
        <v>12</v>
      </c>
      <c r="D605" s="58" t="s">
        <v>13</v>
      </c>
      <c r="E605" s="59">
        <v>61467</v>
      </c>
      <c r="F605" s="54">
        <f t="shared" si="45"/>
        <v>61.466999999999999</v>
      </c>
      <c r="G605" s="57">
        <v>0</v>
      </c>
      <c r="H605" s="57">
        <v>2</v>
      </c>
      <c r="I605" s="60">
        <v>41252</v>
      </c>
      <c r="J605" s="61">
        <v>69</v>
      </c>
      <c r="K605" s="12" cm="1">
        <f t="array" ref="K605:N605">VLOOKUP(A605,Sales!$A$1:$E$2241,{2,3,4,5},0)</f>
        <v>16</v>
      </c>
      <c r="L605" s="12">
        <v>5</v>
      </c>
      <c r="M605" s="12">
        <v>5</v>
      </c>
      <c r="N605" s="15">
        <v>10</v>
      </c>
      <c r="O605" s="15">
        <f t="shared" si="46"/>
        <v>77</v>
      </c>
      <c r="P605" s="15">
        <f t="shared" si="47"/>
        <v>21</v>
      </c>
      <c r="Q605" s="15">
        <f t="shared" si="48"/>
        <v>15</v>
      </c>
      <c r="R605" s="12">
        <f t="shared" si="49"/>
        <v>2</v>
      </c>
    </row>
    <row r="606" spans="1:18" ht="15.75" customHeight="1" x14ac:dyDescent="0.25">
      <c r="A606" s="57">
        <v>1177</v>
      </c>
      <c r="B606" s="57">
        <v>1966</v>
      </c>
      <c r="C606" s="58" t="s">
        <v>14</v>
      </c>
      <c r="D606" s="58" t="s">
        <v>11</v>
      </c>
      <c r="E606" s="59">
        <v>49618</v>
      </c>
      <c r="F606" s="54">
        <f t="shared" si="45"/>
        <v>49.618000000000002</v>
      </c>
      <c r="G606" s="57">
        <v>1</v>
      </c>
      <c r="H606" s="57">
        <v>1</v>
      </c>
      <c r="I606" s="60">
        <v>41300</v>
      </c>
      <c r="J606" s="61">
        <v>77</v>
      </c>
      <c r="K606" s="12" cm="1">
        <f t="array" ref="K606:N606">VLOOKUP(A606,Sales!$A$1:$E$2241,{2,3,4,5},0)</f>
        <v>3</v>
      </c>
      <c r="L606" s="12">
        <v>2</v>
      </c>
      <c r="M606" s="12">
        <v>3</v>
      </c>
      <c r="N606" s="15">
        <v>3</v>
      </c>
      <c r="O606" s="15">
        <f t="shared" si="46"/>
        <v>59</v>
      </c>
      <c r="P606" s="15">
        <f t="shared" si="47"/>
        <v>5</v>
      </c>
      <c r="Q606" s="15">
        <f t="shared" si="48"/>
        <v>6</v>
      </c>
      <c r="R606" s="12">
        <f t="shared" si="49"/>
        <v>2</v>
      </c>
    </row>
    <row r="607" spans="1:18" ht="15.75" customHeight="1" x14ac:dyDescent="0.25">
      <c r="A607" s="57">
        <v>7141</v>
      </c>
      <c r="B607" s="57">
        <v>1986</v>
      </c>
      <c r="C607" s="58" t="s">
        <v>14</v>
      </c>
      <c r="D607" s="58" t="s">
        <v>10</v>
      </c>
      <c r="E607" s="59">
        <v>21888</v>
      </c>
      <c r="F607" s="54">
        <f t="shared" si="45"/>
        <v>21.888000000000002</v>
      </c>
      <c r="G607" s="57">
        <v>1</v>
      </c>
      <c r="H607" s="57">
        <v>0</v>
      </c>
      <c r="I607" s="62">
        <v>41272</v>
      </c>
      <c r="J607" s="61">
        <v>15</v>
      </c>
      <c r="K607" s="12" cm="1">
        <f t="array" ref="K607:N607">VLOOKUP(A607,Sales!$A$1:$E$2241,{2,3,4,5},0)</f>
        <v>10</v>
      </c>
      <c r="L607" s="12">
        <v>3</v>
      </c>
      <c r="M607" s="12">
        <v>5</v>
      </c>
      <c r="N607" s="15">
        <v>2</v>
      </c>
      <c r="O607" s="15">
        <f t="shared" si="46"/>
        <v>39</v>
      </c>
      <c r="P607" s="15">
        <f t="shared" si="47"/>
        <v>13</v>
      </c>
      <c r="Q607" s="15">
        <f t="shared" si="48"/>
        <v>7</v>
      </c>
      <c r="R607" s="12">
        <f t="shared" si="49"/>
        <v>1</v>
      </c>
    </row>
    <row r="608" spans="1:18" ht="15.75" customHeight="1" x14ac:dyDescent="0.25">
      <c r="A608" s="57">
        <v>7232</v>
      </c>
      <c r="B608" s="57">
        <v>1973</v>
      </c>
      <c r="C608" s="58" t="s">
        <v>9</v>
      </c>
      <c r="D608" s="58" t="s">
        <v>18</v>
      </c>
      <c r="E608" s="59">
        <v>42429</v>
      </c>
      <c r="F608" s="54">
        <f t="shared" si="45"/>
        <v>42.429000000000002</v>
      </c>
      <c r="G608" s="57">
        <v>0</v>
      </c>
      <c r="H608" s="57">
        <v>1</v>
      </c>
      <c r="I608" s="60">
        <v>41681</v>
      </c>
      <c r="J608" s="61">
        <v>99</v>
      </c>
      <c r="K608" s="12" cm="1">
        <f t="array" ref="K608:N608">VLOOKUP(A608,Sales!$A$1:$E$2241,{2,3,4,5},0)</f>
        <v>0</v>
      </c>
      <c r="L608" s="12">
        <v>0</v>
      </c>
      <c r="M608" s="12">
        <v>1</v>
      </c>
      <c r="N608" s="15">
        <v>3</v>
      </c>
      <c r="O608" s="15">
        <f t="shared" si="46"/>
        <v>52</v>
      </c>
      <c r="P608" s="15">
        <f t="shared" si="47"/>
        <v>0</v>
      </c>
      <c r="Q608" s="15">
        <f t="shared" si="48"/>
        <v>4</v>
      </c>
      <c r="R608" s="12">
        <f t="shared" si="49"/>
        <v>1</v>
      </c>
    </row>
    <row r="609" spans="1:18" ht="15.75" customHeight="1" x14ac:dyDescent="0.25">
      <c r="A609" s="57">
        <v>8477</v>
      </c>
      <c r="B609" s="57">
        <v>1956</v>
      </c>
      <c r="C609" s="58" t="s">
        <v>9</v>
      </c>
      <c r="D609" s="58" t="s">
        <v>15</v>
      </c>
      <c r="E609" s="59">
        <v>26150</v>
      </c>
      <c r="F609" s="54">
        <f t="shared" si="45"/>
        <v>26.15</v>
      </c>
      <c r="G609" s="57">
        <v>2</v>
      </c>
      <c r="H609" s="57">
        <v>1</v>
      </c>
      <c r="I609" s="60">
        <v>41344</v>
      </c>
      <c r="J609" s="61">
        <v>61</v>
      </c>
      <c r="K609" s="12" cm="1">
        <f t="array" ref="K609:N609">VLOOKUP(A609,Sales!$A$1:$E$2241,{2,3,4,5},0)</f>
        <v>1</v>
      </c>
      <c r="L609" s="12">
        <v>5</v>
      </c>
      <c r="M609" s="12">
        <v>1</v>
      </c>
      <c r="N609" s="15">
        <v>3</v>
      </c>
      <c r="O609" s="15">
        <f t="shared" si="46"/>
        <v>69</v>
      </c>
      <c r="P609" s="15">
        <f t="shared" si="47"/>
        <v>6</v>
      </c>
      <c r="Q609" s="15">
        <f t="shared" si="48"/>
        <v>4</v>
      </c>
      <c r="R609" s="12">
        <f t="shared" si="49"/>
        <v>3</v>
      </c>
    </row>
    <row r="610" spans="1:18" ht="15.75" customHeight="1" x14ac:dyDescent="0.25">
      <c r="A610" s="57">
        <v>2457</v>
      </c>
      <c r="B610" s="57">
        <v>1975</v>
      </c>
      <c r="C610" s="58" t="s">
        <v>16</v>
      </c>
      <c r="D610" s="58" t="s">
        <v>13</v>
      </c>
      <c r="E610" s="59">
        <v>30801</v>
      </c>
      <c r="F610" s="54">
        <f t="shared" si="45"/>
        <v>30.800999999999998</v>
      </c>
      <c r="G610" s="57">
        <v>0</v>
      </c>
      <c r="H610" s="57">
        <v>1</v>
      </c>
      <c r="I610" s="62">
        <v>41208</v>
      </c>
      <c r="J610" s="61">
        <v>23</v>
      </c>
      <c r="K610" s="12" cm="1">
        <f t="array" ref="K610:N610">VLOOKUP(A610,Sales!$A$1:$E$2241,{2,3,4,5},0)</f>
        <v>4</v>
      </c>
      <c r="L610" s="12">
        <v>2</v>
      </c>
      <c r="M610" s="12">
        <v>1</v>
      </c>
      <c r="N610" s="15">
        <v>3</v>
      </c>
      <c r="O610" s="15">
        <f t="shared" si="46"/>
        <v>50</v>
      </c>
      <c r="P610" s="15">
        <f t="shared" si="47"/>
        <v>6</v>
      </c>
      <c r="Q610" s="15">
        <f t="shared" si="48"/>
        <v>4</v>
      </c>
      <c r="R610" s="12">
        <f t="shared" si="49"/>
        <v>1</v>
      </c>
    </row>
    <row r="611" spans="1:18" ht="15.75" customHeight="1" x14ac:dyDescent="0.25">
      <c r="A611" s="57">
        <v>988</v>
      </c>
      <c r="B611" s="57">
        <v>1965</v>
      </c>
      <c r="C611" s="58" t="s">
        <v>9</v>
      </c>
      <c r="D611" s="58" t="s">
        <v>13</v>
      </c>
      <c r="E611" s="59">
        <v>81168</v>
      </c>
      <c r="F611" s="54">
        <f t="shared" si="45"/>
        <v>81.168000000000006</v>
      </c>
      <c r="G611" s="57">
        <v>0</v>
      </c>
      <c r="H611" s="57">
        <v>0</v>
      </c>
      <c r="I611" s="60">
        <v>41766</v>
      </c>
      <c r="J611" s="61">
        <v>84</v>
      </c>
      <c r="K611" s="12" cm="1">
        <f t="array" ref="K611:N611">VLOOKUP(A611,Sales!$A$1:$E$2241,{2,3,4,5},0)</f>
        <v>0</v>
      </c>
      <c r="L611" s="12">
        <v>22</v>
      </c>
      <c r="M611" s="12">
        <v>6</v>
      </c>
      <c r="N611" s="15">
        <v>7</v>
      </c>
      <c r="O611" s="15">
        <f t="shared" si="46"/>
        <v>60</v>
      </c>
      <c r="P611" s="15">
        <f t="shared" si="47"/>
        <v>22</v>
      </c>
      <c r="Q611" s="15">
        <f t="shared" si="48"/>
        <v>13</v>
      </c>
      <c r="R611" s="12">
        <f t="shared" si="49"/>
        <v>0</v>
      </c>
    </row>
    <row r="612" spans="1:18" ht="15.75" customHeight="1" x14ac:dyDescent="0.25">
      <c r="A612" s="57">
        <v>7930</v>
      </c>
      <c r="B612" s="57">
        <v>1969</v>
      </c>
      <c r="C612" s="58" t="s">
        <v>14</v>
      </c>
      <c r="D612" s="58" t="s">
        <v>10</v>
      </c>
      <c r="E612" s="59">
        <v>26877</v>
      </c>
      <c r="F612" s="54">
        <f t="shared" si="45"/>
        <v>26.876999999999999</v>
      </c>
      <c r="G612" s="57">
        <v>0</v>
      </c>
      <c r="H612" s="57">
        <v>0</v>
      </c>
      <c r="I612" s="60">
        <v>41505</v>
      </c>
      <c r="J612" s="61">
        <v>74</v>
      </c>
      <c r="K612" s="12" cm="1">
        <f t="array" ref="K612:N612">VLOOKUP(A612,Sales!$A$1:$E$2241,{2,3,4,5},0)</f>
        <v>13</v>
      </c>
      <c r="L612" s="12">
        <v>18</v>
      </c>
      <c r="M612" s="12">
        <v>3</v>
      </c>
      <c r="N612" s="15">
        <v>6</v>
      </c>
      <c r="O612" s="15">
        <f t="shared" si="46"/>
        <v>56</v>
      </c>
      <c r="P612" s="15">
        <f t="shared" si="47"/>
        <v>31</v>
      </c>
      <c r="Q612" s="15">
        <f t="shared" si="48"/>
        <v>9</v>
      </c>
      <c r="R612" s="12">
        <f t="shared" si="49"/>
        <v>0</v>
      </c>
    </row>
    <row r="613" spans="1:18" ht="15.75" customHeight="1" x14ac:dyDescent="0.25">
      <c r="A613" s="57">
        <v>4587</v>
      </c>
      <c r="B613" s="57">
        <v>1944</v>
      </c>
      <c r="C613" s="58" t="s">
        <v>14</v>
      </c>
      <c r="D613" s="58" t="s">
        <v>18</v>
      </c>
      <c r="E613" s="59">
        <v>45006</v>
      </c>
      <c r="F613" s="54">
        <f t="shared" si="45"/>
        <v>45.006</v>
      </c>
      <c r="G613" s="57">
        <v>0</v>
      </c>
      <c r="H613" s="57">
        <v>0</v>
      </c>
      <c r="I613" s="60">
        <v>41473</v>
      </c>
      <c r="J613" s="61">
        <v>90</v>
      </c>
      <c r="K613" s="12" cm="1">
        <f t="array" ref="K613:N613">VLOOKUP(A613,Sales!$A$1:$E$2241,{2,3,4,5},0)</f>
        <v>25</v>
      </c>
      <c r="L613" s="12">
        <v>0</v>
      </c>
      <c r="M613" s="12">
        <v>3</v>
      </c>
      <c r="N613" s="15">
        <v>7</v>
      </c>
      <c r="O613" s="15">
        <f t="shared" si="46"/>
        <v>81</v>
      </c>
      <c r="P613" s="15">
        <f t="shared" si="47"/>
        <v>25</v>
      </c>
      <c r="Q613" s="15">
        <f t="shared" si="48"/>
        <v>10</v>
      </c>
      <c r="R613" s="12">
        <f t="shared" si="49"/>
        <v>0</v>
      </c>
    </row>
    <row r="614" spans="1:18" ht="15.75" customHeight="1" x14ac:dyDescent="0.25">
      <c r="A614" s="57">
        <v>6682</v>
      </c>
      <c r="B614" s="57">
        <v>1973</v>
      </c>
      <c r="C614" s="58" t="s">
        <v>16</v>
      </c>
      <c r="D614" s="58" t="s">
        <v>13</v>
      </c>
      <c r="E614" s="59">
        <v>18978</v>
      </c>
      <c r="F614" s="54">
        <f t="shared" si="45"/>
        <v>18.978000000000002</v>
      </c>
      <c r="G614" s="57">
        <v>1</v>
      </c>
      <c r="H614" s="57">
        <v>0</v>
      </c>
      <c r="I614" s="62">
        <v>41254</v>
      </c>
      <c r="J614" s="61">
        <v>41</v>
      </c>
      <c r="K614" s="12" cm="1">
        <f t="array" ref="K614:N614">VLOOKUP(A614,Sales!$A$1:$E$2241,{2,3,4,5},0)</f>
        <v>8</v>
      </c>
      <c r="L614" s="12">
        <v>7</v>
      </c>
      <c r="M614" s="12">
        <v>1</v>
      </c>
      <c r="N614" s="15">
        <v>3</v>
      </c>
      <c r="O614" s="15">
        <f t="shared" si="46"/>
        <v>52</v>
      </c>
      <c r="P614" s="15">
        <f t="shared" si="47"/>
        <v>15</v>
      </c>
      <c r="Q614" s="15">
        <f t="shared" si="48"/>
        <v>4</v>
      </c>
      <c r="R614" s="12">
        <f t="shared" si="49"/>
        <v>1</v>
      </c>
    </row>
    <row r="615" spans="1:18" ht="15.75" customHeight="1" x14ac:dyDescent="0.25">
      <c r="A615" s="57">
        <v>6222</v>
      </c>
      <c r="B615" s="57">
        <v>1967</v>
      </c>
      <c r="C615" s="58" t="s">
        <v>9</v>
      </c>
      <c r="D615" s="58" t="s">
        <v>13</v>
      </c>
      <c r="E615" s="59">
        <v>22574</v>
      </c>
      <c r="F615" s="54">
        <f t="shared" si="45"/>
        <v>22.574000000000002</v>
      </c>
      <c r="G615" s="57">
        <v>2</v>
      </c>
      <c r="H615" s="57">
        <v>1</v>
      </c>
      <c r="I615" s="62">
        <v>41575</v>
      </c>
      <c r="J615" s="61">
        <v>28</v>
      </c>
      <c r="K615" s="12" cm="1">
        <f t="array" ref="K615:N615">VLOOKUP(A615,Sales!$A$1:$E$2241,{2,3,4,5},0)</f>
        <v>0</v>
      </c>
      <c r="L615" s="12">
        <v>0</v>
      </c>
      <c r="M615" s="12">
        <v>2</v>
      </c>
      <c r="N615" s="15">
        <v>3</v>
      </c>
      <c r="O615" s="15">
        <f t="shared" si="46"/>
        <v>58</v>
      </c>
      <c r="P615" s="15">
        <f t="shared" si="47"/>
        <v>0</v>
      </c>
      <c r="Q615" s="15">
        <f t="shared" si="48"/>
        <v>5</v>
      </c>
      <c r="R615" s="12">
        <f t="shared" si="49"/>
        <v>3</v>
      </c>
    </row>
    <row r="616" spans="1:18" ht="15.75" customHeight="1" x14ac:dyDescent="0.25">
      <c r="A616" s="57">
        <v>10299</v>
      </c>
      <c r="B616" s="57">
        <v>1969</v>
      </c>
      <c r="C616" s="58" t="s">
        <v>12</v>
      </c>
      <c r="D616" s="58" t="s">
        <v>10</v>
      </c>
      <c r="E616" s="59">
        <v>48240</v>
      </c>
      <c r="F616" s="54">
        <f t="shared" si="45"/>
        <v>48.24</v>
      </c>
      <c r="G616" s="57">
        <v>0</v>
      </c>
      <c r="H616" s="57">
        <v>0</v>
      </c>
      <c r="I616" s="60">
        <v>41222</v>
      </c>
      <c r="J616" s="61">
        <v>73</v>
      </c>
      <c r="K616" s="12" cm="1">
        <f t="array" ref="K616:N616">VLOOKUP(A616,Sales!$A$1:$E$2241,{2,3,4,5},0)</f>
        <v>91</v>
      </c>
      <c r="L616" s="12">
        <v>49</v>
      </c>
      <c r="M616" s="12">
        <v>6</v>
      </c>
      <c r="N616" s="15">
        <v>13</v>
      </c>
      <c r="O616" s="15">
        <f t="shared" si="46"/>
        <v>56</v>
      </c>
      <c r="P616" s="15">
        <f t="shared" si="47"/>
        <v>140</v>
      </c>
      <c r="Q616" s="15">
        <f t="shared" si="48"/>
        <v>19</v>
      </c>
      <c r="R616" s="12">
        <f t="shared" si="49"/>
        <v>0</v>
      </c>
    </row>
    <row r="617" spans="1:18" ht="15.75" customHeight="1" x14ac:dyDescent="0.25">
      <c r="A617" s="57">
        <v>3083</v>
      </c>
      <c r="B617" s="57">
        <v>1974</v>
      </c>
      <c r="C617" s="58" t="s">
        <v>9</v>
      </c>
      <c r="D617" s="58" t="s">
        <v>13</v>
      </c>
      <c r="E617" s="59">
        <v>45837</v>
      </c>
      <c r="F617" s="54">
        <f t="shared" si="45"/>
        <v>45.837000000000003</v>
      </c>
      <c r="G617" s="57">
        <v>1</v>
      </c>
      <c r="H617" s="57">
        <v>1</v>
      </c>
      <c r="I617" s="60">
        <v>41481</v>
      </c>
      <c r="J617" s="61">
        <v>88</v>
      </c>
      <c r="K617" s="12" cm="1">
        <f t="array" ref="K617:N617">VLOOKUP(A617,Sales!$A$1:$E$2241,{2,3,4,5},0)</f>
        <v>13</v>
      </c>
      <c r="L617" s="12">
        <v>17</v>
      </c>
      <c r="M617" s="12">
        <v>6</v>
      </c>
      <c r="N617" s="15">
        <v>5</v>
      </c>
      <c r="O617" s="15">
        <f t="shared" si="46"/>
        <v>51</v>
      </c>
      <c r="P617" s="15">
        <f t="shared" si="47"/>
        <v>30</v>
      </c>
      <c r="Q617" s="15">
        <f t="shared" si="48"/>
        <v>11</v>
      </c>
      <c r="R617" s="12">
        <f t="shared" si="49"/>
        <v>2</v>
      </c>
    </row>
    <row r="618" spans="1:18" ht="15.75" customHeight="1" x14ac:dyDescent="0.25">
      <c r="A618" s="57">
        <v>8953</v>
      </c>
      <c r="B618" s="57">
        <v>1965</v>
      </c>
      <c r="C618" s="58" t="s">
        <v>14</v>
      </c>
      <c r="D618" s="58" t="s">
        <v>10</v>
      </c>
      <c r="E618" s="59">
        <v>35791</v>
      </c>
      <c r="F618" s="54">
        <f t="shared" si="45"/>
        <v>35.790999999999997</v>
      </c>
      <c r="G618" s="57">
        <v>2</v>
      </c>
      <c r="H618" s="57">
        <v>1</v>
      </c>
      <c r="I618" s="60">
        <v>41400</v>
      </c>
      <c r="J618" s="61">
        <v>94</v>
      </c>
      <c r="K618" s="12" cm="1">
        <f t="array" ref="K618:N618">VLOOKUP(A618,Sales!$A$1:$E$2241,{2,3,4,5},0)</f>
        <v>0</v>
      </c>
      <c r="L618" s="12">
        <v>0</v>
      </c>
      <c r="M618" s="12">
        <v>1</v>
      </c>
      <c r="N618" s="15">
        <v>3</v>
      </c>
      <c r="O618" s="15">
        <f t="shared" si="46"/>
        <v>60</v>
      </c>
      <c r="P618" s="15">
        <f t="shared" si="47"/>
        <v>0</v>
      </c>
      <c r="Q618" s="15">
        <f t="shared" si="48"/>
        <v>4</v>
      </c>
      <c r="R618" s="12">
        <f t="shared" si="49"/>
        <v>3</v>
      </c>
    </row>
    <row r="619" spans="1:18" ht="15.75" customHeight="1" x14ac:dyDescent="0.25">
      <c r="A619" s="57">
        <v>1503</v>
      </c>
      <c r="B619" s="57">
        <v>1976</v>
      </c>
      <c r="C619" s="58" t="s">
        <v>12</v>
      </c>
      <c r="D619" s="58" t="s">
        <v>11</v>
      </c>
      <c r="E619" s="59">
        <v>162397</v>
      </c>
      <c r="F619" s="54">
        <f t="shared" si="45"/>
        <v>162.39699999999999</v>
      </c>
      <c r="G619" s="57">
        <v>1</v>
      </c>
      <c r="H619" s="57">
        <v>1</v>
      </c>
      <c r="I619" s="60">
        <v>41428</v>
      </c>
      <c r="J619" s="61">
        <v>31</v>
      </c>
      <c r="K619" s="12" cm="1">
        <f t="array" ref="K619:N619">VLOOKUP(A619,Sales!$A$1:$E$2241,{2,3,4,5},0)</f>
        <v>1</v>
      </c>
      <c r="L619" s="12">
        <v>1</v>
      </c>
      <c r="M619" s="12">
        <v>0</v>
      </c>
      <c r="N619" s="15">
        <v>1</v>
      </c>
      <c r="O619" s="15">
        <f t="shared" si="46"/>
        <v>49</v>
      </c>
      <c r="P619" s="15">
        <f t="shared" si="47"/>
        <v>2</v>
      </c>
      <c r="Q619" s="15">
        <f t="shared" si="48"/>
        <v>1</v>
      </c>
      <c r="R619" s="12">
        <f t="shared" si="49"/>
        <v>2</v>
      </c>
    </row>
    <row r="620" spans="1:18" ht="15.75" customHeight="1" x14ac:dyDescent="0.25">
      <c r="A620" s="57">
        <v>8650</v>
      </c>
      <c r="B620" s="57">
        <v>1978</v>
      </c>
      <c r="C620" s="58" t="s">
        <v>9</v>
      </c>
      <c r="D620" s="58" t="s">
        <v>18</v>
      </c>
      <c r="E620" s="59">
        <v>54162</v>
      </c>
      <c r="F620" s="54">
        <f t="shared" si="45"/>
        <v>54.161999999999999</v>
      </c>
      <c r="G620" s="57">
        <v>1</v>
      </c>
      <c r="H620" s="57">
        <v>1</v>
      </c>
      <c r="I620" s="60">
        <v>41351</v>
      </c>
      <c r="J620" s="61">
        <v>31</v>
      </c>
      <c r="K620" s="12" cm="1">
        <f t="array" ref="K620:N620">VLOOKUP(A620,Sales!$A$1:$E$2241,{2,3,4,5},0)</f>
        <v>6</v>
      </c>
      <c r="L620" s="12">
        <v>5</v>
      </c>
      <c r="M620" s="12">
        <v>1</v>
      </c>
      <c r="N620" s="15">
        <v>3</v>
      </c>
      <c r="O620" s="15">
        <f t="shared" si="46"/>
        <v>47</v>
      </c>
      <c r="P620" s="15">
        <f t="shared" si="47"/>
        <v>11</v>
      </c>
      <c r="Q620" s="15">
        <f t="shared" si="48"/>
        <v>4</v>
      </c>
      <c r="R620" s="12">
        <f t="shared" si="49"/>
        <v>2</v>
      </c>
    </row>
    <row r="621" spans="1:18" ht="15.75" customHeight="1" x14ac:dyDescent="0.25">
      <c r="A621" s="57">
        <v>10862</v>
      </c>
      <c r="B621" s="57">
        <v>1960</v>
      </c>
      <c r="C621" s="58" t="s">
        <v>14</v>
      </c>
      <c r="D621" s="58" t="s">
        <v>13</v>
      </c>
      <c r="E621" s="59">
        <v>30522</v>
      </c>
      <c r="F621" s="54">
        <f t="shared" si="45"/>
        <v>30.521999999999998</v>
      </c>
      <c r="G621" s="57">
        <v>0</v>
      </c>
      <c r="H621" s="57">
        <v>1</v>
      </c>
      <c r="I621" s="60">
        <v>41138</v>
      </c>
      <c r="J621" s="61">
        <v>6</v>
      </c>
      <c r="K621" s="12" cm="1">
        <f t="array" ref="K621:N621">VLOOKUP(A621,Sales!$A$1:$E$2241,{2,3,4,5},0)</f>
        <v>8</v>
      </c>
      <c r="L621" s="12">
        <v>11</v>
      </c>
      <c r="M621" s="12">
        <v>1</v>
      </c>
      <c r="N621" s="15">
        <v>9</v>
      </c>
      <c r="O621" s="15">
        <f t="shared" si="46"/>
        <v>65</v>
      </c>
      <c r="P621" s="15">
        <f t="shared" si="47"/>
        <v>19</v>
      </c>
      <c r="Q621" s="15">
        <f t="shared" si="48"/>
        <v>10</v>
      </c>
      <c r="R621" s="12">
        <f t="shared" si="49"/>
        <v>1</v>
      </c>
    </row>
    <row r="622" spans="1:18" ht="15.75" customHeight="1" x14ac:dyDescent="0.25">
      <c r="A622" s="57">
        <v>2782</v>
      </c>
      <c r="B622" s="57">
        <v>1961</v>
      </c>
      <c r="C622" s="58" t="s">
        <v>12</v>
      </c>
      <c r="D622" s="58" t="s">
        <v>13</v>
      </c>
      <c r="E622" s="59">
        <v>54456</v>
      </c>
      <c r="F622" s="54">
        <f t="shared" si="45"/>
        <v>54.456000000000003</v>
      </c>
      <c r="G622" s="57">
        <v>0</v>
      </c>
      <c r="H622" s="57">
        <v>1</v>
      </c>
      <c r="I622" s="60">
        <v>41466</v>
      </c>
      <c r="J622" s="61">
        <v>23</v>
      </c>
      <c r="K622" s="12" cm="1">
        <f t="array" ref="K622:N622">VLOOKUP(A622,Sales!$A$1:$E$2241,{2,3,4,5},0)</f>
        <v>0</v>
      </c>
      <c r="L622" s="12">
        <v>0</v>
      </c>
      <c r="M622" s="12">
        <v>6</v>
      </c>
      <c r="N622" s="15">
        <v>7</v>
      </c>
      <c r="O622" s="15">
        <f t="shared" si="46"/>
        <v>64</v>
      </c>
      <c r="P622" s="15">
        <f t="shared" si="47"/>
        <v>0</v>
      </c>
      <c r="Q622" s="15">
        <f t="shared" si="48"/>
        <v>13</v>
      </c>
      <c r="R622" s="12">
        <f t="shared" si="49"/>
        <v>1</v>
      </c>
    </row>
    <row r="623" spans="1:18" ht="15.75" customHeight="1" x14ac:dyDescent="0.25">
      <c r="A623" s="57">
        <v>6941</v>
      </c>
      <c r="B623" s="57">
        <v>1971</v>
      </c>
      <c r="C623" s="58" t="s">
        <v>9</v>
      </c>
      <c r="D623" s="58" t="s">
        <v>10</v>
      </c>
      <c r="E623" s="59">
        <v>31632</v>
      </c>
      <c r="F623" s="54">
        <f t="shared" si="45"/>
        <v>31.632000000000001</v>
      </c>
      <c r="G623" s="57">
        <v>0</v>
      </c>
      <c r="H623" s="57">
        <v>0</v>
      </c>
      <c r="I623" s="60">
        <v>41469</v>
      </c>
      <c r="J623" s="61">
        <v>92</v>
      </c>
      <c r="K623" s="12" cm="1">
        <f t="array" ref="K623:N623">VLOOKUP(A623,Sales!$A$1:$E$2241,{2,3,4,5},0)</f>
        <v>8</v>
      </c>
      <c r="L623" s="12">
        <v>15</v>
      </c>
      <c r="M623" s="12">
        <v>2</v>
      </c>
      <c r="N623" s="15">
        <v>2</v>
      </c>
      <c r="O623" s="15">
        <f t="shared" si="46"/>
        <v>54</v>
      </c>
      <c r="P623" s="15">
        <f t="shared" si="47"/>
        <v>23</v>
      </c>
      <c r="Q623" s="15">
        <f t="shared" si="48"/>
        <v>4</v>
      </c>
      <c r="R623" s="12">
        <f t="shared" si="49"/>
        <v>0</v>
      </c>
    </row>
    <row r="624" spans="1:18" ht="15.75" customHeight="1" x14ac:dyDescent="0.25">
      <c r="A624" s="57">
        <v>10972</v>
      </c>
      <c r="B624" s="57">
        <v>1949</v>
      </c>
      <c r="C624" s="58" t="s">
        <v>9</v>
      </c>
      <c r="D624" s="58" t="s">
        <v>18</v>
      </c>
      <c r="E624" s="59">
        <v>72298</v>
      </c>
      <c r="F624" s="54">
        <f t="shared" si="45"/>
        <v>72.298000000000002</v>
      </c>
      <c r="G624" s="57">
        <v>0</v>
      </c>
      <c r="H624" s="57">
        <v>0</v>
      </c>
      <c r="I624" s="60">
        <v>41708</v>
      </c>
      <c r="J624" s="61">
        <v>52</v>
      </c>
      <c r="K624" s="12" cm="1">
        <f t="array" ref="K624:N624">VLOOKUP(A624,Sales!$A$1:$E$2241,{2,3,4,5},0)</f>
        <v>35</v>
      </c>
      <c r="L624" s="12">
        <v>17</v>
      </c>
      <c r="M624" s="12">
        <v>4</v>
      </c>
      <c r="N624" s="15">
        <v>6</v>
      </c>
      <c r="O624" s="15">
        <f t="shared" si="46"/>
        <v>76</v>
      </c>
      <c r="P624" s="15">
        <f t="shared" si="47"/>
        <v>52</v>
      </c>
      <c r="Q624" s="15">
        <f t="shared" si="48"/>
        <v>10</v>
      </c>
      <c r="R624" s="12">
        <f t="shared" si="49"/>
        <v>0</v>
      </c>
    </row>
    <row r="625" spans="1:18" ht="15.75" customHeight="1" x14ac:dyDescent="0.25">
      <c r="A625" s="57">
        <v>10708</v>
      </c>
      <c r="B625" s="57">
        <v>1978</v>
      </c>
      <c r="C625" s="58" t="s">
        <v>17</v>
      </c>
      <c r="D625" s="58" t="s">
        <v>10</v>
      </c>
      <c r="E625" s="59">
        <v>36975</v>
      </c>
      <c r="F625" s="54">
        <f t="shared" si="45"/>
        <v>36.975000000000001</v>
      </c>
      <c r="G625" s="57">
        <v>1</v>
      </c>
      <c r="H625" s="57">
        <v>0</v>
      </c>
      <c r="I625" s="62">
        <v>41636</v>
      </c>
      <c r="J625" s="61">
        <v>50</v>
      </c>
      <c r="K625" s="12" cm="1">
        <f t="array" ref="K625:N625">VLOOKUP(A625,Sales!$A$1:$E$2241,{2,3,4,5},0)</f>
        <v>6</v>
      </c>
      <c r="L625" s="12">
        <v>4</v>
      </c>
      <c r="M625" s="12">
        <v>1</v>
      </c>
      <c r="N625" s="15">
        <v>3</v>
      </c>
      <c r="O625" s="15">
        <f t="shared" si="46"/>
        <v>47</v>
      </c>
      <c r="P625" s="15">
        <f t="shared" si="47"/>
        <v>10</v>
      </c>
      <c r="Q625" s="15">
        <f t="shared" si="48"/>
        <v>4</v>
      </c>
      <c r="R625" s="12">
        <f t="shared" si="49"/>
        <v>1</v>
      </c>
    </row>
    <row r="626" spans="1:18" ht="15.75" customHeight="1" x14ac:dyDescent="0.25">
      <c r="A626" s="57">
        <v>6583</v>
      </c>
      <c r="B626" s="57">
        <v>1955</v>
      </c>
      <c r="C626" s="58" t="s">
        <v>17</v>
      </c>
      <c r="D626" s="58" t="s">
        <v>13</v>
      </c>
      <c r="E626" s="59">
        <v>72635</v>
      </c>
      <c r="F626" s="54">
        <f t="shared" si="45"/>
        <v>72.635000000000005</v>
      </c>
      <c r="G626" s="57">
        <v>0</v>
      </c>
      <c r="H626" s="57">
        <v>0</v>
      </c>
      <c r="I626" s="60">
        <v>41428</v>
      </c>
      <c r="J626" s="61">
        <v>54</v>
      </c>
      <c r="K626" s="12" cm="1">
        <f t="array" ref="K626:N626">VLOOKUP(A626,Sales!$A$1:$E$2241,{2,3,4,5},0)</f>
        <v>22</v>
      </c>
      <c r="L626" s="12">
        <v>35</v>
      </c>
      <c r="M626" s="12">
        <v>6</v>
      </c>
      <c r="N626" s="15">
        <v>6</v>
      </c>
      <c r="O626" s="15">
        <f t="shared" si="46"/>
        <v>70</v>
      </c>
      <c r="P626" s="15">
        <f t="shared" si="47"/>
        <v>57</v>
      </c>
      <c r="Q626" s="15">
        <f t="shared" si="48"/>
        <v>12</v>
      </c>
      <c r="R626" s="12">
        <f t="shared" si="49"/>
        <v>0</v>
      </c>
    </row>
    <row r="627" spans="1:18" ht="15.75" customHeight="1" x14ac:dyDescent="0.25">
      <c r="A627" s="57">
        <v>3641</v>
      </c>
      <c r="B627" s="57">
        <v>1976</v>
      </c>
      <c r="C627" s="58" t="s">
        <v>9</v>
      </c>
      <c r="D627" s="58" t="s">
        <v>13</v>
      </c>
      <c r="E627" s="59">
        <v>13624</v>
      </c>
      <c r="F627" s="54">
        <f t="shared" si="45"/>
        <v>13.624000000000001</v>
      </c>
      <c r="G627" s="57">
        <v>1</v>
      </c>
      <c r="H627" s="57">
        <v>0</v>
      </c>
      <c r="I627" s="60">
        <v>41294</v>
      </c>
      <c r="J627" s="61">
        <v>93</v>
      </c>
      <c r="K627" s="12" cm="1">
        <f t="array" ref="K627:N627">VLOOKUP(A627,Sales!$A$1:$E$2241,{2,3,4,5},0)</f>
        <v>2</v>
      </c>
      <c r="L627" s="12">
        <v>1</v>
      </c>
      <c r="M627" s="12">
        <v>2</v>
      </c>
      <c r="N627" s="15">
        <v>3</v>
      </c>
      <c r="O627" s="15">
        <f t="shared" si="46"/>
        <v>49</v>
      </c>
      <c r="P627" s="15">
        <f t="shared" si="47"/>
        <v>3</v>
      </c>
      <c r="Q627" s="15">
        <f t="shared" si="48"/>
        <v>5</v>
      </c>
      <c r="R627" s="12">
        <f t="shared" si="49"/>
        <v>1</v>
      </c>
    </row>
    <row r="628" spans="1:18" ht="15.75" customHeight="1" x14ac:dyDescent="0.25">
      <c r="A628" s="57">
        <v>10156</v>
      </c>
      <c r="B628" s="57">
        <v>1975</v>
      </c>
      <c r="C628" s="58" t="s">
        <v>9</v>
      </c>
      <c r="D628" s="58" t="s">
        <v>10</v>
      </c>
      <c r="E628" s="59">
        <v>84196</v>
      </c>
      <c r="F628" s="54">
        <f t="shared" si="45"/>
        <v>84.195999999999998</v>
      </c>
      <c r="G628" s="57">
        <v>0</v>
      </c>
      <c r="H628" s="57">
        <v>1</v>
      </c>
      <c r="I628" s="60">
        <v>41428</v>
      </c>
      <c r="J628" s="61">
        <v>56</v>
      </c>
      <c r="K628" s="12" cm="1">
        <f t="array" ref="K628:N628">VLOOKUP(A628,Sales!$A$1:$E$2241,{2,3,4,5},0)</f>
        <v>63</v>
      </c>
      <c r="L628" s="12">
        <v>31</v>
      </c>
      <c r="M628" s="12">
        <v>8</v>
      </c>
      <c r="N628" s="15">
        <v>7</v>
      </c>
      <c r="O628" s="15">
        <f t="shared" si="46"/>
        <v>50</v>
      </c>
      <c r="P628" s="15">
        <f t="shared" si="47"/>
        <v>94</v>
      </c>
      <c r="Q628" s="15">
        <f t="shared" si="48"/>
        <v>15</v>
      </c>
      <c r="R628" s="12">
        <f t="shared" si="49"/>
        <v>1</v>
      </c>
    </row>
    <row r="629" spans="1:18" ht="15.75" customHeight="1" x14ac:dyDescent="0.25">
      <c r="A629" s="57">
        <v>4299</v>
      </c>
      <c r="B629" s="57">
        <v>1960</v>
      </c>
      <c r="C629" s="58" t="s">
        <v>9</v>
      </c>
      <c r="D629" s="58" t="s">
        <v>11</v>
      </c>
      <c r="E629" s="59">
        <v>70971</v>
      </c>
      <c r="F629" s="54">
        <f t="shared" si="45"/>
        <v>70.971000000000004</v>
      </c>
      <c r="G629" s="57">
        <v>0</v>
      </c>
      <c r="H629" s="57">
        <v>1</v>
      </c>
      <c r="I629" s="60">
        <v>41173</v>
      </c>
      <c r="J629" s="61">
        <v>28</v>
      </c>
      <c r="K629" s="12" cm="1">
        <f t="array" ref="K629:N629">VLOOKUP(A629,Sales!$A$1:$E$2241,{2,3,4,5},0)</f>
        <v>17</v>
      </c>
      <c r="L629" s="12">
        <v>125</v>
      </c>
      <c r="M629" s="12">
        <v>11</v>
      </c>
      <c r="N629" s="15">
        <v>5</v>
      </c>
      <c r="O629" s="15">
        <f t="shared" si="46"/>
        <v>65</v>
      </c>
      <c r="P629" s="15">
        <f t="shared" si="47"/>
        <v>142</v>
      </c>
      <c r="Q629" s="15">
        <f t="shared" si="48"/>
        <v>16</v>
      </c>
      <c r="R629" s="12">
        <f t="shared" si="49"/>
        <v>1</v>
      </c>
    </row>
    <row r="630" spans="1:18" ht="15.75" customHeight="1" x14ac:dyDescent="0.25">
      <c r="A630" s="57">
        <v>3469</v>
      </c>
      <c r="B630" s="57">
        <v>1977</v>
      </c>
      <c r="C630" s="58" t="s">
        <v>12</v>
      </c>
      <c r="D630" s="58" t="s">
        <v>15</v>
      </c>
      <c r="E630" s="59">
        <v>34487</v>
      </c>
      <c r="F630" s="54">
        <f t="shared" si="45"/>
        <v>34.487000000000002</v>
      </c>
      <c r="G630" s="57">
        <v>1</v>
      </c>
      <c r="H630" s="57">
        <v>1</v>
      </c>
      <c r="I630" s="60">
        <v>41158</v>
      </c>
      <c r="J630" s="61">
        <v>94</v>
      </c>
      <c r="K630" s="12" cm="1">
        <f t="array" ref="K630:N630">VLOOKUP(A630,Sales!$A$1:$E$2241,{2,3,4,5},0)</f>
        <v>18</v>
      </c>
      <c r="L630" s="12">
        <v>1</v>
      </c>
      <c r="M630" s="12">
        <v>3</v>
      </c>
      <c r="N630" s="15">
        <v>3</v>
      </c>
      <c r="O630" s="15">
        <f t="shared" si="46"/>
        <v>48</v>
      </c>
      <c r="P630" s="15">
        <f t="shared" si="47"/>
        <v>19</v>
      </c>
      <c r="Q630" s="15">
        <f t="shared" si="48"/>
        <v>6</v>
      </c>
      <c r="R630" s="12">
        <f t="shared" si="49"/>
        <v>2</v>
      </c>
    </row>
    <row r="631" spans="1:18" ht="15.75" customHeight="1" x14ac:dyDescent="0.25">
      <c r="A631" s="57">
        <v>5063</v>
      </c>
      <c r="B631" s="57">
        <v>1977</v>
      </c>
      <c r="C631" s="58" t="s">
        <v>9</v>
      </c>
      <c r="D631" s="58" t="s">
        <v>10</v>
      </c>
      <c r="E631" s="59">
        <v>28769</v>
      </c>
      <c r="F631" s="54">
        <f t="shared" si="45"/>
        <v>28.768999999999998</v>
      </c>
      <c r="G631" s="57">
        <v>1</v>
      </c>
      <c r="H631" s="57">
        <v>0</v>
      </c>
      <c r="I631" s="62">
        <v>41261</v>
      </c>
      <c r="J631" s="61">
        <v>76</v>
      </c>
      <c r="K631" s="12" cm="1">
        <f t="array" ref="K631:N631">VLOOKUP(A631,Sales!$A$1:$E$2241,{2,3,4,5},0)</f>
        <v>5</v>
      </c>
      <c r="L631" s="12">
        <v>3</v>
      </c>
      <c r="M631" s="12">
        <v>4</v>
      </c>
      <c r="N631" s="15">
        <v>4</v>
      </c>
      <c r="O631" s="15">
        <f t="shared" si="46"/>
        <v>48</v>
      </c>
      <c r="P631" s="15">
        <f t="shared" si="47"/>
        <v>8</v>
      </c>
      <c r="Q631" s="15">
        <f t="shared" si="48"/>
        <v>8</v>
      </c>
      <c r="R631" s="12">
        <f t="shared" si="49"/>
        <v>1</v>
      </c>
    </row>
    <row r="632" spans="1:18" ht="15.75" customHeight="1" x14ac:dyDescent="0.25">
      <c r="A632" s="57">
        <v>10727</v>
      </c>
      <c r="B632" s="57">
        <v>1970</v>
      </c>
      <c r="C632" s="58" t="s">
        <v>12</v>
      </c>
      <c r="D632" s="58" t="s">
        <v>13</v>
      </c>
      <c r="E632" s="59">
        <v>69084</v>
      </c>
      <c r="F632" s="54">
        <f t="shared" si="45"/>
        <v>69.084000000000003</v>
      </c>
      <c r="G632" s="57">
        <v>1</v>
      </c>
      <c r="H632" s="57">
        <v>0</v>
      </c>
      <c r="I632" s="62">
        <v>41597</v>
      </c>
      <c r="J632" s="61">
        <v>43</v>
      </c>
      <c r="K632" s="12" cm="1">
        <f t="array" ref="K632:N632">VLOOKUP(A632,Sales!$A$1:$E$2241,{2,3,4,5},0)</f>
        <v>107</v>
      </c>
      <c r="L632" s="12">
        <v>30</v>
      </c>
      <c r="M632" s="12">
        <v>7</v>
      </c>
      <c r="N632" s="15">
        <v>13</v>
      </c>
      <c r="O632" s="15">
        <f t="shared" si="46"/>
        <v>55</v>
      </c>
      <c r="P632" s="15">
        <f t="shared" si="47"/>
        <v>137</v>
      </c>
      <c r="Q632" s="15">
        <f t="shared" si="48"/>
        <v>20</v>
      </c>
      <c r="R632" s="12">
        <f t="shared" si="49"/>
        <v>1</v>
      </c>
    </row>
    <row r="633" spans="1:18" ht="15.75" customHeight="1" x14ac:dyDescent="0.25">
      <c r="A633" s="57">
        <v>9624</v>
      </c>
      <c r="B633" s="57">
        <v>1958</v>
      </c>
      <c r="C633" s="58" t="s">
        <v>12</v>
      </c>
      <c r="D633" s="58" t="s">
        <v>11</v>
      </c>
      <c r="E633" s="59">
        <v>65488</v>
      </c>
      <c r="F633" s="54">
        <f t="shared" si="45"/>
        <v>65.488</v>
      </c>
      <c r="G633" s="57">
        <v>0</v>
      </c>
      <c r="H633" s="57">
        <v>0</v>
      </c>
      <c r="I633" s="60">
        <v>41803</v>
      </c>
      <c r="J633" s="61">
        <v>46</v>
      </c>
      <c r="K633" s="12" cm="1">
        <f t="array" ref="K633:N633">VLOOKUP(A633,Sales!$A$1:$E$2241,{2,3,4,5},0)</f>
        <v>45</v>
      </c>
      <c r="L633" s="12">
        <v>18</v>
      </c>
      <c r="M633" s="12">
        <v>3</v>
      </c>
      <c r="N633" s="15">
        <v>6</v>
      </c>
      <c r="O633" s="15">
        <f t="shared" si="46"/>
        <v>67</v>
      </c>
      <c r="P633" s="15">
        <f t="shared" si="47"/>
        <v>63</v>
      </c>
      <c r="Q633" s="15">
        <f t="shared" si="48"/>
        <v>9</v>
      </c>
      <c r="R633" s="12">
        <f t="shared" si="49"/>
        <v>0</v>
      </c>
    </row>
    <row r="634" spans="1:18" ht="15.75" customHeight="1" x14ac:dyDescent="0.25">
      <c r="A634" s="57">
        <v>5156</v>
      </c>
      <c r="B634" s="57">
        <v>1970</v>
      </c>
      <c r="C634" s="58" t="s">
        <v>17</v>
      </c>
      <c r="D634" s="58" t="s">
        <v>13</v>
      </c>
      <c r="E634" s="59">
        <v>62466</v>
      </c>
      <c r="F634" s="54">
        <f t="shared" si="45"/>
        <v>62.466000000000001</v>
      </c>
      <c r="G634" s="57">
        <v>0</v>
      </c>
      <c r="H634" s="57">
        <v>1</v>
      </c>
      <c r="I634" s="60">
        <v>41654</v>
      </c>
      <c r="J634" s="61">
        <v>13</v>
      </c>
      <c r="K634" s="12" cm="1">
        <f t="array" ref="K634:N634">VLOOKUP(A634,Sales!$A$1:$E$2241,{2,3,4,5},0)</f>
        <v>129</v>
      </c>
      <c r="L634" s="12">
        <v>121</v>
      </c>
      <c r="M634" s="12">
        <v>6</v>
      </c>
      <c r="N634" s="15">
        <v>12</v>
      </c>
      <c r="O634" s="15">
        <f t="shared" si="46"/>
        <v>55</v>
      </c>
      <c r="P634" s="15">
        <f t="shared" si="47"/>
        <v>250</v>
      </c>
      <c r="Q634" s="15">
        <f t="shared" si="48"/>
        <v>18</v>
      </c>
      <c r="R634" s="12">
        <f t="shared" si="49"/>
        <v>1</v>
      </c>
    </row>
    <row r="635" spans="1:18" ht="15.75" customHeight="1" x14ac:dyDescent="0.25">
      <c r="A635" s="57">
        <v>4376</v>
      </c>
      <c r="B635" s="57">
        <v>1960</v>
      </c>
      <c r="C635" s="58" t="s">
        <v>17</v>
      </c>
      <c r="D635" s="58" t="s">
        <v>10</v>
      </c>
      <c r="E635" s="59">
        <v>32218</v>
      </c>
      <c r="F635" s="54">
        <f t="shared" si="45"/>
        <v>32.218000000000004</v>
      </c>
      <c r="G635" s="57">
        <v>0</v>
      </c>
      <c r="H635" s="57">
        <v>0</v>
      </c>
      <c r="I635" s="60">
        <v>41685</v>
      </c>
      <c r="J635" s="61">
        <v>27</v>
      </c>
      <c r="K635" s="12" cm="1">
        <f t="array" ref="K635:N635">VLOOKUP(A635,Sales!$A$1:$E$2241,{2,3,4,5},0)</f>
        <v>24</v>
      </c>
      <c r="L635" s="12">
        <v>1</v>
      </c>
      <c r="M635" s="12">
        <v>2</v>
      </c>
      <c r="N635" s="15">
        <v>3</v>
      </c>
      <c r="O635" s="15">
        <f t="shared" si="46"/>
        <v>65</v>
      </c>
      <c r="P635" s="15">
        <f t="shared" si="47"/>
        <v>25</v>
      </c>
      <c r="Q635" s="15">
        <f t="shared" si="48"/>
        <v>5</v>
      </c>
      <c r="R635" s="12">
        <f t="shared" si="49"/>
        <v>0</v>
      </c>
    </row>
    <row r="636" spans="1:18" ht="15.75" customHeight="1" x14ac:dyDescent="0.25">
      <c r="A636" s="57">
        <v>8923</v>
      </c>
      <c r="B636" s="57">
        <v>1973</v>
      </c>
      <c r="C636" s="58" t="s">
        <v>9</v>
      </c>
      <c r="D636" s="58" t="s">
        <v>10</v>
      </c>
      <c r="E636" s="59">
        <v>83917</v>
      </c>
      <c r="F636" s="54">
        <f t="shared" si="45"/>
        <v>83.917000000000002</v>
      </c>
      <c r="G636" s="57">
        <v>0</v>
      </c>
      <c r="H636" s="57">
        <v>0</v>
      </c>
      <c r="I636" s="60">
        <v>41382</v>
      </c>
      <c r="J636" s="61">
        <v>12</v>
      </c>
      <c r="K636" s="12" cm="1">
        <f t="array" ref="K636:N636">VLOOKUP(A636,Sales!$A$1:$E$2241,{2,3,4,5},0)</f>
        <v>22</v>
      </c>
      <c r="L636" s="12">
        <v>198</v>
      </c>
      <c r="M636" s="12">
        <v>6</v>
      </c>
      <c r="N636" s="15">
        <v>7</v>
      </c>
      <c r="O636" s="15">
        <f t="shared" si="46"/>
        <v>52</v>
      </c>
      <c r="P636" s="15">
        <f t="shared" si="47"/>
        <v>220</v>
      </c>
      <c r="Q636" s="15">
        <f t="shared" si="48"/>
        <v>13</v>
      </c>
      <c r="R636" s="12">
        <f t="shared" si="49"/>
        <v>0</v>
      </c>
    </row>
    <row r="637" spans="1:18" ht="15.75" customHeight="1" x14ac:dyDescent="0.25">
      <c r="A637" s="57">
        <v>8461</v>
      </c>
      <c r="B637" s="57">
        <v>1962</v>
      </c>
      <c r="C637" s="58" t="s">
        <v>9</v>
      </c>
      <c r="D637" s="58" t="s">
        <v>15</v>
      </c>
      <c r="E637" s="59">
        <v>46102</v>
      </c>
      <c r="F637" s="54">
        <f t="shared" si="45"/>
        <v>46.101999999999997</v>
      </c>
      <c r="G637" s="57">
        <v>2</v>
      </c>
      <c r="H637" s="57">
        <v>1</v>
      </c>
      <c r="I637" s="60">
        <v>41708</v>
      </c>
      <c r="J637" s="61">
        <v>3</v>
      </c>
      <c r="K637" s="12" cm="1">
        <f t="array" ref="K637:N637">VLOOKUP(A637,Sales!$A$1:$E$2241,{2,3,4,5},0)</f>
        <v>0</v>
      </c>
      <c r="L637" s="12">
        <v>0</v>
      </c>
      <c r="M637" s="12">
        <v>1</v>
      </c>
      <c r="N637" s="15">
        <v>2</v>
      </c>
      <c r="O637" s="15">
        <f t="shared" si="46"/>
        <v>63</v>
      </c>
      <c r="P637" s="15">
        <f t="shared" si="47"/>
        <v>0</v>
      </c>
      <c r="Q637" s="15">
        <f t="shared" si="48"/>
        <v>3</v>
      </c>
      <c r="R637" s="12">
        <f t="shared" si="49"/>
        <v>3</v>
      </c>
    </row>
    <row r="638" spans="1:18" ht="15.75" customHeight="1" x14ac:dyDescent="0.25">
      <c r="A638" s="57">
        <v>6945</v>
      </c>
      <c r="B638" s="57">
        <v>1952</v>
      </c>
      <c r="C638" s="58" t="s">
        <v>9</v>
      </c>
      <c r="D638" s="58" t="s">
        <v>10</v>
      </c>
      <c r="E638" s="59">
        <v>84574</v>
      </c>
      <c r="F638" s="54">
        <f t="shared" si="45"/>
        <v>84.573999999999998</v>
      </c>
      <c r="G638" s="57">
        <v>0</v>
      </c>
      <c r="H638" s="57">
        <v>0</v>
      </c>
      <c r="I638" s="60">
        <v>41429</v>
      </c>
      <c r="J638" s="61">
        <v>72</v>
      </c>
      <c r="K638" s="12" cm="1">
        <f t="array" ref="K638:N638">VLOOKUP(A638,Sales!$A$1:$E$2241,{2,3,4,5},0)</f>
        <v>20</v>
      </c>
      <c r="L638" s="12">
        <v>54</v>
      </c>
      <c r="M638" s="12">
        <v>9</v>
      </c>
      <c r="N638" s="15">
        <v>11</v>
      </c>
      <c r="O638" s="15">
        <f t="shared" si="46"/>
        <v>73</v>
      </c>
      <c r="P638" s="15">
        <f t="shared" si="47"/>
        <v>74</v>
      </c>
      <c r="Q638" s="15">
        <f t="shared" si="48"/>
        <v>20</v>
      </c>
      <c r="R638" s="12">
        <f t="shared" si="49"/>
        <v>0</v>
      </c>
    </row>
    <row r="639" spans="1:18" ht="15.75" customHeight="1" x14ac:dyDescent="0.25">
      <c r="A639" s="57">
        <v>944</v>
      </c>
      <c r="B639" s="57">
        <v>1962</v>
      </c>
      <c r="C639" s="58" t="s">
        <v>9</v>
      </c>
      <c r="D639" s="58" t="s">
        <v>13</v>
      </c>
      <c r="E639" s="59">
        <v>56181</v>
      </c>
      <c r="F639" s="54">
        <f t="shared" si="45"/>
        <v>56.180999999999997</v>
      </c>
      <c r="G639" s="57">
        <v>0</v>
      </c>
      <c r="H639" s="57">
        <v>1</v>
      </c>
      <c r="I639" s="60">
        <v>41282</v>
      </c>
      <c r="J639" s="61">
        <v>6</v>
      </c>
      <c r="K639" s="12" cm="1">
        <f t="array" ref="K639:N639">VLOOKUP(A639,Sales!$A$1:$E$2241,{2,3,4,5},0)</f>
        <v>103</v>
      </c>
      <c r="L639" s="12">
        <v>44</v>
      </c>
      <c r="M639" s="12">
        <v>4</v>
      </c>
      <c r="N639" s="15">
        <v>7</v>
      </c>
      <c r="O639" s="15">
        <f t="shared" si="46"/>
        <v>63</v>
      </c>
      <c r="P639" s="15">
        <f t="shared" si="47"/>
        <v>147</v>
      </c>
      <c r="Q639" s="15">
        <f t="shared" si="48"/>
        <v>11</v>
      </c>
      <c r="R639" s="12">
        <f t="shared" si="49"/>
        <v>1</v>
      </c>
    </row>
    <row r="640" spans="1:18" ht="15.75" customHeight="1" x14ac:dyDescent="0.25">
      <c r="A640" s="57">
        <v>1907</v>
      </c>
      <c r="B640" s="57">
        <v>1950</v>
      </c>
      <c r="C640" s="58" t="s">
        <v>14</v>
      </c>
      <c r="D640" s="58" t="s">
        <v>15</v>
      </c>
      <c r="E640" s="59">
        <v>63120</v>
      </c>
      <c r="F640" s="54">
        <f t="shared" si="45"/>
        <v>63.12</v>
      </c>
      <c r="G640" s="57">
        <v>0</v>
      </c>
      <c r="H640" s="57">
        <v>1</v>
      </c>
      <c r="I640" s="60">
        <v>41180</v>
      </c>
      <c r="J640" s="61">
        <v>53</v>
      </c>
      <c r="K640" s="12" cm="1">
        <f t="array" ref="K640:N640">VLOOKUP(A640,Sales!$A$1:$E$2241,{2,3,4,5},0)</f>
        <v>69</v>
      </c>
      <c r="L640" s="12">
        <v>41</v>
      </c>
      <c r="M640" s="12">
        <v>8</v>
      </c>
      <c r="N640" s="15">
        <v>9</v>
      </c>
      <c r="O640" s="15">
        <f t="shared" si="46"/>
        <v>75</v>
      </c>
      <c r="P640" s="15">
        <f t="shared" si="47"/>
        <v>110</v>
      </c>
      <c r="Q640" s="15">
        <f t="shared" si="48"/>
        <v>17</v>
      </c>
      <c r="R640" s="12">
        <f t="shared" si="49"/>
        <v>1</v>
      </c>
    </row>
    <row r="641" spans="1:18" ht="15.75" customHeight="1" x14ac:dyDescent="0.25">
      <c r="A641" s="57">
        <v>701</v>
      </c>
      <c r="B641" s="57">
        <v>1971</v>
      </c>
      <c r="C641" s="58" t="s">
        <v>9</v>
      </c>
      <c r="D641" s="58" t="s">
        <v>13</v>
      </c>
      <c r="E641" s="59">
        <v>73691</v>
      </c>
      <c r="F641" s="54">
        <f t="shared" si="45"/>
        <v>73.691000000000003</v>
      </c>
      <c r="G641" s="57">
        <v>0</v>
      </c>
      <c r="H641" s="57">
        <v>1</v>
      </c>
      <c r="I641" s="60">
        <v>41584</v>
      </c>
      <c r="J641" s="61">
        <v>58</v>
      </c>
      <c r="K641" s="12" cm="1">
        <f t="array" ref="K641:N641">VLOOKUP(A641,Sales!$A$1:$E$2241,{2,3,4,5},0)</f>
        <v>21</v>
      </c>
      <c r="L641" s="12">
        <v>43</v>
      </c>
      <c r="M641" s="12">
        <v>6</v>
      </c>
      <c r="N641" s="15">
        <v>8</v>
      </c>
      <c r="O641" s="15">
        <f t="shared" si="46"/>
        <v>54</v>
      </c>
      <c r="P641" s="15">
        <f t="shared" si="47"/>
        <v>64</v>
      </c>
      <c r="Q641" s="15">
        <f t="shared" si="48"/>
        <v>14</v>
      </c>
      <c r="R641" s="12">
        <f t="shared" si="49"/>
        <v>1</v>
      </c>
    </row>
    <row r="642" spans="1:18" ht="15.75" customHeight="1" x14ac:dyDescent="0.25">
      <c r="A642" s="57">
        <v>3856</v>
      </c>
      <c r="B642" s="57">
        <v>1960</v>
      </c>
      <c r="C642" s="58" t="s">
        <v>9</v>
      </c>
      <c r="D642" s="58" t="s">
        <v>11</v>
      </c>
      <c r="E642" s="59">
        <v>63381</v>
      </c>
      <c r="F642" s="54">
        <f t="shared" si="45"/>
        <v>63.381</v>
      </c>
      <c r="G642" s="57">
        <v>0</v>
      </c>
      <c r="H642" s="57">
        <v>1</v>
      </c>
      <c r="I642" s="60">
        <v>41187</v>
      </c>
      <c r="J642" s="61">
        <v>78</v>
      </c>
      <c r="K642" s="12" cm="1">
        <f t="array" ref="K642:N642">VLOOKUP(A642,Sales!$A$1:$E$2241,{2,3,4,5},0)</f>
        <v>50</v>
      </c>
      <c r="L642" s="12">
        <v>50</v>
      </c>
      <c r="M642" s="12">
        <v>4</v>
      </c>
      <c r="N642" s="15">
        <v>13</v>
      </c>
      <c r="O642" s="15">
        <f t="shared" si="46"/>
        <v>65</v>
      </c>
      <c r="P642" s="15">
        <f t="shared" si="47"/>
        <v>100</v>
      </c>
      <c r="Q642" s="15">
        <f t="shared" si="48"/>
        <v>17</v>
      </c>
      <c r="R642" s="12">
        <f t="shared" si="49"/>
        <v>1</v>
      </c>
    </row>
    <row r="643" spans="1:18" ht="15.75" customHeight="1" x14ac:dyDescent="0.25">
      <c r="A643" s="57">
        <v>4149</v>
      </c>
      <c r="B643" s="57">
        <v>1948</v>
      </c>
      <c r="C643" s="58" t="s">
        <v>12</v>
      </c>
      <c r="D643" s="58" t="s">
        <v>11</v>
      </c>
      <c r="E643" s="59">
        <v>76140</v>
      </c>
      <c r="F643" s="54">
        <f t="shared" ref="F643:F706" si="50">E643/1000</f>
        <v>76.14</v>
      </c>
      <c r="G643" s="57">
        <v>0</v>
      </c>
      <c r="H643" s="57">
        <v>0</v>
      </c>
      <c r="I643" s="60">
        <v>41772</v>
      </c>
      <c r="J643" s="61">
        <v>57</v>
      </c>
      <c r="K643" s="12" cm="1">
        <f t="array" ref="K643:N643">VLOOKUP(A643,Sales!$A$1:$E$2241,{2,3,4,5},0)</f>
        <v>66</v>
      </c>
      <c r="L643" s="12">
        <v>0</v>
      </c>
      <c r="M643" s="12">
        <v>5</v>
      </c>
      <c r="N643" s="15">
        <v>6</v>
      </c>
      <c r="O643" s="15">
        <f t="shared" ref="O643:O706" si="51">2025-B643</f>
        <v>77</v>
      </c>
      <c r="P643" s="15">
        <f t="shared" ref="P643:P706" si="52">K643+L643</f>
        <v>66</v>
      </c>
      <c r="Q643" s="15">
        <f t="shared" ref="Q643:Q706" si="53">M643+N643</f>
        <v>11</v>
      </c>
      <c r="R643" s="12">
        <f t="shared" ref="R643:R706" si="54">G643+H643</f>
        <v>0</v>
      </c>
    </row>
    <row r="644" spans="1:18" ht="15.75" customHeight="1" x14ac:dyDescent="0.25">
      <c r="A644" s="57">
        <v>2131</v>
      </c>
      <c r="B644" s="57">
        <v>1959</v>
      </c>
      <c r="C644" s="58" t="s">
        <v>12</v>
      </c>
      <c r="D644" s="58" t="s">
        <v>15</v>
      </c>
      <c r="E644" s="59">
        <v>62859</v>
      </c>
      <c r="F644" s="54">
        <f t="shared" si="50"/>
        <v>62.859000000000002</v>
      </c>
      <c r="G644" s="57">
        <v>0</v>
      </c>
      <c r="H644" s="57">
        <v>1</v>
      </c>
      <c r="I644" s="62">
        <v>41273</v>
      </c>
      <c r="J644" s="61">
        <v>37</v>
      </c>
      <c r="K644" s="12" cm="1">
        <f t="array" ref="K644:N644">VLOOKUP(A644,Sales!$A$1:$E$2241,{2,3,4,5},0)</f>
        <v>89</v>
      </c>
      <c r="L644" s="12">
        <v>12</v>
      </c>
      <c r="M644" s="12">
        <v>9</v>
      </c>
      <c r="N644" s="15">
        <v>6</v>
      </c>
      <c r="O644" s="15">
        <f t="shared" si="51"/>
        <v>66</v>
      </c>
      <c r="P644" s="15">
        <f t="shared" si="52"/>
        <v>101</v>
      </c>
      <c r="Q644" s="15">
        <f t="shared" si="53"/>
        <v>15</v>
      </c>
      <c r="R644" s="12">
        <f t="shared" si="54"/>
        <v>1</v>
      </c>
    </row>
    <row r="645" spans="1:18" ht="15.75" customHeight="1" x14ac:dyDescent="0.25">
      <c r="A645" s="57">
        <v>2942</v>
      </c>
      <c r="B645" s="57">
        <v>1964</v>
      </c>
      <c r="C645" s="58" t="s">
        <v>9</v>
      </c>
      <c r="D645" s="58" t="s">
        <v>10</v>
      </c>
      <c r="E645" s="59">
        <v>45906</v>
      </c>
      <c r="F645" s="54">
        <f t="shared" si="50"/>
        <v>45.905999999999999</v>
      </c>
      <c r="G645" s="57">
        <v>0</v>
      </c>
      <c r="H645" s="57">
        <v>1</v>
      </c>
      <c r="I645" s="60">
        <v>41401</v>
      </c>
      <c r="J645" s="61">
        <v>20</v>
      </c>
      <c r="K645" s="12" cm="1">
        <f t="array" ref="K645:N645">VLOOKUP(A645,Sales!$A$1:$E$2241,{2,3,4,5},0)</f>
        <v>3</v>
      </c>
      <c r="L645" s="12">
        <v>3</v>
      </c>
      <c r="M645" s="12">
        <v>5</v>
      </c>
      <c r="N645" s="15">
        <v>4</v>
      </c>
      <c r="O645" s="15">
        <f t="shared" si="51"/>
        <v>61</v>
      </c>
      <c r="P645" s="15">
        <f t="shared" si="52"/>
        <v>6</v>
      </c>
      <c r="Q645" s="15">
        <f t="shared" si="53"/>
        <v>9</v>
      </c>
      <c r="R645" s="12">
        <f t="shared" si="54"/>
        <v>1</v>
      </c>
    </row>
    <row r="646" spans="1:18" ht="15.75" customHeight="1" x14ac:dyDescent="0.25">
      <c r="A646" s="57">
        <v>1173</v>
      </c>
      <c r="B646" s="57">
        <v>1947</v>
      </c>
      <c r="C646" s="58" t="s">
        <v>14</v>
      </c>
      <c r="D646" s="58" t="s">
        <v>11</v>
      </c>
      <c r="E646" s="59">
        <v>77632</v>
      </c>
      <c r="F646" s="54">
        <f t="shared" si="50"/>
        <v>77.632000000000005</v>
      </c>
      <c r="G646" s="57">
        <v>0</v>
      </c>
      <c r="H646" s="57">
        <v>0</v>
      </c>
      <c r="I646" s="60">
        <v>41343</v>
      </c>
      <c r="J646" s="61">
        <v>73</v>
      </c>
      <c r="K646" s="12" cm="1">
        <f t="array" ref="K646:N646">VLOOKUP(A646,Sales!$A$1:$E$2241,{2,3,4,5},0)</f>
        <v>105</v>
      </c>
      <c r="L646" s="12">
        <v>42</v>
      </c>
      <c r="M646" s="12">
        <v>4</v>
      </c>
      <c r="N646" s="15">
        <v>6</v>
      </c>
      <c r="O646" s="15">
        <f t="shared" si="51"/>
        <v>78</v>
      </c>
      <c r="P646" s="15">
        <f t="shared" si="52"/>
        <v>147</v>
      </c>
      <c r="Q646" s="15">
        <f t="shared" si="53"/>
        <v>10</v>
      </c>
      <c r="R646" s="12">
        <f t="shared" si="54"/>
        <v>0</v>
      </c>
    </row>
    <row r="647" spans="1:18" ht="15.75" customHeight="1" x14ac:dyDescent="0.25">
      <c r="A647" s="57">
        <v>4381</v>
      </c>
      <c r="B647" s="57">
        <v>1971</v>
      </c>
      <c r="C647" s="58" t="s">
        <v>12</v>
      </c>
      <c r="D647" s="58" t="s">
        <v>13</v>
      </c>
      <c r="E647" s="59">
        <v>46463</v>
      </c>
      <c r="F647" s="54">
        <f t="shared" si="50"/>
        <v>46.463000000000001</v>
      </c>
      <c r="G647" s="57">
        <v>1</v>
      </c>
      <c r="H647" s="57">
        <v>1</v>
      </c>
      <c r="I647" s="60">
        <v>41504</v>
      </c>
      <c r="J647" s="61">
        <v>56</v>
      </c>
      <c r="K647" s="12" cm="1">
        <f t="array" ref="K647:N647">VLOOKUP(A647,Sales!$A$1:$E$2241,{2,3,4,5},0)</f>
        <v>2</v>
      </c>
      <c r="L647" s="12">
        <v>11</v>
      </c>
      <c r="M647" s="12">
        <v>3</v>
      </c>
      <c r="N647" s="15">
        <v>6</v>
      </c>
      <c r="O647" s="15">
        <f t="shared" si="51"/>
        <v>54</v>
      </c>
      <c r="P647" s="15">
        <f t="shared" si="52"/>
        <v>13</v>
      </c>
      <c r="Q647" s="15">
        <f t="shared" si="53"/>
        <v>9</v>
      </c>
      <c r="R647" s="12">
        <f t="shared" si="54"/>
        <v>2</v>
      </c>
    </row>
    <row r="648" spans="1:18" ht="15.75" customHeight="1" x14ac:dyDescent="0.25">
      <c r="A648" s="57">
        <v>4611</v>
      </c>
      <c r="B648" s="57">
        <v>1970</v>
      </c>
      <c r="C648" s="58" t="s">
        <v>9</v>
      </c>
      <c r="D648" s="58" t="s">
        <v>11</v>
      </c>
      <c r="E648" s="59">
        <v>105471</v>
      </c>
      <c r="F648" s="54">
        <f t="shared" si="50"/>
        <v>105.471</v>
      </c>
      <c r="G648" s="57">
        <v>0</v>
      </c>
      <c r="H648" s="57">
        <v>0</v>
      </c>
      <c r="I648" s="60">
        <v>41295</v>
      </c>
      <c r="J648" s="61">
        <v>36</v>
      </c>
      <c r="K648" s="12" cm="1">
        <f t="array" ref="K648:N648">VLOOKUP(A648,Sales!$A$1:$E$2241,{2,3,4,5},0)</f>
        <v>181</v>
      </c>
      <c r="L648" s="12">
        <v>21</v>
      </c>
      <c r="M648" s="12">
        <v>9</v>
      </c>
      <c r="N648" s="15">
        <v>13</v>
      </c>
      <c r="O648" s="15">
        <f t="shared" si="51"/>
        <v>55</v>
      </c>
      <c r="P648" s="15">
        <f t="shared" si="52"/>
        <v>202</v>
      </c>
      <c r="Q648" s="15">
        <f t="shared" si="53"/>
        <v>22</v>
      </c>
      <c r="R648" s="12">
        <f t="shared" si="54"/>
        <v>0</v>
      </c>
    </row>
    <row r="649" spans="1:18" ht="15.75" customHeight="1" x14ac:dyDescent="0.25">
      <c r="A649" s="57">
        <v>3376</v>
      </c>
      <c r="B649" s="57">
        <v>1970</v>
      </c>
      <c r="C649" s="58" t="s">
        <v>14</v>
      </c>
      <c r="D649" s="58" t="s">
        <v>15</v>
      </c>
      <c r="E649" s="59">
        <v>55282</v>
      </c>
      <c r="F649" s="54">
        <f t="shared" si="50"/>
        <v>55.281999999999996</v>
      </c>
      <c r="G649" s="57">
        <v>1</v>
      </c>
      <c r="H649" s="57">
        <v>0</v>
      </c>
      <c r="I649" s="62">
        <v>41621</v>
      </c>
      <c r="J649" s="61">
        <v>9</v>
      </c>
      <c r="K649" s="12" cm="1">
        <f t="array" ref="K649:N649">VLOOKUP(A649,Sales!$A$1:$E$2241,{2,3,4,5},0)</f>
        <v>6</v>
      </c>
      <c r="L649" s="12">
        <v>4</v>
      </c>
      <c r="M649" s="12">
        <v>3</v>
      </c>
      <c r="N649" s="15">
        <v>6</v>
      </c>
      <c r="O649" s="15">
        <f t="shared" si="51"/>
        <v>55</v>
      </c>
      <c r="P649" s="15">
        <f t="shared" si="52"/>
        <v>10</v>
      </c>
      <c r="Q649" s="15">
        <f t="shared" si="53"/>
        <v>9</v>
      </c>
      <c r="R649" s="12">
        <f t="shared" si="54"/>
        <v>1</v>
      </c>
    </row>
    <row r="650" spans="1:18" ht="15.75" customHeight="1" x14ac:dyDescent="0.25">
      <c r="A650" s="57">
        <v>4679</v>
      </c>
      <c r="B650" s="57">
        <v>1977</v>
      </c>
      <c r="C650" s="58" t="s">
        <v>14</v>
      </c>
      <c r="D650" s="58" t="s">
        <v>13</v>
      </c>
      <c r="E650" s="59">
        <v>78710</v>
      </c>
      <c r="F650" s="54">
        <f t="shared" si="50"/>
        <v>78.709999999999994</v>
      </c>
      <c r="G650" s="57">
        <v>0</v>
      </c>
      <c r="H650" s="57">
        <v>1</v>
      </c>
      <c r="I650" s="60">
        <v>41782</v>
      </c>
      <c r="J650" s="61">
        <v>42</v>
      </c>
      <c r="K650" s="12" cm="1">
        <f t="array" ref="K650:N650">VLOOKUP(A650,Sales!$A$1:$E$2241,{2,3,4,5},0)</f>
        <v>0</v>
      </c>
      <c r="L650" s="12">
        <v>50</v>
      </c>
      <c r="M650" s="12">
        <v>7</v>
      </c>
      <c r="N650" s="15">
        <v>12</v>
      </c>
      <c r="O650" s="15">
        <f t="shared" si="51"/>
        <v>48</v>
      </c>
      <c r="P650" s="15">
        <f t="shared" si="52"/>
        <v>50</v>
      </c>
      <c r="Q650" s="15">
        <f t="shared" si="53"/>
        <v>19</v>
      </c>
      <c r="R650" s="12">
        <f t="shared" si="54"/>
        <v>1</v>
      </c>
    </row>
    <row r="651" spans="1:18" ht="15.75" customHeight="1" x14ac:dyDescent="0.25">
      <c r="A651" s="57">
        <v>10928</v>
      </c>
      <c r="B651" s="57">
        <v>1958</v>
      </c>
      <c r="C651" s="58" t="s">
        <v>9</v>
      </c>
      <c r="D651" s="58" t="s">
        <v>11</v>
      </c>
      <c r="E651" s="59">
        <v>66886</v>
      </c>
      <c r="F651" s="54">
        <f t="shared" si="50"/>
        <v>66.885999999999996</v>
      </c>
      <c r="G651" s="57">
        <v>0</v>
      </c>
      <c r="H651" s="57">
        <v>1</v>
      </c>
      <c r="I651" s="60">
        <v>41533</v>
      </c>
      <c r="J651" s="61">
        <v>28</v>
      </c>
      <c r="K651" s="12" cm="1">
        <f t="array" ref="K651:N651">VLOOKUP(A651,Sales!$A$1:$E$2241,{2,3,4,5},0)</f>
        <v>4</v>
      </c>
      <c r="L651" s="12">
        <v>31</v>
      </c>
      <c r="M651" s="12">
        <v>7</v>
      </c>
      <c r="N651" s="15">
        <v>7</v>
      </c>
      <c r="O651" s="15">
        <f t="shared" si="51"/>
        <v>67</v>
      </c>
      <c r="P651" s="15">
        <f t="shared" si="52"/>
        <v>35</v>
      </c>
      <c r="Q651" s="15">
        <f t="shared" si="53"/>
        <v>14</v>
      </c>
      <c r="R651" s="12">
        <f t="shared" si="54"/>
        <v>1</v>
      </c>
    </row>
    <row r="652" spans="1:18" ht="15.75" customHeight="1" x14ac:dyDescent="0.25">
      <c r="A652" s="57">
        <v>4248</v>
      </c>
      <c r="B652" s="57">
        <v>1960</v>
      </c>
      <c r="C652" s="58" t="s">
        <v>14</v>
      </c>
      <c r="D652" s="58" t="s">
        <v>10</v>
      </c>
      <c r="E652" s="59">
        <v>98777</v>
      </c>
      <c r="F652" s="54">
        <f t="shared" si="50"/>
        <v>98.777000000000001</v>
      </c>
      <c r="G652" s="57">
        <v>0</v>
      </c>
      <c r="H652" s="57">
        <v>0</v>
      </c>
      <c r="I652" s="60">
        <v>41687</v>
      </c>
      <c r="J652" s="61">
        <v>23</v>
      </c>
      <c r="K652" s="12" cm="1">
        <f t="array" ref="K652:N652">VLOOKUP(A652,Sales!$A$1:$E$2241,{2,3,4,5},0)</f>
        <v>19</v>
      </c>
      <c r="L652" s="12">
        <v>115</v>
      </c>
      <c r="M652" s="12">
        <v>4</v>
      </c>
      <c r="N652" s="15">
        <v>9</v>
      </c>
      <c r="O652" s="15">
        <f t="shared" si="51"/>
        <v>65</v>
      </c>
      <c r="P652" s="15">
        <f t="shared" si="52"/>
        <v>134</v>
      </c>
      <c r="Q652" s="15">
        <f t="shared" si="53"/>
        <v>13</v>
      </c>
      <c r="R652" s="12">
        <f t="shared" si="54"/>
        <v>0</v>
      </c>
    </row>
    <row r="653" spans="1:18" ht="15.75" customHeight="1" x14ac:dyDescent="0.25">
      <c r="A653" s="57">
        <v>6728</v>
      </c>
      <c r="B653" s="57">
        <v>1985</v>
      </c>
      <c r="C653" s="58" t="s">
        <v>9</v>
      </c>
      <c r="D653" s="58" t="s">
        <v>11</v>
      </c>
      <c r="E653" s="59">
        <v>29103</v>
      </c>
      <c r="F653" s="54">
        <f t="shared" si="50"/>
        <v>29.103000000000002</v>
      </c>
      <c r="G653" s="57">
        <v>1</v>
      </c>
      <c r="H653" s="57">
        <v>0</v>
      </c>
      <c r="I653" s="60">
        <v>41148</v>
      </c>
      <c r="J653" s="61">
        <v>38</v>
      </c>
      <c r="K653" s="12" cm="1">
        <f t="array" ref="K653:N653">VLOOKUP(A653,Sales!$A$1:$E$2241,{2,3,4,5},0)</f>
        <v>0</v>
      </c>
      <c r="L653" s="12">
        <v>3</v>
      </c>
      <c r="M653" s="12">
        <v>1</v>
      </c>
      <c r="N653" s="15">
        <v>3</v>
      </c>
      <c r="O653" s="15">
        <f t="shared" si="51"/>
        <v>40</v>
      </c>
      <c r="P653" s="15">
        <f t="shared" si="52"/>
        <v>3</v>
      </c>
      <c r="Q653" s="15">
        <f t="shared" si="53"/>
        <v>4</v>
      </c>
      <c r="R653" s="12">
        <f t="shared" si="54"/>
        <v>1</v>
      </c>
    </row>
    <row r="654" spans="1:18" ht="15.75" customHeight="1" x14ac:dyDescent="0.25">
      <c r="A654" s="57">
        <v>6661</v>
      </c>
      <c r="B654" s="57">
        <v>1974</v>
      </c>
      <c r="C654" s="58" t="s">
        <v>9</v>
      </c>
      <c r="D654" s="58" t="s">
        <v>13</v>
      </c>
      <c r="E654" s="59">
        <v>67445</v>
      </c>
      <c r="F654" s="54">
        <f t="shared" si="50"/>
        <v>67.444999999999993</v>
      </c>
      <c r="G654" s="57">
        <v>0</v>
      </c>
      <c r="H654" s="57">
        <v>1</v>
      </c>
      <c r="I654" s="60">
        <v>41133</v>
      </c>
      <c r="J654" s="61">
        <v>63</v>
      </c>
      <c r="K654" s="12" cm="1">
        <f t="array" ref="K654:N654">VLOOKUP(A654,Sales!$A$1:$E$2241,{2,3,4,5},0)</f>
        <v>80</v>
      </c>
      <c r="L654" s="12">
        <v>80</v>
      </c>
      <c r="M654" s="12">
        <v>9</v>
      </c>
      <c r="N654" s="15">
        <v>12</v>
      </c>
      <c r="O654" s="15">
        <f t="shared" si="51"/>
        <v>51</v>
      </c>
      <c r="P654" s="15">
        <f t="shared" si="52"/>
        <v>160</v>
      </c>
      <c r="Q654" s="15">
        <f t="shared" si="53"/>
        <v>21</v>
      </c>
      <c r="R654" s="12">
        <f t="shared" si="54"/>
        <v>1</v>
      </c>
    </row>
    <row r="655" spans="1:18" ht="15.75" customHeight="1" x14ac:dyDescent="0.25">
      <c r="A655" s="57">
        <v>4725</v>
      </c>
      <c r="B655" s="57">
        <v>1950</v>
      </c>
      <c r="C655" s="58" t="s">
        <v>12</v>
      </c>
      <c r="D655" s="58" t="s">
        <v>11</v>
      </c>
      <c r="E655" s="59">
        <v>50616</v>
      </c>
      <c r="F655" s="54">
        <f t="shared" si="50"/>
        <v>50.616</v>
      </c>
      <c r="G655" s="57">
        <v>0</v>
      </c>
      <c r="H655" s="57">
        <v>1</v>
      </c>
      <c r="I655" s="60">
        <v>41742</v>
      </c>
      <c r="J655" s="61">
        <v>71</v>
      </c>
      <c r="K655" s="12" cm="1">
        <f t="array" ref="K655:N655">VLOOKUP(A655,Sales!$A$1:$E$2241,{2,3,4,5},0)</f>
        <v>2</v>
      </c>
      <c r="L655" s="12">
        <v>1</v>
      </c>
      <c r="M655" s="12">
        <v>1</v>
      </c>
      <c r="N655" s="15">
        <v>4</v>
      </c>
      <c r="O655" s="15">
        <f t="shared" si="51"/>
        <v>75</v>
      </c>
      <c r="P655" s="15">
        <f t="shared" si="52"/>
        <v>3</v>
      </c>
      <c r="Q655" s="15">
        <f t="shared" si="53"/>
        <v>5</v>
      </c>
      <c r="R655" s="12">
        <f t="shared" si="54"/>
        <v>1</v>
      </c>
    </row>
    <row r="656" spans="1:18" ht="15.75" customHeight="1" x14ac:dyDescent="0.25">
      <c r="A656" s="57">
        <v>3277</v>
      </c>
      <c r="B656" s="57">
        <v>1955</v>
      </c>
      <c r="C656" s="58" t="s">
        <v>9</v>
      </c>
      <c r="D656" s="58" t="s">
        <v>15</v>
      </c>
      <c r="E656" s="59">
        <v>49431</v>
      </c>
      <c r="F656" s="54">
        <f t="shared" si="50"/>
        <v>49.430999999999997</v>
      </c>
      <c r="G656" s="57">
        <v>0</v>
      </c>
      <c r="H656" s="57">
        <v>1</v>
      </c>
      <c r="I656" s="60">
        <v>41124</v>
      </c>
      <c r="J656" s="61">
        <v>9</v>
      </c>
      <c r="K656" s="12" cm="1">
        <f t="array" ref="K656:N656">VLOOKUP(A656,Sales!$A$1:$E$2241,{2,3,4,5},0)</f>
        <v>3</v>
      </c>
      <c r="L656" s="12">
        <v>0</v>
      </c>
      <c r="M656" s="12">
        <v>7</v>
      </c>
      <c r="N656" s="15">
        <v>5</v>
      </c>
      <c r="O656" s="15">
        <f t="shared" si="51"/>
        <v>70</v>
      </c>
      <c r="P656" s="15">
        <f t="shared" si="52"/>
        <v>3</v>
      </c>
      <c r="Q656" s="15">
        <f t="shared" si="53"/>
        <v>12</v>
      </c>
      <c r="R656" s="12">
        <f t="shared" si="54"/>
        <v>1</v>
      </c>
    </row>
    <row r="657" spans="1:18" ht="15.75" customHeight="1" x14ac:dyDescent="0.25">
      <c r="A657" s="57">
        <v>5555</v>
      </c>
      <c r="B657" s="57">
        <v>1975</v>
      </c>
      <c r="C657" s="58" t="s">
        <v>9</v>
      </c>
      <c r="D657" s="58" t="s">
        <v>15</v>
      </c>
      <c r="E657" s="59">
        <v>153924</v>
      </c>
      <c r="F657" s="54">
        <f t="shared" si="50"/>
        <v>153.92400000000001</v>
      </c>
      <c r="G657" s="57">
        <v>0</v>
      </c>
      <c r="H657" s="57">
        <v>0</v>
      </c>
      <c r="I657" s="60">
        <v>41677</v>
      </c>
      <c r="J657" s="61">
        <v>81</v>
      </c>
      <c r="K657" s="12" cm="1">
        <f t="array" ref="K657:N657">VLOOKUP(A657,Sales!$A$1:$E$2241,{2,3,4,5},0)</f>
        <v>1</v>
      </c>
      <c r="L657" s="12">
        <v>1</v>
      </c>
      <c r="M657" s="12">
        <v>0</v>
      </c>
      <c r="N657" s="15">
        <v>0</v>
      </c>
      <c r="O657" s="15">
        <f t="shared" si="51"/>
        <v>50</v>
      </c>
      <c r="P657" s="15">
        <f t="shared" si="52"/>
        <v>2</v>
      </c>
      <c r="Q657" s="15">
        <f t="shared" si="53"/>
        <v>0</v>
      </c>
      <c r="R657" s="12">
        <f t="shared" si="54"/>
        <v>0</v>
      </c>
    </row>
    <row r="658" spans="1:18" ht="15.75" customHeight="1" x14ac:dyDescent="0.25">
      <c r="A658" s="57">
        <v>2564</v>
      </c>
      <c r="B658" s="57">
        <v>1953</v>
      </c>
      <c r="C658" s="58" t="s">
        <v>9</v>
      </c>
      <c r="D658" s="58" t="s">
        <v>11</v>
      </c>
      <c r="E658" s="59">
        <v>61278</v>
      </c>
      <c r="F658" s="54">
        <f t="shared" si="50"/>
        <v>61.277999999999999</v>
      </c>
      <c r="G658" s="57">
        <v>0</v>
      </c>
      <c r="H658" s="57">
        <v>1</v>
      </c>
      <c r="I658" s="60">
        <v>41643</v>
      </c>
      <c r="J658" s="61">
        <v>87</v>
      </c>
      <c r="K658" s="12" cm="1">
        <f t="array" ref="K658:N658">VLOOKUP(A658,Sales!$A$1:$E$2241,{2,3,4,5},0)</f>
        <v>3</v>
      </c>
      <c r="L658" s="12">
        <v>6</v>
      </c>
      <c r="M658" s="12">
        <v>3</v>
      </c>
      <c r="N658" s="15">
        <v>4</v>
      </c>
      <c r="O658" s="15">
        <f t="shared" si="51"/>
        <v>72</v>
      </c>
      <c r="P658" s="15">
        <f t="shared" si="52"/>
        <v>9</v>
      </c>
      <c r="Q658" s="15">
        <f t="shared" si="53"/>
        <v>7</v>
      </c>
      <c r="R658" s="12">
        <f t="shared" si="54"/>
        <v>1</v>
      </c>
    </row>
    <row r="659" spans="1:18" ht="15.75" customHeight="1" x14ac:dyDescent="0.25">
      <c r="A659" s="57">
        <v>946</v>
      </c>
      <c r="B659" s="57">
        <v>1958</v>
      </c>
      <c r="C659" s="58" t="s">
        <v>17</v>
      </c>
      <c r="D659" s="58" t="s">
        <v>11</v>
      </c>
      <c r="E659" s="59">
        <v>26490</v>
      </c>
      <c r="F659" s="54">
        <f t="shared" si="50"/>
        <v>26.49</v>
      </c>
      <c r="G659" s="57">
        <v>0</v>
      </c>
      <c r="H659" s="57">
        <v>0</v>
      </c>
      <c r="I659" s="60">
        <v>41174</v>
      </c>
      <c r="J659" s="61">
        <v>92</v>
      </c>
      <c r="K659" s="12" cm="1">
        <f t="array" ref="K659:N659">VLOOKUP(A659,Sales!$A$1:$E$2241,{2,3,4,5},0)</f>
        <v>47</v>
      </c>
      <c r="L659" s="12">
        <v>20</v>
      </c>
      <c r="M659" s="12">
        <v>3</v>
      </c>
      <c r="N659" s="15">
        <v>5</v>
      </c>
      <c r="O659" s="15">
        <f t="shared" si="51"/>
        <v>67</v>
      </c>
      <c r="P659" s="15">
        <f t="shared" si="52"/>
        <v>67</v>
      </c>
      <c r="Q659" s="15">
        <f t="shared" si="53"/>
        <v>8</v>
      </c>
      <c r="R659" s="12">
        <f t="shared" si="54"/>
        <v>0</v>
      </c>
    </row>
    <row r="660" spans="1:18" ht="15.75" customHeight="1" x14ac:dyDescent="0.25">
      <c r="A660" s="57">
        <v>3867</v>
      </c>
      <c r="B660" s="57">
        <v>1947</v>
      </c>
      <c r="C660" s="58" t="s">
        <v>12</v>
      </c>
      <c r="D660" s="58" t="s">
        <v>11</v>
      </c>
      <c r="E660" s="59">
        <v>73059</v>
      </c>
      <c r="F660" s="54">
        <f t="shared" si="50"/>
        <v>73.058999999999997</v>
      </c>
      <c r="G660" s="57">
        <v>0</v>
      </c>
      <c r="H660" s="57">
        <v>1</v>
      </c>
      <c r="I660" s="60">
        <v>41517</v>
      </c>
      <c r="J660" s="61">
        <v>36</v>
      </c>
      <c r="K660" s="12" cm="1">
        <f t="array" ref="K660:N660">VLOOKUP(A660,Sales!$A$1:$E$2241,{2,3,4,5},0)</f>
        <v>112</v>
      </c>
      <c r="L660" s="12">
        <v>82</v>
      </c>
      <c r="M660" s="12">
        <v>9</v>
      </c>
      <c r="N660" s="15">
        <v>13</v>
      </c>
      <c r="O660" s="15">
        <f t="shared" si="51"/>
        <v>78</v>
      </c>
      <c r="P660" s="15">
        <f t="shared" si="52"/>
        <v>194</v>
      </c>
      <c r="Q660" s="15">
        <f t="shared" si="53"/>
        <v>22</v>
      </c>
      <c r="R660" s="12">
        <f t="shared" si="54"/>
        <v>1</v>
      </c>
    </row>
    <row r="661" spans="1:18" ht="15.75" customHeight="1" x14ac:dyDescent="0.25">
      <c r="A661" s="57">
        <v>6940</v>
      </c>
      <c r="B661" s="57">
        <v>1966</v>
      </c>
      <c r="C661" s="58" t="s">
        <v>12</v>
      </c>
      <c r="D661" s="58" t="s">
        <v>10</v>
      </c>
      <c r="E661" s="59">
        <v>46734</v>
      </c>
      <c r="F661" s="54">
        <f t="shared" si="50"/>
        <v>46.734000000000002</v>
      </c>
      <c r="G661" s="57">
        <v>1</v>
      </c>
      <c r="H661" s="57">
        <v>2</v>
      </c>
      <c r="I661" s="62">
        <v>41568</v>
      </c>
      <c r="J661" s="61">
        <v>86</v>
      </c>
      <c r="K661" s="12" cm="1">
        <f t="array" ref="K661:N661">VLOOKUP(A661,Sales!$A$1:$E$2241,{2,3,4,5},0)</f>
        <v>1</v>
      </c>
      <c r="L661" s="12">
        <v>1</v>
      </c>
      <c r="M661" s="12">
        <v>3</v>
      </c>
      <c r="N661" s="15">
        <v>3</v>
      </c>
      <c r="O661" s="15">
        <f t="shared" si="51"/>
        <v>59</v>
      </c>
      <c r="P661" s="15">
        <f t="shared" si="52"/>
        <v>2</v>
      </c>
      <c r="Q661" s="15">
        <f t="shared" si="53"/>
        <v>6</v>
      </c>
      <c r="R661" s="12">
        <f t="shared" si="54"/>
        <v>3</v>
      </c>
    </row>
    <row r="662" spans="1:18" ht="15.75" customHeight="1" x14ac:dyDescent="0.25">
      <c r="A662" s="57">
        <v>55</v>
      </c>
      <c r="B662" s="57">
        <v>1963</v>
      </c>
      <c r="C662" s="58" t="s">
        <v>9</v>
      </c>
      <c r="D662" s="58" t="s">
        <v>11</v>
      </c>
      <c r="E662" s="59">
        <v>56253</v>
      </c>
      <c r="F662" s="54">
        <f t="shared" si="50"/>
        <v>56.253</v>
      </c>
      <c r="G662" s="57">
        <v>0</v>
      </c>
      <c r="H662" s="57">
        <v>1</v>
      </c>
      <c r="I662" s="60">
        <v>41250</v>
      </c>
      <c r="J662" s="61">
        <v>83</v>
      </c>
      <c r="K662" s="12" cm="1">
        <f t="array" ref="K662:N662">VLOOKUP(A662,Sales!$A$1:$E$2241,{2,3,4,5},0)</f>
        <v>0</v>
      </c>
      <c r="L662" s="12">
        <v>11</v>
      </c>
      <c r="M662" s="12">
        <v>7</v>
      </c>
      <c r="N662" s="15">
        <v>9</v>
      </c>
      <c r="O662" s="15">
        <f t="shared" si="51"/>
        <v>62</v>
      </c>
      <c r="P662" s="15">
        <f t="shared" si="52"/>
        <v>11</v>
      </c>
      <c r="Q662" s="15">
        <f t="shared" si="53"/>
        <v>16</v>
      </c>
      <c r="R662" s="12">
        <f t="shared" si="54"/>
        <v>1</v>
      </c>
    </row>
    <row r="663" spans="1:18" ht="15.75" customHeight="1" x14ac:dyDescent="0.25">
      <c r="A663" s="57">
        <v>7093</v>
      </c>
      <c r="B663" s="57">
        <v>1985</v>
      </c>
      <c r="C663" s="58" t="s">
        <v>9</v>
      </c>
      <c r="D663" s="58" t="s">
        <v>13</v>
      </c>
      <c r="E663" s="59">
        <v>19986</v>
      </c>
      <c r="F663" s="54">
        <f t="shared" si="50"/>
        <v>19.986000000000001</v>
      </c>
      <c r="G663" s="57">
        <v>1</v>
      </c>
      <c r="H663" s="57">
        <v>0</v>
      </c>
      <c r="I663" s="62">
        <v>41592</v>
      </c>
      <c r="J663" s="61">
        <v>74</v>
      </c>
      <c r="K663" s="12" cm="1">
        <f t="array" ref="K663:N663">VLOOKUP(A663,Sales!$A$1:$E$2241,{2,3,4,5},0)</f>
        <v>6</v>
      </c>
      <c r="L663" s="12">
        <v>2</v>
      </c>
      <c r="M663" s="12">
        <v>0</v>
      </c>
      <c r="N663" s="15">
        <v>3</v>
      </c>
      <c r="O663" s="15">
        <f t="shared" si="51"/>
        <v>40</v>
      </c>
      <c r="P663" s="15">
        <f t="shared" si="52"/>
        <v>8</v>
      </c>
      <c r="Q663" s="15">
        <f t="shared" si="53"/>
        <v>3</v>
      </c>
      <c r="R663" s="12">
        <f t="shared" si="54"/>
        <v>1</v>
      </c>
    </row>
    <row r="664" spans="1:18" ht="15.75" customHeight="1" x14ac:dyDescent="0.25">
      <c r="A664" s="57">
        <v>5084</v>
      </c>
      <c r="B664" s="57">
        <v>1975</v>
      </c>
      <c r="C664" s="58" t="s">
        <v>9</v>
      </c>
      <c r="D664" s="58" t="s">
        <v>18</v>
      </c>
      <c r="E664" s="59">
        <v>58330</v>
      </c>
      <c r="F664" s="54">
        <f t="shared" si="50"/>
        <v>58.33</v>
      </c>
      <c r="G664" s="57">
        <v>0</v>
      </c>
      <c r="H664" s="57">
        <v>1</v>
      </c>
      <c r="I664" s="62">
        <v>41633</v>
      </c>
      <c r="J664" s="61">
        <v>87</v>
      </c>
      <c r="K664" s="12" cm="1">
        <f t="array" ref="K664:N664">VLOOKUP(A664,Sales!$A$1:$E$2241,{2,3,4,5},0)</f>
        <v>53</v>
      </c>
      <c r="L664" s="12">
        <v>98</v>
      </c>
      <c r="M664" s="12">
        <v>6</v>
      </c>
      <c r="N664" s="15">
        <v>13</v>
      </c>
      <c r="O664" s="15">
        <f t="shared" si="51"/>
        <v>50</v>
      </c>
      <c r="P664" s="15">
        <f t="shared" si="52"/>
        <v>151</v>
      </c>
      <c r="Q664" s="15">
        <f t="shared" si="53"/>
        <v>19</v>
      </c>
      <c r="R664" s="12">
        <f t="shared" si="54"/>
        <v>1</v>
      </c>
    </row>
    <row r="665" spans="1:18" ht="15.75" customHeight="1" x14ac:dyDescent="0.25">
      <c r="A665" s="57">
        <v>1777</v>
      </c>
      <c r="B665" s="57">
        <v>1980</v>
      </c>
      <c r="C665" s="58" t="s">
        <v>16</v>
      </c>
      <c r="D665" s="58" t="s">
        <v>13</v>
      </c>
      <c r="E665" s="59">
        <v>25965</v>
      </c>
      <c r="F665" s="54">
        <f t="shared" si="50"/>
        <v>25.965</v>
      </c>
      <c r="G665" s="57">
        <v>0</v>
      </c>
      <c r="H665" s="57">
        <v>0</v>
      </c>
      <c r="I665" s="60">
        <v>41159</v>
      </c>
      <c r="J665" s="61">
        <v>29</v>
      </c>
      <c r="K665" s="12" cm="1">
        <f t="array" ref="K665:N665">VLOOKUP(A665,Sales!$A$1:$E$2241,{2,3,4,5},0)</f>
        <v>2</v>
      </c>
      <c r="L665" s="12">
        <v>7</v>
      </c>
      <c r="M665" s="12">
        <v>2</v>
      </c>
      <c r="N665" s="15">
        <v>3</v>
      </c>
      <c r="O665" s="15">
        <f t="shared" si="51"/>
        <v>45</v>
      </c>
      <c r="P665" s="15">
        <f t="shared" si="52"/>
        <v>9</v>
      </c>
      <c r="Q665" s="15">
        <f t="shared" si="53"/>
        <v>5</v>
      </c>
      <c r="R665" s="12">
        <f t="shared" si="54"/>
        <v>0</v>
      </c>
    </row>
    <row r="666" spans="1:18" ht="15.75" customHeight="1" x14ac:dyDescent="0.25">
      <c r="A666" s="57">
        <v>8162</v>
      </c>
      <c r="B666" s="57">
        <v>1956</v>
      </c>
      <c r="C666" s="58" t="s">
        <v>14</v>
      </c>
      <c r="D666" s="58" t="s">
        <v>11</v>
      </c>
      <c r="E666" s="59">
        <v>14661</v>
      </c>
      <c r="F666" s="54">
        <f t="shared" si="50"/>
        <v>14.661</v>
      </c>
      <c r="G666" s="57">
        <v>0</v>
      </c>
      <c r="H666" s="57">
        <v>0</v>
      </c>
      <c r="I666" s="60">
        <v>41275</v>
      </c>
      <c r="J666" s="61">
        <v>88</v>
      </c>
      <c r="K666" s="12" cm="1">
        <f t="array" ref="K666:N666">VLOOKUP(A666,Sales!$A$1:$E$2241,{2,3,4,5},0)</f>
        <v>1</v>
      </c>
      <c r="L666" s="12">
        <v>2</v>
      </c>
      <c r="M666" s="12">
        <v>1</v>
      </c>
      <c r="N666" s="15">
        <v>3</v>
      </c>
      <c r="O666" s="15">
        <f t="shared" si="51"/>
        <v>69</v>
      </c>
      <c r="P666" s="15">
        <f t="shared" si="52"/>
        <v>3</v>
      </c>
      <c r="Q666" s="15">
        <f t="shared" si="53"/>
        <v>4</v>
      </c>
      <c r="R666" s="12">
        <f t="shared" si="54"/>
        <v>0</v>
      </c>
    </row>
    <row r="667" spans="1:18" ht="15.75" customHeight="1" x14ac:dyDescent="0.25">
      <c r="A667" s="57">
        <v>10826</v>
      </c>
      <c r="B667" s="57">
        <v>1959</v>
      </c>
      <c r="C667" s="58" t="s">
        <v>9</v>
      </c>
      <c r="D667" s="58" t="s">
        <v>13</v>
      </c>
      <c r="E667" s="59">
        <v>18690</v>
      </c>
      <c r="F667" s="54">
        <f t="shared" si="50"/>
        <v>18.690000000000001</v>
      </c>
      <c r="G667" s="57">
        <v>0</v>
      </c>
      <c r="H667" s="57">
        <v>0</v>
      </c>
      <c r="I667" s="62">
        <v>41271</v>
      </c>
      <c r="J667" s="61">
        <v>77</v>
      </c>
      <c r="K667" s="12" cm="1">
        <f t="array" ref="K667:N667">VLOOKUP(A667,Sales!$A$1:$E$2241,{2,3,4,5},0)</f>
        <v>1</v>
      </c>
      <c r="L667" s="12">
        <v>4</v>
      </c>
      <c r="M667" s="12">
        <v>1</v>
      </c>
      <c r="N667" s="15">
        <v>2</v>
      </c>
      <c r="O667" s="15">
        <f t="shared" si="51"/>
        <v>66</v>
      </c>
      <c r="P667" s="15">
        <f t="shared" si="52"/>
        <v>5</v>
      </c>
      <c r="Q667" s="15">
        <f t="shared" si="53"/>
        <v>3</v>
      </c>
      <c r="R667" s="12">
        <f t="shared" si="54"/>
        <v>0</v>
      </c>
    </row>
    <row r="668" spans="1:18" ht="15.75" customHeight="1" x14ac:dyDescent="0.25">
      <c r="A668" s="57">
        <v>8754</v>
      </c>
      <c r="B668" s="57">
        <v>1974</v>
      </c>
      <c r="C668" s="58" t="s">
        <v>12</v>
      </c>
      <c r="D668" s="58" t="s">
        <v>11</v>
      </c>
      <c r="E668" s="59">
        <v>45068</v>
      </c>
      <c r="F668" s="54">
        <f t="shared" si="50"/>
        <v>45.067999999999998</v>
      </c>
      <c r="G668" s="57">
        <v>0</v>
      </c>
      <c r="H668" s="57">
        <v>1</v>
      </c>
      <c r="I668" s="60">
        <v>41410</v>
      </c>
      <c r="J668" s="61">
        <v>25</v>
      </c>
      <c r="K668" s="12" cm="1">
        <f t="array" ref="K668:N668">VLOOKUP(A668,Sales!$A$1:$E$2241,{2,3,4,5},0)</f>
        <v>0</v>
      </c>
      <c r="L668" s="12">
        <v>0</v>
      </c>
      <c r="M668" s="12">
        <v>1</v>
      </c>
      <c r="N668" s="15">
        <v>2</v>
      </c>
      <c r="O668" s="15">
        <f t="shared" si="51"/>
        <v>51</v>
      </c>
      <c r="P668" s="15">
        <f t="shared" si="52"/>
        <v>0</v>
      </c>
      <c r="Q668" s="15">
        <f t="shared" si="53"/>
        <v>3</v>
      </c>
      <c r="R668" s="12">
        <f t="shared" si="54"/>
        <v>1</v>
      </c>
    </row>
    <row r="669" spans="1:18" ht="15.75" customHeight="1" x14ac:dyDescent="0.25">
      <c r="A669" s="57">
        <v>1987</v>
      </c>
      <c r="B669" s="57">
        <v>1987</v>
      </c>
      <c r="C669" s="58" t="s">
        <v>16</v>
      </c>
      <c r="D669" s="58" t="s">
        <v>10</v>
      </c>
      <c r="E669" s="59">
        <v>21063</v>
      </c>
      <c r="F669" s="54">
        <f t="shared" si="50"/>
        <v>21.062999999999999</v>
      </c>
      <c r="G669" s="57">
        <v>1</v>
      </c>
      <c r="H669" s="57">
        <v>0</v>
      </c>
      <c r="I669" s="60">
        <v>41542</v>
      </c>
      <c r="J669" s="61">
        <v>34</v>
      </c>
      <c r="K669" s="12" cm="1">
        <f t="array" ref="K669:N669">VLOOKUP(A669,Sales!$A$1:$E$2241,{2,3,4,5},0)</f>
        <v>10</v>
      </c>
      <c r="L669" s="12">
        <v>3</v>
      </c>
      <c r="M669" s="12">
        <v>2</v>
      </c>
      <c r="N669" s="15">
        <v>3</v>
      </c>
      <c r="O669" s="15">
        <f t="shared" si="51"/>
        <v>38</v>
      </c>
      <c r="P669" s="15">
        <f t="shared" si="52"/>
        <v>13</v>
      </c>
      <c r="Q669" s="15">
        <f t="shared" si="53"/>
        <v>5</v>
      </c>
      <c r="R669" s="12">
        <f t="shared" si="54"/>
        <v>1</v>
      </c>
    </row>
    <row r="670" spans="1:18" ht="15.75" customHeight="1" x14ac:dyDescent="0.25">
      <c r="A670" s="57">
        <v>11007</v>
      </c>
      <c r="B670" s="57">
        <v>1968</v>
      </c>
      <c r="C670" s="58" t="s">
        <v>12</v>
      </c>
      <c r="D670" s="58" t="s">
        <v>13</v>
      </c>
      <c r="E670" s="59">
        <v>29187</v>
      </c>
      <c r="F670" s="54">
        <f t="shared" si="50"/>
        <v>29.187000000000001</v>
      </c>
      <c r="G670" s="57">
        <v>1</v>
      </c>
      <c r="H670" s="57">
        <v>0</v>
      </c>
      <c r="I670" s="60">
        <v>41403</v>
      </c>
      <c r="J670" s="61">
        <v>43</v>
      </c>
      <c r="K670" s="12" cm="1">
        <f t="array" ref="K670:N670">VLOOKUP(A670,Sales!$A$1:$E$2241,{2,3,4,5},0)</f>
        <v>0</v>
      </c>
      <c r="L670" s="12">
        <v>0</v>
      </c>
      <c r="M670" s="12">
        <v>1</v>
      </c>
      <c r="N670" s="15">
        <v>3</v>
      </c>
      <c r="O670" s="15">
        <f t="shared" si="51"/>
        <v>57</v>
      </c>
      <c r="P670" s="15">
        <f t="shared" si="52"/>
        <v>0</v>
      </c>
      <c r="Q670" s="15">
        <f t="shared" si="53"/>
        <v>4</v>
      </c>
      <c r="R670" s="12">
        <f t="shared" si="54"/>
        <v>1</v>
      </c>
    </row>
    <row r="671" spans="1:18" ht="15.75" customHeight="1" x14ac:dyDescent="0.25">
      <c r="A671" s="57">
        <v>7426</v>
      </c>
      <c r="B671" s="57">
        <v>1971</v>
      </c>
      <c r="C671" s="58" t="s">
        <v>17</v>
      </c>
      <c r="D671" s="58" t="s">
        <v>13</v>
      </c>
      <c r="E671" s="59">
        <v>54690</v>
      </c>
      <c r="F671" s="54">
        <f t="shared" si="50"/>
        <v>54.69</v>
      </c>
      <c r="G671" s="57">
        <v>1</v>
      </c>
      <c r="H671" s="57">
        <v>1</v>
      </c>
      <c r="I671" s="60">
        <v>41585</v>
      </c>
      <c r="J671" s="61">
        <v>76</v>
      </c>
      <c r="K671" s="12" cm="1">
        <f t="array" ref="K671:N671">VLOOKUP(A671,Sales!$A$1:$E$2241,{2,3,4,5},0)</f>
        <v>16</v>
      </c>
      <c r="L671" s="12">
        <v>9</v>
      </c>
      <c r="M671" s="12">
        <v>3</v>
      </c>
      <c r="N671" s="15">
        <v>5</v>
      </c>
      <c r="O671" s="15">
        <f t="shared" si="51"/>
        <v>54</v>
      </c>
      <c r="P671" s="15">
        <f t="shared" si="52"/>
        <v>25</v>
      </c>
      <c r="Q671" s="15">
        <f t="shared" si="53"/>
        <v>8</v>
      </c>
      <c r="R671" s="12">
        <f t="shared" si="54"/>
        <v>2</v>
      </c>
    </row>
    <row r="672" spans="1:18" ht="15.75" customHeight="1" x14ac:dyDescent="0.25">
      <c r="A672" s="57">
        <v>9153</v>
      </c>
      <c r="B672" s="57">
        <v>1964</v>
      </c>
      <c r="C672" s="58" t="s">
        <v>12</v>
      </c>
      <c r="D672" s="58" t="s">
        <v>13</v>
      </c>
      <c r="E672" s="59">
        <v>59304</v>
      </c>
      <c r="F672" s="54">
        <f t="shared" si="50"/>
        <v>59.304000000000002</v>
      </c>
      <c r="G672" s="57">
        <v>0</v>
      </c>
      <c r="H672" s="57">
        <v>1</v>
      </c>
      <c r="I672" s="60">
        <v>41484</v>
      </c>
      <c r="J672" s="61">
        <v>81</v>
      </c>
      <c r="K672" s="12" cm="1">
        <f t="array" ref="K672:N672">VLOOKUP(A672,Sales!$A$1:$E$2241,{2,3,4,5},0)</f>
        <v>61</v>
      </c>
      <c r="L672" s="12">
        <v>51</v>
      </c>
      <c r="M672" s="12">
        <v>7</v>
      </c>
      <c r="N672" s="15">
        <v>10</v>
      </c>
      <c r="O672" s="15">
        <f t="shared" si="51"/>
        <v>61</v>
      </c>
      <c r="P672" s="15">
        <f t="shared" si="52"/>
        <v>112</v>
      </c>
      <c r="Q672" s="15">
        <f t="shared" si="53"/>
        <v>17</v>
      </c>
      <c r="R672" s="12">
        <f t="shared" si="54"/>
        <v>1</v>
      </c>
    </row>
    <row r="673" spans="1:18" ht="15.75" customHeight="1" x14ac:dyDescent="0.25">
      <c r="A673" s="57">
        <v>10379</v>
      </c>
      <c r="B673" s="57">
        <v>1962</v>
      </c>
      <c r="C673" s="58" t="s">
        <v>14</v>
      </c>
      <c r="D673" s="58" t="s">
        <v>10</v>
      </c>
      <c r="E673" s="59">
        <v>59247</v>
      </c>
      <c r="F673" s="54">
        <f t="shared" si="50"/>
        <v>59.247</v>
      </c>
      <c r="G673" s="57">
        <v>0</v>
      </c>
      <c r="H673" s="57">
        <v>2</v>
      </c>
      <c r="I673" s="60">
        <v>41586</v>
      </c>
      <c r="J673" s="61">
        <v>87</v>
      </c>
      <c r="K673" s="12" cm="1">
        <f t="array" ref="K673:N673">VLOOKUP(A673,Sales!$A$1:$E$2241,{2,3,4,5},0)</f>
        <v>9</v>
      </c>
      <c r="L673" s="12">
        <v>14</v>
      </c>
      <c r="M673" s="12">
        <v>5</v>
      </c>
      <c r="N673" s="15">
        <v>9</v>
      </c>
      <c r="O673" s="15">
        <f t="shared" si="51"/>
        <v>63</v>
      </c>
      <c r="P673" s="15">
        <f t="shared" si="52"/>
        <v>23</v>
      </c>
      <c r="Q673" s="15">
        <f t="shared" si="53"/>
        <v>14</v>
      </c>
      <c r="R673" s="12">
        <f t="shared" si="54"/>
        <v>2</v>
      </c>
    </row>
    <row r="674" spans="1:18" ht="15.75" customHeight="1" x14ac:dyDescent="0.25">
      <c r="A674" s="57">
        <v>9204</v>
      </c>
      <c r="B674" s="57">
        <v>1970</v>
      </c>
      <c r="C674" s="58" t="s">
        <v>9</v>
      </c>
      <c r="D674" s="58" t="s">
        <v>18</v>
      </c>
      <c r="E674" s="59">
        <v>66731</v>
      </c>
      <c r="F674" s="54">
        <f t="shared" si="50"/>
        <v>66.730999999999995</v>
      </c>
      <c r="G674" s="57">
        <v>0</v>
      </c>
      <c r="H674" s="57">
        <v>1</v>
      </c>
      <c r="I674" s="60">
        <v>41164</v>
      </c>
      <c r="J674" s="61">
        <v>33</v>
      </c>
      <c r="K674" s="12" cm="1">
        <f t="array" ref="K674:N674">VLOOKUP(A674,Sales!$A$1:$E$2241,{2,3,4,5},0)</f>
        <v>159</v>
      </c>
      <c r="L674" s="12">
        <v>106</v>
      </c>
      <c r="M674" s="12">
        <v>4</v>
      </c>
      <c r="N674" s="15">
        <v>6</v>
      </c>
      <c r="O674" s="15">
        <f t="shared" si="51"/>
        <v>55</v>
      </c>
      <c r="P674" s="15">
        <f t="shared" si="52"/>
        <v>265</v>
      </c>
      <c r="Q674" s="15">
        <f t="shared" si="53"/>
        <v>10</v>
      </c>
      <c r="R674" s="12">
        <f t="shared" si="54"/>
        <v>1</v>
      </c>
    </row>
    <row r="675" spans="1:18" ht="15.75" customHeight="1" x14ac:dyDescent="0.25">
      <c r="A675" s="57">
        <v>3197</v>
      </c>
      <c r="B675" s="57">
        <v>1980</v>
      </c>
      <c r="C675" s="58" t="s">
        <v>9</v>
      </c>
      <c r="D675" s="58" t="s">
        <v>13</v>
      </c>
      <c r="E675" s="59">
        <v>77353</v>
      </c>
      <c r="F675" s="54">
        <f t="shared" si="50"/>
        <v>77.352999999999994</v>
      </c>
      <c r="G675" s="57">
        <v>0</v>
      </c>
      <c r="H675" s="57">
        <v>1</v>
      </c>
      <c r="I675" s="62">
        <v>41624</v>
      </c>
      <c r="J675" s="61">
        <v>38</v>
      </c>
      <c r="K675" s="12" cm="1">
        <f t="array" ref="K675:N675">VLOOKUP(A675,Sales!$A$1:$E$2241,{2,3,4,5},0)</f>
        <v>59</v>
      </c>
      <c r="L675" s="12">
        <v>101</v>
      </c>
      <c r="M675" s="12">
        <v>6</v>
      </c>
      <c r="N675" s="15">
        <v>8</v>
      </c>
      <c r="O675" s="15">
        <f t="shared" si="51"/>
        <v>45</v>
      </c>
      <c r="P675" s="15">
        <f t="shared" si="52"/>
        <v>160</v>
      </c>
      <c r="Q675" s="15">
        <f t="shared" si="53"/>
        <v>14</v>
      </c>
      <c r="R675" s="12">
        <f t="shared" si="54"/>
        <v>1</v>
      </c>
    </row>
    <row r="676" spans="1:18" ht="15.75" customHeight="1" x14ac:dyDescent="0.25">
      <c r="A676" s="57">
        <v>2920</v>
      </c>
      <c r="B676" s="57">
        <v>1975</v>
      </c>
      <c r="C676" s="58" t="s">
        <v>12</v>
      </c>
      <c r="D676" s="58" t="s">
        <v>10</v>
      </c>
      <c r="E676" s="59">
        <v>52614</v>
      </c>
      <c r="F676" s="54">
        <f t="shared" si="50"/>
        <v>52.613999999999997</v>
      </c>
      <c r="G676" s="57">
        <v>0</v>
      </c>
      <c r="H676" s="57">
        <v>1</v>
      </c>
      <c r="I676" s="60">
        <v>41244</v>
      </c>
      <c r="J676" s="61">
        <v>63</v>
      </c>
      <c r="K676" s="12" cm="1">
        <f t="array" ref="K676:N676">VLOOKUP(A676,Sales!$A$1:$E$2241,{2,3,4,5},0)</f>
        <v>0</v>
      </c>
      <c r="L676" s="12">
        <v>9</v>
      </c>
      <c r="M676" s="12">
        <v>2</v>
      </c>
      <c r="N676" s="15">
        <v>8</v>
      </c>
      <c r="O676" s="15">
        <f t="shared" si="51"/>
        <v>50</v>
      </c>
      <c r="P676" s="15">
        <f t="shared" si="52"/>
        <v>9</v>
      </c>
      <c r="Q676" s="15">
        <f t="shared" si="53"/>
        <v>10</v>
      </c>
      <c r="R676" s="12">
        <f t="shared" si="54"/>
        <v>1</v>
      </c>
    </row>
    <row r="677" spans="1:18" ht="15.75" customHeight="1" x14ac:dyDescent="0.25">
      <c r="A677" s="57">
        <v>6961</v>
      </c>
      <c r="B677" s="57">
        <v>1974</v>
      </c>
      <c r="C677" s="58" t="s">
        <v>9</v>
      </c>
      <c r="D677" s="58" t="s">
        <v>13</v>
      </c>
      <c r="E677" s="59">
        <v>26751</v>
      </c>
      <c r="F677" s="54">
        <f t="shared" si="50"/>
        <v>26.751000000000001</v>
      </c>
      <c r="G677" s="57">
        <v>2</v>
      </c>
      <c r="H677" s="57">
        <v>0</v>
      </c>
      <c r="I677" s="60">
        <v>41781</v>
      </c>
      <c r="J677" s="61">
        <v>26</v>
      </c>
      <c r="K677" s="12" cm="1">
        <f t="array" ref="K677:N677">VLOOKUP(A677,Sales!$A$1:$E$2241,{2,3,4,5},0)</f>
        <v>1</v>
      </c>
      <c r="L677" s="12">
        <v>3</v>
      </c>
      <c r="M677" s="12">
        <v>1</v>
      </c>
      <c r="N677" s="15">
        <v>2</v>
      </c>
      <c r="O677" s="15">
        <f t="shared" si="51"/>
        <v>51</v>
      </c>
      <c r="P677" s="15">
        <f t="shared" si="52"/>
        <v>4</v>
      </c>
      <c r="Q677" s="15">
        <f t="shared" si="53"/>
        <v>3</v>
      </c>
      <c r="R677" s="12">
        <f t="shared" si="54"/>
        <v>2</v>
      </c>
    </row>
    <row r="678" spans="1:18" ht="15.75" customHeight="1" x14ac:dyDescent="0.25">
      <c r="A678" s="57">
        <v>4673</v>
      </c>
      <c r="B678" s="57">
        <v>1963</v>
      </c>
      <c r="C678" s="58" t="s">
        <v>12</v>
      </c>
      <c r="D678" s="58" t="s">
        <v>13</v>
      </c>
      <c r="E678" s="59">
        <v>81300</v>
      </c>
      <c r="F678" s="54">
        <f t="shared" si="50"/>
        <v>81.3</v>
      </c>
      <c r="G678" s="57">
        <v>0</v>
      </c>
      <c r="H678" s="57">
        <v>1</v>
      </c>
      <c r="I678" s="62">
        <v>41212</v>
      </c>
      <c r="J678" s="61">
        <v>17</v>
      </c>
      <c r="K678" s="12" cm="1">
        <f t="array" ref="K678:N678">VLOOKUP(A678,Sales!$A$1:$E$2241,{2,3,4,5},0)</f>
        <v>12</v>
      </c>
      <c r="L678" s="12">
        <v>12</v>
      </c>
      <c r="M678" s="12">
        <v>10</v>
      </c>
      <c r="N678" s="15">
        <v>5</v>
      </c>
      <c r="O678" s="15">
        <f t="shared" si="51"/>
        <v>62</v>
      </c>
      <c r="P678" s="15">
        <f t="shared" si="52"/>
        <v>24</v>
      </c>
      <c r="Q678" s="15">
        <f t="shared" si="53"/>
        <v>15</v>
      </c>
      <c r="R678" s="12">
        <f t="shared" si="54"/>
        <v>1</v>
      </c>
    </row>
    <row r="679" spans="1:18" ht="15.75" customHeight="1" x14ac:dyDescent="0.25">
      <c r="A679" s="57">
        <v>9937</v>
      </c>
      <c r="B679" s="57">
        <v>1979</v>
      </c>
      <c r="C679" s="58" t="s">
        <v>9</v>
      </c>
      <c r="D679" s="58" t="s">
        <v>10</v>
      </c>
      <c r="E679" s="59">
        <v>70337</v>
      </c>
      <c r="F679" s="54">
        <f t="shared" si="50"/>
        <v>70.337000000000003</v>
      </c>
      <c r="G679" s="57">
        <v>0</v>
      </c>
      <c r="H679" s="57">
        <v>0</v>
      </c>
      <c r="I679" s="60">
        <v>41641</v>
      </c>
      <c r="J679" s="61">
        <v>75</v>
      </c>
      <c r="K679" s="12" cm="1">
        <f t="array" ref="K679:N679">VLOOKUP(A679,Sales!$A$1:$E$2241,{2,3,4,5},0)</f>
        <v>81</v>
      </c>
      <c r="L679" s="12">
        <v>43</v>
      </c>
      <c r="M679" s="12">
        <v>2</v>
      </c>
      <c r="N679" s="15">
        <v>12</v>
      </c>
      <c r="O679" s="15">
        <f t="shared" si="51"/>
        <v>46</v>
      </c>
      <c r="P679" s="15">
        <f t="shared" si="52"/>
        <v>124</v>
      </c>
      <c r="Q679" s="15">
        <f t="shared" si="53"/>
        <v>14</v>
      </c>
      <c r="R679" s="12">
        <f t="shared" si="54"/>
        <v>0</v>
      </c>
    </row>
    <row r="680" spans="1:18" ht="15.75" customHeight="1" x14ac:dyDescent="0.25">
      <c r="A680" s="57">
        <v>8779</v>
      </c>
      <c r="B680" s="57">
        <v>1985</v>
      </c>
      <c r="C680" s="58" t="s">
        <v>17</v>
      </c>
      <c r="D680" s="58" t="s">
        <v>13</v>
      </c>
      <c r="E680" s="59">
        <v>36145</v>
      </c>
      <c r="F680" s="54">
        <f t="shared" si="50"/>
        <v>36.145000000000003</v>
      </c>
      <c r="G680" s="57">
        <v>1</v>
      </c>
      <c r="H680" s="57">
        <v>0</v>
      </c>
      <c r="I680" s="60">
        <v>41441</v>
      </c>
      <c r="J680" s="61">
        <v>13</v>
      </c>
      <c r="K680" s="12" cm="1">
        <f t="array" ref="K680:N680">VLOOKUP(A680,Sales!$A$1:$E$2241,{2,3,4,5},0)</f>
        <v>4</v>
      </c>
      <c r="L680" s="12">
        <v>1</v>
      </c>
      <c r="M680" s="12">
        <v>4</v>
      </c>
      <c r="N680" s="15">
        <v>3</v>
      </c>
      <c r="O680" s="15">
        <f t="shared" si="51"/>
        <v>40</v>
      </c>
      <c r="P680" s="15">
        <f t="shared" si="52"/>
        <v>5</v>
      </c>
      <c r="Q680" s="15">
        <f t="shared" si="53"/>
        <v>7</v>
      </c>
      <c r="R680" s="12">
        <f t="shared" si="54"/>
        <v>1</v>
      </c>
    </row>
    <row r="681" spans="1:18" ht="15.75" customHeight="1" x14ac:dyDescent="0.25">
      <c r="A681" s="57">
        <v>9596</v>
      </c>
      <c r="B681" s="57">
        <v>1980</v>
      </c>
      <c r="C681" s="58" t="s">
        <v>12</v>
      </c>
      <c r="D681" s="58" t="s">
        <v>10</v>
      </c>
      <c r="E681" s="59">
        <v>65295</v>
      </c>
      <c r="F681" s="54">
        <f t="shared" si="50"/>
        <v>65.295000000000002</v>
      </c>
      <c r="G681" s="57">
        <v>0</v>
      </c>
      <c r="H681" s="57">
        <v>0</v>
      </c>
      <c r="I681" s="62">
        <v>41631</v>
      </c>
      <c r="J681" s="61">
        <v>19</v>
      </c>
      <c r="K681" s="12" cm="1">
        <f t="array" ref="K681:N681">VLOOKUP(A681,Sales!$A$1:$E$2241,{2,3,4,5},0)</f>
        <v>32</v>
      </c>
      <c r="L681" s="12">
        <v>110</v>
      </c>
      <c r="M681" s="12">
        <v>3</v>
      </c>
      <c r="N681" s="15">
        <v>13</v>
      </c>
      <c r="O681" s="15">
        <f t="shared" si="51"/>
        <v>45</v>
      </c>
      <c r="P681" s="15">
        <f t="shared" si="52"/>
        <v>142</v>
      </c>
      <c r="Q681" s="15">
        <f t="shared" si="53"/>
        <v>16</v>
      </c>
      <c r="R681" s="12">
        <f t="shared" si="54"/>
        <v>0</v>
      </c>
    </row>
    <row r="682" spans="1:18" ht="15.75" customHeight="1" x14ac:dyDescent="0.25">
      <c r="A682" s="57">
        <v>2891</v>
      </c>
      <c r="B682" s="57">
        <v>1963</v>
      </c>
      <c r="C682" s="58" t="s">
        <v>9</v>
      </c>
      <c r="D682" s="58" t="s">
        <v>15</v>
      </c>
      <c r="E682" s="59">
        <v>68118</v>
      </c>
      <c r="F682" s="54">
        <f t="shared" si="50"/>
        <v>68.117999999999995</v>
      </c>
      <c r="G682" s="57">
        <v>0</v>
      </c>
      <c r="H682" s="57">
        <v>1</v>
      </c>
      <c r="I682" s="62">
        <v>41565</v>
      </c>
      <c r="J682" s="61">
        <v>51</v>
      </c>
      <c r="K682" s="12" cm="1">
        <f t="array" ref="K682:N682">VLOOKUP(A682,Sales!$A$1:$E$2241,{2,3,4,5},0)</f>
        <v>23</v>
      </c>
      <c r="L682" s="12">
        <v>23</v>
      </c>
      <c r="M682" s="12">
        <v>8</v>
      </c>
      <c r="N682" s="15">
        <v>4</v>
      </c>
      <c r="O682" s="15">
        <f t="shared" si="51"/>
        <v>62</v>
      </c>
      <c r="P682" s="15">
        <f t="shared" si="52"/>
        <v>46</v>
      </c>
      <c r="Q682" s="15">
        <f t="shared" si="53"/>
        <v>12</v>
      </c>
      <c r="R682" s="12">
        <f t="shared" si="54"/>
        <v>1</v>
      </c>
    </row>
    <row r="683" spans="1:18" ht="15.75" customHeight="1" x14ac:dyDescent="0.25">
      <c r="A683" s="57">
        <v>4910</v>
      </c>
      <c r="B683" s="57">
        <v>1967</v>
      </c>
      <c r="C683" s="58" t="s">
        <v>9</v>
      </c>
      <c r="D683" s="58" t="s">
        <v>15</v>
      </c>
      <c r="E683" s="59">
        <v>68743</v>
      </c>
      <c r="F683" s="54">
        <f t="shared" si="50"/>
        <v>68.742999999999995</v>
      </c>
      <c r="G683" s="57">
        <v>0</v>
      </c>
      <c r="H683" s="57">
        <v>0</v>
      </c>
      <c r="I683" s="60">
        <v>41151</v>
      </c>
      <c r="J683" s="61">
        <v>81</v>
      </c>
      <c r="K683" s="12" cm="1">
        <f t="array" ref="K683:N683">VLOOKUP(A683,Sales!$A$1:$E$2241,{2,3,4,5},0)</f>
        <v>134</v>
      </c>
      <c r="L683" s="12">
        <v>134</v>
      </c>
      <c r="M683" s="12">
        <v>11</v>
      </c>
      <c r="N683" s="15">
        <v>13</v>
      </c>
      <c r="O683" s="15">
        <f t="shared" si="51"/>
        <v>58</v>
      </c>
      <c r="P683" s="15">
        <f t="shared" si="52"/>
        <v>268</v>
      </c>
      <c r="Q683" s="15">
        <f t="shared" si="53"/>
        <v>24</v>
      </c>
      <c r="R683" s="12">
        <f t="shared" si="54"/>
        <v>0</v>
      </c>
    </row>
    <row r="684" spans="1:18" ht="15.75" customHeight="1" x14ac:dyDescent="0.25">
      <c r="A684" s="57">
        <v>75</v>
      </c>
      <c r="B684" s="57">
        <v>1982</v>
      </c>
      <c r="C684" s="58" t="s">
        <v>17</v>
      </c>
      <c r="D684" s="58" t="s">
        <v>11</v>
      </c>
      <c r="E684" s="59">
        <v>41039</v>
      </c>
      <c r="F684" s="54">
        <f t="shared" si="50"/>
        <v>41.039000000000001</v>
      </c>
      <c r="G684" s="57">
        <v>0</v>
      </c>
      <c r="H684" s="57">
        <v>0</v>
      </c>
      <c r="I684" s="60">
        <v>41480</v>
      </c>
      <c r="J684" s="61">
        <v>32</v>
      </c>
      <c r="K684" s="12" cm="1">
        <f t="array" ref="K684:N684">VLOOKUP(A684,Sales!$A$1:$E$2241,{2,3,4,5},0)</f>
        <v>11</v>
      </c>
      <c r="L684" s="12">
        <v>61</v>
      </c>
      <c r="M684" s="12">
        <v>8</v>
      </c>
      <c r="N684" s="15">
        <v>5</v>
      </c>
      <c r="O684" s="15">
        <f t="shared" si="51"/>
        <v>43</v>
      </c>
      <c r="P684" s="15">
        <f t="shared" si="52"/>
        <v>72</v>
      </c>
      <c r="Q684" s="15">
        <f t="shared" si="53"/>
        <v>13</v>
      </c>
      <c r="R684" s="12">
        <f t="shared" si="54"/>
        <v>0</v>
      </c>
    </row>
    <row r="685" spans="1:18" ht="15.75" customHeight="1" x14ac:dyDescent="0.25">
      <c r="A685" s="57">
        <v>10120</v>
      </c>
      <c r="B685" s="57">
        <v>1955</v>
      </c>
      <c r="C685" s="58" t="s">
        <v>9</v>
      </c>
      <c r="D685" s="58" t="s">
        <v>11</v>
      </c>
      <c r="E685" s="59">
        <v>38946</v>
      </c>
      <c r="F685" s="54">
        <f t="shared" si="50"/>
        <v>38.945999999999998</v>
      </c>
      <c r="G685" s="57">
        <v>0</v>
      </c>
      <c r="H685" s="57">
        <v>1</v>
      </c>
      <c r="I685" s="62">
        <v>41571</v>
      </c>
      <c r="J685" s="61">
        <v>84</v>
      </c>
      <c r="K685" s="12" cm="1">
        <f t="array" ref="K685:N685">VLOOKUP(A685,Sales!$A$1:$E$2241,{2,3,4,5},0)</f>
        <v>6</v>
      </c>
      <c r="L685" s="12">
        <v>6</v>
      </c>
      <c r="M685" s="12">
        <v>3</v>
      </c>
      <c r="N685" s="15">
        <v>6</v>
      </c>
      <c r="O685" s="15">
        <f t="shared" si="51"/>
        <v>70</v>
      </c>
      <c r="P685" s="15">
        <f t="shared" si="52"/>
        <v>12</v>
      </c>
      <c r="Q685" s="15">
        <f t="shared" si="53"/>
        <v>9</v>
      </c>
      <c r="R685" s="12">
        <f t="shared" si="54"/>
        <v>1</v>
      </c>
    </row>
    <row r="686" spans="1:18" ht="15.75" customHeight="1" x14ac:dyDescent="0.25">
      <c r="A686" s="57">
        <v>6327</v>
      </c>
      <c r="B686" s="57">
        <v>1967</v>
      </c>
      <c r="C686" s="58" t="s">
        <v>9</v>
      </c>
      <c r="D686" s="58" t="s">
        <v>11</v>
      </c>
      <c r="E686" s="59">
        <v>65777</v>
      </c>
      <c r="F686" s="54">
        <f t="shared" si="50"/>
        <v>65.777000000000001</v>
      </c>
      <c r="G686" s="57">
        <v>0</v>
      </c>
      <c r="H686" s="57">
        <v>0</v>
      </c>
      <c r="I686" s="62">
        <v>41627</v>
      </c>
      <c r="J686" s="61">
        <v>87</v>
      </c>
      <c r="K686" s="12" cm="1">
        <f t="array" ref="K686:N686">VLOOKUP(A686,Sales!$A$1:$E$2241,{2,3,4,5},0)</f>
        <v>32</v>
      </c>
      <c r="L686" s="12">
        <v>32</v>
      </c>
      <c r="M686" s="12">
        <v>2</v>
      </c>
      <c r="N686" s="15">
        <v>6</v>
      </c>
      <c r="O686" s="15">
        <f t="shared" si="51"/>
        <v>58</v>
      </c>
      <c r="P686" s="15">
        <f t="shared" si="52"/>
        <v>64</v>
      </c>
      <c r="Q686" s="15">
        <f t="shared" si="53"/>
        <v>8</v>
      </c>
      <c r="R686" s="12">
        <f t="shared" si="54"/>
        <v>0</v>
      </c>
    </row>
    <row r="687" spans="1:18" ht="15.75" customHeight="1" x14ac:dyDescent="0.25">
      <c r="A687" s="57">
        <v>10142</v>
      </c>
      <c r="B687" s="57">
        <v>1976</v>
      </c>
      <c r="C687" s="58" t="s">
        <v>12</v>
      </c>
      <c r="D687" s="58" t="s">
        <v>15</v>
      </c>
      <c r="E687" s="59">
        <v>66476</v>
      </c>
      <c r="F687" s="54">
        <f t="shared" si="50"/>
        <v>66.475999999999999</v>
      </c>
      <c r="G687" s="57">
        <v>0</v>
      </c>
      <c r="H687" s="57">
        <v>1</v>
      </c>
      <c r="I687" s="60">
        <v>41340</v>
      </c>
      <c r="J687" s="61">
        <v>99</v>
      </c>
      <c r="K687" s="12" cm="1">
        <f t="array" ref="K687:N687">VLOOKUP(A687,Sales!$A$1:$E$2241,{2,3,4,5},0)</f>
        <v>18</v>
      </c>
      <c r="L687" s="12">
        <v>48</v>
      </c>
      <c r="M687" s="12">
        <v>5</v>
      </c>
      <c r="N687" s="15">
        <v>11</v>
      </c>
      <c r="O687" s="15">
        <f t="shared" si="51"/>
        <v>49</v>
      </c>
      <c r="P687" s="15">
        <f t="shared" si="52"/>
        <v>66</v>
      </c>
      <c r="Q687" s="15">
        <f t="shared" si="53"/>
        <v>16</v>
      </c>
      <c r="R687" s="12">
        <f t="shared" si="54"/>
        <v>1</v>
      </c>
    </row>
    <row r="688" spans="1:18" ht="15.75" customHeight="1" x14ac:dyDescent="0.25">
      <c r="A688" s="57">
        <v>9826</v>
      </c>
      <c r="B688" s="57">
        <v>1972</v>
      </c>
      <c r="C688" s="58" t="s">
        <v>12</v>
      </c>
      <c r="D688" s="58" t="s">
        <v>10</v>
      </c>
      <c r="E688" s="59">
        <v>86857</v>
      </c>
      <c r="F688" s="54">
        <f t="shared" si="50"/>
        <v>86.856999999999999</v>
      </c>
      <c r="G688" s="57">
        <v>0</v>
      </c>
      <c r="H688" s="57">
        <v>0</v>
      </c>
      <c r="I688" s="60">
        <v>41164</v>
      </c>
      <c r="J688" s="61">
        <v>96</v>
      </c>
      <c r="K688" s="12" cm="1">
        <f t="array" ref="K688:N688">VLOOKUP(A688,Sales!$A$1:$E$2241,{2,3,4,5},0)</f>
        <v>102</v>
      </c>
      <c r="L688" s="12">
        <v>102</v>
      </c>
      <c r="M688" s="12">
        <v>5</v>
      </c>
      <c r="N688" s="15">
        <v>10</v>
      </c>
      <c r="O688" s="15">
        <f t="shared" si="51"/>
        <v>53</v>
      </c>
      <c r="P688" s="15">
        <f t="shared" si="52"/>
        <v>204</v>
      </c>
      <c r="Q688" s="15">
        <f t="shared" si="53"/>
        <v>15</v>
      </c>
      <c r="R688" s="12">
        <f t="shared" si="54"/>
        <v>0</v>
      </c>
    </row>
    <row r="689" spans="1:18" ht="15.75" customHeight="1" x14ac:dyDescent="0.25">
      <c r="A689" s="57">
        <v>1501</v>
      </c>
      <c r="B689" s="57">
        <v>1982</v>
      </c>
      <c r="C689" s="58" t="s">
        <v>12</v>
      </c>
      <c r="D689" s="58" t="s">
        <v>13</v>
      </c>
      <c r="E689" s="59">
        <v>160803</v>
      </c>
      <c r="F689" s="54">
        <f t="shared" si="50"/>
        <v>160.803</v>
      </c>
      <c r="G689" s="57">
        <v>0</v>
      </c>
      <c r="H689" s="57">
        <v>0</v>
      </c>
      <c r="I689" s="60">
        <v>41125</v>
      </c>
      <c r="J689" s="61">
        <v>21</v>
      </c>
      <c r="K689" s="12" cm="1">
        <f t="array" ref="K689:N689">VLOOKUP(A689,Sales!$A$1:$E$2241,{2,3,4,5},0)</f>
        <v>16</v>
      </c>
      <c r="L689" s="12">
        <v>3</v>
      </c>
      <c r="M689" s="12">
        <v>0</v>
      </c>
      <c r="N689" s="15">
        <v>1</v>
      </c>
      <c r="O689" s="15">
        <f t="shared" si="51"/>
        <v>43</v>
      </c>
      <c r="P689" s="15">
        <f t="shared" si="52"/>
        <v>19</v>
      </c>
      <c r="Q689" s="15">
        <f t="shared" si="53"/>
        <v>1</v>
      </c>
      <c r="R689" s="12">
        <f t="shared" si="54"/>
        <v>0</v>
      </c>
    </row>
    <row r="690" spans="1:18" ht="15.75" customHeight="1" x14ac:dyDescent="0.25">
      <c r="A690" s="57">
        <v>10767</v>
      </c>
      <c r="B690" s="57">
        <v>1989</v>
      </c>
      <c r="C690" s="58" t="s">
        <v>12</v>
      </c>
      <c r="D690" s="58" t="s">
        <v>11</v>
      </c>
      <c r="E690" s="59">
        <v>77845</v>
      </c>
      <c r="F690" s="54">
        <f t="shared" si="50"/>
        <v>77.844999999999999</v>
      </c>
      <c r="G690" s="57">
        <v>0</v>
      </c>
      <c r="H690" s="57">
        <v>0</v>
      </c>
      <c r="I690" s="60">
        <v>41775</v>
      </c>
      <c r="J690" s="61">
        <v>40</v>
      </c>
      <c r="K690" s="12" cm="1">
        <f t="array" ref="K690:N690">VLOOKUP(A690,Sales!$A$1:$E$2241,{2,3,4,5},0)</f>
        <v>40</v>
      </c>
      <c r="L690" s="12">
        <v>40</v>
      </c>
      <c r="M690" s="12">
        <v>3</v>
      </c>
      <c r="N690" s="15">
        <v>12</v>
      </c>
      <c r="O690" s="15">
        <f t="shared" si="51"/>
        <v>36</v>
      </c>
      <c r="P690" s="15">
        <f t="shared" si="52"/>
        <v>80</v>
      </c>
      <c r="Q690" s="15">
        <f t="shared" si="53"/>
        <v>15</v>
      </c>
      <c r="R690" s="12">
        <f t="shared" si="54"/>
        <v>0</v>
      </c>
    </row>
    <row r="691" spans="1:18" ht="15.75" customHeight="1" x14ac:dyDescent="0.25">
      <c r="A691" s="57">
        <v>7279</v>
      </c>
      <c r="B691" s="57">
        <v>1969</v>
      </c>
      <c r="C691" s="58" t="s">
        <v>12</v>
      </c>
      <c r="D691" s="58" t="s">
        <v>11</v>
      </c>
      <c r="E691" s="59">
        <v>69476</v>
      </c>
      <c r="F691" s="54">
        <f t="shared" si="50"/>
        <v>69.475999999999999</v>
      </c>
      <c r="G691" s="57">
        <v>0</v>
      </c>
      <c r="H691" s="57">
        <v>0</v>
      </c>
      <c r="I691" s="60">
        <v>41547</v>
      </c>
      <c r="J691" s="61">
        <v>3</v>
      </c>
      <c r="K691" s="12" cm="1">
        <f t="array" ref="K691:N691">VLOOKUP(A691,Sales!$A$1:$E$2241,{2,3,4,5},0)</f>
        <v>86</v>
      </c>
      <c r="L691" s="12">
        <v>9</v>
      </c>
      <c r="M691" s="12">
        <v>4</v>
      </c>
      <c r="N691" s="15">
        <v>4</v>
      </c>
      <c r="O691" s="15">
        <f t="shared" si="51"/>
        <v>56</v>
      </c>
      <c r="P691" s="15">
        <f t="shared" si="52"/>
        <v>95</v>
      </c>
      <c r="Q691" s="15">
        <f t="shared" si="53"/>
        <v>8</v>
      </c>
      <c r="R691" s="12">
        <f t="shared" si="54"/>
        <v>0</v>
      </c>
    </row>
    <row r="692" spans="1:18" ht="15.75" customHeight="1" x14ac:dyDescent="0.25">
      <c r="A692" s="57">
        <v>7230</v>
      </c>
      <c r="B692" s="57">
        <v>1960</v>
      </c>
      <c r="C692" s="58" t="s">
        <v>12</v>
      </c>
      <c r="D692" s="58" t="s">
        <v>15</v>
      </c>
      <c r="E692" s="59">
        <v>50611</v>
      </c>
      <c r="F692" s="54">
        <f t="shared" si="50"/>
        <v>50.610999999999997</v>
      </c>
      <c r="G692" s="57">
        <v>0</v>
      </c>
      <c r="H692" s="57">
        <v>1</v>
      </c>
      <c r="I692" s="60">
        <v>41186</v>
      </c>
      <c r="J692" s="61">
        <v>98</v>
      </c>
      <c r="K692" s="12" cm="1">
        <f t="array" ref="K692:N692">VLOOKUP(A692,Sales!$A$1:$E$2241,{2,3,4,5},0)</f>
        <v>0</v>
      </c>
      <c r="L692" s="12">
        <v>0</v>
      </c>
      <c r="M692" s="12">
        <v>4</v>
      </c>
      <c r="N692" s="15">
        <v>7</v>
      </c>
      <c r="O692" s="15">
        <f t="shared" si="51"/>
        <v>65</v>
      </c>
      <c r="P692" s="15">
        <f t="shared" si="52"/>
        <v>0</v>
      </c>
      <c r="Q692" s="15">
        <f t="shared" si="53"/>
        <v>11</v>
      </c>
      <c r="R692" s="12">
        <f t="shared" si="54"/>
        <v>1</v>
      </c>
    </row>
    <row r="693" spans="1:18" ht="15.75" customHeight="1" x14ac:dyDescent="0.25">
      <c r="A693" s="57">
        <v>143</v>
      </c>
      <c r="B693" s="57">
        <v>1970</v>
      </c>
      <c r="C693" s="58" t="s">
        <v>9</v>
      </c>
      <c r="D693" s="58" t="s">
        <v>10</v>
      </c>
      <c r="E693" s="59">
        <v>61209</v>
      </c>
      <c r="F693" s="54">
        <f t="shared" si="50"/>
        <v>61.209000000000003</v>
      </c>
      <c r="G693" s="57">
        <v>0</v>
      </c>
      <c r="H693" s="57">
        <v>0</v>
      </c>
      <c r="I693" s="60">
        <v>41511</v>
      </c>
      <c r="J693" s="61">
        <v>73</v>
      </c>
      <c r="K693" s="12" cm="1">
        <f t="array" ref="K693:N693">VLOOKUP(A693,Sales!$A$1:$E$2241,{2,3,4,5},0)</f>
        <v>0</v>
      </c>
      <c r="L693" s="12">
        <v>49</v>
      </c>
      <c r="M693" s="12">
        <v>5</v>
      </c>
      <c r="N693" s="15">
        <v>4</v>
      </c>
      <c r="O693" s="15">
        <f t="shared" si="51"/>
        <v>55</v>
      </c>
      <c r="P693" s="15">
        <f t="shared" si="52"/>
        <v>49</v>
      </c>
      <c r="Q693" s="15">
        <f t="shared" si="53"/>
        <v>9</v>
      </c>
      <c r="R693" s="12">
        <f t="shared" si="54"/>
        <v>0</v>
      </c>
    </row>
    <row r="694" spans="1:18" ht="15.75" customHeight="1" x14ac:dyDescent="0.25">
      <c r="A694" s="57">
        <v>450</v>
      </c>
      <c r="B694" s="57">
        <v>1958</v>
      </c>
      <c r="C694" s="58" t="s">
        <v>14</v>
      </c>
      <c r="D694" s="58" t="s">
        <v>11</v>
      </c>
      <c r="E694" s="59">
        <v>42315</v>
      </c>
      <c r="F694" s="54">
        <f t="shared" si="50"/>
        <v>42.314999999999998</v>
      </c>
      <c r="G694" s="57">
        <v>0</v>
      </c>
      <c r="H694" s="57">
        <v>1</v>
      </c>
      <c r="I694" s="60">
        <v>41467</v>
      </c>
      <c r="J694" s="61">
        <v>90</v>
      </c>
      <c r="K694" s="12" cm="1">
        <f t="array" ref="K694:N694">VLOOKUP(A694,Sales!$A$1:$E$2241,{2,3,4,5},0)</f>
        <v>15</v>
      </c>
      <c r="L694" s="12">
        <v>11</v>
      </c>
      <c r="M694" s="12">
        <v>1</v>
      </c>
      <c r="N694" s="15">
        <v>4</v>
      </c>
      <c r="O694" s="15">
        <f t="shared" si="51"/>
        <v>67</v>
      </c>
      <c r="P694" s="15">
        <f t="shared" si="52"/>
        <v>26</v>
      </c>
      <c r="Q694" s="15">
        <f t="shared" si="53"/>
        <v>5</v>
      </c>
      <c r="R694" s="12">
        <f t="shared" si="54"/>
        <v>1</v>
      </c>
    </row>
    <row r="695" spans="1:18" ht="15.75" customHeight="1" x14ac:dyDescent="0.25">
      <c r="A695" s="57">
        <v>9316</v>
      </c>
      <c r="B695" s="57">
        <v>1952</v>
      </c>
      <c r="C695" s="58" t="s">
        <v>16</v>
      </c>
      <c r="D695" s="58" t="s">
        <v>11</v>
      </c>
      <c r="E695" s="59">
        <v>13084</v>
      </c>
      <c r="F695" s="54">
        <f t="shared" si="50"/>
        <v>13.084</v>
      </c>
      <c r="G695" s="57">
        <v>0</v>
      </c>
      <c r="H695" s="57">
        <v>0</v>
      </c>
      <c r="I695" s="60">
        <v>41580</v>
      </c>
      <c r="J695" s="61">
        <v>29</v>
      </c>
      <c r="K695" s="12" cm="1">
        <f t="array" ref="K695:N695">VLOOKUP(A695,Sales!$A$1:$E$2241,{2,3,4,5},0)</f>
        <v>0</v>
      </c>
      <c r="L695" s="12">
        <v>7</v>
      </c>
      <c r="M695" s="12">
        <v>1</v>
      </c>
      <c r="N695" s="15">
        <v>3</v>
      </c>
      <c r="O695" s="15">
        <f t="shared" si="51"/>
        <v>73</v>
      </c>
      <c r="P695" s="15">
        <f t="shared" si="52"/>
        <v>7</v>
      </c>
      <c r="Q695" s="15">
        <f t="shared" si="53"/>
        <v>4</v>
      </c>
      <c r="R695" s="12">
        <f t="shared" si="54"/>
        <v>0</v>
      </c>
    </row>
    <row r="696" spans="1:18" ht="15.75" customHeight="1" x14ac:dyDescent="0.25">
      <c r="A696" s="57">
        <v>6379</v>
      </c>
      <c r="B696" s="57">
        <v>1949</v>
      </c>
      <c r="C696" s="58" t="s">
        <v>14</v>
      </c>
      <c r="D696" s="58" t="s">
        <v>18</v>
      </c>
      <c r="E696" s="59">
        <v>47570</v>
      </c>
      <c r="F696" s="54">
        <f t="shared" si="50"/>
        <v>47.57</v>
      </c>
      <c r="G696" s="57">
        <v>1</v>
      </c>
      <c r="H696" s="57">
        <v>1</v>
      </c>
      <c r="I696" s="60">
        <v>41423</v>
      </c>
      <c r="J696" s="61">
        <v>3</v>
      </c>
      <c r="K696" s="12" cm="1">
        <f t="array" ref="K696:N696">VLOOKUP(A696,Sales!$A$1:$E$2241,{2,3,4,5},0)</f>
        <v>1</v>
      </c>
      <c r="L696" s="12">
        <v>2</v>
      </c>
      <c r="M696" s="12">
        <v>2</v>
      </c>
      <c r="N696" s="15">
        <v>2</v>
      </c>
      <c r="O696" s="15">
        <f t="shared" si="51"/>
        <v>76</v>
      </c>
      <c r="P696" s="15">
        <f t="shared" si="52"/>
        <v>3</v>
      </c>
      <c r="Q696" s="15">
        <f t="shared" si="53"/>
        <v>4</v>
      </c>
      <c r="R696" s="12">
        <f t="shared" si="54"/>
        <v>2</v>
      </c>
    </row>
    <row r="697" spans="1:18" ht="15.75" customHeight="1" x14ac:dyDescent="0.25">
      <c r="A697" s="57">
        <v>9239</v>
      </c>
      <c r="B697" s="57">
        <v>1961</v>
      </c>
      <c r="C697" s="58" t="s">
        <v>14</v>
      </c>
      <c r="D697" s="58" t="s">
        <v>13</v>
      </c>
      <c r="E697" s="59">
        <v>61923</v>
      </c>
      <c r="F697" s="54">
        <f t="shared" si="50"/>
        <v>61.923000000000002</v>
      </c>
      <c r="G697" s="57">
        <v>0</v>
      </c>
      <c r="H697" s="57">
        <v>2</v>
      </c>
      <c r="I697" s="60">
        <v>41481</v>
      </c>
      <c r="J697" s="61">
        <v>94</v>
      </c>
      <c r="K697" s="12" cm="1">
        <f t="array" ref="K697:N697">VLOOKUP(A697,Sales!$A$1:$E$2241,{2,3,4,5},0)</f>
        <v>4</v>
      </c>
      <c r="L697" s="12">
        <v>3</v>
      </c>
      <c r="M697" s="12">
        <v>2</v>
      </c>
      <c r="N697" s="15">
        <v>4</v>
      </c>
      <c r="O697" s="15">
        <f t="shared" si="51"/>
        <v>64</v>
      </c>
      <c r="P697" s="15">
        <f t="shared" si="52"/>
        <v>7</v>
      </c>
      <c r="Q697" s="15">
        <f t="shared" si="53"/>
        <v>6</v>
      </c>
      <c r="R697" s="12">
        <f t="shared" si="54"/>
        <v>2</v>
      </c>
    </row>
    <row r="698" spans="1:18" ht="15.75" customHeight="1" x14ac:dyDescent="0.25">
      <c r="A698" s="57">
        <v>8315</v>
      </c>
      <c r="B698" s="57">
        <v>1995</v>
      </c>
      <c r="C698" s="58" t="s">
        <v>9</v>
      </c>
      <c r="D698" s="58" t="s">
        <v>10</v>
      </c>
      <c r="E698" s="59">
        <v>34824</v>
      </c>
      <c r="F698" s="54">
        <f t="shared" si="50"/>
        <v>34.823999999999998</v>
      </c>
      <c r="G698" s="57">
        <v>0</v>
      </c>
      <c r="H698" s="57">
        <v>0</v>
      </c>
      <c r="I698" s="60">
        <v>41724</v>
      </c>
      <c r="J698" s="61">
        <v>65</v>
      </c>
      <c r="K698" s="12" cm="1">
        <f t="array" ref="K698:N698">VLOOKUP(A698,Sales!$A$1:$E$2241,{2,3,4,5},0)</f>
        <v>2</v>
      </c>
      <c r="L698" s="12">
        <v>0</v>
      </c>
      <c r="M698" s="12">
        <v>1</v>
      </c>
      <c r="N698" s="15">
        <v>2</v>
      </c>
      <c r="O698" s="15">
        <f t="shared" si="51"/>
        <v>30</v>
      </c>
      <c r="P698" s="15">
        <f t="shared" si="52"/>
        <v>2</v>
      </c>
      <c r="Q698" s="15">
        <f t="shared" si="53"/>
        <v>3</v>
      </c>
      <c r="R698" s="12">
        <f t="shared" si="54"/>
        <v>0</v>
      </c>
    </row>
    <row r="699" spans="1:18" ht="15.75" customHeight="1" x14ac:dyDescent="0.25">
      <c r="A699" s="57">
        <v>2868</v>
      </c>
      <c r="B699" s="57">
        <v>1949</v>
      </c>
      <c r="C699" s="58" t="s">
        <v>12</v>
      </c>
      <c r="D699" s="58" t="s">
        <v>10</v>
      </c>
      <c r="E699" s="59">
        <v>26518</v>
      </c>
      <c r="F699" s="54">
        <f t="shared" si="50"/>
        <v>26.518000000000001</v>
      </c>
      <c r="G699" s="57">
        <v>1</v>
      </c>
      <c r="H699" s="57">
        <v>1</v>
      </c>
      <c r="I699" s="60">
        <v>41372</v>
      </c>
      <c r="J699" s="61">
        <v>33</v>
      </c>
      <c r="K699" s="12" cm="1">
        <f t="array" ref="K699:N699">VLOOKUP(A699,Sales!$A$1:$E$2241,{2,3,4,5},0)</f>
        <v>1</v>
      </c>
      <c r="L699" s="12">
        <v>3</v>
      </c>
      <c r="M699" s="12">
        <v>2</v>
      </c>
      <c r="N699" s="15">
        <v>3</v>
      </c>
      <c r="O699" s="15">
        <f t="shared" si="51"/>
        <v>76</v>
      </c>
      <c r="P699" s="15">
        <f t="shared" si="52"/>
        <v>4</v>
      </c>
      <c r="Q699" s="15">
        <f t="shared" si="53"/>
        <v>5</v>
      </c>
      <c r="R699" s="12">
        <f t="shared" si="54"/>
        <v>2</v>
      </c>
    </row>
    <row r="700" spans="1:18" ht="15.75" customHeight="1" x14ac:dyDescent="0.25">
      <c r="A700" s="57">
        <v>10888</v>
      </c>
      <c r="B700" s="57">
        <v>1961</v>
      </c>
      <c r="C700" s="58" t="s">
        <v>9</v>
      </c>
      <c r="D700" s="58" t="s">
        <v>10</v>
      </c>
      <c r="E700" s="59">
        <v>45938</v>
      </c>
      <c r="F700" s="54">
        <f t="shared" si="50"/>
        <v>45.938000000000002</v>
      </c>
      <c r="G700" s="57">
        <v>0</v>
      </c>
      <c r="H700" s="57">
        <v>0</v>
      </c>
      <c r="I700" s="60">
        <v>41581</v>
      </c>
      <c r="J700" s="61">
        <v>46</v>
      </c>
      <c r="K700" s="12" cm="1">
        <f t="array" ref="K700:N700">VLOOKUP(A700,Sales!$A$1:$E$2241,{2,3,4,5},0)</f>
        <v>11</v>
      </c>
      <c r="L700" s="12">
        <v>83</v>
      </c>
      <c r="M700" s="12">
        <v>8</v>
      </c>
      <c r="N700" s="15">
        <v>6</v>
      </c>
      <c r="O700" s="15">
        <f t="shared" si="51"/>
        <v>64</v>
      </c>
      <c r="P700" s="15">
        <f t="shared" si="52"/>
        <v>94</v>
      </c>
      <c r="Q700" s="15">
        <f t="shared" si="53"/>
        <v>14</v>
      </c>
      <c r="R700" s="12">
        <f t="shared" si="54"/>
        <v>0</v>
      </c>
    </row>
    <row r="701" spans="1:18" ht="15.75" customHeight="1" x14ac:dyDescent="0.25">
      <c r="A701" s="57">
        <v>1277</v>
      </c>
      <c r="B701" s="57">
        <v>1960</v>
      </c>
      <c r="C701" s="58" t="s">
        <v>9</v>
      </c>
      <c r="D701" s="58" t="s">
        <v>11</v>
      </c>
      <c r="E701" s="59">
        <v>78468</v>
      </c>
      <c r="F701" s="54">
        <f t="shared" si="50"/>
        <v>78.468000000000004</v>
      </c>
      <c r="G701" s="57">
        <v>0</v>
      </c>
      <c r="H701" s="57">
        <v>0</v>
      </c>
      <c r="I701" s="60">
        <v>41738</v>
      </c>
      <c r="J701" s="61">
        <v>29</v>
      </c>
      <c r="K701" s="12" cm="1">
        <f t="array" ref="K701:N701">VLOOKUP(A701,Sales!$A$1:$E$2241,{2,3,4,5},0)</f>
        <v>22</v>
      </c>
      <c r="L701" s="12">
        <v>22</v>
      </c>
      <c r="M701" s="12">
        <v>10</v>
      </c>
      <c r="N701" s="15">
        <v>10</v>
      </c>
      <c r="O701" s="15">
        <f t="shared" si="51"/>
        <v>65</v>
      </c>
      <c r="P701" s="15">
        <f t="shared" si="52"/>
        <v>44</v>
      </c>
      <c r="Q701" s="15">
        <f t="shared" si="53"/>
        <v>20</v>
      </c>
      <c r="R701" s="12">
        <f t="shared" si="54"/>
        <v>0</v>
      </c>
    </row>
    <row r="702" spans="1:18" ht="15.75" customHeight="1" x14ac:dyDescent="0.25">
      <c r="A702" s="57">
        <v>9977</v>
      </c>
      <c r="B702" s="57">
        <v>1973</v>
      </c>
      <c r="C702" s="58" t="s">
        <v>9</v>
      </c>
      <c r="D702" s="58" t="s">
        <v>15</v>
      </c>
      <c r="E702" s="59">
        <v>78901</v>
      </c>
      <c r="F702" s="54">
        <f t="shared" si="50"/>
        <v>78.900999999999996</v>
      </c>
      <c r="G702" s="57">
        <v>0</v>
      </c>
      <c r="H702" s="57">
        <v>1</v>
      </c>
      <c r="I702" s="60">
        <v>41534</v>
      </c>
      <c r="J702" s="61">
        <v>99</v>
      </c>
      <c r="K702" s="12" cm="1">
        <f t="array" ref="K702:N702">VLOOKUP(A702,Sales!$A$1:$E$2241,{2,3,4,5},0)</f>
        <v>11</v>
      </c>
      <c r="L702" s="12">
        <v>26</v>
      </c>
      <c r="M702" s="12">
        <v>9</v>
      </c>
      <c r="N702" s="15">
        <v>5</v>
      </c>
      <c r="O702" s="15">
        <f t="shared" si="51"/>
        <v>52</v>
      </c>
      <c r="P702" s="15">
        <f t="shared" si="52"/>
        <v>37</v>
      </c>
      <c r="Q702" s="15">
        <f t="shared" si="53"/>
        <v>14</v>
      </c>
      <c r="R702" s="12">
        <f t="shared" si="54"/>
        <v>1</v>
      </c>
    </row>
    <row r="703" spans="1:18" ht="15.75" customHeight="1" x14ac:dyDescent="0.25">
      <c r="A703" s="57">
        <v>10196</v>
      </c>
      <c r="B703" s="57">
        <v>1978</v>
      </c>
      <c r="C703" s="58" t="s">
        <v>9</v>
      </c>
      <c r="D703" s="58" t="s">
        <v>13</v>
      </c>
      <c r="E703" s="59">
        <v>71427</v>
      </c>
      <c r="F703" s="54">
        <f t="shared" si="50"/>
        <v>71.427000000000007</v>
      </c>
      <c r="G703" s="57">
        <v>2</v>
      </c>
      <c r="H703" s="57">
        <v>0</v>
      </c>
      <c r="I703" s="60">
        <v>41710</v>
      </c>
      <c r="J703" s="61">
        <v>26</v>
      </c>
      <c r="K703" s="12" cm="1">
        <f t="array" ref="K703:N703">VLOOKUP(A703,Sales!$A$1:$E$2241,{2,3,4,5},0)</f>
        <v>123</v>
      </c>
      <c r="L703" s="12">
        <v>64</v>
      </c>
      <c r="M703" s="12">
        <v>8</v>
      </c>
      <c r="N703" s="15">
        <v>8</v>
      </c>
      <c r="O703" s="15">
        <f t="shared" si="51"/>
        <v>47</v>
      </c>
      <c r="P703" s="15">
        <f t="shared" si="52"/>
        <v>187</v>
      </c>
      <c r="Q703" s="15">
        <f t="shared" si="53"/>
        <v>16</v>
      </c>
      <c r="R703" s="12">
        <f t="shared" si="54"/>
        <v>2</v>
      </c>
    </row>
    <row r="704" spans="1:18" ht="15.75" customHeight="1" x14ac:dyDescent="0.25">
      <c r="A704" s="57">
        <v>6384</v>
      </c>
      <c r="B704" s="57">
        <v>1978</v>
      </c>
      <c r="C704" s="58" t="s">
        <v>9</v>
      </c>
      <c r="D704" s="58" t="s">
        <v>15</v>
      </c>
      <c r="E704" s="59">
        <v>71022</v>
      </c>
      <c r="F704" s="54">
        <f t="shared" si="50"/>
        <v>71.022000000000006</v>
      </c>
      <c r="G704" s="57">
        <v>0</v>
      </c>
      <c r="H704" s="57">
        <v>1</v>
      </c>
      <c r="I704" s="60">
        <v>41681</v>
      </c>
      <c r="J704" s="61">
        <v>30</v>
      </c>
      <c r="K704" s="12" cm="1">
        <f t="array" ref="K704:N704">VLOOKUP(A704,Sales!$A$1:$E$2241,{2,3,4,5},0)</f>
        <v>12</v>
      </c>
      <c r="L704" s="12">
        <v>12</v>
      </c>
      <c r="M704" s="12">
        <v>5</v>
      </c>
      <c r="N704" s="15">
        <v>11</v>
      </c>
      <c r="O704" s="15">
        <f t="shared" si="51"/>
        <v>47</v>
      </c>
      <c r="P704" s="15">
        <f t="shared" si="52"/>
        <v>24</v>
      </c>
      <c r="Q704" s="15">
        <f t="shared" si="53"/>
        <v>16</v>
      </c>
      <c r="R704" s="12">
        <f t="shared" si="54"/>
        <v>1</v>
      </c>
    </row>
    <row r="705" spans="1:18" ht="15.75" customHeight="1" x14ac:dyDescent="0.25">
      <c r="A705" s="57">
        <v>8029</v>
      </c>
      <c r="B705" s="57">
        <v>1988</v>
      </c>
      <c r="C705" s="58" t="s">
        <v>14</v>
      </c>
      <c r="D705" s="58" t="s">
        <v>10</v>
      </c>
      <c r="E705" s="59">
        <v>90247</v>
      </c>
      <c r="F705" s="54">
        <f t="shared" si="50"/>
        <v>90.247</v>
      </c>
      <c r="G705" s="57">
        <v>0</v>
      </c>
      <c r="H705" s="57">
        <v>0</v>
      </c>
      <c r="I705" s="60">
        <v>41758</v>
      </c>
      <c r="J705" s="61">
        <v>27</v>
      </c>
      <c r="K705" s="12" cm="1">
        <f t="array" ref="K705:N705">VLOOKUP(A705,Sales!$A$1:$E$2241,{2,3,4,5},0)</f>
        <v>32</v>
      </c>
      <c r="L705" s="12">
        <v>16</v>
      </c>
      <c r="M705" s="12">
        <v>3</v>
      </c>
      <c r="N705" s="15">
        <v>7</v>
      </c>
      <c r="O705" s="15">
        <f t="shared" si="51"/>
        <v>37</v>
      </c>
      <c r="P705" s="15">
        <f t="shared" si="52"/>
        <v>48</v>
      </c>
      <c r="Q705" s="15">
        <f t="shared" si="53"/>
        <v>10</v>
      </c>
      <c r="R705" s="12">
        <f t="shared" si="54"/>
        <v>0</v>
      </c>
    </row>
    <row r="706" spans="1:18" ht="15.75" customHeight="1" x14ac:dyDescent="0.25">
      <c r="A706" s="57">
        <v>968</v>
      </c>
      <c r="B706" s="57">
        <v>1968</v>
      </c>
      <c r="C706" s="58" t="s">
        <v>14</v>
      </c>
      <c r="D706" s="58" t="s">
        <v>15</v>
      </c>
      <c r="E706" s="59">
        <v>41335</v>
      </c>
      <c r="F706" s="54">
        <f t="shared" si="50"/>
        <v>41.335000000000001</v>
      </c>
      <c r="G706" s="57">
        <v>1</v>
      </c>
      <c r="H706" s="57">
        <v>0</v>
      </c>
      <c r="I706" s="62">
        <v>41634</v>
      </c>
      <c r="J706" s="61">
        <v>24</v>
      </c>
      <c r="K706" s="12" cm="1">
        <f t="array" ref="K706:N706">VLOOKUP(A706,Sales!$A$1:$E$2241,{2,3,4,5},0)</f>
        <v>19</v>
      </c>
      <c r="L706" s="12">
        <v>14</v>
      </c>
      <c r="M706" s="12">
        <v>4</v>
      </c>
      <c r="N706" s="15">
        <v>4</v>
      </c>
      <c r="O706" s="15">
        <f t="shared" si="51"/>
        <v>57</v>
      </c>
      <c r="P706" s="15">
        <f t="shared" si="52"/>
        <v>33</v>
      </c>
      <c r="Q706" s="15">
        <f t="shared" si="53"/>
        <v>8</v>
      </c>
      <c r="R706" s="12">
        <f t="shared" si="54"/>
        <v>1</v>
      </c>
    </row>
    <row r="707" spans="1:18" ht="15.75" customHeight="1" x14ac:dyDescent="0.25">
      <c r="A707" s="57">
        <v>6988</v>
      </c>
      <c r="B707" s="57">
        <v>1986</v>
      </c>
      <c r="C707" s="58" t="s">
        <v>9</v>
      </c>
      <c r="D707" s="58" t="s">
        <v>13</v>
      </c>
      <c r="E707" s="59">
        <v>71952</v>
      </c>
      <c r="F707" s="54">
        <f t="shared" ref="F707:F770" si="55">E707/1000</f>
        <v>71.951999999999998</v>
      </c>
      <c r="G707" s="57">
        <v>1</v>
      </c>
      <c r="H707" s="57">
        <v>0</v>
      </c>
      <c r="I707" s="60">
        <v>41284</v>
      </c>
      <c r="J707" s="61">
        <v>93</v>
      </c>
      <c r="K707" s="12" cm="1">
        <f t="array" ref="K707:N707">VLOOKUP(A707,Sales!$A$1:$E$2241,{2,3,4,5},0)</f>
        <v>80</v>
      </c>
      <c r="L707" s="12">
        <v>107</v>
      </c>
      <c r="M707" s="12">
        <v>8</v>
      </c>
      <c r="N707" s="15">
        <v>8</v>
      </c>
      <c r="O707" s="15">
        <f t="shared" ref="O707:O770" si="56">2025-B707</f>
        <v>39</v>
      </c>
      <c r="P707" s="15">
        <f t="shared" ref="P707:P770" si="57">K707+L707</f>
        <v>187</v>
      </c>
      <c r="Q707" s="15">
        <f t="shared" ref="Q707:Q770" si="58">M707+N707</f>
        <v>16</v>
      </c>
      <c r="R707" s="12">
        <f t="shared" ref="R707:R770" si="59">G707+H707</f>
        <v>1</v>
      </c>
    </row>
    <row r="708" spans="1:18" ht="15.75" customHeight="1" x14ac:dyDescent="0.25">
      <c r="A708" s="57">
        <v>4472</v>
      </c>
      <c r="B708" s="57">
        <v>1970</v>
      </c>
      <c r="C708" s="58" t="s">
        <v>12</v>
      </c>
      <c r="D708" s="58" t="s">
        <v>15</v>
      </c>
      <c r="E708" s="59">
        <v>35682</v>
      </c>
      <c r="F708" s="54">
        <f t="shared" si="55"/>
        <v>35.682000000000002</v>
      </c>
      <c r="G708" s="57">
        <v>1</v>
      </c>
      <c r="H708" s="57">
        <v>0</v>
      </c>
      <c r="I708" s="60">
        <v>41817</v>
      </c>
      <c r="J708" s="61">
        <v>34</v>
      </c>
      <c r="K708" s="12" cm="1">
        <f t="array" ref="K708:N708">VLOOKUP(A708,Sales!$A$1:$E$2241,{2,3,4,5},0)</f>
        <v>0</v>
      </c>
      <c r="L708" s="12">
        <v>2</v>
      </c>
      <c r="M708" s="12">
        <v>1</v>
      </c>
      <c r="N708" s="15">
        <v>3</v>
      </c>
      <c r="O708" s="15">
        <f t="shared" si="56"/>
        <v>55</v>
      </c>
      <c r="P708" s="15">
        <f t="shared" si="57"/>
        <v>2</v>
      </c>
      <c r="Q708" s="15">
        <f t="shared" si="58"/>
        <v>4</v>
      </c>
      <c r="R708" s="12">
        <f t="shared" si="59"/>
        <v>1</v>
      </c>
    </row>
    <row r="709" spans="1:18" ht="15.75" customHeight="1" x14ac:dyDescent="0.25">
      <c r="A709" s="57">
        <v>6991</v>
      </c>
      <c r="B709" s="57">
        <v>1951</v>
      </c>
      <c r="C709" s="58" t="s">
        <v>9</v>
      </c>
      <c r="D709" s="58" t="s">
        <v>15</v>
      </c>
      <c r="E709" s="59">
        <v>43185</v>
      </c>
      <c r="F709" s="54">
        <f t="shared" si="55"/>
        <v>43.185000000000002</v>
      </c>
      <c r="G709" s="57">
        <v>0</v>
      </c>
      <c r="H709" s="57">
        <v>1</v>
      </c>
      <c r="I709" s="60">
        <v>41374</v>
      </c>
      <c r="J709" s="61">
        <v>88</v>
      </c>
      <c r="K709" s="12" cm="1">
        <f t="array" ref="K709:N709">VLOOKUP(A709,Sales!$A$1:$E$2241,{2,3,4,5},0)</f>
        <v>6</v>
      </c>
      <c r="L709" s="12">
        <v>6</v>
      </c>
      <c r="M709" s="12">
        <v>9</v>
      </c>
      <c r="N709" s="15">
        <v>6</v>
      </c>
      <c r="O709" s="15">
        <f t="shared" si="56"/>
        <v>74</v>
      </c>
      <c r="P709" s="15">
        <f t="shared" si="57"/>
        <v>12</v>
      </c>
      <c r="Q709" s="15">
        <f t="shared" si="58"/>
        <v>15</v>
      </c>
      <c r="R709" s="12">
        <f t="shared" si="59"/>
        <v>1</v>
      </c>
    </row>
    <row r="710" spans="1:18" ht="15.75" customHeight="1" x14ac:dyDescent="0.25">
      <c r="A710" s="57">
        <v>3336</v>
      </c>
      <c r="B710" s="57">
        <v>1948</v>
      </c>
      <c r="C710" s="58" t="s">
        <v>12</v>
      </c>
      <c r="D710" s="58" t="s">
        <v>11</v>
      </c>
      <c r="E710" s="59">
        <v>66375</v>
      </c>
      <c r="F710" s="54">
        <f t="shared" si="55"/>
        <v>66.375</v>
      </c>
      <c r="G710" s="57">
        <v>0</v>
      </c>
      <c r="H710" s="57">
        <v>1</v>
      </c>
      <c r="I710" s="62">
        <v>41599</v>
      </c>
      <c r="J710" s="61">
        <v>96</v>
      </c>
      <c r="K710" s="12" cm="1">
        <f t="array" ref="K710:N710">VLOOKUP(A710,Sales!$A$1:$E$2241,{2,3,4,5},0)</f>
        <v>0</v>
      </c>
      <c r="L710" s="12">
        <v>0</v>
      </c>
      <c r="M710" s="12">
        <v>2</v>
      </c>
      <c r="N710" s="15">
        <v>5</v>
      </c>
      <c r="O710" s="15">
        <f t="shared" si="56"/>
        <v>77</v>
      </c>
      <c r="P710" s="15">
        <f t="shared" si="57"/>
        <v>0</v>
      </c>
      <c r="Q710" s="15">
        <f t="shared" si="58"/>
        <v>7</v>
      </c>
      <c r="R710" s="12">
        <f t="shared" si="59"/>
        <v>1</v>
      </c>
    </row>
    <row r="711" spans="1:18" ht="15.75" customHeight="1" x14ac:dyDescent="0.25">
      <c r="A711" s="57">
        <v>4301</v>
      </c>
      <c r="B711" s="57">
        <v>1971</v>
      </c>
      <c r="C711" s="58" t="s">
        <v>14</v>
      </c>
      <c r="D711" s="58" t="s">
        <v>13</v>
      </c>
      <c r="E711" s="59">
        <v>35178</v>
      </c>
      <c r="F711" s="54">
        <f t="shared" si="55"/>
        <v>35.177999999999997</v>
      </c>
      <c r="G711" s="57">
        <v>1</v>
      </c>
      <c r="H711" s="57">
        <v>0</v>
      </c>
      <c r="I711" s="60">
        <v>41284</v>
      </c>
      <c r="J711" s="61">
        <v>10</v>
      </c>
      <c r="K711" s="12" cm="1">
        <f t="array" ref="K711:N711">VLOOKUP(A711,Sales!$A$1:$E$2241,{2,3,4,5},0)</f>
        <v>1</v>
      </c>
      <c r="L711" s="12">
        <v>2</v>
      </c>
      <c r="M711" s="12">
        <v>1</v>
      </c>
      <c r="N711" s="15">
        <v>2</v>
      </c>
      <c r="O711" s="15">
        <f t="shared" si="56"/>
        <v>54</v>
      </c>
      <c r="P711" s="15">
        <f t="shared" si="57"/>
        <v>3</v>
      </c>
      <c r="Q711" s="15">
        <f t="shared" si="58"/>
        <v>3</v>
      </c>
      <c r="R711" s="12">
        <f t="shared" si="59"/>
        <v>1</v>
      </c>
    </row>
    <row r="712" spans="1:18" ht="15.75" customHeight="1" x14ac:dyDescent="0.25">
      <c r="A712" s="57">
        <v>1940</v>
      </c>
      <c r="B712" s="57">
        <v>1986</v>
      </c>
      <c r="C712" s="58" t="s">
        <v>9</v>
      </c>
      <c r="D712" s="58" t="s">
        <v>13</v>
      </c>
      <c r="E712" s="59">
        <v>25252</v>
      </c>
      <c r="F712" s="54">
        <f t="shared" si="55"/>
        <v>25.251999999999999</v>
      </c>
      <c r="G712" s="57">
        <v>1</v>
      </c>
      <c r="H712" s="57">
        <v>0</v>
      </c>
      <c r="I712" s="60">
        <v>41467</v>
      </c>
      <c r="J712" s="61">
        <v>26</v>
      </c>
      <c r="K712" s="12" cm="1">
        <f t="array" ref="K712:N712">VLOOKUP(A712,Sales!$A$1:$E$2241,{2,3,4,5},0)</f>
        <v>3</v>
      </c>
      <c r="L712" s="12">
        <v>2</v>
      </c>
      <c r="M712" s="12">
        <v>1</v>
      </c>
      <c r="N712" s="15">
        <v>2</v>
      </c>
      <c r="O712" s="15">
        <f t="shared" si="56"/>
        <v>39</v>
      </c>
      <c r="P712" s="15">
        <f t="shared" si="57"/>
        <v>5</v>
      </c>
      <c r="Q712" s="15">
        <f t="shared" si="58"/>
        <v>3</v>
      </c>
      <c r="R712" s="12">
        <f t="shared" si="59"/>
        <v>1</v>
      </c>
    </row>
    <row r="713" spans="1:18" ht="15.75" customHeight="1" x14ac:dyDescent="0.25">
      <c r="A713" s="57">
        <v>1272</v>
      </c>
      <c r="B713" s="57">
        <v>1965</v>
      </c>
      <c r="C713" s="58" t="s">
        <v>14</v>
      </c>
      <c r="D713" s="58" t="s">
        <v>10</v>
      </c>
      <c r="E713" s="59">
        <v>55250</v>
      </c>
      <c r="F713" s="54">
        <f t="shared" si="55"/>
        <v>55.25</v>
      </c>
      <c r="G713" s="57">
        <v>0</v>
      </c>
      <c r="H713" s="57">
        <v>1</v>
      </c>
      <c r="I713" s="62">
        <v>41203</v>
      </c>
      <c r="J713" s="61">
        <v>49</v>
      </c>
      <c r="K713" s="12" cm="1">
        <f t="array" ref="K713:N713">VLOOKUP(A713,Sales!$A$1:$E$2241,{2,3,4,5},0)</f>
        <v>58</v>
      </c>
      <c r="L713" s="12">
        <v>0</v>
      </c>
      <c r="M713" s="12">
        <v>7</v>
      </c>
      <c r="N713" s="15">
        <v>10</v>
      </c>
      <c r="O713" s="15">
        <f t="shared" si="56"/>
        <v>60</v>
      </c>
      <c r="P713" s="15">
        <f t="shared" si="57"/>
        <v>58</v>
      </c>
      <c r="Q713" s="15">
        <f t="shared" si="58"/>
        <v>17</v>
      </c>
      <c r="R713" s="12">
        <f t="shared" si="59"/>
        <v>1</v>
      </c>
    </row>
    <row r="714" spans="1:18" ht="15.75" customHeight="1" x14ac:dyDescent="0.25">
      <c r="A714" s="57">
        <v>1388</v>
      </c>
      <c r="B714" s="57">
        <v>1975</v>
      </c>
      <c r="C714" s="58" t="s">
        <v>9</v>
      </c>
      <c r="D714" s="58" t="s">
        <v>10</v>
      </c>
      <c r="E714" s="59">
        <v>33249</v>
      </c>
      <c r="F714" s="54">
        <f t="shared" si="55"/>
        <v>33.249000000000002</v>
      </c>
      <c r="G714" s="57">
        <v>1</v>
      </c>
      <c r="H714" s="57">
        <v>0</v>
      </c>
      <c r="I714" s="60">
        <v>41325</v>
      </c>
      <c r="J714" s="61">
        <v>11</v>
      </c>
      <c r="K714" s="12" cm="1">
        <f t="array" ref="K714:N714">VLOOKUP(A714,Sales!$A$1:$E$2241,{2,3,4,5},0)</f>
        <v>10</v>
      </c>
      <c r="L714" s="12">
        <v>14</v>
      </c>
      <c r="M714" s="12">
        <v>2</v>
      </c>
      <c r="N714" s="15">
        <v>3</v>
      </c>
      <c r="O714" s="15">
        <f t="shared" si="56"/>
        <v>50</v>
      </c>
      <c r="P714" s="15">
        <f t="shared" si="57"/>
        <v>24</v>
      </c>
      <c r="Q714" s="15">
        <f t="shared" si="58"/>
        <v>5</v>
      </c>
      <c r="R714" s="12">
        <f t="shared" si="59"/>
        <v>1</v>
      </c>
    </row>
    <row r="715" spans="1:18" ht="15.75" customHeight="1" x14ac:dyDescent="0.25">
      <c r="A715" s="57">
        <v>1044</v>
      </c>
      <c r="B715" s="57">
        <v>1953</v>
      </c>
      <c r="C715" s="58" t="s">
        <v>9</v>
      </c>
      <c r="D715" s="58" t="s">
        <v>11</v>
      </c>
      <c r="E715" s="59">
        <v>58398</v>
      </c>
      <c r="F715" s="54">
        <f t="shared" si="55"/>
        <v>58.398000000000003</v>
      </c>
      <c r="G715" s="57">
        <v>0</v>
      </c>
      <c r="H715" s="57">
        <v>0</v>
      </c>
      <c r="I715" s="60">
        <v>41408</v>
      </c>
      <c r="J715" s="61">
        <v>44</v>
      </c>
      <c r="K715" s="12" cm="1">
        <f t="array" ref="K715:N715">VLOOKUP(A715,Sales!$A$1:$E$2241,{2,3,4,5},0)</f>
        <v>5</v>
      </c>
      <c r="L715" s="12">
        <v>21</v>
      </c>
      <c r="M715" s="12">
        <v>5</v>
      </c>
      <c r="N715" s="15">
        <v>8</v>
      </c>
      <c r="O715" s="15">
        <f t="shared" si="56"/>
        <v>72</v>
      </c>
      <c r="P715" s="15">
        <f t="shared" si="57"/>
        <v>26</v>
      </c>
      <c r="Q715" s="15">
        <f t="shared" si="58"/>
        <v>13</v>
      </c>
      <c r="R715" s="12">
        <f t="shared" si="59"/>
        <v>0</v>
      </c>
    </row>
    <row r="716" spans="1:18" ht="15.75" customHeight="1" x14ac:dyDescent="0.25">
      <c r="A716" s="57">
        <v>6969</v>
      </c>
      <c r="B716" s="57">
        <v>1982</v>
      </c>
      <c r="C716" s="58" t="s">
        <v>9</v>
      </c>
      <c r="D716" s="58" t="s">
        <v>11</v>
      </c>
      <c r="E716" s="59">
        <v>50272</v>
      </c>
      <c r="F716" s="54">
        <f t="shared" si="55"/>
        <v>50.271999999999998</v>
      </c>
      <c r="G716" s="57">
        <v>1</v>
      </c>
      <c r="H716" s="57">
        <v>0</v>
      </c>
      <c r="I716" s="60">
        <v>41493</v>
      </c>
      <c r="J716" s="61">
        <v>75</v>
      </c>
      <c r="K716" s="12" cm="1">
        <f t="array" ref="K716:N716">VLOOKUP(A716,Sales!$A$1:$E$2241,{2,3,4,5},0)</f>
        <v>13</v>
      </c>
      <c r="L716" s="12">
        <v>8</v>
      </c>
      <c r="M716" s="12">
        <v>4</v>
      </c>
      <c r="N716" s="15">
        <v>5</v>
      </c>
      <c r="O716" s="15">
        <f t="shared" si="56"/>
        <v>43</v>
      </c>
      <c r="P716" s="15">
        <f t="shared" si="57"/>
        <v>21</v>
      </c>
      <c r="Q716" s="15">
        <f t="shared" si="58"/>
        <v>9</v>
      </c>
      <c r="R716" s="12">
        <f t="shared" si="59"/>
        <v>1</v>
      </c>
    </row>
    <row r="717" spans="1:18" ht="15.75" customHeight="1" x14ac:dyDescent="0.25">
      <c r="A717" s="57">
        <v>10479</v>
      </c>
      <c r="B717" s="57">
        <v>1975</v>
      </c>
      <c r="C717" s="58" t="s">
        <v>12</v>
      </c>
      <c r="D717" s="58" t="s">
        <v>13</v>
      </c>
      <c r="E717" s="59">
        <v>76618</v>
      </c>
      <c r="F717" s="54">
        <f t="shared" si="55"/>
        <v>76.617999999999995</v>
      </c>
      <c r="G717" s="57">
        <v>0</v>
      </c>
      <c r="H717" s="57">
        <v>0</v>
      </c>
      <c r="I717" s="60">
        <v>41250</v>
      </c>
      <c r="J717" s="61">
        <v>64</v>
      </c>
      <c r="K717" s="12" cm="1">
        <f t="array" ref="K717:N717">VLOOKUP(A717,Sales!$A$1:$E$2241,{2,3,4,5},0)</f>
        <v>40</v>
      </c>
      <c r="L717" s="12">
        <v>160</v>
      </c>
      <c r="M717" s="12">
        <v>3</v>
      </c>
      <c r="N717" s="15">
        <v>5</v>
      </c>
      <c r="O717" s="15">
        <f t="shared" si="56"/>
        <v>50</v>
      </c>
      <c r="P717" s="15">
        <f t="shared" si="57"/>
        <v>200</v>
      </c>
      <c r="Q717" s="15">
        <f t="shared" si="58"/>
        <v>8</v>
      </c>
      <c r="R717" s="12">
        <f t="shared" si="59"/>
        <v>0</v>
      </c>
    </row>
    <row r="718" spans="1:18" ht="15.75" customHeight="1" x14ac:dyDescent="0.25">
      <c r="A718" s="57">
        <v>3619</v>
      </c>
      <c r="B718" s="57">
        <v>1960</v>
      </c>
      <c r="C718" s="58" t="s">
        <v>17</v>
      </c>
      <c r="D718" s="58" t="s">
        <v>15</v>
      </c>
      <c r="E718" s="59">
        <v>87305</v>
      </c>
      <c r="F718" s="54">
        <f t="shared" si="55"/>
        <v>87.305000000000007</v>
      </c>
      <c r="G718" s="57">
        <v>0</v>
      </c>
      <c r="H718" s="57">
        <v>0</v>
      </c>
      <c r="I718" s="60">
        <v>41175</v>
      </c>
      <c r="J718" s="61">
        <v>19</v>
      </c>
      <c r="K718" s="12" cm="1">
        <f t="array" ref="K718:N718">VLOOKUP(A718,Sales!$A$1:$E$2241,{2,3,4,5},0)</f>
        <v>25</v>
      </c>
      <c r="L718" s="12">
        <v>138</v>
      </c>
      <c r="M718" s="12">
        <v>5</v>
      </c>
      <c r="N718" s="15">
        <v>8</v>
      </c>
      <c r="O718" s="15">
        <f t="shared" si="56"/>
        <v>65</v>
      </c>
      <c r="P718" s="15">
        <f t="shared" si="57"/>
        <v>163</v>
      </c>
      <c r="Q718" s="15">
        <f t="shared" si="58"/>
        <v>13</v>
      </c>
      <c r="R718" s="12">
        <f t="shared" si="59"/>
        <v>0</v>
      </c>
    </row>
    <row r="719" spans="1:18" ht="15.75" customHeight="1" x14ac:dyDescent="0.25">
      <c r="A719" s="57">
        <v>1715</v>
      </c>
      <c r="B719" s="57">
        <v>1978</v>
      </c>
      <c r="C719" s="58" t="s">
        <v>9</v>
      </c>
      <c r="D719" s="58" t="s">
        <v>11</v>
      </c>
      <c r="E719" s="59">
        <v>25851</v>
      </c>
      <c r="F719" s="54">
        <f t="shared" si="55"/>
        <v>25.850999999999999</v>
      </c>
      <c r="G719" s="57">
        <v>1</v>
      </c>
      <c r="H719" s="57">
        <v>0</v>
      </c>
      <c r="I719" s="60">
        <v>41316</v>
      </c>
      <c r="J719" s="61">
        <v>45</v>
      </c>
      <c r="K719" s="12" cm="1">
        <f t="array" ref="K719:N719">VLOOKUP(A719,Sales!$A$1:$E$2241,{2,3,4,5},0)</f>
        <v>4</v>
      </c>
      <c r="L719" s="12">
        <v>5</v>
      </c>
      <c r="M719" s="12">
        <v>2</v>
      </c>
      <c r="N719" s="15">
        <v>3</v>
      </c>
      <c r="O719" s="15">
        <f t="shared" si="56"/>
        <v>47</v>
      </c>
      <c r="P719" s="15">
        <f t="shared" si="57"/>
        <v>9</v>
      </c>
      <c r="Q719" s="15">
        <f t="shared" si="58"/>
        <v>5</v>
      </c>
      <c r="R719" s="12">
        <f t="shared" si="59"/>
        <v>1</v>
      </c>
    </row>
    <row r="720" spans="1:18" ht="15.75" customHeight="1" x14ac:dyDescent="0.25">
      <c r="A720" s="57">
        <v>10159</v>
      </c>
      <c r="B720" s="57">
        <v>1970</v>
      </c>
      <c r="C720" s="58" t="s">
        <v>9</v>
      </c>
      <c r="D720" s="58" t="s">
        <v>15</v>
      </c>
      <c r="E720" s="59">
        <v>58710</v>
      </c>
      <c r="F720" s="54">
        <f t="shared" si="55"/>
        <v>58.71</v>
      </c>
      <c r="G720" s="57">
        <v>0</v>
      </c>
      <c r="H720" s="57">
        <v>1</v>
      </c>
      <c r="I720" s="60">
        <v>41364</v>
      </c>
      <c r="J720" s="61">
        <v>77</v>
      </c>
      <c r="K720" s="12" cm="1">
        <f t="array" ref="K720:N720">VLOOKUP(A720,Sales!$A$1:$E$2241,{2,3,4,5},0)</f>
        <v>81</v>
      </c>
      <c r="L720" s="12">
        <v>122</v>
      </c>
      <c r="M720" s="12">
        <v>11</v>
      </c>
      <c r="N720" s="15">
        <v>9</v>
      </c>
      <c r="O720" s="15">
        <f t="shared" si="56"/>
        <v>55</v>
      </c>
      <c r="P720" s="15">
        <f t="shared" si="57"/>
        <v>203</v>
      </c>
      <c r="Q720" s="15">
        <f t="shared" si="58"/>
        <v>20</v>
      </c>
      <c r="R720" s="12">
        <f t="shared" si="59"/>
        <v>1</v>
      </c>
    </row>
    <row r="721" spans="1:18" ht="15.75" customHeight="1" x14ac:dyDescent="0.25">
      <c r="A721" s="57">
        <v>1463</v>
      </c>
      <c r="B721" s="57">
        <v>1958</v>
      </c>
      <c r="C721" s="58" t="s">
        <v>9</v>
      </c>
      <c r="D721" s="58" t="s">
        <v>10</v>
      </c>
      <c r="E721" s="59">
        <v>45160</v>
      </c>
      <c r="F721" s="54">
        <f t="shared" si="55"/>
        <v>45.16</v>
      </c>
      <c r="G721" s="57">
        <v>1</v>
      </c>
      <c r="H721" s="57">
        <v>1</v>
      </c>
      <c r="I721" s="60">
        <v>41727</v>
      </c>
      <c r="J721" s="61">
        <v>9</v>
      </c>
      <c r="K721" s="12" cm="1">
        <f t="array" ref="K721:N721">VLOOKUP(A721,Sales!$A$1:$E$2241,{2,3,4,5},0)</f>
        <v>2</v>
      </c>
      <c r="L721" s="12">
        <v>0</v>
      </c>
      <c r="M721" s="12">
        <v>1</v>
      </c>
      <c r="N721" s="15">
        <v>2</v>
      </c>
      <c r="O721" s="15">
        <f t="shared" si="56"/>
        <v>67</v>
      </c>
      <c r="P721" s="15">
        <f t="shared" si="57"/>
        <v>2</v>
      </c>
      <c r="Q721" s="15">
        <f t="shared" si="58"/>
        <v>3</v>
      </c>
      <c r="R721" s="12">
        <f t="shared" si="59"/>
        <v>2</v>
      </c>
    </row>
    <row r="722" spans="1:18" ht="15.75" customHeight="1" x14ac:dyDescent="0.25">
      <c r="A722" s="57">
        <v>5114</v>
      </c>
      <c r="B722" s="57">
        <v>1965</v>
      </c>
      <c r="C722" s="58" t="s">
        <v>14</v>
      </c>
      <c r="D722" s="58" t="s">
        <v>13</v>
      </c>
      <c r="E722" s="59">
        <v>74806</v>
      </c>
      <c r="F722" s="54">
        <f t="shared" si="55"/>
        <v>74.805999999999997</v>
      </c>
      <c r="G722" s="57">
        <v>0</v>
      </c>
      <c r="H722" s="57">
        <v>1</v>
      </c>
      <c r="I722" s="62">
        <v>41262</v>
      </c>
      <c r="J722" s="61">
        <v>1</v>
      </c>
      <c r="K722" s="12" cm="1">
        <f t="array" ref="K722:N722">VLOOKUP(A722,Sales!$A$1:$E$2241,{2,3,4,5},0)</f>
        <v>9</v>
      </c>
      <c r="L722" s="12">
        <v>28</v>
      </c>
      <c r="M722" s="12">
        <v>5</v>
      </c>
      <c r="N722" s="15">
        <v>5</v>
      </c>
      <c r="O722" s="15">
        <f t="shared" si="56"/>
        <v>60</v>
      </c>
      <c r="P722" s="15">
        <f t="shared" si="57"/>
        <v>37</v>
      </c>
      <c r="Q722" s="15">
        <f t="shared" si="58"/>
        <v>10</v>
      </c>
      <c r="R722" s="12">
        <f t="shared" si="59"/>
        <v>1</v>
      </c>
    </row>
    <row r="723" spans="1:18" ht="15.75" customHeight="1" x14ac:dyDescent="0.25">
      <c r="A723" s="57">
        <v>4990</v>
      </c>
      <c r="B723" s="57">
        <v>1954</v>
      </c>
      <c r="C723" s="58" t="s">
        <v>9</v>
      </c>
      <c r="D723" s="58" t="s">
        <v>13</v>
      </c>
      <c r="E723" s="59">
        <v>59111</v>
      </c>
      <c r="F723" s="54">
        <f t="shared" si="55"/>
        <v>59.110999999999997</v>
      </c>
      <c r="G723" s="57">
        <v>0</v>
      </c>
      <c r="H723" s="57">
        <v>0</v>
      </c>
      <c r="I723" s="60">
        <v>41396</v>
      </c>
      <c r="J723" s="61">
        <v>90</v>
      </c>
      <c r="K723" s="12" cm="1">
        <f t="array" ref="K723:N723">VLOOKUP(A723,Sales!$A$1:$E$2241,{2,3,4,5},0)</f>
        <v>0</v>
      </c>
      <c r="L723" s="12">
        <v>28</v>
      </c>
      <c r="M723" s="12">
        <v>11</v>
      </c>
      <c r="N723" s="15">
        <v>8</v>
      </c>
      <c r="O723" s="15">
        <f t="shared" si="56"/>
        <v>71</v>
      </c>
      <c r="P723" s="15">
        <f t="shared" si="57"/>
        <v>28</v>
      </c>
      <c r="Q723" s="15">
        <f t="shared" si="58"/>
        <v>19</v>
      </c>
      <c r="R723" s="12">
        <f t="shared" si="59"/>
        <v>0</v>
      </c>
    </row>
    <row r="724" spans="1:18" ht="15.75" customHeight="1" x14ac:dyDescent="0.25">
      <c r="A724" s="57">
        <v>4329</v>
      </c>
      <c r="B724" s="57">
        <v>1984</v>
      </c>
      <c r="C724" s="58" t="s">
        <v>12</v>
      </c>
      <c r="D724" s="58" t="s">
        <v>13</v>
      </c>
      <c r="E724" s="59">
        <v>18988</v>
      </c>
      <c r="F724" s="54">
        <f t="shared" si="55"/>
        <v>18.988</v>
      </c>
      <c r="G724" s="57">
        <v>1</v>
      </c>
      <c r="H724" s="57">
        <v>0</v>
      </c>
      <c r="I724" s="60">
        <v>41782</v>
      </c>
      <c r="J724" s="61">
        <v>43</v>
      </c>
      <c r="K724" s="12" cm="1">
        <f t="array" ref="K724:N724">VLOOKUP(A724,Sales!$A$1:$E$2241,{2,3,4,5},0)</f>
        <v>0</v>
      </c>
      <c r="L724" s="12">
        <v>1</v>
      </c>
      <c r="M724" s="12">
        <v>1</v>
      </c>
      <c r="N724" s="15">
        <v>3</v>
      </c>
      <c r="O724" s="15">
        <f t="shared" si="56"/>
        <v>41</v>
      </c>
      <c r="P724" s="15">
        <f t="shared" si="57"/>
        <v>1</v>
      </c>
      <c r="Q724" s="15">
        <f t="shared" si="58"/>
        <v>4</v>
      </c>
      <c r="R724" s="12">
        <f t="shared" si="59"/>
        <v>1</v>
      </c>
    </row>
    <row r="725" spans="1:18" ht="15.75" customHeight="1" x14ac:dyDescent="0.25">
      <c r="A725" s="57">
        <v>10936</v>
      </c>
      <c r="B725" s="57">
        <v>1965</v>
      </c>
      <c r="C725" s="58" t="s">
        <v>9</v>
      </c>
      <c r="D725" s="58" t="s">
        <v>13</v>
      </c>
      <c r="E725" s="59">
        <v>72190</v>
      </c>
      <c r="F725" s="54">
        <f t="shared" si="55"/>
        <v>72.19</v>
      </c>
      <c r="G725" s="57">
        <v>0</v>
      </c>
      <c r="H725" s="57">
        <v>0</v>
      </c>
      <c r="I725" s="60">
        <v>41318</v>
      </c>
      <c r="J725" s="61">
        <v>79</v>
      </c>
      <c r="K725" s="12" cm="1">
        <f t="array" ref="K725:N725">VLOOKUP(A725,Sales!$A$1:$E$2241,{2,3,4,5},0)</f>
        <v>166</v>
      </c>
      <c r="L725" s="12">
        <v>166</v>
      </c>
      <c r="M725" s="12">
        <v>5</v>
      </c>
      <c r="N725" s="15">
        <v>4</v>
      </c>
      <c r="O725" s="15">
        <f t="shared" si="56"/>
        <v>60</v>
      </c>
      <c r="P725" s="15">
        <f t="shared" si="57"/>
        <v>332</v>
      </c>
      <c r="Q725" s="15">
        <f t="shared" si="58"/>
        <v>9</v>
      </c>
      <c r="R725" s="12">
        <f t="shared" si="59"/>
        <v>0</v>
      </c>
    </row>
    <row r="726" spans="1:18" ht="15.75" customHeight="1" x14ac:dyDescent="0.25">
      <c r="A726" s="57">
        <v>4692</v>
      </c>
      <c r="B726" s="57">
        <v>1976</v>
      </c>
      <c r="C726" s="58" t="s">
        <v>9</v>
      </c>
      <c r="D726" s="58" t="s">
        <v>13</v>
      </c>
      <c r="E726" s="59">
        <v>7500</v>
      </c>
      <c r="F726" s="54">
        <f t="shared" si="55"/>
        <v>7.5</v>
      </c>
      <c r="G726" s="57">
        <v>1</v>
      </c>
      <c r="H726" s="57">
        <v>0</v>
      </c>
      <c r="I726" s="60">
        <v>41122</v>
      </c>
      <c r="J726" s="61">
        <v>19</v>
      </c>
      <c r="K726" s="12" cm="1">
        <f t="array" ref="K726:N726">VLOOKUP(A726,Sales!$A$1:$E$2241,{2,3,4,5},0)</f>
        <v>0</v>
      </c>
      <c r="L726" s="12">
        <v>7</v>
      </c>
      <c r="M726" s="12">
        <v>4</v>
      </c>
      <c r="N726" s="15">
        <v>2</v>
      </c>
      <c r="O726" s="15">
        <f t="shared" si="56"/>
        <v>49</v>
      </c>
      <c r="P726" s="15">
        <f t="shared" si="57"/>
        <v>7</v>
      </c>
      <c r="Q726" s="15">
        <f t="shared" si="58"/>
        <v>6</v>
      </c>
      <c r="R726" s="12">
        <f t="shared" si="59"/>
        <v>1</v>
      </c>
    </row>
    <row r="727" spans="1:18" ht="15.75" customHeight="1" x14ac:dyDescent="0.25">
      <c r="A727" s="57">
        <v>7212</v>
      </c>
      <c r="B727" s="57">
        <v>1966</v>
      </c>
      <c r="C727" s="58" t="s">
        <v>9</v>
      </c>
      <c r="D727" s="58" t="s">
        <v>13</v>
      </c>
      <c r="E727" s="59">
        <v>44794</v>
      </c>
      <c r="F727" s="54">
        <f t="shared" si="55"/>
        <v>44.793999999999997</v>
      </c>
      <c r="G727" s="57">
        <v>0</v>
      </c>
      <c r="H727" s="57">
        <v>1</v>
      </c>
      <c r="I727" s="60">
        <v>41798</v>
      </c>
      <c r="J727" s="61">
        <v>99</v>
      </c>
      <c r="K727" s="12" cm="1">
        <f t="array" ref="K727:N727">VLOOKUP(A727,Sales!$A$1:$E$2241,{2,3,4,5},0)</f>
        <v>0</v>
      </c>
      <c r="L727" s="12">
        <v>0</v>
      </c>
      <c r="M727" s="12">
        <v>2</v>
      </c>
      <c r="N727" s="15">
        <v>3</v>
      </c>
      <c r="O727" s="15">
        <f t="shared" si="56"/>
        <v>59</v>
      </c>
      <c r="P727" s="15">
        <f t="shared" si="57"/>
        <v>0</v>
      </c>
      <c r="Q727" s="15">
        <f t="shared" si="58"/>
        <v>5</v>
      </c>
      <c r="R727" s="12">
        <f t="shared" si="59"/>
        <v>1</v>
      </c>
    </row>
    <row r="728" spans="1:18" ht="15.75" customHeight="1" x14ac:dyDescent="0.25">
      <c r="A728" s="57">
        <v>6086</v>
      </c>
      <c r="B728" s="57">
        <v>1955</v>
      </c>
      <c r="C728" s="58" t="s">
        <v>9</v>
      </c>
      <c r="D728" s="58" t="s">
        <v>13</v>
      </c>
      <c r="E728" s="59">
        <v>80395</v>
      </c>
      <c r="F728" s="54">
        <f t="shared" si="55"/>
        <v>80.394999999999996</v>
      </c>
      <c r="G728" s="57">
        <v>0</v>
      </c>
      <c r="H728" s="57">
        <v>0</v>
      </c>
      <c r="I728" s="62">
        <v>41601</v>
      </c>
      <c r="J728" s="61">
        <v>62</v>
      </c>
      <c r="K728" s="12" cm="1">
        <f t="array" ref="K728:N728">VLOOKUP(A728,Sales!$A$1:$E$2241,{2,3,4,5},0)</f>
        <v>25</v>
      </c>
      <c r="L728" s="12">
        <v>76</v>
      </c>
      <c r="M728" s="12">
        <v>6</v>
      </c>
      <c r="N728" s="15">
        <v>12</v>
      </c>
      <c r="O728" s="15">
        <f t="shared" si="56"/>
        <v>70</v>
      </c>
      <c r="P728" s="15">
        <f t="shared" si="57"/>
        <v>101</v>
      </c>
      <c r="Q728" s="15">
        <f t="shared" si="58"/>
        <v>18</v>
      </c>
      <c r="R728" s="12">
        <f t="shared" si="59"/>
        <v>0</v>
      </c>
    </row>
    <row r="729" spans="1:18" ht="15.75" customHeight="1" x14ac:dyDescent="0.25">
      <c r="A729" s="57">
        <v>437</v>
      </c>
      <c r="B729" s="57">
        <v>1976</v>
      </c>
      <c r="C729" s="58" t="s">
        <v>14</v>
      </c>
      <c r="D729" s="58" t="s">
        <v>15</v>
      </c>
      <c r="E729" s="59">
        <v>75012</v>
      </c>
      <c r="F729" s="54">
        <f t="shared" si="55"/>
        <v>75.012</v>
      </c>
      <c r="G729" s="57">
        <v>0</v>
      </c>
      <c r="H729" s="57">
        <v>0</v>
      </c>
      <c r="I729" s="60">
        <v>41664</v>
      </c>
      <c r="J729" s="61">
        <v>41</v>
      </c>
      <c r="K729" s="12" cm="1">
        <f t="array" ref="K729:N729">VLOOKUP(A729,Sales!$A$1:$E$2241,{2,3,4,5},0)</f>
        <v>142</v>
      </c>
      <c r="L729" s="12">
        <v>58</v>
      </c>
      <c r="M729" s="12">
        <v>3</v>
      </c>
      <c r="N729" s="15">
        <v>11</v>
      </c>
      <c r="O729" s="15">
        <f t="shared" si="56"/>
        <v>49</v>
      </c>
      <c r="P729" s="15">
        <f t="shared" si="57"/>
        <v>200</v>
      </c>
      <c r="Q729" s="15">
        <f t="shared" si="58"/>
        <v>14</v>
      </c>
      <c r="R729" s="12">
        <f t="shared" si="59"/>
        <v>0</v>
      </c>
    </row>
    <row r="730" spans="1:18" ht="15.75" customHeight="1" x14ac:dyDescent="0.25">
      <c r="A730" s="57">
        <v>11171</v>
      </c>
      <c r="B730" s="57">
        <v>1965</v>
      </c>
      <c r="C730" s="58" t="s">
        <v>14</v>
      </c>
      <c r="D730" s="58" t="s">
        <v>13</v>
      </c>
      <c r="E730" s="59">
        <v>56962</v>
      </c>
      <c r="F730" s="54">
        <f t="shared" si="55"/>
        <v>56.962000000000003</v>
      </c>
      <c r="G730" s="57">
        <v>2</v>
      </c>
      <c r="H730" s="57">
        <v>1</v>
      </c>
      <c r="I730" s="62">
        <v>41558</v>
      </c>
      <c r="J730" s="61">
        <v>60</v>
      </c>
      <c r="K730" s="12" cm="1">
        <f t="array" ref="K730:N730">VLOOKUP(A730,Sales!$A$1:$E$2241,{2,3,4,5},0)</f>
        <v>3</v>
      </c>
      <c r="L730" s="12">
        <v>3</v>
      </c>
      <c r="M730" s="12">
        <v>6</v>
      </c>
      <c r="N730" s="15">
        <v>5</v>
      </c>
      <c r="O730" s="15">
        <f t="shared" si="56"/>
        <v>60</v>
      </c>
      <c r="P730" s="15">
        <f t="shared" si="57"/>
        <v>6</v>
      </c>
      <c r="Q730" s="15">
        <f t="shared" si="58"/>
        <v>11</v>
      </c>
      <c r="R730" s="12">
        <f t="shared" si="59"/>
        <v>3</v>
      </c>
    </row>
    <row r="731" spans="1:18" ht="15.75" customHeight="1" x14ac:dyDescent="0.25">
      <c r="A731" s="57">
        <v>11101</v>
      </c>
      <c r="B731" s="57">
        <v>1991</v>
      </c>
      <c r="C731" s="58" t="s">
        <v>9</v>
      </c>
      <c r="D731" s="58" t="s">
        <v>11</v>
      </c>
      <c r="E731" s="59">
        <v>89891</v>
      </c>
      <c r="F731" s="54">
        <f t="shared" si="55"/>
        <v>89.891000000000005</v>
      </c>
      <c r="G731" s="57">
        <v>0</v>
      </c>
      <c r="H731" s="57">
        <v>0</v>
      </c>
      <c r="I731" s="60">
        <v>41379</v>
      </c>
      <c r="J731" s="61">
        <v>17</v>
      </c>
      <c r="K731" s="12" cm="1">
        <f t="array" ref="K731:N731">VLOOKUP(A731,Sales!$A$1:$E$2241,{2,3,4,5},0)</f>
        <v>22</v>
      </c>
      <c r="L731" s="12">
        <v>28</v>
      </c>
      <c r="M731" s="12">
        <v>11</v>
      </c>
      <c r="N731" s="15">
        <v>8</v>
      </c>
      <c r="O731" s="15">
        <f t="shared" si="56"/>
        <v>34</v>
      </c>
      <c r="P731" s="15">
        <f t="shared" si="57"/>
        <v>50</v>
      </c>
      <c r="Q731" s="15">
        <f t="shared" si="58"/>
        <v>19</v>
      </c>
      <c r="R731" s="12">
        <f t="shared" si="59"/>
        <v>0</v>
      </c>
    </row>
    <row r="732" spans="1:18" ht="15.75" customHeight="1" x14ac:dyDescent="0.25">
      <c r="A732" s="57">
        <v>5329</v>
      </c>
      <c r="B732" s="57">
        <v>1949</v>
      </c>
      <c r="C732" s="58" t="s">
        <v>12</v>
      </c>
      <c r="D732" s="58" t="s">
        <v>15</v>
      </c>
      <c r="E732" s="59">
        <v>35946</v>
      </c>
      <c r="F732" s="54">
        <f t="shared" si="55"/>
        <v>35.945999999999998</v>
      </c>
      <c r="G732" s="57">
        <v>1</v>
      </c>
      <c r="H732" s="57">
        <v>1</v>
      </c>
      <c r="I732" s="60">
        <v>41544</v>
      </c>
      <c r="J732" s="61">
        <v>24</v>
      </c>
      <c r="K732" s="12" cm="1">
        <f t="array" ref="K732:N732">VLOOKUP(A732,Sales!$A$1:$E$2241,{2,3,4,5},0)</f>
        <v>0</v>
      </c>
      <c r="L732" s="12">
        <v>0</v>
      </c>
      <c r="M732" s="12">
        <v>0</v>
      </c>
      <c r="N732" s="15">
        <v>3</v>
      </c>
      <c r="O732" s="15">
        <f t="shared" si="56"/>
        <v>76</v>
      </c>
      <c r="P732" s="15">
        <f t="shared" si="57"/>
        <v>0</v>
      </c>
      <c r="Q732" s="15">
        <f t="shared" si="58"/>
        <v>3</v>
      </c>
      <c r="R732" s="12">
        <f t="shared" si="59"/>
        <v>2</v>
      </c>
    </row>
    <row r="733" spans="1:18" ht="15.75" customHeight="1" x14ac:dyDescent="0.25">
      <c r="A733" s="57">
        <v>610</v>
      </c>
      <c r="B733" s="57">
        <v>1953</v>
      </c>
      <c r="C733" s="58" t="s">
        <v>12</v>
      </c>
      <c r="D733" s="58" t="s">
        <v>11</v>
      </c>
      <c r="E733" s="59">
        <v>53593</v>
      </c>
      <c r="F733" s="54">
        <f t="shared" si="55"/>
        <v>53.593000000000004</v>
      </c>
      <c r="G733" s="57">
        <v>1</v>
      </c>
      <c r="H733" s="57">
        <v>1</v>
      </c>
      <c r="I733" s="60">
        <v>41128</v>
      </c>
      <c r="J733" s="61">
        <v>60</v>
      </c>
      <c r="K733" s="12" cm="1">
        <f t="array" ref="K733:N733">VLOOKUP(A733,Sales!$A$1:$E$2241,{2,3,4,5},0)</f>
        <v>4</v>
      </c>
      <c r="L733" s="12">
        <v>0</v>
      </c>
      <c r="M733" s="12">
        <v>7</v>
      </c>
      <c r="N733" s="15">
        <v>6</v>
      </c>
      <c r="O733" s="15">
        <f t="shared" si="56"/>
        <v>72</v>
      </c>
      <c r="P733" s="15">
        <f t="shared" si="57"/>
        <v>4</v>
      </c>
      <c r="Q733" s="15">
        <f t="shared" si="58"/>
        <v>13</v>
      </c>
      <c r="R733" s="12">
        <f t="shared" si="59"/>
        <v>2</v>
      </c>
    </row>
    <row r="734" spans="1:18" ht="15.75" customHeight="1" x14ac:dyDescent="0.25">
      <c r="A734" s="57">
        <v>9384</v>
      </c>
      <c r="B734" s="57">
        <v>1978</v>
      </c>
      <c r="C734" s="58" t="s">
        <v>9</v>
      </c>
      <c r="D734" s="58" t="s">
        <v>13</v>
      </c>
      <c r="E734" s="59">
        <v>66373</v>
      </c>
      <c r="F734" s="54">
        <f t="shared" si="55"/>
        <v>66.373000000000005</v>
      </c>
      <c r="G734" s="57">
        <v>1</v>
      </c>
      <c r="H734" s="57">
        <v>1</v>
      </c>
      <c r="I734" s="60">
        <v>41437</v>
      </c>
      <c r="J734" s="61">
        <v>57</v>
      </c>
      <c r="K734" s="12" cm="1">
        <f t="array" ref="K734:N734">VLOOKUP(A734,Sales!$A$1:$E$2241,{2,3,4,5},0)</f>
        <v>9</v>
      </c>
      <c r="L734" s="12">
        <v>24</v>
      </c>
      <c r="M734" s="12">
        <v>4</v>
      </c>
      <c r="N734" s="15">
        <v>10</v>
      </c>
      <c r="O734" s="15">
        <f t="shared" si="56"/>
        <v>47</v>
      </c>
      <c r="P734" s="15">
        <f t="shared" si="57"/>
        <v>33</v>
      </c>
      <c r="Q734" s="15">
        <f t="shared" si="58"/>
        <v>14</v>
      </c>
      <c r="R734" s="12">
        <f t="shared" si="59"/>
        <v>2</v>
      </c>
    </row>
    <row r="735" spans="1:18" ht="15.75" customHeight="1" x14ac:dyDescent="0.25">
      <c r="A735" s="57">
        <v>5956</v>
      </c>
      <c r="B735" s="57">
        <v>1948</v>
      </c>
      <c r="C735" s="58" t="s">
        <v>12</v>
      </c>
      <c r="D735" s="58" t="s">
        <v>15</v>
      </c>
      <c r="E735" s="59">
        <v>45072</v>
      </c>
      <c r="F735" s="54">
        <f t="shared" si="55"/>
        <v>45.072000000000003</v>
      </c>
      <c r="G735" s="57">
        <v>1</v>
      </c>
      <c r="H735" s="57">
        <v>2</v>
      </c>
      <c r="I735" s="62">
        <v>41563</v>
      </c>
      <c r="J735" s="61">
        <v>74</v>
      </c>
      <c r="K735" s="12" cm="1">
        <f t="array" ref="K735:N735">VLOOKUP(A735,Sales!$A$1:$E$2241,{2,3,4,5},0)</f>
        <v>2</v>
      </c>
      <c r="L735" s="12">
        <v>2</v>
      </c>
      <c r="M735" s="12">
        <v>6</v>
      </c>
      <c r="N735" s="15">
        <v>4</v>
      </c>
      <c r="O735" s="15">
        <f t="shared" si="56"/>
        <v>77</v>
      </c>
      <c r="P735" s="15">
        <f t="shared" si="57"/>
        <v>4</v>
      </c>
      <c r="Q735" s="15">
        <f t="shared" si="58"/>
        <v>10</v>
      </c>
      <c r="R735" s="12">
        <f t="shared" si="59"/>
        <v>3</v>
      </c>
    </row>
    <row r="736" spans="1:18" ht="15.75" customHeight="1" x14ac:dyDescent="0.25">
      <c r="A736" s="57">
        <v>10430</v>
      </c>
      <c r="B736" s="57">
        <v>1973</v>
      </c>
      <c r="C736" s="58" t="s">
        <v>9</v>
      </c>
      <c r="D736" s="58" t="s">
        <v>15</v>
      </c>
      <c r="E736" s="59">
        <v>89694</v>
      </c>
      <c r="F736" s="54">
        <f t="shared" si="55"/>
        <v>89.694000000000003</v>
      </c>
      <c r="G736" s="57">
        <v>1</v>
      </c>
      <c r="H736" s="57">
        <v>1</v>
      </c>
      <c r="I736" s="60">
        <v>41556</v>
      </c>
      <c r="J736" s="61">
        <v>22</v>
      </c>
      <c r="K736" s="12" cm="1">
        <f t="array" ref="K736:N736">VLOOKUP(A736,Sales!$A$1:$E$2241,{2,3,4,5},0)</f>
        <v>28</v>
      </c>
      <c r="L736" s="12">
        <v>28</v>
      </c>
      <c r="M736" s="12">
        <v>4</v>
      </c>
      <c r="N736" s="15">
        <v>4</v>
      </c>
      <c r="O736" s="15">
        <f t="shared" si="56"/>
        <v>52</v>
      </c>
      <c r="P736" s="15">
        <f t="shared" si="57"/>
        <v>56</v>
      </c>
      <c r="Q736" s="15">
        <f t="shared" si="58"/>
        <v>8</v>
      </c>
      <c r="R736" s="12">
        <f t="shared" si="59"/>
        <v>2</v>
      </c>
    </row>
    <row r="737" spans="1:18" ht="15.75" customHeight="1" x14ac:dyDescent="0.25">
      <c r="A737" s="57">
        <v>7875</v>
      </c>
      <c r="B737" s="57">
        <v>1949</v>
      </c>
      <c r="C737" s="58" t="s">
        <v>9</v>
      </c>
      <c r="D737" s="58" t="s">
        <v>13</v>
      </c>
      <c r="E737" s="59">
        <v>72025</v>
      </c>
      <c r="F737" s="54">
        <f t="shared" si="55"/>
        <v>72.025000000000006</v>
      </c>
      <c r="G737" s="57">
        <v>0</v>
      </c>
      <c r="H737" s="57">
        <v>0</v>
      </c>
      <c r="I737" s="60">
        <v>41758</v>
      </c>
      <c r="J737" s="61">
        <v>46</v>
      </c>
      <c r="K737" s="12" cm="1">
        <f t="array" ref="K737:N737">VLOOKUP(A737,Sales!$A$1:$E$2241,{2,3,4,5},0)</f>
        <v>0</v>
      </c>
      <c r="L737" s="12">
        <v>50</v>
      </c>
      <c r="M737" s="12">
        <v>4</v>
      </c>
      <c r="N737" s="15">
        <v>13</v>
      </c>
      <c r="O737" s="15">
        <f t="shared" si="56"/>
        <v>76</v>
      </c>
      <c r="P737" s="15">
        <f t="shared" si="57"/>
        <v>50</v>
      </c>
      <c r="Q737" s="15">
        <f t="shared" si="58"/>
        <v>17</v>
      </c>
      <c r="R737" s="12">
        <f t="shared" si="59"/>
        <v>0</v>
      </c>
    </row>
    <row r="738" spans="1:18" ht="15.75" customHeight="1" x14ac:dyDescent="0.25">
      <c r="A738" s="57">
        <v>7072</v>
      </c>
      <c r="B738" s="57">
        <v>1973</v>
      </c>
      <c r="C738" s="58" t="s">
        <v>9</v>
      </c>
      <c r="D738" s="58" t="s">
        <v>13</v>
      </c>
      <c r="E738" s="59">
        <v>67432</v>
      </c>
      <c r="F738" s="54">
        <f t="shared" si="55"/>
        <v>67.432000000000002</v>
      </c>
      <c r="G738" s="57">
        <v>0</v>
      </c>
      <c r="H738" s="57">
        <v>1</v>
      </c>
      <c r="I738" s="60">
        <v>41362</v>
      </c>
      <c r="J738" s="61">
        <v>69</v>
      </c>
      <c r="K738" s="12" cm="1">
        <f t="array" ref="K738:N738">VLOOKUP(A738,Sales!$A$1:$E$2241,{2,3,4,5},0)</f>
        <v>79</v>
      </c>
      <c r="L738" s="12">
        <v>136</v>
      </c>
      <c r="M738" s="12">
        <v>8</v>
      </c>
      <c r="N738" s="15">
        <v>4</v>
      </c>
      <c r="O738" s="15">
        <f t="shared" si="56"/>
        <v>52</v>
      </c>
      <c r="P738" s="15">
        <f t="shared" si="57"/>
        <v>215</v>
      </c>
      <c r="Q738" s="15">
        <f t="shared" si="58"/>
        <v>12</v>
      </c>
      <c r="R738" s="12">
        <f t="shared" si="59"/>
        <v>1</v>
      </c>
    </row>
    <row r="739" spans="1:18" ht="15.75" customHeight="1" x14ac:dyDescent="0.25">
      <c r="A739" s="57">
        <v>6255</v>
      </c>
      <c r="B739" s="57">
        <v>1952</v>
      </c>
      <c r="C739" s="58" t="s">
        <v>14</v>
      </c>
      <c r="D739" s="58" t="s">
        <v>11</v>
      </c>
      <c r="E739" s="59">
        <v>70545</v>
      </c>
      <c r="F739" s="54">
        <f t="shared" si="55"/>
        <v>70.545000000000002</v>
      </c>
      <c r="G739" s="57">
        <v>0</v>
      </c>
      <c r="H739" s="57">
        <v>1</v>
      </c>
      <c r="I739" s="60">
        <v>41793</v>
      </c>
      <c r="J739" s="61">
        <v>29</v>
      </c>
      <c r="K739" s="12" cm="1">
        <f t="array" ref="K739:N739">VLOOKUP(A739,Sales!$A$1:$E$2241,{2,3,4,5},0)</f>
        <v>39</v>
      </c>
      <c r="L739" s="12">
        <v>18</v>
      </c>
      <c r="M739" s="12">
        <v>4</v>
      </c>
      <c r="N739" s="15">
        <v>7</v>
      </c>
      <c r="O739" s="15">
        <f t="shared" si="56"/>
        <v>73</v>
      </c>
      <c r="P739" s="15">
        <f t="shared" si="57"/>
        <v>57</v>
      </c>
      <c r="Q739" s="15">
        <f t="shared" si="58"/>
        <v>11</v>
      </c>
      <c r="R739" s="12">
        <f t="shared" si="59"/>
        <v>1</v>
      </c>
    </row>
    <row r="740" spans="1:18" ht="15.75" customHeight="1" x14ac:dyDescent="0.25">
      <c r="A740" s="57">
        <v>6516</v>
      </c>
      <c r="B740" s="57">
        <v>1989</v>
      </c>
      <c r="C740" s="58" t="s">
        <v>16</v>
      </c>
      <c r="D740" s="58" t="s">
        <v>13</v>
      </c>
      <c r="E740" s="59">
        <v>17487</v>
      </c>
      <c r="F740" s="54">
        <f t="shared" si="55"/>
        <v>17.486999999999998</v>
      </c>
      <c r="G740" s="57">
        <v>1</v>
      </c>
      <c r="H740" s="57">
        <v>0</v>
      </c>
      <c r="I740" s="60">
        <v>41351</v>
      </c>
      <c r="J740" s="61">
        <v>37</v>
      </c>
      <c r="K740" s="12" cm="1">
        <f t="array" ref="K740:N740">VLOOKUP(A740,Sales!$A$1:$E$2241,{2,3,4,5},0)</f>
        <v>0</v>
      </c>
      <c r="L740" s="12">
        <v>4</v>
      </c>
      <c r="M740" s="12">
        <v>1</v>
      </c>
      <c r="N740" s="15">
        <v>2</v>
      </c>
      <c r="O740" s="15">
        <f t="shared" si="56"/>
        <v>36</v>
      </c>
      <c r="P740" s="15">
        <f t="shared" si="57"/>
        <v>4</v>
      </c>
      <c r="Q740" s="15">
        <f t="shared" si="58"/>
        <v>3</v>
      </c>
      <c r="R740" s="12">
        <f t="shared" si="59"/>
        <v>1</v>
      </c>
    </row>
    <row r="741" spans="1:18" ht="15.75" customHeight="1" x14ac:dyDescent="0.25">
      <c r="A741" s="57">
        <v>5564</v>
      </c>
      <c r="B741" s="57">
        <v>1969</v>
      </c>
      <c r="C741" s="58" t="s">
        <v>9</v>
      </c>
      <c r="D741" s="58" t="s">
        <v>11</v>
      </c>
      <c r="E741" s="59">
        <v>62882</v>
      </c>
      <c r="F741" s="54">
        <f t="shared" si="55"/>
        <v>62.881999999999998</v>
      </c>
      <c r="G741" s="57">
        <v>0</v>
      </c>
      <c r="H741" s="57">
        <v>1</v>
      </c>
      <c r="I741" s="60">
        <v>41130</v>
      </c>
      <c r="J741" s="61">
        <v>26</v>
      </c>
      <c r="K741" s="12" cm="1">
        <f t="array" ref="K741:N741">VLOOKUP(A741,Sales!$A$1:$E$2241,{2,3,4,5},0)</f>
        <v>133</v>
      </c>
      <c r="L741" s="12">
        <v>24</v>
      </c>
      <c r="M741" s="12">
        <v>7</v>
      </c>
      <c r="N741" s="15">
        <v>6</v>
      </c>
      <c r="O741" s="15">
        <f t="shared" si="56"/>
        <v>56</v>
      </c>
      <c r="P741" s="15">
        <f t="shared" si="57"/>
        <v>157</v>
      </c>
      <c r="Q741" s="15">
        <f t="shared" si="58"/>
        <v>13</v>
      </c>
      <c r="R741" s="12">
        <f t="shared" si="59"/>
        <v>1</v>
      </c>
    </row>
    <row r="742" spans="1:18" ht="15.75" customHeight="1" x14ac:dyDescent="0.25">
      <c r="A742" s="57">
        <v>5682</v>
      </c>
      <c r="B742" s="57">
        <v>1953</v>
      </c>
      <c r="C742" s="58" t="s">
        <v>12</v>
      </c>
      <c r="D742" s="58" t="s">
        <v>10</v>
      </c>
      <c r="E742" s="59">
        <v>64108</v>
      </c>
      <c r="F742" s="54">
        <f t="shared" si="55"/>
        <v>64.108000000000004</v>
      </c>
      <c r="G742" s="57">
        <v>0</v>
      </c>
      <c r="H742" s="57">
        <v>1</v>
      </c>
      <c r="I742" s="60">
        <v>41356</v>
      </c>
      <c r="J742" s="61">
        <v>8</v>
      </c>
      <c r="K742" s="12" cm="1">
        <f t="array" ref="K742:N742">VLOOKUP(A742,Sales!$A$1:$E$2241,{2,3,4,5},0)</f>
        <v>10</v>
      </c>
      <c r="L742" s="12">
        <v>21</v>
      </c>
      <c r="M742" s="12">
        <v>6</v>
      </c>
      <c r="N742" s="15">
        <v>11</v>
      </c>
      <c r="O742" s="15">
        <f t="shared" si="56"/>
        <v>72</v>
      </c>
      <c r="P742" s="15">
        <f t="shared" si="57"/>
        <v>31</v>
      </c>
      <c r="Q742" s="15">
        <f t="shared" si="58"/>
        <v>17</v>
      </c>
      <c r="R742" s="12">
        <f t="shared" si="59"/>
        <v>1</v>
      </c>
    </row>
    <row r="743" spans="1:18" ht="15.75" customHeight="1" x14ac:dyDescent="0.25">
      <c r="A743" s="57">
        <v>7458</v>
      </c>
      <c r="B743" s="57">
        <v>1956</v>
      </c>
      <c r="C743" s="58" t="s">
        <v>14</v>
      </c>
      <c r="D743" s="58" t="s">
        <v>11</v>
      </c>
      <c r="E743" s="59">
        <v>34941</v>
      </c>
      <c r="F743" s="54">
        <f t="shared" si="55"/>
        <v>34.941000000000003</v>
      </c>
      <c r="G743" s="57">
        <v>1</v>
      </c>
      <c r="H743" s="57">
        <v>1</v>
      </c>
      <c r="I743" s="60">
        <v>41339</v>
      </c>
      <c r="J743" s="61">
        <v>26</v>
      </c>
      <c r="K743" s="12" cm="1">
        <f t="array" ref="K743:N743">VLOOKUP(A743,Sales!$A$1:$E$2241,{2,3,4,5},0)</f>
        <v>2</v>
      </c>
      <c r="L743" s="12">
        <v>3</v>
      </c>
      <c r="M743" s="12">
        <v>3</v>
      </c>
      <c r="N743" s="15">
        <v>3</v>
      </c>
      <c r="O743" s="15">
        <f t="shared" si="56"/>
        <v>69</v>
      </c>
      <c r="P743" s="15">
        <f t="shared" si="57"/>
        <v>5</v>
      </c>
      <c r="Q743" s="15">
        <f t="shared" si="58"/>
        <v>6</v>
      </c>
      <c r="R743" s="12">
        <f t="shared" si="59"/>
        <v>2</v>
      </c>
    </row>
    <row r="744" spans="1:18" ht="15.75" customHeight="1" x14ac:dyDescent="0.25">
      <c r="A744" s="57">
        <v>5237</v>
      </c>
      <c r="B744" s="57">
        <v>1950</v>
      </c>
      <c r="C744" s="58" t="s">
        <v>12</v>
      </c>
      <c r="D744" s="58" t="s">
        <v>10</v>
      </c>
      <c r="E744" s="59">
        <v>48767</v>
      </c>
      <c r="F744" s="54">
        <f t="shared" si="55"/>
        <v>48.767000000000003</v>
      </c>
      <c r="G744" s="57">
        <v>1</v>
      </c>
      <c r="H744" s="57">
        <v>2</v>
      </c>
      <c r="I744" s="60">
        <v>41640</v>
      </c>
      <c r="J744" s="61">
        <v>79</v>
      </c>
      <c r="K744" s="12" cm="1">
        <f t="array" ref="K744:N744">VLOOKUP(A744,Sales!$A$1:$E$2241,{2,3,4,5},0)</f>
        <v>1</v>
      </c>
      <c r="L744" s="12">
        <v>0</v>
      </c>
      <c r="M744" s="12">
        <v>2</v>
      </c>
      <c r="N744" s="15">
        <v>3</v>
      </c>
      <c r="O744" s="15">
        <f t="shared" si="56"/>
        <v>75</v>
      </c>
      <c r="P744" s="15">
        <f t="shared" si="57"/>
        <v>1</v>
      </c>
      <c r="Q744" s="15">
        <f t="shared" si="58"/>
        <v>5</v>
      </c>
      <c r="R744" s="12">
        <f t="shared" si="59"/>
        <v>3</v>
      </c>
    </row>
    <row r="745" spans="1:18" ht="15.75" customHeight="1" x14ac:dyDescent="0.25">
      <c r="A745" s="57">
        <v>7761</v>
      </c>
      <c r="B745" s="57">
        <v>1978</v>
      </c>
      <c r="C745" s="58" t="s">
        <v>17</v>
      </c>
      <c r="D745" s="58" t="s">
        <v>11</v>
      </c>
      <c r="E745" s="59">
        <v>38702</v>
      </c>
      <c r="F745" s="54">
        <f t="shared" si="55"/>
        <v>38.701999999999998</v>
      </c>
      <c r="G745" s="57">
        <v>1</v>
      </c>
      <c r="H745" s="57">
        <v>0</v>
      </c>
      <c r="I745" s="60">
        <v>41487</v>
      </c>
      <c r="J745" s="61">
        <v>71</v>
      </c>
      <c r="K745" s="12" cm="1">
        <f t="array" ref="K745:N745">VLOOKUP(A745,Sales!$A$1:$E$2241,{2,3,4,5},0)</f>
        <v>11</v>
      </c>
      <c r="L745" s="12">
        <v>8</v>
      </c>
      <c r="M745" s="12">
        <v>3</v>
      </c>
      <c r="N745" s="15">
        <v>4</v>
      </c>
      <c r="O745" s="15">
        <f t="shared" si="56"/>
        <v>47</v>
      </c>
      <c r="P745" s="15">
        <f t="shared" si="57"/>
        <v>19</v>
      </c>
      <c r="Q745" s="15">
        <f t="shared" si="58"/>
        <v>7</v>
      </c>
      <c r="R745" s="12">
        <f t="shared" si="59"/>
        <v>1</v>
      </c>
    </row>
    <row r="746" spans="1:18" ht="15.75" customHeight="1" x14ac:dyDescent="0.25">
      <c r="A746" s="57">
        <v>5278</v>
      </c>
      <c r="B746" s="57">
        <v>1964</v>
      </c>
      <c r="C746" s="58" t="s">
        <v>9</v>
      </c>
      <c r="D746" s="58" t="s">
        <v>13</v>
      </c>
      <c r="E746" s="59">
        <v>82224</v>
      </c>
      <c r="F746" s="54">
        <f t="shared" si="55"/>
        <v>82.224000000000004</v>
      </c>
      <c r="G746" s="57">
        <v>0</v>
      </c>
      <c r="H746" s="57">
        <v>0</v>
      </c>
      <c r="I746" s="60">
        <v>41664</v>
      </c>
      <c r="J746" s="61">
        <v>83</v>
      </c>
      <c r="K746" s="12" cm="1">
        <f t="array" ref="K746:N746">VLOOKUP(A746,Sales!$A$1:$E$2241,{2,3,4,5},0)</f>
        <v>26</v>
      </c>
      <c r="L746" s="12">
        <v>31</v>
      </c>
      <c r="M746" s="12">
        <v>6</v>
      </c>
      <c r="N746" s="15">
        <v>5</v>
      </c>
      <c r="O746" s="15">
        <f t="shared" si="56"/>
        <v>61</v>
      </c>
      <c r="P746" s="15">
        <f t="shared" si="57"/>
        <v>57</v>
      </c>
      <c r="Q746" s="15">
        <f t="shared" si="58"/>
        <v>11</v>
      </c>
      <c r="R746" s="12">
        <f t="shared" si="59"/>
        <v>0</v>
      </c>
    </row>
    <row r="747" spans="1:18" ht="15.75" customHeight="1" x14ac:dyDescent="0.25">
      <c r="A747" s="57">
        <v>3560</v>
      </c>
      <c r="B747" s="57">
        <v>1952</v>
      </c>
      <c r="C747" s="58" t="s">
        <v>9</v>
      </c>
      <c r="D747" s="58" t="s">
        <v>11</v>
      </c>
      <c r="E747" s="59">
        <v>83844</v>
      </c>
      <c r="F747" s="54">
        <f t="shared" si="55"/>
        <v>83.843999999999994</v>
      </c>
      <c r="G747" s="57">
        <v>0</v>
      </c>
      <c r="H747" s="57">
        <v>0</v>
      </c>
      <c r="I747" s="60">
        <v>41406</v>
      </c>
      <c r="J747" s="61">
        <v>57</v>
      </c>
      <c r="K747" s="12" cm="1">
        <f t="array" ref="K747:N747">VLOOKUP(A747,Sales!$A$1:$E$2241,{2,3,4,5},0)</f>
        <v>31</v>
      </c>
      <c r="L747" s="12">
        <v>31</v>
      </c>
      <c r="M747" s="12">
        <v>4</v>
      </c>
      <c r="N747" s="15">
        <v>11</v>
      </c>
      <c r="O747" s="15">
        <f t="shared" si="56"/>
        <v>73</v>
      </c>
      <c r="P747" s="15">
        <f t="shared" si="57"/>
        <v>62</v>
      </c>
      <c r="Q747" s="15">
        <f t="shared" si="58"/>
        <v>15</v>
      </c>
      <c r="R747" s="12">
        <f t="shared" si="59"/>
        <v>0</v>
      </c>
    </row>
    <row r="748" spans="1:18" ht="15.75" customHeight="1" x14ac:dyDescent="0.25">
      <c r="A748" s="57">
        <v>7235</v>
      </c>
      <c r="B748" s="57">
        <v>1975</v>
      </c>
      <c r="C748" s="58" t="s">
        <v>17</v>
      </c>
      <c r="D748" s="58" t="s">
        <v>13</v>
      </c>
      <c r="E748" s="59">
        <v>17003</v>
      </c>
      <c r="F748" s="54">
        <f t="shared" si="55"/>
        <v>17.003</v>
      </c>
      <c r="G748" s="57">
        <v>1</v>
      </c>
      <c r="H748" s="57">
        <v>0</v>
      </c>
      <c r="I748" s="60">
        <v>41617</v>
      </c>
      <c r="J748" s="61">
        <v>37</v>
      </c>
      <c r="K748" s="12" cm="1">
        <f t="array" ref="K748:N748">VLOOKUP(A748,Sales!$A$1:$E$2241,{2,3,4,5},0)</f>
        <v>5</v>
      </c>
      <c r="L748" s="12">
        <v>8</v>
      </c>
      <c r="M748" s="12">
        <v>2</v>
      </c>
      <c r="N748" s="15">
        <v>4</v>
      </c>
      <c r="O748" s="15">
        <f t="shared" si="56"/>
        <v>50</v>
      </c>
      <c r="P748" s="15">
        <f t="shared" si="57"/>
        <v>13</v>
      </c>
      <c r="Q748" s="15">
        <f t="shared" si="58"/>
        <v>6</v>
      </c>
      <c r="R748" s="12">
        <f t="shared" si="59"/>
        <v>1</v>
      </c>
    </row>
    <row r="749" spans="1:18" ht="15.75" customHeight="1" x14ac:dyDescent="0.25">
      <c r="A749" s="57">
        <v>10548</v>
      </c>
      <c r="B749" s="57">
        <v>1995</v>
      </c>
      <c r="C749" s="58" t="s">
        <v>9</v>
      </c>
      <c r="D749" s="58" t="s">
        <v>10</v>
      </c>
      <c r="E749" s="59">
        <v>71163</v>
      </c>
      <c r="F749" s="54">
        <f t="shared" si="55"/>
        <v>71.162999999999997</v>
      </c>
      <c r="G749" s="57">
        <v>0</v>
      </c>
      <c r="H749" s="57">
        <v>0</v>
      </c>
      <c r="I749" s="60">
        <v>41707</v>
      </c>
      <c r="J749" s="61">
        <v>30</v>
      </c>
      <c r="K749" s="12" cm="1">
        <f t="array" ref="K749:N749">VLOOKUP(A749,Sales!$A$1:$E$2241,{2,3,4,5},0)</f>
        <v>17</v>
      </c>
      <c r="L749" s="12">
        <v>106</v>
      </c>
      <c r="M749" s="12">
        <v>3</v>
      </c>
      <c r="N749" s="15">
        <v>12</v>
      </c>
      <c r="O749" s="15">
        <f t="shared" si="56"/>
        <v>30</v>
      </c>
      <c r="P749" s="15">
        <f t="shared" si="57"/>
        <v>123</v>
      </c>
      <c r="Q749" s="15">
        <f t="shared" si="58"/>
        <v>15</v>
      </c>
      <c r="R749" s="12">
        <f t="shared" si="59"/>
        <v>0</v>
      </c>
    </row>
    <row r="750" spans="1:18" ht="15.75" customHeight="1" x14ac:dyDescent="0.25">
      <c r="A750" s="57">
        <v>2281</v>
      </c>
      <c r="B750" s="57">
        <v>1970</v>
      </c>
      <c r="C750" s="58" t="s">
        <v>9</v>
      </c>
      <c r="D750" s="58" t="s">
        <v>10</v>
      </c>
      <c r="E750" s="59">
        <v>33697</v>
      </c>
      <c r="F750" s="54">
        <f t="shared" si="55"/>
        <v>33.697000000000003</v>
      </c>
      <c r="G750" s="57">
        <v>1</v>
      </c>
      <c r="H750" s="57">
        <v>0</v>
      </c>
      <c r="I750" s="60">
        <v>41532</v>
      </c>
      <c r="J750" s="61">
        <v>34</v>
      </c>
      <c r="K750" s="12" cm="1">
        <f t="array" ref="K750:N750">VLOOKUP(A750,Sales!$A$1:$E$2241,{2,3,4,5},0)</f>
        <v>3</v>
      </c>
      <c r="L750" s="12">
        <v>3</v>
      </c>
      <c r="M750" s="12">
        <v>1</v>
      </c>
      <c r="N750" s="15">
        <v>2</v>
      </c>
      <c r="O750" s="15">
        <f t="shared" si="56"/>
        <v>55</v>
      </c>
      <c r="P750" s="15">
        <f t="shared" si="57"/>
        <v>6</v>
      </c>
      <c r="Q750" s="15">
        <f t="shared" si="58"/>
        <v>3</v>
      </c>
      <c r="R750" s="12">
        <f t="shared" si="59"/>
        <v>1</v>
      </c>
    </row>
    <row r="751" spans="1:18" ht="15.75" customHeight="1" x14ac:dyDescent="0.25">
      <c r="A751" s="57">
        <v>4073</v>
      </c>
      <c r="B751" s="57">
        <v>1954</v>
      </c>
      <c r="C751" s="58" t="s">
        <v>17</v>
      </c>
      <c r="D751" s="58" t="s">
        <v>13</v>
      </c>
      <c r="E751" s="59">
        <v>63564</v>
      </c>
      <c r="F751" s="54">
        <f t="shared" si="55"/>
        <v>63.564</v>
      </c>
      <c r="G751" s="57">
        <v>0</v>
      </c>
      <c r="H751" s="57">
        <v>0</v>
      </c>
      <c r="I751" s="60">
        <v>41668</v>
      </c>
      <c r="J751" s="61">
        <v>0</v>
      </c>
      <c r="K751" s="12" cm="1">
        <f t="array" ref="K751:N751">VLOOKUP(A751,Sales!$A$1:$E$2241,{2,3,4,5},0)</f>
        <v>80</v>
      </c>
      <c r="L751" s="12">
        <v>34</v>
      </c>
      <c r="M751" s="12">
        <v>10</v>
      </c>
      <c r="N751" s="15">
        <v>7</v>
      </c>
      <c r="O751" s="15">
        <f t="shared" si="56"/>
        <v>71</v>
      </c>
      <c r="P751" s="15">
        <f t="shared" si="57"/>
        <v>114</v>
      </c>
      <c r="Q751" s="15">
        <f t="shared" si="58"/>
        <v>17</v>
      </c>
      <c r="R751" s="12">
        <f t="shared" si="59"/>
        <v>0</v>
      </c>
    </row>
    <row r="752" spans="1:18" ht="15.75" customHeight="1" x14ac:dyDescent="0.25">
      <c r="A752" s="57">
        <v>6974</v>
      </c>
      <c r="B752" s="57">
        <v>1972</v>
      </c>
      <c r="C752" s="58" t="s">
        <v>12</v>
      </c>
      <c r="D752" s="58" t="s">
        <v>11</v>
      </c>
      <c r="E752" s="59">
        <v>83443</v>
      </c>
      <c r="F752" s="54">
        <f t="shared" si="55"/>
        <v>83.442999999999998</v>
      </c>
      <c r="G752" s="57">
        <v>0</v>
      </c>
      <c r="H752" s="57">
        <v>0</v>
      </c>
      <c r="I752" s="62">
        <v>41639</v>
      </c>
      <c r="J752" s="61">
        <v>89</v>
      </c>
      <c r="K752" s="12" cm="1">
        <f t="array" ref="K752:N752">VLOOKUP(A752,Sales!$A$1:$E$2241,{2,3,4,5},0)</f>
        <v>42</v>
      </c>
      <c r="L752" s="12">
        <v>56</v>
      </c>
      <c r="M752" s="12">
        <v>6</v>
      </c>
      <c r="N752" s="15">
        <v>5</v>
      </c>
      <c r="O752" s="15">
        <f t="shared" si="56"/>
        <v>53</v>
      </c>
      <c r="P752" s="15">
        <f t="shared" si="57"/>
        <v>98</v>
      </c>
      <c r="Q752" s="15">
        <f t="shared" si="58"/>
        <v>11</v>
      </c>
      <c r="R752" s="12">
        <f t="shared" si="59"/>
        <v>0</v>
      </c>
    </row>
    <row r="753" spans="1:18" ht="15.75" customHeight="1" x14ac:dyDescent="0.25">
      <c r="A753" s="57">
        <v>7938</v>
      </c>
      <c r="B753" s="57">
        <v>1958</v>
      </c>
      <c r="C753" s="58" t="s">
        <v>12</v>
      </c>
      <c r="D753" s="58" t="s">
        <v>11</v>
      </c>
      <c r="E753" s="59">
        <v>51518</v>
      </c>
      <c r="F753" s="54">
        <f t="shared" si="55"/>
        <v>51.518000000000001</v>
      </c>
      <c r="G753" s="57">
        <v>0</v>
      </c>
      <c r="H753" s="57">
        <v>1</v>
      </c>
      <c r="I753" s="60">
        <v>41550</v>
      </c>
      <c r="J753" s="61">
        <v>92</v>
      </c>
      <c r="K753" s="12" cm="1">
        <f t="array" ref="K753:N753">VLOOKUP(A753,Sales!$A$1:$E$2241,{2,3,4,5},0)</f>
        <v>8</v>
      </c>
      <c r="L753" s="12">
        <v>4</v>
      </c>
      <c r="M753" s="12">
        <v>3</v>
      </c>
      <c r="N753" s="15">
        <v>10</v>
      </c>
      <c r="O753" s="15">
        <f t="shared" si="56"/>
        <v>67</v>
      </c>
      <c r="P753" s="15">
        <f t="shared" si="57"/>
        <v>12</v>
      </c>
      <c r="Q753" s="15">
        <f t="shared" si="58"/>
        <v>13</v>
      </c>
      <c r="R753" s="12">
        <f t="shared" si="59"/>
        <v>1</v>
      </c>
    </row>
    <row r="754" spans="1:18" ht="15.75" customHeight="1" x14ac:dyDescent="0.25">
      <c r="A754" s="57">
        <v>7094</v>
      </c>
      <c r="B754" s="57">
        <v>1975</v>
      </c>
      <c r="C754" s="58" t="s">
        <v>9</v>
      </c>
      <c r="D754" s="58" t="s">
        <v>18</v>
      </c>
      <c r="E754" s="59">
        <v>58330</v>
      </c>
      <c r="F754" s="54">
        <f t="shared" si="55"/>
        <v>58.33</v>
      </c>
      <c r="G754" s="57">
        <v>0</v>
      </c>
      <c r="H754" s="57">
        <v>1</v>
      </c>
      <c r="I754" s="62">
        <v>41633</v>
      </c>
      <c r="J754" s="61">
        <v>87</v>
      </c>
      <c r="K754" s="12" cm="1">
        <f t="array" ref="K754:N754">VLOOKUP(A754,Sales!$A$1:$E$2241,{2,3,4,5},0)</f>
        <v>53</v>
      </c>
      <c r="L754" s="12">
        <v>98</v>
      </c>
      <c r="M754" s="12">
        <v>6</v>
      </c>
      <c r="N754" s="15">
        <v>13</v>
      </c>
      <c r="O754" s="15">
        <f t="shared" si="56"/>
        <v>50</v>
      </c>
      <c r="P754" s="15">
        <f t="shared" si="57"/>
        <v>151</v>
      </c>
      <c r="Q754" s="15">
        <f t="shared" si="58"/>
        <v>19</v>
      </c>
      <c r="R754" s="12">
        <f t="shared" si="59"/>
        <v>1</v>
      </c>
    </row>
    <row r="755" spans="1:18" ht="15.75" customHeight="1" x14ac:dyDescent="0.25">
      <c r="A755" s="57">
        <v>3667</v>
      </c>
      <c r="B755" s="57">
        <v>1969</v>
      </c>
      <c r="C755" s="58" t="s">
        <v>9</v>
      </c>
      <c r="D755" s="58" t="s">
        <v>13</v>
      </c>
      <c r="E755" s="59">
        <v>80952</v>
      </c>
      <c r="F755" s="54">
        <f t="shared" si="55"/>
        <v>80.951999999999998</v>
      </c>
      <c r="G755" s="57">
        <v>0</v>
      </c>
      <c r="H755" s="57">
        <v>0</v>
      </c>
      <c r="I755" s="60">
        <v>41333</v>
      </c>
      <c r="J755" s="61">
        <v>20</v>
      </c>
      <c r="K755" s="12" cm="1">
        <f t="array" ref="K755:N755">VLOOKUP(A755,Sales!$A$1:$E$2241,{2,3,4,5},0)</f>
        <v>178</v>
      </c>
      <c r="L755" s="12">
        <v>27</v>
      </c>
      <c r="M755" s="12">
        <v>8</v>
      </c>
      <c r="N755" s="15">
        <v>11</v>
      </c>
      <c r="O755" s="15">
        <f t="shared" si="56"/>
        <v>56</v>
      </c>
      <c r="P755" s="15">
        <f t="shared" si="57"/>
        <v>205</v>
      </c>
      <c r="Q755" s="15">
        <f t="shared" si="58"/>
        <v>19</v>
      </c>
      <c r="R755" s="12">
        <f t="shared" si="59"/>
        <v>0</v>
      </c>
    </row>
    <row r="756" spans="1:18" ht="15.75" customHeight="1" x14ac:dyDescent="0.25">
      <c r="A756" s="57">
        <v>7723</v>
      </c>
      <c r="B756" s="57">
        <v>1979</v>
      </c>
      <c r="C756" s="58" t="s">
        <v>9</v>
      </c>
      <c r="D756" s="58" t="s">
        <v>11</v>
      </c>
      <c r="E756" s="59">
        <v>75507</v>
      </c>
      <c r="F756" s="54">
        <f t="shared" si="55"/>
        <v>75.507000000000005</v>
      </c>
      <c r="G756" s="57">
        <v>0</v>
      </c>
      <c r="H756" s="57">
        <v>0</v>
      </c>
      <c r="I756" s="60">
        <v>41761</v>
      </c>
      <c r="J756" s="61">
        <v>56</v>
      </c>
      <c r="K756" s="12" cm="1">
        <f t="array" ref="K756:N756">VLOOKUP(A756,Sales!$A$1:$E$2241,{2,3,4,5},0)</f>
        <v>93</v>
      </c>
      <c r="L756" s="12">
        <v>80</v>
      </c>
      <c r="M756" s="12">
        <v>8</v>
      </c>
      <c r="N756" s="15">
        <v>6</v>
      </c>
      <c r="O756" s="15">
        <f t="shared" si="56"/>
        <v>46</v>
      </c>
      <c r="P756" s="15">
        <f t="shared" si="57"/>
        <v>173</v>
      </c>
      <c r="Q756" s="15">
        <f t="shared" si="58"/>
        <v>14</v>
      </c>
      <c r="R756" s="12">
        <f t="shared" si="59"/>
        <v>0</v>
      </c>
    </row>
    <row r="757" spans="1:18" ht="15.75" customHeight="1" x14ac:dyDescent="0.25">
      <c r="A757" s="57">
        <v>3870</v>
      </c>
      <c r="B757" s="57">
        <v>1978</v>
      </c>
      <c r="C757" s="58" t="s">
        <v>17</v>
      </c>
      <c r="D757" s="58" t="s">
        <v>11</v>
      </c>
      <c r="E757" s="59">
        <v>63855</v>
      </c>
      <c r="F757" s="54">
        <f t="shared" si="55"/>
        <v>63.854999999999997</v>
      </c>
      <c r="G757" s="57">
        <v>0</v>
      </c>
      <c r="H757" s="57">
        <v>0</v>
      </c>
      <c r="I757" s="60">
        <v>41314</v>
      </c>
      <c r="J757" s="61">
        <v>28</v>
      </c>
      <c r="K757" s="12" cm="1">
        <f t="array" ref="K757:N757">VLOOKUP(A757,Sales!$A$1:$E$2241,{2,3,4,5},0)</f>
        <v>35</v>
      </c>
      <c r="L757" s="12">
        <v>116</v>
      </c>
      <c r="M757" s="12">
        <v>7</v>
      </c>
      <c r="N757" s="15">
        <v>13</v>
      </c>
      <c r="O757" s="15">
        <f t="shared" si="56"/>
        <v>47</v>
      </c>
      <c r="P757" s="15">
        <f t="shared" si="57"/>
        <v>151</v>
      </c>
      <c r="Q757" s="15">
        <f t="shared" si="58"/>
        <v>20</v>
      </c>
      <c r="R757" s="12">
        <f t="shared" si="59"/>
        <v>0</v>
      </c>
    </row>
    <row r="758" spans="1:18" ht="15.75" customHeight="1" x14ac:dyDescent="0.25">
      <c r="A758" s="57">
        <v>4012</v>
      </c>
      <c r="B758" s="57">
        <v>1972</v>
      </c>
      <c r="C758" s="58" t="s">
        <v>12</v>
      </c>
      <c r="D758" s="58" t="s">
        <v>11</v>
      </c>
      <c r="E758" s="59">
        <v>62220</v>
      </c>
      <c r="F758" s="54">
        <f t="shared" si="55"/>
        <v>62.22</v>
      </c>
      <c r="G758" s="57">
        <v>0</v>
      </c>
      <c r="H758" s="57">
        <v>1</v>
      </c>
      <c r="I758" s="60">
        <v>41132</v>
      </c>
      <c r="J758" s="61">
        <v>55</v>
      </c>
      <c r="K758" s="12" cm="1">
        <f t="array" ref="K758:N758">VLOOKUP(A758,Sales!$A$1:$E$2241,{2,3,4,5},0)</f>
        <v>12</v>
      </c>
      <c r="L758" s="12">
        <v>12</v>
      </c>
      <c r="M758" s="12">
        <v>7</v>
      </c>
      <c r="N758" s="15">
        <v>5</v>
      </c>
      <c r="O758" s="15">
        <f t="shared" si="56"/>
        <v>53</v>
      </c>
      <c r="P758" s="15">
        <f t="shared" si="57"/>
        <v>24</v>
      </c>
      <c r="Q758" s="15">
        <f t="shared" si="58"/>
        <v>12</v>
      </c>
      <c r="R758" s="12">
        <f t="shared" si="59"/>
        <v>1</v>
      </c>
    </row>
    <row r="759" spans="1:18" ht="15.75" customHeight="1" x14ac:dyDescent="0.25">
      <c r="A759" s="57">
        <v>5909</v>
      </c>
      <c r="B759" s="57">
        <v>1964</v>
      </c>
      <c r="C759" s="58" t="s">
        <v>9</v>
      </c>
      <c r="D759" s="58" t="s">
        <v>13</v>
      </c>
      <c r="E759" s="59">
        <v>58512</v>
      </c>
      <c r="F759" s="54">
        <f t="shared" si="55"/>
        <v>58.512</v>
      </c>
      <c r="G759" s="57">
        <v>0</v>
      </c>
      <c r="H759" s="57">
        <v>1</v>
      </c>
      <c r="I759" s="60">
        <v>41536</v>
      </c>
      <c r="J759" s="61">
        <v>25</v>
      </c>
      <c r="K759" s="12" cm="1">
        <f t="array" ref="K759:N759">VLOOKUP(A759,Sales!$A$1:$E$2241,{2,3,4,5},0)</f>
        <v>10</v>
      </c>
      <c r="L759" s="12">
        <v>0</v>
      </c>
      <c r="M759" s="12">
        <v>3</v>
      </c>
      <c r="N759" s="15">
        <v>8</v>
      </c>
      <c r="O759" s="15">
        <f t="shared" si="56"/>
        <v>61</v>
      </c>
      <c r="P759" s="15">
        <f t="shared" si="57"/>
        <v>10</v>
      </c>
      <c r="Q759" s="15">
        <f t="shared" si="58"/>
        <v>11</v>
      </c>
      <c r="R759" s="12">
        <f t="shared" si="59"/>
        <v>1</v>
      </c>
    </row>
    <row r="760" spans="1:18" ht="15.75" customHeight="1" x14ac:dyDescent="0.25">
      <c r="A760" s="57">
        <v>10470</v>
      </c>
      <c r="B760" s="57">
        <v>1979</v>
      </c>
      <c r="C760" s="58" t="s">
        <v>14</v>
      </c>
      <c r="D760" s="58" t="s">
        <v>13</v>
      </c>
      <c r="E760" s="59">
        <v>40662</v>
      </c>
      <c r="F760" s="54">
        <f t="shared" si="55"/>
        <v>40.661999999999999</v>
      </c>
      <c r="G760" s="57">
        <v>1</v>
      </c>
      <c r="H760" s="57">
        <v>0</v>
      </c>
      <c r="I760" s="60">
        <v>41348</v>
      </c>
      <c r="J760" s="61">
        <v>0</v>
      </c>
      <c r="K760" s="12" cm="1">
        <f t="array" ref="K760:N760">VLOOKUP(A760,Sales!$A$1:$E$2241,{2,3,4,5},0)</f>
        <v>2</v>
      </c>
      <c r="L760" s="12">
        <v>4</v>
      </c>
      <c r="M760" s="12">
        <v>2</v>
      </c>
      <c r="N760" s="15">
        <v>3</v>
      </c>
      <c r="O760" s="15">
        <f t="shared" si="56"/>
        <v>46</v>
      </c>
      <c r="P760" s="15">
        <f t="shared" si="57"/>
        <v>6</v>
      </c>
      <c r="Q760" s="15">
        <f t="shared" si="58"/>
        <v>5</v>
      </c>
      <c r="R760" s="12">
        <f t="shared" si="59"/>
        <v>1</v>
      </c>
    </row>
    <row r="761" spans="1:18" ht="15.75" customHeight="1" x14ac:dyDescent="0.25">
      <c r="A761" s="57">
        <v>6488</v>
      </c>
      <c r="B761" s="57">
        <v>1959</v>
      </c>
      <c r="C761" s="58" t="s">
        <v>12</v>
      </c>
      <c r="D761" s="58" t="s">
        <v>13</v>
      </c>
      <c r="E761" s="59">
        <v>38829</v>
      </c>
      <c r="F761" s="54">
        <f t="shared" si="55"/>
        <v>38.829000000000001</v>
      </c>
      <c r="G761" s="57">
        <v>0</v>
      </c>
      <c r="H761" s="57">
        <v>1</v>
      </c>
      <c r="I761" s="60">
        <v>41735</v>
      </c>
      <c r="J761" s="61">
        <v>86</v>
      </c>
      <c r="K761" s="12" cm="1">
        <f t="array" ref="K761:N761">VLOOKUP(A761,Sales!$A$1:$E$2241,{2,3,4,5},0)</f>
        <v>0</v>
      </c>
      <c r="L761" s="12">
        <v>0</v>
      </c>
      <c r="M761" s="12">
        <v>3</v>
      </c>
      <c r="N761" s="15">
        <v>2</v>
      </c>
      <c r="O761" s="15">
        <f t="shared" si="56"/>
        <v>66</v>
      </c>
      <c r="P761" s="15">
        <f t="shared" si="57"/>
        <v>0</v>
      </c>
      <c r="Q761" s="15">
        <f t="shared" si="58"/>
        <v>5</v>
      </c>
      <c r="R761" s="12">
        <f t="shared" si="59"/>
        <v>1</v>
      </c>
    </row>
    <row r="762" spans="1:18" ht="15.75" customHeight="1" x14ac:dyDescent="0.25">
      <c r="A762" s="57">
        <v>10270</v>
      </c>
      <c r="B762" s="57">
        <v>1981</v>
      </c>
      <c r="C762" s="58" t="s">
        <v>17</v>
      </c>
      <c r="D762" s="58" t="s">
        <v>13</v>
      </c>
      <c r="E762" s="59">
        <v>35523</v>
      </c>
      <c r="F762" s="54">
        <f t="shared" si="55"/>
        <v>35.523000000000003</v>
      </c>
      <c r="G762" s="57">
        <v>1</v>
      </c>
      <c r="H762" s="57">
        <v>0</v>
      </c>
      <c r="I762" s="60">
        <v>41550</v>
      </c>
      <c r="J762" s="61">
        <v>8</v>
      </c>
      <c r="K762" s="12" cm="1">
        <f t="array" ref="K762:N762">VLOOKUP(A762,Sales!$A$1:$E$2241,{2,3,4,5},0)</f>
        <v>5</v>
      </c>
      <c r="L762" s="12">
        <v>5</v>
      </c>
      <c r="M762" s="12">
        <v>3</v>
      </c>
      <c r="N762" s="15">
        <v>3</v>
      </c>
      <c r="O762" s="15">
        <f t="shared" si="56"/>
        <v>44</v>
      </c>
      <c r="P762" s="15">
        <f t="shared" si="57"/>
        <v>10</v>
      </c>
      <c r="Q762" s="15">
        <f t="shared" si="58"/>
        <v>6</v>
      </c>
      <c r="R762" s="12">
        <f t="shared" si="59"/>
        <v>1</v>
      </c>
    </row>
    <row r="763" spans="1:18" ht="15.75" customHeight="1" x14ac:dyDescent="0.25">
      <c r="A763" s="57">
        <v>6887</v>
      </c>
      <c r="B763" s="57">
        <v>1967</v>
      </c>
      <c r="C763" s="58" t="s">
        <v>9</v>
      </c>
      <c r="D763" s="58" t="s">
        <v>10</v>
      </c>
      <c r="E763" s="59">
        <v>79146</v>
      </c>
      <c r="F763" s="54">
        <f t="shared" si="55"/>
        <v>79.146000000000001</v>
      </c>
      <c r="G763" s="57">
        <v>1</v>
      </c>
      <c r="H763" s="57">
        <v>1</v>
      </c>
      <c r="I763" s="60">
        <v>41753</v>
      </c>
      <c r="J763" s="61">
        <v>33</v>
      </c>
      <c r="K763" s="12" cm="1">
        <f t="array" ref="K763:N763">VLOOKUP(A763,Sales!$A$1:$E$2241,{2,3,4,5},0)</f>
        <v>16</v>
      </c>
      <c r="L763" s="12">
        <v>43</v>
      </c>
      <c r="M763" s="12">
        <v>8</v>
      </c>
      <c r="N763" s="15">
        <v>8</v>
      </c>
      <c r="O763" s="15">
        <f t="shared" si="56"/>
        <v>58</v>
      </c>
      <c r="P763" s="15">
        <f t="shared" si="57"/>
        <v>59</v>
      </c>
      <c r="Q763" s="15">
        <f t="shared" si="58"/>
        <v>16</v>
      </c>
      <c r="R763" s="12">
        <f t="shared" si="59"/>
        <v>2</v>
      </c>
    </row>
    <row r="764" spans="1:18" ht="15.75" customHeight="1" x14ac:dyDescent="0.25">
      <c r="A764" s="57">
        <v>6406</v>
      </c>
      <c r="B764" s="57">
        <v>1988</v>
      </c>
      <c r="C764" s="58" t="s">
        <v>14</v>
      </c>
      <c r="D764" s="58" t="s">
        <v>13</v>
      </c>
      <c r="E764" s="59">
        <v>78285</v>
      </c>
      <c r="F764" s="54">
        <f t="shared" si="55"/>
        <v>78.284999999999997</v>
      </c>
      <c r="G764" s="57">
        <v>0</v>
      </c>
      <c r="H764" s="57">
        <v>0</v>
      </c>
      <c r="I764" s="62">
        <v>41575</v>
      </c>
      <c r="J764" s="61">
        <v>13</v>
      </c>
      <c r="K764" s="12" cm="1">
        <f t="array" ref="K764:N764">VLOOKUP(A764,Sales!$A$1:$E$2241,{2,3,4,5},0)</f>
        <v>107</v>
      </c>
      <c r="L764" s="12">
        <v>67</v>
      </c>
      <c r="M764" s="12">
        <v>6</v>
      </c>
      <c r="N764" s="15">
        <v>10</v>
      </c>
      <c r="O764" s="15">
        <f t="shared" si="56"/>
        <v>37</v>
      </c>
      <c r="P764" s="15">
        <f t="shared" si="57"/>
        <v>174</v>
      </c>
      <c r="Q764" s="15">
        <f t="shared" si="58"/>
        <v>16</v>
      </c>
      <c r="R764" s="12">
        <f t="shared" si="59"/>
        <v>0</v>
      </c>
    </row>
    <row r="765" spans="1:18" ht="15.75" customHeight="1" x14ac:dyDescent="0.25">
      <c r="A765" s="57">
        <v>7573</v>
      </c>
      <c r="B765" s="57">
        <v>1978</v>
      </c>
      <c r="C765" s="58" t="s">
        <v>12</v>
      </c>
      <c r="D765" s="58" t="s">
        <v>10</v>
      </c>
      <c r="E765" s="59">
        <v>31626</v>
      </c>
      <c r="F765" s="54">
        <f t="shared" si="55"/>
        <v>31.626000000000001</v>
      </c>
      <c r="G765" s="57">
        <v>1</v>
      </c>
      <c r="H765" s="57">
        <v>0</v>
      </c>
      <c r="I765" s="60">
        <v>41404</v>
      </c>
      <c r="J765" s="61">
        <v>12</v>
      </c>
      <c r="K765" s="12" cm="1">
        <f t="array" ref="K765:N765">VLOOKUP(A765,Sales!$A$1:$E$2241,{2,3,4,5},0)</f>
        <v>1</v>
      </c>
      <c r="L765" s="12">
        <v>1</v>
      </c>
      <c r="M765" s="12">
        <v>2</v>
      </c>
      <c r="N765" s="15">
        <v>2</v>
      </c>
      <c r="O765" s="15">
        <f t="shared" si="56"/>
        <v>47</v>
      </c>
      <c r="P765" s="15">
        <f t="shared" si="57"/>
        <v>2</v>
      </c>
      <c r="Q765" s="15">
        <f t="shared" si="58"/>
        <v>4</v>
      </c>
      <c r="R765" s="12">
        <f t="shared" si="59"/>
        <v>1</v>
      </c>
    </row>
    <row r="766" spans="1:18" ht="15.75" customHeight="1" x14ac:dyDescent="0.25">
      <c r="A766" s="57">
        <v>4508</v>
      </c>
      <c r="B766" s="57">
        <v>1952</v>
      </c>
      <c r="C766" s="58" t="s">
        <v>9</v>
      </c>
      <c r="D766" s="58" t="s">
        <v>10</v>
      </c>
      <c r="E766" s="59">
        <v>75127</v>
      </c>
      <c r="F766" s="54">
        <f t="shared" si="55"/>
        <v>75.126999999999995</v>
      </c>
      <c r="G766" s="57">
        <v>0</v>
      </c>
      <c r="H766" s="57">
        <v>0</v>
      </c>
      <c r="I766" s="60">
        <v>41781</v>
      </c>
      <c r="J766" s="61">
        <v>92</v>
      </c>
      <c r="K766" s="12" cm="1">
        <f t="array" ref="K766:N766">VLOOKUP(A766,Sales!$A$1:$E$2241,{2,3,4,5},0)</f>
        <v>35</v>
      </c>
      <c r="L766" s="12">
        <v>17</v>
      </c>
      <c r="M766" s="12">
        <v>2</v>
      </c>
      <c r="N766" s="15">
        <v>5</v>
      </c>
      <c r="O766" s="15">
        <f t="shared" si="56"/>
        <v>73</v>
      </c>
      <c r="P766" s="15">
        <f t="shared" si="57"/>
        <v>52</v>
      </c>
      <c r="Q766" s="15">
        <f t="shared" si="58"/>
        <v>7</v>
      </c>
      <c r="R766" s="12">
        <f t="shared" si="59"/>
        <v>0</v>
      </c>
    </row>
    <row r="767" spans="1:18" ht="15.75" customHeight="1" x14ac:dyDescent="0.25">
      <c r="A767" s="57">
        <v>221</v>
      </c>
      <c r="B767" s="57">
        <v>1955</v>
      </c>
      <c r="C767" s="58" t="s">
        <v>9</v>
      </c>
      <c r="D767" s="58" t="s">
        <v>13</v>
      </c>
      <c r="E767" s="59">
        <v>48726</v>
      </c>
      <c r="F767" s="54">
        <f t="shared" si="55"/>
        <v>48.725999999999999</v>
      </c>
      <c r="G767" s="57">
        <v>0</v>
      </c>
      <c r="H767" s="57">
        <v>1</v>
      </c>
      <c r="I767" s="60">
        <v>41391</v>
      </c>
      <c r="J767" s="61">
        <v>90</v>
      </c>
      <c r="K767" s="12" cm="1">
        <f t="array" ref="K767:N767">VLOOKUP(A767,Sales!$A$1:$E$2241,{2,3,4,5},0)</f>
        <v>3</v>
      </c>
      <c r="L767" s="12">
        <v>0</v>
      </c>
      <c r="M767" s="12">
        <v>3</v>
      </c>
      <c r="N767" s="15">
        <v>4</v>
      </c>
      <c r="O767" s="15">
        <f t="shared" si="56"/>
        <v>70</v>
      </c>
      <c r="P767" s="15">
        <f t="shared" si="57"/>
        <v>3</v>
      </c>
      <c r="Q767" s="15">
        <f t="shared" si="58"/>
        <v>7</v>
      </c>
      <c r="R767" s="12">
        <f t="shared" si="59"/>
        <v>1</v>
      </c>
    </row>
    <row r="768" spans="1:18" ht="15.75" customHeight="1" x14ac:dyDescent="0.25">
      <c r="A768" s="57">
        <v>5331</v>
      </c>
      <c r="B768" s="57">
        <v>1977</v>
      </c>
      <c r="C768" s="58" t="s">
        <v>9</v>
      </c>
      <c r="D768" s="58" t="s">
        <v>13</v>
      </c>
      <c r="E768" s="59">
        <v>74985</v>
      </c>
      <c r="F768" s="54">
        <f t="shared" si="55"/>
        <v>74.984999999999999</v>
      </c>
      <c r="G768" s="57">
        <v>0</v>
      </c>
      <c r="H768" s="57">
        <v>0</v>
      </c>
      <c r="I768" s="60">
        <v>41163</v>
      </c>
      <c r="J768" s="61">
        <v>8</v>
      </c>
      <c r="K768" s="12" cm="1">
        <f t="array" ref="K768:N768">VLOOKUP(A768,Sales!$A$1:$E$2241,{2,3,4,5},0)</f>
        <v>51</v>
      </c>
      <c r="L768" s="12">
        <v>0</v>
      </c>
      <c r="M768" s="12">
        <v>3</v>
      </c>
      <c r="N768" s="15">
        <v>7</v>
      </c>
      <c r="O768" s="15">
        <f t="shared" si="56"/>
        <v>48</v>
      </c>
      <c r="P768" s="15">
        <f t="shared" si="57"/>
        <v>51</v>
      </c>
      <c r="Q768" s="15">
        <f t="shared" si="58"/>
        <v>10</v>
      </c>
      <c r="R768" s="12">
        <f t="shared" si="59"/>
        <v>0</v>
      </c>
    </row>
    <row r="769" spans="1:18" ht="15.75" customHeight="1" x14ac:dyDescent="0.25">
      <c r="A769" s="57">
        <v>1911</v>
      </c>
      <c r="B769" s="57">
        <v>1987</v>
      </c>
      <c r="C769" s="58" t="s">
        <v>9</v>
      </c>
      <c r="D769" s="58" t="s">
        <v>11</v>
      </c>
      <c r="E769" s="59">
        <v>67430</v>
      </c>
      <c r="F769" s="54">
        <f t="shared" si="55"/>
        <v>67.430000000000007</v>
      </c>
      <c r="G769" s="57">
        <v>0</v>
      </c>
      <c r="H769" s="57">
        <v>0</v>
      </c>
      <c r="I769" s="60">
        <v>41157</v>
      </c>
      <c r="J769" s="61">
        <v>6</v>
      </c>
      <c r="K769" s="12" cm="1">
        <f t="array" ref="K769:N769">VLOOKUP(A769,Sales!$A$1:$E$2241,{2,3,4,5},0)</f>
        <v>97</v>
      </c>
      <c r="L769" s="12">
        <v>133</v>
      </c>
      <c r="M769" s="12">
        <v>11</v>
      </c>
      <c r="N769" s="15">
        <v>12</v>
      </c>
      <c r="O769" s="15">
        <f t="shared" si="56"/>
        <v>38</v>
      </c>
      <c r="P769" s="15">
        <f t="shared" si="57"/>
        <v>230</v>
      </c>
      <c r="Q769" s="15">
        <f t="shared" si="58"/>
        <v>23</v>
      </c>
      <c r="R769" s="12">
        <f t="shared" si="59"/>
        <v>0</v>
      </c>
    </row>
    <row r="770" spans="1:18" ht="15.75" customHeight="1" x14ac:dyDescent="0.25">
      <c r="A770" s="57">
        <v>20</v>
      </c>
      <c r="B770" s="57">
        <v>1965</v>
      </c>
      <c r="C770" s="58" t="s">
        <v>17</v>
      </c>
      <c r="D770" s="58" t="s">
        <v>13</v>
      </c>
      <c r="E770" s="59">
        <v>46891</v>
      </c>
      <c r="F770" s="54">
        <f t="shared" si="55"/>
        <v>46.890999999999998</v>
      </c>
      <c r="G770" s="57">
        <v>0</v>
      </c>
      <c r="H770" s="57">
        <v>1</v>
      </c>
      <c r="I770" s="60">
        <v>41518</v>
      </c>
      <c r="J770" s="61">
        <v>91</v>
      </c>
      <c r="K770" s="12" cm="1">
        <f t="array" ref="K770:N770">VLOOKUP(A770,Sales!$A$1:$E$2241,{2,3,4,5},0)</f>
        <v>12</v>
      </c>
      <c r="L770" s="12">
        <v>15</v>
      </c>
      <c r="M770" s="12">
        <v>2</v>
      </c>
      <c r="N770" s="15">
        <v>4</v>
      </c>
      <c r="O770" s="15">
        <f t="shared" si="56"/>
        <v>60</v>
      </c>
      <c r="P770" s="15">
        <f t="shared" si="57"/>
        <v>27</v>
      </c>
      <c r="Q770" s="15">
        <f t="shared" si="58"/>
        <v>6</v>
      </c>
      <c r="R770" s="12">
        <f t="shared" si="59"/>
        <v>1</v>
      </c>
    </row>
    <row r="771" spans="1:18" ht="15.75" customHeight="1" x14ac:dyDescent="0.25">
      <c r="A771" s="57">
        <v>8786</v>
      </c>
      <c r="B771" s="57">
        <v>1956</v>
      </c>
      <c r="C771" s="58" t="s">
        <v>14</v>
      </c>
      <c r="D771" s="58" t="s">
        <v>13</v>
      </c>
      <c r="E771" s="59">
        <v>62058</v>
      </c>
      <c r="F771" s="54">
        <f t="shared" ref="F771:F834" si="60">E771/1000</f>
        <v>62.058</v>
      </c>
      <c r="G771" s="57">
        <v>0</v>
      </c>
      <c r="H771" s="57">
        <v>1</v>
      </c>
      <c r="I771" s="60">
        <v>41420</v>
      </c>
      <c r="J771" s="61">
        <v>52</v>
      </c>
      <c r="K771" s="12" cm="1">
        <f t="array" ref="K771:N771">VLOOKUP(A771,Sales!$A$1:$E$2241,{2,3,4,5},0)</f>
        <v>7</v>
      </c>
      <c r="L771" s="12">
        <v>0</v>
      </c>
      <c r="M771" s="12">
        <v>6</v>
      </c>
      <c r="N771" s="15">
        <v>7</v>
      </c>
      <c r="O771" s="15">
        <f t="shared" ref="O771:O834" si="61">2025-B771</f>
        <v>69</v>
      </c>
      <c r="P771" s="15">
        <f t="shared" ref="P771:P834" si="62">K771+L771</f>
        <v>7</v>
      </c>
      <c r="Q771" s="15">
        <f t="shared" ref="Q771:Q834" si="63">M771+N771</f>
        <v>13</v>
      </c>
      <c r="R771" s="12">
        <f t="shared" ref="R771:R834" si="64">G771+H771</f>
        <v>1</v>
      </c>
    </row>
    <row r="772" spans="1:18" ht="15.75" customHeight="1" x14ac:dyDescent="0.25">
      <c r="A772" s="57">
        <v>10582</v>
      </c>
      <c r="B772" s="57">
        <v>1979</v>
      </c>
      <c r="C772" s="58" t="s">
        <v>9</v>
      </c>
      <c r="D772" s="58" t="s">
        <v>13</v>
      </c>
      <c r="E772" s="59">
        <v>72063</v>
      </c>
      <c r="F772" s="54">
        <f t="shared" si="60"/>
        <v>72.063000000000002</v>
      </c>
      <c r="G772" s="57">
        <v>0</v>
      </c>
      <c r="H772" s="57">
        <v>1</v>
      </c>
      <c r="I772" s="60">
        <v>41458</v>
      </c>
      <c r="J772" s="61">
        <v>3</v>
      </c>
      <c r="K772" s="12" cm="1">
        <f t="array" ref="K772:N772">VLOOKUP(A772,Sales!$A$1:$E$2241,{2,3,4,5},0)</f>
        <v>32</v>
      </c>
      <c r="L772" s="12">
        <v>32</v>
      </c>
      <c r="M772" s="12">
        <v>5</v>
      </c>
      <c r="N772" s="15">
        <v>12</v>
      </c>
      <c r="O772" s="15">
        <f t="shared" si="61"/>
        <v>46</v>
      </c>
      <c r="P772" s="15">
        <f t="shared" si="62"/>
        <v>64</v>
      </c>
      <c r="Q772" s="15">
        <f t="shared" si="63"/>
        <v>17</v>
      </c>
      <c r="R772" s="12">
        <f t="shared" si="64"/>
        <v>1</v>
      </c>
    </row>
    <row r="773" spans="1:18" ht="15.75" customHeight="1" x14ac:dyDescent="0.25">
      <c r="A773" s="57">
        <v>1915</v>
      </c>
      <c r="B773" s="57">
        <v>1951</v>
      </c>
      <c r="C773" s="58" t="s">
        <v>12</v>
      </c>
      <c r="D773" s="58" t="s">
        <v>13</v>
      </c>
      <c r="E773" s="59">
        <v>78939</v>
      </c>
      <c r="F773" s="54">
        <f t="shared" si="60"/>
        <v>78.938999999999993</v>
      </c>
      <c r="G773" s="57">
        <v>0</v>
      </c>
      <c r="H773" s="57">
        <v>0</v>
      </c>
      <c r="I773" s="62">
        <v>41620</v>
      </c>
      <c r="J773" s="61">
        <v>57</v>
      </c>
      <c r="K773" s="12" cm="1">
        <f t="array" ref="K773:N773">VLOOKUP(A773,Sales!$A$1:$E$2241,{2,3,4,5},0)</f>
        <v>115</v>
      </c>
      <c r="L773" s="12">
        <v>0</v>
      </c>
      <c r="M773" s="12">
        <v>8</v>
      </c>
      <c r="N773" s="15">
        <v>6</v>
      </c>
      <c r="O773" s="15">
        <f t="shared" si="61"/>
        <v>74</v>
      </c>
      <c r="P773" s="15">
        <f t="shared" si="62"/>
        <v>115</v>
      </c>
      <c r="Q773" s="15">
        <f t="shared" si="63"/>
        <v>14</v>
      </c>
      <c r="R773" s="12">
        <f t="shared" si="64"/>
        <v>0</v>
      </c>
    </row>
    <row r="774" spans="1:18" ht="15.75" customHeight="1" x14ac:dyDescent="0.25">
      <c r="A774" s="57">
        <v>8897</v>
      </c>
      <c r="B774" s="57">
        <v>1965</v>
      </c>
      <c r="C774" s="58" t="s">
        <v>9</v>
      </c>
      <c r="D774" s="58" t="s">
        <v>10</v>
      </c>
      <c r="E774" s="59">
        <v>42720</v>
      </c>
      <c r="F774" s="54">
        <f t="shared" si="60"/>
        <v>42.72</v>
      </c>
      <c r="G774" s="57">
        <v>1</v>
      </c>
      <c r="H774" s="57">
        <v>1</v>
      </c>
      <c r="I774" s="60">
        <v>41388</v>
      </c>
      <c r="J774" s="61">
        <v>9</v>
      </c>
      <c r="K774" s="12" cm="1">
        <f t="array" ref="K774:N774">VLOOKUP(A774,Sales!$A$1:$E$2241,{2,3,4,5},0)</f>
        <v>5</v>
      </c>
      <c r="L774" s="12">
        <v>26</v>
      </c>
      <c r="M774" s="12">
        <v>7</v>
      </c>
      <c r="N774" s="15">
        <v>7</v>
      </c>
      <c r="O774" s="15">
        <f t="shared" si="61"/>
        <v>60</v>
      </c>
      <c r="P774" s="15">
        <f t="shared" si="62"/>
        <v>31</v>
      </c>
      <c r="Q774" s="15">
        <f t="shared" si="63"/>
        <v>14</v>
      </c>
      <c r="R774" s="12">
        <f t="shared" si="64"/>
        <v>2</v>
      </c>
    </row>
    <row r="775" spans="1:18" ht="15.75" customHeight="1" x14ac:dyDescent="0.25">
      <c r="A775" s="57">
        <v>2371</v>
      </c>
      <c r="B775" s="57">
        <v>1972</v>
      </c>
      <c r="C775" s="58" t="s">
        <v>9</v>
      </c>
      <c r="D775" s="58" t="s">
        <v>13</v>
      </c>
      <c r="E775" s="59">
        <v>33622</v>
      </c>
      <c r="F775" s="54">
        <f t="shared" si="60"/>
        <v>33.622</v>
      </c>
      <c r="G775" s="57">
        <v>1</v>
      </c>
      <c r="H775" s="57">
        <v>1</v>
      </c>
      <c r="I775" s="60">
        <v>41377</v>
      </c>
      <c r="J775" s="61">
        <v>22</v>
      </c>
      <c r="K775" s="12" cm="1">
        <f t="array" ref="K775:N775">VLOOKUP(A775,Sales!$A$1:$E$2241,{2,3,4,5},0)</f>
        <v>1</v>
      </c>
      <c r="L775" s="12">
        <v>4</v>
      </c>
      <c r="M775" s="12">
        <v>2</v>
      </c>
      <c r="N775" s="15">
        <v>4</v>
      </c>
      <c r="O775" s="15">
        <f t="shared" si="61"/>
        <v>53</v>
      </c>
      <c r="P775" s="15">
        <f t="shared" si="62"/>
        <v>5</v>
      </c>
      <c r="Q775" s="15">
        <f t="shared" si="63"/>
        <v>6</v>
      </c>
      <c r="R775" s="12">
        <f t="shared" si="64"/>
        <v>2</v>
      </c>
    </row>
    <row r="776" spans="1:18" ht="15.75" customHeight="1" x14ac:dyDescent="0.25">
      <c r="A776" s="57">
        <v>4303</v>
      </c>
      <c r="B776" s="57">
        <v>1957</v>
      </c>
      <c r="C776" s="58" t="s">
        <v>12</v>
      </c>
      <c r="D776" s="58" t="s">
        <v>11</v>
      </c>
      <c r="E776" s="59">
        <v>6835</v>
      </c>
      <c r="F776" s="54">
        <f t="shared" si="60"/>
        <v>6.835</v>
      </c>
      <c r="G776" s="57">
        <v>0</v>
      </c>
      <c r="H776" s="57">
        <v>1</v>
      </c>
      <c r="I776" s="60">
        <v>41251</v>
      </c>
      <c r="J776" s="61">
        <v>76</v>
      </c>
      <c r="K776" s="12" cm="1">
        <f t="array" ref="K776:N776">VLOOKUP(A776,Sales!$A$1:$E$2241,{2,3,4,5},0)</f>
        <v>2</v>
      </c>
      <c r="L776" s="12">
        <v>2</v>
      </c>
      <c r="M776" s="12">
        <v>0</v>
      </c>
      <c r="N776" s="15">
        <v>1</v>
      </c>
      <c r="O776" s="15">
        <f t="shared" si="61"/>
        <v>68</v>
      </c>
      <c r="P776" s="15">
        <f t="shared" si="62"/>
        <v>4</v>
      </c>
      <c r="Q776" s="15">
        <f t="shared" si="63"/>
        <v>1</v>
      </c>
      <c r="R776" s="12">
        <f t="shared" si="64"/>
        <v>1</v>
      </c>
    </row>
    <row r="777" spans="1:18" ht="15.75" customHeight="1" x14ac:dyDescent="0.25">
      <c r="A777" s="57">
        <v>6825</v>
      </c>
      <c r="B777" s="57">
        <v>1953</v>
      </c>
      <c r="C777" s="58" t="s">
        <v>9</v>
      </c>
      <c r="D777" s="58" t="s">
        <v>11</v>
      </c>
      <c r="E777" s="59">
        <v>41452</v>
      </c>
      <c r="F777" s="54">
        <f t="shared" si="60"/>
        <v>41.451999999999998</v>
      </c>
      <c r="G777" s="57">
        <v>1</v>
      </c>
      <c r="H777" s="57">
        <v>1</v>
      </c>
      <c r="I777" s="60">
        <v>41339</v>
      </c>
      <c r="J777" s="61">
        <v>86</v>
      </c>
      <c r="K777" s="12" cm="1">
        <f t="array" ref="K777:N777">VLOOKUP(A777,Sales!$A$1:$E$2241,{2,3,4,5},0)</f>
        <v>0</v>
      </c>
      <c r="L777" s="12">
        <v>0</v>
      </c>
      <c r="M777" s="12">
        <v>1</v>
      </c>
      <c r="N777" s="15">
        <v>2</v>
      </c>
      <c r="O777" s="15">
        <f t="shared" si="61"/>
        <v>72</v>
      </c>
      <c r="P777" s="15">
        <f t="shared" si="62"/>
        <v>0</v>
      </c>
      <c r="Q777" s="15">
        <f t="shared" si="63"/>
        <v>3</v>
      </c>
      <c r="R777" s="12">
        <f t="shared" si="64"/>
        <v>2</v>
      </c>
    </row>
    <row r="778" spans="1:18" ht="15.75" customHeight="1" x14ac:dyDescent="0.25">
      <c r="A778" s="57">
        <v>1072</v>
      </c>
      <c r="B778" s="57">
        <v>1965</v>
      </c>
      <c r="C778" s="58" t="s">
        <v>12</v>
      </c>
      <c r="D778" s="58" t="s">
        <v>10</v>
      </c>
      <c r="E778" s="59">
        <v>40760</v>
      </c>
      <c r="F778" s="54">
        <f t="shared" si="60"/>
        <v>40.76</v>
      </c>
      <c r="G778" s="57">
        <v>0</v>
      </c>
      <c r="H778" s="57">
        <v>1</v>
      </c>
      <c r="I778" s="60">
        <v>41516</v>
      </c>
      <c r="J778" s="61">
        <v>64</v>
      </c>
      <c r="K778" s="12" cm="1">
        <f t="array" ref="K778:N778">VLOOKUP(A778,Sales!$A$1:$E$2241,{2,3,4,5},0)</f>
        <v>0</v>
      </c>
      <c r="L778" s="12">
        <v>0</v>
      </c>
      <c r="M778" s="12">
        <v>2</v>
      </c>
      <c r="N778" s="15">
        <v>3</v>
      </c>
      <c r="O778" s="15">
        <f t="shared" si="61"/>
        <v>60</v>
      </c>
      <c r="P778" s="15">
        <f t="shared" si="62"/>
        <v>0</v>
      </c>
      <c r="Q778" s="15">
        <f t="shared" si="63"/>
        <v>5</v>
      </c>
      <c r="R778" s="12">
        <f t="shared" si="64"/>
        <v>1</v>
      </c>
    </row>
    <row r="779" spans="1:18" ht="15.75" customHeight="1" x14ac:dyDescent="0.25">
      <c r="A779" s="57">
        <v>4964</v>
      </c>
      <c r="B779" s="57">
        <v>1958</v>
      </c>
      <c r="C779" s="58" t="s">
        <v>12</v>
      </c>
      <c r="D779" s="58" t="s">
        <v>11</v>
      </c>
      <c r="E779" s="59">
        <v>74250</v>
      </c>
      <c r="F779" s="54">
        <f t="shared" si="60"/>
        <v>74.25</v>
      </c>
      <c r="G779" s="57">
        <v>0</v>
      </c>
      <c r="H779" s="57">
        <v>0</v>
      </c>
      <c r="I779" s="60">
        <v>41665</v>
      </c>
      <c r="J779" s="61">
        <v>90</v>
      </c>
      <c r="K779" s="12" cm="1">
        <f t="array" ref="K779:N779">VLOOKUP(A779,Sales!$A$1:$E$2241,{2,3,4,5},0)</f>
        <v>11</v>
      </c>
      <c r="L779" s="12">
        <v>0</v>
      </c>
      <c r="M779" s="12">
        <v>2</v>
      </c>
      <c r="N779" s="15">
        <v>4</v>
      </c>
      <c r="O779" s="15">
        <f t="shared" si="61"/>
        <v>67</v>
      </c>
      <c r="P779" s="15">
        <f t="shared" si="62"/>
        <v>11</v>
      </c>
      <c r="Q779" s="15">
        <f t="shared" si="63"/>
        <v>6</v>
      </c>
      <c r="R779" s="12">
        <f t="shared" si="64"/>
        <v>0</v>
      </c>
    </row>
    <row r="780" spans="1:18" ht="15.75" customHeight="1" x14ac:dyDescent="0.25">
      <c r="A780" s="57">
        <v>2461</v>
      </c>
      <c r="B780" s="57">
        <v>1955</v>
      </c>
      <c r="C780" s="58" t="s">
        <v>14</v>
      </c>
      <c r="D780" s="58" t="s">
        <v>10</v>
      </c>
      <c r="E780" s="59">
        <v>51124</v>
      </c>
      <c r="F780" s="54">
        <f t="shared" si="60"/>
        <v>51.124000000000002</v>
      </c>
      <c r="G780" s="57">
        <v>1</v>
      </c>
      <c r="H780" s="57">
        <v>1</v>
      </c>
      <c r="I780" s="62">
        <v>41626</v>
      </c>
      <c r="J780" s="61">
        <v>79</v>
      </c>
      <c r="K780" s="12" cm="1">
        <f t="array" ref="K780:N780">VLOOKUP(A780,Sales!$A$1:$E$2241,{2,3,4,5},0)</f>
        <v>1</v>
      </c>
      <c r="L780" s="12">
        <v>1</v>
      </c>
      <c r="M780" s="12">
        <v>1</v>
      </c>
      <c r="N780" s="15">
        <v>3</v>
      </c>
      <c r="O780" s="15">
        <f t="shared" si="61"/>
        <v>70</v>
      </c>
      <c r="P780" s="15">
        <f t="shared" si="62"/>
        <v>2</v>
      </c>
      <c r="Q780" s="15">
        <f t="shared" si="63"/>
        <v>4</v>
      </c>
      <c r="R780" s="12">
        <f t="shared" si="64"/>
        <v>2</v>
      </c>
    </row>
    <row r="781" spans="1:18" ht="15.75" customHeight="1" x14ac:dyDescent="0.25">
      <c r="A781" s="57">
        <v>10736</v>
      </c>
      <c r="B781" s="57">
        <v>1971</v>
      </c>
      <c r="C781" s="58" t="s">
        <v>9</v>
      </c>
      <c r="D781" s="58" t="s">
        <v>10</v>
      </c>
      <c r="E781" s="59">
        <v>72258</v>
      </c>
      <c r="F781" s="54">
        <f t="shared" si="60"/>
        <v>72.257999999999996</v>
      </c>
      <c r="G781" s="57">
        <v>0</v>
      </c>
      <c r="H781" s="57">
        <v>1</v>
      </c>
      <c r="I781" s="60">
        <v>41529</v>
      </c>
      <c r="J781" s="61">
        <v>28</v>
      </c>
      <c r="K781" s="12" cm="1">
        <f t="array" ref="K781:N781">VLOOKUP(A781,Sales!$A$1:$E$2241,{2,3,4,5},0)</f>
        <v>0</v>
      </c>
      <c r="L781" s="12">
        <v>120</v>
      </c>
      <c r="M781" s="12">
        <v>6</v>
      </c>
      <c r="N781" s="15">
        <v>5</v>
      </c>
      <c r="O781" s="15">
        <f t="shared" si="61"/>
        <v>54</v>
      </c>
      <c r="P781" s="15">
        <f t="shared" si="62"/>
        <v>120</v>
      </c>
      <c r="Q781" s="15">
        <f t="shared" si="63"/>
        <v>11</v>
      </c>
      <c r="R781" s="12">
        <f t="shared" si="64"/>
        <v>1</v>
      </c>
    </row>
    <row r="782" spans="1:18" ht="15.75" customHeight="1" x14ac:dyDescent="0.25">
      <c r="A782" s="57">
        <v>3194</v>
      </c>
      <c r="B782" s="57">
        <v>1974</v>
      </c>
      <c r="C782" s="58" t="s">
        <v>12</v>
      </c>
      <c r="D782" s="58" t="s">
        <v>10</v>
      </c>
      <c r="E782" s="59">
        <v>71466</v>
      </c>
      <c r="F782" s="54">
        <f t="shared" si="60"/>
        <v>71.465999999999994</v>
      </c>
      <c r="G782" s="57">
        <v>0</v>
      </c>
      <c r="H782" s="57">
        <v>0</v>
      </c>
      <c r="I782" s="60">
        <v>41734</v>
      </c>
      <c r="J782" s="61">
        <v>86</v>
      </c>
      <c r="K782" s="12" cm="1">
        <f t="array" ref="K782:N782">VLOOKUP(A782,Sales!$A$1:$E$2241,{2,3,4,5},0)</f>
        <v>12</v>
      </c>
      <c r="L782" s="12">
        <v>182</v>
      </c>
      <c r="M782" s="12">
        <v>4</v>
      </c>
      <c r="N782" s="15">
        <v>10</v>
      </c>
      <c r="O782" s="15">
        <f t="shared" si="61"/>
        <v>51</v>
      </c>
      <c r="P782" s="15">
        <f t="shared" si="62"/>
        <v>194</v>
      </c>
      <c r="Q782" s="15">
        <f t="shared" si="63"/>
        <v>14</v>
      </c>
      <c r="R782" s="12">
        <f t="shared" si="64"/>
        <v>0</v>
      </c>
    </row>
    <row r="783" spans="1:18" ht="15.75" customHeight="1" x14ac:dyDescent="0.25">
      <c r="A783" s="57">
        <v>10839</v>
      </c>
      <c r="B783" s="57">
        <v>1976</v>
      </c>
      <c r="C783" s="58" t="s">
        <v>9</v>
      </c>
      <c r="D783" s="58" t="s">
        <v>11</v>
      </c>
      <c r="E783" s="59">
        <v>36283</v>
      </c>
      <c r="F783" s="54">
        <f t="shared" si="60"/>
        <v>36.283000000000001</v>
      </c>
      <c r="G783" s="57">
        <v>1</v>
      </c>
      <c r="H783" s="57">
        <v>1</v>
      </c>
      <c r="I783" s="60">
        <v>41743</v>
      </c>
      <c r="J783" s="61">
        <v>42</v>
      </c>
      <c r="K783" s="12" cm="1">
        <f t="array" ref="K783:N783">VLOOKUP(A783,Sales!$A$1:$E$2241,{2,3,4,5},0)</f>
        <v>5</v>
      </c>
      <c r="L783" s="12">
        <v>0</v>
      </c>
      <c r="M783" s="12">
        <v>1</v>
      </c>
      <c r="N783" s="15">
        <v>3</v>
      </c>
      <c r="O783" s="15">
        <f t="shared" si="61"/>
        <v>49</v>
      </c>
      <c r="P783" s="15">
        <f t="shared" si="62"/>
        <v>5</v>
      </c>
      <c r="Q783" s="15">
        <f t="shared" si="63"/>
        <v>4</v>
      </c>
      <c r="R783" s="12">
        <f t="shared" si="64"/>
        <v>2</v>
      </c>
    </row>
    <row r="784" spans="1:18" ht="15.75" customHeight="1" x14ac:dyDescent="0.25">
      <c r="A784" s="57">
        <v>49</v>
      </c>
      <c r="B784" s="57">
        <v>1970</v>
      </c>
      <c r="C784" s="58" t="s">
        <v>9</v>
      </c>
      <c r="D784" s="58" t="s">
        <v>10</v>
      </c>
      <c r="E784" s="59">
        <v>20587</v>
      </c>
      <c r="F784" s="54">
        <f t="shared" si="60"/>
        <v>20.587</v>
      </c>
      <c r="G784" s="57">
        <v>1</v>
      </c>
      <c r="H784" s="57">
        <v>0</v>
      </c>
      <c r="I784" s="60">
        <v>41770</v>
      </c>
      <c r="J784" s="61">
        <v>39</v>
      </c>
      <c r="K784" s="12" cm="1">
        <f t="array" ref="K784:N784">VLOOKUP(A784,Sales!$A$1:$E$2241,{2,3,4,5},0)</f>
        <v>3</v>
      </c>
      <c r="L784" s="12">
        <v>1</v>
      </c>
      <c r="M784" s="12">
        <v>1</v>
      </c>
      <c r="N784" s="15">
        <v>2</v>
      </c>
      <c r="O784" s="15">
        <f t="shared" si="61"/>
        <v>55</v>
      </c>
      <c r="P784" s="15">
        <f t="shared" si="62"/>
        <v>4</v>
      </c>
      <c r="Q784" s="15">
        <f t="shared" si="63"/>
        <v>3</v>
      </c>
      <c r="R784" s="12">
        <f t="shared" si="64"/>
        <v>1</v>
      </c>
    </row>
    <row r="785" spans="1:18" ht="15.75" customHeight="1" x14ac:dyDescent="0.25">
      <c r="A785" s="57">
        <v>4290</v>
      </c>
      <c r="B785" s="57">
        <v>1972</v>
      </c>
      <c r="C785" s="58" t="s">
        <v>9</v>
      </c>
      <c r="D785" s="58" t="s">
        <v>13</v>
      </c>
      <c r="E785" s="59">
        <v>30467</v>
      </c>
      <c r="F785" s="54">
        <f t="shared" si="60"/>
        <v>30.466999999999999</v>
      </c>
      <c r="G785" s="57">
        <v>1</v>
      </c>
      <c r="H785" s="57">
        <v>0</v>
      </c>
      <c r="I785" s="60">
        <v>41717</v>
      </c>
      <c r="J785" s="61">
        <v>8</v>
      </c>
      <c r="K785" s="12" cm="1">
        <f t="array" ref="K785:N785">VLOOKUP(A785,Sales!$A$1:$E$2241,{2,3,4,5},0)</f>
        <v>3</v>
      </c>
      <c r="L785" s="12">
        <v>5</v>
      </c>
      <c r="M785" s="12">
        <v>1</v>
      </c>
      <c r="N785" s="15">
        <v>2</v>
      </c>
      <c r="O785" s="15">
        <f t="shared" si="61"/>
        <v>53</v>
      </c>
      <c r="P785" s="15">
        <f t="shared" si="62"/>
        <v>8</v>
      </c>
      <c r="Q785" s="15">
        <f t="shared" si="63"/>
        <v>3</v>
      </c>
      <c r="R785" s="12">
        <f t="shared" si="64"/>
        <v>1</v>
      </c>
    </row>
    <row r="786" spans="1:18" ht="15.75" customHeight="1" x14ac:dyDescent="0.25">
      <c r="A786" s="57">
        <v>10219</v>
      </c>
      <c r="B786" s="57">
        <v>1972</v>
      </c>
      <c r="C786" s="58" t="s">
        <v>9</v>
      </c>
      <c r="D786" s="58" t="s">
        <v>11</v>
      </c>
      <c r="E786" s="59">
        <v>31590</v>
      </c>
      <c r="F786" s="54">
        <f t="shared" si="60"/>
        <v>31.59</v>
      </c>
      <c r="G786" s="57">
        <v>1</v>
      </c>
      <c r="H786" s="57">
        <v>0</v>
      </c>
      <c r="I786" s="60">
        <v>41443</v>
      </c>
      <c r="J786" s="61">
        <v>40</v>
      </c>
      <c r="K786" s="12" cm="1">
        <f t="array" ref="K786:N786">VLOOKUP(A786,Sales!$A$1:$E$2241,{2,3,4,5},0)</f>
        <v>2</v>
      </c>
      <c r="L786" s="12">
        <v>6</v>
      </c>
      <c r="M786" s="12">
        <v>1</v>
      </c>
      <c r="N786" s="15">
        <v>3</v>
      </c>
      <c r="O786" s="15">
        <f t="shared" si="61"/>
        <v>53</v>
      </c>
      <c r="P786" s="15">
        <f t="shared" si="62"/>
        <v>8</v>
      </c>
      <c r="Q786" s="15">
        <f t="shared" si="63"/>
        <v>4</v>
      </c>
      <c r="R786" s="12">
        <f t="shared" si="64"/>
        <v>1</v>
      </c>
    </row>
    <row r="787" spans="1:18" ht="15.75" customHeight="1" x14ac:dyDescent="0.25">
      <c r="A787" s="57">
        <v>4211</v>
      </c>
      <c r="B787" s="57">
        <v>1986</v>
      </c>
      <c r="C787" s="58" t="s">
        <v>16</v>
      </c>
      <c r="D787" s="58" t="s">
        <v>13</v>
      </c>
      <c r="E787" s="59">
        <v>20425</v>
      </c>
      <c r="F787" s="54">
        <f t="shared" si="60"/>
        <v>20.425000000000001</v>
      </c>
      <c r="G787" s="57">
        <v>1</v>
      </c>
      <c r="H787" s="57">
        <v>0</v>
      </c>
      <c r="I787" s="62">
        <v>41211</v>
      </c>
      <c r="J787" s="61">
        <v>5</v>
      </c>
      <c r="K787" s="12" cm="1">
        <f t="array" ref="K787:N787">VLOOKUP(A787,Sales!$A$1:$E$2241,{2,3,4,5},0)</f>
        <v>12</v>
      </c>
      <c r="L787" s="12">
        <v>16</v>
      </c>
      <c r="M787" s="12">
        <v>2</v>
      </c>
      <c r="N787" s="15">
        <v>3</v>
      </c>
      <c r="O787" s="15">
        <f t="shared" si="61"/>
        <v>39</v>
      </c>
      <c r="P787" s="15">
        <f t="shared" si="62"/>
        <v>28</v>
      </c>
      <c r="Q787" s="15">
        <f t="shared" si="63"/>
        <v>5</v>
      </c>
      <c r="R787" s="12">
        <f t="shared" si="64"/>
        <v>1</v>
      </c>
    </row>
    <row r="788" spans="1:18" ht="15.75" customHeight="1" x14ac:dyDescent="0.25">
      <c r="A788" s="57">
        <v>1135</v>
      </c>
      <c r="B788" s="57">
        <v>1960</v>
      </c>
      <c r="C788" s="58" t="s">
        <v>14</v>
      </c>
      <c r="D788" s="58" t="s">
        <v>11</v>
      </c>
      <c r="E788" s="59">
        <v>17144</v>
      </c>
      <c r="F788" s="54">
        <f t="shared" si="60"/>
        <v>17.143999999999998</v>
      </c>
      <c r="G788" s="57">
        <v>1</v>
      </c>
      <c r="H788" s="57">
        <v>1</v>
      </c>
      <c r="I788" s="60">
        <v>41685</v>
      </c>
      <c r="J788" s="61">
        <v>96</v>
      </c>
      <c r="K788" s="12" cm="1">
        <f t="array" ref="K788:N788">VLOOKUP(A788,Sales!$A$1:$E$2241,{2,3,4,5},0)</f>
        <v>2</v>
      </c>
      <c r="L788" s="12">
        <v>2</v>
      </c>
      <c r="M788" s="12">
        <v>3</v>
      </c>
      <c r="N788" s="15">
        <v>4</v>
      </c>
      <c r="O788" s="15">
        <f t="shared" si="61"/>
        <v>65</v>
      </c>
      <c r="P788" s="15">
        <f t="shared" si="62"/>
        <v>4</v>
      </c>
      <c r="Q788" s="15">
        <f t="shared" si="63"/>
        <v>7</v>
      </c>
      <c r="R788" s="12">
        <f t="shared" si="64"/>
        <v>2</v>
      </c>
    </row>
    <row r="789" spans="1:18" ht="15.75" customHeight="1" x14ac:dyDescent="0.25">
      <c r="A789" s="57">
        <v>6299</v>
      </c>
      <c r="B789" s="57">
        <v>1968</v>
      </c>
      <c r="C789" s="58" t="s">
        <v>12</v>
      </c>
      <c r="D789" s="58" t="s">
        <v>15</v>
      </c>
      <c r="E789" s="59">
        <v>42564</v>
      </c>
      <c r="F789" s="54">
        <f t="shared" si="60"/>
        <v>42.564</v>
      </c>
      <c r="G789" s="57">
        <v>0</v>
      </c>
      <c r="H789" s="57">
        <v>1</v>
      </c>
      <c r="I789" s="60">
        <v>41276</v>
      </c>
      <c r="J789" s="61">
        <v>28</v>
      </c>
      <c r="K789" s="12" cm="1">
        <f t="array" ref="K789:N789">VLOOKUP(A789,Sales!$A$1:$E$2241,{2,3,4,5},0)</f>
        <v>48</v>
      </c>
      <c r="L789" s="12">
        <v>18</v>
      </c>
      <c r="M789" s="12">
        <v>6</v>
      </c>
      <c r="N789" s="15">
        <v>4</v>
      </c>
      <c r="O789" s="15">
        <f t="shared" si="61"/>
        <v>57</v>
      </c>
      <c r="P789" s="15">
        <f t="shared" si="62"/>
        <v>66</v>
      </c>
      <c r="Q789" s="15">
        <f t="shared" si="63"/>
        <v>10</v>
      </c>
      <c r="R789" s="12">
        <f t="shared" si="64"/>
        <v>1</v>
      </c>
    </row>
    <row r="790" spans="1:18" ht="15.75" customHeight="1" x14ac:dyDescent="0.25">
      <c r="A790" s="57">
        <v>10846</v>
      </c>
      <c r="B790" s="57">
        <v>1978</v>
      </c>
      <c r="C790" s="58" t="s">
        <v>14</v>
      </c>
      <c r="D790" s="58" t="s">
        <v>13</v>
      </c>
      <c r="E790" s="59">
        <v>43783</v>
      </c>
      <c r="F790" s="54">
        <f t="shared" si="60"/>
        <v>43.783000000000001</v>
      </c>
      <c r="G790" s="57">
        <v>1</v>
      </c>
      <c r="H790" s="57">
        <v>0</v>
      </c>
      <c r="I790" s="60">
        <v>41788</v>
      </c>
      <c r="J790" s="61">
        <v>22</v>
      </c>
      <c r="K790" s="12" cm="1">
        <f t="array" ref="K790:N790">VLOOKUP(A790,Sales!$A$1:$E$2241,{2,3,4,5},0)</f>
        <v>9</v>
      </c>
      <c r="L790" s="12">
        <v>4</v>
      </c>
      <c r="M790" s="12">
        <v>7</v>
      </c>
      <c r="N790" s="15">
        <v>8</v>
      </c>
      <c r="O790" s="15">
        <f t="shared" si="61"/>
        <v>47</v>
      </c>
      <c r="P790" s="15">
        <f t="shared" si="62"/>
        <v>13</v>
      </c>
      <c r="Q790" s="15">
        <f t="shared" si="63"/>
        <v>15</v>
      </c>
      <c r="R790" s="12">
        <f t="shared" si="64"/>
        <v>1</v>
      </c>
    </row>
    <row r="791" spans="1:18" ht="15.75" customHeight="1" x14ac:dyDescent="0.25">
      <c r="A791" s="57">
        <v>347</v>
      </c>
      <c r="B791" s="57">
        <v>1976</v>
      </c>
      <c r="C791" s="58" t="s">
        <v>9</v>
      </c>
      <c r="D791" s="58" t="s">
        <v>15</v>
      </c>
      <c r="E791" s="59">
        <v>40780</v>
      </c>
      <c r="F791" s="54">
        <f t="shared" si="60"/>
        <v>40.78</v>
      </c>
      <c r="G791" s="57">
        <v>0</v>
      </c>
      <c r="H791" s="57">
        <v>1</v>
      </c>
      <c r="I791" s="60">
        <v>41160</v>
      </c>
      <c r="J791" s="61">
        <v>30</v>
      </c>
      <c r="K791" s="12" cm="1">
        <f t="array" ref="K791:N791">VLOOKUP(A791,Sales!$A$1:$E$2241,{2,3,4,5},0)</f>
        <v>27</v>
      </c>
      <c r="L791" s="12">
        <v>3</v>
      </c>
      <c r="M791" s="12">
        <v>7</v>
      </c>
      <c r="N791" s="15">
        <v>5</v>
      </c>
      <c r="O791" s="15">
        <f t="shared" si="61"/>
        <v>49</v>
      </c>
      <c r="P791" s="15">
        <f t="shared" si="62"/>
        <v>30</v>
      </c>
      <c r="Q791" s="15">
        <f t="shared" si="63"/>
        <v>12</v>
      </c>
      <c r="R791" s="12">
        <f t="shared" si="64"/>
        <v>1</v>
      </c>
    </row>
    <row r="792" spans="1:18" ht="15.75" customHeight="1" x14ac:dyDescent="0.25">
      <c r="A792" s="57">
        <v>6543</v>
      </c>
      <c r="B792" s="57">
        <v>1945</v>
      </c>
      <c r="C792" s="58" t="s">
        <v>14</v>
      </c>
      <c r="D792" s="58" t="s">
        <v>11</v>
      </c>
      <c r="E792" s="59">
        <v>62847</v>
      </c>
      <c r="F792" s="54">
        <f t="shared" si="60"/>
        <v>62.847000000000001</v>
      </c>
      <c r="G792" s="57">
        <v>0</v>
      </c>
      <c r="H792" s="57">
        <v>0</v>
      </c>
      <c r="I792" s="60">
        <v>41289</v>
      </c>
      <c r="J792" s="61">
        <v>45</v>
      </c>
      <c r="K792" s="12" cm="1">
        <f t="array" ref="K792:N792">VLOOKUP(A792,Sales!$A$1:$E$2241,{2,3,4,5},0)</f>
        <v>168</v>
      </c>
      <c r="L792" s="12">
        <v>76</v>
      </c>
      <c r="M792" s="12">
        <v>3</v>
      </c>
      <c r="N792" s="15">
        <v>4</v>
      </c>
      <c r="O792" s="15">
        <f t="shared" si="61"/>
        <v>80</v>
      </c>
      <c r="P792" s="15">
        <f t="shared" si="62"/>
        <v>244</v>
      </c>
      <c r="Q792" s="15">
        <f t="shared" si="63"/>
        <v>7</v>
      </c>
      <c r="R792" s="12">
        <f t="shared" si="64"/>
        <v>0</v>
      </c>
    </row>
    <row r="793" spans="1:18" ht="15.75" customHeight="1" x14ac:dyDescent="0.25">
      <c r="A793" s="57">
        <v>10446</v>
      </c>
      <c r="B793" s="57">
        <v>1957</v>
      </c>
      <c r="C793" s="58" t="s">
        <v>12</v>
      </c>
      <c r="D793" s="58" t="s">
        <v>13</v>
      </c>
      <c r="E793" s="59">
        <v>82017</v>
      </c>
      <c r="F793" s="54">
        <f t="shared" si="60"/>
        <v>82.016999999999996</v>
      </c>
      <c r="G793" s="57">
        <v>0</v>
      </c>
      <c r="H793" s="57">
        <v>0</v>
      </c>
      <c r="I793" s="60">
        <v>41220</v>
      </c>
      <c r="J793" s="61">
        <v>58</v>
      </c>
      <c r="K793" s="12" cm="1">
        <f t="array" ref="K793:N793">VLOOKUP(A793,Sales!$A$1:$E$2241,{2,3,4,5},0)</f>
        <v>23</v>
      </c>
      <c r="L793" s="12">
        <v>23</v>
      </c>
      <c r="M793" s="12">
        <v>5</v>
      </c>
      <c r="N793" s="15">
        <v>7</v>
      </c>
      <c r="O793" s="15">
        <f t="shared" si="61"/>
        <v>68</v>
      </c>
      <c r="P793" s="15">
        <f t="shared" si="62"/>
        <v>46</v>
      </c>
      <c r="Q793" s="15">
        <f t="shared" si="63"/>
        <v>12</v>
      </c>
      <c r="R793" s="12">
        <f t="shared" si="64"/>
        <v>0</v>
      </c>
    </row>
    <row r="794" spans="1:18" ht="15.75" customHeight="1" x14ac:dyDescent="0.25">
      <c r="A794" s="57">
        <v>3479</v>
      </c>
      <c r="B794" s="57">
        <v>1950</v>
      </c>
      <c r="C794" s="58" t="s">
        <v>9</v>
      </c>
      <c r="D794" s="58" t="s">
        <v>10</v>
      </c>
      <c r="E794" s="59">
        <v>16813</v>
      </c>
      <c r="F794" s="54">
        <f t="shared" si="60"/>
        <v>16.812999999999999</v>
      </c>
      <c r="G794" s="57">
        <v>0</v>
      </c>
      <c r="H794" s="57">
        <v>0</v>
      </c>
      <c r="I794" s="60">
        <v>41474</v>
      </c>
      <c r="J794" s="61">
        <v>49</v>
      </c>
      <c r="K794" s="12" cm="1">
        <f t="array" ref="K794:N794">VLOOKUP(A794,Sales!$A$1:$E$2241,{2,3,4,5},0)</f>
        <v>8</v>
      </c>
      <c r="L794" s="12">
        <v>2</v>
      </c>
      <c r="M794" s="12">
        <v>2</v>
      </c>
      <c r="N794" s="15">
        <v>3</v>
      </c>
      <c r="O794" s="15">
        <f t="shared" si="61"/>
        <v>75</v>
      </c>
      <c r="P794" s="15">
        <f t="shared" si="62"/>
        <v>10</v>
      </c>
      <c r="Q794" s="15">
        <f t="shared" si="63"/>
        <v>5</v>
      </c>
      <c r="R794" s="12">
        <f t="shared" si="64"/>
        <v>0</v>
      </c>
    </row>
    <row r="795" spans="1:18" ht="15.75" customHeight="1" x14ac:dyDescent="0.25">
      <c r="A795" s="57">
        <v>11075</v>
      </c>
      <c r="B795" s="57">
        <v>1978</v>
      </c>
      <c r="C795" s="58" t="s">
        <v>9</v>
      </c>
      <c r="D795" s="58" t="s">
        <v>13</v>
      </c>
      <c r="E795" s="59">
        <v>51267</v>
      </c>
      <c r="F795" s="54">
        <f t="shared" si="60"/>
        <v>51.267000000000003</v>
      </c>
      <c r="G795" s="57">
        <v>1</v>
      </c>
      <c r="H795" s="57">
        <v>1</v>
      </c>
      <c r="I795" s="62">
        <v>41576</v>
      </c>
      <c r="J795" s="61">
        <v>37</v>
      </c>
      <c r="K795" s="12" cm="1">
        <f t="array" ref="K795:N795">VLOOKUP(A795,Sales!$A$1:$E$2241,{2,3,4,5},0)</f>
        <v>2</v>
      </c>
      <c r="L795" s="12">
        <v>2</v>
      </c>
      <c r="M795" s="12">
        <v>3</v>
      </c>
      <c r="N795" s="15">
        <v>5</v>
      </c>
      <c r="O795" s="15">
        <f t="shared" si="61"/>
        <v>47</v>
      </c>
      <c r="P795" s="15">
        <f t="shared" si="62"/>
        <v>4</v>
      </c>
      <c r="Q795" s="15">
        <f t="shared" si="63"/>
        <v>8</v>
      </c>
      <c r="R795" s="12">
        <f t="shared" si="64"/>
        <v>2</v>
      </c>
    </row>
    <row r="796" spans="1:18" ht="15.75" customHeight="1" x14ac:dyDescent="0.25">
      <c r="A796" s="57">
        <v>4442</v>
      </c>
      <c r="B796" s="57">
        <v>1961</v>
      </c>
      <c r="C796" s="58" t="s">
        <v>9</v>
      </c>
      <c r="D796" s="58" t="s">
        <v>10</v>
      </c>
      <c r="E796" s="59">
        <v>46524</v>
      </c>
      <c r="F796" s="54">
        <f t="shared" si="60"/>
        <v>46.524000000000001</v>
      </c>
      <c r="G796" s="57">
        <v>0</v>
      </c>
      <c r="H796" s="57">
        <v>1</v>
      </c>
      <c r="I796" s="60">
        <v>41369</v>
      </c>
      <c r="J796" s="61">
        <v>70</v>
      </c>
      <c r="K796" s="12" cm="1">
        <f t="array" ref="K796:N796">VLOOKUP(A796,Sales!$A$1:$E$2241,{2,3,4,5},0)</f>
        <v>19</v>
      </c>
      <c r="L796" s="12">
        <v>14</v>
      </c>
      <c r="M796" s="12">
        <v>1</v>
      </c>
      <c r="N796" s="15">
        <v>5</v>
      </c>
      <c r="O796" s="15">
        <f t="shared" si="61"/>
        <v>64</v>
      </c>
      <c r="P796" s="15">
        <f t="shared" si="62"/>
        <v>33</v>
      </c>
      <c r="Q796" s="15">
        <f t="shared" si="63"/>
        <v>6</v>
      </c>
      <c r="R796" s="12">
        <f t="shared" si="64"/>
        <v>1</v>
      </c>
    </row>
    <row r="797" spans="1:18" ht="15.75" customHeight="1" x14ac:dyDescent="0.25">
      <c r="A797" s="57">
        <v>199</v>
      </c>
      <c r="B797" s="57">
        <v>1962</v>
      </c>
      <c r="C797" s="58" t="s">
        <v>14</v>
      </c>
      <c r="D797" s="58" t="s">
        <v>10</v>
      </c>
      <c r="E797" s="59">
        <v>45183</v>
      </c>
      <c r="F797" s="54">
        <f t="shared" si="60"/>
        <v>45.183</v>
      </c>
      <c r="G797" s="57">
        <v>0</v>
      </c>
      <c r="H797" s="57">
        <v>0</v>
      </c>
      <c r="I797" s="60">
        <v>41294</v>
      </c>
      <c r="J797" s="61">
        <v>33</v>
      </c>
      <c r="K797" s="12" cm="1">
        <f t="array" ref="K797:N797">VLOOKUP(A797,Sales!$A$1:$E$2241,{2,3,4,5},0)</f>
        <v>3</v>
      </c>
      <c r="L797" s="12">
        <v>9</v>
      </c>
      <c r="M797" s="12">
        <v>4</v>
      </c>
      <c r="N797" s="15">
        <v>7</v>
      </c>
      <c r="O797" s="15">
        <f t="shared" si="61"/>
        <v>63</v>
      </c>
      <c r="P797" s="15">
        <f t="shared" si="62"/>
        <v>12</v>
      </c>
      <c r="Q797" s="15">
        <f t="shared" si="63"/>
        <v>11</v>
      </c>
      <c r="R797" s="12">
        <f t="shared" si="64"/>
        <v>0</v>
      </c>
    </row>
    <row r="798" spans="1:18" ht="15.75" customHeight="1" x14ac:dyDescent="0.25">
      <c r="A798" s="57">
        <v>6722</v>
      </c>
      <c r="B798" s="57">
        <v>1954</v>
      </c>
      <c r="C798" s="58" t="s">
        <v>12</v>
      </c>
      <c r="D798" s="58" t="s">
        <v>13</v>
      </c>
      <c r="E798" s="59">
        <v>70421</v>
      </c>
      <c r="F798" s="54">
        <f t="shared" si="60"/>
        <v>70.421000000000006</v>
      </c>
      <c r="G798" s="57">
        <v>0</v>
      </c>
      <c r="H798" s="57">
        <v>1</v>
      </c>
      <c r="I798" s="60">
        <v>41818</v>
      </c>
      <c r="J798" s="61">
        <v>98</v>
      </c>
      <c r="K798" s="12" cm="1">
        <f t="array" ref="K798:N798">VLOOKUP(A798,Sales!$A$1:$E$2241,{2,3,4,5},0)</f>
        <v>28</v>
      </c>
      <c r="L798" s="12">
        <v>14</v>
      </c>
      <c r="M798" s="12">
        <v>10</v>
      </c>
      <c r="N798" s="15">
        <v>7</v>
      </c>
      <c r="O798" s="15">
        <f t="shared" si="61"/>
        <v>71</v>
      </c>
      <c r="P798" s="15">
        <f t="shared" si="62"/>
        <v>42</v>
      </c>
      <c r="Q798" s="15">
        <f t="shared" si="63"/>
        <v>17</v>
      </c>
      <c r="R798" s="12">
        <f t="shared" si="64"/>
        <v>1</v>
      </c>
    </row>
    <row r="799" spans="1:18" ht="15.75" customHeight="1" x14ac:dyDescent="0.25">
      <c r="A799" s="57">
        <v>796</v>
      </c>
      <c r="B799" s="57">
        <v>1965</v>
      </c>
      <c r="C799" s="58" t="s">
        <v>17</v>
      </c>
      <c r="D799" s="58" t="s">
        <v>15</v>
      </c>
      <c r="E799" s="59">
        <v>60161</v>
      </c>
      <c r="F799" s="54">
        <f t="shared" si="60"/>
        <v>60.161000000000001</v>
      </c>
      <c r="G799" s="57">
        <v>0</v>
      </c>
      <c r="H799" s="57">
        <v>1</v>
      </c>
      <c r="I799" s="62">
        <v>41205</v>
      </c>
      <c r="J799" s="61">
        <v>17</v>
      </c>
      <c r="K799" s="12" cm="1">
        <f t="array" ref="K799:N799">VLOOKUP(A799,Sales!$A$1:$E$2241,{2,3,4,5},0)</f>
        <v>44</v>
      </c>
      <c r="L799" s="12">
        <v>8</v>
      </c>
      <c r="M799" s="12">
        <v>11</v>
      </c>
      <c r="N799" s="15">
        <v>8</v>
      </c>
      <c r="O799" s="15">
        <f t="shared" si="61"/>
        <v>60</v>
      </c>
      <c r="P799" s="15">
        <f t="shared" si="62"/>
        <v>52</v>
      </c>
      <c r="Q799" s="15">
        <f t="shared" si="63"/>
        <v>19</v>
      </c>
      <c r="R799" s="12">
        <f t="shared" si="64"/>
        <v>1</v>
      </c>
    </row>
    <row r="800" spans="1:18" ht="15.75" customHeight="1" x14ac:dyDescent="0.25">
      <c r="A800" s="57">
        <v>3749</v>
      </c>
      <c r="B800" s="57">
        <v>1973</v>
      </c>
      <c r="C800" s="58" t="s">
        <v>9</v>
      </c>
      <c r="D800" s="58" t="s">
        <v>11</v>
      </c>
      <c r="E800" s="59">
        <v>73926</v>
      </c>
      <c r="F800" s="54">
        <f t="shared" si="60"/>
        <v>73.926000000000002</v>
      </c>
      <c r="G800" s="57">
        <v>0</v>
      </c>
      <c r="H800" s="57">
        <v>0</v>
      </c>
      <c r="I800" s="60">
        <v>41335</v>
      </c>
      <c r="J800" s="61">
        <v>54</v>
      </c>
      <c r="K800" s="12" cm="1">
        <f t="array" ref="K800:N800">VLOOKUP(A800,Sales!$A$1:$E$2241,{2,3,4,5},0)</f>
        <v>91</v>
      </c>
      <c r="L800" s="12">
        <v>91</v>
      </c>
      <c r="M800" s="12">
        <v>6</v>
      </c>
      <c r="N800" s="15">
        <v>12</v>
      </c>
      <c r="O800" s="15">
        <f t="shared" si="61"/>
        <v>52</v>
      </c>
      <c r="P800" s="15">
        <f t="shared" si="62"/>
        <v>182</v>
      </c>
      <c r="Q800" s="15">
        <f t="shared" si="63"/>
        <v>18</v>
      </c>
      <c r="R800" s="12">
        <f t="shared" si="64"/>
        <v>0</v>
      </c>
    </row>
    <row r="801" spans="1:18" ht="15.75" customHeight="1" x14ac:dyDescent="0.25">
      <c r="A801" s="57">
        <v>8523</v>
      </c>
      <c r="B801" s="57">
        <v>1968</v>
      </c>
      <c r="C801" s="58" t="s">
        <v>9</v>
      </c>
      <c r="D801" s="58" t="s">
        <v>13</v>
      </c>
      <c r="E801" s="59">
        <v>19329</v>
      </c>
      <c r="F801" s="54">
        <f t="shared" si="60"/>
        <v>19.329000000000001</v>
      </c>
      <c r="G801" s="57">
        <v>1</v>
      </c>
      <c r="H801" s="57">
        <v>0</v>
      </c>
      <c r="I801" s="62">
        <v>41622</v>
      </c>
      <c r="J801" s="61">
        <v>39</v>
      </c>
      <c r="K801" s="12" cm="1">
        <f t="array" ref="K801:N801">VLOOKUP(A801,Sales!$A$1:$E$2241,{2,3,4,5},0)</f>
        <v>1</v>
      </c>
      <c r="L801" s="12">
        <v>2</v>
      </c>
      <c r="M801" s="12">
        <v>4</v>
      </c>
      <c r="N801" s="15">
        <v>3</v>
      </c>
      <c r="O801" s="15">
        <f t="shared" si="61"/>
        <v>57</v>
      </c>
      <c r="P801" s="15">
        <f t="shared" si="62"/>
        <v>3</v>
      </c>
      <c r="Q801" s="15">
        <f t="shared" si="63"/>
        <v>7</v>
      </c>
      <c r="R801" s="12">
        <f t="shared" si="64"/>
        <v>1</v>
      </c>
    </row>
    <row r="802" spans="1:18" ht="15.75" customHeight="1" x14ac:dyDescent="0.25">
      <c r="A802" s="57">
        <v>310</v>
      </c>
      <c r="B802" s="57">
        <v>1970</v>
      </c>
      <c r="C802" s="58" t="s">
        <v>14</v>
      </c>
      <c r="D802" s="58" t="s">
        <v>13</v>
      </c>
      <c r="E802" s="59">
        <v>61872</v>
      </c>
      <c r="F802" s="54">
        <f t="shared" si="60"/>
        <v>61.872</v>
      </c>
      <c r="G802" s="57">
        <v>0</v>
      </c>
      <c r="H802" s="57">
        <v>1</v>
      </c>
      <c r="I802" s="62">
        <v>41621</v>
      </c>
      <c r="J802" s="61">
        <v>81</v>
      </c>
      <c r="K802" s="12" cm="1">
        <f t="array" ref="K802:N802">VLOOKUP(A802,Sales!$A$1:$E$2241,{2,3,4,5},0)</f>
        <v>5</v>
      </c>
      <c r="L802" s="12">
        <v>27</v>
      </c>
      <c r="M802" s="12">
        <v>4</v>
      </c>
      <c r="N802" s="15">
        <v>9</v>
      </c>
      <c r="O802" s="15">
        <f t="shared" si="61"/>
        <v>55</v>
      </c>
      <c r="P802" s="15">
        <f t="shared" si="62"/>
        <v>32</v>
      </c>
      <c r="Q802" s="15">
        <f t="shared" si="63"/>
        <v>13</v>
      </c>
      <c r="R802" s="12">
        <f t="shared" si="64"/>
        <v>1</v>
      </c>
    </row>
    <row r="803" spans="1:18" ht="15.75" customHeight="1" x14ac:dyDescent="0.25">
      <c r="A803" s="57">
        <v>8629</v>
      </c>
      <c r="B803" s="57">
        <v>1956</v>
      </c>
      <c r="C803" s="58" t="s">
        <v>9</v>
      </c>
      <c r="D803" s="58" t="s">
        <v>18</v>
      </c>
      <c r="E803" s="59">
        <v>46984</v>
      </c>
      <c r="F803" s="54">
        <f t="shared" si="60"/>
        <v>46.984000000000002</v>
      </c>
      <c r="G803" s="57">
        <v>1</v>
      </c>
      <c r="H803" s="57">
        <v>1</v>
      </c>
      <c r="I803" s="60">
        <v>41359</v>
      </c>
      <c r="J803" s="61">
        <v>71</v>
      </c>
      <c r="K803" s="12" cm="1">
        <f t="array" ref="K803:N803">VLOOKUP(A803,Sales!$A$1:$E$2241,{2,3,4,5},0)</f>
        <v>1</v>
      </c>
      <c r="L803" s="12">
        <v>1</v>
      </c>
      <c r="M803" s="12">
        <v>1</v>
      </c>
      <c r="N803" s="15">
        <v>3</v>
      </c>
      <c r="O803" s="15">
        <f t="shared" si="61"/>
        <v>69</v>
      </c>
      <c r="P803" s="15">
        <f t="shared" si="62"/>
        <v>2</v>
      </c>
      <c r="Q803" s="15">
        <f t="shared" si="63"/>
        <v>4</v>
      </c>
      <c r="R803" s="12">
        <f t="shared" si="64"/>
        <v>2</v>
      </c>
    </row>
    <row r="804" spans="1:18" ht="15.75" customHeight="1" x14ac:dyDescent="0.25">
      <c r="A804" s="57">
        <v>236</v>
      </c>
      <c r="B804" s="57">
        <v>1951</v>
      </c>
      <c r="C804" s="58" t="s">
        <v>9</v>
      </c>
      <c r="D804" s="58" t="s">
        <v>13</v>
      </c>
      <c r="E804" s="59">
        <v>34838</v>
      </c>
      <c r="F804" s="54">
        <f t="shared" si="60"/>
        <v>34.838000000000001</v>
      </c>
      <c r="G804" s="57">
        <v>1</v>
      </c>
      <c r="H804" s="57">
        <v>1</v>
      </c>
      <c r="I804" s="60">
        <v>41293</v>
      </c>
      <c r="J804" s="61">
        <v>62</v>
      </c>
      <c r="K804" s="12" cm="1">
        <f t="array" ref="K804:N804">VLOOKUP(A804,Sales!$A$1:$E$2241,{2,3,4,5},0)</f>
        <v>23</v>
      </c>
      <c r="L804" s="12">
        <v>14</v>
      </c>
      <c r="M804" s="12">
        <v>2</v>
      </c>
      <c r="N804" s="15">
        <v>4</v>
      </c>
      <c r="O804" s="15">
        <f t="shared" si="61"/>
        <v>74</v>
      </c>
      <c r="P804" s="15">
        <f t="shared" si="62"/>
        <v>37</v>
      </c>
      <c r="Q804" s="15">
        <f t="shared" si="63"/>
        <v>6</v>
      </c>
      <c r="R804" s="12">
        <f t="shared" si="64"/>
        <v>2</v>
      </c>
    </row>
    <row r="805" spans="1:18" ht="15.75" customHeight="1" x14ac:dyDescent="0.25">
      <c r="A805" s="57">
        <v>9930</v>
      </c>
      <c r="B805" s="57">
        <v>1944</v>
      </c>
      <c r="C805" s="58" t="s">
        <v>12</v>
      </c>
      <c r="D805" s="58" t="s">
        <v>10</v>
      </c>
      <c r="E805" s="59">
        <v>82716</v>
      </c>
      <c r="F805" s="54">
        <f t="shared" si="60"/>
        <v>82.715999999999994</v>
      </c>
      <c r="G805" s="57">
        <v>0</v>
      </c>
      <c r="H805" s="57">
        <v>0</v>
      </c>
      <c r="I805" s="60">
        <v>41583</v>
      </c>
      <c r="J805" s="61">
        <v>8</v>
      </c>
      <c r="K805" s="12" cm="1">
        <f t="array" ref="K805:N805">VLOOKUP(A805,Sales!$A$1:$E$2241,{2,3,4,5},0)</f>
        <v>148</v>
      </c>
      <c r="L805" s="12">
        <v>148</v>
      </c>
      <c r="M805" s="12">
        <v>6</v>
      </c>
      <c r="N805" s="15">
        <v>13</v>
      </c>
      <c r="O805" s="15">
        <f t="shared" si="61"/>
        <v>81</v>
      </c>
      <c r="P805" s="15">
        <f t="shared" si="62"/>
        <v>296</v>
      </c>
      <c r="Q805" s="15">
        <f t="shared" si="63"/>
        <v>19</v>
      </c>
      <c r="R805" s="12">
        <f t="shared" si="64"/>
        <v>0</v>
      </c>
    </row>
    <row r="806" spans="1:18" ht="15.75" customHeight="1" x14ac:dyDescent="0.25">
      <c r="A806" s="57">
        <v>3483</v>
      </c>
      <c r="B806" s="57">
        <v>1958</v>
      </c>
      <c r="C806" s="58" t="s">
        <v>9</v>
      </c>
      <c r="D806" s="58" t="s">
        <v>13</v>
      </c>
      <c r="E806" s="59">
        <v>48192</v>
      </c>
      <c r="F806" s="54">
        <f t="shared" si="60"/>
        <v>48.192</v>
      </c>
      <c r="G806" s="57">
        <v>0</v>
      </c>
      <c r="H806" s="57">
        <v>0</v>
      </c>
      <c r="I806" s="60">
        <v>41370</v>
      </c>
      <c r="J806" s="61">
        <v>76</v>
      </c>
      <c r="K806" s="12" cm="1">
        <f t="array" ref="K806:N806">VLOOKUP(A806,Sales!$A$1:$E$2241,{2,3,4,5},0)</f>
        <v>43</v>
      </c>
      <c r="L806" s="12">
        <v>58</v>
      </c>
      <c r="M806" s="12">
        <v>2</v>
      </c>
      <c r="N806" s="15">
        <v>12</v>
      </c>
      <c r="O806" s="15">
        <f t="shared" si="61"/>
        <v>67</v>
      </c>
      <c r="P806" s="15">
        <f t="shared" si="62"/>
        <v>101</v>
      </c>
      <c r="Q806" s="15">
        <f t="shared" si="63"/>
        <v>14</v>
      </c>
      <c r="R806" s="12">
        <f t="shared" si="64"/>
        <v>0</v>
      </c>
    </row>
    <row r="807" spans="1:18" ht="15.75" customHeight="1" x14ac:dyDescent="0.25">
      <c r="A807" s="57">
        <v>4599</v>
      </c>
      <c r="B807" s="57">
        <v>1976</v>
      </c>
      <c r="C807" s="58" t="s">
        <v>14</v>
      </c>
      <c r="D807" s="58" t="s">
        <v>13</v>
      </c>
      <c r="E807" s="59">
        <v>49681</v>
      </c>
      <c r="F807" s="54">
        <f t="shared" si="60"/>
        <v>49.680999999999997</v>
      </c>
      <c r="G807" s="57">
        <v>0</v>
      </c>
      <c r="H807" s="57">
        <v>2</v>
      </c>
      <c r="I807" s="60">
        <v>41582</v>
      </c>
      <c r="J807" s="61">
        <v>66</v>
      </c>
      <c r="K807" s="12" cm="1">
        <f t="array" ref="K807:N807">VLOOKUP(A807,Sales!$A$1:$E$2241,{2,3,4,5},0)</f>
        <v>0</v>
      </c>
      <c r="L807" s="12">
        <v>0</v>
      </c>
      <c r="M807" s="12">
        <v>7</v>
      </c>
      <c r="N807" s="15">
        <v>7</v>
      </c>
      <c r="O807" s="15">
        <f t="shared" si="61"/>
        <v>49</v>
      </c>
      <c r="P807" s="15">
        <f t="shared" si="62"/>
        <v>0</v>
      </c>
      <c r="Q807" s="15">
        <f t="shared" si="63"/>
        <v>14</v>
      </c>
      <c r="R807" s="12">
        <f t="shared" si="64"/>
        <v>2</v>
      </c>
    </row>
    <row r="808" spans="1:18" ht="15.75" customHeight="1" x14ac:dyDescent="0.25">
      <c r="A808" s="57">
        <v>7326</v>
      </c>
      <c r="B808" s="57">
        <v>1971</v>
      </c>
      <c r="C808" s="58" t="s">
        <v>14</v>
      </c>
      <c r="D808" s="58" t="s">
        <v>13</v>
      </c>
      <c r="E808" s="59">
        <v>56850</v>
      </c>
      <c r="F808" s="54">
        <f t="shared" si="60"/>
        <v>56.85</v>
      </c>
      <c r="G808" s="57">
        <v>0</v>
      </c>
      <c r="H808" s="57">
        <v>1</v>
      </c>
      <c r="I808" s="60">
        <v>41721</v>
      </c>
      <c r="J808" s="61">
        <v>83</v>
      </c>
      <c r="K808" s="12" cm="1">
        <f t="array" ref="K808:N808">VLOOKUP(A808,Sales!$A$1:$E$2241,{2,3,4,5},0)</f>
        <v>1</v>
      </c>
      <c r="L808" s="12">
        <v>7</v>
      </c>
      <c r="M808" s="12">
        <v>1</v>
      </c>
      <c r="N808" s="15">
        <v>3</v>
      </c>
      <c r="O808" s="15">
        <f t="shared" si="61"/>
        <v>54</v>
      </c>
      <c r="P808" s="15">
        <f t="shared" si="62"/>
        <v>8</v>
      </c>
      <c r="Q808" s="15">
        <f t="shared" si="63"/>
        <v>4</v>
      </c>
      <c r="R808" s="12">
        <f t="shared" si="64"/>
        <v>1</v>
      </c>
    </row>
    <row r="809" spans="1:18" ht="15.75" customHeight="1" x14ac:dyDescent="0.25">
      <c r="A809" s="57">
        <v>7352</v>
      </c>
      <c r="B809" s="57">
        <v>1957</v>
      </c>
      <c r="C809" s="58" t="s">
        <v>9</v>
      </c>
      <c r="D809" s="58" t="s">
        <v>13</v>
      </c>
      <c r="E809" s="59">
        <v>55267</v>
      </c>
      <c r="F809" s="54">
        <f t="shared" si="60"/>
        <v>55.267000000000003</v>
      </c>
      <c r="G809" s="57">
        <v>0</v>
      </c>
      <c r="H809" s="57">
        <v>1</v>
      </c>
      <c r="I809" s="62">
        <v>41568</v>
      </c>
      <c r="J809" s="61">
        <v>28</v>
      </c>
      <c r="K809" s="12" cm="1">
        <f t="array" ref="K809:N809">VLOOKUP(A809,Sales!$A$1:$E$2241,{2,3,4,5},0)</f>
        <v>28</v>
      </c>
      <c r="L809" s="12">
        <v>3</v>
      </c>
      <c r="M809" s="12">
        <v>3</v>
      </c>
      <c r="N809" s="15">
        <v>6</v>
      </c>
      <c r="O809" s="15">
        <f t="shared" si="61"/>
        <v>68</v>
      </c>
      <c r="P809" s="15">
        <f t="shared" si="62"/>
        <v>31</v>
      </c>
      <c r="Q809" s="15">
        <f t="shared" si="63"/>
        <v>9</v>
      </c>
      <c r="R809" s="12">
        <f t="shared" si="64"/>
        <v>1</v>
      </c>
    </row>
    <row r="810" spans="1:18" ht="15.75" customHeight="1" x14ac:dyDescent="0.25">
      <c r="A810" s="57">
        <v>2350</v>
      </c>
      <c r="B810" s="57">
        <v>1972</v>
      </c>
      <c r="C810" s="58" t="s">
        <v>9</v>
      </c>
      <c r="D810" s="58" t="s">
        <v>13</v>
      </c>
      <c r="E810" s="59">
        <v>59666</v>
      </c>
      <c r="F810" s="54">
        <f t="shared" si="60"/>
        <v>59.665999999999997</v>
      </c>
      <c r="G810" s="57">
        <v>1</v>
      </c>
      <c r="H810" s="57">
        <v>1</v>
      </c>
      <c r="I810" s="60">
        <v>41355</v>
      </c>
      <c r="J810" s="61">
        <v>87</v>
      </c>
      <c r="K810" s="12" cm="1">
        <f t="array" ref="K810:N810">VLOOKUP(A810,Sales!$A$1:$E$2241,{2,3,4,5},0)</f>
        <v>53</v>
      </c>
      <c r="L810" s="12">
        <v>17</v>
      </c>
      <c r="M810" s="12">
        <v>3</v>
      </c>
      <c r="N810" s="15">
        <v>8</v>
      </c>
      <c r="O810" s="15">
        <f t="shared" si="61"/>
        <v>53</v>
      </c>
      <c r="P810" s="15">
        <f t="shared" si="62"/>
        <v>70</v>
      </c>
      <c r="Q810" s="15">
        <f t="shared" si="63"/>
        <v>11</v>
      </c>
      <c r="R810" s="12">
        <f t="shared" si="64"/>
        <v>2</v>
      </c>
    </row>
    <row r="811" spans="1:18" ht="15.75" customHeight="1" x14ac:dyDescent="0.25">
      <c r="A811" s="57">
        <v>9145</v>
      </c>
      <c r="B811" s="57">
        <v>1972</v>
      </c>
      <c r="C811" s="58" t="s">
        <v>9</v>
      </c>
      <c r="D811" s="58" t="s">
        <v>10</v>
      </c>
      <c r="E811" s="59">
        <v>72504</v>
      </c>
      <c r="F811" s="54">
        <f t="shared" si="60"/>
        <v>72.504000000000005</v>
      </c>
      <c r="G811" s="57">
        <v>0</v>
      </c>
      <c r="H811" s="57">
        <v>1</v>
      </c>
      <c r="I811" s="60">
        <v>41370</v>
      </c>
      <c r="J811" s="61">
        <v>43</v>
      </c>
      <c r="K811" s="12" cm="1">
        <f t="array" ref="K811:N811">VLOOKUP(A811,Sales!$A$1:$E$2241,{2,3,4,5},0)</f>
        <v>26</v>
      </c>
      <c r="L811" s="12">
        <v>161</v>
      </c>
      <c r="M811" s="12">
        <v>5</v>
      </c>
      <c r="N811" s="15">
        <v>6</v>
      </c>
      <c r="O811" s="15">
        <f t="shared" si="61"/>
        <v>53</v>
      </c>
      <c r="P811" s="15">
        <f t="shared" si="62"/>
        <v>187</v>
      </c>
      <c r="Q811" s="15">
        <f t="shared" si="63"/>
        <v>11</v>
      </c>
      <c r="R811" s="12">
        <f t="shared" si="64"/>
        <v>1</v>
      </c>
    </row>
    <row r="812" spans="1:18" ht="15.75" customHeight="1" x14ac:dyDescent="0.25">
      <c r="A812" s="57">
        <v>2964</v>
      </c>
      <c r="B812" s="57">
        <v>1981</v>
      </c>
      <c r="C812" s="58" t="s">
        <v>9</v>
      </c>
      <c r="D812" s="58" t="s">
        <v>13</v>
      </c>
      <c r="E812" s="59">
        <v>26872</v>
      </c>
      <c r="F812" s="54">
        <f t="shared" si="60"/>
        <v>26.872</v>
      </c>
      <c r="G812" s="57">
        <v>0</v>
      </c>
      <c r="H812" s="57">
        <v>0</v>
      </c>
      <c r="I812" s="62">
        <v>41563</v>
      </c>
      <c r="J812" s="61">
        <v>0</v>
      </c>
      <c r="K812" s="12" cm="1">
        <f t="array" ref="K812:N812">VLOOKUP(A812,Sales!$A$1:$E$2241,{2,3,4,5},0)</f>
        <v>10</v>
      </c>
      <c r="L812" s="12">
        <v>16</v>
      </c>
      <c r="M812" s="12">
        <v>1</v>
      </c>
      <c r="N812" s="15">
        <v>2</v>
      </c>
      <c r="O812" s="15">
        <f t="shared" si="61"/>
        <v>44</v>
      </c>
      <c r="P812" s="15">
        <f t="shared" si="62"/>
        <v>26</v>
      </c>
      <c r="Q812" s="15">
        <f t="shared" si="63"/>
        <v>3</v>
      </c>
      <c r="R812" s="12">
        <f t="shared" si="64"/>
        <v>0</v>
      </c>
    </row>
    <row r="813" spans="1:18" ht="15.75" customHeight="1" x14ac:dyDescent="0.25">
      <c r="A813" s="57">
        <v>5585</v>
      </c>
      <c r="B813" s="57">
        <v>1972</v>
      </c>
      <c r="C813" s="58" t="s">
        <v>9</v>
      </c>
      <c r="D813" s="58" t="s">
        <v>10</v>
      </c>
      <c r="E813" s="59">
        <v>21359</v>
      </c>
      <c r="F813" s="54">
        <f t="shared" si="60"/>
        <v>21.359000000000002</v>
      </c>
      <c r="G813" s="57">
        <v>1</v>
      </c>
      <c r="H813" s="57">
        <v>0</v>
      </c>
      <c r="I813" s="60">
        <v>41384</v>
      </c>
      <c r="J813" s="61">
        <v>1</v>
      </c>
      <c r="K813" s="12" cm="1">
        <f t="array" ref="K813:N813">VLOOKUP(A813,Sales!$A$1:$E$2241,{2,3,4,5},0)</f>
        <v>2</v>
      </c>
      <c r="L813" s="12">
        <v>1</v>
      </c>
      <c r="M813" s="12">
        <v>2</v>
      </c>
      <c r="N813" s="15">
        <v>3</v>
      </c>
      <c r="O813" s="15">
        <f t="shared" si="61"/>
        <v>53</v>
      </c>
      <c r="P813" s="15">
        <f t="shared" si="62"/>
        <v>3</v>
      </c>
      <c r="Q813" s="15">
        <f t="shared" si="63"/>
        <v>5</v>
      </c>
      <c r="R813" s="12">
        <f t="shared" si="64"/>
        <v>1</v>
      </c>
    </row>
    <row r="814" spans="1:18" ht="15.75" customHeight="1" x14ac:dyDescent="0.25">
      <c r="A814" s="57">
        <v>9687</v>
      </c>
      <c r="B814" s="57">
        <v>1975</v>
      </c>
      <c r="C814" s="58" t="s">
        <v>9</v>
      </c>
      <c r="D814" s="58" t="s">
        <v>10</v>
      </c>
      <c r="E814" s="59">
        <v>73170</v>
      </c>
      <c r="F814" s="54">
        <f t="shared" si="60"/>
        <v>73.17</v>
      </c>
      <c r="G814" s="57">
        <v>0</v>
      </c>
      <c r="H814" s="57">
        <v>0</v>
      </c>
      <c r="I814" s="60">
        <v>41790</v>
      </c>
      <c r="J814" s="61">
        <v>1</v>
      </c>
      <c r="K814" s="12" cm="1">
        <f t="array" ref="K814:N814">VLOOKUP(A814,Sales!$A$1:$E$2241,{2,3,4,5},0)</f>
        <v>174</v>
      </c>
      <c r="L814" s="12">
        <v>30</v>
      </c>
      <c r="M814" s="12">
        <v>5</v>
      </c>
      <c r="N814" s="15">
        <v>6</v>
      </c>
      <c r="O814" s="15">
        <f t="shared" si="61"/>
        <v>50</v>
      </c>
      <c r="P814" s="15">
        <f t="shared" si="62"/>
        <v>204</v>
      </c>
      <c r="Q814" s="15">
        <f t="shared" si="63"/>
        <v>11</v>
      </c>
      <c r="R814" s="12">
        <f t="shared" si="64"/>
        <v>0</v>
      </c>
    </row>
    <row r="815" spans="1:18" ht="15.75" customHeight="1" x14ac:dyDescent="0.25">
      <c r="A815" s="57">
        <v>3732</v>
      </c>
      <c r="B815" s="57">
        <v>1955</v>
      </c>
      <c r="C815" s="58" t="s">
        <v>14</v>
      </c>
      <c r="D815" s="58" t="s">
        <v>13</v>
      </c>
      <c r="E815" s="59">
        <v>52750</v>
      </c>
      <c r="F815" s="54">
        <f t="shared" si="60"/>
        <v>52.75</v>
      </c>
      <c r="G815" s="57">
        <v>0</v>
      </c>
      <c r="H815" s="57">
        <v>1</v>
      </c>
      <c r="I815" s="60">
        <v>41309</v>
      </c>
      <c r="J815" s="61">
        <v>72</v>
      </c>
      <c r="K815" s="12" cm="1">
        <f t="array" ref="K815:N815">VLOOKUP(A815,Sales!$A$1:$E$2241,{2,3,4,5},0)</f>
        <v>0</v>
      </c>
      <c r="L815" s="12">
        <v>69</v>
      </c>
      <c r="M815" s="12">
        <v>5</v>
      </c>
      <c r="N815" s="15">
        <v>9</v>
      </c>
      <c r="O815" s="15">
        <f t="shared" si="61"/>
        <v>70</v>
      </c>
      <c r="P815" s="15">
        <f t="shared" si="62"/>
        <v>69</v>
      </c>
      <c r="Q815" s="15">
        <f t="shared" si="63"/>
        <v>14</v>
      </c>
      <c r="R815" s="12">
        <f t="shared" si="64"/>
        <v>1</v>
      </c>
    </row>
    <row r="816" spans="1:18" ht="15.75" customHeight="1" x14ac:dyDescent="0.25">
      <c r="A816" s="57">
        <v>6303</v>
      </c>
      <c r="B816" s="57">
        <v>1986</v>
      </c>
      <c r="C816" s="58" t="s">
        <v>12</v>
      </c>
      <c r="D816" s="58" t="s">
        <v>11</v>
      </c>
      <c r="E816" s="59">
        <v>91820</v>
      </c>
      <c r="F816" s="54">
        <f t="shared" si="60"/>
        <v>91.82</v>
      </c>
      <c r="G816" s="57">
        <v>0</v>
      </c>
      <c r="H816" s="57">
        <v>0</v>
      </c>
      <c r="I816" s="62">
        <v>41601</v>
      </c>
      <c r="J816" s="61">
        <v>72</v>
      </c>
      <c r="K816" s="12" cm="1">
        <f t="array" ref="K816:N816">VLOOKUP(A816,Sales!$A$1:$E$2241,{2,3,4,5},0)</f>
        <v>73</v>
      </c>
      <c r="L816" s="12">
        <v>161</v>
      </c>
      <c r="M816" s="12">
        <v>5</v>
      </c>
      <c r="N816" s="15">
        <v>12</v>
      </c>
      <c r="O816" s="15">
        <f t="shared" si="61"/>
        <v>39</v>
      </c>
      <c r="P816" s="15">
        <f t="shared" si="62"/>
        <v>234</v>
      </c>
      <c r="Q816" s="15">
        <f t="shared" si="63"/>
        <v>17</v>
      </c>
      <c r="R816" s="12">
        <f t="shared" si="64"/>
        <v>0</v>
      </c>
    </row>
    <row r="817" spans="1:18" ht="15.75" customHeight="1" x14ac:dyDescent="0.25">
      <c r="A817" s="57">
        <v>11176</v>
      </c>
      <c r="B817" s="57">
        <v>1970</v>
      </c>
      <c r="C817" s="58" t="s">
        <v>12</v>
      </c>
      <c r="D817" s="58" t="s">
        <v>11</v>
      </c>
      <c r="E817" s="59">
        <v>65968</v>
      </c>
      <c r="F817" s="54">
        <f t="shared" si="60"/>
        <v>65.968000000000004</v>
      </c>
      <c r="G817" s="57">
        <v>0</v>
      </c>
      <c r="H817" s="57">
        <v>1</v>
      </c>
      <c r="I817" s="60">
        <v>41771</v>
      </c>
      <c r="J817" s="61">
        <v>12</v>
      </c>
      <c r="K817" s="12" cm="1">
        <f t="array" ref="K817:N817">VLOOKUP(A817,Sales!$A$1:$E$2241,{2,3,4,5},0)</f>
        <v>9</v>
      </c>
      <c r="L817" s="12">
        <v>4</v>
      </c>
      <c r="M817" s="12">
        <v>5</v>
      </c>
      <c r="N817" s="15">
        <v>7</v>
      </c>
      <c r="O817" s="15">
        <f t="shared" si="61"/>
        <v>55</v>
      </c>
      <c r="P817" s="15">
        <f t="shared" si="62"/>
        <v>13</v>
      </c>
      <c r="Q817" s="15">
        <f t="shared" si="63"/>
        <v>12</v>
      </c>
      <c r="R817" s="12">
        <f t="shared" si="64"/>
        <v>1</v>
      </c>
    </row>
    <row r="818" spans="1:18" ht="15.75" customHeight="1" x14ac:dyDescent="0.25">
      <c r="A818" s="57">
        <v>2986</v>
      </c>
      <c r="B818" s="57">
        <v>1976</v>
      </c>
      <c r="C818" s="58" t="s">
        <v>9</v>
      </c>
      <c r="D818" s="58" t="s">
        <v>13</v>
      </c>
      <c r="E818" s="59">
        <v>30772</v>
      </c>
      <c r="F818" s="54">
        <f t="shared" si="60"/>
        <v>30.771999999999998</v>
      </c>
      <c r="G818" s="57">
        <v>1</v>
      </c>
      <c r="H818" s="57">
        <v>1</v>
      </c>
      <c r="I818" s="60">
        <v>41710</v>
      </c>
      <c r="J818" s="61">
        <v>89</v>
      </c>
      <c r="K818" s="12" cm="1">
        <f t="array" ref="K818:N818">VLOOKUP(A818,Sales!$A$1:$E$2241,{2,3,4,5},0)</f>
        <v>2</v>
      </c>
      <c r="L818" s="12">
        <v>1</v>
      </c>
      <c r="M818" s="12">
        <v>1</v>
      </c>
      <c r="N818" s="15">
        <v>2</v>
      </c>
      <c r="O818" s="15">
        <f t="shared" si="61"/>
        <v>49</v>
      </c>
      <c r="P818" s="15">
        <f t="shared" si="62"/>
        <v>3</v>
      </c>
      <c r="Q818" s="15">
        <f t="shared" si="63"/>
        <v>3</v>
      </c>
      <c r="R818" s="12">
        <f t="shared" si="64"/>
        <v>2</v>
      </c>
    </row>
    <row r="819" spans="1:18" ht="15.75" customHeight="1" x14ac:dyDescent="0.25">
      <c r="A819" s="57">
        <v>7462</v>
      </c>
      <c r="B819" s="57">
        <v>1954</v>
      </c>
      <c r="C819" s="58" t="s">
        <v>9</v>
      </c>
      <c r="D819" s="58" t="s">
        <v>10</v>
      </c>
      <c r="E819" s="59">
        <v>22507</v>
      </c>
      <c r="F819" s="54">
        <f t="shared" si="60"/>
        <v>22.507000000000001</v>
      </c>
      <c r="G819" s="57">
        <v>0</v>
      </c>
      <c r="H819" s="57">
        <v>0</v>
      </c>
      <c r="I819" s="62">
        <v>41237</v>
      </c>
      <c r="J819" s="61">
        <v>67</v>
      </c>
      <c r="K819" s="12" cm="1">
        <f t="array" ref="K819:N819">VLOOKUP(A819,Sales!$A$1:$E$2241,{2,3,4,5},0)</f>
        <v>0</v>
      </c>
      <c r="L819" s="12">
        <v>157</v>
      </c>
      <c r="M819" s="12">
        <v>10</v>
      </c>
      <c r="N819" s="15">
        <v>4</v>
      </c>
      <c r="O819" s="15">
        <f t="shared" si="61"/>
        <v>71</v>
      </c>
      <c r="P819" s="15">
        <f t="shared" si="62"/>
        <v>157</v>
      </c>
      <c r="Q819" s="15">
        <f t="shared" si="63"/>
        <v>14</v>
      </c>
      <c r="R819" s="12">
        <f t="shared" si="64"/>
        <v>0</v>
      </c>
    </row>
    <row r="820" spans="1:18" ht="15.75" customHeight="1" x14ac:dyDescent="0.25">
      <c r="A820" s="57">
        <v>3900</v>
      </c>
      <c r="B820" s="57">
        <v>1972</v>
      </c>
      <c r="C820" s="58" t="s">
        <v>9</v>
      </c>
      <c r="D820" s="58" t="s">
        <v>13</v>
      </c>
      <c r="E820" s="59">
        <v>65685</v>
      </c>
      <c r="F820" s="54">
        <f t="shared" si="60"/>
        <v>65.685000000000002</v>
      </c>
      <c r="G820" s="57">
        <v>0</v>
      </c>
      <c r="H820" s="57">
        <v>1</v>
      </c>
      <c r="I820" s="60">
        <v>41727</v>
      </c>
      <c r="J820" s="61">
        <v>54</v>
      </c>
      <c r="K820" s="12" cm="1">
        <f t="array" ref="K820:N820">VLOOKUP(A820,Sales!$A$1:$E$2241,{2,3,4,5},0)</f>
        <v>14</v>
      </c>
      <c r="L820" s="12">
        <v>7</v>
      </c>
      <c r="M820" s="12">
        <v>9</v>
      </c>
      <c r="N820" s="15">
        <v>9</v>
      </c>
      <c r="O820" s="15">
        <f t="shared" si="61"/>
        <v>53</v>
      </c>
      <c r="P820" s="15">
        <f t="shared" si="62"/>
        <v>21</v>
      </c>
      <c r="Q820" s="15">
        <f t="shared" si="63"/>
        <v>18</v>
      </c>
      <c r="R820" s="12">
        <f t="shared" si="64"/>
        <v>1</v>
      </c>
    </row>
    <row r="821" spans="1:18" ht="15.75" customHeight="1" x14ac:dyDescent="0.25">
      <c r="A821" s="57">
        <v>7034</v>
      </c>
      <c r="B821" s="57">
        <v>1978</v>
      </c>
      <c r="C821" s="58" t="s">
        <v>17</v>
      </c>
      <c r="D821" s="58" t="s">
        <v>13</v>
      </c>
      <c r="E821" s="59">
        <v>25804</v>
      </c>
      <c r="F821" s="54">
        <f t="shared" si="60"/>
        <v>25.803999999999998</v>
      </c>
      <c r="G821" s="57">
        <v>1</v>
      </c>
      <c r="H821" s="57">
        <v>0</v>
      </c>
      <c r="I821" s="60">
        <v>41518</v>
      </c>
      <c r="J821" s="61">
        <v>34</v>
      </c>
      <c r="K821" s="12" cm="1">
        <f t="array" ref="K821:N821">VLOOKUP(A821,Sales!$A$1:$E$2241,{2,3,4,5},0)</f>
        <v>7</v>
      </c>
      <c r="L821" s="12">
        <v>6</v>
      </c>
      <c r="M821" s="12">
        <v>2</v>
      </c>
      <c r="N821" s="15">
        <v>3</v>
      </c>
      <c r="O821" s="15">
        <f t="shared" si="61"/>
        <v>47</v>
      </c>
      <c r="P821" s="15">
        <f t="shared" si="62"/>
        <v>13</v>
      </c>
      <c r="Q821" s="15">
        <f t="shared" si="63"/>
        <v>5</v>
      </c>
      <c r="R821" s="12">
        <f t="shared" si="64"/>
        <v>1</v>
      </c>
    </row>
    <row r="822" spans="1:18" ht="15.75" customHeight="1" x14ac:dyDescent="0.25">
      <c r="A822" s="57">
        <v>9493</v>
      </c>
      <c r="B822" s="57">
        <v>1980</v>
      </c>
      <c r="C822" s="58" t="s">
        <v>12</v>
      </c>
      <c r="D822" s="58" t="s">
        <v>10</v>
      </c>
      <c r="E822" s="59">
        <v>76412</v>
      </c>
      <c r="F822" s="54">
        <f t="shared" si="60"/>
        <v>76.412000000000006</v>
      </c>
      <c r="G822" s="57">
        <v>0</v>
      </c>
      <c r="H822" s="57">
        <v>0</v>
      </c>
      <c r="I822" s="60">
        <v>41399</v>
      </c>
      <c r="J822" s="61">
        <v>15</v>
      </c>
      <c r="K822" s="12" cm="1">
        <f t="array" ref="K822:N822">VLOOKUP(A822,Sales!$A$1:$E$2241,{2,3,4,5},0)</f>
        <v>53</v>
      </c>
      <c r="L822" s="12">
        <v>71</v>
      </c>
      <c r="M822" s="12">
        <v>5</v>
      </c>
      <c r="N822" s="15">
        <v>8</v>
      </c>
      <c r="O822" s="15">
        <f t="shared" si="61"/>
        <v>45</v>
      </c>
      <c r="P822" s="15">
        <f t="shared" si="62"/>
        <v>124</v>
      </c>
      <c r="Q822" s="15">
        <f t="shared" si="63"/>
        <v>13</v>
      </c>
      <c r="R822" s="12">
        <f t="shared" si="64"/>
        <v>0</v>
      </c>
    </row>
    <row r="823" spans="1:18" ht="15.75" customHeight="1" x14ac:dyDescent="0.25">
      <c r="A823" s="57">
        <v>1143</v>
      </c>
      <c r="B823" s="57">
        <v>1972</v>
      </c>
      <c r="C823" s="58" t="s">
        <v>9</v>
      </c>
      <c r="D823" s="58" t="s">
        <v>13</v>
      </c>
      <c r="E823" s="59">
        <v>22063</v>
      </c>
      <c r="F823" s="54">
        <f t="shared" si="60"/>
        <v>22.062999999999999</v>
      </c>
      <c r="G823" s="57">
        <v>1</v>
      </c>
      <c r="H823" s="57">
        <v>0</v>
      </c>
      <c r="I823" s="60">
        <v>41494</v>
      </c>
      <c r="J823" s="61">
        <v>43</v>
      </c>
      <c r="K823" s="12" cm="1">
        <f t="array" ref="K823:N823">VLOOKUP(A823,Sales!$A$1:$E$2241,{2,3,4,5},0)</f>
        <v>10</v>
      </c>
      <c r="L823" s="12">
        <v>11</v>
      </c>
      <c r="M823" s="12">
        <v>2</v>
      </c>
      <c r="N823" s="15">
        <v>3</v>
      </c>
      <c r="O823" s="15">
        <f t="shared" si="61"/>
        <v>53</v>
      </c>
      <c r="P823" s="15">
        <f t="shared" si="62"/>
        <v>21</v>
      </c>
      <c r="Q823" s="15">
        <f t="shared" si="63"/>
        <v>5</v>
      </c>
      <c r="R823" s="12">
        <f t="shared" si="64"/>
        <v>1</v>
      </c>
    </row>
    <row r="824" spans="1:18" ht="15.75" customHeight="1" x14ac:dyDescent="0.25">
      <c r="A824" s="57">
        <v>1</v>
      </c>
      <c r="B824" s="57">
        <v>1961</v>
      </c>
      <c r="C824" s="58" t="s">
        <v>9</v>
      </c>
      <c r="D824" s="58" t="s">
        <v>10</v>
      </c>
      <c r="E824" s="59">
        <v>57091</v>
      </c>
      <c r="F824" s="54">
        <f t="shared" si="60"/>
        <v>57.091000000000001</v>
      </c>
      <c r="G824" s="57">
        <v>0</v>
      </c>
      <c r="H824" s="57">
        <v>0</v>
      </c>
      <c r="I824" s="60">
        <v>41805</v>
      </c>
      <c r="J824" s="61">
        <v>0</v>
      </c>
      <c r="K824" s="12" cm="1">
        <f t="array" ref="K824:N824">VLOOKUP(A824,Sales!$A$1:$E$2241,{2,3,4,5},0)</f>
        <v>5</v>
      </c>
      <c r="L824" s="12">
        <v>0</v>
      </c>
      <c r="M824" s="12">
        <v>7</v>
      </c>
      <c r="N824" s="15">
        <v>7</v>
      </c>
      <c r="O824" s="15">
        <f t="shared" si="61"/>
        <v>64</v>
      </c>
      <c r="P824" s="15">
        <f t="shared" si="62"/>
        <v>5</v>
      </c>
      <c r="Q824" s="15">
        <f t="shared" si="63"/>
        <v>14</v>
      </c>
      <c r="R824" s="12">
        <f t="shared" si="64"/>
        <v>0</v>
      </c>
    </row>
    <row r="825" spans="1:18" ht="15.75" customHeight="1" x14ac:dyDescent="0.25">
      <c r="A825" s="57">
        <v>3855</v>
      </c>
      <c r="B825" s="57">
        <v>1963</v>
      </c>
      <c r="C825" s="58" t="s">
        <v>9</v>
      </c>
      <c r="D825" s="58" t="s">
        <v>13</v>
      </c>
      <c r="E825" s="59">
        <v>22419</v>
      </c>
      <c r="F825" s="54">
        <f t="shared" si="60"/>
        <v>22.419</v>
      </c>
      <c r="G825" s="57">
        <v>0</v>
      </c>
      <c r="H825" s="57">
        <v>0</v>
      </c>
      <c r="I825" s="60">
        <v>41382</v>
      </c>
      <c r="J825" s="61">
        <v>74</v>
      </c>
      <c r="K825" s="12" cm="1">
        <f t="array" ref="K825:N825">VLOOKUP(A825,Sales!$A$1:$E$2241,{2,3,4,5},0)</f>
        <v>3</v>
      </c>
      <c r="L825" s="12">
        <v>21</v>
      </c>
      <c r="M825" s="12">
        <v>3</v>
      </c>
      <c r="N825" s="15">
        <v>2</v>
      </c>
      <c r="O825" s="15">
        <f t="shared" si="61"/>
        <v>62</v>
      </c>
      <c r="P825" s="15">
        <f t="shared" si="62"/>
        <v>24</v>
      </c>
      <c r="Q825" s="15">
        <f t="shared" si="63"/>
        <v>5</v>
      </c>
      <c r="R825" s="12">
        <f t="shared" si="64"/>
        <v>0</v>
      </c>
    </row>
    <row r="826" spans="1:18" ht="15.75" customHeight="1" x14ac:dyDescent="0.25">
      <c r="A826" s="57">
        <v>5536</v>
      </c>
      <c r="B826" s="57">
        <v>1959</v>
      </c>
      <c r="C826" s="58" t="s">
        <v>9</v>
      </c>
      <c r="D826" s="58" t="s">
        <v>11</v>
      </c>
      <c r="E826" s="59">
        <v>87771</v>
      </c>
      <c r="F826" s="54">
        <f t="shared" si="60"/>
        <v>87.771000000000001</v>
      </c>
      <c r="G826" s="57">
        <v>0</v>
      </c>
      <c r="H826" s="57">
        <v>1</v>
      </c>
      <c r="I826" s="60">
        <v>41416</v>
      </c>
      <c r="J826" s="61">
        <v>61</v>
      </c>
      <c r="K826" s="12" cm="1">
        <f t="array" ref="K826:N826">VLOOKUP(A826,Sales!$A$1:$E$2241,{2,3,4,5},0)</f>
        <v>38</v>
      </c>
      <c r="L826" s="12">
        <v>57</v>
      </c>
      <c r="M826" s="12">
        <v>5</v>
      </c>
      <c r="N826" s="15">
        <v>4</v>
      </c>
      <c r="O826" s="15">
        <f t="shared" si="61"/>
        <v>66</v>
      </c>
      <c r="P826" s="15">
        <f t="shared" si="62"/>
        <v>95</v>
      </c>
      <c r="Q826" s="15">
        <f t="shared" si="63"/>
        <v>9</v>
      </c>
      <c r="R826" s="12">
        <f t="shared" si="64"/>
        <v>1</v>
      </c>
    </row>
    <row r="827" spans="1:18" ht="15.75" customHeight="1" x14ac:dyDescent="0.25">
      <c r="A827" s="57">
        <v>5989</v>
      </c>
      <c r="B827" s="57">
        <v>1959</v>
      </c>
      <c r="C827" s="58" t="s">
        <v>17</v>
      </c>
      <c r="D827" s="58" t="s">
        <v>15</v>
      </c>
      <c r="E827" s="59">
        <v>78353</v>
      </c>
      <c r="F827" s="54">
        <f t="shared" si="60"/>
        <v>78.352999999999994</v>
      </c>
      <c r="G827" s="57">
        <v>0</v>
      </c>
      <c r="H827" s="57">
        <v>1</v>
      </c>
      <c r="I827" s="60">
        <v>41380</v>
      </c>
      <c r="J827" s="61">
        <v>51</v>
      </c>
      <c r="K827" s="12" cm="1">
        <f t="array" ref="K827:N827">VLOOKUP(A827,Sales!$A$1:$E$2241,{2,3,4,5},0)</f>
        <v>122</v>
      </c>
      <c r="L827" s="12">
        <v>153</v>
      </c>
      <c r="M827" s="12">
        <v>10</v>
      </c>
      <c r="N827" s="15">
        <v>11</v>
      </c>
      <c r="O827" s="15">
        <f t="shared" si="61"/>
        <v>66</v>
      </c>
      <c r="P827" s="15">
        <f t="shared" si="62"/>
        <v>275</v>
      </c>
      <c r="Q827" s="15">
        <f t="shared" si="63"/>
        <v>21</v>
      </c>
      <c r="R827" s="12">
        <f t="shared" si="64"/>
        <v>1</v>
      </c>
    </row>
    <row r="828" spans="1:18" ht="15.75" customHeight="1" x14ac:dyDescent="0.25">
      <c r="A828" s="57">
        <v>9499</v>
      </c>
      <c r="B828" s="57">
        <v>1954</v>
      </c>
      <c r="C828" s="58" t="s">
        <v>9</v>
      </c>
      <c r="D828" s="58" t="s">
        <v>13</v>
      </c>
      <c r="E828" s="59">
        <v>93404</v>
      </c>
      <c r="F828" s="54">
        <f t="shared" si="60"/>
        <v>93.403999999999996</v>
      </c>
      <c r="G828" s="57">
        <v>1</v>
      </c>
      <c r="H828" s="57">
        <v>2</v>
      </c>
      <c r="I828" s="60">
        <v>41401</v>
      </c>
      <c r="J828" s="61">
        <v>97</v>
      </c>
      <c r="K828" s="12" cm="1">
        <f t="array" ref="K828:N828">VLOOKUP(A828,Sales!$A$1:$E$2241,{2,3,4,5},0)</f>
        <v>15</v>
      </c>
      <c r="L828" s="12">
        <v>0</v>
      </c>
      <c r="M828" s="12">
        <v>3</v>
      </c>
      <c r="N828" s="15">
        <v>7</v>
      </c>
      <c r="O828" s="15">
        <f t="shared" si="61"/>
        <v>71</v>
      </c>
      <c r="P828" s="15">
        <f t="shared" si="62"/>
        <v>15</v>
      </c>
      <c r="Q828" s="15">
        <f t="shared" si="63"/>
        <v>10</v>
      </c>
      <c r="R828" s="12">
        <f t="shared" si="64"/>
        <v>3</v>
      </c>
    </row>
    <row r="829" spans="1:18" ht="15.75" customHeight="1" x14ac:dyDescent="0.25">
      <c r="A829" s="57">
        <v>6768</v>
      </c>
      <c r="B829" s="57">
        <v>1962</v>
      </c>
      <c r="C829" s="58" t="s">
        <v>9</v>
      </c>
      <c r="D829" s="58" t="s">
        <v>15</v>
      </c>
      <c r="E829" s="59">
        <v>37859</v>
      </c>
      <c r="F829" s="54">
        <f t="shared" si="60"/>
        <v>37.859000000000002</v>
      </c>
      <c r="G829" s="57">
        <v>1</v>
      </c>
      <c r="H829" s="57">
        <v>2</v>
      </c>
      <c r="I829" s="60">
        <v>41286</v>
      </c>
      <c r="J829" s="61">
        <v>75</v>
      </c>
      <c r="K829" s="12" cm="1">
        <f t="array" ref="K829:N829">VLOOKUP(A829,Sales!$A$1:$E$2241,{2,3,4,5},0)</f>
        <v>1</v>
      </c>
      <c r="L829" s="12">
        <v>1</v>
      </c>
      <c r="M829" s="12">
        <v>1</v>
      </c>
      <c r="N829" s="15">
        <v>3</v>
      </c>
      <c r="O829" s="15">
        <f t="shared" si="61"/>
        <v>63</v>
      </c>
      <c r="P829" s="15">
        <f t="shared" si="62"/>
        <v>2</v>
      </c>
      <c r="Q829" s="15">
        <f t="shared" si="63"/>
        <v>4</v>
      </c>
      <c r="R829" s="12">
        <f t="shared" si="64"/>
        <v>3</v>
      </c>
    </row>
    <row r="830" spans="1:18" ht="15.75" customHeight="1" x14ac:dyDescent="0.25">
      <c r="A830" s="57">
        <v>2150</v>
      </c>
      <c r="B830" s="57">
        <v>1958</v>
      </c>
      <c r="C830" s="58" t="s">
        <v>12</v>
      </c>
      <c r="D830" s="58" t="s">
        <v>18</v>
      </c>
      <c r="E830" s="59">
        <v>80995</v>
      </c>
      <c r="F830" s="54">
        <f t="shared" si="60"/>
        <v>80.995000000000005</v>
      </c>
      <c r="G830" s="57">
        <v>0</v>
      </c>
      <c r="H830" s="57">
        <v>1</v>
      </c>
      <c r="I830" s="60">
        <v>41405</v>
      </c>
      <c r="J830" s="61">
        <v>83</v>
      </c>
      <c r="K830" s="12" cm="1">
        <f t="array" ref="K830:N830">VLOOKUP(A830,Sales!$A$1:$E$2241,{2,3,4,5},0)</f>
        <v>28</v>
      </c>
      <c r="L830" s="12">
        <v>56</v>
      </c>
      <c r="M830" s="12">
        <v>8</v>
      </c>
      <c r="N830" s="15">
        <v>4</v>
      </c>
      <c r="O830" s="15">
        <f t="shared" si="61"/>
        <v>67</v>
      </c>
      <c r="P830" s="15">
        <f t="shared" si="62"/>
        <v>84</v>
      </c>
      <c r="Q830" s="15">
        <f t="shared" si="63"/>
        <v>12</v>
      </c>
      <c r="R830" s="12">
        <f t="shared" si="64"/>
        <v>1</v>
      </c>
    </row>
    <row r="831" spans="1:18" ht="15.75" customHeight="1" x14ac:dyDescent="0.25">
      <c r="A831" s="57">
        <v>6646</v>
      </c>
      <c r="B831" s="57">
        <v>1984</v>
      </c>
      <c r="C831" s="58" t="s">
        <v>9</v>
      </c>
      <c r="D831" s="58" t="s">
        <v>11</v>
      </c>
      <c r="E831" s="59">
        <v>16529</v>
      </c>
      <c r="F831" s="54">
        <f t="shared" si="60"/>
        <v>16.529</v>
      </c>
      <c r="G831" s="57">
        <v>1</v>
      </c>
      <c r="H831" s="57">
        <v>0</v>
      </c>
      <c r="I831" s="60">
        <v>41699</v>
      </c>
      <c r="J831" s="61">
        <v>23</v>
      </c>
      <c r="K831" s="12" cm="1">
        <f t="array" ref="K831:N831">VLOOKUP(A831,Sales!$A$1:$E$2241,{2,3,4,5},0)</f>
        <v>0</v>
      </c>
      <c r="L831" s="12">
        <v>0</v>
      </c>
      <c r="M831" s="12">
        <v>1</v>
      </c>
      <c r="N831" s="15">
        <v>3</v>
      </c>
      <c r="O831" s="15">
        <f t="shared" si="61"/>
        <v>41</v>
      </c>
      <c r="P831" s="15">
        <f t="shared" si="62"/>
        <v>0</v>
      </c>
      <c r="Q831" s="15">
        <f t="shared" si="63"/>
        <v>4</v>
      </c>
      <c r="R831" s="12">
        <f t="shared" si="64"/>
        <v>1</v>
      </c>
    </row>
    <row r="832" spans="1:18" ht="15.75" customHeight="1" x14ac:dyDescent="0.25">
      <c r="A832" s="57">
        <v>4887</v>
      </c>
      <c r="B832" s="57">
        <v>1976</v>
      </c>
      <c r="C832" s="58" t="s">
        <v>12</v>
      </c>
      <c r="D832" s="58" t="s">
        <v>15</v>
      </c>
      <c r="E832" s="59">
        <v>55412</v>
      </c>
      <c r="F832" s="54">
        <f t="shared" si="60"/>
        <v>55.411999999999999</v>
      </c>
      <c r="G832" s="57">
        <v>1</v>
      </c>
      <c r="H832" s="57">
        <v>1</v>
      </c>
      <c r="I832" s="62">
        <v>41600</v>
      </c>
      <c r="J832" s="61">
        <v>65</v>
      </c>
      <c r="K832" s="12" cm="1">
        <f t="array" ref="K832:N832">VLOOKUP(A832,Sales!$A$1:$E$2241,{2,3,4,5},0)</f>
        <v>5</v>
      </c>
      <c r="L832" s="12">
        <v>1</v>
      </c>
      <c r="M832" s="12">
        <v>2</v>
      </c>
      <c r="N832" s="15">
        <v>3</v>
      </c>
      <c r="O832" s="15">
        <f t="shared" si="61"/>
        <v>49</v>
      </c>
      <c r="P832" s="15">
        <f t="shared" si="62"/>
        <v>6</v>
      </c>
      <c r="Q832" s="15">
        <f t="shared" si="63"/>
        <v>5</v>
      </c>
      <c r="R832" s="12">
        <f t="shared" si="64"/>
        <v>2</v>
      </c>
    </row>
    <row r="833" spans="1:18" ht="15.75" customHeight="1" x14ac:dyDescent="0.25">
      <c r="A833" s="57">
        <v>8560</v>
      </c>
      <c r="B833" s="57">
        <v>1992</v>
      </c>
      <c r="C833" s="58" t="s">
        <v>9</v>
      </c>
      <c r="D833" s="58" t="s">
        <v>10</v>
      </c>
      <c r="E833" s="59">
        <v>48789</v>
      </c>
      <c r="F833" s="54">
        <f t="shared" si="60"/>
        <v>48.789000000000001</v>
      </c>
      <c r="G833" s="57">
        <v>0</v>
      </c>
      <c r="H833" s="57">
        <v>0</v>
      </c>
      <c r="I833" s="60">
        <v>41162</v>
      </c>
      <c r="J833" s="61">
        <v>94</v>
      </c>
      <c r="K833" s="12" cm="1">
        <f t="array" ref="K833:N833">VLOOKUP(A833,Sales!$A$1:$E$2241,{2,3,4,5},0)</f>
        <v>16</v>
      </c>
      <c r="L833" s="12">
        <v>5</v>
      </c>
      <c r="M833" s="12">
        <v>6</v>
      </c>
      <c r="N833" s="15">
        <v>7</v>
      </c>
      <c r="O833" s="15">
        <f t="shared" si="61"/>
        <v>33</v>
      </c>
      <c r="P833" s="15">
        <f t="shared" si="62"/>
        <v>21</v>
      </c>
      <c r="Q833" s="15">
        <f t="shared" si="63"/>
        <v>13</v>
      </c>
      <c r="R833" s="12">
        <f t="shared" si="64"/>
        <v>0</v>
      </c>
    </row>
    <row r="834" spans="1:18" ht="15.75" customHeight="1" x14ac:dyDescent="0.25">
      <c r="A834" s="57">
        <v>3321</v>
      </c>
      <c r="B834" s="57">
        <v>1967</v>
      </c>
      <c r="C834" s="58" t="s">
        <v>12</v>
      </c>
      <c r="D834" s="58" t="s">
        <v>11</v>
      </c>
      <c r="E834" s="59">
        <v>56575</v>
      </c>
      <c r="F834" s="54">
        <f t="shared" si="60"/>
        <v>56.575000000000003</v>
      </c>
      <c r="G834" s="57">
        <v>0</v>
      </c>
      <c r="H834" s="57">
        <v>2</v>
      </c>
      <c r="I834" s="60">
        <v>41399</v>
      </c>
      <c r="J834" s="61">
        <v>42</v>
      </c>
      <c r="K834" s="12" cm="1">
        <f t="array" ref="K834:N834">VLOOKUP(A834,Sales!$A$1:$E$2241,{2,3,4,5},0)</f>
        <v>5</v>
      </c>
      <c r="L834" s="12">
        <v>16</v>
      </c>
      <c r="M834" s="12">
        <v>7</v>
      </c>
      <c r="N834" s="15">
        <v>7</v>
      </c>
      <c r="O834" s="15">
        <f t="shared" si="61"/>
        <v>58</v>
      </c>
      <c r="P834" s="15">
        <f t="shared" si="62"/>
        <v>21</v>
      </c>
      <c r="Q834" s="15">
        <f t="shared" si="63"/>
        <v>14</v>
      </c>
      <c r="R834" s="12">
        <f t="shared" si="64"/>
        <v>2</v>
      </c>
    </row>
    <row r="835" spans="1:18" ht="15.75" customHeight="1" x14ac:dyDescent="0.25">
      <c r="A835" s="57">
        <v>11003</v>
      </c>
      <c r="B835" s="57">
        <v>1980</v>
      </c>
      <c r="C835" s="58" t="s">
        <v>17</v>
      </c>
      <c r="D835" s="58" t="s">
        <v>11</v>
      </c>
      <c r="E835" s="59">
        <v>25130</v>
      </c>
      <c r="F835" s="54">
        <f t="shared" ref="F835:F898" si="65">E835/1000</f>
        <v>25.13</v>
      </c>
      <c r="G835" s="57">
        <v>1</v>
      </c>
      <c r="H835" s="57">
        <v>0</v>
      </c>
      <c r="I835" s="60">
        <v>41549</v>
      </c>
      <c r="J835" s="61">
        <v>10</v>
      </c>
      <c r="K835" s="12" cm="1">
        <f t="array" ref="K835:N835">VLOOKUP(A835,Sales!$A$1:$E$2241,{2,3,4,5},0)</f>
        <v>5</v>
      </c>
      <c r="L835" s="12">
        <v>18</v>
      </c>
      <c r="M835" s="12">
        <v>2</v>
      </c>
      <c r="N835" s="15">
        <v>3</v>
      </c>
      <c r="O835" s="15">
        <f t="shared" ref="O835:O898" si="66">2025-B835</f>
        <v>45</v>
      </c>
      <c r="P835" s="15">
        <f t="shared" ref="P835:P898" si="67">K835+L835</f>
        <v>23</v>
      </c>
      <c r="Q835" s="15">
        <f t="shared" ref="Q835:Q898" si="68">M835+N835</f>
        <v>5</v>
      </c>
      <c r="R835" s="12">
        <f t="shared" ref="R835:R898" si="69">G835+H835</f>
        <v>1</v>
      </c>
    </row>
    <row r="836" spans="1:18" ht="15.75" customHeight="1" x14ac:dyDescent="0.25">
      <c r="A836" s="57">
        <v>10402</v>
      </c>
      <c r="B836" s="57">
        <v>1967</v>
      </c>
      <c r="C836" s="58" t="s">
        <v>9</v>
      </c>
      <c r="D836" s="58" t="s">
        <v>13</v>
      </c>
      <c r="E836" s="59">
        <v>35441</v>
      </c>
      <c r="F836" s="54">
        <f t="shared" si="65"/>
        <v>35.441000000000003</v>
      </c>
      <c r="G836" s="57">
        <v>1</v>
      </c>
      <c r="H836" s="57">
        <v>1</v>
      </c>
      <c r="I836" s="60">
        <v>41319</v>
      </c>
      <c r="J836" s="61">
        <v>94</v>
      </c>
      <c r="K836" s="12" cm="1">
        <f t="array" ref="K836:N836">VLOOKUP(A836,Sales!$A$1:$E$2241,{2,3,4,5},0)</f>
        <v>1</v>
      </c>
      <c r="L836" s="12">
        <v>1</v>
      </c>
      <c r="M836" s="12">
        <v>1</v>
      </c>
      <c r="N836" s="15">
        <v>3</v>
      </c>
      <c r="O836" s="15">
        <f t="shared" si="66"/>
        <v>58</v>
      </c>
      <c r="P836" s="15">
        <f t="shared" si="67"/>
        <v>2</v>
      </c>
      <c r="Q836" s="15">
        <f t="shared" si="68"/>
        <v>4</v>
      </c>
      <c r="R836" s="12">
        <f t="shared" si="69"/>
        <v>2</v>
      </c>
    </row>
    <row r="837" spans="1:18" ht="15.75" customHeight="1" x14ac:dyDescent="0.25">
      <c r="A837" s="57">
        <v>9904</v>
      </c>
      <c r="B837" s="57">
        <v>1956</v>
      </c>
      <c r="C837" s="58" t="s">
        <v>9</v>
      </c>
      <c r="D837" s="58" t="s">
        <v>13</v>
      </c>
      <c r="E837" s="59">
        <v>71391</v>
      </c>
      <c r="F837" s="54">
        <f t="shared" si="65"/>
        <v>71.391000000000005</v>
      </c>
      <c r="G837" s="57">
        <v>0</v>
      </c>
      <c r="H837" s="57">
        <v>1</v>
      </c>
      <c r="I837" s="60">
        <v>41362</v>
      </c>
      <c r="J837" s="61">
        <v>50</v>
      </c>
      <c r="K837" s="12" cm="1">
        <f t="array" ref="K837:N837">VLOOKUP(A837,Sales!$A$1:$E$2241,{2,3,4,5},0)</f>
        <v>123</v>
      </c>
      <c r="L837" s="12">
        <v>123</v>
      </c>
      <c r="M837" s="12">
        <v>6</v>
      </c>
      <c r="N837" s="15">
        <v>12</v>
      </c>
      <c r="O837" s="15">
        <f t="shared" si="66"/>
        <v>69</v>
      </c>
      <c r="P837" s="15">
        <f t="shared" si="67"/>
        <v>246</v>
      </c>
      <c r="Q837" s="15">
        <f t="shared" si="68"/>
        <v>18</v>
      </c>
      <c r="R837" s="12">
        <f t="shared" si="69"/>
        <v>1</v>
      </c>
    </row>
    <row r="838" spans="1:18" ht="15.75" customHeight="1" x14ac:dyDescent="0.25">
      <c r="A838" s="57">
        <v>6141</v>
      </c>
      <c r="B838" s="57">
        <v>1972</v>
      </c>
      <c r="C838" s="58" t="s">
        <v>14</v>
      </c>
      <c r="D838" s="58" t="s">
        <v>10</v>
      </c>
      <c r="E838" s="59">
        <v>49494</v>
      </c>
      <c r="F838" s="54">
        <f t="shared" si="65"/>
        <v>49.494</v>
      </c>
      <c r="G838" s="57">
        <v>1</v>
      </c>
      <c r="H838" s="57">
        <v>0</v>
      </c>
      <c r="I838" s="60">
        <v>41389</v>
      </c>
      <c r="J838" s="61">
        <v>46</v>
      </c>
      <c r="K838" s="12" cm="1">
        <f t="array" ref="K838:N838">VLOOKUP(A838,Sales!$A$1:$E$2241,{2,3,4,5},0)</f>
        <v>9</v>
      </c>
      <c r="L838" s="12">
        <v>6</v>
      </c>
      <c r="M838" s="12">
        <v>6</v>
      </c>
      <c r="N838" s="15">
        <v>5</v>
      </c>
      <c r="O838" s="15">
        <f t="shared" si="66"/>
        <v>53</v>
      </c>
      <c r="P838" s="15">
        <f t="shared" si="67"/>
        <v>15</v>
      </c>
      <c r="Q838" s="15">
        <f t="shared" si="68"/>
        <v>11</v>
      </c>
      <c r="R838" s="12">
        <f t="shared" si="69"/>
        <v>1</v>
      </c>
    </row>
    <row r="839" spans="1:18" ht="15.75" customHeight="1" x14ac:dyDescent="0.25">
      <c r="A839" s="57">
        <v>5687</v>
      </c>
      <c r="B839" s="57">
        <v>1980</v>
      </c>
      <c r="C839" s="58" t="s">
        <v>9</v>
      </c>
      <c r="D839" s="58" t="s">
        <v>15</v>
      </c>
      <c r="E839" s="59">
        <v>81702</v>
      </c>
      <c r="F839" s="54">
        <f t="shared" si="65"/>
        <v>81.701999999999998</v>
      </c>
      <c r="G839" s="57">
        <v>0</v>
      </c>
      <c r="H839" s="57">
        <v>0</v>
      </c>
      <c r="I839" s="60">
        <v>41175</v>
      </c>
      <c r="J839" s="61">
        <v>98</v>
      </c>
      <c r="K839" s="12" cm="1">
        <f t="array" ref="K839:N839">VLOOKUP(A839,Sales!$A$1:$E$2241,{2,3,4,5},0)</f>
        <v>50</v>
      </c>
      <c r="L839" s="12">
        <v>31</v>
      </c>
      <c r="M839" s="12">
        <v>7</v>
      </c>
      <c r="N839" s="15">
        <v>12</v>
      </c>
      <c r="O839" s="15">
        <f t="shared" si="66"/>
        <v>45</v>
      </c>
      <c r="P839" s="15">
        <f t="shared" si="67"/>
        <v>81</v>
      </c>
      <c r="Q839" s="15">
        <f t="shared" si="68"/>
        <v>19</v>
      </c>
      <c r="R839" s="12">
        <f t="shared" si="69"/>
        <v>0</v>
      </c>
    </row>
    <row r="840" spans="1:18" ht="15.75" customHeight="1" x14ac:dyDescent="0.25">
      <c r="A840" s="57">
        <v>10856</v>
      </c>
      <c r="B840" s="57">
        <v>1980</v>
      </c>
      <c r="C840" s="58" t="s">
        <v>17</v>
      </c>
      <c r="D840" s="58" t="s">
        <v>10</v>
      </c>
      <c r="E840" s="59">
        <v>45889</v>
      </c>
      <c r="F840" s="54">
        <f t="shared" si="65"/>
        <v>45.889000000000003</v>
      </c>
      <c r="G840" s="57">
        <v>0</v>
      </c>
      <c r="H840" s="57">
        <v>1</v>
      </c>
      <c r="I840" s="60">
        <v>41457</v>
      </c>
      <c r="J840" s="61">
        <v>42</v>
      </c>
      <c r="K840" s="12" cm="1">
        <f t="array" ref="K840:N840">VLOOKUP(A840,Sales!$A$1:$E$2241,{2,3,4,5},0)</f>
        <v>0</v>
      </c>
      <c r="L840" s="12">
        <v>1</v>
      </c>
      <c r="M840" s="12">
        <v>1</v>
      </c>
      <c r="N840" s="15">
        <v>3</v>
      </c>
      <c r="O840" s="15">
        <f t="shared" si="66"/>
        <v>45</v>
      </c>
      <c r="P840" s="15">
        <f t="shared" si="67"/>
        <v>1</v>
      </c>
      <c r="Q840" s="15">
        <f t="shared" si="68"/>
        <v>4</v>
      </c>
      <c r="R840" s="12">
        <f t="shared" si="69"/>
        <v>1</v>
      </c>
    </row>
    <row r="841" spans="1:18" ht="15.75" customHeight="1" x14ac:dyDescent="0.25">
      <c r="A841" s="57">
        <v>5121</v>
      </c>
      <c r="B841" s="57">
        <v>1977</v>
      </c>
      <c r="C841" s="58" t="s">
        <v>9</v>
      </c>
      <c r="D841" s="58" t="s">
        <v>10</v>
      </c>
      <c r="E841" s="59">
        <v>56628</v>
      </c>
      <c r="F841" s="54">
        <f t="shared" si="65"/>
        <v>56.628</v>
      </c>
      <c r="G841" s="57">
        <v>0</v>
      </c>
      <c r="H841" s="57">
        <v>1</v>
      </c>
      <c r="I841" s="60">
        <v>41719</v>
      </c>
      <c r="J841" s="61">
        <v>30</v>
      </c>
      <c r="K841" s="12" cm="1">
        <f t="array" ref="K841:N841">VLOOKUP(A841,Sales!$A$1:$E$2241,{2,3,4,5},0)</f>
        <v>5</v>
      </c>
      <c r="L841" s="12">
        <v>17</v>
      </c>
      <c r="M841" s="12">
        <v>7</v>
      </c>
      <c r="N841" s="15">
        <v>5</v>
      </c>
      <c r="O841" s="15">
        <f t="shared" si="66"/>
        <v>48</v>
      </c>
      <c r="P841" s="15">
        <f t="shared" si="67"/>
        <v>22</v>
      </c>
      <c r="Q841" s="15">
        <f t="shared" si="68"/>
        <v>12</v>
      </c>
      <c r="R841" s="12">
        <f t="shared" si="69"/>
        <v>1</v>
      </c>
    </row>
    <row r="842" spans="1:18" ht="15.75" customHeight="1" x14ac:dyDescent="0.25">
      <c r="A842" s="57">
        <v>4186</v>
      </c>
      <c r="B842" s="57">
        <v>1950</v>
      </c>
      <c r="C842" s="58" t="s">
        <v>9</v>
      </c>
      <c r="D842" s="58" t="s">
        <v>11</v>
      </c>
      <c r="E842" s="59">
        <v>34026</v>
      </c>
      <c r="F842" s="54">
        <f t="shared" si="65"/>
        <v>34.026000000000003</v>
      </c>
      <c r="G842" s="57">
        <v>1</v>
      </c>
      <c r="H842" s="57">
        <v>1</v>
      </c>
      <c r="I842" s="60">
        <v>41491</v>
      </c>
      <c r="J842" s="61">
        <v>11</v>
      </c>
      <c r="K842" s="12" cm="1">
        <f t="array" ref="K842:N842">VLOOKUP(A842,Sales!$A$1:$E$2241,{2,3,4,5},0)</f>
        <v>6</v>
      </c>
      <c r="L842" s="12">
        <v>8</v>
      </c>
      <c r="M842" s="12">
        <v>2</v>
      </c>
      <c r="N842" s="15">
        <v>3</v>
      </c>
      <c r="O842" s="15">
        <f t="shared" si="66"/>
        <v>75</v>
      </c>
      <c r="P842" s="15">
        <f t="shared" si="67"/>
        <v>14</v>
      </c>
      <c r="Q842" s="15">
        <f t="shared" si="68"/>
        <v>5</v>
      </c>
      <c r="R842" s="12">
        <f t="shared" si="69"/>
        <v>2</v>
      </c>
    </row>
    <row r="843" spans="1:18" ht="15.75" customHeight="1" x14ac:dyDescent="0.25">
      <c r="A843" s="57">
        <v>368</v>
      </c>
      <c r="B843" s="57">
        <v>1974</v>
      </c>
      <c r="C843" s="58" t="s">
        <v>9</v>
      </c>
      <c r="D843" s="58" t="s">
        <v>13</v>
      </c>
      <c r="E843" s="59">
        <v>40049</v>
      </c>
      <c r="F843" s="54">
        <f t="shared" si="65"/>
        <v>40.048999999999999</v>
      </c>
      <c r="G843" s="57">
        <v>0</v>
      </c>
      <c r="H843" s="57">
        <v>1</v>
      </c>
      <c r="I843" s="62">
        <v>41242</v>
      </c>
      <c r="J843" s="61">
        <v>61</v>
      </c>
      <c r="K843" s="12" cm="1">
        <f t="array" ref="K843:N843">VLOOKUP(A843,Sales!$A$1:$E$2241,{2,3,4,5},0)</f>
        <v>65</v>
      </c>
      <c r="L843" s="12">
        <v>44</v>
      </c>
      <c r="M843" s="12">
        <v>3</v>
      </c>
      <c r="N843" s="15">
        <v>6</v>
      </c>
      <c r="O843" s="15">
        <f t="shared" si="66"/>
        <v>51</v>
      </c>
      <c r="P843" s="15">
        <f t="shared" si="67"/>
        <v>109</v>
      </c>
      <c r="Q843" s="15">
        <f t="shared" si="68"/>
        <v>9</v>
      </c>
      <c r="R843" s="12">
        <f t="shared" si="69"/>
        <v>1</v>
      </c>
    </row>
    <row r="844" spans="1:18" ht="15.75" customHeight="1" x14ac:dyDescent="0.25">
      <c r="A844" s="57">
        <v>3312</v>
      </c>
      <c r="B844" s="57">
        <v>1988</v>
      </c>
      <c r="C844" s="58" t="s">
        <v>9</v>
      </c>
      <c r="D844" s="58" t="s">
        <v>10</v>
      </c>
      <c r="E844" s="59">
        <v>34176</v>
      </c>
      <c r="F844" s="54">
        <f t="shared" si="65"/>
        <v>34.176000000000002</v>
      </c>
      <c r="G844" s="57">
        <v>1</v>
      </c>
      <c r="H844" s="57">
        <v>0</v>
      </c>
      <c r="I844" s="60">
        <v>41771</v>
      </c>
      <c r="J844" s="61">
        <v>12</v>
      </c>
      <c r="K844" s="12" cm="1">
        <f t="array" ref="K844:N844">VLOOKUP(A844,Sales!$A$1:$E$2241,{2,3,4,5},0)</f>
        <v>7</v>
      </c>
      <c r="L844" s="12">
        <v>14</v>
      </c>
      <c r="M844" s="12">
        <v>3</v>
      </c>
      <c r="N844" s="15">
        <v>4</v>
      </c>
      <c r="O844" s="15">
        <f t="shared" si="66"/>
        <v>37</v>
      </c>
      <c r="P844" s="15">
        <f t="shared" si="67"/>
        <v>21</v>
      </c>
      <c r="Q844" s="15">
        <f t="shared" si="68"/>
        <v>7</v>
      </c>
      <c r="R844" s="12">
        <f t="shared" si="69"/>
        <v>1</v>
      </c>
    </row>
    <row r="845" spans="1:18" ht="15.75" customHeight="1" x14ac:dyDescent="0.25">
      <c r="A845" s="57">
        <v>11121</v>
      </c>
      <c r="B845" s="57">
        <v>1981</v>
      </c>
      <c r="C845" s="58" t="s">
        <v>9</v>
      </c>
      <c r="D845" s="58" t="s">
        <v>13</v>
      </c>
      <c r="E845" s="59">
        <v>19419</v>
      </c>
      <c r="F845" s="54">
        <f t="shared" si="65"/>
        <v>19.419</v>
      </c>
      <c r="G845" s="57">
        <v>1</v>
      </c>
      <c r="H845" s="57">
        <v>0</v>
      </c>
      <c r="I845" s="62">
        <v>41223</v>
      </c>
      <c r="J845" s="61">
        <v>76</v>
      </c>
      <c r="K845" s="12" cm="1">
        <f t="array" ref="K845:N845">VLOOKUP(A845,Sales!$A$1:$E$2241,{2,3,4,5},0)</f>
        <v>14</v>
      </c>
      <c r="L845" s="12">
        <v>3</v>
      </c>
      <c r="M845" s="12">
        <v>4</v>
      </c>
      <c r="N845" s="15">
        <v>3</v>
      </c>
      <c r="O845" s="15">
        <f t="shared" si="66"/>
        <v>44</v>
      </c>
      <c r="P845" s="15">
        <f t="shared" si="67"/>
        <v>17</v>
      </c>
      <c r="Q845" s="15">
        <f t="shared" si="68"/>
        <v>7</v>
      </c>
      <c r="R845" s="12">
        <f t="shared" si="69"/>
        <v>1</v>
      </c>
    </row>
    <row r="846" spans="1:18" ht="15.75" customHeight="1" x14ac:dyDescent="0.25">
      <c r="A846" s="57">
        <v>5332</v>
      </c>
      <c r="B846" s="57">
        <v>1960</v>
      </c>
      <c r="C846" s="58" t="s">
        <v>17</v>
      </c>
      <c r="D846" s="58" t="s">
        <v>13</v>
      </c>
      <c r="E846" s="59">
        <v>82504</v>
      </c>
      <c r="F846" s="54">
        <f t="shared" si="65"/>
        <v>82.504000000000005</v>
      </c>
      <c r="G846" s="57">
        <v>0</v>
      </c>
      <c r="H846" s="57">
        <v>0</v>
      </c>
      <c r="I846" s="60">
        <v>41482</v>
      </c>
      <c r="J846" s="61">
        <v>2</v>
      </c>
      <c r="K846" s="12" cm="1">
        <f t="array" ref="K846:N846">VLOOKUP(A846,Sales!$A$1:$E$2241,{2,3,4,5},0)</f>
        <v>50</v>
      </c>
      <c r="L846" s="12">
        <v>35</v>
      </c>
      <c r="M846" s="12">
        <v>3</v>
      </c>
      <c r="N846" s="15">
        <v>7</v>
      </c>
      <c r="O846" s="15">
        <f t="shared" si="66"/>
        <v>65</v>
      </c>
      <c r="P846" s="15">
        <f t="shared" si="67"/>
        <v>85</v>
      </c>
      <c r="Q846" s="15">
        <f t="shared" si="68"/>
        <v>10</v>
      </c>
      <c r="R846" s="12">
        <f t="shared" si="69"/>
        <v>0</v>
      </c>
    </row>
    <row r="847" spans="1:18" ht="15.75" customHeight="1" x14ac:dyDescent="0.25">
      <c r="A847" s="57">
        <v>5848</v>
      </c>
      <c r="B847" s="57">
        <v>1970</v>
      </c>
      <c r="C847" s="58" t="s">
        <v>9</v>
      </c>
      <c r="D847" s="58" t="s">
        <v>11</v>
      </c>
      <c r="E847" s="59">
        <v>81205</v>
      </c>
      <c r="F847" s="54">
        <f t="shared" si="65"/>
        <v>81.204999999999998</v>
      </c>
      <c r="G847" s="57">
        <v>0</v>
      </c>
      <c r="H847" s="57">
        <v>0</v>
      </c>
      <c r="I847" s="60">
        <v>41652</v>
      </c>
      <c r="J847" s="61">
        <v>43</v>
      </c>
      <c r="K847" s="12" cm="1">
        <f t="array" ref="K847:N847">VLOOKUP(A847,Sales!$A$1:$E$2241,{2,3,4,5},0)</f>
        <v>74</v>
      </c>
      <c r="L847" s="12">
        <v>55</v>
      </c>
      <c r="M847" s="12">
        <v>5</v>
      </c>
      <c r="N847" s="15">
        <v>7</v>
      </c>
      <c r="O847" s="15">
        <f t="shared" si="66"/>
        <v>55</v>
      </c>
      <c r="P847" s="15">
        <f t="shared" si="67"/>
        <v>129</v>
      </c>
      <c r="Q847" s="15">
        <f t="shared" si="68"/>
        <v>12</v>
      </c>
      <c r="R847" s="12">
        <f t="shared" si="69"/>
        <v>0</v>
      </c>
    </row>
    <row r="848" spans="1:18" ht="15.75" customHeight="1" x14ac:dyDescent="0.25">
      <c r="A848" s="57">
        <v>10343</v>
      </c>
      <c r="B848" s="57">
        <v>1991</v>
      </c>
      <c r="C848" s="58" t="s">
        <v>17</v>
      </c>
      <c r="D848" s="58" t="s">
        <v>10</v>
      </c>
      <c r="E848" s="59">
        <v>61618</v>
      </c>
      <c r="F848" s="54">
        <f t="shared" si="65"/>
        <v>61.618000000000002</v>
      </c>
      <c r="G848" s="57">
        <v>0</v>
      </c>
      <c r="H848" s="57">
        <v>0</v>
      </c>
      <c r="I848" s="60">
        <v>41181</v>
      </c>
      <c r="J848" s="61">
        <v>27</v>
      </c>
      <c r="K848" s="12" cm="1">
        <f t="array" ref="K848:N848">VLOOKUP(A848,Sales!$A$1:$E$2241,{2,3,4,5},0)</f>
        <v>91</v>
      </c>
      <c r="L848" s="12">
        <v>45</v>
      </c>
      <c r="M848" s="12">
        <v>3</v>
      </c>
      <c r="N848" s="15">
        <v>8</v>
      </c>
      <c r="O848" s="15">
        <f t="shared" si="66"/>
        <v>34</v>
      </c>
      <c r="P848" s="15">
        <f t="shared" si="67"/>
        <v>136</v>
      </c>
      <c r="Q848" s="15">
        <f t="shared" si="68"/>
        <v>11</v>
      </c>
      <c r="R848" s="12">
        <f t="shared" si="69"/>
        <v>0</v>
      </c>
    </row>
    <row r="849" spans="1:18" ht="15.75" customHeight="1" x14ac:dyDescent="0.25">
      <c r="A849" s="57">
        <v>5935</v>
      </c>
      <c r="B849" s="57">
        <v>1956</v>
      </c>
      <c r="C849" s="58" t="s">
        <v>14</v>
      </c>
      <c r="D849" s="58" t="s">
        <v>10</v>
      </c>
      <c r="E849" s="59">
        <v>55284</v>
      </c>
      <c r="F849" s="54">
        <f t="shared" si="65"/>
        <v>55.283999999999999</v>
      </c>
      <c r="G849" s="57">
        <v>0</v>
      </c>
      <c r="H849" s="57">
        <v>1</v>
      </c>
      <c r="I849" s="62">
        <v>41267</v>
      </c>
      <c r="J849" s="61">
        <v>60</v>
      </c>
      <c r="K849" s="12" cm="1">
        <f t="array" ref="K849:N849">VLOOKUP(A849,Sales!$A$1:$E$2241,{2,3,4,5},0)</f>
        <v>7</v>
      </c>
      <c r="L849" s="12">
        <v>7</v>
      </c>
      <c r="M849" s="12">
        <v>7</v>
      </c>
      <c r="N849" s="15">
        <v>8</v>
      </c>
      <c r="O849" s="15">
        <f t="shared" si="66"/>
        <v>69</v>
      </c>
      <c r="P849" s="15">
        <f t="shared" si="67"/>
        <v>14</v>
      </c>
      <c r="Q849" s="15">
        <f t="shared" si="68"/>
        <v>15</v>
      </c>
      <c r="R849" s="12">
        <f t="shared" si="69"/>
        <v>1</v>
      </c>
    </row>
    <row r="850" spans="1:18" ht="15.75" customHeight="1" x14ac:dyDescent="0.25">
      <c r="A850" s="57">
        <v>2895</v>
      </c>
      <c r="B850" s="57">
        <v>1963</v>
      </c>
      <c r="C850" s="58" t="s">
        <v>9</v>
      </c>
      <c r="D850" s="58" t="s">
        <v>10</v>
      </c>
      <c r="E850" s="59">
        <v>49980</v>
      </c>
      <c r="F850" s="54">
        <f t="shared" si="65"/>
        <v>49.98</v>
      </c>
      <c r="G850" s="57">
        <v>0</v>
      </c>
      <c r="H850" s="57">
        <v>1</v>
      </c>
      <c r="I850" s="62">
        <v>41570</v>
      </c>
      <c r="J850" s="61">
        <v>79</v>
      </c>
      <c r="K850" s="12" cm="1">
        <f t="array" ref="K850:N850">VLOOKUP(A850,Sales!$A$1:$E$2241,{2,3,4,5},0)</f>
        <v>1</v>
      </c>
      <c r="L850" s="12">
        <v>9</v>
      </c>
      <c r="M850" s="12">
        <v>3</v>
      </c>
      <c r="N850" s="15">
        <v>5</v>
      </c>
      <c r="O850" s="15">
        <f t="shared" si="66"/>
        <v>62</v>
      </c>
      <c r="P850" s="15">
        <f t="shared" si="67"/>
        <v>10</v>
      </c>
      <c r="Q850" s="15">
        <f t="shared" si="68"/>
        <v>8</v>
      </c>
      <c r="R850" s="12">
        <f t="shared" si="69"/>
        <v>1</v>
      </c>
    </row>
    <row r="851" spans="1:18" ht="15.75" customHeight="1" x14ac:dyDescent="0.25">
      <c r="A851" s="57">
        <v>10262</v>
      </c>
      <c r="B851" s="57">
        <v>1980</v>
      </c>
      <c r="C851" s="58" t="s">
        <v>9</v>
      </c>
      <c r="D851" s="58" t="s">
        <v>13</v>
      </c>
      <c r="E851" s="59">
        <v>15072</v>
      </c>
      <c r="F851" s="54">
        <f t="shared" si="65"/>
        <v>15.071999999999999</v>
      </c>
      <c r="G851" s="57">
        <v>2</v>
      </c>
      <c r="H851" s="57">
        <v>0</v>
      </c>
      <c r="I851" s="60">
        <v>41404</v>
      </c>
      <c r="J851" s="61">
        <v>96</v>
      </c>
      <c r="K851" s="12" cm="1">
        <f t="array" ref="K851:N851">VLOOKUP(A851,Sales!$A$1:$E$2241,{2,3,4,5},0)</f>
        <v>2</v>
      </c>
      <c r="L851" s="12">
        <v>10</v>
      </c>
      <c r="M851" s="12">
        <v>3</v>
      </c>
      <c r="N851" s="15">
        <v>3</v>
      </c>
      <c r="O851" s="15">
        <f t="shared" si="66"/>
        <v>45</v>
      </c>
      <c r="P851" s="15">
        <f t="shared" si="67"/>
        <v>12</v>
      </c>
      <c r="Q851" s="15">
        <f t="shared" si="68"/>
        <v>6</v>
      </c>
      <c r="R851" s="12">
        <f t="shared" si="69"/>
        <v>2</v>
      </c>
    </row>
    <row r="852" spans="1:18" ht="15.75" customHeight="1" x14ac:dyDescent="0.25">
      <c r="A852" s="57">
        <v>7848</v>
      </c>
      <c r="B852" s="57">
        <v>1974</v>
      </c>
      <c r="C852" s="58" t="s">
        <v>9</v>
      </c>
      <c r="D852" s="58" t="s">
        <v>10</v>
      </c>
      <c r="E852" s="59">
        <v>49166</v>
      </c>
      <c r="F852" s="54">
        <f t="shared" si="65"/>
        <v>49.165999999999997</v>
      </c>
      <c r="G852" s="57">
        <v>0</v>
      </c>
      <c r="H852" s="57">
        <v>1</v>
      </c>
      <c r="I852" s="60">
        <v>41438</v>
      </c>
      <c r="J852" s="61">
        <v>17</v>
      </c>
      <c r="K852" s="12" cm="1">
        <f t="array" ref="K852:N852">VLOOKUP(A852,Sales!$A$1:$E$2241,{2,3,4,5},0)</f>
        <v>2</v>
      </c>
      <c r="L852" s="12">
        <v>0</v>
      </c>
      <c r="M852" s="12">
        <v>5</v>
      </c>
      <c r="N852" s="15">
        <v>3</v>
      </c>
      <c r="O852" s="15">
        <f t="shared" si="66"/>
        <v>51</v>
      </c>
      <c r="P852" s="15">
        <f t="shared" si="67"/>
        <v>2</v>
      </c>
      <c r="Q852" s="15">
        <f t="shared" si="68"/>
        <v>8</v>
      </c>
      <c r="R852" s="12">
        <f t="shared" si="69"/>
        <v>1</v>
      </c>
    </row>
    <row r="853" spans="1:18" ht="15.75" customHeight="1" x14ac:dyDescent="0.25">
      <c r="A853" s="57">
        <v>9477</v>
      </c>
      <c r="B853" s="57">
        <v>1954</v>
      </c>
      <c r="C853" s="58" t="s">
        <v>12</v>
      </c>
      <c r="D853" s="58" t="s">
        <v>13</v>
      </c>
      <c r="E853" s="59">
        <v>65324</v>
      </c>
      <c r="F853" s="54">
        <f t="shared" si="65"/>
        <v>65.323999999999998</v>
      </c>
      <c r="G853" s="57">
        <v>0</v>
      </c>
      <c r="H853" s="57">
        <v>1</v>
      </c>
      <c r="I853" s="60">
        <v>41650</v>
      </c>
      <c r="J853" s="61">
        <v>0</v>
      </c>
      <c r="K853" s="12" cm="1">
        <f t="array" ref="K853:N853">VLOOKUP(A853,Sales!$A$1:$E$2241,{2,3,4,5},0)</f>
        <v>0</v>
      </c>
      <c r="L853" s="12">
        <v>32</v>
      </c>
      <c r="M853" s="12">
        <v>6</v>
      </c>
      <c r="N853" s="15">
        <v>9</v>
      </c>
      <c r="O853" s="15">
        <f t="shared" si="66"/>
        <v>71</v>
      </c>
      <c r="P853" s="15">
        <f t="shared" si="67"/>
        <v>32</v>
      </c>
      <c r="Q853" s="15">
        <f t="shared" si="68"/>
        <v>15</v>
      </c>
      <c r="R853" s="12">
        <f t="shared" si="69"/>
        <v>1</v>
      </c>
    </row>
    <row r="854" spans="1:18" ht="15.75" customHeight="1" x14ac:dyDescent="0.25">
      <c r="A854" s="57">
        <v>4856</v>
      </c>
      <c r="B854" s="57">
        <v>1957</v>
      </c>
      <c r="C854" s="58" t="s">
        <v>17</v>
      </c>
      <c r="D854" s="58" t="s">
        <v>13</v>
      </c>
      <c r="E854" s="59">
        <v>82347</v>
      </c>
      <c r="F854" s="54">
        <f t="shared" si="65"/>
        <v>82.346999999999994</v>
      </c>
      <c r="G854" s="57">
        <v>0</v>
      </c>
      <c r="H854" s="57">
        <v>0</v>
      </c>
      <c r="I854" s="60">
        <v>41219</v>
      </c>
      <c r="J854" s="61">
        <v>38</v>
      </c>
      <c r="K854" s="12" cm="1">
        <f t="array" ref="K854:N854">VLOOKUP(A854,Sales!$A$1:$E$2241,{2,3,4,5},0)</f>
        <v>54</v>
      </c>
      <c r="L854" s="12">
        <v>133</v>
      </c>
      <c r="M854" s="12">
        <v>7</v>
      </c>
      <c r="N854" s="15">
        <v>10</v>
      </c>
      <c r="O854" s="15">
        <f t="shared" si="66"/>
        <v>68</v>
      </c>
      <c r="P854" s="15">
        <f t="shared" si="67"/>
        <v>187</v>
      </c>
      <c r="Q854" s="15">
        <f t="shared" si="68"/>
        <v>17</v>
      </c>
      <c r="R854" s="12">
        <f t="shared" si="69"/>
        <v>0</v>
      </c>
    </row>
    <row r="855" spans="1:18" ht="15.75" customHeight="1" x14ac:dyDescent="0.25">
      <c r="A855" s="57">
        <v>7186</v>
      </c>
      <c r="B855" s="57">
        <v>1966</v>
      </c>
      <c r="C855" s="58" t="s">
        <v>12</v>
      </c>
      <c r="D855" s="58" t="s">
        <v>11</v>
      </c>
      <c r="E855" s="59">
        <v>30843</v>
      </c>
      <c r="F855" s="54">
        <f t="shared" si="65"/>
        <v>30.843</v>
      </c>
      <c r="G855" s="57">
        <v>1</v>
      </c>
      <c r="H855" s="57">
        <v>1</v>
      </c>
      <c r="I855" s="60">
        <v>41785</v>
      </c>
      <c r="J855" s="61">
        <v>43</v>
      </c>
      <c r="K855" s="12" cm="1">
        <f t="array" ref="K855:N855">VLOOKUP(A855,Sales!$A$1:$E$2241,{2,3,4,5},0)</f>
        <v>0</v>
      </c>
      <c r="L855" s="12">
        <v>0</v>
      </c>
      <c r="M855" s="12">
        <v>1</v>
      </c>
      <c r="N855" s="15">
        <v>2</v>
      </c>
      <c r="O855" s="15">
        <f t="shared" si="66"/>
        <v>59</v>
      </c>
      <c r="P855" s="15">
        <f t="shared" si="67"/>
        <v>0</v>
      </c>
      <c r="Q855" s="15">
        <f t="shared" si="68"/>
        <v>3</v>
      </c>
      <c r="R855" s="12">
        <f t="shared" si="69"/>
        <v>2</v>
      </c>
    </row>
    <row r="856" spans="1:18" ht="15.75" customHeight="1" x14ac:dyDescent="0.25">
      <c r="A856" s="57">
        <v>5794</v>
      </c>
      <c r="B856" s="57">
        <v>1974</v>
      </c>
      <c r="C856" s="58" t="s">
        <v>12</v>
      </c>
      <c r="D856" s="58" t="s">
        <v>13</v>
      </c>
      <c r="E856" s="59">
        <v>46374</v>
      </c>
      <c r="F856" s="54">
        <f t="shared" si="65"/>
        <v>46.374000000000002</v>
      </c>
      <c r="G856" s="57">
        <v>0</v>
      </c>
      <c r="H856" s="57">
        <v>1</v>
      </c>
      <c r="I856" s="60">
        <v>41715</v>
      </c>
      <c r="J856" s="61">
        <v>1</v>
      </c>
      <c r="K856" s="12" cm="1">
        <f t="array" ref="K856:N856">VLOOKUP(A856,Sales!$A$1:$E$2241,{2,3,4,5},0)</f>
        <v>0</v>
      </c>
      <c r="L856" s="12">
        <v>0</v>
      </c>
      <c r="M856" s="12">
        <v>7</v>
      </c>
      <c r="N856" s="15">
        <v>7</v>
      </c>
      <c r="O856" s="15">
        <f t="shared" si="66"/>
        <v>51</v>
      </c>
      <c r="P856" s="15">
        <f t="shared" si="67"/>
        <v>0</v>
      </c>
      <c r="Q856" s="15">
        <f t="shared" si="68"/>
        <v>14</v>
      </c>
      <c r="R856" s="12">
        <f t="shared" si="69"/>
        <v>1</v>
      </c>
    </row>
    <row r="857" spans="1:18" ht="15.75" customHeight="1" x14ac:dyDescent="0.25">
      <c r="A857" s="57">
        <v>1456</v>
      </c>
      <c r="B857" s="57">
        <v>1979</v>
      </c>
      <c r="C857" s="58" t="s">
        <v>9</v>
      </c>
      <c r="D857" s="58" t="s">
        <v>10</v>
      </c>
      <c r="E857" s="59">
        <v>60474</v>
      </c>
      <c r="F857" s="54">
        <f t="shared" si="65"/>
        <v>60.473999999999997</v>
      </c>
      <c r="G857" s="57">
        <v>0</v>
      </c>
      <c r="H857" s="57">
        <v>1</v>
      </c>
      <c r="I857" s="60">
        <v>41365</v>
      </c>
      <c r="J857" s="61">
        <v>25</v>
      </c>
      <c r="K857" s="12" cm="1">
        <f t="array" ref="K857:N857">VLOOKUP(A857,Sales!$A$1:$E$2241,{2,3,4,5},0)</f>
        <v>199</v>
      </c>
      <c r="L857" s="12">
        <v>9</v>
      </c>
      <c r="M857" s="12">
        <v>10</v>
      </c>
      <c r="N857" s="15">
        <v>12</v>
      </c>
      <c r="O857" s="15">
        <f t="shared" si="66"/>
        <v>46</v>
      </c>
      <c r="P857" s="15">
        <f t="shared" si="67"/>
        <v>208</v>
      </c>
      <c r="Q857" s="15">
        <f t="shared" si="68"/>
        <v>22</v>
      </c>
      <c r="R857" s="12">
        <f t="shared" si="69"/>
        <v>1</v>
      </c>
    </row>
    <row r="858" spans="1:18" ht="15.75" customHeight="1" x14ac:dyDescent="0.25">
      <c r="A858" s="57">
        <v>4877</v>
      </c>
      <c r="B858" s="57">
        <v>1973</v>
      </c>
      <c r="C858" s="58" t="s">
        <v>14</v>
      </c>
      <c r="D858" s="58" t="s">
        <v>13</v>
      </c>
      <c r="E858" s="59">
        <v>38576</v>
      </c>
      <c r="F858" s="54">
        <f t="shared" si="65"/>
        <v>38.576000000000001</v>
      </c>
      <c r="G858" s="57">
        <v>0</v>
      </c>
      <c r="H858" s="57">
        <v>1</v>
      </c>
      <c r="I858" s="60">
        <v>41702</v>
      </c>
      <c r="J858" s="61">
        <v>2</v>
      </c>
      <c r="K858" s="12" cm="1">
        <f t="array" ref="K858:N858">VLOOKUP(A858,Sales!$A$1:$E$2241,{2,3,4,5},0)</f>
        <v>0</v>
      </c>
      <c r="L858" s="12">
        <v>0</v>
      </c>
      <c r="M858" s="12">
        <v>1</v>
      </c>
      <c r="N858" s="15">
        <v>3</v>
      </c>
      <c r="O858" s="15">
        <f t="shared" si="66"/>
        <v>52</v>
      </c>
      <c r="P858" s="15">
        <f t="shared" si="67"/>
        <v>0</v>
      </c>
      <c r="Q858" s="15">
        <f t="shared" si="68"/>
        <v>4</v>
      </c>
      <c r="R858" s="12">
        <f t="shared" si="69"/>
        <v>1</v>
      </c>
    </row>
    <row r="859" spans="1:18" ht="15.75" customHeight="1" x14ac:dyDescent="0.25">
      <c r="A859" s="57">
        <v>425</v>
      </c>
      <c r="B859" s="57">
        <v>1985</v>
      </c>
      <c r="C859" s="58" t="s">
        <v>9</v>
      </c>
      <c r="D859" s="58" t="s">
        <v>13</v>
      </c>
      <c r="E859" s="59">
        <v>55357</v>
      </c>
      <c r="F859" s="54">
        <f t="shared" si="65"/>
        <v>55.356999999999999</v>
      </c>
      <c r="G859" s="57">
        <v>2</v>
      </c>
      <c r="H859" s="57">
        <v>0</v>
      </c>
      <c r="I859" s="60">
        <v>41324</v>
      </c>
      <c r="J859" s="61">
        <v>66</v>
      </c>
      <c r="K859" s="12" cm="1">
        <f t="array" ref="K859:N859">VLOOKUP(A859,Sales!$A$1:$E$2241,{2,3,4,5},0)</f>
        <v>64</v>
      </c>
      <c r="L859" s="12">
        <v>25</v>
      </c>
      <c r="M859" s="12">
        <v>6</v>
      </c>
      <c r="N859" s="15">
        <v>11</v>
      </c>
      <c r="O859" s="15">
        <f t="shared" si="66"/>
        <v>40</v>
      </c>
      <c r="P859" s="15">
        <f t="shared" si="67"/>
        <v>89</v>
      </c>
      <c r="Q859" s="15">
        <f t="shared" si="68"/>
        <v>17</v>
      </c>
      <c r="R859" s="12">
        <f t="shared" si="69"/>
        <v>2</v>
      </c>
    </row>
    <row r="860" spans="1:18" ht="15.75" customHeight="1" x14ac:dyDescent="0.25">
      <c r="A860" s="57">
        <v>3007</v>
      </c>
      <c r="B860" s="57">
        <v>1966</v>
      </c>
      <c r="C860" s="58" t="s">
        <v>9</v>
      </c>
      <c r="D860" s="58" t="s">
        <v>11</v>
      </c>
      <c r="E860" s="59">
        <v>37758</v>
      </c>
      <c r="F860" s="54">
        <f t="shared" si="65"/>
        <v>37.758000000000003</v>
      </c>
      <c r="G860" s="57">
        <v>1</v>
      </c>
      <c r="H860" s="57">
        <v>1</v>
      </c>
      <c r="I860" s="60">
        <v>41186</v>
      </c>
      <c r="J860" s="61">
        <v>49</v>
      </c>
      <c r="K860" s="12" cm="1">
        <f t="array" ref="K860:N860">VLOOKUP(A860,Sales!$A$1:$E$2241,{2,3,4,5},0)</f>
        <v>2</v>
      </c>
      <c r="L860" s="12">
        <v>0</v>
      </c>
      <c r="M860" s="12">
        <v>1</v>
      </c>
      <c r="N860" s="15">
        <v>3</v>
      </c>
      <c r="O860" s="15">
        <f t="shared" si="66"/>
        <v>59</v>
      </c>
      <c r="P860" s="15">
        <f t="shared" si="67"/>
        <v>2</v>
      </c>
      <c r="Q860" s="15">
        <f t="shared" si="68"/>
        <v>4</v>
      </c>
      <c r="R860" s="12">
        <f t="shared" si="69"/>
        <v>2</v>
      </c>
    </row>
    <row r="861" spans="1:18" ht="15.75" customHeight="1" x14ac:dyDescent="0.25">
      <c r="A861" s="57">
        <v>1031</v>
      </c>
      <c r="B861" s="57">
        <v>1989</v>
      </c>
      <c r="C861" s="58" t="s">
        <v>17</v>
      </c>
      <c r="D861" s="58" t="s">
        <v>13</v>
      </c>
      <c r="E861" s="59">
        <v>85710</v>
      </c>
      <c r="F861" s="54">
        <f t="shared" si="65"/>
        <v>85.71</v>
      </c>
      <c r="G861" s="57">
        <v>0</v>
      </c>
      <c r="H861" s="57">
        <v>0</v>
      </c>
      <c r="I861" s="60">
        <v>41399</v>
      </c>
      <c r="J861" s="61">
        <v>5</v>
      </c>
      <c r="K861" s="12" cm="1">
        <f t="array" ref="K861:N861">VLOOKUP(A861,Sales!$A$1:$E$2241,{2,3,4,5},0)</f>
        <v>20</v>
      </c>
      <c r="L861" s="12">
        <v>30</v>
      </c>
      <c r="M861" s="12">
        <v>6</v>
      </c>
      <c r="N861" s="15">
        <v>10</v>
      </c>
      <c r="O861" s="15">
        <f t="shared" si="66"/>
        <v>36</v>
      </c>
      <c r="P861" s="15">
        <f t="shared" si="67"/>
        <v>50</v>
      </c>
      <c r="Q861" s="15">
        <f t="shared" si="68"/>
        <v>16</v>
      </c>
      <c r="R861" s="12">
        <f t="shared" si="69"/>
        <v>0</v>
      </c>
    </row>
    <row r="862" spans="1:18" ht="15.75" customHeight="1" x14ac:dyDescent="0.25">
      <c r="A862" s="57">
        <v>4297</v>
      </c>
      <c r="B862" s="57">
        <v>1969</v>
      </c>
      <c r="C862" s="58" t="s">
        <v>9</v>
      </c>
      <c r="D862" s="58" t="s">
        <v>11</v>
      </c>
      <c r="E862" s="59">
        <v>23228</v>
      </c>
      <c r="F862" s="54">
        <f t="shared" si="65"/>
        <v>23.228000000000002</v>
      </c>
      <c r="G862" s="57">
        <v>1</v>
      </c>
      <c r="H862" s="57">
        <v>0</v>
      </c>
      <c r="I862" s="60">
        <v>41665</v>
      </c>
      <c r="J862" s="61">
        <v>71</v>
      </c>
      <c r="K862" s="12" cm="1">
        <f t="array" ref="K862:N862">VLOOKUP(A862,Sales!$A$1:$E$2241,{2,3,4,5},0)</f>
        <v>2</v>
      </c>
      <c r="L862" s="12">
        <v>1</v>
      </c>
      <c r="M862" s="12">
        <v>2</v>
      </c>
      <c r="N862" s="15">
        <v>3</v>
      </c>
      <c r="O862" s="15">
        <f t="shared" si="66"/>
        <v>56</v>
      </c>
      <c r="P862" s="15">
        <f t="shared" si="67"/>
        <v>3</v>
      </c>
      <c r="Q862" s="15">
        <f t="shared" si="68"/>
        <v>5</v>
      </c>
      <c r="R862" s="12">
        <f t="shared" si="69"/>
        <v>1</v>
      </c>
    </row>
    <row r="863" spans="1:18" ht="15.75" customHeight="1" x14ac:dyDescent="0.25">
      <c r="A863" s="57">
        <v>807</v>
      </c>
      <c r="B863" s="57">
        <v>1969</v>
      </c>
      <c r="C863" s="58" t="s">
        <v>14</v>
      </c>
      <c r="D863" s="58" t="s">
        <v>11</v>
      </c>
      <c r="E863" s="59">
        <v>44602</v>
      </c>
      <c r="F863" s="54">
        <f t="shared" si="65"/>
        <v>44.601999999999997</v>
      </c>
      <c r="G863" s="57">
        <v>1</v>
      </c>
      <c r="H863" s="57">
        <v>1</v>
      </c>
      <c r="I863" s="60">
        <v>41685</v>
      </c>
      <c r="J863" s="61">
        <v>35</v>
      </c>
      <c r="K863" s="12" cm="1">
        <f t="array" ref="K863:N863">VLOOKUP(A863,Sales!$A$1:$E$2241,{2,3,4,5},0)</f>
        <v>2</v>
      </c>
      <c r="L863" s="12">
        <v>0</v>
      </c>
      <c r="M863" s="12">
        <v>6</v>
      </c>
      <c r="N863" s="15">
        <v>4</v>
      </c>
      <c r="O863" s="15">
        <f t="shared" si="66"/>
        <v>56</v>
      </c>
      <c r="P863" s="15">
        <f t="shared" si="67"/>
        <v>2</v>
      </c>
      <c r="Q863" s="15">
        <f t="shared" si="68"/>
        <v>10</v>
      </c>
      <c r="R863" s="12">
        <f t="shared" si="69"/>
        <v>2</v>
      </c>
    </row>
    <row r="864" spans="1:18" ht="15.75" customHeight="1" x14ac:dyDescent="0.25">
      <c r="A864" s="57">
        <v>9553</v>
      </c>
      <c r="B864" s="57">
        <v>1987</v>
      </c>
      <c r="C864" s="58" t="s">
        <v>9</v>
      </c>
      <c r="D864" s="58" t="s">
        <v>13</v>
      </c>
      <c r="E864" s="59">
        <v>7500</v>
      </c>
      <c r="F864" s="54">
        <f t="shared" si="65"/>
        <v>7.5</v>
      </c>
      <c r="G864" s="57">
        <v>0</v>
      </c>
      <c r="H864" s="57">
        <v>0</v>
      </c>
      <c r="I864" s="60">
        <v>41283</v>
      </c>
      <c r="J864" s="61">
        <v>94</v>
      </c>
      <c r="K864" s="12" cm="1">
        <f t="array" ref="K864:N864">VLOOKUP(A864,Sales!$A$1:$E$2241,{2,3,4,5},0)</f>
        <v>2</v>
      </c>
      <c r="L864" s="12">
        <v>1</v>
      </c>
      <c r="M864" s="12">
        <v>0</v>
      </c>
      <c r="N864" s="15">
        <v>3</v>
      </c>
      <c r="O864" s="15">
        <f t="shared" si="66"/>
        <v>38</v>
      </c>
      <c r="P864" s="15">
        <f t="shared" si="67"/>
        <v>3</v>
      </c>
      <c r="Q864" s="15">
        <f t="shared" si="68"/>
        <v>3</v>
      </c>
      <c r="R864" s="12">
        <f t="shared" si="69"/>
        <v>0</v>
      </c>
    </row>
    <row r="865" spans="1:18" ht="15.75" customHeight="1" x14ac:dyDescent="0.25">
      <c r="A865" s="57">
        <v>4271</v>
      </c>
      <c r="B865" s="57">
        <v>1989</v>
      </c>
      <c r="C865" s="58" t="s">
        <v>17</v>
      </c>
      <c r="D865" s="58" t="s">
        <v>11</v>
      </c>
      <c r="E865" s="59">
        <v>38683</v>
      </c>
      <c r="F865" s="54">
        <f t="shared" si="65"/>
        <v>38.683</v>
      </c>
      <c r="G865" s="57">
        <v>1</v>
      </c>
      <c r="H865" s="57">
        <v>0</v>
      </c>
      <c r="I865" s="60">
        <v>41186</v>
      </c>
      <c r="J865" s="61">
        <v>80</v>
      </c>
      <c r="K865" s="12" cm="1">
        <f t="array" ref="K865:N865">VLOOKUP(A865,Sales!$A$1:$E$2241,{2,3,4,5},0)</f>
        <v>35</v>
      </c>
      <c r="L865" s="12">
        <v>41</v>
      </c>
      <c r="M865" s="12">
        <v>4</v>
      </c>
      <c r="N865" s="15">
        <v>6</v>
      </c>
      <c r="O865" s="15">
        <f t="shared" si="66"/>
        <v>36</v>
      </c>
      <c r="P865" s="15">
        <f t="shared" si="67"/>
        <v>76</v>
      </c>
      <c r="Q865" s="15">
        <f t="shared" si="68"/>
        <v>10</v>
      </c>
      <c r="R865" s="12">
        <f t="shared" si="69"/>
        <v>1</v>
      </c>
    </row>
    <row r="866" spans="1:18" ht="15.75" customHeight="1" x14ac:dyDescent="0.25">
      <c r="A866" s="57">
        <v>4120</v>
      </c>
      <c r="B866" s="57">
        <v>1975</v>
      </c>
      <c r="C866" s="58" t="s">
        <v>17</v>
      </c>
      <c r="D866" s="58" t="s">
        <v>10</v>
      </c>
      <c r="E866" s="59">
        <v>49514</v>
      </c>
      <c r="F866" s="54">
        <f t="shared" si="65"/>
        <v>49.514000000000003</v>
      </c>
      <c r="G866" s="57">
        <v>1</v>
      </c>
      <c r="H866" s="57">
        <v>0</v>
      </c>
      <c r="I866" s="62">
        <v>41625</v>
      </c>
      <c r="J866" s="61">
        <v>61</v>
      </c>
      <c r="K866" s="12" cm="1">
        <f t="array" ref="K866:N866">VLOOKUP(A866,Sales!$A$1:$E$2241,{2,3,4,5},0)</f>
        <v>39</v>
      </c>
      <c r="L866" s="12">
        <v>13</v>
      </c>
      <c r="M866" s="12">
        <v>6</v>
      </c>
      <c r="N866" s="15">
        <v>4</v>
      </c>
      <c r="O866" s="15">
        <f t="shared" si="66"/>
        <v>50</v>
      </c>
      <c r="P866" s="15">
        <f t="shared" si="67"/>
        <v>52</v>
      </c>
      <c r="Q866" s="15">
        <f t="shared" si="68"/>
        <v>10</v>
      </c>
      <c r="R866" s="12">
        <f t="shared" si="69"/>
        <v>1</v>
      </c>
    </row>
    <row r="867" spans="1:18" ht="15.75" customHeight="1" x14ac:dyDescent="0.25">
      <c r="A867" s="57">
        <v>2036</v>
      </c>
      <c r="B867" s="57">
        <v>1973</v>
      </c>
      <c r="C867" s="58" t="s">
        <v>12</v>
      </c>
      <c r="D867" s="58" t="s">
        <v>11</v>
      </c>
      <c r="E867" s="59">
        <v>57906</v>
      </c>
      <c r="F867" s="54">
        <f t="shared" si="65"/>
        <v>57.905999999999999</v>
      </c>
      <c r="G867" s="57">
        <v>0</v>
      </c>
      <c r="H867" s="57">
        <v>1</v>
      </c>
      <c r="I867" s="60">
        <v>41436</v>
      </c>
      <c r="J867" s="61">
        <v>29</v>
      </c>
      <c r="K867" s="12" cm="1">
        <f t="array" ref="K867:N867">VLOOKUP(A867,Sales!$A$1:$E$2241,{2,3,4,5},0)</f>
        <v>11</v>
      </c>
      <c r="L867" s="12">
        <v>3</v>
      </c>
      <c r="M867" s="12">
        <v>4</v>
      </c>
      <c r="N867" s="15">
        <v>8</v>
      </c>
      <c r="O867" s="15">
        <f t="shared" si="66"/>
        <v>52</v>
      </c>
      <c r="P867" s="15">
        <f t="shared" si="67"/>
        <v>14</v>
      </c>
      <c r="Q867" s="15">
        <f t="shared" si="68"/>
        <v>12</v>
      </c>
      <c r="R867" s="12">
        <f t="shared" si="69"/>
        <v>1</v>
      </c>
    </row>
    <row r="868" spans="1:18" ht="15.75" customHeight="1" x14ac:dyDescent="0.25">
      <c r="A868" s="57">
        <v>115</v>
      </c>
      <c r="B868" s="57">
        <v>1966</v>
      </c>
      <c r="C868" s="58" t="s">
        <v>14</v>
      </c>
      <c r="D868" s="58" t="s">
        <v>10</v>
      </c>
      <c r="E868" s="59">
        <v>43456</v>
      </c>
      <c r="F868" s="54">
        <f t="shared" si="65"/>
        <v>43.456000000000003</v>
      </c>
      <c r="G868" s="57">
        <v>0</v>
      </c>
      <c r="H868" s="57">
        <v>1</v>
      </c>
      <c r="I868" s="60">
        <v>41359</v>
      </c>
      <c r="J868" s="61">
        <v>0</v>
      </c>
      <c r="K868" s="12" cm="1">
        <f t="array" ref="K868:N868">VLOOKUP(A868,Sales!$A$1:$E$2241,{2,3,4,5},0)</f>
        <v>11</v>
      </c>
      <c r="L868" s="12">
        <v>7</v>
      </c>
      <c r="M868" s="12">
        <v>5</v>
      </c>
      <c r="N868" s="15">
        <v>8</v>
      </c>
      <c r="O868" s="15">
        <f t="shared" si="66"/>
        <v>59</v>
      </c>
      <c r="P868" s="15">
        <f t="shared" si="67"/>
        <v>18</v>
      </c>
      <c r="Q868" s="15">
        <f t="shared" si="68"/>
        <v>13</v>
      </c>
      <c r="R868" s="12">
        <f t="shared" si="69"/>
        <v>1</v>
      </c>
    </row>
    <row r="869" spans="1:18" ht="15.75" customHeight="1" x14ac:dyDescent="0.25">
      <c r="A869" s="57">
        <v>4259</v>
      </c>
      <c r="B869" s="57">
        <v>1986</v>
      </c>
      <c r="C869" s="58" t="s">
        <v>14</v>
      </c>
      <c r="D869" s="58" t="s">
        <v>10</v>
      </c>
      <c r="E869" s="59">
        <v>19485</v>
      </c>
      <c r="F869" s="54">
        <f t="shared" si="65"/>
        <v>19.484999999999999</v>
      </c>
      <c r="G869" s="57">
        <v>2</v>
      </c>
      <c r="H869" s="57">
        <v>0</v>
      </c>
      <c r="I869" s="60">
        <v>41541</v>
      </c>
      <c r="J869" s="61">
        <v>80</v>
      </c>
      <c r="K869" s="12" cm="1">
        <f t="array" ref="K869:N869">VLOOKUP(A869,Sales!$A$1:$E$2241,{2,3,4,5},0)</f>
        <v>0</v>
      </c>
      <c r="L869" s="12">
        <v>0</v>
      </c>
      <c r="M869" s="12">
        <v>1</v>
      </c>
      <c r="N869" s="15">
        <v>2</v>
      </c>
      <c r="O869" s="15">
        <f t="shared" si="66"/>
        <v>39</v>
      </c>
      <c r="P869" s="15">
        <f t="shared" si="67"/>
        <v>0</v>
      </c>
      <c r="Q869" s="15">
        <f t="shared" si="68"/>
        <v>3</v>
      </c>
      <c r="R869" s="12">
        <f t="shared" si="69"/>
        <v>2</v>
      </c>
    </row>
    <row r="870" spans="1:18" ht="15.75" customHeight="1" x14ac:dyDescent="0.25">
      <c r="A870" s="57">
        <v>8687</v>
      </c>
      <c r="B870" s="57">
        <v>1978</v>
      </c>
      <c r="C870" s="58" t="s">
        <v>9</v>
      </c>
      <c r="D870" s="58" t="s">
        <v>11</v>
      </c>
      <c r="E870" s="59">
        <v>53172</v>
      </c>
      <c r="F870" s="54">
        <f t="shared" si="65"/>
        <v>53.171999999999997</v>
      </c>
      <c r="G870" s="57">
        <v>0</v>
      </c>
      <c r="H870" s="57">
        <v>1</v>
      </c>
      <c r="I870" s="60">
        <v>41400</v>
      </c>
      <c r="J870" s="61">
        <v>54</v>
      </c>
      <c r="K870" s="12" cm="1">
        <f t="array" ref="K870:N870">VLOOKUP(A870,Sales!$A$1:$E$2241,{2,3,4,5},0)</f>
        <v>62</v>
      </c>
      <c r="L870" s="12">
        <v>20</v>
      </c>
      <c r="M870" s="12">
        <v>2</v>
      </c>
      <c r="N870" s="15">
        <v>8</v>
      </c>
      <c r="O870" s="15">
        <f t="shared" si="66"/>
        <v>47</v>
      </c>
      <c r="P870" s="15">
        <f t="shared" si="67"/>
        <v>82</v>
      </c>
      <c r="Q870" s="15">
        <f t="shared" si="68"/>
        <v>10</v>
      </c>
      <c r="R870" s="12">
        <f t="shared" si="69"/>
        <v>1</v>
      </c>
    </row>
    <row r="871" spans="1:18" ht="15.75" customHeight="1" x14ac:dyDescent="0.25">
      <c r="A871" s="57">
        <v>2447</v>
      </c>
      <c r="B871" s="57">
        <v>1979</v>
      </c>
      <c r="C871" s="58" t="s">
        <v>9</v>
      </c>
      <c r="D871" s="58" t="s">
        <v>11</v>
      </c>
      <c r="E871" s="59">
        <v>30545</v>
      </c>
      <c r="F871" s="54">
        <f t="shared" si="65"/>
        <v>30.545000000000002</v>
      </c>
      <c r="G871" s="57">
        <v>1</v>
      </c>
      <c r="H871" s="57">
        <v>0</v>
      </c>
      <c r="I871" s="62">
        <v>41199</v>
      </c>
      <c r="J871" s="61">
        <v>71</v>
      </c>
      <c r="K871" s="12" cm="1">
        <f t="array" ref="K871:N871">VLOOKUP(A871,Sales!$A$1:$E$2241,{2,3,4,5},0)</f>
        <v>12</v>
      </c>
      <c r="L871" s="12">
        <v>7</v>
      </c>
      <c r="M871" s="12">
        <v>2</v>
      </c>
      <c r="N871" s="15">
        <v>3</v>
      </c>
      <c r="O871" s="15">
        <f t="shared" si="66"/>
        <v>46</v>
      </c>
      <c r="P871" s="15">
        <f t="shared" si="67"/>
        <v>19</v>
      </c>
      <c r="Q871" s="15">
        <f t="shared" si="68"/>
        <v>5</v>
      </c>
      <c r="R871" s="12">
        <f t="shared" si="69"/>
        <v>1</v>
      </c>
    </row>
    <row r="872" spans="1:18" ht="15.75" customHeight="1" x14ac:dyDescent="0.25">
      <c r="A872" s="57">
        <v>10140</v>
      </c>
      <c r="B872" s="57">
        <v>1983</v>
      </c>
      <c r="C872" s="58" t="s">
        <v>12</v>
      </c>
      <c r="D872" s="58" t="s">
        <v>11</v>
      </c>
      <c r="E872" s="59">
        <v>70123</v>
      </c>
      <c r="F872" s="54">
        <f t="shared" si="65"/>
        <v>70.123000000000005</v>
      </c>
      <c r="G872" s="57">
        <v>0</v>
      </c>
      <c r="H872" s="57">
        <v>0</v>
      </c>
      <c r="I872" s="60">
        <v>41545</v>
      </c>
      <c r="J872" s="61">
        <v>27</v>
      </c>
      <c r="K872" s="12" cm="1">
        <f t="array" ref="K872:N872">VLOOKUP(A872,Sales!$A$1:$E$2241,{2,3,4,5},0)</f>
        <v>0</v>
      </c>
      <c r="L872" s="12">
        <v>0</v>
      </c>
      <c r="M872" s="12">
        <v>5</v>
      </c>
      <c r="N872" s="15">
        <v>4</v>
      </c>
      <c r="O872" s="15">
        <f t="shared" si="66"/>
        <v>42</v>
      </c>
      <c r="P872" s="15">
        <f t="shared" si="67"/>
        <v>0</v>
      </c>
      <c r="Q872" s="15">
        <f t="shared" si="68"/>
        <v>9</v>
      </c>
      <c r="R872" s="12">
        <f t="shared" si="69"/>
        <v>0</v>
      </c>
    </row>
    <row r="873" spans="1:18" ht="15.75" customHeight="1" x14ac:dyDescent="0.25">
      <c r="A873" s="57">
        <v>9353</v>
      </c>
      <c r="B873" s="57">
        <v>1959</v>
      </c>
      <c r="C873" s="58" t="s">
        <v>9</v>
      </c>
      <c r="D873" s="58" t="s">
        <v>10</v>
      </c>
      <c r="E873" s="59">
        <v>62450</v>
      </c>
      <c r="F873" s="54">
        <f t="shared" si="65"/>
        <v>62.45</v>
      </c>
      <c r="G873" s="57">
        <v>0</v>
      </c>
      <c r="H873" s="57">
        <v>1</v>
      </c>
      <c r="I873" s="60">
        <v>41645</v>
      </c>
      <c r="J873" s="61">
        <v>61</v>
      </c>
      <c r="K873" s="12" cm="1">
        <f t="array" ref="K873:N873">VLOOKUP(A873,Sales!$A$1:$E$2241,{2,3,4,5},0)</f>
        <v>47</v>
      </c>
      <c r="L873" s="12">
        <v>66</v>
      </c>
      <c r="M873" s="12">
        <v>5</v>
      </c>
      <c r="N873" s="15">
        <v>4</v>
      </c>
      <c r="O873" s="15">
        <f t="shared" si="66"/>
        <v>66</v>
      </c>
      <c r="P873" s="15">
        <f t="shared" si="67"/>
        <v>113</v>
      </c>
      <c r="Q873" s="15">
        <f t="shared" si="68"/>
        <v>9</v>
      </c>
      <c r="R873" s="12">
        <f t="shared" si="69"/>
        <v>1</v>
      </c>
    </row>
    <row r="874" spans="1:18" ht="15.75" customHeight="1" x14ac:dyDescent="0.25">
      <c r="A874" s="57">
        <v>3623</v>
      </c>
      <c r="B874" s="57">
        <v>1976</v>
      </c>
      <c r="C874" s="58" t="s">
        <v>9</v>
      </c>
      <c r="D874" s="58" t="s">
        <v>11</v>
      </c>
      <c r="E874" s="59">
        <v>21675</v>
      </c>
      <c r="F874" s="54">
        <f t="shared" si="65"/>
        <v>21.675000000000001</v>
      </c>
      <c r="G874" s="57">
        <v>1</v>
      </c>
      <c r="H874" s="57">
        <v>0</v>
      </c>
      <c r="I874" s="60">
        <v>41801</v>
      </c>
      <c r="J874" s="61">
        <v>55</v>
      </c>
      <c r="K874" s="12" cm="1">
        <f t="array" ref="K874:N874">VLOOKUP(A874,Sales!$A$1:$E$2241,{2,3,4,5},0)</f>
        <v>0</v>
      </c>
      <c r="L874" s="12">
        <v>4</v>
      </c>
      <c r="M874" s="12">
        <v>4</v>
      </c>
      <c r="N874" s="15">
        <v>3</v>
      </c>
      <c r="O874" s="15">
        <f t="shared" si="66"/>
        <v>49</v>
      </c>
      <c r="P874" s="15">
        <f t="shared" si="67"/>
        <v>4</v>
      </c>
      <c r="Q874" s="15">
        <f t="shared" si="68"/>
        <v>7</v>
      </c>
      <c r="R874" s="12">
        <f t="shared" si="69"/>
        <v>1</v>
      </c>
    </row>
    <row r="875" spans="1:18" ht="15.75" customHeight="1" x14ac:dyDescent="0.25">
      <c r="A875" s="57">
        <v>738</v>
      </c>
      <c r="B875" s="57">
        <v>1981</v>
      </c>
      <c r="C875" s="58" t="s">
        <v>17</v>
      </c>
      <c r="D875" s="58" t="s">
        <v>10</v>
      </c>
      <c r="E875" s="59">
        <v>42395</v>
      </c>
      <c r="F875" s="54">
        <f t="shared" si="65"/>
        <v>42.395000000000003</v>
      </c>
      <c r="G875" s="57">
        <v>1</v>
      </c>
      <c r="H875" s="57">
        <v>1</v>
      </c>
      <c r="I875" s="60">
        <v>41733</v>
      </c>
      <c r="J875" s="61">
        <v>35</v>
      </c>
      <c r="K875" s="12" cm="1">
        <f t="array" ref="K875:N875">VLOOKUP(A875,Sales!$A$1:$E$2241,{2,3,4,5},0)</f>
        <v>13</v>
      </c>
      <c r="L875" s="12">
        <v>15</v>
      </c>
      <c r="M875" s="12">
        <v>3</v>
      </c>
      <c r="N875" s="15">
        <v>4</v>
      </c>
      <c r="O875" s="15">
        <f t="shared" si="66"/>
        <v>44</v>
      </c>
      <c r="P875" s="15">
        <f t="shared" si="67"/>
        <v>28</v>
      </c>
      <c r="Q875" s="15">
        <f t="shared" si="68"/>
        <v>7</v>
      </c>
      <c r="R875" s="12">
        <f t="shared" si="69"/>
        <v>2</v>
      </c>
    </row>
    <row r="876" spans="1:18" ht="15.75" customHeight="1" x14ac:dyDescent="0.25">
      <c r="A876" s="57">
        <v>7631</v>
      </c>
      <c r="B876" s="57">
        <v>1978</v>
      </c>
      <c r="C876" s="58" t="s">
        <v>14</v>
      </c>
      <c r="D876" s="58" t="s">
        <v>11</v>
      </c>
      <c r="E876" s="59">
        <v>61346</v>
      </c>
      <c r="F876" s="54">
        <f t="shared" si="65"/>
        <v>61.345999999999997</v>
      </c>
      <c r="G876" s="57">
        <v>1</v>
      </c>
      <c r="H876" s="57">
        <v>0</v>
      </c>
      <c r="I876" s="60">
        <v>41553</v>
      </c>
      <c r="J876" s="61">
        <v>34</v>
      </c>
      <c r="K876" s="12" cm="1">
        <f t="array" ref="K876:N876">VLOOKUP(A876,Sales!$A$1:$E$2241,{2,3,4,5},0)</f>
        <v>58</v>
      </c>
      <c r="L876" s="12">
        <v>16</v>
      </c>
      <c r="M876" s="12">
        <v>5</v>
      </c>
      <c r="N876" s="15">
        <v>10</v>
      </c>
      <c r="O876" s="15">
        <f t="shared" si="66"/>
        <v>47</v>
      </c>
      <c r="P876" s="15">
        <f t="shared" si="67"/>
        <v>74</v>
      </c>
      <c r="Q876" s="15">
        <f t="shared" si="68"/>
        <v>15</v>
      </c>
      <c r="R876" s="12">
        <f t="shared" si="69"/>
        <v>1</v>
      </c>
    </row>
    <row r="877" spans="1:18" ht="15.75" customHeight="1" x14ac:dyDescent="0.25">
      <c r="A877" s="57">
        <v>4789</v>
      </c>
      <c r="B877" s="57">
        <v>1953</v>
      </c>
      <c r="C877" s="58" t="s">
        <v>9</v>
      </c>
      <c r="D877" s="58" t="s">
        <v>11</v>
      </c>
      <c r="E877" s="59">
        <v>80812</v>
      </c>
      <c r="F877" s="54">
        <f t="shared" si="65"/>
        <v>80.811999999999998</v>
      </c>
      <c r="G877" s="57">
        <v>0</v>
      </c>
      <c r="H877" s="57">
        <v>0</v>
      </c>
      <c r="I877" s="60">
        <v>41534</v>
      </c>
      <c r="J877" s="61">
        <v>95</v>
      </c>
      <c r="K877" s="12" cm="1">
        <f t="array" ref="K877:N877">VLOOKUP(A877,Sales!$A$1:$E$2241,{2,3,4,5},0)</f>
        <v>22</v>
      </c>
      <c r="L877" s="12">
        <v>143</v>
      </c>
      <c r="M877" s="12">
        <v>4</v>
      </c>
      <c r="N877" s="15">
        <v>5</v>
      </c>
      <c r="O877" s="15">
        <f t="shared" si="66"/>
        <v>72</v>
      </c>
      <c r="P877" s="15">
        <f t="shared" si="67"/>
        <v>165</v>
      </c>
      <c r="Q877" s="15">
        <f t="shared" si="68"/>
        <v>9</v>
      </c>
      <c r="R877" s="12">
        <f t="shared" si="69"/>
        <v>0</v>
      </c>
    </row>
    <row r="878" spans="1:18" ht="15.75" customHeight="1" x14ac:dyDescent="0.25">
      <c r="A878" s="57">
        <v>773</v>
      </c>
      <c r="B878" s="57">
        <v>1971</v>
      </c>
      <c r="C878" s="58" t="s">
        <v>14</v>
      </c>
      <c r="D878" s="58" t="s">
        <v>15</v>
      </c>
      <c r="E878" s="59">
        <v>42835</v>
      </c>
      <c r="F878" s="54">
        <f t="shared" si="65"/>
        <v>42.835000000000001</v>
      </c>
      <c r="G878" s="57">
        <v>1</v>
      </c>
      <c r="H878" s="57">
        <v>1</v>
      </c>
      <c r="I878" s="60">
        <v>41455</v>
      </c>
      <c r="J878" s="61">
        <v>64</v>
      </c>
      <c r="K878" s="12" cm="1">
        <f t="array" ref="K878:N878">VLOOKUP(A878,Sales!$A$1:$E$2241,{2,3,4,5},0)</f>
        <v>4</v>
      </c>
      <c r="L878" s="12">
        <v>9</v>
      </c>
      <c r="M878" s="12">
        <v>6</v>
      </c>
      <c r="N878" s="15">
        <v>4</v>
      </c>
      <c r="O878" s="15">
        <f t="shared" si="66"/>
        <v>54</v>
      </c>
      <c r="P878" s="15">
        <f t="shared" si="67"/>
        <v>13</v>
      </c>
      <c r="Q878" s="15">
        <f t="shared" si="68"/>
        <v>10</v>
      </c>
      <c r="R878" s="12">
        <f t="shared" si="69"/>
        <v>2</v>
      </c>
    </row>
    <row r="879" spans="1:18" ht="15.75" customHeight="1" x14ac:dyDescent="0.25">
      <c r="A879" s="57">
        <v>10602</v>
      </c>
      <c r="B879" s="57">
        <v>1983</v>
      </c>
      <c r="C879" s="58" t="s">
        <v>9</v>
      </c>
      <c r="D879" s="58" t="s">
        <v>13</v>
      </c>
      <c r="E879" s="59">
        <v>39922</v>
      </c>
      <c r="F879" s="54">
        <f t="shared" si="65"/>
        <v>39.921999999999997</v>
      </c>
      <c r="G879" s="57">
        <v>1</v>
      </c>
      <c r="H879" s="57">
        <v>0</v>
      </c>
      <c r="I879" s="60">
        <v>41319</v>
      </c>
      <c r="J879" s="61">
        <v>30</v>
      </c>
      <c r="K879" s="12" cm="1">
        <f t="array" ref="K879:N879">VLOOKUP(A879,Sales!$A$1:$E$2241,{2,3,4,5},0)</f>
        <v>12</v>
      </c>
      <c r="L879" s="12">
        <v>1</v>
      </c>
      <c r="M879" s="12">
        <v>3</v>
      </c>
      <c r="N879" s="15">
        <v>4</v>
      </c>
      <c r="O879" s="15">
        <f t="shared" si="66"/>
        <v>42</v>
      </c>
      <c r="P879" s="15">
        <f t="shared" si="67"/>
        <v>13</v>
      </c>
      <c r="Q879" s="15">
        <f t="shared" si="68"/>
        <v>7</v>
      </c>
      <c r="R879" s="12">
        <f t="shared" si="69"/>
        <v>1</v>
      </c>
    </row>
    <row r="880" spans="1:18" ht="15.75" customHeight="1" x14ac:dyDescent="0.25">
      <c r="A880" s="57">
        <v>1446</v>
      </c>
      <c r="B880" s="57">
        <v>1956</v>
      </c>
      <c r="C880" s="58" t="s">
        <v>14</v>
      </c>
      <c r="D880" s="58" t="s">
        <v>10</v>
      </c>
      <c r="E880" s="59">
        <v>86424</v>
      </c>
      <c r="F880" s="54">
        <f t="shared" si="65"/>
        <v>86.424000000000007</v>
      </c>
      <c r="G880" s="57">
        <v>0</v>
      </c>
      <c r="H880" s="57">
        <v>0</v>
      </c>
      <c r="I880" s="60">
        <v>41734</v>
      </c>
      <c r="J880" s="61">
        <v>12</v>
      </c>
      <c r="K880" s="12" cm="1">
        <f t="array" ref="K880:N880">VLOOKUP(A880,Sales!$A$1:$E$2241,{2,3,4,5},0)</f>
        <v>68</v>
      </c>
      <c r="L880" s="12">
        <v>45</v>
      </c>
      <c r="M880" s="12">
        <v>6</v>
      </c>
      <c r="N880" s="15">
        <v>12</v>
      </c>
      <c r="O880" s="15">
        <f t="shared" si="66"/>
        <v>69</v>
      </c>
      <c r="P880" s="15">
        <f t="shared" si="67"/>
        <v>113</v>
      </c>
      <c r="Q880" s="15">
        <f t="shared" si="68"/>
        <v>18</v>
      </c>
      <c r="R880" s="12">
        <f t="shared" si="69"/>
        <v>0</v>
      </c>
    </row>
    <row r="881" spans="1:18" ht="15.75" customHeight="1" x14ac:dyDescent="0.25">
      <c r="A881" s="57">
        <v>3270</v>
      </c>
      <c r="B881" s="57">
        <v>1978</v>
      </c>
      <c r="C881" s="58" t="s">
        <v>17</v>
      </c>
      <c r="D881" s="58" t="s">
        <v>11</v>
      </c>
      <c r="E881" s="59">
        <v>17117</v>
      </c>
      <c r="F881" s="54">
        <f t="shared" si="65"/>
        <v>17.117000000000001</v>
      </c>
      <c r="G881" s="57">
        <v>1</v>
      </c>
      <c r="H881" s="57">
        <v>0</v>
      </c>
      <c r="I881" s="60">
        <v>41291</v>
      </c>
      <c r="J881" s="61">
        <v>96</v>
      </c>
      <c r="K881" s="12" cm="1">
        <f t="array" ref="K881:N881">VLOOKUP(A881,Sales!$A$1:$E$2241,{2,3,4,5},0)</f>
        <v>23</v>
      </c>
      <c r="L881" s="12">
        <v>18</v>
      </c>
      <c r="M881" s="12">
        <v>3</v>
      </c>
      <c r="N881" s="15">
        <v>3</v>
      </c>
      <c r="O881" s="15">
        <f t="shared" si="66"/>
        <v>47</v>
      </c>
      <c r="P881" s="15">
        <f t="shared" si="67"/>
        <v>41</v>
      </c>
      <c r="Q881" s="15">
        <f t="shared" si="68"/>
        <v>6</v>
      </c>
      <c r="R881" s="12">
        <f t="shared" si="69"/>
        <v>1</v>
      </c>
    </row>
    <row r="882" spans="1:18" ht="15.75" customHeight="1" x14ac:dyDescent="0.25">
      <c r="A882" s="57">
        <v>8443</v>
      </c>
      <c r="B882" s="57">
        <v>1972</v>
      </c>
      <c r="C882" s="58" t="s">
        <v>9</v>
      </c>
      <c r="D882" s="58" t="s">
        <v>10</v>
      </c>
      <c r="E882" s="59">
        <v>24762</v>
      </c>
      <c r="F882" s="54">
        <f t="shared" si="65"/>
        <v>24.762</v>
      </c>
      <c r="G882" s="57">
        <v>1</v>
      </c>
      <c r="H882" s="57">
        <v>0</v>
      </c>
      <c r="I882" s="60">
        <v>41680</v>
      </c>
      <c r="J882" s="61">
        <v>16</v>
      </c>
      <c r="K882" s="12" cm="1">
        <f t="array" ref="K882:N882">VLOOKUP(A882,Sales!$A$1:$E$2241,{2,3,4,5},0)</f>
        <v>10</v>
      </c>
      <c r="L882" s="12">
        <v>15</v>
      </c>
      <c r="M882" s="12">
        <v>3</v>
      </c>
      <c r="N882" s="15">
        <v>2</v>
      </c>
      <c r="O882" s="15">
        <f t="shared" si="66"/>
        <v>53</v>
      </c>
      <c r="P882" s="15">
        <f t="shared" si="67"/>
        <v>25</v>
      </c>
      <c r="Q882" s="15">
        <f t="shared" si="68"/>
        <v>5</v>
      </c>
      <c r="R882" s="12">
        <f t="shared" si="69"/>
        <v>1</v>
      </c>
    </row>
    <row r="883" spans="1:18" ht="15.75" customHeight="1" x14ac:dyDescent="0.25">
      <c r="A883" s="57">
        <v>9653</v>
      </c>
      <c r="B883" s="57">
        <v>1975</v>
      </c>
      <c r="C883" s="58" t="s">
        <v>9</v>
      </c>
      <c r="D883" s="58" t="s">
        <v>13</v>
      </c>
      <c r="E883" s="59">
        <v>35797</v>
      </c>
      <c r="F883" s="54">
        <f t="shared" si="65"/>
        <v>35.796999999999997</v>
      </c>
      <c r="G883" s="57">
        <v>0</v>
      </c>
      <c r="H883" s="57">
        <v>1</v>
      </c>
      <c r="I883" s="62">
        <v>41198</v>
      </c>
      <c r="J883" s="61">
        <v>16</v>
      </c>
      <c r="K883" s="12" cm="1">
        <f t="array" ref="K883:N883">VLOOKUP(A883,Sales!$A$1:$E$2241,{2,3,4,5},0)</f>
        <v>1</v>
      </c>
      <c r="L883" s="12">
        <v>1</v>
      </c>
      <c r="M883" s="12">
        <v>2</v>
      </c>
      <c r="N883" s="15">
        <v>3</v>
      </c>
      <c r="O883" s="15">
        <f t="shared" si="66"/>
        <v>50</v>
      </c>
      <c r="P883" s="15">
        <f t="shared" si="67"/>
        <v>2</v>
      </c>
      <c r="Q883" s="15">
        <f t="shared" si="68"/>
        <v>5</v>
      </c>
      <c r="R883" s="12">
        <f t="shared" si="69"/>
        <v>1</v>
      </c>
    </row>
    <row r="884" spans="1:18" ht="15.75" customHeight="1" x14ac:dyDescent="0.25">
      <c r="A884" s="57">
        <v>8916</v>
      </c>
      <c r="B884" s="57">
        <v>1975</v>
      </c>
      <c r="C884" s="58" t="s">
        <v>9</v>
      </c>
      <c r="D884" s="58" t="s">
        <v>15</v>
      </c>
      <c r="E884" s="59">
        <v>36627</v>
      </c>
      <c r="F884" s="54">
        <f t="shared" si="65"/>
        <v>36.627000000000002</v>
      </c>
      <c r="G884" s="57">
        <v>2</v>
      </c>
      <c r="H884" s="57">
        <v>0</v>
      </c>
      <c r="I884" s="60">
        <v>41478</v>
      </c>
      <c r="J884" s="61">
        <v>78</v>
      </c>
      <c r="K884" s="12" cm="1">
        <f t="array" ref="K884:N884">VLOOKUP(A884,Sales!$A$1:$E$2241,{2,3,4,5},0)</f>
        <v>1</v>
      </c>
      <c r="L884" s="12">
        <v>0</v>
      </c>
      <c r="M884" s="12">
        <v>0</v>
      </c>
      <c r="N884" s="15">
        <v>3</v>
      </c>
      <c r="O884" s="15">
        <f t="shared" si="66"/>
        <v>50</v>
      </c>
      <c r="P884" s="15">
        <f t="shared" si="67"/>
        <v>1</v>
      </c>
      <c r="Q884" s="15">
        <f t="shared" si="68"/>
        <v>3</v>
      </c>
      <c r="R884" s="12">
        <f t="shared" si="69"/>
        <v>2</v>
      </c>
    </row>
    <row r="885" spans="1:18" ht="15.75" customHeight="1" x14ac:dyDescent="0.25">
      <c r="A885" s="57">
        <v>8017</v>
      </c>
      <c r="B885" s="57">
        <v>1981</v>
      </c>
      <c r="C885" s="58" t="s">
        <v>17</v>
      </c>
      <c r="D885" s="58" t="s">
        <v>13</v>
      </c>
      <c r="E885" s="59">
        <v>51111</v>
      </c>
      <c r="F885" s="54">
        <f t="shared" si="65"/>
        <v>51.110999999999997</v>
      </c>
      <c r="G885" s="57">
        <v>1</v>
      </c>
      <c r="H885" s="57">
        <v>1</v>
      </c>
      <c r="I885" s="60">
        <v>41809</v>
      </c>
      <c r="J885" s="61">
        <v>83</v>
      </c>
      <c r="K885" s="12" cm="1">
        <f t="array" ref="K885:N885">VLOOKUP(A885,Sales!$A$1:$E$2241,{2,3,4,5},0)</f>
        <v>0</v>
      </c>
      <c r="L885" s="12">
        <v>5</v>
      </c>
      <c r="M885" s="12">
        <v>2</v>
      </c>
      <c r="N885" s="15">
        <v>3</v>
      </c>
      <c r="O885" s="15">
        <f t="shared" si="66"/>
        <v>44</v>
      </c>
      <c r="P885" s="15">
        <f t="shared" si="67"/>
        <v>5</v>
      </c>
      <c r="Q885" s="15">
        <f t="shared" si="68"/>
        <v>5</v>
      </c>
      <c r="R885" s="12">
        <f t="shared" si="69"/>
        <v>2</v>
      </c>
    </row>
    <row r="886" spans="1:18" ht="15.75" customHeight="1" x14ac:dyDescent="0.25">
      <c r="A886" s="57">
        <v>5830</v>
      </c>
      <c r="B886" s="57">
        <v>1972</v>
      </c>
      <c r="C886" s="58" t="s">
        <v>12</v>
      </c>
      <c r="D886" s="58" t="s">
        <v>10</v>
      </c>
      <c r="E886" s="59">
        <v>86857</v>
      </c>
      <c r="F886" s="54">
        <f t="shared" si="65"/>
        <v>86.856999999999999</v>
      </c>
      <c r="G886" s="57">
        <v>0</v>
      </c>
      <c r="H886" s="57">
        <v>0</v>
      </c>
      <c r="I886" s="60">
        <v>41164</v>
      </c>
      <c r="J886" s="61">
        <v>96</v>
      </c>
      <c r="K886" s="12" cm="1">
        <f t="array" ref="K886:N886">VLOOKUP(A886,Sales!$A$1:$E$2241,{2,3,4,5},0)</f>
        <v>102</v>
      </c>
      <c r="L886" s="12">
        <v>102</v>
      </c>
      <c r="M886" s="12">
        <v>5</v>
      </c>
      <c r="N886" s="15">
        <v>10</v>
      </c>
      <c r="O886" s="15">
        <f t="shared" si="66"/>
        <v>53</v>
      </c>
      <c r="P886" s="15">
        <f t="shared" si="67"/>
        <v>204</v>
      </c>
      <c r="Q886" s="15">
        <f t="shared" si="68"/>
        <v>15</v>
      </c>
      <c r="R886" s="12">
        <f t="shared" si="69"/>
        <v>0</v>
      </c>
    </row>
    <row r="887" spans="1:18" ht="15.75" customHeight="1" x14ac:dyDescent="0.25">
      <c r="A887" s="57">
        <v>4597</v>
      </c>
      <c r="B887" s="57">
        <v>1970</v>
      </c>
      <c r="C887" s="58" t="s">
        <v>12</v>
      </c>
      <c r="D887" s="58" t="s">
        <v>11</v>
      </c>
      <c r="E887" s="59">
        <v>82072</v>
      </c>
      <c r="F887" s="54">
        <f t="shared" si="65"/>
        <v>82.072000000000003</v>
      </c>
      <c r="G887" s="57">
        <v>0</v>
      </c>
      <c r="H887" s="57">
        <v>0</v>
      </c>
      <c r="I887" s="60">
        <v>41457</v>
      </c>
      <c r="J887" s="61">
        <v>67</v>
      </c>
      <c r="K887" s="12" cm="1">
        <f t="array" ref="K887:N887">VLOOKUP(A887,Sales!$A$1:$E$2241,{2,3,4,5},0)</f>
        <v>55</v>
      </c>
      <c r="L887" s="12">
        <v>92</v>
      </c>
      <c r="M887" s="12">
        <v>3</v>
      </c>
      <c r="N887" s="15">
        <v>13</v>
      </c>
      <c r="O887" s="15">
        <f t="shared" si="66"/>
        <v>55</v>
      </c>
      <c r="P887" s="15">
        <f t="shared" si="67"/>
        <v>147</v>
      </c>
      <c r="Q887" s="15">
        <f t="shared" si="68"/>
        <v>16</v>
      </c>
      <c r="R887" s="12">
        <f t="shared" si="69"/>
        <v>0</v>
      </c>
    </row>
    <row r="888" spans="1:18" ht="15.75" customHeight="1" x14ac:dyDescent="0.25">
      <c r="A888" s="57">
        <v>7023</v>
      </c>
      <c r="B888" s="57">
        <v>1953</v>
      </c>
      <c r="C888" s="58" t="s">
        <v>12</v>
      </c>
      <c r="D888" s="58" t="s">
        <v>10</v>
      </c>
      <c r="E888" s="59">
        <v>46231</v>
      </c>
      <c r="F888" s="54">
        <f t="shared" si="65"/>
        <v>46.231000000000002</v>
      </c>
      <c r="G888" s="57">
        <v>2</v>
      </c>
      <c r="H888" s="57">
        <v>1</v>
      </c>
      <c r="I888" s="62">
        <v>41239</v>
      </c>
      <c r="J888" s="61">
        <v>87</v>
      </c>
      <c r="K888" s="12" cm="1">
        <f t="array" ref="K888:N888">VLOOKUP(A888,Sales!$A$1:$E$2241,{2,3,4,5},0)</f>
        <v>2</v>
      </c>
      <c r="L888" s="12">
        <v>5</v>
      </c>
      <c r="M888" s="12">
        <v>6</v>
      </c>
      <c r="N888" s="15">
        <v>4</v>
      </c>
      <c r="O888" s="15">
        <f t="shared" si="66"/>
        <v>72</v>
      </c>
      <c r="P888" s="15">
        <f t="shared" si="67"/>
        <v>7</v>
      </c>
      <c r="Q888" s="15">
        <f t="shared" si="68"/>
        <v>10</v>
      </c>
      <c r="R888" s="12">
        <f t="shared" si="69"/>
        <v>3</v>
      </c>
    </row>
    <row r="889" spans="1:18" ht="15.75" customHeight="1" x14ac:dyDescent="0.25">
      <c r="A889" s="57">
        <v>8086</v>
      </c>
      <c r="B889" s="57">
        <v>1959</v>
      </c>
      <c r="C889" s="58" t="s">
        <v>9</v>
      </c>
      <c r="D889" s="58" t="s">
        <v>13</v>
      </c>
      <c r="E889" s="59">
        <v>42243</v>
      </c>
      <c r="F889" s="54">
        <f t="shared" si="65"/>
        <v>42.243000000000002</v>
      </c>
      <c r="G889" s="57">
        <v>1</v>
      </c>
      <c r="H889" s="57">
        <v>1</v>
      </c>
      <c r="I889" s="62">
        <v>41619</v>
      </c>
      <c r="J889" s="61">
        <v>34</v>
      </c>
      <c r="K889" s="12" cm="1">
        <f t="array" ref="K889:N889">VLOOKUP(A889,Sales!$A$1:$E$2241,{2,3,4,5},0)</f>
        <v>0</v>
      </c>
      <c r="L889" s="12">
        <v>0</v>
      </c>
      <c r="M889" s="12">
        <v>2</v>
      </c>
      <c r="N889" s="15">
        <v>3</v>
      </c>
      <c r="O889" s="15">
        <f t="shared" si="66"/>
        <v>66</v>
      </c>
      <c r="P889" s="15">
        <f t="shared" si="67"/>
        <v>0</v>
      </c>
      <c r="Q889" s="15">
        <f t="shared" si="68"/>
        <v>5</v>
      </c>
      <c r="R889" s="12">
        <f t="shared" si="69"/>
        <v>2</v>
      </c>
    </row>
    <row r="890" spans="1:18" ht="15.75" customHeight="1" x14ac:dyDescent="0.25">
      <c r="A890" s="57">
        <v>8825</v>
      </c>
      <c r="B890" s="57">
        <v>1962</v>
      </c>
      <c r="C890" s="58" t="s">
        <v>9</v>
      </c>
      <c r="D890" s="58" t="s">
        <v>11</v>
      </c>
      <c r="E890" s="59">
        <v>51195</v>
      </c>
      <c r="F890" s="54">
        <f t="shared" si="65"/>
        <v>51.195</v>
      </c>
      <c r="G890" s="57">
        <v>1</v>
      </c>
      <c r="H890" s="57">
        <v>1</v>
      </c>
      <c r="I890" s="60">
        <v>41365</v>
      </c>
      <c r="J890" s="61">
        <v>46</v>
      </c>
      <c r="K890" s="12" cm="1">
        <f t="array" ref="K890:N890">VLOOKUP(A890,Sales!$A$1:$E$2241,{2,3,4,5},0)</f>
        <v>14</v>
      </c>
      <c r="L890" s="12">
        <v>24</v>
      </c>
      <c r="M890" s="12">
        <v>9</v>
      </c>
      <c r="N890" s="15">
        <v>5</v>
      </c>
      <c r="O890" s="15">
        <f t="shared" si="66"/>
        <v>63</v>
      </c>
      <c r="P890" s="15">
        <f t="shared" si="67"/>
        <v>38</v>
      </c>
      <c r="Q890" s="15">
        <f t="shared" si="68"/>
        <v>14</v>
      </c>
      <c r="R890" s="12">
        <f t="shared" si="69"/>
        <v>2</v>
      </c>
    </row>
    <row r="891" spans="1:18" ht="15.75" customHeight="1" x14ac:dyDescent="0.25">
      <c r="A891" s="57">
        <v>2930</v>
      </c>
      <c r="B891" s="57">
        <v>1978</v>
      </c>
      <c r="C891" s="58" t="s">
        <v>14</v>
      </c>
      <c r="D891" s="58" t="s">
        <v>10</v>
      </c>
      <c r="E891" s="59">
        <v>68092</v>
      </c>
      <c r="F891" s="54">
        <f t="shared" si="65"/>
        <v>68.091999999999999</v>
      </c>
      <c r="G891" s="57">
        <v>0</v>
      </c>
      <c r="H891" s="57">
        <v>0</v>
      </c>
      <c r="I891" s="62">
        <v>41624</v>
      </c>
      <c r="J891" s="61">
        <v>7</v>
      </c>
      <c r="K891" s="12" cm="1">
        <f t="array" ref="K891:N891">VLOOKUP(A891,Sales!$A$1:$E$2241,{2,3,4,5},0)</f>
        <v>60</v>
      </c>
      <c r="L891" s="12">
        <v>36</v>
      </c>
      <c r="M891" s="12">
        <v>2</v>
      </c>
      <c r="N891" s="15">
        <v>10</v>
      </c>
      <c r="O891" s="15">
        <f t="shared" si="66"/>
        <v>47</v>
      </c>
      <c r="P891" s="15">
        <f t="shared" si="67"/>
        <v>96</v>
      </c>
      <c r="Q891" s="15">
        <f t="shared" si="68"/>
        <v>12</v>
      </c>
      <c r="R891" s="12">
        <f t="shared" si="69"/>
        <v>0</v>
      </c>
    </row>
    <row r="892" spans="1:18" ht="15.75" customHeight="1" x14ac:dyDescent="0.25">
      <c r="A892" s="57">
        <v>1928</v>
      </c>
      <c r="B892" s="57">
        <v>1973</v>
      </c>
      <c r="C892" s="58" t="s">
        <v>9</v>
      </c>
      <c r="D892" s="58" t="s">
        <v>13</v>
      </c>
      <c r="E892" s="59">
        <v>31814</v>
      </c>
      <c r="F892" s="54">
        <f t="shared" si="65"/>
        <v>31.814</v>
      </c>
      <c r="G892" s="57">
        <v>1</v>
      </c>
      <c r="H892" s="57">
        <v>0</v>
      </c>
      <c r="I892" s="60">
        <v>41314</v>
      </c>
      <c r="J892" s="61">
        <v>73</v>
      </c>
      <c r="K892" s="12" cm="1">
        <f t="array" ref="K892:N892">VLOOKUP(A892,Sales!$A$1:$E$2241,{2,3,4,5},0)</f>
        <v>3</v>
      </c>
      <c r="L892" s="12">
        <v>1</v>
      </c>
      <c r="M892" s="12">
        <v>2</v>
      </c>
      <c r="N892" s="15">
        <v>3</v>
      </c>
      <c r="O892" s="15">
        <f t="shared" si="66"/>
        <v>52</v>
      </c>
      <c r="P892" s="15">
        <f t="shared" si="67"/>
        <v>4</v>
      </c>
      <c r="Q892" s="15">
        <f t="shared" si="68"/>
        <v>5</v>
      </c>
      <c r="R892" s="12">
        <f t="shared" si="69"/>
        <v>1</v>
      </c>
    </row>
    <row r="893" spans="1:18" ht="15.75" customHeight="1" x14ac:dyDescent="0.25">
      <c r="A893" s="57">
        <v>7108</v>
      </c>
      <c r="B893" s="57">
        <v>1965</v>
      </c>
      <c r="C893" s="58" t="s">
        <v>14</v>
      </c>
      <c r="D893" s="58" t="s">
        <v>18</v>
      </c>
      <c r="E893" s="59">
        <v>51390</v>
      </c>
      <c r="F893" s="54">
        <f t="shared" si="65"/>
        <v>51.39</v>
      </c>
      <c r="G893" s="57">
        <v>1</v>
      </c>
      <c r="H893" s="57">
        <v>1</v>
      </c>
      <c r="I893" s="60">
        <v>41160</v>
      </c>
      <c r="J893" s="61">
        <v>54</v>
      </c>
      <c r="K893" s="12" cm="1">
        <f t="array" ref="K893:N893">VLOOKUP(A893,Sales!$A$1:$E$2241,{2,3,4,5},0)</f>
        <v>20</v>
      </c>
      <c r="L893" s="12">
        <v>2</v>
      </c>
      <c r="M893" s="12">
        <v>5</v>
      </c>
      <c r="N893" s="15">
        <v>5</v>
      </c>
      <c r="O893" s="15">
        <f t="shared" si="66"/>
        <v>60</v>
      </c>
      <c r="P893" s="15">
        <f t="shared" si="67"/>
        <v>22</v>
      </c>
      <c r="Q893" s="15">
        <f t="shared" si="68"/>
        <v>10</v>
      </c>
      <c r="R893" s="12">
        <f t="shared" si="69"/>
        <v>2</v>
      </c>
    </row>
    <row r="894" spans="1:18" ht="15.75" customHeight="1" x14ac:dyDescent="0.25">
      <c r="A894" s="57">
        <v>10925</v>
      </c>
      <c r="B894" s="57">
        <v>1983</v>
      </c>
      <c r="C894" s="58" t="s">
        <v>9</v>
      </c>
      <c r="D894" s="58" t="s">
        <v>13</v>
      </c>
      <c r="E894" s="59">
        <v>76630</v>
      </c>
      <c r="F894" s="54">
        <f t="shared" si="65"/>
        <v>76.63</v>
      </c>
      <c r="G894" s="57">
        <v>0</v>
      </c>
      <c r="H894" s="57">
        <v>0</v>
      </c>
      <c r="I894" s="60">
        <v>41653</v>
      </c>
      <c r="J894" s="61">
        <v>93</v>
      </c>
      <c r="K894" s="12" cm="1">
        <f t="array" ref="K894:N894">VLOOKUP(A894,Sales!$A$1:$E$2241,{2,3,4,5},0)</f>
        <v>31</v>
      </c>
      <c r="L894" s="12">
        <v>56</v>
      </c>
      <c r="M894" s="12">
        <v>3</v>
      </c>
      <c r="N894" s="15">
        <v>11</v>
      </c>
      <c r="O894" s="15">
        <f t="shared" si="66"/>
        <v>42</v>
      </c>
      <c r="P894" s="15">
        <f t="shared" si="67"/>
        <v>87</v>
      </c>
      <c r="Q894" s="15">
        <f t="shared" si="68"/>
        <v>14</v>
      </c>
      <c r="R894" s="12">
        <f t="shared" si="69"/>
        <v>0</v>
      </c>
    </row>
    <row r="895" spans="1:18" ht="15.75" customHeight="1" x14ac:dyDescent="0.25">
      <c r="A895" s="57">
        <v>9960</v>
      </c>
      <c r="B895" s="57">
        <v>1991</v>
      </c>
      <c r="C895" s="58" t="s">
        <v>16</v>
      </c>
      <c r="D895" s="58" t="s">
        <v>10</v>
      </c>
      <c r="E895" s="59">
        <v>26868</v>
      </c>
      <c r="F895" s="54">
        <f t="shared" si="65"/>
        <v>26.867999999999999</v>
      </c>
      <c r="G895" s="57">
        <v>1</v>
      </c>
      <c r="H895" s="57">
        <v>0</v>
      </c>
      <c r="I895" s="60">
        <v>41759</v>
      </c>
      <c r="J895" s="61">
        <v>52</v>
      </c>
      <c r="K895" s="12" cm="1">
        <f t="array" ref="K895:N895">VLOOKUP(A895,Sales!$A$1:$E$2241,{2,3,4,5},0)</f>
        <v>0</v>
      </c>
      <c r="L895" s="12">
        <v>3</v>
      </c>
      <c r="M895" s="12">
        <v>1</v>
      </c>
      <c r="N895" s="15">
        <v>2</v>
      </c>
      <c r="O895" s="15">
        <f t="shared" si="66"/>
        <v>34</v>
      </c>
      <c r="P895" s="15">
        <f t="shared" si="67"/>
        <v>3</v>
      </c>
      <c r="Q895" s="15">
        <f t="shared" si="68"/>
        <v>3</v>
      </c>
      <c r="R895" s="12">
        <f t="shared" si="69"/>
        <v>1</v>
      </c>
    </row>
    <row r="896" spans="1:18" ht="15.75" customHeight="1" x14ac:dyDescent="0.25">
      <c r="A896" s="57">
        <v>8800</v>
      </c>
      <c r="B896" s="57">
        <v>1943</v>
      </c>
      <c r="C896" s="58" t="s">
        <v>12</v>
      </c>
      <c r="D896" s="58" t="s">
        <v>15</v>
      </c>
      <c r="E896" s="59">
        <v>48948</v>
      </c>
      <c r="F896" s="54">
        <f t="shared" si="65"/>
        <v>48.948</v>
      </c>
      <c r="G896" s="57">
        <v>0</v>
      </c>
      <c r="H896" s="57">
        <v>0</v>
      </c>
      <c r="I896" s="60">
        <v>41306</v>
      </c>
      <c r="J896" s="61">
        <v>53</v>
      </c>
      <c r="K896" s="12" cm="1">
        <f t="array" ref="K896:N896">VLOOKUP(A896,Sales!$A$1:$E$2241,{2,3,4,5},0)</f>
        <v>8</v>
      </c>
      <c r="L896" s="12">
        <v>49</v>
      </c>
      <c r="M896" s="12">
        <v>7</v>
      </c>
      <c r="N896" s="15">
        <v>5</v>
      </c>
      <c r="O896" s="15">
        <f t="shared" si="66"/>
        <v>82</v>
      </c>
      <c r="P896" s="15">
        <f t="shared" si="67"/>
        <v>57</v>
      </c>
      <c r="Q896" s="15">
        <f t="shared" si="68"/>
        <v>12</v>
      </c>
      <c r="R896" s="12">
        <f t="shared" si="69"/>
        <v>0</v>
      </c>
    </row>
    <row r="897" spans="1:18" ht="15.75" customHeight="1" x14ac:dyDescent="0.25">
      <c r="A897" s="57">
        <v>9224</v>
      </c>
      <c r="B897" s="57">
        <v>1972</v>
      </c>
      <c r="C897" s="58" t="s">
        <v>12</v>
      </c>
      <c r="D897" s="58" t="s">
        <v>10</v>
      </c>
      <c r="E897" s="59">
        <v>55260</v>
      </c>
      <c r="F897" s="54">
        <f t="shared" si="65"/>
        <v>55.26</v>
      </c>
      <c r="G897" s="57">
        <v>0</v>
      </c>
      <c r="H897" s="57">
        <v>1</v>
      </c>
      <c r="I897" s="62">
        <v>41255</v>
      </c>
      <c r="J897" s="61">
        <v>81</v>
      </c>
      <c r="K897" s="12" cm="1">
        <f t="array" ref="K897:N897">VLOOKUP(A897,Sales!$A$1:$E$2241,{2,3,4,5},0)</f>
        <v>8</v>
      </c>
      <c r="L897" s="12">
        <v>0</v>
      </c>
      <c r="M897" s="12">
        <v>8</v>
      </c>
      <c r="N897" s="15">
        <v>5</v>
      </c>
      <c r="O897" s="15">
        <f t="shared" si="66"/>
        <v>53</v>
      </c>
      <c r="P897" s="15">
        <f t="shared" si="67"/>
        <v>8</v>
      </c>
      <c r="Q897" s="15">
        <f t="shared" si="68"/>
        <v>13</v>
      </c>
      <c r="R897" s="12">
        <f t="shared" si="69"/>
        <v>1</v>
      </c>
    </row>
    <row r="898" spans="1:18" ht="15.75" customHeight="1" x14ac:dyDescent="0.25">
      <c r="A898" s="57">
        <v>5519</v>
      </c>
      <c r="B898" s="57">
        <v>1956</v>
      </c>
      <c r="C898" s="58" t="s">
        <v>9</v>
      </c>
      <c r="D898" s="58" t="s">
        <v>11</v>
      </c>
      <c r="E898" s="59">
        <v>64090</v>
      </c>
      <c r="F898" s="54">
        <f t="shared" si="65"/>
        <v>64.09</v>
      </c>
      <c r="G898" s="57">
        <v>0</v>
      </c>
      <c r="H898" s="57">
        <v>1</v>
      </c>
      <c r="I898" s="60">
        <v>41493</v>
      </c>
      <c r="J898" s="61">
        <v>8</v>
      </c>
      <c r="K898" s="12" cm="1">
        <f t="array" ref="K898:N898">VLOOKUP(A898,Sales!$A$1:$E$2241,{2,3,4,5},0)</f>
        <v>58</v>
      </c>
      <c r="L898" s="12">
        <v>51</v>
      </c>
      <c r="M898" s="12">
        <v>6</v>
      </c>
      <c r="N898" s="15">
        <v>4</v>
      </c>
      <c r="O898" s="15">
        <f t="shared" si="66"/>
        <v>69</v>
      </c>
      <c r="P898" s="15">
        <f t="shared" si="67"/>
        <v>109</v>
      </c>
      <c r="Q898" s="15">
        <f t="shared" si="68"/>
        <v>10</v>
      </c>
      <c r="R898" s="12">
        <f t="shared" si="69"/>
        <v>1</v>
      </c>
    </row>
    <row r="899" spans="1:18" ht="15.75" customHeight="1" x14ac:dyDescent="0.25">
      <c r="A899" s="57">
        <v>5046</v>
      </c>
      <c r="B899" s="57">
        <v>1958</v>
      </c>
      <c r="C899" s="58" t="s">
        <v>9</v>
      </c>
      <c r="D899" s="58" t="s">
        <v>15</v>
      </c>
      <c r="E899" s="59">
        <v>78331</v>
      </c>
      <c r="F899" s="54">
        <f t="shared" ref="F899:F962" si="70">E899/1000</f>
        <v>78.331000000000003</v>
      </c>
      <c r="G899" s="57">
        <v>0</v>
      </c>
      <c r="H899" s="57">
        <v>1</v>
      </c>
      <c r="I899" s="60">
        <v>41662</v>
      </c>
      <c r="J899" s="61">
        <v>97</v>
      </c>
      <c r="K899" s="12" cm="1">
        <f t="array" ref="K899:N899">VLOOKUP(A899,Sales!$A$1:$E$2241,{2,3,4,5},0)</f>
        <v>138</v>
      </c>
      <c r="L899" s="12">
        <v>169</v>
      </c>
      <c r="M899" s="12">
        <v>10</v>
      </c>
      <c r="N899" s="15">
        <v>7</v>
      </c>
      <c r="O899" s="15">
        <f t="shared" ref="O899:O962" si="71">2025-B899</f>
        <v>67</v>
      </c>
      <c r="P899" s="15">
        <f t="shared" ref="P899:P962" si="72">K899+L899</f>
        <v>307</v>
      </c>
      <c r="Q899" s="15">
        <f t="shared" ref="Q899:Q962" si="73">M899+N899</f>
        <v>17</v>
      </c>
      <c r="R899" s="12">
        <f t="shared" ref="R899:R962" si="74">G899+H899</f>
        <v>1</v>
      </c>
    </row>
    <row r="900" spans="1:18" ht="15.75" customHeight="1" x14ac:dyDescent="0.25">
      <c r="A900" s="57">
        <v>7037</v>
      </c>
      <c r="B900" s="57">
        <v>1974</v>
      </c>
      <c r="C900" s="58" t="s">
        <v>12</v>
      </c>
      <c r="D900" s="58" t="s">
        <v>13</v>
      </c>
      <c r="E900" s="59">
        <v>37087</v>
      </c>
      <c r="F900" s="54">
        <f t="shared" si="70"/>
        <v>37.087000000000003</v>
      </c>
      <c r="G900" s="57">
        <v>1</v>
      </c>
      <c r="H900" s="57">
        <v>0</v>
      </c>
      <c r="I900" s="60">
        <v>41497</v>
      </c>
      <c r="J900" s="61">
        <v>50</v>
      </c>
      <c r="K900" s="12" cm="1">
        <f t="array" ref="K900:N900">VLOOKUP(A900,Sales!$A$1:$E$2241,{2,3,4,5},0)</f>
        <v>55</v>
      </c>
      <c r="L900" s="12">
        <v>0</v>
      </c>
      <c r="M900" s="12">
        <v>4</v>
      </c>
      <c r="N900" s="15">
        <v>8</v>
      </c>
      <c r="O900" s="15">
        <f t="shared" si="71"/>
        <v>51</v>
      </c>
      <c r="P900" s="15">
        <f t="shared" si="72"/>
        <v>55</v>
      </c>
      <c r="Q900" s="15">
        <f t="shared" si="73"/>
        <v>12</v>
      </c>
      <c r="R900" s="12">
        <f t="shared" si="74"/>
        <v>1</v>
      </c>
    </row>
    <row r="901" spans="1:18" ht="15.75" customHeight="1" x14ac:dyDescent="0.25">
      <c r="A901" s="57">
        <v>905</v>
      </c>
      <c r="B901" s="57">
        <v>1986</v>
      </c>
      <c r="C901" s="58" t="s">
        <v>9</v>
      </c>
      <c r="D901" s="58" t="s">
        <v>15</v>
      </c>
      <c r="E901" s="59">
        <v>21846</v>
      </c>
      <c r="F901" s="54">
        <f t="shared" si="70"/>
        <v>21.846</v>
      </c>
      <c r="G901" s="57">
        <v>1</v>
      </c>
      <c r="H901" s="57">
        <v>0</v>
      </c>
      <c r="I901" s="62">
        <v>41569</v>
      </c>
      <c r="J901" s="61">
        <v>38</v>
      </c>
      <c r="K901" s="12" cm="1">
        <f t="array" ref="K901:N901">VLOOKUP(A901,Sales!$A$1:$E$2241,{2,3,4,5},0)</f>
        <v>17</v>
      </c>
      <c r="L901" s="12">
        <v>10</v>
      </c>
      <c r="M901" s="12">
        <v>4</v>
      </c>
      <c r="N901" s="15">
        <v>3</v>
      </c>
      <c r="O901" s="15">
        <f t="shared" si="71"/>
        <v>39</v>
      </c>
      <c r="P901" s="15">
        <f t="shared" si="72"/>
        <v>27</v>
      </c>
      <c r="Q901" s="15">
        <f t="shared" si="73"/>
        <v>7</v>
      </c>
      <c r="R901" s="12">
        <f t="shared" si="74"/>
        <v>1</v>
      </c>
    </row>
    <row r="902" spans="1:18" ht="15.75" customHeight="1" x14ac:dyDescent="0.25">
      <c r="A902" s="57">
        <v>8624</v>
      </c>
      <c r="B902" s="57">
        <v>1958</v>
      </c>
      <c r="C902" s="58" t="s">
        <v>9</v>
      </c>
      <c r="D902" s="58" t="s">
        <v>13</v>
      </c>
      <c r="E902" s="59">
        <v>81320</v>
      </c>
      <c r="F902" s="54">
        <f t="shared" si="70"/>
        <v>81.319999999999993</v>
      </c>
      <c r="G902" s="57">
        <v>0</v>
      </c>
      <c r="H902" s="57">
        <v>0</v>
      </c>
      <c r="I902" s="60">
        <v>41311</v>
      </c>
      <c r="J902" s="61">
        <v>61</v>
      </c>
      <c r="K902" s="12" cm="1">
        <f t="array" ref="K902:N902">VLOOKUP(A902,Sales!$A$1:$E$2241,{2,3,4,5},0)</f>
        <v>33</v>
      </c>
      <c r="L902" s="12">
        <v>103</v>
      </c>
      <c r="M902" s="12">
        <v>4</v>
      </c>
      <c r="N902" s="15">
        <v>10</v>
      </c>
      <c r="O902" s="15">
        <f t="shared" si="71"/>
        <v>67</v>
      </c>
      <c r="P902" s="15">
        <f t="shared" si="72"/>
        <v>136</v>
      </c>
      <c r="Q902" s="15">
        <f t="shared" si="73"/>
        <v>14</v>
      </c>
      <c r="R902" s="12">
        <f t="shared" si="74"/>
        <v>0</v>
      </c>
    </row>
    <row r="903" spans="1:18" ht="15.75" customHeight="1" x14ac:dyDescent="0.25">
      <c r="A903" s="57">
        <v>8945</v>
      </c>
      <c r="B903" s="57">
        <v>1970</v>
      </c>
      <c r="C903" s="58" t="s">
        <v>9</v>
      </c>
      <c r="D903" s="58" t="s">
        <v>15</v>
      </c>
      <c r="E903" s="59">
        <v>54137</v>
      </c>
      <c r="F903" s="54">
        <f t="shared" si="70"/>
        <v>54.137</v>
      </c>
      <c r="G903" s="57">
        <v>0</v>
      </c>
      <c r="H903" s="57">
        <v>1</v>
      </c>
      <c r="I903" s="60">
        <v>41502</v>
      </c>
      <c r="J903" s="61">
        <v>46</v>
      </c>
      <c r="K903" s="12" cm="1">
        <f t="array" ref="K903:N903">VLOOKUP(A903,Sales!$A$1:$E$2241,{2,3,4,5},0)</f>
        <v>0</v>
      </c>
      <c r="L903" s="12">
        <v>1</v>
      </c>
      <c r="M903" s="12">
        <v>4</v>
      </c>
      <c r="N903" s="15">
        <v>4</v>
      </c>
      <c r="O903" s="15">
        <f t="shared" si="71"/>
        <v>55</v>
      </c>
      <c r="P903" s="15">
        <f t="shared" si="72"/>
        <v>1</v>
      </c>
      <c r="Q903" s="15">
        <f t="shared" si="73"/>
        <v>8</v>
      </c>
      <c r="R903" s="12">
        <f t="shared" si="74"/>
        <v>1</v>
      </c>
    </row>
    <row r="904" spans="1:18" ht="15.75" customHeight="1" x14ac:dyDescent="0.25">
      <c r="A904" s="57">
        <v>6445</v>
      </c>
      <c r="B904" s="57">
        <v>1967</v>
      </c>
      <c r="C904" s="58" t="s">
        <v>9</v>
      </c>
      <c r="D904" s="58" t="s">
        <v>11</v>
      </c>
      <c r="E904" s="59">
        <v>66825</v>
      </c>
      <c r="F904" s="54">
        <f t="shared" si="70"/>
        <v>66.825000000000003</v>
      </c>
      <c r="G904" s="57">
        <v>0</v>
      </c>
      <c r="H904" s="57">
        <v>0</v>
      </c>
      <c r="I904" s="60">
        <v>41469</v>
      </c>
      <c r="J904" s="61">
        <v>73</v>
      </c>
      <c r="K904" s="12" cm="1">
        <f t="array" ref="K904:N904">VLOOKUP(A904,Sales!$A$1:$E$2241,{2,3,4,5},0)</f>
        <v>101</v>
      </c>
      <c r="L904" s="12">
        <v>40</v>
      </c>
      <c r="M904" s="12">
        <v>4</v>
      </c>
      <c r="N904" s="15">
        <v>6</v>
      </c>
      <c r="O904" s="15">
        <f t="shared" si="71"/>
        <v>58</v>
      </c>
      <c r="P904" s="15">
        <f t="shared" si="72"/>
        <v>141</v>
      </c>
      <c r="Q904" s="15">
        <f t="shared" si="73"/>
        <v>10</v>
      </c>
      <c r="R904" s="12">
        <f t="shared" si="74"/>
        <v>0</v>
      </c>
    </row>
    <row r="905" spans="1:18" ht="15.75" customHeight="1" x14ac:dyDescent="0.25">
      <c r="A905" s="57">
        <v>2727</v>
      </c>
      <c r="B905" s="57">
        <v>1973</v>
      </c>
      <c r="C905" s="58" t="s">
        <v>9</v>
      </c>
      <c r="D905" s="58" t="s">
        <v>11</v>
      </c>
      <c r="E905" s="59">
        <v>57100</v>
      </c>
      <c r="F905" s="54">
        <f t="shared" si="70"/>
        <v>57.1</v>
      </c>
      <c r="G905" s="57">
        <v>0</v>
      </c>
      <c r="H905" s="57">
        <v>0</v>
      </c>
      <c r="I905" s="60">
        <v>41612</v>
      </c>
      <c r="J905" s="61">
        <v>19</v>
      </c>
      <c r="K905" s="12" cm="1">
        <f t="array" ref="K905:N905">VLOOKUP(A905,Sales!$A$1:$E$2241,{2,3,4,5},0)</f>
        <v>21</v>
      </c>
      <c r="L905" s="12">
        <v>3</v>
      </c>
      <c r="M905" s="12">
        <v>3</v>
      </c>
      <c r="N905" s="15">
        <v>6</v>
      </c>
      <c r="O905" s="15">
        <f t="shared" si="71"/>
        <v>52</v>
      </c>
      <c r="P905" s="15">
        <f t="shared" si="72"/>
        <v>24</v>
      </c>
      <c r="Q905" s="15">
        <f t="shared" si="73"/>
        <v>9</v>
      </c>
      <c r="R905" s="12">
        <f t="shared" si="74"/>
        <v>0</v>
      </c>
    </row>
    <row r="906" spans="1:18" ht="15.75" customHeight="1" x14ac:dyDescent="0.25">
      <c r="A906" s="57">
        <v>6404</v>
      </c>
      <c r="B906" s="57">
        <v>1969</v>
      </c>
      <c r="C906" s="58" t="s">
        <v>9</v>
      </c>
      <c r="D906" s="58" t="s">
        <v>11</v>
      </c>
      <c r="E906" s="59">
        <v>58917</v>
      </c>
      <c r="F906" s="54">
        <f t="shared" si="70"/>
        <v>58.917000000000002</v>
      </c>
      <c r="G906" s="57">
        <v>1</v>
      </c>
      <c r="H906" s="57">
        <v>2</v>
      </c>
      <c r="I906" s="60">
        <v>41357</v>
      </c>
      <c r="J906" s="61">
        <v>10</v>
      </c>
      <c r="K906" s="12" cm="1">
        <f t="array" ref="K906:N906">VLOOKUP(A906,Sales!$A$1:$E$2241,{2,3,4,5},0)</f>
        <v>7</v>
      </c>
      <c r="L906" s="12">
        <v>7</v>
      </c>
      <c r="M906" s="12">
        <v>4</v>
      </c>
      <c r="N906" s="15">
        <v>6</v>
      </c>
      <c r="O906" s="15">
        <f t="shared" si="71"/>
        <v>56</v>
      </c>
      <c r="P906" s="15">
        <f t="shared" si="72"/>
        <v>14</v>
      </c>
      <c r="Q906" s="15">
        <f t="shared" si="73"/>
        <v>10</v>
      </c>
      <c r="R906" s="12">
        <f t="shared" si="74"/>
        <v>3</v>
      </c>
    </row>
    <row r="907" spans="1:18" ht="15.75" customHeight="1" x14ac:dyDescent="0.25">
      <c r="A907" s="57">
        <v>11074</v>
      </c>
      <c r="B907" s="57">
        <v>1977</v>
      </c>
      <c r="C907" s="58" t="s">
        <v>9</v>
      </c>
      <c r="D907" s="58" t="s">
        <v>10</v>
      </c>
      <c r="E907" s="59">
        <v>85072</v>
      </c>
      <c r="F907" s="54">
        <f t="shared" si="70"/>
        <v>85.072000000000003</v>
      </c>
      <c r="G907" s="57">
        <v>0</v>
      </c>
      <c r="H907" s="57">
        <v>0</v>
      </c>
      <c r="I907" s="60">
        <v>41738</v>
      </c>
      <c r="J907" s="61">
        <v>94</v>
      </c>
      <c r="K907" s="12" cm="1">
        <f t="array" ref="K907:N907">VLOOKUP(A907,Sales!$A$1:$E$2241,{2,3,4,5},0)</f>
        <v>92</v>
      </c>
      <c r="L907" s="12">
        <v>11</v>
      </c>
      <c r="M907" s="12">
        <v>3</v>
      </c>
      <c r="N907" s="15">
        <v>10</v>
      </c>
      <c r="O907" s="15">
        <f t="shared" si="71"/>
        <v>48</v>
      </c>
      <c r="P907" s="15">
        <f t="shared" si="72"/>
        <v>103</v>
      </c>
      <c r="Q907" s="15">
        <f t="shared" si="73"/>
        <v>13</v>
      </c>
      <c r="R907" s="12">
        <f t="shared" si="74"/>
        <v>0</v>
      </c>
    </row>
    <row r="908" spans="1:18" ht="15.75" customHeight="1" x14ac:dyDescent="0.25">
      <c r="A908" s="57">
        <v>10150</v>
      </c>
      <c r="B908" s="57">
        <v>1961</v>
      </c>
      <c r="C908" s="58" t="s">
        <v>9</v>
      </c>
      <c r="D908" s="58" t="s">
        <v>10</v>
      </c>
      <c r="E908" s="59">
        <v>86429</v>
      </c>
      <c r="F908" s="54">
        <f t="shared" si="70"/>
        <v>86.429000000000002</v>
      </c>
      <c r="G908" s="57">
        <v>0</v>
      </c>
      <c r="H908" s="57">
        <v>0</v>
      </c>
      <c r="I908" s="62">
        <v>41599</v>
      </c>
      <c r="J908" s="61">
        <v>10</v>
      </c>
      <c r="K908" s="12" cm="1">
        <f t="array" ref="K908:N908">VLOOKUP(A908,Sales!$A$1:$E$2241,{2,3,4,5},0)</f>
        <v>28</v>
      </c>
      <c r="L908" s="12">
        <v>18</v>
      </c>
      <c r="M908" s="12">
        <v>7</v>
      </c>
      <c r="N908" s="15">
        <v>7</v>
      </c>
      <c r="O908" s="15">
        <f t="shared" si="71"/>
        <v>64</v>
      </c>
      <c r="P908" s="15">
        <f t="shared" si="72"/>
        <v>46</v>
      </c>
      <c r="Q908" s="15">
        <f t="shared" si="73"/>
        <v>14</v>
      </c>
      <c r="R908" s="12">
        <f t="shared" si="74"/>
        <v>0</v>
      </c>
    </row>
    <row r="909" spans="1:18" ht="15.75" customHeight="1" x14ac:dyDescent="0.25">
      <c r="A909" s="57">
        <v>1968</v>
      </c>
      <c r="B909" s="57">
        <v>1971</v>
      </c>
      <c r="C909" s="58" t="s">
        <v>9</v>
      </c>
      <c r="D909" s="58" t="s">
        <v>18</v>
      </c>
      <c r="E909" s="59">
        <v>45684</v>
      </c>
      <c r="F909" s="54">
        <f t="shared" si="70"/>
        <v>45.683999999999997</v>
      </c>
      <c r="G909" s="57">
        <v>1</v>
      </c>
      <c r="H909" s="57">
        <v>0</v>
      </c>
      <c r="I909" s="60">
        <v>41610</v>
      </c>
      <c r="J909" s="61">
        <v>37</v>
      </c>
      <c r="K909" s="12" cm="1">
        <f t="array" ref="K909:N909">VLOOKUP(A909,Sales!$A$1:$E$2241,{2,3,4,5},0)</f>
        <v>1</v>
      </c>
      <c r="L909" s="12">
        <v>0</v>
      </c>
      <c r="M909" s="12">
        <v>1</v>
      </c>
      <c r="N909" s="15">
        <v>2</v>
      </c>
      <c r="O909" s="15">
        <f t="shared" si="71"/>
        <v>54</v>
      </c>
      <c r="P909" s="15">
        <f t="shared" si="72"/>
        <v>1</v>
      </c>
      <c r="Q909" s="15">
        <f t="shared" si="73"/>
        <v>3</v>
      </c>
      <c r="R909" s="12">
        <f t="shared" si="74"/>
        <v>1</v>
      </c>
    </row>
    <row r="910" spans="1:18" ht="15.75" customHeight="1" x14ac:dyDescent="0.25">
      <c r="A910" s="57">
        <v>6534</v>
      </c>
      <c r="B910" s="57">
        <v>1974</v>
      </c>
      <c r="C910" s="58" t="s">
        <v>9</v>
      </c>
      <c r="D910" s="58" t="s">
        <v>11</v>
      </c>
      <c r="E910" s="59">
        <v>47889</v>
      </c>
      <c r="F910" s="54">
        <f t="shared" si="70"/>
        <v>47.889000000000003</v>
      </c>
      <c r="G910" s="57">
        <v>1</v>
      </c>
      <c r="H910" s="57">
        <v>0</v>
      </c>
      <c r="I910" s="60">
        <v>41643</v>
      </c>
      <c r="J910" s="61">
        <v>94</v>
      </c>
      <c r="K910" s="12" cm="1">
        <f t="array" ref="K910:N910">VLOOKUP(A910,Sales!$A$1:$E$2241,{2,3,4,5},0)</f>
        <v>0</v>
      </c>
      <c r="L910" s="12">
        <v>5</v>
      </c>
      <c r="M910" s="12">
        <v>2</v>
      </c>
      <c r="N910" s="15">
        <v>3</v>
      </c>
      <c r="O910" s="15">
        <f t="shared" si="71"/>
        <v>51</v>
      </c>
      <c r="P910" s="15">
        <f t="shared" si="72"/>
        <v>5</v>
      </c>
      <c r="Q910" s="15">
        <f t="shared" si="73"/>
        <v>5</v>
      </c>
      <c r="R910" s="12">
        <f t="shared" si="74"/>
        <v>1</v>
      </c>
    </row>
    <row r="911" spans="1:18" ht="15.75" customHeight="1" x14ac:dyDescent="0.25">
      <c r="A911" s="57">
        <v>9485</v>
      </c>
      <c r="B911" s="57">
        <v>1986</v>
      </c>
      <c r="C911" s="58" t="s">
        <v>12</v>
      </c>
      <c r="D911" s="58" t="s">
        <v>13</v>
      </c>
      <c r="E911" s="59">
        <v>45921</v>
      </c>
      <c r="F911" s="54">
        <f t="shared" si="70"/>
        <v>45.920999999999999</v>
      </c>
      <c r="G911" s="57">
        <v>0</v>
      </c>
      <c r="H911" s="57">
        <v>0</v>
      </c>
      <c r="I911" s="60">
        <v>41708</v>
      </c>
      <c r="J911" s="61">
        <v>23</v>
      </c>
      <c r="K911" s="12" cm="1">
        <f t="array" ref="K911:N911">VLOOKUP(A911,Sales!$A$1:$E$2241,{2,3,4,5},0)</f>
        <v>9</v>
      </c>
      <c r="L911" s="12">
        <v>3</v>
      </c>
      <c r="M911" s="12">
        <v>2</v>
      </c>
      <c r="N911" s="15">
        <v>6</v>
      </c>
      <c r="O911" s="15">
        <f t="shared" si="71"/>
        <v>39</v>
      </c>
      <c r="P911" s="15">
        <f t="shared" si="72"/>
        <v>12</v>
      </c>
      <c r="Q911" s="15">
        <f t="shared" si="73"/>
        <v>8</v>
      </c>
      <c r="R911" s="12">
        <f t="shared" si="74"/>
        <v>0</v>
      </c>
    </row>
    <row r="912" spans="1:18" ht="15.75" customHeight="1" x14ac:dyDescent="0.25">
      <c r="A912" s="57">
        <v>7053</v>
      </c>
      <c r="B912" s="57">
        <v>1966</v>
      </c>
      <c r="C912" s="58" t="s">
        <v>12</v>
      </c>
      <c r="D912" s="58" t="s">
        <v>10</v>
      </c>
      <c r="E912" s="59">
        <v>78420</v>
      </c>
      <c r="F912" s="54">
        <f t="shared" si="70"/>
        <v>78.42</v>
      </c>
      <c r="G912" s="57">
        <v>0</v>
      </c>
      <c r="H912" s="57">
        <v>0</v>
      </c>
      <c r="I912" s="60">
        <v>41454</v>
      </c>
      <c r="J912" s="61">
        <v>75</v>
      </c>
      <c r="K912" s="12" cm="1">
        <f t="array" ref="K912:N912">VLOOKUP(A912,Sales!$A$1:$E$2241,{2,3,4,5},0)</f>
        <v>28</v>
      </c>
      <c r="L912" s="12">
        <v>28</v>
      </c>
      <c r="M912" s="12">
        <v>3</v>
      </c>
      <c r="N912" s="15">
        <v>8</v>
      </c>
      <c r="O912" s="15">
        <f t="shared" si="71"/>
        <v>59</v>
      </c>
      <c r="P912" s="15">
        <f t="shared" si="72"/>
        <v>56</v>
      </c>
      <c r="Q912" s="15">
        <f t="shared" si="73"/>
        <v>11</v>
      </c>
      <c r="R912" s="12">
        <f t="shared" si="74"/>
        <v>0</v>
      </c>
    </row>
    <row r="913" spans="1:18" ht="15.75" customHeight="1" x14ac:dyDescent="0.25">
      <c r="A913" s="57">
        <v>4654</v>
      </c>
      <c r="B913" s="57">
        <v>1992</v>
      </c>
      <c r="C913" s="58" t="s">
        <v>9</v>
      </c>
      <c r="D913" s="58" t="s">
        <v>11</v>
      </c>
      <c r="E913" s="59">
        <v>75114</v>
      </c>
      <c r="F913" s="54">
        <f t="shared" si="70"/>
        <v>75.114000000000004</v>
      </c>
      <c r="G913" s="57">
        <v>0</v>
      </c>
      <c r="H913" s="57">
        <v>0</v>
      </c>
      <c r="I913" s="60">
        <v>41585</v>
      </c>
      <c r="J913" s="61">
        <v>40</v>
      </c>
      <c r="K913" s="12" cm="1">
        <f t="array" ref="K913:N913">VLOOKUP(A913,Sales!$A$1:$E$2241,{2,3,4,5},0)</f>
        <v>12</v>
      </c>
      <c r="L913" s="12">
        <v>60</v>
      </c>
      <c r="M913" s="12">
        <v>3</v>
      </c>
      <c r="N913" s="15">
        <v>5</v>
      </c>
      <c r="O913" s="15">
        <f t="shared" si="71"/>
        <v>33</v>
      </c>
      <c r="P913" s="15">
        <f t="shared" si="72"/>
        <v>72</v>
      </c>
      <c r="Q913" s="15">
        <f t="shared" si="73"/>
        <v>8</v>
      </c>
      <c r="R913" s="12">
        <f t="shared" si="74"/>
        <v>0</v>
      </c>
    </row>
    <row r="914" spans="1:18" ht="15.75" customHeight="1" x14ac:dyDescent="0.25">
      <c r="A914" s="57">
        <v>9760</v>
      </c>
      <c r="B914" s="57">
        <v>1963</v>
      </c>
      <c r="C914" s="58" t="s">
        <v>12</v>
      </c>
      <c r="D914" s="58" t="s">
        <v>18</v>
      </c>
      <c r="E914" s="59">
        <v>52278</v>
      </c>
      <c r="F914" s="54">
        <f t="shared" si="70"/>
        <v>52.277999999999999</v>
      </c>
      <c r="G914" s="57">
        <v>0</v>
      </c>
      <c r="H914" s="57">
        <v>1</v>
      </c>
      <c r="I914" s="60">
        <v>41299</v>
      </c>
      <c r="J914" s="61">
        <v>24</v>
      </c>
      <c r="K914" s="12" cm="1">
        <f t="array" ref="K914:N914">VLOOKUP(A914,Sales!$A$1:$E$2241,{2,3,4,5},0)</f>
        <v>0</v>
      </c>
      <c r="L914" s="12">
        <v>0</v>
      </c>
      <c r="M914" s="12">
        <v>10</v>
      </c>
      <c r="N914" s="15">
        <v>10</v>
      </c>
      <c r="O914" s="15">
        <f t="shared" si="71"/>
        <v>62</v>
      </c>
      <c r="P914" s="15">
        <f t="shared" si="72"/>
        <v>0</v>
      </c>
      <c r="Q914" s="15">
        <f t="shared" si="73"/>
        <v>20</v>
      </c>
      <c r="R914" s="12">
        <f t="shared" si="74"/>
        <v>1</v>
      </c>
    </row>
    <row r="915" spans="1:18" ht="15.75" customHeight="1" x14ac:dyDescent="0.25">
      <c r="A915" s="57">
        <v>1048</v>
      </c>
      <c r="B915" s="57">
        <v>1972</v>
      </c>
      <c r="C915" s="58" t="s">
        <v>14</v>
      </c>
      <c r="D915" s="58" t="s">
        <v>13</v>
      </c>
      <c r="E915" s="59">
        <v>35641</v>
      </c>
      <c r="F915" s="54">
        <f t="shared" si="70"/>
        <v>35.640999999999998</v>
      </c>
      <c r="G915" s="57">
        <v>1</v>
      </c>
      <c r="H915" s="57">
        <v>0</v>
      </c>
      <c r="I915" s="60">
        <v>41469</v>
      </c>
      <c r="J915" s="61">
        <v>11</v>
      </c>
      <c r="K915" s="12" cm="1">
        <f t="array" ref="K915:N915">VLOOKUP(A915,Sales!$A$1:$E$2241,{2,3,4,5},0)</f>
        <v>3</v>
      </c>
      <c r="L915" s="12">
        <v>9</v>
      </c>
      <c r="M915" s="12">
        <v>3</v>
      </c>
      <c r="N915" s="15">
        <v>4</v>
      </c>
      <c r="O915" s="15">
        <f t="shared" si="71"/>
        <v>53</v>
      </c>
      <c r="P915" s="15">
        <f t="shared" si="72"/>
        <v>12</v>
      </c>
      <c r="Q915" s="15">
        <f t="shared" si="73"/>
        <v>7</v>
      </c>
      <c r="R915" s="12">
        <f t="shared" si="74"/>
        <v>1</v>
      </c>
    </row>
    <row r="916" spans="1:18" ht="15.75" customHeight="1" x14ac:dyDescent="0.25">
      <c r="A916" s="57">
        <v>10619</v>
      </c>
      <c r="B916" s="57">
        <v>1994</v>
      </c>
      <c r="C916" s="58" t="s">
        <v>9</v>
      </c>
      <c r="D916" s="58" t="s">
        <v>10</v>
      </c>
      <c r="E916" s="59">
        <v>95529</v>
      </c>
      <c r="F916" s="54">
        <f t="shared" si="70"/>
        <v>95.528999999999996</v>
      </c>
      <c r="G916" s="57">
        <v>0</v>
      </c>
      <c r="H916" s="57">
        <v>0</v>
      </c>
      <c r="I916" s="60">
        <v>41246</v>
      </c>
      <c r="J916" s="61">
        <v>29</v>
      </c>
      <c r="K916" s="12" cm="1">
        <f t="array" ref="K916:N916">VLOOKUP(A916,Sales!$A$1:$E$2241,{2,3,4,5},0)</f>
        <v>29</v>
      </c>
      <c r="L916" s="12">
        <v>27</v>
      </c>
      <c r="M916" s="12">
        <v>7</v>
      </c>
      <c r="N916" s="15">
        <v>7</v>
      </c>
      <c r="O916" s="15">
        <f t="shared" si="71"/>
        <v>31</v>
      </c>
      <c r="P916" s="15">
        <f t="shared" si="72"/>
        <v>56</v>
      </c>
      <c r="Q916" s="15">
        <f t="shared" si="73"/>
        <v>14</v>
      </c>
      <c r="R916" s="12">
        <f t="shared" si="74"/>
        <v>0</v>
      </c>
    </row>
    <row r="917" spans="1:18" ht="15.75" customHeight="1" x14ac:dyDescent="0.25">
      <c r="A917" s="57">
        <v>9308</v>
      </c>
      <c r="B917" s="57">
        <v>1954</v>
      </c>
      <c r="C917" s="58" t="s">
        <v>9</v>
      </c>
      <c r="D917" s="58" t="s">
        <v>13</v>
      </c>
      <c r="E917" s="59">
        <v>62820</v>
      </c>
      <c r="F917" s="54">
        <f t="shared" si="70"/>
        <v>62.82</v>
      </c>
      <c r="G917" s="57">
        <v>0</v>
      </c>
      <c r="H917" s="57">
        <v>0</v>
      </c>
      <c r="I917" s="60">
        <v>41405</v>
      </c>
      <c r="J917" s="61">
        <v>51</v>
      </c>
      <c r="K917" s="12" cm="1">
        <f t="array" ref="K917:N917">VLOOKUP(A917,Sales!$A$1:$E$2241,{2,3,4,5},0)</f>
        <v>61</v>
      </c>
      <c r="L917" s="12">
        <v>61</v>
      </c>
      <c r="M917" s="12">
        <v>3</v>
      </c>
      <c r="N917" s="15">
        <v>6</v>
      </c>
      <c r="O917" s="15">
        <f t="shared" si="71"/>
        <v>71</v>
      </c>
      <c r="P917" s="15">
        <f t="shared" si="72"/>
        <v>122</v>
      </c>
      <c r="Q917" s="15">
        <f t="shared" si="73"/>
        <v>9</v>
      </c>
      <c r="R917" s="12">
        <f t="shared" si="74"/>
        <v>0</v>
      </c>
    </row>
    <row r="918" spans="1:18" ht="15.75" customHeight="1" x14ac:dyDescent="0.25">
      <c r="A918" s="57">
        <v>10505</v>
      </c>
      <c r="B918" s="57">
        <v>1960</v>
      </c>
      <c r="C918" s="58" t="s">
        <v>14</v>
      </c>
      <c r="D918" s="58" t="s">
        <v>11</v>
      </c>
      <c r="E918" s="59">
        <v>73113</v>
      </c>
      <c r="F918" s="54">
        <f t="shared" si="70"/>
        <v>73.113</v>
      </c>
      <c r="G918" s="57">
        <v>0</v>
      </c>
      <c r="H918" s="57">
        <v>0</v>
      </c>
      <c r="I918" s="62">
        <v>41634</v>
      </c>
      <c r="J918" s="61">
        <v>86</v>
      </c>
      <c r="K918" s="12" cm="1">
        <f t="array" ref="K918:N918">VLOOKUP(A918,Sales!$A$1:$E$2241,{2,3,4,5},0)</f>
        <v>19</v>
      </c>
      <c r="L918" s="12">
        <v>9</v>
      </c>
      <c r="M918" s="12">
        <v>3</v>
      </c>
      <c r="N918" s="15">
        <v>7</v>
      </c>
      <c r="O918" s="15">
        <f t="shared" si="71"/>
        <v>65</v>
      </c>
      <c r="P918" s="15">
        <f t="shared" si="72"/>
        <v>28</v>
      </c>
      <c r="Q918" s="15">
        <f t="shared" si="73"/>
        <v>10</v>
      </c>
      <c r="R918" s="12">
        <f t="shared" si="74"/>
        <v>0</v>
      </c>
    </row>
    <row r="919" spans="1:18" ht="15.75" customHeight="1" x14ac:dyDescent="0.25">
      <c r="A919" s="57">
        <v>8362</v>
      </c>
      <c r="B919" s="57">
        <v>1982</v>
      </c>
      <c r="C919" s="58" t="s">
        <v>12</v>
      </c>
      <c r="D919" s="58" t="s">
        <v>13</v>
      </c>
      <c r="E919" s="59">
        <v>84169</v>
      </c>
      <c r="F919" s="54">
        <f t="shared" si="70"/>
        <v>84.168999999999997</v>
      </c>
      <c r="G919" s="57">
        <v>0</v>
      </c>
      <c r="H919" s="57">
        <v>0</v>
      </c>
      <c r="I919" s="60">
        <v>41493</v>
      </c>
      <c r="J919" s="61">
        <v>9</v>
      </c>
      <c r="K919" s="12" cm="1">
        <f t="array" ref="K919:N919">VLOOKUP(A919,Sales!$A$1:$E$2241,{2,3,4,5},0)</f>
        <v>19</v>
      </c>
      <c r="L919" s="12">
        <v>19</v>
      </c>
      <c r="M919" s="12">
        <v>7</v>
      </c>
      <c r="N919" s="15">
        <v>6</v>
      </c>
      <c r="O919" s="15">
        <f t="shared" si="71"/>
        <v>43</v>
      </c>
      <c r="P919" s="15">
        <f t="shared" si="72"/>
        <v>38</v>
      </c>
      <c r="Q919" s="15">
        <f t="shared" si="73"/>
        <v>13</v>
      </c>
      <c r="R919" s="12">
        <f t="shared" si="74"/>
        <v>0</v>
      </c>
    </row>
    <row r="920" spans="1:18" ht="15.75" customHeight="1" x14ac:dyDescent="0.25">
      <c r="A920" s="57">
        <v>2625</v>
      </c>
      <c r="B920" s="57">
        <v>1954</v>
      </c>
      <c r="C920" s="58" t="s">
        <v>17</v>
      </c>
      <c r="D920" s="58" t="s">
        <v>10</v>
      </c>
      <c r="E920" s="59">
        <v>42607</v>
      </c>
      <c r="F920" s="54">
        <f t="shared" si="70"/>
        <v>42.606999999999999</v>
      </c>
      <c r="G920" s="57">
        <v>0</v>
      </c>
      <c r="H920" s="57">
        <v>1</v>
      </c>
      <c r="I920" s="62">
        <v>41595</v>
      </c>
      <c r="J920" s="61">
        <v>30</v>
      </c>
      <c r="K920" s="12" cm="1">
        <f t="array" ref="K920:N920">VLOOKUP(A920,Sales!$A$1:$E$2241,{2,3,4,5},0)</f>
        <v>29</v>
      </c>
      <c r="L920" s="12">
        <v>32</v>
      </c>
      <c r="M920" s="12">
        <v>3</v>
      </c>
      <c r="N920" s="15">
        <v>7</v>
      </c>
      <c r="O920" s="15">
        <f t="shared" si="71"/>
        <v>71</v>
      </c>
      <c r="P920" s="15">
        <f t="shared" si="72"/>
        <v>61</v>
      </c>
      <c r="Q920" s="15">
        <f t="shared" si="73"/>
        <v>10</v>
      </c>
      <c r="R920" s="12">
        <f t="shared" si="74"/>
        <v>1</v>
      </c>
    </row>
    <row r="921" spans="1:18" ht="15.75" customHeight="1" x14ac:dyDescent="0.25">
      <c r="A921" s="57">
        <v>4637</v>
      </c>
      <c r="B921" s="57">
        <v>1954</v>
      </c>
      <c r="C921" s="58" t="s">
        <v>12</v>
      </c>
      <c r="D921" s="58" t="s">
        <v>10</v>
      </c>
      <c r="E921" s="59">
        <v>74637</v>
      </c>
      <c r="F921" s="54">
        <f t="shared" si="70"/>
        <v>74.637</v>
      </c>
      <c r="G921" s="57">
        <v>0</v>
      </c>
      <c r="H921" s="57">
        <v>0</v>
      </c>
      <c r="I921" s="60">
        <v>41412</v>
      </c>
      <c r="J921" s="61">
        <v>73</v>
      </c>
      <c r="K921" s="12" cm="1">
        <f t="array" ref="K921:N921">VLOOKUP(A921,Sales!$A$1:$E$2241,{2,3,4,5},0)</f>
        <v>64</v>
      </c>
      <c r="L921" s="12">
        <v>0</v>
      </c>
      <c r="M921" s="12">
        <v>6</v>
      </c>
      <c r="N921" s="15">
        <v>9</v>
      </c>
      <c r="O921" s="15">
        <f t="shared" si="71"/>
        <v>71</v>
      </c>
      <c r="P921" s="15">
        <f t="shared" si="72"/>
        <v>64</v>
      </c>
      <c r="Q921" s="15">
        <f t="shared" si="73"/>
        <v>15</v>
      </c>
      <c r="R921" s="12">
        <f t="shared" si="74"/>
        <v>0</v>
      </c>
    </row>
    <row r="922" spans="1:18" ht="15.75" customHeight="1" x14ac:dyDescent="0.25">
      <c r="A922" s="57">
        <v>9972</v>
      </c>
      <c r="B922" s="57">
        <v>1955</v>
      </c>
      <c r="C922" s="58" t="s">
        <v>12</v>
      </c>
      <c r="D922" s="58" t="s">
        <v>11</v>
      </c>
      <c r="E922" s="59">
        <v>46015</v>
      </c>
      <c r="F922" s="54">
        <f t="shared" si="70"/>
        <v>46.015000000000001</v>
      </c>
      <c r="G922" s="57">
        <v>1</v>
      </c>
      <c r="H922" s="57">
        <v>1</v>
      </c>
      <c r="I922" s="60">
        <v>41742</v>
      </c>
      <c r="J922" s="61">
        <v>25</v>
      </c>
      <c r="K922" s="12" cm="1">
        <f t="array" ref="K922:N922">VLOOKUP(A922,Sales!$A$1:$E$2241,{2,3,4,5},0)</f>
        <v>0</v>
      </c>
      <c r="L922" s="12">
        <v>0</v>
      </c>
      <c r="M922" s="12">
        <v>1</v>
      </c>
      <c r="N922" s="15">
        <v>3</v>
      </c>
      <c r="O922" s="15">
        <f t="shared" si="71"/>
        <v>70</v>
      </c>
      <c r="P922" s="15">
        <f t="shared" si="72"/>
        <v>0</v>
      </c>
      <c r="Q922" s="15">
        <f t="shared" si="73"/>
        <v>4</v>
      </c>
      <c r="R922" s="12">
        <f t="shared" si="74"/>
        <v>2</v>
      </c>
    </row>
    <row r="923" spans="1:18" ht="15.75" customHeight="1" x14ac:dyDescent="0.25">
      <c r="A923" s="57">
        <v>4483</v>
      </c>
      <c r="B923" s="57">
        <v>1993</v>
      </c>
      <c r="C923" s="58" t="s">
        <v>9</v>
      </c>
      <c r="D923" s="58" t="s">
        <v>10</v>
      </c>
      <c r="E923" s="59">
        <v>72354</v>
      </c>
      <c r="F923" s="54">
        <f t="shared" si="70"/>
        <v>72.353999999999999</v>
      </c>
      <c r="G923" s="57">
        <v>0</v>
      </c>
      <c r="H923" s="57">
        <v>0</v>
      </c>
      <c r="I923" s="60">
        <v>41381</v>
      </c>
      <c r="J923" s="61">
        <v>67</v>
      </c>
      <c r="K923" s="12" cm="1">
        <f t="array" ref="K923:N923">VLOOKUP(A923,Sales!$A$1:$E$2241,{2,3,4,5},0)</f>
        <v>26</v>
      </c>
      <c r="L923" s="12">
        <v>12</v>
      </c>
      <c r="M923" s="12">
        <v>2</v>
      </c>
      <c r="N923" s="15">
        <v>6</v>
      </c>
      <c r="O923" s="15">
        <f t="shared" si="71"/>
        <v>32</v>
      </c>
      <c r="P923" s="15">
        <f t="shared" si="72"/>
        <v>38</v>
      </c>
      <c r="Q923" s="15">
        <f t="shared" si="73"/>
        <v>8</v>
      </c>
      <c r="R923" s="12">
        <f t="shared" si="74"/>
        <v>0</v>
      </c>
    </row>
    <row r="924" spans="1:18" ht="15.75" customHeight="1" x14ac:dyDescent="0.25">
      <c r="A924" s="57">
        <v>4487</v>
      </c>
      <c r="B924" s="57">
        <v>1969</v>
      </c>
      <c r="C924" s="58" t="s">
        <v>14</v>
      </c>
      <c r="D924" s="58" t="s">
        <v>10</v>
      </c>
      <c r="E924" s="59">
        <v>39858</v>
      </c>
      <c r="F924" s="54">
        <f t="shared" si="70"/>
        <v>39.857999999999997</v>
      </c>
      <c r="G924" s="57">
        <v>1</v>
      </c>
      <c r="H924" s="57">
        <v>0</v>
      </c>
      <c r="I924" s="60">
        <v>41298</v>
      </c>
      <c r="J924" s="61">
        <v>67</v>
      </c>
      <c r="K924" s="12" cm="1">
        <f t="array" ref="K924:N924">VLOOKUP(A924,Sales!$A$1:$E$2241,{2,3,4,5},0)</f>
        <v>20</v>
      </c>
      <c r="L924" s="12">
        <v>7</v>
      </c>
      <c r="M924" s="12">
        <v>2</v>
      </c>
      <c r="N924" s="15">
        <v>4</v>
      </c>
      <c r="O924" s="15">
        <f t="shared" si="71"/>
        <v>56</v>
      </c>
      <c r="P924" s="15">
        <f t="shared" si="72"/>
        <v>27</v>
      </c>
      <c r="Q924" s="15">
        <f t="shared" si="73"/>
        <v>6</v>
      </c>
      <c r="R924" s="12">
        <f t="shared" si="74"/>
        <v>1</v>
      </c>
    </row>
    <row r="925" spans="1:18" ht="15.75" customHeight="1" x14ac:dyDescent="0.25">
      <c r="A925" s="57">
        <v>4988</v>
      </c>
      <c r="B925" s="57">
        <v>1948</v>
      </c>
      <c r="C925" s="58" t="s">
        <v>12</v>
      </c>
      <c r="D925" s="58" t="s">
        <v>13</v>
      </c>
      <c r="E925" s="59">
        <v>34469</v>
      </c>
      <c r="F925" s="54">
        <f t="shared" si="70"/>
        <v>34.469000000000001</v>
      </c>
      <c r="G925" s="57">
        <v>1</v>
      </c>
      <c r="H925" s="57">
        <v>1</v>
      </c>
      <c r="I925" s="60">
        <v>41763</v>
      </c>
      <c r="J925" s="61">
        <v>58</v>
      </c>
      <c r="K925" s="12" cm="1">
        <f t="array" ref="K925:N925">VLOOKUP(A925,Sales!$A$1:$E$2241,{2,3,4,5},0)</f>
        <v>6</v>
      </c>
      <c r="L925" s="12">
        <v>5</v>
      </c>
      <c r="M925" s="12">
        <v>1</v>
      </c>
      <c r="N925" s="15">
        <v>4</v>
      </c>
      <c r="O925" s="15">
        <f t="shared" si="71"/>
        <v>77</v>
      </c>
      <c r="P925" s="15">
        <f t="shared" si="72"/>
        <v>11</v>
      </c>
      <c r="Q925" s="15">
        <f t="shared" si="73"/>
        <v>5</v>
      </c>
      <c r="R925" s="12">
        <f t="shared" si="74"/>
        <v>2</v>
      </c>
    </row>
    <row r="926" spans="1:18" ht="15.75" customHeight="1" x14ac:dyDescent="0.25">
      <c r="A926" s="57">
        <v>8931</v>
      </c>
      <c r="B926" s="57">
        <v>1986</v>
      </c>
      <c r="C926" s="58" t="s">
        <v>9</v>
      </c>
      <c r="D926" s="58" t="s">
        <v>11</v>
      </c>
      <c r="E926" s="59">
        <v>83033</v>
      </c>
      <c r="F926" s="54">
        <f t="shared" si="70"/>
        <v>83.033000000000001</v>
      </c>
      <c r="G926" s="57">
        <v>1</v>
      </c>
      <c r="H926" s="57">
        <v>0</v>
      </c>
      <c r="I926" s="60">
        <v>41777</v>
      </c>
      <c r="J926" s="61">
        <v>82</v>
      </c>
      <c r="K926" s="12" cm="1">
        <f t="array" ref="K926:N926">VLOOKUP(A926,Sales!$A$1:$E$2241,{2,3,4,5},0)</f>
        <v>99</v>
      </c>
      <c r="L926" s="12">
        <v>149</v>
      </c>
      <c r="M926" s="12">
        <v>11</v>
      </c>
      <c r="N926" s="15">
        <v>10</v>
      </c>
      <c r="O926" s="15">
        <f t="shared" si="71"/>
        <v>39</v>
      </c>
      <c r="P926" s="15">
        <f t="shared" si="72"/>
        <v>248</v>
      </c>
      <c r="Q926" s="15">
        <f t="shared" si="73"/>
        <v>21</v>
      </c>
      <c r="R926" s="12">
        <f t="shared" si="74"/>
        <v>1</v>
      </c>
    </row>
    <row r="927" spans="1:18" ht="15.75" customHeight="1" x14ac:dyDescent="0.25">
      <c r="A927" s="57">
        <v>5871</v>
      </c>
      <c r="B927" s="57">
        <v>1979</v>
      </c>
      <c r="C927" s="58" t="s">
        <v>14</v>
      </c>
      <c r="D927" s="58" t="s">
        <v>11</v>
      </c>
      <c r="E927" s="59">
        <v>24401</v>
      </c>
      <c r="F927" s="54">
        <f t="shared" si="70"/>
        <v>24.401</v>
      </c>
      <c r="G927" s="57">
        <v>0</v>
      </c>
      <c r="H927" s="57">
        <v>0</v>
      </c>
      <c r="I927" s="60">
        <v>41152</v>
      </c>
      <c r="J927" s="61">
        <v>98</v>
      </c>
      <c r="K927" s="12" cm="1">
        <f t="array" ref="K927:N927">VLOOKUP(A927,Sales!$A$1:$E$2241,{2,3,4,5},0)</f>
        <v>28</v>
      </c>
      <c r="L927" s="12">
        <v>24</v>
      </c>
      <c r="M927" s="12">
        <v>6</v>
      </c>
      <c r="N927" s="15">
        <v>6</v>
      </c>
      <c r="O927" s="15">
        <f t="shared" si="71"/>
        <v>46</v>
      </c>
      <c r="P927" s="15">
        <f t="shared" si="72"/>
        <v>52</v>
      </c>
      <c r="Q927" s="15">
        <f t="shared" si="73"/>
        <v>12</v>
      </c>
      <c r="R927" s="12">
        <f t="shared" si="74"/>
        <v>0</v>
      </c>
    </row>
    <row r="928" spans="1:18" ht="15.75" customHeight="1" x14ac:dyDescent="0.25">
      <c r="A928" s="57">
        <v>2008</v>
      </c>
      <c r="B928" s="57">
        <v>1978</v>
      </c>
      <c r="C928" s="58" t="s">
        <v>9</v>
      </c>
      <c r="D928" s="58" t="s">
        <v>13</v>
      </c>
      <c r="E928" s="59">
        <v>77583</v>
      </c>
      <c r="F928" s="54">
        <f t="shared" si="70"/>
        <v>77.582999999999998</v>
      </c>
      <c r="G928" s="57">
        <v>0</v>
      </c>
      <c r="H928" s="57">
        <v>0</v>
      </c>
      <c r="I928" s="60">
        <v>41680</v>
      </c>
      <c r="J928" s="61">
        <v>93</v>
      </c>
      <c r="K928" s="12" cm="1">
        <f t="array" ref="K928:N928">VLOOKUP(A928,Sales!$A$1:$E$2241,{2,3,4,5},0)</f>
        <v>23</v>
      </c>
      <c r="L928" s="12">
        <v>12</v>
      </c>
      <c r="M928" s="12">
        <v>4</v>
      </c>
      <c r="N928" s="15">
        <v>9</v>
      </c>
      <c r="O928" s="15">
        <f t="shared" si="71"/>
        <v>47</v>
      </c>
      <c r="P928" s="15">
        <f t="shared" si="72"/>
        <v>35</v>
      </c>
      <c r="Q928" s="15">
        <f t="shared" si="73"/>
        <v>13</v>
      </c>
      <c r="R928" s="12">
        <f t="shared" si="74"/>
        <v>0</v>
      </c>
    </row>
    <row r="929" spans="1:18" ht="15.75" customHeight="1" x14ac:dyDescent="0.25">
      <c r="A929" s="57">
        <v>3139</v>
      </c>
      <c r="B929" s="57">
        <v>1982</v>
      </c>
      <c r="C929" s="58" t="s">
        <v>17</v>
      </c>
      <c r="D929" s="58" t="s">
        <v>10</v>
      </c>
      <c r="E929" s="59">
        <v>74116</v>
      </c>
      <c r="F929" s="54">
        <f t="shared" si="70"/>
        <v>74.116</v>
      </c>
      <c r="G929" s="57">
        <v>0</v>
      </c>
      <c r="H929" s="57">
        <v>0</v>
      </c>
      <c r="I929" s="62">
        <v>41638</v>
      </c>
      <c r="J929" s="61">
        <v>53</v>
      </c>
      <c r="K929" s="12" cm="1">
        <f t="array" ref="K929:N929">VLOOKUP(A929,Sales!$A$1:$E$2241,{2,3,4,5},0)</f>
        <v>111</v>
      </c>
      <c r="L929" s="12">
        <v>55</v>
      </c>
      <c r="M929" s="12">
        <v>4</v>
      </c>
      <c r="N929" s="15">
        <v>10</v>
      </c>
      <c r="O929" s="15">
        <f t="shared" si="71"/>
        <v>43</v>
      </c>
      <c r="P929" s="15">
        <f t="shared" si="72"/>
        <v>166</v>
      </c>
      <c r="Q929" s="15">
        <f t="shared" si="73"/>
        <v>14</v>
      </c>
      <c r="R929" s="12">
        <f t="shared" si="74"/>
        <v>0</v>
      </c>
    </row>
    <row r="930" spans="1:18" ht="15.75" customHeight="1" x14ac:dyDescent="0.25">
      <c r="A930" s="57">
        <v>10037</v>
      </c>
      <c r="B930" s="57">
        <v>1993</v>
      </c>
      <c r="C930" s="58" t="s">
        <v>9</v>
      </c>
      <c r="D930" s="58" t="s">
        <v>10</v>
      </c>
      <c r="E930" s="59">
        <v>74293</v>
      </c>
      <c r="F930" s="54">
        <f t="shared" si="70"/>
        <v>74.293000000000006</v>
      </c>
      <c r="G930" s="57">
        <v>0</v>
      </c>
      <c r="H930" s="57">
        <v>0</v>
      </c>
      <c r="I930" s="60">
        <v>41763</v>
      </c>
      <c r="J930" s="61">
        <v>66</v>
      </c>
      <c r="K930" s="12" cm="1">
        <f t="array" ref="K930:N930">VLOOKUP(A930,Sales!$A$1:$E$2241,{2,3,4,5},0)</f>
        <v>152</v>
      </c>
      <c r="L930" s="12">
        <v>91</v>
      </c>
      <c r="M930" s="12">
        <v>5</v>
      </c>
      <c r="N930" s="15">
        <v>6</v>
      </c>
      <c r="O930" s="15">
        <f t="shared" si="71"/>
        <v>32</v>
      </c>
      <c r="P930" s="15">
        <f t="shared" si="72"/>
        <v>243</v>
      </c>
      <c r="Q930" s="15">
        <f t="shared" si="73"/>
        <v>11</v>
      </c>
      <c r="R930" s="12">
        <f t="shared" si="74"/>
        <v>0</v>
      </c>
    </row>
    <row r="931" spans="1:18" ht="15.75" customHeight="1" x14ac:dyDescent="0.25">
      <c r="A931" s="57">
        <v>10673</v>
      </c>
      <c r="B931" s="57">
        <v>1976</v>
      </c>
      <c r="C931" s="58" t="s">
        <v>12</v>
      </c>
      <c r="D931" s="58" t="s">
        <v>13</v>
      </c>
      <c r="E931" s="59">
        <v>68397</v>
      </c>
      <c r="F931" s="54">
        <f t="shared" si="70"/>
        <v>68.397000000000006</v>
      </c>
      <c r="G931" s="57">
        <v>0</v>
      </c>
      <c r="H931" s="57">
        <v>1</v>
      </c>
      <c r="I931" s="62">
        <v>41595</v>
      </c>
      <c r="J931" s="61">
        <v>6</v>
      </c>
      <c r="K931" s="12" cm="1">
        <f t="array" ref="K931:N931">VLOOKUP(A931,Sales!$A$1:$E$2241,{2,3,4,5},0)</f>
        <v>80</v>
      </c>
      <c r="L931" s="12">
        <v>13</v>
      </c>
      <c r="M931" s="12">
        <v>6</v>
      </c>
      <c r="N931" s="15">
        <v>5</v>
      </c>
      <c r="O931" s="15">
        <f t="shared" si="71"/>
        <v>49</v>
      </c>
      <c r="P931" s="15">
        <f t="shared" si="72"/>
        <v>93</v>
      </c>
      <c r="Q931" s="15">
        <f t="shared" si="73"/>
        <v>11</v>
      </c>
      <c r="R931" s="12">
        <f t="shared" si="74"/>
        <v>1</v>
      </c>
    </row>
    <row r="932" spans="1:18" ht="15.75" customHeight="1" x14ac:dyDescent="0.25">
      <c r="A932" s="57">
        <v>5303</v>
      </c>
      <c r="B932" s="57">
        <v>1974</v>
      </c>
      <c r="C932" s="58" t="s">
        <v>12</v>
      </c>
      <c r="D932" s="58" t="s">
        <v>11</v>
      </c>
      <c r="E932" s="59">
        <v>79632</v>
      </c>
      <c r="F932" s="54">
        <f t="shared" si="70"/>
        <v>79.632000000000005</v>
      </c>
      <c r="G932" s="57">
        <v>0</v>
      </c>
      <c r="H932" s="57">
        <v>0</v>
      </c>
      <c r="I932" s="60">
        <v>41737</v>
      </c>
      <c r="J932" s="61">
        <v>42</v>
      </c>
      <c r="K932" s="12" cm="1">
        <f t="array" ref="K932:N932">VLOOKUP(A932,Sales!$A$1:$E$2241,{2,3,4,5},0)</f>
        <v>0</v>
      </c>
      <c r="L932" s="12">
        <v>21</v>
      </c>
      <c r="M932" s="12">
        <v>6</v>
      </c>
      <c r="N932" s="15">
        <v>9</v>
      </c>
      <c r="O932" s="15">
        <f t="shared" si="71"/>
        <v>51</v>
      </c>
      <c r="P932" s="15">
        <f t="shared" si="72"/>
        <v>21</v>
      </c>
      <c r="Q932" s="15">
        <f t="shared" si="73"/>
        <v>15</v>
      </c>
      <c r="R932" s="12">
        <f t="shared" si="74"/>
        <v>0</v>
      </c>
    </row>
    <row r="933" spans="1:18" ht="15.75" customHeight="1" x14ac:dyDescent="0.25">
      <c r="A933" s="57">
        <v>538</v>
      </c>
      <c r="B933" s="57">
        <v>1989</v>
      </c>
      <c r="C933" s="58" t="s">
        <v>9</v>
      </c>
      <c r="D933" s="58" t="s">
        <v>10</v>
      </c>
      <c r="E933" s="59">
        <v>46107</v>
      </c>
      <c r="F933" s="54">
        <f t="shared" si="70"/>
        <v>46.106999999999999</v>
      </c>
      <c r="G933" s="57">
        <v>1</v>
      </c>
      <c r="H933" s="57">
        <v>0</v>
      </c>
      <c r="I933" s="60">
        <v>41680</v>
      </c>
      <c r="J933" s="61">
        <v>78</v>
      </c>
      <c r="K933" s="12" cm="1">
        <f t="array" ref="K933:N933">VLOOKUP(A933,Sales!$A$1:$E$2241,{2,3,4,5},0)</f>
        <v>9</v>
      </c>
      <c r="L933" s="12">
        <v>9</v>
      </c>
      <c r="M933" s="12">
        <v>1</v>
      </c>
      <c r="N933" s="15">
        <v>4</v>
      </c>
      <c r="O933" s="15">
        <f t="shared" si="71"/>
        <v>36</v>
      </c>
      <c r="P933" s="15">
        <f t="shared" si="72"/>
        <v>18</v>
      </c>
      <c r="Q933" s="15">
        <f t="shared" si="73"/>
        <v>5</v>
      </c>
      <c r="R933" s="12">
        <f t="shared" si="74"/>
        <v>1</v>
      </c>
    </row>
    <row r="934" spans="1:18" ht="15.75" customHeight="1" x14ac:dyDescent="0.25">
      <c r="A934" s="57">
        <v>7922</v>
      </c>
      <c r="B934" s="57">
        <v>1951</v>
      </c>
      <c r="C934" s="58" t="s">
        <v>12</v>
      </c>
      <c r="D934" s="58" t="s">
        <v>10</v>
      </c>
      <c r="E934" s="59">
        <v>64950</v>
      </c>
      <c r="F934" s="54">
        <f t="shared" si="70"/>
        <v>64.95</v>
      </c>
      <c r="G934" s="57">
        <v>0</v>
      </c>
      <c r="H934" s="57">
        <v>1</v>
      </c>
      <c r="I934" s="60">
        <v>41133</v>
      </c>
      <c r="J934" s="61">
        <v>29</v>
      </c>
      <c r="K934" s="12" cm="1">
        <f t="array" ref="K934:N934">VLOOKUP(A934,Sales!$A$1:$E$2241,{2,3,4,5},0)</f>
        <v>0</v>
      </c>
      <c r="L934" s="12">
        <v>0</v>
      </c>
      <c r="M934" s="12">
        <v>11</v>
      </c>
      <c r="N934" s="15">
        <v>10</v>
      </c>
      <c r="O934" s="15">
        <f t="shared" si="71"/>
        <v>74</v>
      </c>
      <c r="P934" s="15">
        <f t="shared" si="72"/>
        <v>0</v>
      </c>
      <c r="Q934" s="15">
        <f t="shared" si="73"/>
        <v>21</v>
      </c>
      <c r="R934" s="12">
        <f t="shared" si="74"/>
        <v>1</v>
      </c>
    </row>
    <row r="935" spans="1:18" ht="15.75" customHeight="1" x14ac:dyDescent="0.25">
      <c r="A935" s="57">
        <v>5692</v>
      </c>
      <c r="B935" s="57">
        <v>1989</v>
      </c>
      <c r="C935" s="58" t="s">
        <v>16</v>
      </c>
      <c r="D935" s="58" t="s">
        <v>13</v>
      </c>
      <c r="E935" s="59">
        <v>25443</v>
      </c>
      <c r="F935" s="54">
        <f t="shared" si="70"/>
        <v>25.443000000000001</v>
      </c>
      <c r="G935" s="57">
        <v>1</v>
      </c>
      <c r="H935" s="57">
        <v>0</v>
      </c>
      <c r="I935" s="62">
        <v>41265</v>
      </c>
      <c r="J935" s="61">
        <v>82</v>
      </c>
      <c r="K935" s="12" cm="1">
        <f t="array" ref="K935:N935">VLOOKUP(A935,Sales!$A$1:$E$2241,{2,3,4,5},0)</f>
        <v>4</v>
      </c>
      <c r="L935" s="12">
        <v>9</v>
      </c>
      <c r="M935" s="12">
        <v>1</v>
      </c>
      <c r="N935" s="15">
        <v>3</v>
      </c>
      <c r="O935" s="15">
        <f t="shared" si="71"/>
        <v>36</v>
      </c>
      <c r="P935" s="15">
        <f t="shared" si="72"/>
        <v>13</v>
      </c>
      <c r="Q935" s="15">
        <f t="shared" si="73"/>
        <v>4</v>
      </c>
      <c r="R935" s="12">
        <f t="shared" si="74"/>
        <v>1</v>
      </c>
    </row>
    <row r="936" spans="1:18" ht="15.75" customHeight="1" x14ac:dyDescent="0.25">
      <c r="A936" s="57">
        <v>4843</v>
      </c>
      <c r="B936" s="57">
        <v>1952</v>
      </c>
      <c r="C936" s="58" t="s">
        <v>9</v>
      </c>
      <c r="D936" s="58" t="s">
        <v>10</v>
      </c>
      <c r="E936" s="59">
        <v>75127</v>
      </c>
      <c r="F936" s="54">
        <f t="shared" si="70"/>
        <v>75.126999999999995</v>
      </c>
      <c r="G936" s="57">
        <v>0</v>
      </c>
      <c r="H936" s="57">
        <v>0</v>
      </c>
      <c r="I936" s="60">
        <v>41781</v>
      </c>
      <c r="J936" s="61">
        <v>92</v>
      </c>
      <c r="K936" s="12" cm="1">
        <f t="array" ref="K936:N936">VLOOKUP(A936,Sales!$A$1:$E$2241,{2,3,4,5},0)</f>
        <v>35</v>
      </c>
      <c r="L936" s="12">
        <v>17</v>
      </c>
      <c r="M936" s="12">
        <v>2</v>
      </c>
      <c r="N936" s="15">
        <v>5</v>
      </c>
      <c r="O936" s="15">
        <f t="shared" si="71"/>
        <v>73</v>
      </c>
      <c r="P936" s="15">
        <f t="shared" si="72"/>
        <v>52</v>
      </c>
      <c r="Q936" s="15">
        <f t="shared" si="73"/>
        <v>7</v>
      </c>
      <c r="R936" s="12">
        <f t="shared" si="74"/>
        <v>0</v>
      </c>
    </row>
    <row r="937" spans="1:18" ht="15.75" customHeight="1" x14ac:dyDescent="0.25">
      <c r="A937" s="57">
        <v>6383</v>
      </c>
      <c r="B937" s="57">
        <v>1971</v>
      </c>
      <c r="C937" s="58" t="s">
        <v>12</v>
      </c>
      <c r="D937" s="58" t="s">
        <v>11</v>
      </c>
      <c r="E937" s="59">
        <v>32892</v>
      </c>
      <c r="F937" s="54">
        <f t="shared" si="70"/>
        <v>32.892000000000003</v>
      </c>
      <c r="G937" s="57">
        <v>1</v>
      </c>
      <c r="H937" s="57">
        <v>0</v>
      </c>
      <c r="I937" s="60">
        <v>41784</v>
      </c>
      <c r="J937" s="61">
        <v>78</v>
      </c>
      <c r="K937" s="12" cm="1">
        <f t="array" ref="K937:N937">VLOOKUP(A937,Sales!$A$1:$E$2241,{2,3,4,5},0)</f>
        <v>0</v>
      </c>
      <c r="L937" s="12">
        <v>1</v>
      </c>
      <c r="M937" s="12">
        <v>3</v>
      </c>
      <c r="N937" s="15">
        <v>3</v>
      </c>
      <c r="O937" s="15">
        <f t="shared" si="71"/>
        <v>54</v>
      </c>
      <c r="P937" s="15">
        <f t="shared" si="72"/>
        <v>1</v>
      </c>
      <c r="Q937" s="15">
        <f t="shared" si="73"/>
        <v>6</v>
      </c>
      <c r="R937" s="12">
        <f t="shared" si="74"/>
        <v>1</v>
      </c>
    </row>
    <row r="938" spans="1:18" ht="15.75" customHeight="1" x14ac:dyDescent="0.25">
      <c r="A938" s="57">
        <v>1628</v>
      </c>
      <c r="B938" s="57">
        <v>1971</v>
      </c>
      <c r="C938" s="58" t="s">
        <v>9</v>
      </c>
      <c r="D938" s="58" t="s">
        <v>11</v>
      </c>
      <c r="E938" s="59">
        <v>71796</v>
      </c>
      <c r="F938" s="54">
        <f t="shared" si="70"/>
        <v>71.796000000000006</v>
      </c>
      <c r="G938" s="57">
        <v>0</v>
      </c>
      <c r="H938" s="57">
        <v>0</v>
      </c>
      <c r="I938" s="62">
        <v>41571</v>
      </c>
      <c r="J938" s="61">
        <v>54</v>
      </c>
      <c r="K938" s="12" cm="1">
        <f t="array" ref="K938:N938">VLOOKUP(A938,Sales!$A$1:$E$2241,{2,3,4,5},0)</f>
        <v>21</v>
      </c>
      <c r="L938" s="12">
        <v>75</v>
      </c>
      <c r="M938" s="12">
        <v>9</v>
      </c>
      <c r="N938" s="15">
        <v>4</v>
      </c>
      <c r="O938" s="15">
        <f t="shared" si="71"/>
        <v>54</v>
      </c>
      <c r="P938" s="15">
        <f t="shared" si="72"/>
        <v>96</v>
      </c>
      <c r="Q938" s="15">
        <f t="shared" si="73"/>
        <v>13</v>
      </c>
      <c r="R938" s="12">
        <f t="shared" si="74"/>
        <v>0</v>
      </c>
    </row>
    <row r="939" spans="1:18" ht="15.75" customHeight="1" x14ac:dyDescent="0.25">
      <c r="A939" s="57">
        <v>1204</v>
      </c>
      <c r="B939" s="57">
        <v>1970</v>
      </c>
      <c r="C939" s="58" t="s">
        <v>12</v>
      </c>
      <c r="D939" s="58" t="s">
        <v>13</v>
      </c>
      <c r="E939" s="59">
        <v>67536</v>
      </c>
      <c r="F939" s="54">
        <f t="shared" si="70"/>
        <v>67.536000000000001</v>
      </c>
      <c r="G939" s="57">
        <v>0</v>
      </c>
      <c r="H939" s="57">
        <v>1</v>
      </c>
      <c r="I939" s="60">
        <v>41416</v>
      </c>
      <c r="J939" s="61">
        <v>45</v>
      </c>
      <c r="K939" s="12" cm="1">
        <f t="array" ref="K939:N939">VLOOKUP(A939,Sales!$A$1:$E$2241,{2,3,4,5},0)</f>
        <v>0</v>
      </c>
      <c r="L939" s="12">
        <v>71</v>
      </c>
      <c r="M939" s="12">
        <v>11</v>
      </c>
      <c r="N939" s="15">
        <v>11</v>
      </c>
      <c r="O939" s="15">
        <f t="shared" si="71"/>
        <v>55</v>
      </c>
      <c r="P939" s="15">
        <f t="shared" si="72"/>
        <v>71</v>
      </c>
      <c r="Q939" s="15">
        <f t="shared" si="73"/>
        <v>22</v>
      </c>
      <c r="R939" s="12">
        <f t="shared" si="74"/>
        <v>1</v>
      </c>
    </row>
    <row r="940" spans="1:18" ht="15.75" customHeight="1" x14ac:dyDescent="0.25">
      <c r="A940" s="57">
        <v>3673</v>
      </c>
      <c r="B940" s="57">
        <v>1971</v>
      </c>
      <c r="C940" s="58" t="s">
        <v>9</v>
      </c>
      <c r="D940" s="58" t="s">
        <v>10</v>
      </c>
      <c r="E940" s="59">
        <v>55239</v>
      </c>
      <c r="F940" s="54">
        <f t="shared" si="70"/>
        <v>55.238999999999997</v>
      </c>
      <c r="G940" s="57">
        <v>0</v>
      </c>
      <c r="H940" s="57">
        <v>1</v>
      </c>
      <c r="I940" s="60">
        <v>41469</v>
      </c>
      <c r="J940" s="61">
        <v>59</v>
      </c>
      <c r="K940" s="12" cm="1">
        <f t="array" ref="K940:N940">VLOOKUP(A940,Sales!$A$1:$E$2241,{2,3,4,5},0)</f>
        <v>17</v>
      </c>
      <c r="L940" s="12">
        <v>24</v>
      </c>
      <c r="M940" s="12">
        <v>7</v>
      </c>
      <c r="N940" s="15">
        <v>11</v>
      </c>
      <c r="O940" s="15">
        <f t="shared" si="71"/>
        <v>54</v>
      </c>
      <c r="P940" s="15">
        <f t="shared" si="72"/>
        <v>41</v>
      </c>
      <c r="Q940" s="15">
        <f t="shared" si="73"/>
        <v>18</v>
      </c>
      <c r="R940" s="12">
        <f t="shared" si="74"/>
        <v>1</v>
      </c>
    </row>
    <row r="941" spans="1:18" ht="15.75" customHeight="1" x14ac:dyDescent="0.25">
      <c r="A941" s="57">
        <v>760</v>
      </c>
      <c r="B941" s="57">
        <v>1975</v>
      </c>
      <c r="C941" s="58" t="s">
        <v>12</v>
      </c>
      <c r="D941" s="58" t="s">
        <v>15</v>
      </c>
      <c r="E941" s="59">
        <v>60554</v>
      </c>
      <c r="F941" s="54">
        <f t="shared" si="70"/>
        <v>60.554000000000002</v>
      </c>
      <c r="G941" s="57">
        <v>1</v>
      </c>
      <c r="H941" s="57">
        <v>0</v>
      </c>
      <c r="I941" s="60">
        <v>41495</v>
      </c>
      <c r="J941" s="61">
        <v>8</v>
      </c>
      <c r="K941" s="12" cm="1">
        <f t="array" ref="K941:N941">VLOOKUP(A941,Sales!$A$1:$E$2241,{2,3,4,5},0)</f>
        <v>7</v>
      </c>
      <c r="L941" s="12">
        <v>15</v>
      </c>
      <c r="M941" s="12">
        <v>8</v>
      </c>
      <c r="N941" s="15">
        <v>9</v>
      </c>
      <c r="O941" s="15">
        <f t="shared" si="71"/>
        <v>50</v>
      </c>
      <c r="P941" s="15">
        <f t="shared" si="72"/>
        <v>22</v>
      </c>
      <c r="Q941" s="15">
        <f t="shared" si="73"/>
        <v>17</v>
      </c>
      <c r="R941" s="12">
        <f t="shared" si="74"/>
        <v>1</v>
      </c>
    </row>
    <row r="942" spans="1:18" ht="15.75" customHeight="1" x14ac:dyDescent="0.25">
      <c r="A942" s="57">
        <v>8957</v>
      </c>
      <c r="B942" s="57">
        <v>1952</v>
      </c>
      <c r="C942" s="58" t="s">
        <v>17</v>
      </c>
      <c r="D942" s="58" t="s">
        <v>10</v>
      </c>
      <c r="E942" s="59">
        <v>64831</v>
      </c>
      <c r="F942" s="54">
        <f t="shared" si="70"/>
        <v>64.831000000000003</v>
      </c>
      <c r="G942" s="57">
        <v>1</v>
      </c>
      <c r="H942" s="57">
        <v>1</v>
      </c>
      <c r="I942" s="60">
        <v>41435</v>
      </c>
      <c r="J942" s="61">
        <v>51</v>
      </c>
      <c r="K942" s="12" cm="1">
        <f t="array" ref="K942:N942">VLOOKUP(A942,Sales!$A$1:$E$2241,{2,3,4,5},0)</f>
        <v>86</v>
      </c>
      <c r="L942" s="12">
        <v>86</v>
      </c>
      <c r="M942" s="12">
        <v>6</v>
      </c>
      <c r="N942" s="15">
        <v>5</v>
      </c>
      <c r="O942" s="15">
        <f t="shared" si="71"/>
        <v>73</v>
      </c>
      <c r="P942" s="15">
        <f t="shared" si="72"/>
        <v>172</v>
      </c>
      <c r="Q942" s="15">
        <f t="shared" si="73"/>
        <v>11</v>
      </c>
      <c r="R942" s="12">
        <f t="shared" si="74"/>
        <v>2</v>
      </c>
    </row>
    <row r="943" spans="1:18" ht="15.75" customHeight="1" x14ac:dyDescent="0.25">
      <c r="A943" s="57">
        <v>4128</v>
      </c>
      <c r="B943" s="57">
        <v>1962</v>
      </c>
      <c r="C943" s="58" t="s">
        <v>12</v>
      </c>
      <c r="D943" s="58" t="s">
        <v>11</v>
      </c>
      <c r="E943" s="59">
        <v>56067</v>
      </c>
      <c r="F943" s="54">
        <f t="shared" si="70"/>
        <v>56.067</v>
      </c>
      <c r="G943" s="57">
        <v>0</v>
      </c>
      <c r="H943" s="57">
        <v>1</v>
      </c>
      <c r="I943" s="60">
        <v>41475</v>
      </c>
      <c r="J943" s="61">
        <v>51</v>
      </c>
      <c r="K943" s="12" cm="1">
        <f t="array" ref="K943:N943">VLOOKUP(A943,Sales!$A$1:$E$2241,{2,3,4,5},0)</f>
        <v>12</v>
      </c>
      <c r="L943" s="12">
        <v>6</v>
      </c>
      <c r="M943" s="12">
        <v>7</v>
      </c>
      <c r="N943" s="15">
        <v>7</v>
      </c>
      <c r="O943" s="15">
        <f t="shared" si="71"/>
        <v>63</v>
      </c>
      <c r="P943" s="15">
        <f t="shared" si="72"/>
        <v>18</v>
      </c>
      <c r="Q943" s="15">
        <f t="shared" si="73"/>
        <v>14</v>
      </c>
      <c r="R943" s="12">
        <f t="shared" si="74"/>
        <v>1</v>
      </c>
    </row>
    <row r="944" spans="1:18" ht="15.75" customHeight="1" x14ac:dyDescent="0.25">
      <c r="A944" s="57">
        <v>6810</v>
      </c>
      <c r="B944" s="57">
        <v>1983</v>
      </c>
      <c r="C944" s="58" t="s">
        <v>9</v>
      </c>
      <c r="D944" s="58" t="s">
        <v>15</v>
      </c>
      <c r="E944" s="59">
        <v>82025</v>
      </c>
      <c r="F944" s="54">
        <f t="shared" si="70"/>
        <v>82.025000000000006</v>
      </c>
      <c r="G944" s="57">
        <v>0</v>
      </c>
      <c r="H944" s="57">
        <v>0</v>
      </c>
      <c r="I944" s="60">
        <v>41422</v>
      </c>
      <c r="J944" s="61">
        <v>76</v>
      </c>
      <c r="K944" s="12" cm="1">
        <f t="array" ref="K944:N944">VLOOKUP(A944,Sales!$A$1:$E$2241,{2,3,4,5},0)</f>
        <v>98</v>
      </c>
      <c r="L944" s="12">
        <v>70</v>
      </c>
      <c r="M944" s="12">
        <v>3</v>
      </c>
      <c r="N944" s="15">
        <v>6</v>
      </c>
      <c r="O944" s="15">
        <f t="shared" si="71"/>
        <v>42</v>
      </c>
      <c r="P944" s="15">
        <f t="shared" si="72"/>
        <v>168</v>
      </c>
      <c r="Q944" s="15">
        <f t="shared" si="73"/>
        <v>9</v>
      </c>
      <c r="R944" s="12">
        <f t="shared" si="74"/>
        <v>0</v>
      </c>
    </row>
    <row r="945" spans="1:18" ht="15.75" customHeight="1" x14ac:dyDescent="0.25">
      <c r="A945" s="57">
        <v>5386</v>
      </c>
      <c r="B945" s="57">
        <v>1953</v>
      </c>
      <c r="C945" s="58" t="s">
        <v>9</v>
      </c>
      <c r="D945" s="58" t="s">
        <v>11</v>
      </c>
      <c r="E945" s="59">
        <v>94384</v>
      </c>
      <c r="F945" s="54">
        <f t="shared" si="70"/>
        <v>94.384</v>
      </c>
      <c r="G945" s="57">
        <v>0</v>
      </c>
      <c r="H945" s="57">
        <v>0</v>
      </c>
      <c r="I945" s="60">
        <v>41337</v>
      </c>
      <c r="J945" s="61">
        <v>62</v>
      </c>
      <c r="K945" s="12" cm="1">
        <f t="array" ref="K945:N945">VLOOKUP(A945,Sales!$A$1:$E$2241,{2,3,4,5},0)</f>
        <v>24</v>
      </c>
      <c r="L945" s="12">
        <v>45</v>
      </c>
      <c r="M945" s="12">
        <v>5</v>
      </c>
      <c r="N945" s="15">
        <v>5</v>
      </c>
      <c r="O945" s="15">
        <f t="shared" si="71"/>
        <v>72</v>
      </c>
      <c r="P945" s="15">
        <f t="shared" si="72"/>
        <v>69</v>
      </c>
      <c r="Q945" s="15">
        <f t="shared" si="73"/>
        <v>10</v>
      </c>
      <c r="R945" s="12">
        <f t="shared" si="74"/>
        <v>0</v>
      </c>
    </row>
    <row r="946" spans="1:18" ht="15.75" customHeight="1" x14ac:dyDescent="0.25">
      <c r="A946" s="57">
        <v>8700</v>
      </c>
      <c r="B946" s="57">
        <v>1986</v>
      </c>
      <c r="C946" s="58" t="s">
        <v>16</v>
      </c>
      <c r="D946" s="58" t="s">
        <v>10</v>
      </c>
      <c r="E946" s="59">
        <v>14906</v>
      </c>
      <c r="F946" s="54">
        <f t="shared" si="70"/>
        <v>14.906000000000001</v>
      </c>
      <c r="G946" s="57">
        <v>0</v>
      </c>
      <c r="H946" s="57">
        <v>0</v>
      </c>
      <c r="I946" s="62">
        <v>41265</v>
      </c>
      <c r="J946" s="61">
        <v>86</v>
      </c>
      <c r="K946" s="12" cm="1">
        <f t="array" ref="K946:N946">VLOOKUP(A946,Sales!$A$1:$E$2241,{2,3,4,5},0)</f>
        <v>7</v>
      </c>
      <c r="L946" s="12">
        <v>16</v>
      </c>
      <c r="M946" s="12">
        <v>2</v>
      </c>
      <c r="N946" s="15">
        <v>3</v>
      </c>
      <c r="O946" s="15">
        <f t="shared" si="71"/>
        <v>39</v>
      </c>
      <c r="P946" s="15">
        <f t="shared" si="72"/>
        <v>23</v>
      </c>
      <c r="Q946" s="15">
        <f t="shared" si="73"/>
        <v>5</v>
      </c>
      <c r="R946" s="12">
        <f t="shared" si="74"/>
        <v>0</v>
      </c>
    </row>
    <row r="947" spans="1:18" ht="15.75" customHeight="1" x14ac:dyDescent="0.25">
      <c r="A947" s="57">
        <v>3202</v>
      </c>
      <c r="B947" s="57">
        <v>1987</v>
      </c>
      <c r="C947" s="58" t="s">
        <v>12</v>
      </c>
      <c r="D947" s="58" t="s">
        <v>13</v>
      </c>
      <c r="E947" s="59">
        <v>51563</v>
      </c>
      <c r="F947" s="54">
        <f t="shared" si="70"/>
        <v>51.563000000000002</v>
      </c>
      <c r="G947" s="57">
        <v>0</v>
      </c>
      <c r="H947" s="57">
        <v>0</v>
      </c>
      <c r="I947" s="60">
        <v>41183</v>
      </c>
      <c r="J947" s="61">
        <v>60</v>
      </c>
      <c r="K947" s="12" cm="1">
        <f t="array" ref="K947:N947">VLOOKUP(A947,Sales!$A$1:$E$2241,{2,3,4,5},0)</f>
        <v>0</v>
      </c>
      <c r="L947" s="12">
        <v>0</v>
      </c>
      <c r="M947" s="12">
        <v>4</v>
      </c>
      <c r="N947" s="15">
        <v>10</v>
      </c>
      <c r="O947" s="15">
        <f t="shared" si="71"/>
        <v>38</v>
      </c>
      <c r="P947" s="15">
        <f t="shared" si="72"/>
        <v>0</v>
      </c>
      <c r="Q947" s="15">
        <f t="shared" si="73"/>
        <v>14</v>
      </c>
      <c r="R947" s="12">
        <f t="shared" si="74"/>
        <v>0</v>
      </c>
    </row>
    <row r="948" spans="1:18" ht="15.75" customHeight="1" x14ac:dyDescent="0.25">
      <c r="A948" s="57">
        <v>1328</v>
      </c>
      <c r="B948" s="57">
        <v>1982</v>
      </c>
      <c r="C948" s="58" t="s">
        <v>17</v>
      </c>
      <c r="D948" s="58" t="s">
        <v>13</v>
      </c>
      <c r="E948" s="59">
        <v>57937</v>
      </c>
      <c r="F948" s="54">
        <f t="shared" si="70"/>
        <v>57.936999999999998</v>
      </c>
      <c r="G948" s="57">
        <v>0</v>
      </c>
      <c r="H948" s="57">
        <v>1</v>
      </c>
      <c r="I948" s="60">
        <v>41686</v>
      </c>
      <c r="J948" s="61">
        <v>56</v>
      </c>
      <c r="K948" s="12" cm="1">
        <f t="array" ref="K948:N948">VLOOKUP(A948,Sales!$A$1:$E$2241,{2,3,4,5},0)</f>
        <v>42</v>
      </c>
      <c r="L948" s="12">
        <v>48</v>
      </c>
      <c r="M948" s="12">
        <v>4</v>
      </c>
      <c r="N948" s="15">
        <v>9</v>
      </c>
      <c r="O948" s="15">
        <f t="shared" si="71"/>
        <v>43</v>
      </c>
      <c r="P948" s="15">
        <f t="shared" si="72"/>
        <v>90</v>
      </c>
      <c r="Q948" s="15">
        <f t="shared" si="73"/>
        <v>13</v>
      </c>
      <c r="R948" s="12">
        <f t="shared" si="74"/>
        <v>1</v>
      </c>
    </row>
    <row r="949" spans="1:18" ht="15.75" customHeight="1" x14ac:dyDescent="0.25">
      <c r="A949" s="57">
        <v>8405</v>
      </c>
      <c r="B949" s="57">
        <v>1979</v>
      </c>
      <c r="C949" s="58" t="s">
        <v>9</v>
      </c>
      <c r="D949" s="58" t="s">
        <v>15</v>
      </c>
      <c r="E949" s="59">
        <v>68274</v>
      </c>
      <c r="F949" s="54">
        <f t="shared" si="70"/>
        <v>68.274000000000001</v>
      </c>
      <c r="G949" s="57">
        <v>1</v>
      </c>
      <c r="H949" s="57">
        <v>1</v>
      </c>
      <c r="I949" s="60">
        <v>41547</v>
      </c>
      <c r="J949" s="61">
        <v>83</v>
      </c>
      <c r="K949" s="12" cm="1">
        <f t="array" ref="K949:N949">VLOOKUP(A949,Sales!$A$1:$E$2241,{2,3,4,5},0)</f>
        <v>25</v>
      </c>
      <c r="L949" s="12">
        <v>25</v>
      </c>
      <c r="M949" s="12">
        <v>4</v>
      </c>
      <c r="N949" s="15">
        <v>5</v>
      </c>
      <c r="O949" s="15">
        <f t="shared" si="71"/>
        <v>46</v>
      </c>
      <c r="P949" s="15">
        <f t="shared" si="72"/>
        <v>50</v>
      </c>
      <c r="Q949" s="15">
        <f t="shared" si="73"/>
        <v>9</v>
      </c>
      <c r="R949" s="12">
        <f t="shared" si="74"/>
        <v>2</v>
      </c>
    </row>
    <row r="950" spans="1:18" ht="15.75" customHeight="1" x14ac:dyDescent="0.25">
      <c r="A950" s="57">
        <v>6515</v>
      </c>
      <c r="B950" s="57">
        <v>1977</v>
      </c>
      <c r="C950" s="58" t="s">
        <v>9</v>
      </c>
      <c r="D950" s="58" t="s">
        <v>11</v>
      </c>
      <c r="E950" s="59">
        <v>39771</v>
      </c>
      <c r="F950" s="54">
        <f t="shared" si="70"/>
        <v>39.771000000000001</v>
      </c>
      <c r="G950" s="57">
        <v>1</v>
      </c>
      <c r="H950" s="57">
        <v>0</v>
      </c>
      <c r="I950" s="60">
        <v>41614</v>
      </c>
      <c r="J950" s="61">
        <v>92</v>
      </c>
      <c r="K950" s="12" cm="1">
        <f t="array" ref="K950:N950">VLOOKUP(A950,Sales!$A$1:$E$2241,{2,3,4,5},0)</f>
        <v>2</v>
      </c>
      <c r="L950" s="12">
        <v>8</v>
      </c>
      <c r="M950" s="12">
        <v>2</v>
      </c>
      <c r="N950" s="15">
        <v>3</v>
      </c>
      <c r="O950" s="15">
        <f t="shared" si="71"/>
        <v>48</v>
      </c>
      <c r="P950" s="15">
        <f t="shared" si="72"/>
        <v>10</v>
      </c>
      <c r="Q950" s="15">
        <f t="shared" si="73"/>
        <v>5</v>
      </c>
      <c r="R950" s="12">
        <f t="shared" si="74"/>
        <v>1</v>
      </c>
    </row>
    <row r="951" spans="1:18" ht="15.75" customHeight="1" x14ac:dyDescent="0.25">
      <c r="A951" s="57">
        <v>2882</v>
      </c>
      <c r="B951" s="57">
        <v>1975</v>
      </c>
      <c r="C951" s="58" t="s">
        <v>17</v>
      </c>
      <c r="D951" s="58" t="s">
        <v>15</v>
      </c>
      <c r="E951" s="59">
        <v>67893</v>
      </c>
      <c r="F951" s="54">
        <f t="shared" si="70"/>
        <v>67.893000000000001</v>
      </c>
      <c r="G951" s="57">
        <v>0</v>
      </c>
      <c r="H951" s="57">
        <v>1</v>
      </c>
      <c r="I951" s="60">
        <v>41183</v>
      </c>
      <c r="J951" s="61">
        <v>31</v>
      </c>
      <c r="K951" s="12" cm="1">
        <f t="array" ref="K951:N951">VLOOKUP(A951,Sales!$A$1:$E$2241,{2,3,4,5},0)</f>
        <v>28</v>
      </c>
      <c r="L951" s="12">
        <v>18</v>
      </c>
      <c r="M951" s="12">
        <v>3</v>
      </c>
      <c r="N951" s="15">
        <v>9</v>
      </c>
      <c r="O951" s="15">
        <f t="shared" si="71"/>
        <v>50</v>
      </c>
      <c r="P951" s="15">
        <f t="shared" si="72"/>
        <v>46</v>
      </c>
      <c r="Q951" s="15">
        <f t="shared" si="73"/>
        <v>12</v>
      </c>
      <c r="R951" s="12">
        <f t="shared" si="74"/>
        <v>1</v>
      </c>
    </row>
    <row r="952" spans="1:18" ht="15.75" customHeight="1" x14ac:dyDescent="0.25">
      <c r="A952" s="57">
        <v>7574</v>
      </c>
      <c r="B952" s="57">
        <v>1979</v>
      </c>
      <c r="C952" s="58" t="s">
        <v>12</v>
      </c>
      <c r="D952" s="58" t="s">
        <v>11</v>
      </c>
      <c r="E952" s="59">
        <v>27922</v>
      </c>
      <c r="F952" s="54">
        <f t="shared" si="70"/>
        <v>27.922000000000001</v>
      </c>
      <c r="G952" s="57">
        <v>1</v>
      </c>
      <c r="H952" s="57">
        <v>0</v>
      </c>
      <c r="I952" s="60">
        <v>41769</v>
      </c>
      <c r="J952" s="61">
        <v>80</v>
      </c>
      <c r="K952" s="12" cm="1">
        <f t="array" ref="K952:N952">VLOOKUP(A952,Sales!$A$1:$E$2241,{2,3,4,5},0)</f>
        <v>0</v>
      </c>
      <c r="L952" s="12">
        <v>4</v>
      </c>
      <c r="M952" s="12">
        <v>2</v>
      </c>
      <c r="N952" s="15">
        <v>3</v>
      </c>
      <c r="O952" s="15">
        <f t="shared" si="71"/>
        <v>46</v>
      </c>
      <c r="P952" s="15">
        <f t="shared" si="72"/>
        <v>4</v>
      </c>
      <c r="Q952" s="15">
        <f t="shared" si="73"/>
        <v>5</v>
      </c>
      <c r="R952" s="12">
        <f t="shared" si="74"/>
        <v>1</v>
      </c>
    </row>
    <row r="953" spans="1:18" ht="15.75" customHeight="1" x14ac:dyDescent="0.25">
      <c r="A953" s="57">
        <v>6387</v>
      </c>
      <c r="B953" s="57">
        <v>1976</v>
      </c>
      <c r="C953" s="58" t="s">
        <v>12</v>
      </c>
      <c r="D953" s="58" t="s">
        <v>11</v>
      </c>
      <c r="E953" s="59">
        <v>52190</v>
      </c>
      <c r="F953" s="54">
        <f t="shared" si="70"/>
        <v>52.19</v>
      </c>
      <c r="G953" s="57">
        <v>1</v>
      </c>
      <c r="H953" s="57">
        <v>1</v>
      </c>
      <c r="I953" s="60">
        <v>41767</v>
      </c>
      <c r="J953" s="61">
        <v>39</v>
      </c>
      <c r="K953" s="12" cm="1">
        <f t="array" ref="K953:N953">VLOOKUP(A953,Sales!$A$1:$E$2241,{2,3,4,5},0)</f>
        <v>0</v>
      </c>
      <c r="L953" s="12">
        <v>0</v>
      </c>
      <c r="M953" s="12">
        <v>2</v>
      </c>
      <c r="N953" s="15">
        <v>3</v>
      </c>
      <c r="O953" s="15">
        <f t="shared" si="71"/>
        <v>49</v>
      </c>
      <c r="P953" s="15">
        <f t="shared" si="72"/>
        <v>0</v>
      </c>
      <c r="Q953" s="15">
        <f t="shared" si="73"/>
        <v>5</v>
      </c>
      <c r="R953" s="12">
        <f t="shared" si="74"/>
        <v>2</v>
      </c>
    </row>
    <row r="954" spans="1:18" ht="15.75" customHeight="1" x14ac:dyDescent="0.25">
      <c r="A954" s="57">
        <v>5320</v>
      </c>
      <c r="B954" s="57">
        <v>1973</v>
      </c>
      <c r="C954" s="58" t="s">
        <v>14</v>
      </c>
      <c r="D954" s="58" t="s">
        <v>15</v>
      </c>
      <c r="E954" s="59">
        <v>44051</v>
      </c>
      <c r="F954" s="54">
        <f t="shared" si="70"/>
        <v>44.051000000000002</v>
      </c>
      <c r="G954" s="57">
        <v>1</v>
      </c>
      <c r="H954" s="57">
        <v>1</v>
      </c>
      <c r="I954" s="60">
        <v>41303</v>
      </c>
      <c r="J954" s="61">
        <v>20</v>
      </c>
      <c r="K954" s="12" cm="1">
        <f t="array" ref="K954:N954">VLOOKUP(A954,Sales!$A$1:$E$2241,{2,3,4,5},0)</f>
        <v>7</v>
      </c>
      <c r="L954" s="12">
        <v>3</v>
      </c>
      <c r="M954" s="12">
        <v>3</v>
      </c>
      <c r="N954" s="15">
        <v>4</v>
      </c>
      <c r="O954" s="15">
        <f t="shared" si="71"/>
        <v>52</v>
      </c>
      <c r="P954" s="15">
        <f t="shared" si="72"/>
        <v>10</v>
      </c>
      <c r="Q954" s="15">
        <f t="shared" si="73"/>
        <v>7</v>
      </c>
      <c r="R954" s="12">
        <f t="shared" si="74"/>
        <v>2</v>
      </c>
    </row>
    <row r="955" spans="1:18" ht="15.75" customHeight="1" x14ac:dyDescent="0.25">
      <c r="A955" s="57">
        <v>5048</v>
      </c>
      <c r="B955" s="57">
        <v>1971</v>
      </c>
      <c r="C955" s="58" t="s">
        <v>12</v>
      </c>
      <c r="D955" s="58" t="s">
        <v>10</v>
      </c>
      <c r="E955" s="59">
        <v>42767</v>
      </c>
      <c r="F955" s="54">
        <f t="shared" si="70"/>
        <v>42.767000000000003</v>
      </c>
      <c r="G955" s="57">
        <v>2</v>
      </c>
      <c r="H955" s="57">
        <v>0</v>
      </c>
      <c r="I955" s="60">
        <v>41405</v>
      </c>
      <c r="J955" s="61">
        <v>53</v>
      </c>
      <c r="K955" s="12" cm="1">
        <f t="array" ref="K955:N955">VLOOKUP(A955,Sales!$A$1:$E$2241,{2,3,4,5},0)</f>
        <v>6</v>
      </c>
      <c r="L955" s="12">
        <v>5</v>
      </c>
      <c r="M955" s="12">
        <v>3</v>
      </c>
      <c r="N955" s="15">
        <v>2</v>
      </c>
      <c r="O955" s="15">
        <f t="shared" si="71"/>
        <v>54</v>
      </c>
      <c r="P955" s="15">
        <f t="shared" si="72"/>
        <v>11</v>
      </c>
      <c r="Q955" s="15">
        <f t="shared" si="73"/>
        <v>5</v>
      </c>
      <c r="R955" s="12">
        <f t="shared" si="74"/>
        <v>2</v>
      </c>
    </row>
    <row r="956" spans="1:18" ht="15.75" customHeight="1" x14ac:dyDescent="0.25">
      <c r="A956" s="57">
        <v>8146</v>
      </c>
      <c r="B956" s="57">
        <v>1976</v>
      </c>
      <c r="C956" s="58" t="s">
        <v>14</v>
      </c>
      <c r="D956" s="58" t="s">
        <v>11</v>
      </c>
      <c r="E956" s="59">
        <v>46106</v>
      </c>
      <c r="F956" s="54">
        <f t="shared" si="70"/>
        <v>46.106000000000002</v>
      </c>
      <c r="G956" s="57">
        <v>1</v>
      </c>
      <c r="H956" s="57">
        <v>1</v>
      </c>
      <c r="I956" s="60">
        <v>41770</v>
      </c>
      <c r="J956" s="61">
        <v>84</v>
      </c>
      <c r="K956" s="12" cm="1">
        <f t="array" ref="K956:N956">VLOOKUP(A956,Sales!$A$1:$E$2241,{2,3,4,5},0)</f>
        <v>0</v>
      </c>
      <c r="L956" s="12">
        <v>0</v>
      </c>
      <c r="M956" s="12">
        <v>1</v>
      </c>
      <c r="N956" s="15">
        <v>2</v>
      </c>
      <c r="O956" s="15">
        <f t="shared" si="71"/>
        <v>49</v>
      </c>
      <c r="P956" s="15">
        <f t="shared" si="72"/>
        <v>0</v>
      </c>
      <c r="Q956" s="15">
        <f t="shared" si="73"/>
        <v>3</v>
      </c>
      <c r="R956" s="12">
        <f t="shared" si="74"/>
        <v>2</v>
      </c>
    </row>
    <row r="957" spans="1:18" ht="15.75" customHeight="1" x14ac:dyDescent="0.25">
      <c r="A957" s="57">
        <v>10031</v>
      </c>
      <c r="B957" s="57">
        <v>1976</v>
      </c>
      <c r="C957" s="58" t="s">
        <v>12</v>
      </c>
      <c r="D957" s="58" t="s">
        <v>13</v>
      </c>
      <c r="E957" s="59">
        <v>16927</v>
      </c>
      <c r="F957" s="54">
        <f t="shared" si="70"/>
        <v>16.927</v>
      </c>
      <c r="G957" s="57">
        <v>1</v>
      </c>
      <c r="H957" s="57">
        <v>1</v>
      </c>
      <c r="I957" s="60">
        <v>41315</v>
      </c>
      <c r="J957" s="61">
        <v>50</v>
      </c>
      <c r="K957" s="12" cm="1">
        <f t="array" ref="K957:N957">VLOOKUP(A957,Sales!$A$1:$E$2241,{2,3,4,5},0)</f>
        <v>2</v>
      </c>
      <c r="L957" s="12">
        <v>1</v>
      </c>
      <c r="M957" s="12">
        <v>3</v>
      </c>
      <c r="N957" s="15">
        <v>4</v>
      </c>
      <c r="O957" s="15">
        <f t="shared" si="71"/>
        <v>49</v>
      </c>
      <c r="P957" s="15">
        <f t="shared" si="72"/>
        <v>3</v>
      </c>
      <c r="Q957" s="15">
        <f t="shared" si="73"/>
        <v>7</v>
      </c>
      <c r="R957" s="12">
        <f t="shared" si="74"/>
        <v>2</v>
      </c>
    </row>
    <row r="958" spans="1:18" ht="15.75" customHeight="1" x14ac:dyDescent="0.25">
      <c r="A958" s="57">
        <v>5748</v>
      </c>
      <c r="B958" s="57">
        <v>1965</v>
      </c>
      <c r="C958" s="58" t="s">
        <v>9</v>
      </c>
      <c r="D958" s="58" t="s">
        <v>13</v>
      </c>
      <c r="E958" s="59">
        <v>59754</v>
      </c>
      <c r="F958" s="54">
        <f t="shared" si="70"/>
        <v>59.753999999999998</v>
      </c>
      <c r="G958" s="57">
        <v>0</v>
      </c>
      <c r="H958" s="57">
        <v>1</v>
      </c>
      <c r="I958" s="60">
        <v>41244</v>
      </c>
      <c r="J958" s="61">
        <v>96</v>
      </c>
      <c r="K958" s="12" cm="1">
        <f t="array" ref="K958:N958">VLOOKUP(A958,Sales!$A$1:$E$2241,{2,3,4,5},0)</f>
        <v>27</v>
      </c>
      <c r="L958" s="12">
        <v>146</v>
      </c>
      <c r="M958" s="12">
        <v>5</v>
      </c>
      <c r="N958" s="15">
        <v>6</v>
      </c>
      <c r="O958" s="15">
        <f t="shared" si="71"/>
        <v>60</v>
      </c>
      <c r="P958" s="15">
        <f t="shared" si="72"/>
        <v>173</v>
      </c>
      <c r="Q958" s="15">
        <f t="shared" si="73"/>
        <v>11</v>
      </c>
      <c r="R958" s="12">
        <f t="shared" si="74"/>
        <v>1</v>
      </c>
    </row>
    <row r="959" spans="1:18" ht="15.75" customHeight="1" x14ac:dyDescent="0.25">
      <c r="A959" s="57">
        <v>2134</v>
      </c>
      <c r="B959" s="57">
        <v>1952</v>
      </c>
      <c r="C959" s="58" t="s">
        <v>9</v>
      </c>
      <c r="D959" s="58" t="s">
        <v>10</v>
      </c>
      <c r="E959" s="59">
        <v>53700</v>
      </c>
      <c r="F959" s="54">
        <f t="shared" si="70"/>
        <v>53.7</v>
      </c>
      <c r="G959" s="57">
        <v>0</v>
      </c>
      <c r="H959" s="57">
        <v>1</v>
      </c>
      <c r="I959" s="60">
        <v>41138</v>
      </c>
      <c r="J959" s="61">
        <v>94</v>
      </c>
      <c r="K959" s="12" cm="1">
        <f t="array" ref="K959:N959">VLOOKUP(A959,Sales!$A$1:$E$2241,{2,3,4,5},0)</f>
        <v>5</v>
      </c>
      <c r="L959" s="12">
        <v>41</v>
      </c>
      <c r="M959" s="12">
        <v>5</v>
      </c>
      <c r="N959" s="15">
        <v>8</v>
      </c>
      <c r="O959" s="15">
        <f t="shared" si="71"/>
        <v>73</v>
      </c>
      <c r="P959" s="15">
        <f t="shared" si="72"/>
        <v>46</v>
      </c>
      <c r="Q959" s="15">
        <f t="shared" si="73"/>
        <v>13</v>
      </c>
      <c r="R959" s="12">
        <f t="shared" si="74"/>
        <v>1</v>
      </c>
    </row>
    <row r="960" spans="1:18" ht="15.75" customHeight="1" x14ac:dyDescent="0.25">
      <c r="A960" s="57">
        <v>1523</v>
      </c>
      <c r="B960" s="57">
        <v>1973</v>
      </c>
      <c r="C960" s="58" t="s">
        <v>9</v>
      </c>
      <c r="D960" s="58" t="s">
        <v>13</v>
      </c>
      <c r="E960" s="59">
        <v>59041</v>
      </c>
      <c r="F960" s="54">
        <f t="shared" si="70"/>
        <v>59.040999999999997</v>
      </c>
      <c r="G960" s="57">
        <v>1</v>
      </c>
      <c r="H960" s="57">
        <v>1</v>
      </c>
      <c r="I960" s="60">
        <v>41766</v>
      </c>
      <c r="J960" s="61">
        <v>25</v>
      </c>
      <c r="K960" s="12" cm="1">
        <f t="array" ref="K960:N960">VLOOKUP(A960,Sales!$A$1:$E$2241,{2,3,4,5},0)</f>
        <v>2</v>
      </c>
      <c r="L960" s="12">
        <v>2</v>
      </c>
      <c r="M960" s="12">
        <v>2</v>
      </c>
      <c r="N960" s="15">
        <v>4</v>
      </c>
      <c r="O960" s="15">
        <f t="shared" si="71"/>
        <v>52</v>
      </c>
      <c r="P960" s="15">
        <f t="shared" si="72"/>
        <v>4</v>
      </c>
      <c r="Q960" s="15">
        <f t="shared" si="73"/>
        <v>6</v>
      </c>
      <c r="R960" s="12">
        <f t="shared" si="74"/>
        <v>2</v>
      </c>
    </row>
    <row r="961" spans="1:18" ht="15.75" customHeight="1" x14ac:dyDescent="0.25">
      <c r="A961" s="57">
        <v>9665</v>
      </c>
      <c r="B961" s="57">
        <v>1957</v>
      </c>
      <c r="C961" s="58" t="s">
        <v>12</v>
      </c>
      <c r="D961" s="58" t="s">
        <v>15</v>
      </c>
      <c r="E961" s="59">
        <v>54237</v>
      </c>
      <c r="F961" s="54">
        <f t="shared" si="70"/>
        <v>54.237000000000002</v>
      </c>
      <c r="G961" s="57">
        <v>0</v>
      </c>
      <c r="H961" s="57">
        <v>1</v>
      </c>
      <c r="I961" s="60">
        <v>41391</v>
      </c>
      <c r="J961" s="61">
        <v>48</v>
      </c>
      <c r="K961" s="12" cm="1">
        <f t="array" ref="K961:N961">VLOOKUP(A961,Sales!$A$1:$E$2241,{2,3,4,5},0)</f>
        <v>3</v>
      </c>
      <c r="L961" s="12">
        <v>0</v>
      </c>
      <c r="M961" s="12">
        <v>5</v>
      </c>
      <c r="N961" s="15">
        <v>5</v>
      </c>
      <c r="O961" s="15">
        <f t="shared" si="71"/>
        <v>68</v>
      </c>
      <c r="P961" s="15">
        <f t="shared" si="72"/>
        <v>3</v>
      </c>
      <c r="Q961" s="15">
        <f t="shared" si="73"/>
        <v>10</v>
      </c>
      <c r="R961" s="12">
        <f t="shared" si="74"/>
        <v>1</v>
      </c>
    </row>
    <row r="962" spans="1:18" ht="15.75" customHeight="1" x14ac:dyDescent="0.25">
      <c r="A962" s="57">
        <v>4640</v>
      </c>
      <c r="B962" s="57">
        <v>1967</v>
      </c>
      <c r="C962" s="58" t="s">
        <v>9</v>
      </c>
      <c r="D962" s="58" t="s">
        <v>15</v>
      </c>
      <c r="E962" s="59">
        <v>70647</v>
      </c>
      <c r="F962" s="54">
        <f t="shared" si="70"/>
        <v>70.647000000000006</v>
      </c>
      <c r="G962" s="57">
        <v>0</v>
      </c>
      <c r="H962" s="57">
        <v>1</v>
      </c>
      <c r="I962" s="60">
        <v>41173</v>
      </c>
      <c r="J962" s="61">
        <v>65</v>
      </c>
      <c r="K962" s="12" cm="1">
        <f t="array" ref="K962:N962">VLOOKUP(A962,Sales!$A$1:$E$2241,{2,3,4,5},0)</f>
        <v>85</v>
      </c>
      <c r="L962" s="12">
        <v>123</v>
      </c>
      <c r="M962" s="12">
        <v>4</v>
      </c>
      <c r="N962" s="15">
        <v>13</v>
      </c>
      <c r="O962" s="15">
        <f t="shared" si="71"/>
        <v>58</v>
      </c>
      <c r="P962" s="15">
        <f t="shared" si="72"/>
        <v>208</v>
      </c>
      <c r="Q962" s="15">
        <f t="shared" si="73"/>
        <v>17</v>
      </c>
      <c r="R962" s="12">
        <f t="shared" si="74"/>
        <v>1</v>
      </c>
    </row>
    <row r="963" spans="1:18" ht="15.75" customHeight="1" x14ac:dyDescent="0.25">
      <c r="A963" s="57">
        <v>3635</v>
      </c>
      <c r="B963" s="57">
        <v>1962</v>
      </c>
      <c r="C963" s="58" t="s">
        <v>12</v>
      </c>
      <c r="D963" s="58" t="s">
        <v>10</v>
      </c>
      <c r="E963" s="59">
        <v>52597</v>
      </c>
      <c r="F963" s="54">
        <f t="shared" ref="F963:F1026" si="75">E963/1000</f>
        <v>52.597000000000001</v>
      </c>
      <c r="G963" s="57">
        <v>0</v>
      </c>
      <c r="H963" s="57">
        <v>1</v>
      </c>
      <c r="I963" s="60">
        <v>41766</v>
      </c>
      <c r="J963" s="61">
        <v>69</v>
      </c>
      <c r="K963" s="12" cm="1">
        <f t="array" ref="K963:N963">VLOOKUP(A963,Sales!$A$1:$E$2241,{2,3,4,5},0)</f>
        <v>0</v>
      </c>
      <c r="L963" s="12">
        <v>0</v>
      </c>
      <c r="M963" s="12">
        <v>6</v>
      </c>
      <c r="N963" s="15">
        <v>8</v>
      </c>
      <c r="O963" s="15">
        <f t="shared" ref="O963:O1026" si="76">2025-B963</f>
        <v>63</v>
      </c>
      <c r="P963" s="15">
        <f t="shared" ref="P963:P1026" si="77">K963+L963</f>
        <v>0</v>
      </c>
      <c r="Q963" s="15">
        <f t="shared" ref="Q963:Q1026" si="78">M963+N963</f>
        <v>14</v>
      </c>
      <c r="R963" s="12">
        <f t="shared" ref="R963:R1026" si="79">G963+H963</f>
        <v>1</v>
      </c>
    </row>
    <row r="964" spans="1:18" ht="15.75" customHeight="1" x14ac:dyDescent="0.25">
      <c r="A964" s="57">
        <v>3547</v>
      </c>
      <c r="B964" s="57">
        <v>1969</v>
      </c>
      <c r="C964" s="58" t="s">
        <v>14</v>
      </c>
      <c r="D964" s="58" t="s">
        <v>11</v>
      </c>
      <c r="E964" s="59">
        <v>41021</v>
      </c>
      <c r="F964" s="54">
        <f t="shared" si="75"/>
        <v>41.021000000000001</v>
      </c>
      <c r="G964" s="57">
        <v>1</v>
      </c>
      <c r="H964" s="57">
        <v>0</v>
      </c>
      <c r="I964" s="62">
        <v>41273</v>
      </c>
      <c r="J964" s="61">
        <v>12</v>
      </c>
      <c r="K964" s="12" cm="1">
        <f t="array" ref="K964:N964">VLOOKUP(A964,Sales!$A$1:$E$2241,{2,3,4,5},0)</f>
        <v>7</v>
      </c>
      <c r="L964" s="12">
        <v>16</v>
      </c>
      <c r="M964" s="12">
        <v>2</v>
      </c>
      <c r="N964" s="15">
        <v>3</v>
      </c>
      <c r="O964" s="15">
        <f t="shared" si="76"/>
        <v>56</v>
      </c>
      <c r="P964" s="15">
        <f t="shared" si="77"/>
        <v>23</v>
      </c>
      <c r="Q964" s="15">
        <f t="shared" si="78"/>
        <v>5</v>
      </c>
      <c r="R964" s="12">
        <f t="shared" si="79"/>
        <v>1</v>
      </c>
    </row>
    <row r="965" spans="1:18" ht="15.75" customHeight="1" x14ac:dyDescent="0.25">
      <c r="A965" s="57">
        <v>2456</v>
      </c>
      <c r="B965" s="57">
        <v>1975</v>
      </c>
      <c r="C965" s="58" t="s">
        <v>12</v>
      </c>
      <c r="D965" s="58" t="s">
        <v>13</v>
      </c>
      <c r="E965" s="59">
        <v>40233</v>
      </c>
      <c r="F965" s="54">
        <f t="shared" si="75"/>
        <v>40.232999999999997</v>
      </c>
      <c r="G965" s="57">
        <v>0</v>
      </c>
      <c r="H965" s="57">
        <v>1</v>
      </c>
      <c r="I965" s="62">
        <v>41561</v>
      </c>
      <c r="J965" s="61">
        <v>84</v>
      </c>
      <c r="K965" s="12" cm="1">
        <f t="array" ref="K965:N965">VLOOKUP(A965,Sales!$A$1:$E$2241,{2,3,4,5},0)</f>
        <v>4</v>
      </c>
      <c r="L965" s="12">
        <v>17</v>
      </c>
      <c r="M965" s="12">
        <v>2</v>
      </c>
      <c r="N965" s="15">
        <v>5</v>
      </c>
      <c r="O965" s="15">
        <f t="shared" si="76"/>
        <v>50</v>
      </c>
      <c r="P965" s="15">
        <f t="shared" si="77"/>
        <v>21</v>
      </c>
      <c r="Q965" s="15">
        <f t="shared" si="78"/>
        <v>7</v>
      </c>
      <c r="R965" s="12">
        <f t="shared" si="79"/>
        <v>1</v>
      </c>
    </row>
    <row r="966" spans="1:18" ht="15.75" customHeight="1" x14ac:dyDescent="0.25">
      <c r="A966" s="57">
        <v>5633</v>
      </c>
      <c r="B966" s="57">
        <v>1980</v>
      </c>
      <c r="C966" s="58" t="s">
        <v>9</v>
      </c>
      <c r="D966" s="58" t="s">
        <v>13</v>
      </c>
      <c r="E966" s="59">
        <v>50183</v>
      </c>
      <c r="F966" s="54">
        <f t="shared" si="75"/>
        <v>50.183</v>
      </c>
      <c r="G966" s="57">
        <v>1</v>
      </c>
      <c r="H966" s="57">
        <v>1</v>
      </c>
      <c r="I966" s="60">
        <v>41815</v>
      </c>
      <c r="J966" s="61">
        <v>47</v>
      </c>
      <c r="K966" s="12" cm="1">
        <f t="array" ref="K966:N966">VLOOKUP(A966,Sales!$A$1:$E$2241,{2,3,4,5},0)</f>
        <v>12</v>
      </c>
      <c r="L966" s="12">
        <v>10</v>
      </c>
      <c r="M966" s="12">
        <v>3</v>
      </c>
      <c r="N966" s="15">
        <v>6</v>
      </c>
      <c r="O966" s="15">
        <f t="shared" si="76"/>
        <v>45</v>
      </c>
      <c r="P966" s="15">
        <f t="shared" si="77"/>
        <v>22</v>
      </c>
      <c r="Q966" s="15">
        <f t="shared" si="78"/>
        <v>9</v>
      </c>
      <c r="R966" s="12">
        <f t="shared" si="79"/>
        <v>2</v>
      </c>
    </row>
    <row r="967" spans="1:18" ht="15.75" customHeight="1" x14ac:dyDescent="0.25">
      <c r="A967" s="57">
        <v>7801</v>
      </c>
      <c r="B967" s="57">
        <v>1959</v>
      </c>
      <c r="C967" s="58" t="s">
        <v>9</v>
      </c>
      <c r="D967" s="58" t="s">
        <v>11</v>
      </c>
      <c r="E967" s="59">
        <v>54753</v>
      </c>
      <c r="F967" s="54">
        <f t="shared" si="75"/>
        <v>54.753</v>
      </c>
      <c r="G967" s="57">
        <v>0</v>
      </c>
      <c r="H967" s="57">
        <v>1</v>
      </c>
      <c r="I967" s="60">
        <v>41529</v>
      </c>
      <c r="J967" s="61">
        <v>87</v>
      </c>
      <c r="K967" s="12" cm="1">
        <f t="array" ref="K967:N967">VLOOKUP(A967,Sales!$A$1:$E$2241,{2,3,4,5},0)</f>
        <v>107</v>
      </c>
      <c r="L967" s="12">
        <v>59</v>
      </c>
      <c r="M967" s="12">
        <v>5</v>
      </c>
      <c r="N967" s="15">
        <v>11</v>
      </c>
      <c r="O967" s="15">
        <f t="shared" si="76"/>
        <v>66</v>
      </c>
      <c r="P967" s="15">
        <f t="shared" si="77"/>
        <v>166</v>
      </c>
      <c r="Q967" s="15">
        <f t="shared" si="78"/>
        <v>16</v>
      </c>
      <c r="R967" s="12">
        <f t="shared" si="79"/>
        <v>1</v>
      </c>
    </row>
    <row r="968" spans="1:18" ht="15.75" customHeight="1" x14ac:dyDescent="0.25">
      <c r="A968" s="57">
        <v>10489</v>
      </c>
      <c r="B968" s="57">
        <v>1973</v>
      </c>
      <c r="C968" s="58" t="s">
        <v>9</v>
      </c>
      <c r="D968" s="58" t="s">
        <v>13</v>
      </c>
      <c r="E968" s="59">
        <v>92955</v>
      </c>
      <c r="F968" s="54">
        <f t="shared" si="75"/>
        <v>92.954999999999998</v>
      </c>
      <c r="G968" s="57">
        <v>0</v>
      </c>
      <c r="H968" s="57">
        <v>0</v>
      </c>
      <c r="I968" s="60">
        <v>41505</v>
      </c>
      <c r="J968" s="61">
        <v>35</v>
      </c>
      <c r="K968" s="12" cm="1">
        <f t="array" ref="K968:N968">VLOOKUP(A968,Sales!$A$1:$E$2241,{2,3,4,5},0)</f>
        <v>21</v>
      </c>
      <c r="L968" s="12">
        <v>24</v>
      </c>
      <c r="M968" s="12">
        <v>6</v>
      </c>
      <c r="N968" s="15">
        <v>9</v>
      </c>
      <c r="O968" s="15">
        <f t="shared" si="76"/>
        <v>52</v>
      </c>
      <c r="P968" s="15">
        <f t="shared" si="77"/>
        <v>45</v>
      </c>
      <c r="Q968" s="15">
        <f t="shared" si="78"/>
        <v>15</v>
      </c>
      <c r="R968" s="12">
        <f t="shared" si="79"/>
        <v>0</v>
      </c>
    </row>
    <row r="969" spans="1:18" ht="15.75" customHeight="1" x14ac:dyDescent="0.25">
      <c r="A969" s="57">
        <v>7011</v>
      </c>
      <c r="B969" s="57">
        <v>1973</v>
      </c>
      <c r="C969" s="58" t="s">
        <v>9</v>
      </c>
      <c r="D969" s="58" t="s">
        <v>13</v>
      </c>
      <c r="E969" s="59">
        <v>33471</v>
      </c>
      <c r="F969" s="54">
        <f t="shared" si="75"/>
        <v>33.470999999999997</v>
      </c>
      <c r="G969" s="57">
        <v>1</v>
      </c>
      <c r="H969" s="57">
        <v>0</v>
      </c>
      <c r="I969" s="62">
        <v>41194</v>
      </c>
      <c r="J969" s="61">
        <v>47</v>
      </c>
      <c r="K969" s="12" cm="1">
        <f t="array" ref="K969:N969">VLOOKUP(A969,Sales!$A$1:$E$2241,{2,3,4,5},0)</f>
        <v>2</v>
      </c>
      <c r="L969" s="12">
        <v>9</v>
      </c>
      <c r="M969" s="12">
        <v>3</v>
      </c>
      <c r="N969" s="15">
        <v>4</v>
      </c>
      <c r="O969" s="15">
        <f t="shared" si="76"/>
        <v>52</v>
      </c>
      <c r="P969" s="15">
        <f t="shared" si="77"/>
        <v>11</v>
      </c>
      <c r="Q969" s="15">
        <f t="shared" si="78"/>
        <v>7</v>
      </c>
      <c r="R969" s="12">
        <f t="shared" si="79"/>
        <v>1</v>
      </c>
    </row>
    <row r="970" spans="1:18" ht="15.75" customHeight="1" x14ac:dyDescent="0.25">
      <c r="A970" s="57">
        <v>2620</v>
      </c>
      <c r="B970" s="57">
        <v>1974</v>
      </c>
      <c r="C970" s="58" t="s">
        <v>12</v>
      </c>
      <c r="D970" s="58" t="s">
        <v>13</v>
      </c>
      <c r="E970" s="59">
        <v>34596</v>
      </c>
      <c r="F970" s="54">
        <f t="shared" si="75"/>
        <v>34.595999999999997</v>
      </c>
      <c r="G970" s="57">
        <v>1</v>
      </c>
      <c r="H970" s="57">
        <v>0</v>
      </c>
      <c r="I970" s="60">
        <v>41377</v>
      </c>
      <c r="J970" s="61">
        <v>48</v>
      </c>
      <c r="K970" s="12" cm="1">
        <f t="array" ref="K970:N970">VLOOKUP(A970,Sales!$A$1:$E$2241,{2,3,4,5},0)</f>
        <v>0</v>
      </c>
      <c r="L970" s="12">
        <v>0</v>
      </c>
      <c r="M970" s="12">
        <v>1</v>
      </c>
      <c r="N970" s="15">
        <v>2</v>
      </c>
      <c r="O970" s="15">
        <f t="shared" si="76"/>
        <v>51</v>
      </c>
      <c r="P970" s="15">
        <f t="shared" si="77"/>
        <v>0</v>
      </c>
      <c r="Q970" s="15">
        <f t="shared" si="78"/>
        <v>3</v>
      </c>
      <c r="R970" s="12">
        <f t="shared" si="79"/>
        <v>1</v>
      </c>
    </row>
    <row r="971" spans="1:18" ht="15.75" customHeight="1" x14ac:dyDescent="0.25">
      <c r="A971" s="57">
        <v>3933</v>
      </c>
      <c r="B971" s="57">
        <v>1980</v>
      </c>
      <c r="C971" s="58" t="s">
        <v>9</v>
      </c>
      <c r="D971" s="58" t="s">
        <v>11</v>
      </c>
      <c r="E971" s="59">
        <v>44010</v>
      </c>
      <c r="F971" s="54">
        <f t="shared" si="75"/>
        <v>44.01</v>
      </c>
      <c r="G971" s="57">
        <v>1</v>
      </c>
      <c r="H971" s="57">
        <v>0</v>
      </c>
      <c r="I971" s="62">
        <v>41195</v>
      </c>
      <c r="J971" s="61">
        <v>46</v>
      </c>
      <c r="K971" s="12" cm="1">
        <f t="array" ref="K971:N971">VLOOKUP(A971,Sales!$A$1:$E$2241,{2,3,4,5},0)</f>
        <v>36</v>
      </c>
      <c r="L971" s="12">
        <v>72</v>
      </c>
      <c r="M971" s="12">
        <v>10</v>
      </c>
      <c r="N971" s="15">
        <v>6</v>
      </c>
      <c r="O971" s="15">
        <f t="shared" si="76"/>
        <v>45</v>
      </c>
      <c r="P971" s="15">
        <f t="shared" si="77"/>
        <v>108</v>
      </c>
      <c r="Q971" s="15">
        <f t="shared" si="78"/>
        <v>16</v>
      </c>
      <c r="R971" s="12">
        <f t="shared" si="79"/>
        <v>1</v>
      </c>
    </row>
    <row r="972" spans="1:18" ht="15.75" customHeight="1" x14ac:dyDescent="0.25">
      <c r="A972" s="57">
        <v>10981</v>
      </c>
      <c r="B972" s="57">
        <v>1988</v>
      </c>
      <c r="C972" s="58" t="s">
        <v>9</v>
      </c>
      <c r="D972" s="58" t="s">
        <v>13</v>
      </c>
      <c r="E972" s="59">
        <v>84219</v>
      </c>
      <c r="F972" s="54">
        <f t="shared" si="75"/>
        <v>84.218999999999994</v>
      </c>
      <c r="G972" s="57">
        <v>0</v>
      </c>
      <c r="H972" s="57">
        <v>0</v>
      </c>
      <c r="I972" s="60">
        <v>41672</v>
      </c>
      <c r="J972" s="61">
        <v>27</v>
      </c>
      <c r="K972" s="12" cm="1">
        <f t="array" ref="K972:N972">VLOOKUP(A972,Sales!$A$1:$E$2241,{2,3,4,5},0)</f>
        <v>137</v>
      </c>
      <c r="L972" s="12">
        <v>137</v>
      </c>
      <c r="M972" s="12">
        <v>3</v>
      </c>
      <c r="N972" s="15">
        <v>10</v>
      </c>
      <c r="O972" s="15">
        <f t="shared" si="76"/>
        <v>37</v>
      </c>
      <c r="P972" s="15">
        <f t="shared" si="77"/>
        <v>274</v>
      </c>
      <c r="Q972" s="15">
        <f t="shared" si="78"/>
        <v>13</v>
      </c>
      <c r="R972" s="12">
        <f t="shared" si="79"/>
        <v>0</v>
      </c>
    </row>
    <row r="973" spans="1:18" ht="15.75" customHeight="1" x14ac:dyDescent="0.25">
      <c r="A973" s="57">
        <v>1734</v>
      </c>
      <c r="B973" s="57">
        <v>1968</v>
      </c>
      <c r="C973" s="58" t="s">
        <v>12</v>
      </c>
      <c r="D973" s="58" t="s">
        <v>11</v>
      </c>
      <c r="E973" s="59">
        <v>40706</v>
      </c>
      <c r="F973" s="54">
        <f t="shared" si="75"/>
        <v>40.706000000000003</v>
      </c>
      <c r="G973" s="57">
        <v>2</v>
      </c>
      <c r="H973" s="57">
        <v>1</v>
      </c>
      <c r="I973" s="60">
        <v>41291</v>
      </c>
      <c r="J973" s="61">
        <v>37</v>
      </c>
      <c r="K973" s="12" cm="1">
        <f t="array" ref="K973:N973">VLOOKUP(A973,Sales!$A$1:$E$2241,{2,3,4,5},0)</f>
        <v>0</v>
      </c>
      <c r="L973" s="12">
        <v>2</v>
      </c>
      <c r="M973" s="12">
        <v>3</v>
      </c>
      <c r="N973" s="15">
        <v>4</v>
      </c>
      <c r="O973" s="15">
        <f t="shared" si="76"/>
        <v>57</v>
      </c>
      <c r="P973" s="15">
        <f t="shared" si="77"/>
        <v>2</v>
      </c>
      <c r="Q973" s="15">
        <f t="shared" si="78"/>
        <v>7</v>
      </c>
      <c r="R973" s="12">
        <f t="shared" si="79"/>
        <v>3</v>
      </c>
    </row>
    <row r="974" spans="1:18" ht="15.75" customHeight="1" x14ac:dyDescent="0.25">
      <c r="A974" s="57">
        <v>10995</v>
      </c>
      <c r="B974" s="57">
        <v>1988</v>
      </c>
      <c r="C974" s="58" t="s">
        <v>17</v>
      </c>
      <c r="D974" s="58" t="s">
        <v>13</v>
      </c>
      <c r="E974" s="59">
        <v>15716</v>
      </c>
      <c r="F974" s="54">
        <f t="shared" si="75"/>
        <v>15.715999999999999</v>
      </c>
      <c r="G974" s="57">
        <v>1</v>
      </c>
      <c r="H974" s="57">
        <v>0</v>
      </c>
      <c r="I974" s="62">
        <v>41225</v>
      </c>
      <c r="J974" s="61">
        <v>8</v>
      </c>
      <c r="K974" s="12" cm="1">
        <f t="array" ref="K974:N974">VLOOKUP(A974,Sales!$A$1:$E$2241,{2,3,4,5},0)</f>
        <v>5</v>
      </c>
      <c r="L974" s="12">
        <v>7</v>
      </c>
      <c r="M974" s="12">
        <v>3</v>
      </c>
      <c r="N974" s="15">
        <v>4</v>
      </c>
      <c r="O974" s="15">
        <f t="shared" si="76"/>
        <v>37</v>
      </c>
      <c r="P974" s="15">
        <f t="shared" si="77"/>
        <v>12</v>
      </c>
      <c r="Q974" s="15">
        <f t="shared" si="78"/>
        <v>7</v>
      </c>
      <c r="R974" s="12">
        <f t="shared" si="79"/>
        <v>1</v>
      </c>
    </row>
    <row r="975" spans="1:18" ht="15.75" customHeight="1" x14ac:dyDescent="0.25">
      <c r="A975" s="57">
        <v>6357</v>
      </c>
      <c r="B975" s="57">
        <v>1959</v>
      </c>
      <c r="C975" s="58" t="s">
        <v>17</v>
      </c>
      <c r="D975" s="58" t="s">
        <v>15</v>
      </c>
      <c r="E975" s="59">
        <v>59052</v>
      </c>
      <c r="F975" s="54">
        <f t="shared" si="75"/>
        <v>59.052</v>
      </c>
      <c r="G975" s="57">
        <v>0</v>
      </c>
      <c r="H975" s="57">
        <v>1</v>
      </c>
      <c r="I975" s="62">
        <v>41595</v>
      </c>
      <c r="J975" s="61">
        <v>29</v>
      </c>
      <c r="K975" s="12" cm="1">
        <f t="array" ref="K975:N975">VLOOKUP(A975,Sales!$A$1:$E$2241,{2,3,4,5},0)</f>
        <v>35</v>
      </c>
      <c r="L975" s="12">
        <v>57</v>
      </c>
      <c r="M975" s="12">
        <v>7</v>
      </c>
      <c r="N975" s="15">
        <v>7</v>
      </c>
      <c r="O975" s="15">
        <f t="shared" si="76"/>
        <v>66</v>
      </c>
      <c r="P975" s="15">
        <f t="shared" si="77"/>
        <v>92</v>
      </c>
      <c r="Q975" s="15">
        <f t="shared" si="78"/>
        <v>14</v>
      </c>
      <c r="R975" s="12">
        <f t="shared" si="79"/>
        <v>1</v>
      </c>
    </row>
    <row r="976" spans="1:18" ht="15.75" customHeight="1" x14ac:dyDescent="0.25">
      <c r="A976" s="57">
        <v>9209</v>
      </c>
      <c r="B976" s="57">
        <v>1971</v>
      </c>
      <c r="C976" s="58" t="s">
        <v>14</v>
      </c>
      <c r="D976" s="58" t="s">
        <v>11</v>
      </c>
      <c r="E976" s="59">
        <v>80573</v>
      </c>
      <c r="F976" s="54">
        <f t="shared" si="75"/>
        <v>80.572999999999993</v>
      </c>
      <c r="G976" s="57">
        <v>0</v>
      </c>
      <c r="H976" s="57">
        <v>0</v>
      </c>
      <c r="I976" s="62">
        <v>41196</v>
      </c>
      <c r="J976" s="61">
        <v>85</v>
      </c>
      <c r="K976" s="12" cm="1">
        <f t="array" ref="K976:N976">VLOOKUP(A976,Sales!$A$1:$E$2241,{2,3,4,5},0)</f>
        <v>138</v>
      </c>
      <c r="L976" s="12">
        <v>92</v>
      </c>
      <c r="M976" s="12">
        <v>4</v>
      </c>
      <c r="N976" s="15">
        <v>13</v>
      </c>
      <c r="O976" s="15">
        <f t="shared" si="76"/>
        <v>54</v>
      </c>
      <c r="P976" s="15">
        <f t="shared" si="77"/>
        <v>230</v>
      </c>
      <c r="Q976" s="15">
        <f t="shared" si="78"/>
        <v>17</v>
      </c>
      <c r="R976" s="12">
        <f t="shared" si="79"/>
        <v>0</v>
      </c>
    </row>
    <row r="977" spans="1:18" ht="15.75" customHeight="1" x14ac:dyDescent="0.25">
      <c r="A977" s="57">
        <v>10286</v>
      </c>
      <c r="B977" s="57">
        <v>1962</v>
      </c>
      <c r="C977" s="58" t="s">
        <v>9</v>
      </c>
      <c r="D977" s="58" t="s">
        <v>13</v>
      </c>
      <c r="E977" s="59">
        <v>83715</v>
      </c>
      <c r="F977" s="54">
        <f t="shared" si="75"/>
        <v>83.715000000000003</v>
      </c>
      <c r="G977" s="57">
        <v>0</v>
      </c>
      <c r="H977" s="57">
        <v>0</v>
      </c>
      <c r="I977" s="60">
        <v>41673</v>
      </c>
      <c r="J977" s="61">
        <v>2</v>
      </c>
      <c r="K977" s="12" cm="1">
        <f t="array" ref="K977:N977">VLOOKUP(A977,Sales!$A$1:$E$2241,{2,3,4,5},0)</f>
        <v>8</v>
      </c>
      <c r="L977" s="12">
        <v>35</v>
      </c>
      <c r="M977" s="12">
        <v>2</v>
      </c>
      <c r="N977" s="15">
        <v>13</v>
      </c>
      <c r="O977" s="15">
        <f t="shared" si="76"/>
        <v>63</v>
      </c>
      <c r="P977" s="15">
        <f t="shared" si="77"/>
        <v>43</v>
      </c>
      <c r="Q977" s="15">
        <f t="shared" si="78"/>
        <v>15</v>
      </c>
      <c r="R977" s="12">
        <f t="shared" si="79"/>
        <v>0</v>
      </c>
    </row>
    <row r="978" spans="1:18" ht="15.75" customHeight="1" x14ac:dyDescent="0.25">
      <c r="A978" s="57">
        <v>2611</v>
      </c>
      <c r="B978" s="57">
        <v>1959</v>
      </c>
      <c r="C978" s="58" t="s">
        <v>14</v>
      </c>
      <c r="D978" s="58" t="s">
        <v>11</v>
      </c>
      <c r="E978" s="59">
        <v>82576</v>
      </c>
      <c r="F978" s="54">
        <f t="shared" si="75"/>
        <v>82.575999999999993</v>
      </c>
      <c r="G978" s="57">
        <v>0</v>
      </c>
      <c r="H978" s="57">
        <v>0</v>
      </c>
      <c r="I978" s="60">
        <v>41122</v>
      </c>
      <c r="J978" s="61">
        <v>66</v>
      </c>
      <c r="K978" s="12" cm="1">
        <f t="array" ref="K978:N978">VLOOKUP(A978,Sales!$A$1:$E$2241,{2,3,4,5},0)</f>
        <v>55</v>
      </c>
      <c r="L978" s="12">
        <v>18</v>
      </c>
      <c r="M978" s="12">
        <v>2</v>
      </c>
      <c r="N978" s="15">
        <v>12</v>
      </c>
      <c r="O978" s="15">
        <f t="shared" si="76"/>
        <v>66</v>
      </c>
      <c r="P978" s="15">
        <f t="shared" si="77"/>
        <v>73</v>
      </c>
      <c r="Q978" s="15">
        <f t="shared" si="78"/>
        <v>14</v>
      </c>
      <c r="R978" s="12">
        <f t="shared" si="79"/>
        <v>0</v>
      </c>
    </row>
    <row r="979" spans="1:18" ht="15.75" customHeight="1" x14ac:dyDescent="0.25">
      <c r="A979" s="57">
        <v>1600</v>
      </c>
      <c r="B979" s="57">
        <v>1965</v>
      </c>
      <c r="C979" s="58" t="s">
        <v>14</v>
      </c>
      <c r="D979" s="58" t="s">
        <v>13</v>
      </c>
      <c r="E979" s="59">
        <v>56962</v>
      </c>
      <c r="F979" s="54">
        <f t="shared" si="75"/>
        <v>56.962000000000003</v>
      </c>
      <c r="G979" s="57">
        <v>2</v>
      </c>
      <c r="H979" s="57">
        <v>1</v>
      </c>
      <c r="I979" s="62">
        <v>41558</v>
      </c>
      <c r="J979" s="61">
        <v>60</v>
      </c>
      <c r="K979" s="12" cm="1">
        <f t="array" ref="K979:N979">VLOOKUP(A979,Sales!$A$1:$E$2241,{2,3,4,5},0)</f>
        <v>3</v>
      </c>
      <c r="L979" s="12">
        <v>3</v>
      </c>
      <c r="M979" s="12">
        <v>6</v>
      </c>
      <c r="N979" s="15">
        <v>5</v>
      </c>
      <c r="O979" s="15">
        <f t="shared" si="76"/>
        <v>60</v>
      </c>
      <c r="P979" s="15">
        <f t="shared" si="77"/>
        <v>6</v>
      </c>
      <c r="Q979" s="15">
        <f t="shared" si="78"/>
        <v>11</v>
      </c>
      <c r="R979" s="12">
        <f t="shared" si="79"/>
        <v>3</v>
      </c>
    </row>
    <row r="980" spans="1:18" ht="15.75" customHeight="1" x14ac:dyDescent="0.25">
      <c r="A980" s="57">
        <v>3308</v>
      </c>
      <c r="B980" s="57">
        <v>1952</v>
      </c>
      <c r="C980" s="58" t="s">
        <v>9</v>
      </c>
      <c r="D980" s="58" t="s">
        <v>13</v>
      </c>
      <c r="E980" s="59">
        <v>35704</v>
      </c>
      <c r="F980" s="54">
        <f t="shared" si="75"/>
        <v>35.704000000000001</v>
      </c>
      <c r="G980" s="57">
        <v>1</v>
      </c>
      <c r="H980" s="57">
        <v>1</v>
      </c>
      <c r="I980" s="60">
        <v>41642</v>
      </c>
      <c r="J980" s="61">
        <v>54</v>
      </c>
      <c r="K980" s="12" cm="1">
        <f t="array" ref="K980:N980">VLOOKUP(A980,Sales!$A$1:$E$2241,{2,3,4,5},0)</f>
        <v>9</v>
      </c>
      <c r="L980" s="12">
        <v>11</v>
      </c>
      <c r="M980" s="12">
        <v>2</v>
      </c>
      <c r="N980" s="15">
        <v>4</v>
      </c>
      <c r="O980" s="15">
        <f t="shared" si="76"/>
        <v>73</v>
      </c>
      <c r="P980" s="15">
        <f t="shared" si="77"/>
        <v>20</v>
      </c>
      <c r="Q980" s="15">
        <f t="shared" si="78"/>
        <v>6</v>
      </c>
      <c r="R980" s="12">
        <f t="shared" si="79"/>
        <v>2</v>
      </c>
    </row>
    <row r="981" spans="1:18" ht="15.75" customHeight="1" x14ac:dyDescent="0.25">
      <c r="A981" s="57">
        <v>5407</v>
      </c>
      <c r="B981" s="57">
        <v>1954</v>
      </c>
      <c r="C981" s="58" t="s">
        <v>9</v>
      </c>
      <c r="D981" s="58" t="s">
        <v>11</v>
      </c>
      <c r="E981" s="59">
        <v>53103</v>
      </c>
      <c r="F981" s="54">
        <f t="shared" si="75"/>
        <v>53.103000000000002</v>
      </c>
      <c r="G981" s="57">
        <v>0</v>
      </c>
      <c r="H981" s="57">
        <v>1</v>
      </c>
      <c r="I981" s="60">
        <v>41529</v>
      </c>
      <c r="J981" s="61">
        <v>70</v>
      </c>
      <c r="K981" s="12" cm="1">
        <f t="array" ref="K981:N981">VLOOKUP(A981,Sales!$A$1:$E$2241,{2,3,4,5},0)</f>
        <v>17</v>
      </c>
      <c r="L981" s="12">
        <v>0</v>
      </c>
      <c r="M981" s="12">
        <v>10</v>
      </c>
      <c r="N981" s="15">
        <v>7</v>
      </c>
      <c r="O981" s="15">
        <f t="shared" si="76"/>
        <v>71</v>
      </c>
      <c r="P981" s="15">
        <f t="shared" si="77"/>
        <v>17</v>
      </c>
      <c r="Q981" s="15">
        <f t="shared" si="78"/>
        <v>17</v>
      </c>
      <c r="R981" s="12">
        <f t="shared" si="79"/>
        <v>1</v>
      </c>
    </row>
    <row r="982" spans="1:18" ht="15.75" customHeight="1" x14ac:dyDescent="0.25">
      <c r="A982" s="57">
        <v>2166</v>
      </c>
      <c r="B982" s="57">
        <v>1960</v>
      </c>
      <c r="C982" s="58" t="s">
        <v>17</v>
      </c>
      <c r="D982" s="58" t="s">
        <v>18</v>
      </c>
      <c r="E982" s="59">
        <v>46779</v>
      </c>
      <c r="F982" s="54">
        <f t="shared" si="75"/>
        <v>46.779000000000003</v>
      </c>
      <c r="G982" s="57">
        <v>1</v>
      </c>
      <c r="H982" s="57">
        <v>1</v>
      </c>
      <c r="I982" s="60">
        <v>41467</v>
      </c>
      <c r="J982" s="61">
        <v>55</v>
      </c>
      <c r="K982" s="12" cm="1">
        <f t="array" ref="K982:N982">VLOOKUP(A982,Sales!$A$1:$E$2241,{2,3,4,5},0)</f>
        <v>1</v>
      </c>
      <c r="L982" s="12">
        <v>0</v>
      </c>
      <c r="M982" s="12">
        <v>0</v>
      </c>
      <c r="N982" s="15">
        <v>2</v>
      </c>
      <c r="O982" s="15">
        <f t="shared" si="76"/>
        <v>65</v>
      </c>
      <c r="P982" s="15">
        <f t="shared" si="77"/>
        <v>1</v>
      </c>
      <c r="Q982" s="15">
        <f t="shared" si="78"/>
        <v>2</v>
      </c>
      <c r="R982" s="12">
        <f t="shared" si="79"/>
        <v>2</v>
      </c>
    </row>
    <row r="983" spans="1:18" ht="15.75" customHeight="1" x14ac:dyDescent="0.25">
      <c r="A983" s="57">
        <v>3955</v>
      </c>
      <c r="B983" s="57">
        <v>1965</v>
      </c>
      <c r="C983" s="58" t="s">
        <v>9</v>
      </c>
      <c r="D983" s="58" t="s">
        <v>15</v>
      </c>
      <c r="E983" s="59">
        <v>4861</v>
      </c>
      <c r="F983" s="54">
        <f t="shared" si="75"/>
        <v>4.8609999999999998</v>
      </c>
      <c r="G983" s="57">
        <v>0</v>
      </c>
      <c r="H983" s="57">
        <v>0</v>
      </c>
      <c r="I983" s="60">
        <v>41812</v>
      </c>
      <c r="J983" s="61">
        <v>20</v>
      </c>
      <c r="K983" s="12" cm="1">
        <f t="array" ref="K983:N983">VLOOKUP(A983,Sales!$A$1:$E$2241,{2,3,4,5},0)</f>
        <v>1</v>
      </c>
      <c r="L983" s="12">
        <v>0</v>
      </c>
      <c r="M983" s="12">
        <v>0</v>
      </c>
      <c r="N983" s="15">
        <v>0</v>
      </c>
      <c r="O983" s="15">
        <f t="shared" si="76"/>
        <v>60</v>
      </c>
      <c r="P983" s="15">
        <f t="shared" si="77"/>
        <v>1</v>
      </c>
      <c r="Q983" s="15">
        <f t="shared" si="78"/>
        <v>0</v>
      </c>
      <c r="R983" s="12">
        <f t="shared" si="79"/>
        <v>0</v>
      </c>
    </row>
    <row r="984" spans="1:18" ht="15.75" customHeight="1" x14ac:dyDescent="0.25">
      <c r="A984" s="57">
        <v>6634</v>
      </c>
      <c r="B984" s="57">
        <v>1979</v>
      </c>
      <c r="C984" s="58" t="s">
        <v>14</v>
      </c>
      <c r="D984" s="58" t="s">
        <v>15</v>
      </c>
      <c r="E984" s="59">
        <v>33462</v>
      </c>
      <c r="F984" s="54">
        <f t="shared" si="75"/>
        <v>33.462000000000003</v>
      </c>
      <c r="G984" s="57">
        <v>1</v>
      </c>
      <c r="H984" s="57">
        <v>0</v>
      </c>
      <c r="I984" s="60">
        <v>41493</v>
      </c>
      <c r="J984" s="61">
        <v>78</v>
      </c>
      <c r="K984" s="12" cm="1">
        <f t="array" ref="K984:N984">VLOOKUP(A984,Sales!$A$1:$E$2241,{2,3,4,5},0)</f>
        <v>3</v>
      </c>
      <c r="L984" s="12">
        <v>0</v>
      </c>
      <c r="M984" s="12">
        <v>2</v>
      </c>
      <c r="N984" s="15">
        <v>3</v>
      </c>
      <c r="O984" s="15">
        <f t="shared" si="76"/>
        <v>46</v>
      </c>
      <c r="P984" s="15">
        <f t="shared" si="77"/>
        <v>3</v>
      </c>
      <c r="Q984" s="15">
        <f t="shared" si="78"/>
        <v>5</v>
      </c>
      <c r="R984" s="12">
        <f t="shared" si="79"/>
        <v>1</v>
      </c>
    </row>
    <row r="985" spans="1:18" ht="15.75" customHeight="1" x14ac:dyDescent="0.25">
      <c r="A985" s="57">
        <v>3056</v>
      </c>
      <c r="B985" s="57">
        <v>1978</v>
      </c>
      <c r="C985" s="58" t="s">
        <v>9</v>
      </c>
      <c r="D985" s="58" t="s">
        <v>15</v>
      </c>
      <c r="E985" s="59">
        <v>63693</v>
      </c>
      <c r="F985" s="54">
        <f t="shared" si="75"/>
        <v>63.692999999999998</v>
      </c>
      <c r="G985" s="57">
        <v>0</v>
      </c>
      <c r="H985" s="57">
        <v>1</v>
      </c>
      <c r="I985" s="62">
        <v>41561</v>
      </c>
      <c r="J985" s="61">
        <v>63</v>
      </c>
      <c r="K985" s="12" cm="1">
        <f t="array" ref="K985:N985">VLOOKUP(A985,Sales!$A$1:$E$2241,{2,3,4,5},0)</f>
        <v>43</v>
      </c>
      <c r="L985" s="12">
        <v>87</v>
      </c>
      <c r="M985" s="12">
        <v>11</v>
      </c>
      <c r="N985" s="15">
        <v>9</v>
      </c>
      <c r="O985" s="15">
        <f t="shared" si="76"/>
        <v>47</v>
      </c>
      <c r="P985" s="15">
        <f t="shared" si="77"/>
        <v>130</v>
      </c>
      <c r="Q985" s="15">
        <f t="shared" si="78"/>
        <v>20</v>
      </c>
      <c r="R985" s="12">
        <f t="shared" si="79"/>
        <v>1</v>
      </c>
    </row>
    <row r="986" spans="1:18" ht="15.75" customHeight="1" x14ac:dyDescent="0.25">
      <c r="A986" s="57">
        <v>5718</v>
      </c>
      <c r="B986" s="57">
        <v>1950</v>
      </c>
      <c r="C986" s="58" t="s">
        <v>9</v>
      </c>
      <c r="D986" s="58" t="s">
        <v>13</v>
      </c>
      <c r="E986" s="59">
        <v>80763</v>
      </c>
      <c r="F986" s="54">
        <f t="shared" si="75"/>
        <v>80.763000000000005</v>
      </c>
      <c r="G986" s="57">
        <v>0</v>
      </c>
      <c r="H986" s="57">
        <v>0</v>
      </c>
      <c r="I986" s="60">
        <v>41501</v>
      </c>
      <c r="J986" s="61">
        <v>17</v>
      </c>
      <c r="K986" s="12" cm="1">
        <f t="array" ref="K986:N986">VLOOKUP(A986,Sales!$A$1:$E$2241,{2,3,4,5},0)</f>
        <v>168</v>
      </c>
      <c r="L986" s="12">
        <v>42</v>
      </c>
      <c r="M986" s="12">
        <v>5</v>
      </c>
      <c r="N986" s="15">
        <v>6</v>
      </c>
      <c r="O986" s="15">
        <f t="shared" si="76"/>
        <v>75</v>
      </c>
      <c r="P986" s="15">
        <f t="shared" si="77"/>
        <v>210</v>
      </c>
      <c r="Q986" s="15">
        <f t="shared" si="78"/>
        <v>11</v>
      </c>
      <c r="R986" s="12">
        <f t="shared" si="79"/>
        <v>0</v>
      </c>
    </row>
    <row r="987" spans="1:18" ht="15.75" customHeight="1" x14ac:dyDescent="0.25">
      <c r="A987" s="57">
        <v>6872</v>
      </c>
      <c r="B987" s="57">
        <v>1974</v>
      </c>
      <c r="C987" s="58" t="s">
        <v>12</v>
      </c>
      <c r="D987" s="58" t="s">
        <v>13</v>
      </c>
      <c r="E987" s="59">
        <v>65352</v>
      </c>
      <c r="F987" s="54">
        <f t="shared" si="75"/>
        <v>65.352000000000004</v>
      </c>
      <c r="G987" s="57">
        <v>0</v>
      </c>
      <c r="H987" s="57">
        <v>1</v>
      </c>
      <c r="I987" s="60">
        <v>41507</v>
      </c>
      <c r="J987" s="61">
        <v>43</v>
      </c>
      <c r="K987" s="12" cm="1">
        <f t="array" ref="K987:N987">VLOOKUP(A987,Sales!$A$1:$E$2241,{2,3,4,5},0)</f>
        <v>3</v>
      </c>
      <c r="L987" s="12">
        <v>7</v>
      </c>
      <c r="M987" s="12">
        <v>4</v>
      </c>
      <c r="N987" s="15">
        <v>8</v>
      </c>
      <c r="O987" s="15">
        <f t="shared" si="76"/>
        <v>51</v>
      </c>
      <c r="P987" s="15">
        <f t="shared" si="77"/>
        <v>10</v>
      </c>
      <c r="Q987" s="15">
        <f t="shared" si="78"/>
        <v>12</v>
      </c>
      <c r="R987" s="12">
        <f t="shared" si="79"/>
        <v>1</v>
      </c>
    </row>
    <row r="988" spans="1:18" ht="15.75" customHeight="1" x14ac:dyDescent="0.25">
      <c r="A988" s="57">
        <v>8164</v>
      </c>
      <c r="B988" s="57">
        <v>1978</v>
      </c>
      <c r="C988" s="58" t="s">
        <v>12</v>
      </c>
      <c r="D988" s="58" t="s">
        <v>13</v>
      </c>
      <c r="E988" s="59">
        <v>82170</v>
      </c>
      <c r="F988" s="54">
        <f t="shared" si="75"/>
        <v>82.17</v>
      </c>
      <c r="G988" s="57">
        <v>0</v>
      </c>
      <c r="H988" s="57">
        <v>0</v>
      </c>
      <c r="I988" s="62">
        <v>41603</v>
      </c>
      <c r="J988" s="61">
        <v>13</v>
      </c>
      <c r="K988" s="12" cm="1">
        <f t="array" ref="K988:N988">VLOOKUP(A988,Sales!$A$1:$E$2241,{2,3,4,5},0)</f>
        <v>93</v>
      </c>
      <c r="L988" s="12">
        <v>55</v>
      </c>
      <c r="M988" s="12">
        <v>5</v>
      </c>
      <c r="N988" s="15">
        <v>7</v>
      </c>
      <c r="O988" s="15">
        <f t="shared" si="76"/>
        <v>47</v>
      </c>
      <c r="P988" s="15">
        <f t="shared" si="77"/>
        <v>148</v>
      </c>
      <c r="Q988" s="15">
        <f t="shared" si="78"/>
        <v>12</v>
      </c>
      <c r="R988" s="12">
        <f t="shared" si="79"/>
        <v>0</v>
      </c>
    </row>
    <row r="989" spans="1:18" ht="15.75" customHeight="1" x14ac:dyDescent="0.25">
      <c r="A989" s="57">
        <v>4580</v>
      </c>
      <c r="B989" s="57">
        <v>1969</v>
      </c>
      <c r="C989" s="58" t="s">
        <v>9</v>
      </c>
      <c r="D989" s="58" t="s">
        <v>13</v>
      </c>
      <c r="E989" s="59">
        <v>75759</v>
      </c>
      <c r="F989" s="54">
        <f t="shared" si="75"/>
        <v>75.759</v>
      </c>
      <c r="G989" s="57">
        <v>0</v>
      </c>
      <c r="H989" s="57">
        <v>0</v>
      </c>
      <c r="I989" s="62">
        <v>41572</v>
      </c>
      <c r="J989" s="61">
        <v>46</v>
      </c>
      <c r="K989" s="12" cm="1">
        <f t="array" ref="K989:N989">VLOOKUP(A989,Sales!$A$1:$E$2241,{2,3,4,5},0)</f>
        <v>22</v>
      </c>
      <c r="L989" s="12">
        <v>91</v>
      </c>
      <c r="M989" s="12">
        <v>9</v>
      </c>
      <c r="N989" s="15">
        <v>9</v>
      </c>
      <c r="O989" s="15">
        <f t="shared" si="76"/>
        <v>56</v>
      </c>
      <c r="P989" s="15">
        <f t="shared" si="77"/>
        <v>113</v>
      </c>
      <c r="Q989" s="15">
        <f t="shared" si="78"/>
        <v>18</v>
      </c>
      <c r="R989" s="12">
        <f t="shared" si="79"/>
        <v>0</v>
      </c>
    </row>
    <row r="990" spans="1:18" ht="15.75" customHeight="1" x14ac:dyDescent="0.25">
      <c r="A990" s="57">
        <v>9305</v>
      </c>
      <c r="B990" s="57">
        <v>1976</v>
      </c>
      <c r="C990" s="58" t="s">
        <v>17</v>
      </c>
      <c r="D990" s="58" t="s">
        <v>10</v>
      </c>
      <c r="E990" s="59">
        <v>79689</v>
      </c>
      <c r="F990" s="54">
        <f t="shared" si="75"/>
        <v>79.688999999999993</v>
      </c>
      <c r="G990" s="57">
        <v>0</v>
      </c>
      <c r="H990" s="57">
        <v>0</v>
      </c>
      <c r="I990" s="60">
        <v>41406</v>
      </c>
      <c r="J990" s="61">
        <v>65</v>
      </c>
      <c r="K990" s="12" cm="1">
        <f t="array" ref="K990:N990">VLOOKUP(A990,Sales!$A$1:$E$2241,{2,3,4,5},0)</f>
        <v>26</v>
      </c>
      <c r="L990" s="12">
        <v>37</v>
      </c>
      <c r="M990" s="12">
        <v>4</v>
      </c>
      <c r="N990" s="15">
        <v>13</v>
      </c>
      <c r="O990" s="15">
        <f t="shared" si="76"/>
        <v>49</v>
      </c>
      <c r="P990" s="15">
        <f t="shared" si="77"/>
        <v>63</v>
      </c>
      <c r="Q990" s="15">
        <f t="shared" si="78"/>
        <v>17</v>
      </c>
      <c r="R990" s="12">
        <f t="shared" si="79"/>
        <v>0</v>
      </c>
    </row>
    <row r="991" spans="1:18" ht="15.75" customHeight="1" x14ac:dyDescent="0.25">
      <c r="A991" s="57">
        <v>453</v>
      </c>
      <c r="B991" s="57">
        <v>1956</v>
      </c>
      <c r="C991" s="58" t="s">
        <v>12</v>
      </c>
      <c r="D991" s="58" t="s">
        <v>18</v>
      </c>
      <c r="E991" s="59">
        <v>35340</v>
      </c>
      <c r="F991" s="54">
        <f t="shared" si="75"/>
        <v>35.340000000000003</v>
      </c>
      <c r="G991" s="57">
        <v>1</v>
      </c>
      <c r="H991" s="57">
        <v>1</v>
      </c>
      <c r="I991" s="60">
        <v>41819</v>
      </c>
      <c r="J991" s="61">
        <v>1</v>
      </c>
      <c r="K991" s="12" cm="1">
        <f t="array" ref="K991:N991">VLOOKUP(A991,Sales!$A$1:$E$2241,{2,3,4,5},0)</f>
        <v>0</v>
      </c>
      <c r="L991" s="12">
        <v>1</v>
      </c>
      <c r="M991" s="12">
        <v>2</v>
      </c>
      <c r="N991" s="15">
        <v>3</v>
      </c>
      <c r="O991" s="15">
        <f t="shared" si="76"/>
        <v>69</v>
      </c>
      <c r="P991" s="15">
        <f t="shared" si="77"/>
        <v>1</v>
      </c>
      <c r="Q991" s="15">
        <f t="shared" si="78"/>
        <v>5</v>
      </c>
      <c r="R991" s="12">
        <f t="shared" si="79"/>
        <v>2</v>
      </c>
    </row>
    <row r="992" spans="1:18" ht="15.75" customHeight="1" x14ac:dyDescent="0.25">
      <c r="A992" s="57">
        <v>8545</v>
      </c>
      <c r="B992" s="57">
        <v>1954</v>
      </c>
      <c r="C992" s="58" t="s">
        <v>9</v>
      </c>
      <c r="D992" s="58" t="s">
        <v>15</v>
      </c>
      <c r="E992" s="59">
        <v>85683</v>
      </c>
      <c r="F992" s="54">
        <f t="shared" si="75"/>
        <v>85.683000000000007</v>
      </c>
      <c r="G992" s="57">
        <v>0</v>
      </c>
      <c r="H992" s="57">
        <v>0</v>
      </c>
      <c r="I992" s="60">
        <v>41719</v>
      </c>
      <c r="J992" s="61">
        <v>6</v>
      </c>
      <c r="K992" s="12" cm="1">
        <f t="array" ref="K992:N992">VLOOKUP(A992,Sales!$A$1:$E$2241,{2,3,4,5},0)</f>
        <v>17</v>
      </c>
      <c r="L992" s="12">
        <v>69</v>
      </c>
      <c r="M992" s="12">
        <v>2</v>
      </c>
      <c r="N992" s="15">
        <v>10</v>
      </c>
      <c r="O992" s="15">
        <f t="shared" si="76"/>
        <v>71</v>
      </c>
      <c r="P992" s="15">
        <f t="shared" si="77"/>
        <v>86</v>
      </c>
      <c r="Q992" s="15">
        <f t="shared" si="78"/>
        <v>12</v>
      </c>
      <c r="R992" s="12">
        <f t="shared" si="79"/>
        <v>0</v>
      </c>
    </row>
    <row r="993" spans="1:18" ht="15.75" customHeight="1" x14ac:dyDescent="0.25">
      <c r="A993" s="57">
        <v>9850</v>
      </c>
      <c r="B993" s="57">
        <v>1972</v>
      </c>
      <c r="C993" s="58" t="s">
        <v>17</v>
      </c>
      <c r="D993" s="58" t="s">
        <v>13</v>
      </c>
      <c r="E993" s="59">
        <v>24884</v>
      </c>
      <c r="F993" s="54">
        <f t="shared" si="75"/>
        <v>24.884</v>
      </c>
      <c r="G993" s="57">
        <v>1</v>
      </c>
      <c r="H993" s="57">
        <v>0</v>
      </c>
      <c r="I993" s="62">
        <v>41242</v>
      </c>
      <c r="J993" s="61">
        <v>32</v>
      </c>
      <c r="K993" s="12" cm="1">
        <f t="array" ref="K993:N993">VLOOKUP(A993,Sales!$A$1:$E$2241,{2,3,4,5},0)</f>
        <v>6</v>
      </c>
      <c r="L993" s="12">
        <v>0</v>
      </c>
      <c r="M993" s="12">
        <v>0</v>
      </c>
      <c r="N993" s="15">
        <v>3</v>
      </c>
      <c r="O993" s="15">
        <f t="shared" si="76"/>
        <v>53</v>
      </c>
      <c r="P993" s="15">
        <f t="shared" si="77"/>
        <v>6</v>
      </c>
      <c r="Q993" s="15">
        <f t="shared" si="78"/>
        <v>3</v>
      </c>
      <c r="R993" s="12">
        <f t="shared" si="79"/>
        <v>1</v>
      </c>
    </row>
    <row r="994" spans="1:18" ht="15.75" customHeight="1" x14ac:dyDescent="0.25">
      <c r="A994" s="57">
        <v>7378</v>
      </c>
      <c r="B994" s="57">
        <v>1981</v>
      </c>
      <c r="C994" s="58" t="s">
        <v>14</v>
      </c>
      <c r="D994" s="58" t="s">
        <v>11</v>
      </c>
      <c r="E994" s="59">
        <v>42021</v>
      </c>
      <c r="F994" s="54">
        <f t="shared" si="75"/>
        <v>42.021000000000001</v>
      </c>
      <c r="G994" s="57">
        <v>1</v>
      </c>
      <c r="H994" s="57">
        <v>0</v>
      </c>
      <c r="I994" s="60">
        <v>41152</v>
      </c>
      <c r="J994" s="61">
        <v>34</v>
      </c>
      <c r="K994" s="12" cm="1">
        <f t="array" ref="K994:N994">VLOOKUP(A994,Sales!$A$1:$E$2241,{2,3,4,5},0)</f>
        <v>5</v>
      </c>
      <c r="L994" s="12">
        <v>5</v>
      </c>
      <c r="M994" s="12">
        <v>10</v>
      </c>
      <c r="N994" s="15">
        <v>6</v>
      </c>
      <c r="O994" s="15">
        <f t="shared" si="76"/>
        <v>44</v>
      </c>
      <c r="P994" s="15">
        <f t="shared" si="77"/>
        <v>10</v>
      </c>
      <c r="Q994" s="15">
        <f t="shared" si="78"/>
        <v>16</v>
      </c>
      <c r="R994" s="12">
        <f t="shared" si="79"/>
        <v>1</v>
      </c>
    </row>
    <row r="995" spans="1:18" ht="15.75" customHeight="1" x14ac:dyDescent="0.25">
      <c r="A995" s="57">
        <v>7646</v>
      </c>
      <c r="B995" s="57">
        <v>1989</v>
      </c>
      <c r="C995" s="58" t="s">
        <v>9</v>
      </c>
      <c r="D995" s="58" t="s">
        <v>10</v>
      </c>
      <c r="E995" s="59">
        <v>64449</v>
      </c>
      <c r="F995" s="54">
        <f t="shared" si="75"/>
        <v>64.448999999999998</v>
      </c>
      <c r="G995" s="57">
        <v>1</v>
      </c>
      <c r="H995" s="57">
        <v>0</v>
      </c>
      <c r="I995" s="60">
        <v>41688</v>
      </c>
      <c r="J995" s="61">
        <v>70</v>
      </c>
      <c r="K995" s="12" cm="1">
        <f t="array" ref="K995:N995">VLOOKUP(A995,Sales!$A$1:$E$2241,{2,3,4,5},0)</f>
        <v>63</v>
      </c>
      <c r="L995" s="12">
        <v>35</v>
      </c>
      <c r="M995" s="12">
        <v>5</v>
      </c>
      <c r="N995" s="15">
        <v>12</v>
      </c>
      <c r="O995" s="15">
        <f t="shared" si="76"/>
        <v>36</v>
      </c>
      <c r="P995" s="15">
        <f t="shared" si="77"/>
        <v>98</v>
      </c>
      <c r="Q995" s="15">
        <f t="shared" si="78"/>
        <v>17</v>
      </c>
      <c r="R995" s="12">
        <f t="shared" si="79"/>
        <v>1</v>
      </c>
    </row>
    <row r="996" spans="1:18" ht="15.75" customHeight="1" x14ac:dyDescent="0.25">
      <c r="A996" s="57">
        <v>1640</v>
      </c>
      <c r="B996" s="57">
        <v>1954</v>
      </c>
      <c r="C996" s="58" t="s">
        <v>9</v>
      </c>
      <c r="D996" s="58" t="s">
        <v>15</v>
      </c>
      <c r="E996" s="59">
        <v>64587</v>
      </c>
      <c r="F996" s="54">
        <f t="shared" si="75"/>
        <v>64.587000000000003</v>
      </c>
      <c r="G996" s="57">
        <v>1</v>
      </c>
      <c r="H996" s="57">
        <v>1</v>
      </c>
      <c r="I996" s="60">
        <v>41812</v>
      </c>
      <c r="J996" s="61">
        <v>49</v>
      </c>
      <c r="K996" s="12" cm="1">
        <f t="array" ref="K996:N996">VLOOKUP(A996,Sales!$A$1:$E$2241,{2,3,4,5},0)</f>
        <v>0</v>
      </c>
      <c r="L996" s="12">
        <v>6</v>
      </c>
      <c r="M996" s="12">
        <v>1</v>
      </c>
      <c r="N996" s="15">
        <v>4</v>
      </c>
      <c r="O996" s="15">
        <f t="shared" si="76"/>
        <v>71</v>
      </c>
      <c r="P996" s="15">
        <f t="shared" si="77"/>
        <v>6</v>
      </c>
      <c r="Q996" s="15">
        <f t="shared" si="78"/>
        <v>5</v>
      </c>
      <c r="R996" s="12">
        <f t="shared" si="79"/>
        <v>2</v>
      </c>
    </row>
    <row r="997" spans="1:18" ht="15.75" customHeight="1" x14ac:dyDescent="0.25">
      <c r="A997" s="57">
        <v>5184</v>
      </c>
      <c r="B997" s="57">
        <v>1995</v>
      </c>
      <c r="C997" s="58" t="s">
        <v>9</v>
      </c>
      <c r="D997" s="58" t="s">
        <v>10</v>
      </c>
      <c r="E997" s="59">
        <v>34824</v>
      </c>
      <c r="F997" s="54">
        <f t="shared" si="75"/>
        <v>34.823999999999998</v>
      </c>
      <c r="G997" s="57">
        <v>0</v>
      </c>
      <c r="H997" s="57">
        <v>0</v>
      </c>
      <c r="I997" s="60">
        <v>41724</v>
      </c>
      <c r="J997" s="61">
        <v>65</v>
      </c>
      <c r="K997" s="12" cm="1">
        <f t="array" ref="K997:N997">VLOOKUP(A997,Sales!$A$1:$E$2241,{2,3,4,5},0)</f>
        <v>2</v>
      </c>
      <c r="L997" s="12">
        <v>0</v>
      </c>
      <c r="M997" s="12">
        <v>1</v>
      </c>
      <c r="N997" s="15">
        <v>2</v>
      </c>
      <c r="O997" s="15">
        <f t="shared" si="76"/>
        <v>30</v>
      </c>
      <c r="P997" s="15">
        <f t="shared" si="77"/>
        <v>2</v>
      </c>
      <c r="Q997" s="15">
        <f t="shared" si="78"/>
        <v>3</v>
      </c>
      <c r="R997" s="12">
        <f t="shared" si="79"/>
        <v>0</v>
      </c>
    </row>
    <row r="998" spans="1:18" ht="15.75" customHeight="1" x14ac:dyDescent="0.25">
      <c r="A998" s="57">
        <v>8492</v>
      </c>
      <c r="B998" s="57">
        <v>1978</v>
      </c>
      <c r="C998" s="58" t="s">
        <v>9</v>
      </c>
      <c r="D998" s="58" t="s">
        <v>11</v>
      </c>
      <c r="E998" s="59">
        <v>75437</v>
      </c>
      <c r="F998" s="54">
        <f t="shared" si="75"/>
        <v>75.436999999999998</v>
      </c>
      <c r="G998" s="57">
        <v>0</v>
      </c>
      <c r="H998" s="57">
        <v>0</v>
      </c>
      <c r="I998" s="60">
        <v>41587</v>
      </c>
      <c r="J998" s="61">
        <v>25</v>
      </c>
      <c r="K998" s="12" cm="1">
        <f t="array" ref="K998:N998">VLOOKUP(A998,Sales!$A$1:$E$2241,{2,3,4,5},0)</f>
        <v>0</v>
      </c>
      <c r="L998" s="12">
        <v>58</v>
      </c>
      <c r="M998" s="12">
        <v>8</v>
      </c>
      <c r="N998" s="15">
        <v>10</v>
      </c>
      <c r="O998" s="15">
        <f t="shared" si="76"/>
        <v>47</v>
      </c>
      <c r="P998" s="15">
        <f t="shared" si="77"/>
        <v>58</v>
      </c>
      <c r="Q998" s="15">
        <f t="shared" si="78"/>
        <v>18</v>
      </c>
      <c r="R998" s="12">
        <f t="shared" si="79"/>
        <v>0</v>
      </c>
    </row>
    <row r="999" spans="1:18" ht="15.75" customHeight="1" x14ac:dyDescent="0.25">
      <c r="A999" s="57">
        <v>11188</v>
      </c>
      <c r="B999" s="57">
        <v>1957</v>
      </c>
      <c r="C999" s="58" t="s">
        <v>9</v>
      </c>
      <c r="D999" s="58" t="s">
        <v>11</v>
      </c>
      <c r="E999" s="59">
        <v>26091</v>
      </c>
      <c r="F999" s="54">
        <f t="shared" si="75"/>
        <v>26.091000000000001</v>
      </c>
      <c r="G999" s="57">
        <v>1</v>
      </c>
      <c r="H999" s="57">
        <v>1</v>
      </c>
      <c r="I999" s="60">
        <v>41695</v>
      </c>
      <c r="J999" s="61">
        <v>84</v>
      </c>
      <c r="K999" s="12" cm="1">
        <f t="array" ref="K999:N999">VLOOKUP(A999,Sales!$A$1:$E$2241,{2,3,4,5},0)</f>
        <v>10</v>
      </c>
      <c r="L999" s="12">
        <v>17</v>
      </c>
      <c r="M999" s="12">
        <v>2</v>
      </c>
      <c r="N999" s="15">
        <v>3</v>
      </c>
      <c r="O999" s="15">
        <f t="shared" si="76"/>
        <v>68</v>
      </c>
      <c r="P999" s="15">
        <f t="shared" si="77"/>
        <v>27</v>
      </c>
      <c r="Q999" s="15">
        <f t="shared" si="78"/>
        <v>5</v>
      </c>
      <c r="R999" s="12">
        <f t="shared" si="79"/>
        <v>2</v>
      </c>
    </row>
    <row r="1000" spans="1:18" ht="15.75" customHeight="1" x14ac:dyDescent="0.25">
      <c r="A1000" s="57">
        <v>1212</v>
      </c>
      <c r="B1000" s="57">
        <v>1973</v>
      </c>
      <c r="C1000" s="58" t="s">
        <v>9</v>
      </c>
      <c r="D1000" s="58" t="s">
        <v>13</v>
      </c>
      <c r="E1000" s="59">
        <v>52845</v>
      </c>
      <c r="F1000" s="54">
        <f t="shared" si="75"/>
        <v>52.844999999999999</v>
      </c>
      <c r="G1000" s="57">
        <v>1</v>
      </c>
      <c r="H1000" s="57">
        <v>0</v>
      </c>
      <c r="I1000" s="60">
        <v>41499</v>
      </c>
      <c r="J1000" s="61">
        <v>7</v>
      </c>
      <c r="K1000" s="12" cm="1">
        <f t="array" ref="K1000:N1000">VLOOKUP(A1000,Sales!$A$1:$E$2241,{2,3,4,5},0)</f>
        <v>25</v>
      </c>
      <c r="L1000" s="12">
        <v>41</v>
      </c>
      <c r="M1000" s="12">
        <v>8</v>
      </c>
      <c r="N1000" s="15">
        <v>6</v>
      </c>
      <c r="O1000" s="15">
        <f t="shared" si="76"/>
        <v>52</v>
      </c>
      <c r="P1000" s="15">
        <f t="shared" si="77"/>
        <v>66</v>
      </c>
      <c r="Q1000" s="15">
        <f t="shared" si="78"/>
        <v>14</v>
      </c>
      <c r="R1000" s="12">
        <f t="shared" si="79"/>
        <v>1</v>
      </c>
    </row>
    <row r="1001" spans="1:18" ht="15.75" customHeight="1" x14ac:dyDescent="0.25">
      <c r="A1001" s="57">
        <v>9097</v>
      </c>
      <c r="B1001" s="57">
        <v>1956</v>
      </c>
      <c r="C1001" s="58" t="s">
        <v>9</v>
      </c>
      <c r="D1001" s="58" t="s">
        <v>15</v>
      </c>
      <c r="E1001" s="59">
        <v>46086</v>
      </c>
      <c r="F1001" s="54">
        <f t="shared" si="75"/>
        <v>46.085999999999999</v>
      </c>
      <c r="G1001" s="57">
        <v>0</v>
      </c>
      <c r="H1001" s="57">
        <v>1</v>
      </c>
      <c r="I1001" s="60">
        <v>41581</v>
      </c>
      <c r="J1001" s="61">
        <v>34</v>
      </c>
      <c r="K1001" s="12" cm="1">
        <f t="array" ref="K1001:N1001">VLOOKUP(A1001,Sales!$A$1:$E$2241,{2,3,4,5},0)</f>
        <v>8</v>
      </c>
      <c r="L1001" s="12">
        <v>2</v>
      </c>
      <c r="M1001" s="12">
        <v>3</v>
      </c>
      <c r="N1001" s="15">
        <v>8</v>
      </c>
      <c r="O1001" s="15">
        <f t="shared" si="76"/>
        <v>69</v>
      </c>
      <c r="P1001" s="15">
        <f t="shared" si="77"/>
        <v>10</v>
      </c>
      <c r="Q1001" s="15">
        <f t="shared" si="78"/>
        <v>11</v>
      </c>
      <c r="R1001" s="12">
        <f t="shared" si="79"/>
        <v>1</v>
      </c>
    </row>
    <row r="1002" spans="1:18" ht="15.75" customHeight="1" x14ac:dyDescent="0.25">
      <c r="A1002" s="57">
        <v>10473</v>
      </c>
      <c r="B1002" s="57">
        <v>1956</v>
      </c>
      <c r="C1002" s="58" t="s">
        <v>12</v>
      </c>
      <c r="D1002" s="58" t="s">
        <v>18</v>
      </c>
      <c r="E1002" s="59">
        <v>78028</v>
      </c>
      <c r="F1002" s="54">
        <f t="shared" si="75"/>
        <v>78.028000000000006</v>
      </c>
      <c r="G1002" s="57">
        <v>0</v>
      </c>
      <c r="H1002" s="57">
        <v>1</v>
      </c>
      <c r="I1002" s="60">
        <v>41162</v>
      </c>
      <c r="J1002" s="61">
        <v>38</v>
      </c>
      <c r="K1002" s="12" cm="1">
        <f t="array" ref="K1002:N1002">VLOOKUP(A1002,Sales!$A$1:$E$2241,{2,3,4,5},0)</f>
        <v>19</v>
      </c>
      <c r="L1002" s="12">
        <v>0</v>
      </c>
      <c r="M1002" s="12">
        <v>6</v>
      </c>
      <c r="N1002" s="15">
        <v>9</v>
      </c>
      <c r="O1002" s="15">
        <f t="shared" si="76"/>
        <v>69</v>
      </c>
      <c r="P1002" s="15">
        <f t="shared" si="77"/>
        <v>19</v>
      </c>
      <c r="Q1002" s="15">
        <f t="shared" si="78"/>
        <v>15</v>
      </c>
      <c r="R1002" s="12">
        <f t="shared" si="79"/>
        <v>1</v>
      </c>
    </row>
    <row r="1003" spans="1:18" ht="15.75" customHeight="1" x14ac:dyDescent="0.25">
      <c r="A1003" s="57">
        <v>7962</v>
      </c>
      <c r="B1003" s="57">
        <v>1987</v>
      </c>
      <c r="C1003" s="58" t="s">
        <v>12</v>
      </c>
      <c r="D1003" s="58" t="s">
        <v>10</v>
      </c>
      <c r="E1003" s="59">
        <v>95169</v>
      </c>
      <c r="F1003" s="54">
        <f t="shared" si="75"/>
        <v>95.168999999999997</v>
      </c>
      <c r="G1003" s="57">
        <v>0</v>
      </c>
      <c r="H1003" s="57">
        <v>0</v>
      </c>
      <c r="I1003" s="60">
        <v>41556</v>
      </c>
      <c r="J1003" s="61">
        <v>1</v>
      </c>
      <c r="K1003" s="12" cm="1">
        <f t="array" ref="K1003:N1003">VLOOKUP(A1003,Sales!$A$1:$E$2241,{2,3,4,5},0)</f>
        <v>21</v>
      </c>
      <c r="L1003" s="12">
        <v>20</v>
      </c>
      <c r="M1003" s="12">
        <v>4</v>
      </c>
      <c r="N1003" s="15">
        <v>4</v>
      </c>
      <c r="O1003" s="15">
        <f t="shared" si="76"/>
        <v>38</v>
      </c>
      <c r="P1003" s="15">
        <f t="shared" si="77"/>
        <v>41</v>
      </c>
      <c r="Q1003" s="15">
        <f t="shared" si="78"/>
        <v>8</v>
      </c>
      <c r="R1003" s="12">
        <f t="shared" si="79"/>
        <v>0</v>
      </c>
    </row>
    <row r="1004" spans="1:18" ht="15.75" customHeight="1" x14ac:dyDescent="0.25">
      <c r="A1004" s="57">
        <v>9984</v>
      </c>
      <c r="B1004" s="57">
        <v>1981</v>
      </c>
      <c r="C1004" s="58" t="s">
        <v>17</v>
      </c>
      <c r="D1004" s="58" t="s">
        <v>13</v>
      </c>
      <c r="E1004" s="59">
        <v>56337</v>
      </c>
      <c r="F1004" s="54">
        <f t="shared" si="75"/>
        <v>56.337000000000003</v>
      </c>
      <c r="G1004" s="57">
        <v>1</v>
      </c>
      <c r="H1004" s="57">
        <v>1</v>
      </c>
      <c r="I1004" s="60">
        <v>41360</v>
      </c>
      <c r="J1004" s="61">
        <v>25</v>
      </c>
      <c r="K1004" s="12" cm="1">
        <f t="array" ref="K1004:N1004">VLOOKUP(A1004,Sales!$A$1:$E$2241,{2,3,4,5},0)</f>
        <v>16</v>
      </c>
      <c r="L1004" s="12">
        <v>5</v>
      </c>
      <c r="M1004" s="12">
        <v>8</v>
      </c>
      <c r="N1004" s="15">
        <v>4</v>
      </c>
      <c r="O1004" s="15">
        <f t="shared" si="76"/>
        <v>44</v>
      </c>
      <c r="P1004" s="15">
        <f t="shared" si="77"/>
        <v>21</v>
      </c>
      <c r="Q1004" s="15">
        <f t="shared" si="78"/>
        <v>12</v>
      </c>
      <c r="R1004" s="12">
        <f t="shared" si="79"/>
        <v>2</v>
      </c>
    </row>
    <row r="1005" spans="1:18" ht="15.75" customHeight="1" x14ac:dyDescent="0.25">
      <c r="A1005" s="57">
        <v>5527</v>
      </c>
      <c r="B1005" s="57">
        <v>1987</v>
      </c>
      <c r="C1005" s="58" t="s">
        <v>9</v>
      </c>
      <c r="D1005" s="58" t="s">
        <v>11</v>
      </c>
      <c r="E1005" s="59">
        <v>22434</v>
      </c>
      <c r="F1005" s="54">
        <f t="shared" si="75"/>
        <v>22.434000000000001</v>
      </c>
      <c r="G1005" s="57">
        <v>1</v>
      </c>
      <c r="H1005" s="57">
        <v>0</v>
      </c>
      <c r="I1005" s="60">
        <v>41318</v>
      </c>
      <c r="J1005" s="61">
        <v>25</v>
      </c>
      <c r="K1005" s="12" cm="1">
        <f t="array" ref="K1005:N1005">VLOOKUP(A1005,Sales!$A$1:$E$2241,{2,3,4,5},0)</f>
        <v>12</v>
      </c>
      <c r="L1005" s="12">
        <v>13</v>
      </c>
      <c r="M1005" s="12">
        <v>2</v>
      </c>
      <c r="N1005" s="15">
        <v>3</v>
      </c>
      <c r="O1005" s="15">
        <f t="shared" si="76"/>
        <v>38</v>
      </c>
      <c r="P1005" s="15">
        <f t="shared" si="77"/>
        <v>25</v>
      </c>
      <c r="Q1005" s="15">
        <f t="shared" si="78"/>
        <v>5</v>
      </c>
      <c r="R1005" s="12">
        <f t="shared" si="79"/>
        <v>1</v>
      </c>
    </row>
    <row r="1006" spans="1:18" ht="15.75" customHeight="1" x14ac:dyDescent="0.25">
      <c r="A1006" s="57">
        <v>6374</v>
      </c>
      <c r="B1006" s="57">
        <v>1954</v>
      </c>
      <c r="C1006" s="58" t="s">
        <v>12</v>
      </c>
      <c r="D1006" s="58" t="s">
        <v>13</v>
      </c>
      <c r="E1006" s="59">
        <v>36930</v>
      </c>
      <c r="F1006" s="54">
        <f t="shared" si="75"/>
        <v>36.93</v>
      </c>
      <c r="G1006" s="57">
        <v>0</v>
      </c>
      <c r="H1006" s="57">
        <v>1</v>
      </c>
      <c r="I1006" s="60">
        <v>41411</v>
      </c>
      <c r="J1006" s="61">
        <v>50</v>
      </c>
      <c r="K1006" s="12" cm="1">
        <f t="array" ref="K1006:N1006">VLOOKUP(A1006,Sales!$A$1:$E$2241,{2,3,4,5},0)</f>
        <v>2</v>
      </c>
      <c r="L1006" s="12">
        <v>2</v>
      </c>
      <c r="M1006" s="12">
        <v>5</v>
      </c>
      <c r="N1006" s="15">
        <v>4</v>
      </c>
      <c r="O1006" s="15">
        <f t="shared" si="76"/>
        <v>71</v>
      </c>
      <c r="P1006" s="15">
        <f t="shared" si="77"/>
        <v>4</v>
      </c>
      <c r="Q1006" s="15">
        <f t="shared" si="78"/>
        <v>9</v>
      </c>
      <c r="R1006" s="12">
        <f t="shared" si="79"/>
        <v>1</v>
      </c>
    </row>
    <row r="1007" spans="1:18" ht="15.75" customHeight="1" x14ac:dyDescent="0.25">
      <c r="A1007" s="57">
        <v>7453</v>
      </c>
      <c r="B1007" s="57">
        <v>1954</v>
      </c>
      <c r="C1007" s="58" t="s">
        <v>9</v>
      </c>
      <c r="D1007" s="58" t="s">
        <v>10</v>
      </c>
      <c r="E1007" s="59">
        <v>36130</v>
      </c>
      <c r="F1007" s="54">
        <f t="shared" si="75"/>
        <v>36.130000000000003</v>
      </c>
      <c r="G1007" s="57">
        <v>0</v>
      </c>
      <c r="H1007" s="57">
        <v>1</v>
      </c>
      <c r="I1007" s="60">
        <v>41307</v>
      </c>
      <c r="J1007" s="61">
        <v>46</v>
      </c>
      <c r="K1007" s="12" cm="1">
        <f t="array" ref="K1007:N1007">VLOOKUP(A1007,Sales!$A$1:$E$2241,{2,3,4,5},0)</f>
        <v>43</v>
      </c>
      <c r="L1007" s="12">
        <v>56</v>
      </c>
      <c r="M1007" s="12">
        <v>3</v>
      </c>
      <c r="N1007" s="15">
        <v>4</v>
      </c>
      <c r="O1007" s="15">
        <f t="shared" si="76"/>
        <v>71</v>
      </c>
      <c r="P1007" s="15">
        <f t="shared" si="77"/>
        <v>99</v>
      </c>
      <c r="Q1007" s="15">
        <f t="shared" si="78"/>
        <v>7</v>
      </c>
      <c r="R1007" s="12">
        <f t="shared" si="79"/>
        <v>1</v>
      </c>
    </row>
    <row r="1008" spans="1:18" ht="15.75" customHeight="1" x14ac:dyDescent="0.25">
      <c r="A1008" s="57">
        <v>8952</v>
      </c>
      <c r="B1008" s="57">
        <v>1953</v>
      </c>
      <c r="C1008" s="58" t="s">
        <v>14</v>
      </c>
      <c r="D1008" s="58" t="s">
        <v>13</v>
      </c>
      <c r="E1008" s="59">
        <v>65569</v>
      </c>
      <c r="F1008" s="54">
        <f t="shared" si="75"/>
        <v>65.569000000000003</v>
      </c>
      <c r="G1008" s="57">
        <v>0</v>
      </c>
      <c r="H1008" s="57">
        <v>1</v>
      </c>
      <c r="I1008" s="60">
        <v>41218</v>
      </c>
      <c r="J1008" s="61">
        <v>96</v>
      </c>
      <c r="K1008" s="12" cm="1">
        <f t="array" ref="K1008:N1008">VLOOKUP(A1008,Sales!$A$1:$E$2241,{2,3,4,5},0)</f>
        <v>46</v>
      </c>
      <c r="L1008" s="12">
        <v>38</v>
      </c>
      <c r="M1008" s="12">
        <v>6</v>
      </c>
      <c r="N1008" s="15">
        <v>10</v>
      </c>
      <c r="O1008" s="15">
        <f t="shared" si="76"/>
        <v>72</v>
      </c>
      <c r="P1008" s="15">
        <f t="shared" si="77"/>
        <v>84</v>
      </c>
      <c r="Q1008" s="15">
        <f t="shared" si="78"/>
        <v>16</v>
      </c>
      <c r="R1008" s="12">
        <f t="shared" si="79"/>
        <v>1</v>
      </c>
    </row>
    <row r="1009" spans="1:18" ht="15.75" customHeight="1" x14ac:dyDescent="0.25">
      <c r="A1009" s="57">
        <v>241</v>
      </c>
      <c r="B1009" s="57">
        <v>1952</v>
      </c>
      <c r="C1009" s="58" t="s">
        <v>9</v>
      </c>
      <c r="D1009" s="58" t="s">
        <v>11</v>
      </c>
      <c r="E1009" s="59">
        <v>83844</v>
      </c>
      <c r="F1009" s="54">
        <f t="shared" si="75"/>
        <v>83.843999999999994</v>
      </c>
      <c r="G1009" s="57">
        <v>0</v>
      </c>
      <c r="H1009" s="57">
        <v>0</v>
      </c>
      <c r="I1009" s="60">
        <v>41406</v>
      </c>
      <c r="J1009" s="61">
        <v>57</v>
      </c>
      <c r="K1009" s="12" cm="1">
        <f t="array" ref="K1009:N1009">VLOOKUP(A1009,Sales!$A$1:$E$2241,{2,3,4,5},0)</f>
        <v>31</v>
      </c>
      <c r="L1009" s="12">
        <v>31</v>
      </c>
      <c r="M1009" s="12">
        <v>4</v>
      </c>
      <c r="N1009" s="15">
        <v>11</v>
      </c>
      <c r="O1009" s="15">
        <f t="shared" si="76"/>
        <v>73</v>
      </c>
      <c r="P1009" s="15">
        <f t="shared" si="77"/>
        <v>62</v>
      </c>
      <c r="Q1009" s="15">
        <f t="shared" si="78"/>
        <v>15</v>
      </c>
      <c r="R1009" s="12">
        <f t="shared" si="79"/>
        <v>0</v>
      </c>
    </row>
    <row r="1010" spans="1:18" ht="15.75" customHeight="1" x14ac:dyDescent="0.25">
      <c r="A1010" s="57">
        <v>8975</v>
      </c>
      <c r="B1010" s="57">
        <v>1968</v>
      </c>
      <c r="C1010" s="58" t="s">
        <v>9</v>
      </c>
      <c r="D1010" s="58" t="s">
        <v>13</v>
      </c>
      <c r="E1010" s="59">
        <v>19514</v>
      </c>
      <c r="F1010" s="54">
        <f t="shared" si="75"/>
        <v>19.513999999999999</v>
      </c>
      <c r="G1010" s="57">
        <v>1</v>
      </c>
      <c r="H1010" s="57">
        <v>1</v>
      </c>
      <c r="I1010" s="60">
        <v>41665</v>
      </c>
      <c r="J1010" s="61">
        <v>47</v>
      </c>
      <c r="K1010" s="12" cm="1">
        <f t="array" ref="K1010:N1010">VLOOKUP(A1010,Sales!$A$1:$E$2241,{2,3,4,5},0)</f>
        <v>3</v>
      </c>
      <c r="L1010" s="12">
        <v>1</v>
      </c>
      <c r="M1010" s="12">
        <v>3</v>
      </c>
      <c r="N1010" s="15">
        <v>2</v>
      </c>
      <c r="O1010" s="15">
        <f t="shared" si="76"/>
        <v>57</v>
      </c>
      <c r="P1010" s="15">
        <f t="shared" si="77"/>
        <v>4</v>
      </c>
      <c r="Q1010" s="15">
        <f t="shared" si="78"/>
        <v>5</v>
      </c>
      <c r="R1010" s="12">
        <f t="shared" si="79"/>
        <v>2</v>
      </c>
    </row>
    <row r="1011" spans="1:18" ht="15.75" customHeight="1" x14ac:dyDescent="0.25">
      <c r="A1011" s="57">
        <v>6119</v>
      </c>
      <c r="B1011" s="57">
        <v>1963</v>
      </c>
      <c r="C1011" s="58" t="s">
        <v>12</v>
      </c>
      <c r="D1011" s="58" t="s">
        <v>10</v>
      </c>
      <c r="E1011" s="59">
        <v>36736</v>
      </c>
      <c r="F1011" s="54">
        <f t="shared" si="75"/>
        <v>36.735999999999997</v>
      </c>
      <c r="G1011" s="57">
        <v>1</v>
      </c>
      <c r="H1011" s="57">
        <v>1</v>
      </c>
      <c r="I1011" s="60">
        <v>41404</v>
      </c>
      <c r="J1011" s="61">
        <v>52</v>
      </c>
      <c r="K1011" s="12" cm="1">
        <f t="array" ref="K1011:N1011">VLOOKUP(A1011,Sales!$A$1:$E$2241,{2,3,4,5},0)</f>
        <v>0</v>
      </c>
      <c r="L1011" s="12">
        <v>0</v>
      </c>
      <c r="M1011" s="12">
        <v>1</v>
      </c>
      <c r="N1011" s="15">
        <v>2</v>
      </c>
      <c r="O1011" s="15">
        <f t="shared" si="76"/>
        <v>62</v>
      </c>
      <c r="P1011" s="15">
        <f t="shared" si="77"/>
        <v>0</v>
      </c>
      <c r="Q1011" s="15">
        <f t="shared" si="78"/>
        <v>3</v>
      </c>
      <c r="R1011" s="12">
        <f t="shared" si="79"/>
        <v>2</v>
      </c>
    </row>
    <row r="1012" spans="1:18" ht="15.75" customHeight="1" x14ac:dyDescent="0.25">
      <c r="A1012" s="57">
        <v>5236</v>
      </c>
      <c r="B1012" s="57">
        <v>1979</v>
      </c>
      <c r="C1012" s="58" t="s">
        <v>9</v>
      </c>
      <c r="D1012" s="58" t="s">
        <v>11</v>
      </c>
      <c r="E1012" s="59">
        <v>77568</v>
      </c>
      <c r="F1012" s="54">
        <f t="shared" si="75"/>
        <v>77.567999999999998</v>
      </c>
      <c r="G1012" s="57">
        <v>0</v>
      </c>
      <c r="H1012" s="57">
        <v>1</v>
      </c>
      <c r="I1012" s="60">
        <v>41146</v>
      </c>
      <c r="J1012" s="61">
        <v>30</v>
      </c>
      <c r="K1012" s="12" cm="1">
        <f t="array" ref="K1012:N1012">VLOOKUP(A1012,Sales!$A$1:$E$2241,{2,3,4,5},0)</f>
        <v>0</v>
      </c>
      <c r="L1012" s="12">
        <v>178</v>
      </c>
      <c r="M1012" s="12">
        <v>10</v>
      </c>
      <c r="N1012" s="15">
        <v>8</v>
      </c>
      <c r="O1012" s="15">
        <f t="shared" si="76"/>
        <v>46</v>
      </c>
      <c r="P1012" s="15">
        <f t="shared" si="77"/>
        <v>178</v>
      </c>
      <c r="Q1012" s="15">
        <f t="shared" si="78"/>
        <v>18</v>
      </c>
      <c r="R1012" s="12">
        <f t="shared" si="79"/>
        <v>1</v>
      </c>
    </row>
    <row r="1013" spans="1:18" ht="15.75" customHeight="1" x14ac:dyDescent="0.25">
      <c r="A1013" s="57">
        <v>5723</v>
      </c>
      <c r="B1013" s="57">
        <v>1976</v>
      </c>
      <c r="C1013" s="58" t="s">
        <v>12</v>
      </c>
      <c r="D1013" s="58" t="s">
        <v>11</v>
      </c>
      <c r="E1013" s="59">
        <v>49187</v>
      </c>
      <c r="F1013" s="54">
        <f t="shared" si="75"/>
        <v>49.186999999999998</v>
      </c>
      <c r="G1013" s="57">
        <v>0</v>
      </c>
      <c r="H1013" s="57">
        <v>1</v>
      </c>
      <c r="I1013" s="60">
        <v>41650</v>
      </c>
      <c r="J1013" s="61">
        <v>63</v>
      </c>
      <c r="K1013" s="12" cm="1">
        <f t="array" ref="K1013:N1013">VLOOKUP(A1013,Sales!$A$1:$E$2241,{2,3,4,5},0)</f>
        <v>1</v>
      </c>
      <c r="L1013" s="12">
        <v>1</v>
      </c>
      <c r="M1013" s="12">
        <v>1</v>
      </c>
      <c r="N1013" s="15">
        <v>5</v>
      </c>
      <c r="O1013" s="15">
        <f t="shared" si="76"/>
        <v>49</v>
      </c>
      <c r="P1013" s="15">
        <f t="shared" si="77"/>
        <v>2</v>
      </c>
      <c r="Q1013" s="15">
        <f t="shared" si="78"/>
        <v>6</v>
      </c>
      <c r="R1013" s="12">
        <f t="shared" si="79"/>
        <v>1</v>
      </c>
    </row>
    <row r="1014" spans="1:18" ht="15.75" customHeight="1" x14ac:dyDescent="0.25">
      <c r="A1014" s="57">
        <v>1710</v>
      </c>
      <c r="B1014" s="57">
        <v>1978</v>
      </c>
      <c r="C1014" s="58" t="s">
        <v>9</v>
      </c>
      <c r="D1014" s="58" t="s">
        <v>10</v>
      </c>
      <c r="E1014" s="59">
        <v>30168</v>
      </c>
      <c r="F1014" s="54">
        <f t="shared" si="75"/>
        <v>30.167999999999999</v>
      </c>
      <c r="G1014" s="57">
        <v>1</v>
      </c>
      <c r="H1014" s="57">
        <v>0</v>
      </c>
      <c r="I1014" s="60">
        <v>41340</v>
      </c>
      <c r="J1014" s="61">
        <v>51</v>
      </c>
      <c r="K1014" s="12" cm="1">
        <f t="array" ref="K1014:N1014">VLOOKUP(A1014,Sales!$A$1:$E$2241,{2,3,4,5},0)</f>
        <v>20</v>
      </c>
      <c r="L1014" s="12">
        <v>12</v>
      </c>
      <c r="M1014" s="12">
        <v>6</v>
      </c>
      <c r="N1014" s="15">
        <v>4</v>
      </c>
      <c r="O1014" s="15">
        <f t="shared" si="76"/>
        <v>47</v>
      </c>
      <c r="P1014" s="15">
        <f t="shared" si="77"/>
        <v>32</v>
      </c>
      <c r="Q1014" s="15">
        <f t="shared" si="78"/>
        <v>10</v>
      </c>
      <c r="R1014" s="12">
        <f t="shared" si="79"/>
        <v>1</v>
      </c>
    </row>
    <row r="1015" spans="1:18" ht="15.75" customHeight="1" x14ac:dyDescent="0.25">
      <c r="A1015" s="57">
        <v>1970</v>
      </c>
      <c r="B1015" s="57">
        <v>1968</v>
      </c>
      <c r="C1015" s="58" t="s">
        <v>14</v>
      </c>
      <c r="D1015" s="58" t="s">
        <v>11</v>
      </c>
      <c r="E1015" s="59">
        <v>34053</v>
      </c>
      <c r="F1015" s="54">
        <f t="shared" si="75"/>
        <v>34.052999999999997</v>
      </c>
      <c r="G1015" s="57">
        <v>0</v>
      </c>
      <c r="H1015" s="57">
        <v>1</v>
      </c>
      <c r="I1015" s="60">
        <v>41162</v>
      </c>
      <c r="J1015" s="61">
        <v>14</v>
      </c>
      <c r="K1015" s="12" cm="1">
        <f t="array" ref="K1015:N1015">VLOOKUP(A1015,Sales!$A$1:$E$2241,{2,3,4,5},0)</f>
        <v>0</v>
      </c>
      <c r="L1015" s="12">
        <v>0</v>
      </c>
      <c r="M1015" s="12">
        <v>3</v>
      </c>
      <c r="N1015" s="15">
        <v>3</v>
      </c>
      <c r="O1015" s="15">
        <f t="shared" si="76"/>
        <v>57</v>
      </c>
      <c r="P1015" s="15">
        <f t="shared" si="77"/>
        <v>0</v>
      </c>
      <c r="Q1015" s="15">
        <f t="shared" si="78"/>
        <v>6</v>
      </c>
      <c r="R1015" s="12">
        <f t="shared" si="79"/>
        <v>1</v>
      </c>
    </row>
    <row r="1016" spans="1:18" ht="15.75" customHeight="1" x14ac:dyDescent="0.25">
      <c r="A1016" s="57">
        <v>5313</v>
      </c>
      <c r="B1016" s="57">
        <v>1971</v>
      </c>
      <c r="C1016" s="58" t="s">
        <v>14</v>
      </c>
      <c r="D1016" s="58" t="s">
        <v>13</v>
      </c>
      <c r="E1016" s="59">
        <v>38196</v>
      </c>
      <c r="F1016" s="54">
        <f t="shared" si="75"/>
        <v>38.195999999999998</v>
      </c>
      <c r="G1016" s="57">
        <v>1</v>
      </c>
      <c r="H1016" s="57">
        <v>1</v>
      </c>
      <c r="I1016" s="60">
        <v>41747</v>
      </c>
      <c r="J1016" s="61">
        <v>20</v>
      </c>
      <c r="K1016" s="12" cm="1">
        <f t="array" ref="K1016:N1016">VLOOKUP(A1016,Sales!$A$1:$E$2241,{2,3,4,5},0)</f>
        <v>0</v>
      </c>
      <c r="L1016" s="12">
        <v>0</v>
      </c>
      <c r="M1016" s="12">
        <v>2</v>
      </c>
      <c r="N1016" s="15">
        <v>4</v>
      </c>
      <c r="O1016" s="15">
        <f t="shared" si="76"/>
        <v>54</v>
      </c>
      <c r="P1016" s="15">
        <f t="shared" si="77"/>
        <v>0</v>
      </c>
      <c r="Q1016" s="15">
        <f t="shared" si="78"/>
        <v>6</v>
      </c>
      <c r="R1016" s="12">
        <f t="shared" si="79"/>
        <v>2</v>
      </c>
    </row>
    <row r="1017" spans="1:18" ht="15.75" customHeight="1" x14ac:dyDescent="0.25">
      <c r="A1017" s="57">
        <v>10634</v>
      </c>
      <c r="B1017" s="57">
        <v>1951</v>
      </c>
      <c r="C1017" s="58" t="s">
        <v>14</v>
      </c>
      <c r="D1017" s="58" t="s">
        <v>13</v>
      </c>
      <c r="E1017" s="59">
        <v>59412</v>
      </c>
      <c r="F1017" s="54">
        <f t="shared" si="75"/>
        <v>59.411999999999999</v>
      </c>
      <c r="G1017" s="57">
        <v>0</v>
      </c>
      <c r="H1017" s="57">
        <v>0</v>
      </c>
      <c r="I1017" s="60">
        <v>41748</v>
      </c>
      <c r="J1017" s="61">
        <v>56</v>
      </c>
      <c r="K1017" s="12" cm="1">
        <f t="array" ref="K1017:N1017">VLOOKUP(A1017,Sales!$A$1:$E$2241,{2,3,4,5},0)</f>
        <v>67</v>
      </c>
      <c r="L1017" s="12">
        <v>43</v>
      </c>
      <c r="M1017" s="12">
        <v>4</v>
      </c>
      <c r="N1017" s="15">
        <v>8</v>
      </c>
      <c r="O1017" s="15">
        <f t="shared" si="76"/>
        <v>74</v>
      </c>
      <c r="P1017" s="15">
        <f t="shared" si="77"/>
        <v>110</v>
      </c>
      <c r="Q1017" s="15">
        <f t="shared" si="78"/>
        <v>12</v>
      </c>
      <c r="R1017" s="12">
        <f t="shared" si="79"/>
        <v>0</v>
      </c>
    </row>
    <row r="1018" spans="1:18" ht="15.75" customHeight="1" x14ac:dyDescent="0.25">
      <c r="A1018" s="57">
        <v>7010</v>
      </c>
      <c r="B1018" s="57">
        <v>1965</v>
      </c>
      <c r="C1018" s="58" t="s">
        <v>17</v>
      </c>
      <c r="D1018" s="58" t="s">
        <v>13</v>
      </c>
      <c r="E1018" s="59">
        <v>70924</v>
      </c>
      <c r="F1018" s="54">
        <f t="shared" si="75"/>
        <v>70.924000000000007</v>
      </c>
      <c r="G1018" s="57">
        <v>0</v>
      </c>
      <c r="H1018" s="57">
        <v>0</v>
      </c>
      <c r="I1018" s="60">
        <v>41736</v>
      </c>
      <c r="J1018" s="61">
        <v>41</v>
      </c>
      <c r="K1018" s="12" cm="1">
        <f t="array" ref="K1018:N1018">VLOOKUP(A1018,Sales!$A$1:$E$2241,{2,3,4,5},0)</f>
        <v>114</v>
      </c>
      <c r="L1018" s="12">
        <v>152</v>
      </c>
      <c r="M1018" s="12">
        <v>6</v>
      </c>
      <c r="N1018" s="15">
        <v>7</v>
      </c>
      <c r="O1018" s="15">
        <f t="shared" si="76"/>
        <v>60</v>
      </c>
      <c r="P1018" s="15">
        <f t="shared" si="77"/>
        <v>266</v>
      </c>
      <c r="Q1018" s="15">
        <f t="shared" si="78"/>
        <v>13</v>
      </c>
      <c r="R1018" s="12">
        <f t="shared" si="79"/>
        <v>0</v>
      </c>
    </row>
    <row r="1019" spans="1:18" ht="15.75" customHeight="1" x14ac:dyDescent="0.25">
      <c r="A1019" s="57">
        <v>8562</v>
      </c>
      <c r="B1019" s="57">
        <v>1969</v>
      </c>
      <c r="C1019" s="58" t="s">
        <v>9</v>
      </c>
      <c r="D1019" s="58" t="s">
        <v>11</v>
      </c>
      <c r="E1019" s="59">
        <v>54165</v>
      </c>
      <c r="F1019" s="54">
        <f t="shared" si="75"/>
        <v>54.164999999999999</v>
      </c>
      <c r="G1019" s="57">
        <v>0</v>
      </c>
      <c r="H1019" s="57">
        <v>0</v>
      </c>
      <c r="I1019" s="60">
        <v>41422</v>
      </c>
      <c r="J1019" s="61">
        <v>72</v>
      </c>
      <c r="K1019" s="12" cm="1">
        <f t="array" ref="K1019:N1019">VLOOKUP(A1019,Sales!$A$1:$E$2241,{2,3,4,5},0)</f>
        <v>4</v>
      </c>
      <c r="L1019" s="12">
        <v>6</v>
      </c>
      <c r="M1019" s="12">
        <v>2</v>
      </c>
      <c r="N1019" s="15">
        <v>7</v>
      </c>
      <c r="O1019" s="15">
        <f t="shared" si="76"/>
        <v>56</v>
      </c>
      <c r="P1019" s="15">
        <f t="shared" si="77"/>
        <v>10</v>
      </c>
      <c r="Q1019" s="15">
        <f t="shared" si="78"/>
        <v>9</v>
      </c>
      <c r="R1019" s="12">
        <f t="shared" si="79"/>
        <v>0</v>
      </c>
    </row>
    <row r="1020" spans="1:18" ht="15.75" customHeight="1" x14ac:dyDescent="0.25">
      <c r="A1020" s="57">
        <v>3158</v>
      </c>
      <c r="B1020" s="57">
        <v>1973</v>
      </c>
      <c r="C1020" s="58" t="s">
        <v>9</v>
      </c>
      <c r="D1020" s="58" t="s">
        <v>13</v>
      </c>
      <c r="E1020" s="59">
        <v>32300</v>
      </c>
      <c r="F1020" s="54">
        <f t="shared" si="75"/>
        <v>32.299999999999997</v>
      </c>
      <c r="G1020" s="57">
        <v>1</v>
      </c>
      <c r="H1020" s="57">
        <v>0</v>
      </c>
      <c r="I1020" s="60">
        <v>41277</v>
      </c>
      <c r="J1020" s="61">
        <v>1</v>
      </c>
      <c r="K1020" s="12" cm="1">
        <f t="array" ref="K1020:N1020">VLOOKUP(A1020,Sales!$A$1:$E$2241,{2,3,4,5},0)</f>
        <v>3</v>
      </c>
      <c r="L1020" s="12">
        <v>5</v>
      </c>
      <c r="M1020" s="12">
        <v>1</v>
      </c>
      <c r="N1020" s="15">
        <v>3</v>
      </c>
      <c r="O1020" s="15">
        <f t="shared" si="76"/>
        <v>52</v>
      </c>
      <c r="P1020" s="15">
        <f t="shared" si="77"/>
        <v>8</v>
      </c>
      <c r="Q1020" s="15">
        <f t="shared" si="78"/>
        <v>4</v>
      </c>
      <c r="R1020" s="12">
        <f t="shared" si="79"/>
        <v>1</v>
      </c>
    </row>
    <row r="1021" spans="1:18" ht="15.75" customHeight="1" x14ac:dyDescent="0.25">
      <c r="A1021" s="57">
        <v>4436</v>
      </c>
      <c r="B1021" s="57">
        <v>1976</v>
      </c>
      <c r="C1021" s="58" t="s">
        <v>9</v>
      </c>
      <c r="D1021" s="58" t="s">
        <v>10</v>
      </c>
      <c r="E1021" s="59">
        <v>20180</v>
      </c>
      <c r="F1021" s="54">
        <f t="shared" si="75"/>
        <v>20.18</v>
      </c>
      <c r="G1021" s="57">
        <v>0</v>
      </c>
      <c r="H1021" s="57">
        <v>0</v>
      </c>
      <c r="I1021" s="60">
        <v>41325</v>
      </c>
      <c r="J1021" s="61">
        <v>27</v>
      </c>
      <c r="K1021" s="12" cm="1">
        <f t="array" ref="K1021:N1021">VLOOKUP(A1021,Sales!$A$1:$E$2241,{2,3,4,5},0)</f>
        <v>42</v>
      </c>
      <c r="L1021" s="12">
        <v>20</v>
      </c>
      <c r="M1021" s="12">
        <v>2</v>
      </c>
      <c r="N1021" s="15">
        <v>4</v>
      </c>
      <c r="O1021" s="15">
        <f t="shared" si="76"/>
        <v>49</v>
      </c>
      <c r="P1021" s="15">
        <f t="shared" si="77"/>
        <v>62</v>
      </c>
      <c r="Q1021" s="15">
        <f t="shared" si="78"/>
        <v>6</v>
      </c>
      <c r="R1021" s="12">
        <f t="shared" si="79"/>
        <v>0</v>
      </c>
    </row>
    <row r="1022" spans="1:18" ht="15.75" customHeight="1" x14ac:dyDescent="0.25">
      <c r="A1022" s="57">
        <v>5287</v>
      </c>
      <c r="B1022" s="57">
        <v>1973</v>
      </c>
      <c r="C1022" s="58" t="s">
        <v>9</v>
      </c>
      <c r="D1022" s="58" t="s">
        <v>13</v>
      </c>
      <c r="E1022" s="59">
        <v>34961</v>
      </c>
      <c r="F1022" s="54">
        <f t="shared" si="75"/>
        <v>34.960999999999999</v>
      </c>
      <c r="G1022" s="57">
        <v>1</v>
      </c>
      <c r="H1022" s="57">
        <v>0</v>
      </c>
      <c r="I1022" s="60">
        <v>41809</v>
      </c>
      <c r="J1022" s="61">
        <v>77</v>
      </c>
      <c r="K1022" s="12" cm="1">
        <f t="array" ref="K1022:N1022">VLOOKUP(A1022,Sales!$A$1:$E$2241,{2,3,4,5},0)</f>
        <v>2</v>
      </c>
      <c r="L1022" s="12">
        <v>1</v>
      </c>
      <c r="M1022" s="12">
        <v>3</v>
      </c>
      <c r="N1022" s="15">
        <v>3</v>
      </c>
      <c r="O1022" s="15">
        <f t="shared" si="76"/>
        <v>52</v>
      </c>
      <c r="P1022" s="15">
        <f t="shared" si="77"/>
        <v>3</v>
      </c>
      <c r="Q1022" s="15">
        <f t="shared" si="78"/>
        <v>6</v>
      </c>
      <c r="R1022" s="12">
        <f t="shared" si="79"/>
        <v>1</v>
      </c>
    </row>
    <row r="1023" spans="1:18" ht="15.75" customHeight="1" x14ac:dyDescent="0.25">
      <c r="A1023" s="57">
        <v>2445</v>
      </c>
      <c r="B1023" s="57">
        <v>1974</v>
      </c>
      <c r="C1023" s="58" t="s">
        <v>12</v>
      </c>
      <c r="D1023" s="58" t="s">
        <v>11</v>
      </c>
      <c r="E1023" s="59">
        <v>28440</v>
      </c>
      <c r="F1023" s="54">
        <f t="shared" si="75"/>
        <v>28.44</v>
      </c>
      <c r="G1023" s="57">
        <v>1</v>
      </c>
      <c r="H1023" s="57">
        <v>0</v>
      </c>
      <c r="I1023" s="60">
        <v>41462</v>
      </c>
      <c r="J1023" s="61">
        <v>87</v>
      </c>
      <c r="K1023" s="12" cm="1">
        <f t="array" ref="K1023:N1023">VLOOKUP(A1023,Sales!$A$1:$E$2241,{2,3,4,5},0)</f>
        <v>1</v>
      </c>
      <c r="L1023" s="12">
        <v>0</v>
      </c>
      <c r="M1023" s="12">
        <v>2</v>
      </c>
      <c r="N1023" s="15">
        <v>3</v>
      </c>
      <c r="O1023" s="15">
        <f t="shared" si="76"/>
        <v>51</v>
      </c>
      <c r="P1023" s="15">
        <f t="shared" si="77"/>
        <v>1</v>
      </c>
      <c r="Q1023" s="15">
        <f t="shared" si="78"/>
        <v>5</v>
      </c>
      <c r="R1023" s="12">
        <f t="shared" si="79"/>
        <v>1</v>
      </c>
    </row>
    <row r="1024" spans="1:18" ht="15.75" customHeight="1" x14ac:dyDescent="0.25">
      <c r="A1024" s="57">
        <v>6059</v>
      </c>
      <c r="B1024" s="57">
        <v>1953</v>
      </c>
      <c r="C1024" s="58" t="s">
        <v>12</v>
      </c>
      <c r="D1024" s="58" t="s">
        <v>11</v>
      </c>
      <c r="E1024" s="59">
        <v>64504</v>
      </c>
      <c r="F1024" s="54">
        <f t="shared" si="75"/>
        <v>64.504000000000005</v>
      </c>
      <c r="G1024" s="57">
        <v>1</v>
      </c>
      <c r="H1024" s="57">
        <v>2</v>
      </c>
      <c r="I1024" s="60">
        <v>41337</v>
      </c>
      <c r="J1024" s="61">
        <v>81</v>
      </c>
      <c r="K1024" s="12" cm="1">
        <f t="array" ref="K1024:N1024">VLOOKUP(A1024,Sales!$A$1:$E$2241,{2,3,4,5},0)</f>
        <v>36</v>
      </c>
      <c r="L1024" s="12">
        <v>0</v>
      </c>
      <c r="M1024" s="12">
        <v>11</v>
      </c>
      <c r="N1024" s="15">
        <v>4</v>
      </c>
      <c r="O1024" s="15">
        <f t="shared" si="76"/>
        <v>72</v>
      </c>
      <c r="P1024" s="15">
        <f t="shared" si="77"/>
        <v>36</v>
      </c>
      <c r="Q1024" s="15">
        <f t="shared" si="78"/>
        <v>15</v>
      </c>
      <c r="R1024" s="12">
        <f t="shared" si="79"/>
        <v>3</v>
      </c>
    </row>
    <row r="1025" spans="1:18" ht="15.75" customHeight="1" x14ac:dyDescent="0.25">
      <c r="A1025" s="57">
        <v>4550</v>
      </c>
      <c r="B1025" s="57">
        <v>1966</v>
      </c>
      <c r="C1025" s="58" t="s">
        <v>14</v>
      </c>
      <c r="D1025" s="58" t="s">
        <v>11</v>
      </c>
      <c r="E1025" s="59">
        <v>33564</v>
      </c>
      <c r="F1025" s="54">
        <f t="shared" si="75"/>
        <v>33.564</v>
      </c>
      <c r="G1025" s="57">
        <v>0</v>
      </c>
      <c r="H1025" s="57">
        <v>1</v>
      </c>
      <c r="I1025" s="60">
        <v>41814</v>
      </c>
      <c r="J1025" s="61">
        <v>51</v>
      </c>
      <c r="K1025" s="12" cm="1">
        <f t="array" ref="K1025:N1025">VLOOKUP(A1025,Sales!$A$1:$E$2241,{2,3,4,5},0)</f>
        <v>0</v>
      </c>
      <c r="L1025" s="12">
        <v>0</v>
      </c>
      <c r="M1025" s="12">
        <v>1</v>
      </c>
      <c r="N1025" s="15">
        <v>3</v>
      </c>
      <c r="O1025" s="15">
        <f t="shared" si="76"/>
        <v>59</v>
      </c>
      <c r="P1025" s="15">
        <f t="shared" si="77"/>
        <v>0</v>
      </c>
      <c r="Q1025" s="15">
        <f t="shared" si="78"/>
        <v>4</v>
      </c>
      <c r="R1025" s="12">
        <f t="shared" si="79"/>
        <v>1</v>
      </c>
    </row>
    <row r="1026" spans="1:18" ht="15.75" customHeight="1" x14ac:dyDescent="0.25">
      <c r="A1026" s="57">
        <v>4240</v>
      </c>
      <c r="B1026" s="57">
        <v>1978</v>
      </c>
      <c r="C1026" s="58" t="s">
        <v>9</v>
      </c>
      <c r="D1026" s="58" t="s">
        <v>13</v>
      </c>
      <c r="E1026" s="59">
        <v>17345</v>
      </c>
      <c r="F1026" s="54">
        <f t="shared" si="75"/>
        <v>17.344999999999999</v>
      </c>
      <c r="G1026" s="57">
        <v>1</v>
      </c>
      <c r="H1026" s="57">
        <v>0</v>
      </c>
      <c r="I1026" s="60">
        <v>41216</v>
      </c>
      <c r="J1026" s="61">
        <v>79</v>
      </c>
      <c r="K1026" s="12" cm="1">
        <f t="array" ref="K1026:N1026">VLOOKUP(A1026,Sales!$A$1:$E$2241,{2,3,4,5},0)</f>
        <v>9</v>
      </c>
      <c r="L1026" s="12">
        <v>0</v>
      </c>
      <c r="M1026" s="12">
        <v>2</v>
      </c>
      <c r="N1026" s="15">
        <v>2</v>
      </c>
      <c r="O1026" s="15">
        <f t="shared" si="76"/>
        <v>47</v>
      </c>
      <c r="P1026" s="15">
        <f t="shared" si="77"/>
        <v>9</v>
      </c>
      <c r="Q1026" s="15">
        <f t="shared" si="78"/>
        <v>4</v>
      </c>
      <c r="R1026" s="12">
        <f t="shared" si="79"/>
        <v>1</v>
      </c>
    </row>
    <row r="1027" spans="1:18" ht="15.75" customHeight="1" x14ac:dyDescent="0.25">
      <c r="A1027" s="57">
        <v>8911</v>
      </c>
      <c r="B1027" s="57">
        <v>1967</v>
      </c>
      <c r="C1027" s="58" t="s">
        <v>12</v>
      </c>
      <c r="D1027" s="58" t="s">
        <v>13</v>
      </c>
      <c r="E1027" s="59">
        <v>56320</v>
      </c>
      <c r="F1027" s="54">
        <f t="shared" ref="F1027:F1090" si="80">E1027/1000</f>
        <v>56.32</v>
      </c>
      <c r="G1027" s="57">
        <v>0</v>
      </c>
      <c r="H1027" s="57">
        <v>1</v>
      </c>
      <c r="I1027" s="60">
        <v>41372</v>
      </c>
      <c r="J1027" s="61">
        <v>11</v>
      </c>
      <c r="K1027" s="12" cm="1">
        <f t="array" ref="K1027:N1027">VLOOKUP(A1027,Sales!$A$1:$E$2241,{2,3,4,5},0)</f>
        <v>53</v>
      </c>
      <c r="L1027" s="12">
        <v>77</v>
      </c>
      <c r="M1027" s="12">
        <v>5</v>
      </c>
      <c r="N1027" s="15">
        <v>9</v>
      </c>
      <c r="O1027" s="15">
        <f t="shared" ref="O1027:O1090" si="81">2025-B1027</f>
        <v>58</v>
      </c>
      <c r="P1027" s="15">
        <f t="shared" ref="P1027:P1090" si="82">K1027+L1027</f>
        <v>130</v>
      </c>
      <c r="Q1027" s="15">
        <f t="shared" ref="Q1027:Q1090" si="83">M1027+N1027</f>
        <v>14</v>
      </c>
      <c r="R1027" s="12">
        <f t="shared" ref="R1027:R1090" si="84">G1027+H1027</f>
        <v>1</v>
      </c>
    </row>
    <row r="1028" spans="1:18" ht="15.75" customHeight="1" x14ac:dyDescent="0.25">
      <c r="A1028" s="57">
        <v>3706</v>
      </c>
      <c r="B1028" s="57">
        <v>1978</v>
      </c>
      <c r="C1028" s="58" t="s">
        <v>9</v>
      </c>
      <c r="D1028" s="58" t="s">
        <v>10</v>
      </c>
      <c r="E1028" s="59">
        <v>28647</v>
      </c>
      <c r="F1028" s="54">
        <f t="shared" si="80"/>
        <v>28.646999999999998</v>
      </c>
      <c r="G1028" s="57">
        <v>1</v>
      </c>
      <c r="H1028" s="57">
        <v>0</v>
      </c>
      <c r="I1028" s="60">
        <v>41507</v>
      </c>
      <c r="J1028" s="61">
        <v>54</v>
      </c>
      <c r="K1028" s="12" cm="1">
        <f t="array" ref="K1028:N1028">VLOOKUP(A1028,Sales!$A$1:$E$2241,{2,3,4,5},0)</f>
        <v>8</v>
      </c>
      <c r="L1028" s="12">
        <v>12</v>
      </c>
      <c r="M1028" s="12">
        <v>2</v>
      </c>
      <c r="N1028" s="15">
        <v>2</v>
      </c>
      <c r="O1028" s="15">
        <f t="shared" si="81"/>
        <v>47</v>
      </c>
      <c r="P1028" s="15">
        <f t="shared" si="82"/>
        <v>20</v>
      </c>
      <c r="Q1028" s="15">
        <f t="shared" si="83"/>
        <v>4</v>
      </c>
      <c r="R1028" s="12">
        <f t="shared" si="84"/>
        <v>1</v>
      </c>
    </row>
    <row r="1029" spans="1:18" ht="15.75" customHeight="1" x14ac:dyDescent="0.25">
      <c r="A1029" s="57">
        <v>3628</v>
      </c>
      <c r="B1029" s="57">
        <v>1987</v>
      </c>
      <c r="C1029" s="58" t="s">
        <v>16</v>
      </c>
      <c r="D1029" s="58" t="s">
        <v>10</v>
      </c>
      <c r="E1029" s="59">
        <v>15038</v>
      </c>
      <c r="F1029" s="54">
        <f t="shared" si="80"/>
        <v>15.038</v>
      </c>
      <c r="G1029" s="57">
        <v>1</v>
      </c>
      <c r="H1029" s="57">
        <v>0</v>
      </c>
      <c r="I1029" s="60">
        <v>41303</v>
      </c>
      <c r="J1029" s="61">
        <v>93</v>
      </c>
      <c r="K1029" s="12" cm="1">
        <f t="array" ref="K1029:N1029">VLOOKUP(A1029,Sales!$A$1:$E$2241,{2,3,4,5},0)</f>
        <v>8</v>
      </c>
      <c r="L1029" s="12">
        <v>12</v>
      </c>
      <c r="M1029" s="12">
        <v>2</v>
      </c>
      <c r="N1029" s="15">
        <v>2</v>
      </c>
      <c r="O1029" s="15">
        <f t="shared" si="81"/>
        <v>38</v>
      </c>
      <c r="P1029" s="15">
        <f t="shared" si="82"/>
        <v>20</v>
      </c>
      <c r="Q1029" s="15">
        <f t="shared" si="83"/>
        <v>4</v>
      </c>
      <c r="R1029" s="12">
        <f t="shared" si="84"/>
        <v>1</v>
      </c>
    </row>
    <row r="1030" spans="1:18" ht="15.75" customHeight="1" x14ac:dyDescent="0.25">
      <c r="A1030" s="57">
        <v>10175</v>
      </c>
      <c r="B1030" s="57">
        <v>1958</v>
      </c>
      <c r="C1030" s="58" t="s">
        <v>12</v>
      </c>
      <c r="D1030" s="58" t="s">
        <v>15</v>
      </c>
      <c r="E1030" s="59">
        <v>32173</v>
      </c>
      <c r="F1030" s="54">
        <f t="shared" si="80"/>
        <v>32.173000000000002</v>
      </c>
      <c r="G1030" s="57">
        <v>0</v>
      </c>
      <c r="H1030" s="57">
        <v>1</v>
      </c>
      <c r="I1030" s="60">
        <v>41487</v>
      </c>
      <c r="J1030" s="61">
        <v>0</v>
      </c>
      <c r="K1030" s="12" cm="1">
        <f t="array" ref="K1030:N1030">VLOOKUP(A1030,Sales!$A$1:$E$2241,{2,3,4,5},0)</f>
        <v>0</v>
      </c>
      <c r="L1030" s="12">
        <v>0</v>
      </c>
      <c r="M1030" s="12">
        <v>1</v>
      </c>
      <c r="N1030" s="15">
        <v>3</v>
      </c>
      <c r="O1030" s="15">
        <f t="shared" si="81"/>
        <v>67</v>
      </c>
      <c r="P1030" s="15">
        <f t="shared" si="82"/>
        <v>0</v>
      </c>
      <c r="Q1030" s="15">
        <f t="shared" si="83"/>
        <v>4</v>
      </c>
      <c r="R1030" s="12">
        <f t="shared" si="84"/>
        <v>1</v>
      </c>
    </row>
    <row r="1031" spans="1:18" ht="15.75" customHeight="1" x14ac:dyDescent="0.25">
      <c r="A1031" s="57">
        <v>8985</v>
      </c>
      <c r="B1031" s="57">
        <v>1964</v>
      </c>
      <c r="C1031" s="58" t="s">
        <v>17</v>
      </c>
      <c r="D1031" s="58" t="s">
        <v>11</v>
      </c>
      <c r="E1031" s="59">
        <v>68316</v>
      </c>
      <c r="F1031" s="54">
        <f t="shared" si="80"/>
        <v>68.316000000000003</v>
      </c>
      <c r="G1031" s="57">
        <v>0</v>
      </c>
      <c r="H1031" s="57">
        <v>1</v>
      </c>
      <c r="I1031" s="60">
        <v>41217</v>
      </c>
      <c r="J1031" s="61">
        <v>54</v>
      </c>
      <c r="K1031" s="12" cm="1">
        <f t="array" ref="K1031:N1031">VLOOKUP(A1031,Sales!$A$1:$E$2241,{2,3,4,5},0)</f>
        <v>80</v>
      </c>
      <c r="L1031" s="12">
        <v>11</v>
      </c>
      <c r="M1031" s="12">
        <v>10</v>
      </c>
      <c r="N1031" s="15">
        <v>10</v>
      </c>
      <c r="O1031" s="15">
        <f t="shared" si="81"/>
        <v>61</v>
      </c>
      <c r="P1031" s="15">
        <f t="shared" si="82"/>
        <v>91</v>
      </c>
      <c r="Q1031" s="15">
        <f t="shared" si="83"/>
        <v>20</v>
      </c>
      <c r="R1031" s="12">
        <f t="shared" si="84"/>
        <v>1</v>
      </c>
    </row>
    <row r="1032" spans="1:18" ht="15.75" customHeight="1" x14ac:dyDescent="0.25">
      <c r="A1032" s="57">
        <v>5204</v>
      </c>
      <c r="B1032" s="57">
        <v>1971</v>
      </c>
      <c r="C1032" s="58" t="s">
        <v>9</v>
      </c>
      <c r="D1032" s="58" t="s">
        <v>11</v>
      </c>
      <c r="E1032" s="59">
        <v>74538</v>
      </c>
      <c r="F1032" s="54">
        <f t="shared" si="80"/>
        <v>74.537999999999997</v>
      </c>
      <c r="G1032" s="57">
        <v>0</v>
      </c>
      <c r="H1032" s="57">
        <v>0</v>
      </c>
      <c r="I1032" s="60">
        <v>41454</v>
      </c>
      <c r="J1032" s="61">
        <v>21</v>
      </c>
      <c r="K1032" s="12" cm="1">
        <f t="array" ref="K1032:N1032">VLOOKUP(A1032,Sales!$A$1:$E$2241,{2,3,4,5},0)</f>
        <v>98</v>
      </c>
      <c r="L1032" s="12">
        <v>112</v>
      </c>
      <c r="M1032" s="12">
        <v>8</v>
      </c>
      <c r="N1032" s="15">
        <v>5</v>
      </c>
      <c r="O1032" s="15">
        <f t="shared" si="81"/>
        <v>54</v>
      </c>
      <c r="P1032" s="15">
        <f t="shared" si="82"/>
        <v>210</v>
      </c>
      <c r="Q1032" s="15">
        <f t="shared" si="83"/>
        <v>13</v>
      </c>
      <c r="R1032" s="12">
        <f t="shared" si="84"/>
        <v>0</v>
      </c>
    </row>
    <row r="1033" spans="1:18" ht="15.75" customHeight="1" x14ac:dyDescent="0.25">
      <c r="A1033" s="57">
        <v>9220</v>
      </c>
      <c r="B1033" s="57">
        <v>1971</v>
      </c>
      <c r="C1033" s="58" t="s">
        <v>9</v>
      </c>
      <c r="D1033" s="58" t="s">
        <v>10</v>
      </c>
      <c r="E1033" s="59">
        <v>91700</v>
      </c>
      <c r="F1033" s="54">
        <f t="shared" si="80"/>
        <v>91.7</v>
      </c>
      <c r="G1033" s="57">
        <v>0</v>
      </c>
      <c r="H1033" s="57">
        <v>0</v>
      </c>
      <c r="I1033" s="60">
        <v>41291</v>
      </c>
      <c r="J1033" s="61">
        <v>58</v>
      </c>
      <c r="K1033" s="12" cm="1">
        <f t="array" ref="K1033:N1033">VLOOKUP(A1033,Sales!$A$1:$E$2241,{2,3,4,5},0)</f>
        <v>172</v>
      </c>
      <c r="L1033" s="12">
        <v>115</v>
      </c>
      <c r="M1033" s="12">
        <v>8</v>
      </c>
      <c r="N1033" s="15">
        <v>5</v>
      </c>
      <c r="O1033" s="15">
        <f t="shared" si="81"/>
        <v>54</v>
      </c>
      <c r="P1033" s="15">
        <f t="shared" si="82"/>
        <v>287</v>
      </c>
      <c r="Q1033" s="15">
        <f t="shared" si="83"/>
        <v>13</v>
      </c>
      <c r="R1033" s="12">
        <f t="shared" si="84"/>
        <v>0</v>
      </c>
    </row>
    <row r="1034" spans="1:18" ht="15.75" customHeight="1" x14ac:dyDescent="0.25">
      <c r="A1034" s="57">
        <v>9888</v>
      </c>
      <c r="B1034" s="57">
        <v>1969</v>
      </c>
      <c r="C1034" s="58" t="s">
        <v>9</v>
      </c>
      <c r="D1034" s="58" t="s">
        <v>11</v>
      </c>
      <c r="E1034" s="59">
        <v>68695</v>
      </c>
      <c r="F1034" s="54">
        <f t="shared" si="80"/>
        <v>68.694999999999993</v>
      </c>
      <c r="G1034" s="57">
        <v>0</v>
      </c>
      <c r="H1034" s="57">
        <v>0</v>
      </c>
      <c r="I1034" s="60">
        <v>41815</v>
      </c>
      <c r="J1034" s="61">
        <v>3</v>
      </c>
      <c r="K1034" s="12" cm="1">
        <f t="array" ref="K1034:N1034">VLOOKUP(A1034,Sales!$A$1:$E$2241,{2,3,4,5},0)</f>
        <v>81</v>
      </c>
      <c r="L1034" s="12">
        <v>50</v>
      </c>
      <c r="M1034" s="12">
        <v>4</v>
      </c>
      <c r="N1034" s="15">
        <v>7</v>
      </c>
      <c r="O1034" s="15">
        <f t="shared" si="81"/>
        <v>56</v>
      </c>
      <c r="P1034" s="15">
        <f t="shared" si="82"/>
        <v>131</v>
      </c>
      <c r="Q1034" s="15">
        <f t="shared" si="83"/>
        <v>11</v>
      </c>
      <c r="R1034" s="12">
        <f t="shared" si="84"/>
        <v>0</v>
      </c>
    </row>
    <row r="1035" spans="1:18" ht="15.75" customHeight="1" x14ac:dyDescent="0.25">
      <c r="A1035" s="57">
        <v>5263</v>
      </c>
      <c r="B1035" s="57">
        <v>1977</v>
      </c>
      <c r="C1035" s="58" t="s">
        <v>17</v>
      </c>
      <c r="D1035" s="58" t="s">
        <v>13</v>
      </c>
      <c r="E1035" s="59">
        <v>31056</v>
      </c>
      <c r="F1035" s="54">
        <f t="shared" si="80"/>
        <v>31.056000000000001</v>
      </c>
      <c r="G1035" s="57">
        <v>1</v>
      </c>
      <c r="H1035" s="57">
        <v>0</v>
      </c>
      <c r="I1035" s="60">
        <v>41296</v>
      </c>
      <c r="J1035" s="61">
        <v>99</v>
      </c>
      <c r="K1035" s="12" cm="1">
        <f t="array" ref="K1035:N1035">VLOOKUP(A1035,Sales!$A$1:$E$2241,{2,3,4,5},0)</f>
        <v>10</v>
      </c>
      <c r="L1035" s="12">
        <v>8</v>
      </c>
      <c r="M1035" s="12">
        <v>1</v>
      </c>
      <c r="N1035" s="15">
        <v>3</v>
      </c>
      <c r="O1035" s="15">
        <f t="shared" si="81"/>
        <v>48</v>
      </c>
      <c r="P1035" s="15">
        <f t="shared" si="82"/>
        <v>18</v>
      </c>
      <c r="Q1035" s="15">
        <f t="shared" si="83"/>
        <v>4</v>
      </c>
      <c r="R1035" s="12">
        <f t="shared" si="84"/>
        <v>1</v>
      </c>
    </row>
    <row r="1036" spans="1:18" ht="15.75" customHeight="1" x14ac:dyDescent="0.25">
      <c r="A1036" s="57">
        <v>1020</v>
      </c>
      <c r="B1036" s="57">
        <v>1973</v>
      </c>
      <c r="C1036" s="58" t="s">
        <v>9</v>
      </c>
      <c r="D1036" s="58" t="s">
        <v>13</v>
      </c>
      <c r="E1036" s="59">
        <v>79593</v>
      </c>
      <c r="F1036" s="54">
        <f t="shared" si="80"/>
        <v>79.593000000000004</v>
      </c>
      <c r="G1036" s="57">
        <v>0</v>
      </c>
      <c r="H1036" s="57">
        <v>0</v>
      </c>
      <c r="I1036" s="60">
        <v>41771</v>
      </c>
      <c r="J1036" s="61">
        <v>70</v>
      </c>
      <c r="K1036" s="12" cm="1">
        <f t="array" ref="K1036:N1036">VLOOKUP(A1036,Sales!$A$1:$E$2241,{2,3,4,5},0)</f>
        <v>60</v>
      </c>
      <c r="L1036" s="12">
        <v>133</v>
      </c>
      <c r="M1036" s="12">
        <v>5</v>
      </c>
      <c r="N1036" s="15">
        <v>7</v>
      </c>
      <c r="O1036" s="15">
        <f t="shared" si="81"/>
        <v>52</v>
      </c>
      <c r="P1036" s="15">
        <f t="shared" si="82"/>
        <v>193</v>
      </c>
      <c r="Q1036" s="15">
        <f t="shared" si="83"/>
        <v>12</v>
      </c>
      <c r="R1036" s="12">
        <f t="shared" si="84"/>
        <v>0</v>
      </c>
    </row>
    <row r="1037" spans="1:18" ht="15.75" customHeight="1" x14ac:dyDescent="0.25">
      <c r="A1037" s="57">
        <v>9503</v>
      </c>
      <c r="B1037" s="57">
        <v>1980</v>
      </c>
      <c r="C1037" s="58" t="s">
        <v>9</v>
      </c>
      <c r="D1037" s="58" t="s">
        <v>10</v>
      </c>
      <c r="E1037" s="59">
        <v>28071</v>
      </c>
      <c r="F1037" s="54">
        <f t="shared" si="80"/>
        <v>28.071000000000002</v>
      </c>
      <c r="G1037" s="57">
        <v>0</v>
      </c>
      <c r="H1037" s="57">
        <v>0</v>
      </c>
      <c r="I1037" s="60">
        <v>41150</v>
      </c>
      <c r="J1037" s="61">
        <v>65</v>
      </c>
      <c r="K1037" s="12" cm="1">
        <f t="array" ref="K1037:N1037">VLOOKUP(A1037,Sales!$A$1:$E$2241,{2,3,4,5},0)</f>
        <v>33</v>
      </c>
      <c r="L1037" s="12">
        <v>26</v>
      </c>
      <c r="M1037" s="12">
        <v>5</v>
      </c>
      <c r="N1037" s="15">
        <v>5</v>
      </c>
      <c r="O1037" s="15">
        <f t="shared" si="81"/>
        <v>45</v>
      </c>
      <c r="P1037" s="15">
        <f t="shared" si="82"/>
        <v>59</v>
      </c>
      <c r="Q1037" s="15">
        <f t="shared" si="83"/>
        <v>10</v>
      </c>
      <c r="R1037" s="12">
        <f t="shared" si="84"/>
        <v>0</v>
      </c>
    </row>
    <row r="1038" spans="1:18" ht="15.75" customHeight="1" x14ac:dyDescent="0.25">
      <c r="A1038" s="57">
        <v>10613</v>
      </c>
      <c r="B1038" s="57">
        <v>1958</v>
      </c>
      <c r="C1038" s="58" t="s">
        <v>12</v>
      </c>
      <c r="D1038" s="58" t="s">
        <v>11</v>
      </c>
      <c r="E1038" s="59">
        <v>37334</v>
      </c>
      <c r="F1038" s="54">
        <f t="shared" si="80"/>
        <v>37.334000000000003</v>
      </c>
      <c r="G1038" s="57">
        <v>1</v>
      </c>
      <c r="H1038" s="57">
        <v>1</v>
      </c>
      <c r="I1038" s="60">
        <v>41696</v>
      </c>
      <c r="J1038" s="61">
        <v>44</v>
      </c>
      <c r="K1038" s="12" cm="1">
        <f t="array" ref="K1038:N1038">VLOOKUP(A1038,Sales!$A$1:$E$2241,{2,3,4,5},0)</f>
        <v>1</v>
      </c>
      <c r="L1038" s="12">
        <v>2</v>
      </c>
      <c r="M1038" s="12">
        <v>3</v>
      </c>
      <c r="N1038" s="15">
        <v>4</v>
      </c>
      <c r="O1038" s="15">
        <f t="shared" si="81"/>
        <v>67</v>
      </c>
      <c r="P1038" s="15">
        <f t="shared" si="82"/>
        <v>3</v>
      </c>
      <c r="Q1038" s="15">
        <f t="shared" si="83"/>
        <v>7</v>
      </c>
      <c r="R1038" s="12">
        <f t="shared" si="84"/>
        <v>2</v>
      </c>
    </row>
    <row r="1039" spans="1:18" ht="15.75" customHeight="1" x14ac:dyDescent="0.25">
      <c r="A1039" s="57">
        <v>67</v>
      </c>
      <c r="B1039" s="57">
        <v>1972</v>
      </c>
      <c r="C1039" s="58" t="s">
        <v>14</v>
      </c>
      <c r="D1039" s="58" t="s">
        <v>10</v>
      </c>
      <c r="E1039" s="59">
        <v>46423</v>
      </c>
      <c r="F1039" s="54">
        <f t="shared" si="80"/>
        <v>46.423000000000002</v>
      </c>
      <c r="G1039" s="57">
        <v>1</v>
      </c>
      <c r="H1039" s="57">
        <v>1</v>
      </c>
      <c r="I1039" s="60">
        <v>41535</v>
      </c>
      <c r="J1039" s="61">
        <v>6</v>
      </c>
      <c r="K1039" s="12" cm="1">
        <f t="array" ref="K1039:N1039">VLOOKUP(A1039,Sales!$A$1:$E$2241,{2,3,4,5},0)</f>
        <v>0</v>
      </c>
      <c r="L1039" s="12">
        <v>0</v>
      </c>
      <c r="M1039" s="12">
        <v>2</v>
      </c>
      <c r="N1039" s="15">
        <v>4</v>
      </c>
      <c r="O1039" s="15">
        <f t="shared" si="81"/>
        <v>53</v>
      </c>
      <c r="P1039" s="15">
        <f t="shared" si="82"/>
        <v>0</v>
      </c>
      <c r="Q1039" s="15">
        <f t="shared" si="83"/>
        <v>6</v>
      </c>
      <c r="R1039" s="12">
        <f t="shared" si="84"/>
        <v>2</v>
      </c>
    </row>
    <row r="1040" spans="1:18" ht="15.75" customHeight="1" x14ac:dyDescent="0.25">
      <c r="A1040" s="57">
        <v>6019</v>
      </c>
      <c r="B1040" s="57">
        <v>1971</v>
      </c>
      <c r="C1040" s="58" t="s">
        <v>12</v>
      </c>
      <c r="D1040" s="58" t="s">
        <v>13</v>
      </c>
      <c r="E1040" s="59">
        <v>37126</v>
      </c>
      <c r="F1040" s="54">
        <f t="shared" si="80"/>
        <v>37.125999999999998</v>
      </c>
      <c r="G1040" s="57">
        <v>1</v>
      </c>
      <c r="H1040" s="57">
        <v>0</v>
      </c>
      <c r="I1040" s="60">
        <v>41728</v>
      </c>
      <c r="J1040" s="61">
        <v>9</v>
      </c>
      <c r="K1040" s="12" cm="1">
        <f t="array" ref="K1040:N1040">VLOOKUP(A1040,Sales!$A$1:$E$2241,{2,3,4,5},0)</f>
        <v>3</v>
      </c>
      <c r="L1040" s="12">
        <v>4</v>
      </c>
      <c r="M1040" s="12">
        <v>1</v>
      </c>
      <c r="N1040" s="15">
        <v>2</v>
      </c>
      <c r="O1040" s="15">
        <f t="shared" si="81"/>
        <v>54</v>
      </c>
      <c r="P1040" s="15">
        <f t="shared" si="82"/>
        <v>7</v>
      </c>
      <c r="Q1040" s="15">
        <f t="shared" si="83"/>
        <v>3</v>
      </c>
      <c r="R1040" s="12">
        <f t="shared" si="84"/>
        <v>1</v>
      </c>
    </row>
    <row r="1041" spans="1:18" ht="15.75" customHeight="1" x14ac:dyDescent="0.25">
      <c r="A1041" s="57">
        <v>5863</v>
      </c>
      <c r="B1041" s="57">
        <v>1953</v>
      </c>
      <c r="C1041" s="58" t="s">
        <v>9</v>
      </c>
      <c r="D1041" s="58" t="s">
        <v>13</v>
      </c>
      <c r="E1041" s="59">
        <v>47703</v>
      </c>
      <c r="F1041" s="54">
        <f t="shared" si="80"/>
        <v>47.703000000000003</v>
      </c>
      <c r="G1041" s="57">
        <v>0</v>
      </c>
      <c r="H1041" s="57">
        <v>1</v>
      </c>
      <c r="I1041" s="60">
        <v>41423</v>
      </c>
      <c r="J1041" s="61">
        <v>95</v>
      </c>
      <c r="K1041" s="12" cm="1">
        <f t="array" ref="K1041:N1041">VLOOKUP(A1041,Sales!$A$1:$E$2241,{2,3,4,5},0)</f>
        <v>0</v>
      </c>
      <c r="L1041" s="12">
        <v>26</v>
      </c>
      <c r="M1041" s="12">
        <v>6</v>
      </c>
      <c r="N1041" s="15">
        <v>8</v>
      </c>
      <c r="O1041" s="15">
        <f t="shared" si="81"/>
        <v>72</v>
      </c>
      <c r="P1041" s="15">
        <f t="shared" si="82"/>
        <v>26</v>
      </c>
      <c r="Q1041" s="15">
        <f t="shared" si="83"/>
        <v>14</v>
      </c>
      <c r="R1041" s="12">
        <f t="shared" si="84"/>
        <v>1</v>
      </c>
    </row>
    <row r="1042" spans="1:18" ht="15.75" customHeight="1" x14ac:dyDescent="0.25">
      <c r="A1042" s="57">
        <v>3717</v>
      </c>
      <c r="B1042" s="57">
        <v>1959</v>
      </c>
      <c r="C1042" s="58" t="s">
        <v>9</v>
      </c>
      <c r="D1042" s="58" t="s">
        <v>13</v>
      </c>
      <c r="E1042" s="59">
        <v>61180</v>
      </c>
      <c r="F1042" s="54">
        <f t="shared" si="80"/>
        <v>61.18</v>
      </c>
      <c r="G1042" s="57">
        <v>0</v>
      </c>
      <c r="H1042" s="57">
        <v>1</v>
      </c>
      <c r="I1042" s="60">
        <v>41752</v>
      </c>
      <c r="J1042" s="61">
        <v>70</v>
      </c>
      <c r="K1042" s="12" cm="1">
        <f t="array" ref="K1042:N1042">VLOOKUP(A1042,Sales!$A$1:$E$2241,{2,3,4,5},0)</f>
        <v>24</v>
      </c>
      <c r="L1042" s="12">
        <v>24</v>
      </c>
      <c r="M1042" s="12">
        <v>5</v>
      </c>
      <c r="N1042" s="15">
        <v>6</v>
      </c>
      <c r="O1042" s="15">
        <f t="shared" si="81"/>
        <v>66</v>
      </c>
      <c r="P1042" s="15">
        <f t="shared" si="82"/>
        <v>48</v>
      </c>
      <c r="Q1042" s="15">
        <f t="shared" si="83"/>
        <v>11</v>
      </c>
      <c r="R1042" s="12">
        <f t="shared" si="84"/>
        <v>1</v>
      </c>
    </row>
    <row r="1043" spans="1:18" ht="15.75" customHeight="1" x14ac:dyDescent="0.25">
      <c r="A1043" s="57">
        <v>6730</v>
      </c>
      <c r="B1043" s="57">
        <v>1954</v>
      </c>
      <c r="C1043" s="58" t="s">
        <v>9</v>
      </c>
      <c r="D1043" s="58" t="s">
        <v>13</v>
      </c>
      <c r="E1043" s="59">
        <v>38998</v>
      </c>
      <c r="F1043" s="54">
        <f t="shared" si="80"/>
        <v>38.997999999999998</v>
      </c>
      <c r="G1043" s="57">
        <v>1</v>
      </c>
      <c r="H1043" s="57">
        <v>1</v>
      </c>
      <c r="I1043" s="60">
        <v>41216</v>
      </c>
      <c r="J1043" s="61">
        <v>92</v>
      </c>
      <c r="K1043" s="12" cm="1">
        <f t="array" ref="K1043:N1043">VLOOKUP(A1043,Sales!$A$1:$E$2241,{2,3,4,5},0)</f>
        <v>1</v>
      </c>
      <c r="L1043" s="12">
        <v>0</v>
      </c>
      <c r="M1043" s="12">
        <v>2</v>
      </c>
      <c r="N1043" s="15">
        <v>3</v>
      </c>
      <c r="O1043" s="15">
        <f t="shared" si="81"/>
        <v>71</v>
      </c>
      <c r="P1043" s="15">
        <f t="shared" si="82"/>
        <v>1</v>
      </c>
      <c r="Q1043" s="15">
        <f t="shared" si="83"/>
        <v>5</v>
      </c>
      <c r="R1043" s="12">
        <f t="shared" si="84"/>
        <v>2</v>
      </c>
    </row>
    <row r="1044" spans="1:18" ht="15.75" customHeight="1" x14ac:dyDescent="0.25">
      <c r="A1044" s="57">
        <v>10749</v>
      </c>
      <c r="B1044" s="57">
        <v>1991</v>
      </c>
      <c r="C1044" s="58" t="s">
        <v>9</v>
      </c>
      <c r="D1044" s="58" t="s">
        <v>10</v>
      </c>
      <c r="E1044" s="59">
        <v>8028</v>
      </c>
      <c r="F1044" s="54">
        <f t="shared" si="80"/>
        <v>8.0280000000000005</v>
      </c>
      <c r="G1044" s="57">
        <v>0</v>
      </c>
      <c r="H1044" s="57">
        <v>0</v>
      </c>
      <c r="I1044" s="60">
        <v>41170</v>
      </c>
      <c r="J1044" s="61">
        <v>62</v>
      </c>
      <c r="K1044" s="12" cm="1">
        <f t="array" ref="K1044:N1044">VLOOKUP(A1044,Sales!$A$1:$E$2241,{2,3,4,5},0)</f>
        <v>18</v>
      </c>
      <c r="L1044" s="12">
        <v>12</v>
      </c>
      <c r="M1044" s="12">
        <v>0</v>
      </c>
      <c r="N1044" s="15">
        <v>0</v>
      </c>
      <c r="O1044" s="15">
        <f t="shared" si="81"/>
        <v>34</v>
      </c>
      <c r="P1044" s="15">
        <f t="shared" si="82"/>
        <v>30</v>
      </c>
      <c r="Q1044" s="15">
        <f t="shared" si="83"/>
        <v>0</v>
      </c>
      <c r="R1044" s="12">
        <f t="shared" si="84"/>
        <v>0</v>
      </c>
    </row>
    <row r="1045" spans="1:18" ht="15.75" customHeight="1" x14ac:dyDescent="0.25">
      <c r="A1045" s="57">
        <v>4998</v>
      </c>
      <c r="B1045" s="57">
        <v>1962</v>
      </c>
      <c r="C1045" s="58" t="s">
        <v>9</v>
      </c>
      <c r="D1045" s="58" t="s">
        <v>11</v>
      </c>
      <c r="E1045" s="59">
        <v>76081</v>
      </c>
      <c r="F1045" s="54">
        <f t="shared" si="80"/>
        <v>76.081000000000003</v>
      </c>
      <c r="G1045" s="57">
        <v>0</v>
      </c>
      <c r="H1045" s="57">
        <v>0</v>
      </c>
      <c r="I1045" s="60">
        <v>41782</v>
      </c>
      <c r="J1045" s="61">
        <v>85</v>
      </c>
      <c r="K1045" s="12" cm="1">
        <f t="array" ref="K1045:N1045">VLOOKUP(A1045,Sales!$A$1:$E$2241,{2,3,4,5},0)</f>
        <v>30</v>
      </c>
      <c r="L1045" s="12">
        <v>33</v>
      </c>
      <c r="M1045" s="12">
        <v>4</v>
      </c>
      <c r="N1045" s="15">
        <v>4</v>
      </c>
      <c r="O1045" s="15">
        <f t="shared" si="81"/>
        <v>63</v>
      </c>
      <c r="P1045" s="15">
        <f t="shared" si="82"/>
        <v>63</v>
      </c>
      <c r="Q1045" s="15">
        <f t="shared" si="83"/>
        <v>8</v>
      </c>
      <c r="R1045" s="12">
        <f t="shared" si="84"/>
        <v>0</v>
      </c>
    </row>
    <row r="1046" spans="1:18" ht="15.75" customHeight="1" x14ac:dyDescent="0.25">
      <c r="A1046" s="57">
        <v>6287</v>
      </c>
      <c r="B1046" s="57">
        <v>1986</v>
      </c>
      <c r="C1046" s="58" t="s">
        <v>9</v>
      </c>
      <c r="D1046" s="58" t="s">
        <v>11</v>
      </c>
      <c r="E1046" s="59">
        <v>34728</v>
      </c>
      <c r="F1046" s="54">
        <f t="shared" si="80"/>
        <v>34.728000000000002</v>
      </c>
      <c r="G1046" s="57">
        <v>1</v>
      </c>
      <c r="H1046" s="57">
        <v>0</v>
      </c>
      <c r="I1046" s="60">
        <v>41485</v>
      </c>
      <c r="J1046" s="61">
        <v>2</v>
      </c>
      <c r="K1046" s="12" cm="1">
        <f t="array" ref="K1046:N1046">VLOOKUP(A1046,Sales!$A$1:$E$2241,{2,3,4,5},0)</f>
        <v>0</v>
      </c>
      <c r="L1046" s="12">
        <v>0</v>
      </c>
      <c r="M1046" s="12">
        <v>1</v>
      </c>
      <c r="N1046" s="15">
        <v>2</v>
      </c>
      <c r="O1046" s="15">
        <f t="shared" si="81"/>
        <v>39</v>
      </c>
      <c r="P1046" s="15">
        <f t="shared" si="82"/>
        <v>0</v>
      </c>
      <c r="Q1046" s="15">
        <f t="shared" si="83"/>
        <v>3</v>
      </c>
      <c r="R1046" s="12">
        <f t="shared" si="84"/>
        <v>1</v>
      </c>
    </row>
    <row r="1047" spans="1:18" ht="15.75" customHeight="1" x14ac:dyDescent="0.25">
      <c r="A1047" s="57">
        <v>5985</v>
      </c>
      <c r="B1047" s="57">
        <v>1965</v>
      </c>
      <c r="C1047" s="58" t="s">
        <v>14</v>
      </c>
      <c r="D1047" s="58" t="s">
        <v>10</v>
      </c>
      <c r="E1047" s="59">
        <v>33168</v>
      </c>
      <c r="F1047" s="54">
        <f t="shared" si="80"/>
        <v>33.167999999999999</v>
      </c>
      <c r="G1047" s="57">
        <v>0</v>
      </c>
      <c r="H1047" s="57">
        <v>1</v>
      </c>
      <c r="I1047" s="62">
        <v>41195</v>
      </c>
      <c r="J1047" s="61">
        <v>0</v>
      </c>
      <c r="K1047" s="12" cm="1">
        <f t="array" ref="K1047:N1047">VLOOKUP(A1047,Sales!$A$1:$E$2241,{2,3,4,5},0)</f>
        <v>1</v>
      </c>
      <c r="L1047" s="12">
        <v>1</v>
      </c>
      <c r="M1047" s="12">
        <v>2</v>
      </c>
      <c r="N1047" s="15">
        <v>4</v>
      </c>
      <c r="O1047" s="15">
        <f t="shared" si="81"/>
        <v>60</v>
      </c>
      <c r="P1047" s="15">
        <f t="shared" si="82"/>
        <v>2</v>
      </c>
      <c r="Q1047" s="15">
        <f t="shared" si="83"/>
        <v>6</v>
      </c>
      <c r="R1047" s="12">
        <f t="shared" si="84"/>
        <v>1</v>
      </c>
    </row>
    <row r="1048" spans="1:18" ht="15.75" customHeight="1" x14ac:dyDescent="0.25">
      <c r="A1048" s="57">
        <v>4754</v>
      </c>
      <c r="B1048" s="57">
        <v>1966</v>
      </c>
      <c r="C1048" s="58" t="s">
        <v>14</v>
      </c>
      <c r="D1048" s="58" t="s">
        <v>13</v>
      </c>
      <c r="E1048" s="59">
        <v>33585</v>
      </c>
      <c r="F1048" s="54">
        <f t="shared" si="80"/>
        <v>33.585000000000001</v>
      </c>
      <c r="G1048" s="57">
        <v>0</v>
      </c>
      <c r="H1048" s="57">
        <v>1</v>
      </c>
      <c r="I1048" s="60">
        <v>41542</v>
      </c>
      <c r="J1048" s="61">
        <v>91</v>
      </c>
      <c r="K1048" s="12" cm="1">
        <f t="array" ref="K1048:N1048">VLOOKUP(A1048,Sales!$A$1:$E$2241,{2,3,4,5},0)</f>
        <v>11</v>
      </c>
      <c r="L1048" s="12">
        <v>6</v>
      </c>
      <c r="M1048" s="12">
        <v>2</v>
      </c>
      <c r="N1048" s="15">
        <v>4</v>
      </c>
      <c r="O1048" s="15">
        <f t="shared" si="81"/>
        <v>59</v>
      </c>
      <c r="P1048" s="15">
        <f t="shared" si="82"/>
        <v>17</v>
      </c>
      <c r="Q1048" s="15">
        <f t="shared" si="83"/>
        <v>6</v>
      </c>
      <c r="R1048" s="12">
        <f t="shared" si="84"/>
        <v>1</v>
      </c>
    </row>
    <row r="1049" spans="1:18" ht="15.75" customHeight="1" x14ac:dyDescent="0.25">
      <c r="A1049" s="57">
        <v>4002</v>
      </c>
      <c r="B1049" s="57">
        <v>1960</v>
      </c>
      <c r="C1049" s="58" t="s">
        <v>12</v>
      </c>
      <c r="D1049" s="58" t="s">
        <v>13</v>
      </c>
      <c r="E1049" s="59">
        <v>77037</v>
      </c>
      <c r="F1049" s="54">
        <f t="shared" si="80"/>
        <v>77.037000000000006</v>
      </c>
      <c r="G1049" s="57">
        <v>0</v>
      </c>
      <c r="H1049" s="57">
        <v>1</v>
      </c>
      <c r="I1049" s="62">
        <v>41560</v>
      </c>
      <c r="J1049" s="61">
        <v>3</v>
      </c>
      <c r="K1049" s="12" cm="1">
        <f t="array" ref="K1049:N1049">VLOOKUP(A1049,Sales!$A$1:$E$2241,{2,3,4,5},0)</f>
        <v>96</v>
      </c>
      <c r="L1049" s="12">
        <v>53</v>
      </c>
      <c r="M1049" s="12">
        <v>7</v>
      </c>
      <c r="N1049" s="15">
        <v>12</v>
      </c>
      <c r="O1049" s="15">
        <f t="shared" si="81"/>
        <v>65</v>
      </c>
      <c r="P1049" s="15">
        <f t="shared" si="82"/>
        <v>149</v>
      </c>
      <c r="Q1049" s="15">
        <f t="shared" si="83"/>
        <v>19</v>
      </c>
      <c r="R1049" s="12">
        <f t="shared" si="84"/>
        <v>1</v>
      </c>
    </row>
    <row r="1050" spans="1:18" ht="15.75" customHeight="1" x14ac:dyDescent="0.25">
      <c r="A1050" s="57">
        <v>8870</v>
      </c>
      <c r="B1050" s="57">
        <v>1984</v>
      </c>
      <c r="C1050" s="58" t="s">
        <v>9</v>
      </c>
      <c r="D1050" s="58" t="s">
        <v>11</v>
      </c>
      <c r="E1050" s="59">
        <v>35196</v>
      </c>
      <c r="F1050" s="54">
        <f t="shared" si="80"/>
        <v>35.195999999999998</v>
      </c>
      <c r="G1050" s="57">
        <v>1</v>
      </c>
      <c r="H1050" s="57">
        <v>0</v>
      </c>
      <c r="I1050" s="62">
        <v>41226</v>
      </c>
      <c r="J1050" s="61">
        <v>68</v>
      </c>
      <c r="K1050" s="12" cm="1">
        <f t="array" ref="K1050:N1050">VLOOKUP(A1050,Sales!$A$1:$E$2241,{2,3,4,5},0)</f>
        <v>12</v>
      </c>
      <c r="L1050" s="12">
        <v>39</v>
      </c>
      <c r="M1050" s="12">
        <v>6</v>
      </c>
      <c r="N1050" s="15">
        <v>5</v>
      </c>
      <c r="O1050" s="15">
        <f t="shared" si="81"/>
        <v>41</v>
      </c>
      <c r="P1050" s="15">
        <f t="shared" si="82"/>
        <v>51</v>
      </c>
      <c r="Q1050" s="15">
        <f t="shared" si="83"/>
        <v>11</v>
      </c>
      <c r="R1050" s="12">
        <f t="shared" si="84"/>
        <v>1</v>
      </c>
    </row>
    <row r="1051" spans="1:18" ht="15.75" customHeight="1" x14ac:dyDescent="0.25">
      <c r="A1051" s="57">
        <v>966</v>
      </c>
      <c r="B1051" s="57">
        <v>1966</v>
      </c>
      <c r="C1051" s="58" t="s">
        <v>9</v>
      </c>
      <c r="D1051" s="58" t="s">
        <v>13</v>
      </c>
      <c r="E1051" s="59">
        <v>44529</v>
      </c>
      <c r="F1051" s="54">
        <f t="shared" si="80"/>
        <v>44.529000000000003</v>
      </c>
      <c r="G1051" s="57">
        <v>0</v>
      </c>
      <c r="H1051" s="57">
        <v>1</v>
      </c>
      <c r="I1051" s="60">
        <v>41460</v>
      </c>
      <c r="J1051" s="61">
        <v>98</v>
      </c>
      <c r="K1051" s="12" cm="1">
        <f t="array" ref="K1051:N1051">VLOOKUP(A1051,Sales!$A$1:$E$2241,{2,3,4,5},0)</f>
        <v>13</v>
      </c>
      <c r="L1051" s="12">
        <v>6</v>
      </c>
      <c r="M1051" s="12">
        <v>6</v>
      </c>
      <c r="N1051" s="15">
        <v>11</v>
      </c>
      <c r="O1051" s="15">
        <f t="shared" si="81"/>
        <v>59</v>
      </c>
      <c r="P1051" s="15">
        <f t="shared" si="82"/>
        <v>19</v>
      </c>
      <c r="Q1051" s="15">
        <f t="shared" si="83"/>
        <v>17</v>
      </c>
      <c r="R1051" s="12">
        <f t="shared" si="84"/>
        <v>1</v>
      </c>
    </row>
    <row r="1052" spans="1:18" ht="15.75" customHeight="1" x14ac:dyDescent="0.25">
      <c r="A1052" s="57">
        <v>4767</v>
      </c>
      <c r="B1052" s="57">
        <v>1965</v>
      </c>
      <c r="C1052" s="58" t="s">
        <v>17</v>
      </c>
      <c r="D1052" s="58" t="s">
        <v>13</v>
      </c>
      <c r="E1052" s="59">
        <v>70924</v>
      </c>
      <c r="F1052" s="54">
        <f t="shared" si="80"/>
        <v>70.924000000000007</v>
      </c>
      <c r="G1052" s="57">
        <v>0</v>
      </c>
      <c r="H1052" s="57">
        <v>0</v>
      </c>
      <c r="I1052" s="60">
        <v>41736</v>
      </c>
      <c r="J1052" s="61">
        <v>41</v>
      </c>
      <c r="K1052" s="12" cm="1">
        <f t="array" ref="K1052:N1052">VLOOKUP(A1052,Sales!$A$1:$E$2241,{2,3,4,5},0)</f>
        <v>114</v>
      </c>
      <c r="L1052" s="12">
        <v>152</v>
      </c>
      <c r="M1052" s="12">
        <v>6</v>
      </c>
      <c r="N1052" s="15">
        <v>7</v>
      </c>
      <c r="O1052" s="15">
        <f t="shared" si="81"/>
        <v>60</v>
      </c>
      <c r="P1052" s="15">
        <f t="shared" si="82"/>
        <v>266</v>
      </c>
      <c r="Q1052" s="15">
        <f t="shared" si="83"/>
        <v>13</v>
      </c>
      <c r="R1052" s="12">
        <f t="shared" si="84"/>
        <v>0</v>
      </c>
    </row>
    <row r="1053" spans="1:18" ht="15.75" customHeight="1" x14ac:dyDescent="0.25">
      <c r="A1053" s="57">
        <v>9725</v>
      </c>
      <c r="B1053" s="57">
        <v>1966</v>
      </c>
      <c r="C1053" s="58" t="s">
        <v>12</v>
      </c>
      <c r="D1053" s="58" t="s">
        <v>11</v>
      </c>
      <c r="E1053" s="59">
        <v>28764</v>
      </c>
      <c r="F1053" s="54">
        <f t="shared" si="80"/>
        <v>28.763999999999999</v>
      </c>
      <c r="G1053" s="57">
        <v>1</v>
      </c>
      <c r="H1053" s="57">
        <v>1</v>
      </c>
      <c r="I1053" s="60">
        <v>41795</v>
      </c>
      <c r="J1053" s="61">
        <v>16</v>
      </c>
      <c r="K1053" s="12" cm="1">
        <f t="array" ref="K1053:N1053">VLOOKUP(A1053,Sales!$A$1:$E$2241,{2,3,4,5},0)</f>
        <v>0</v>
      </c>
      <c r="L1053" s="12">
        <v>0</v>
      </c>
      <c r="M1053" s="12">
        <v>1</v>
      </c>
      <c r="N1053" s="15">
        <v>2</v>
      </c>
      <c r="O1053" s="15">
        <f t="shared" si="81"/>
        <v>59</v>
      </c>
      <c r="P1053" s="15">
        <f t="shared" si="82"/>
        <v>0</v>
      </c>
      <c r="Q1053" s="15">
        <f t="shared" si="83"/>
        <v>3</v>
      </c>
      <c r="R1053" s="12">
        <f t="shared" si="84"/>
        <v>2</v>
      </c>
    </row>
    <row r="1054" spans="1:18" ht="15.75" customHeight="1" x14ac:dyDescent="0.25">
      <c r="A1054" s="57">
        <v>4475</v>
      </c>
      <c r="B1054" s="57">
        <v>1949</v>
      </c>
      <c r="C1054" s="58" t="s">
        <v>12</v>
      </c>
      <c r="D1054" s="58" t="s">
        <v>13</v>
      </c>
      <c r="E1054" s="59">
        <v>69098</v>
      </c>
      <c r="F1054" s="54">
        <f t="shared" si="80"/>
        <v>69.097999999999999</v>
      </c>
      <c r="G1054" s="57">
        <v>0</v>
      </c>
      <c r="H1054" s="57">
        <v>0</v>
      </c>
      <c r="I1054" s="60">
        <v>41321</v>
      </c>
      <c r="J1054" s="61">
        <v>82</v>
      </c>
      <c r="K1054" s="12" cm="1">
        <f t="array" ref="K1054:N1054">VLOOKUP(A1054,Sales!$A$1:$E$2241,{2,3,4,5},0)</f>
        <v>22</v>
      </c>
      <c r="L1054" s="12">
        <v>0</v>
      </c>
      <c r="M1054" s="12">
        <v>7</v>
      </c>
      <c r="N1054" s="15">
        <v>9</v>
      </c>
      <c r="O1054" s="15">
        <f t="shared" si="81"/>
        <v>76</v>
      </c>
      <c r="P1054" s="15">
        <f t="shared" si="82"/>
        <v>22</v>
      </c>
      <c r="Q1054" s="15">
        <f t="shared" si="83"/>
        <v>16</v>
      </c>
      <c r="R1054" s="12">
        <f t="shared" si="84"/>
        <v>0</v>
      </c>
    </row>
    <row r="1055" spans="1:18" ht="15.75" customHeight="1" x14ac:dyDescent="0.25">
      <c r="A1055" s="57">
        <v>5740</v>
      </c>
      <c r="B1055" s="57">
        <v>1970</v>
      </c>
      <c r="C1055" s="58" t="s">
        <v>17</v>
      </c>
      <c r="D1055" s="58" t="s">
        <v>15</v>
      </c>
      <c r="E1055" s="59">
        <v>25959</v>
      </c>
      <c r="F1055" s="54">
        <f t="shared" si="80"/>
        <v>25.959</v>
      </c>
      <c r="G1055" s="57">
        <v>1</v>
      </c>
      <c r="H1055" s="57">
        <v>1</v>
      </c>
      <c r="I1055" s="60">
        <v>41319</v>
      </c>
      <c r="J1055" s="61">
        <v>1</v>
      </c>
      <c r="K1055" s="12" cm="1">
        <f t="array" ref="K1055:N1055">VLOOKUP(A1055,Sales!$A$1:$E$2241,{2,3,4,5},0)</f>
        <v>2</v>
      </c>
      <c r="L1055" s="12">
        <v>5</v>
      </c>
      <c r="M1055" s="12">
        <v>1</v>
      </c>
      <c r="N1055" s="15">
        <v>2</v>
      </c>
      <c r="O1055" s="15">
        <f t="shared" si="81"/>
        <v>55</v>
      </c>
      <c r="P1055" s="15">
        <f t="shared" si="82"/>
        <v>7</v>
      </c>
      <c r="Q1055" s="15">
        <f t="shared" si="83"/>
        <v>3</v>
      </c>
      <c r="R1055" s="12">
        <f t="shared" si="84"/>
        <v>2</v>
      </c>
    </row>
    <row r="1056" spans="1:18" ht="15.75" customHeight="1" x14ac:dyDescent="0.25">
      <c r="A1056" s="57">
        <v>5731</v>
      </c>
      <c r="B1056" s="57">
        <v>1983</v>
      </c>
      <c r="C1056" s="58" t="s">
        <v>14</v>
      </c>
      <c r="D1056" s="58" t="s">
        <v>13</v>
      </c>
      <c r="E1056" s="59">
        <v>27100</v>
      </c>
      <c r="F1056" s="54">
        <f t="shared" si="80"/>
        <v>27.1</v>
      </c>
      <c r="G1056" s="57">
        <v>1</v>
      </c>
      <c r="H1056" s="57">
        <v>0</v>
      </c>
      <c r="I1056" s="60">
        <v>41369</v>
      </c>
      <c r="J1056" s="61">
        <v>64</v>
      </c>
      <c r="K1056" s="12" cm="1">
        <f t="array" ref="K1056:N1056">VLOOKUP(A1056,Sales!$A$1:$E$2241,{2,3,4,5},0)</f>
        <v>0</v>
      </c>
      <c r="L1056" s="12">
        <v>0</v>
      </c>
      <c r="M1056" s="12">
        <v>1</v>
      </c>
      <c r="N1056" s="15">
        <v>3</v>
      </c>
      <c r="O1056" s="15">
        <f t="shared" si="81"/>
        <v>42</v>
      </c>
      <c r="P1056" s="15">
        <f t="shared" si="82"/>
        <v>0</v>
      </c>
      <c r="Q1056" s="15">
        <f t="shared" si="83"/>
        <v>4</v>
      </c>
      <c r="R1056" s="12">
        <f t="shared" si="84"/>
        <v>1</v>
      </c>
    </row>
    <row r="1057" spans="1:18" ht="15.75" customHeight="1" x14ac:dyDescent="0.25">
      <c r="A1057" s="57">
        <v>7290</v>
      </c>
      <c r="B1057" s="57">
        <v>1985</v>
      </c>
      <c r="C1057" s="58" t="s">
        <v>9</v>
      </c>
      <c r="D1057" s="58" t="s">
        <v>10</v>
      </c>
      <c r="E1057" s="59">
        <v>70596</v>
      </c>
      <c r="F1057" s="54">
        <f t="shared" si="80"/>
        <v>70.596000000000004</v>
      </c>
      <c r="G1057" s="57">
        <v>0</v>
      </c>
      <c r="H1057" s="57">
        <v>0</v>
      </c>
      <c r="I1057" s="60">
        <v>41187</v>
      </c>
      <c r="J1057" s="61">
        <v>68</v>
      </c>
      <c r="K1057" s="12" cm="1">
        <f t="array" ref="K1057:N1057">VLOOKUP(A1057,Sales!$A$1:$E$2241,{2,3,4,5},0)</f>
        <v>44</v>
      </c>
      <c r="L1057" s="12">
        <v>0</v>
      </c>
      <c r="M1057" s="12">
        <v>3</v>
      </c>
      <c r="N1057" s="15">
        <v>12</v>
      </c>
      <c r="O1057" s="15">
        <f t="shared" si="81"/>
        <v>40</v>
      </c>
      <c r="P1057" s="15">
        <f t="shared" si="82"/>
        <v>44</v>
      </c>
      <c r="Q1057" s="15">
        <f t="shared" si="83"/>
        <v>15</v>
      </c>
      <c r="R1057" s="12">
        <f t="shared" si="84"/>
        <v>0</v>
      </c>
    </row>
    <row r="1058" spans="1:18" ht="15.75" customHeight="1" x14ac:dyDescent="0.25">
      <c r="A1058" s="57">
        <v>3846</v>
      </c>
      <c r="B1058" s="57">
        <v>1974</v>
      </c>
      <c r="C1058" s="58" t="s">
        <v>9</v>
      </c>
      <c r="D1058" s="58" t="s">
        <v>13</v>
      </c>
      <c r="E1058" s="59">
        <v>42557</v>
      </c>
      <c r="F1058" s="54">
        <f t="shared" si="80"/>
        <v>42.557000000000002</v>
      </c>
      <c r="G1058" s="57">
        <v>0</v>
      </c>
      <c r="H1058" s="57">
        <v>1</v>
      </c>
      <c r="I1058" s="60">
        <v>41150</v>
      </c>
      <c r="J1058" s="61">
        <v>98</v>
      </c>
      <c r="K1058" s="12" cm="1">
        <f t="array" ref="K1058:N1058">VLOOKUP(A1058,Sales!$A$1:$E$2241,{2,3,4,5},0)</f>
        <v>5</v>
      </c>
      <c r="L1058" s="12">
        <v>5</v>
      </c>
      <c r="M1058" s="12">
        <v>6</v>
      </c>
      <c r="N1058" s="15">
        <v>4</v>
      </c>
      <c r="O1058" s="15">
        <f t="shared" si="81"/>
        <v>51</v>
      </c>
      <c r="P1058" s="15">
        <f t="shared" si="82"/>
        <v>10</v>
      </c>
      <c r="Q1058" s="15">
        <f t="shared" si="83"/>
        <v>10</v>
      </c>
      <c r="R1058" s="12">
        <f t="shared" si="84"/>
        <v>1</v>
      </c>
    </row>
    <row r="1059" spans="1:18" ht="15.75" customHeight="1" x14ac:dyDescent="0.25">
      <c r="A1059" s="57">
        <v>8104</v>
      </c>
      <c r="B1059" s="57">
        <v>1951</v>
      </c>
      <c r="C1059" s="58" t="s">
        <v>12</v>
      </c>
      <c r="D1059" s="58" t="s">
        <v>13</v>
      </c>
      <c r="E1059" s="59">
        <v>53312</v>
      </c>
      <c r="F1059" s="54">
        <f t="shared" si="80"/>
        <v>53.311999999999998</v>
      </c>
      <c r="G1059" s="57">
        <v>0</v>
      </c>
      <c r="H1059" s="57">
        <v>0</v>
      </c>
      <c r="I1059" s="60">
        <v>41495</v>
      </c>
      <c r="J1059" s="61">
        <v>32</v>
      </c>
      <c r="K1059" s="12" cm="1">
        <f t="array" ref="K1059:N1059">VLOOKUP(A1059,Sales!$A$1:$E$2241,{2,3,4,5},0)</f>
        <v>0</v>
      </c>
      <c r="L1059" s="12">
        <v>0</v>
      </c>
      <c r="M1059" s="12">
        <v>5</v>
      </c>
      <c r="N1059" s="15">
        <v>5</v>
      </c>
      <c r="O1059" s="15">
        <f t="shared" si="81"/>
        <v>74</v>
      </c>
      <c r="P1059" s="15">
        <f t="shared" si="82"/>
        <v>0</v>
      </c>
      <c r="Q1059" s="15">
        <f t="shared" si="83"/>
        <v>10</v>
      </c>
      <c r="R1059" s="12">
        <f t="shared" si="84"/>
        <v>0</v>
      </c>
    </row>
    <row r="1060" spans="1:18" ht="15.75" customHeight="1" x14ac:dyDescent="0.25">
      <c r="A1060" s="57">
        <v>4507</v>
      </c>
      <c r="B1060" s="57">
        <v>1952</v>
      </c>
      <c r="C1060" s="58" t="s">
        <v>9</v>
      </c>
      <c r="D1060" s="58" t="s">
        <v>10</v>
      </c>
      <c r="E1060" s="59">
        <v>72228</v>
      </c>
      <c r="F1060" s="54">
        <f t="shared" si="80"/>
        <v>72.227999999999994</v>
      </c>
      <c r="G1060" s="57">
        <v>0</v>
      </c>
      <c r="H1060" s="57">
        <v>0</v>
      </c>
      <c r="I1060" s="62">
        <v>41240</v>
      </c>
      <c r="J1060" s="61">
        <v>87</v>
      </c>
      <c r="K1060" s="12" cm="1">
        <f t="array" ref="K1060:N1060">VLOOKUP(A1060,Sales!$A$1:$E$2241,{2,3,4,5},0)</f>
        <v>28</v>
      </c>
      <c r="L1060" s="12">
        <v>14</v>
      </c>
      <c r="M1060" s="12">
        <v>6</v>
      </c>
      <c r="N1060" s="15">
        <v>8</v>
      </c>
      <c r="O1060" s="15">
        <f t="shared" si="81"/>
        <v>73</v>
      </c>
      <c r="P1060" s="15">
        <f t="shared" si="82"/>
        <v>42</v>
      </c>
      <c r="Q1060" s="15">
        <f t="shared" si="83"/>
        <v>14</v>
      </c>
      <c r="R1060" s="12">
        <f t="shared" si="84"/>
        <v>0</v>
      </c>
    </row>
    <row r="1061" spans="1:18" ht="15.75" customHeight="1" x14ac:dyDescent="0.25">
      <c r="A1061" s="57">
        <v>11013</v>
      </c>
      <c r="B1061" s="57">
        <v>1987</v>
      </c>
      <c r="C1061" s="58" t="s">
        <v>9</v>
      </c>
      <c r="D1061" s="58" t="s">
        <v>11</v>
      </c>
      <c r="E1061" s="59">
        <v>67605</v>
      </c>
      <c r="F1061" s="54">
        <f t="shared" si="80"/>
        <v>67.605000000000004</v>
      </c>
      <c r="G1061" s="57">
        <v>0</v>
      </c>
      <c r="H1061" s="57">
        <v>0</v>
      </c>
      <c r="I1061" s="60">
        <v>41364</v>
      </c>
      <c r="J1061" s="61">
        <v>84</v>
      </c>
      <c r="K1061" s="12" cm="1">
        <f t="array" ref="K1061:N1061">VLOOKUP(A1061,Sales!$A$1:$E$2241,{2,3,4,5},0)</f>
        <v>28</v>
      </c>
      <c r="L1061" s="12">
        <v>54</v>
      </c>
      <c r="M1061" s="12">
        <v>2</v>
      </c>
      <c r="N1061" s="15">
        <v>6</v>
      </c>
      <c r="O1061" s="15">
        <f t="shared" si="81"/>
        <v>38</v>
      </c>
      <c r="P1061" s="15">
        <f t="shared" si="82"/>
        <v>82</v>
      </c>
      <c r="Q1061" s="15">
        <f t="shared" si="83"/>
        <v>8</v>
      </c>
      <c r="R1061" s="12">
        <f t="shared" si="84"/>
        <v>0</v>
      </c>
    </row>
    <row r="1062" spans="1:18" ht="15.75" customHeight="1" x14ac:dyDescent="0.25">
      <c r="A1062" s="57">
        <v>4491</v>
      </c>
      <c r="B1062" s="57">
        <v>1949</v>
      </c>
      <c r="C1062" s="58" t="s">
        <v>14</v>
      </c>
      <c r="D1062" s="58" t="s">
        <v>13</v>
      </c>
      <c r="E1062" s="59">
        <v>62845</v>
      </c>
      <c r="F1062" s="54">
        <f t="shared" si="80"/>
        <v>62.844999999999999</v>
      </c>
      <c r="G1062" s="57">
        <v>1</v>
      </c>
      <c r="H1062" s="57">
        <v>1</v>
      </c>
      <c r="I1062" s="60">
        <v>41183</v>
      </c>
      <c r="J1062" s="61">
        <v>3</v>
      </c>
      <c r="K1062" s="12" cm="1">
        <f t="array" ref="K1062:N1062">VLOOKUP(A1062,Sales!$A$1:$E$2241,{2,3,4,5},0)</f>
        <v>0</v>
      </c>
      <c r="L1062" s="12">
        <v>0</v>
      </c>
      <c r="M1062" s="12">
        <v>3</v>
      </c>
      <c r="N1062" s="15">
        <v>10</v>
      </c>
      <c r="O1062" s="15">
        <f t="shared" si="81"/>
        <v>76</v>
      </c>
      <c r="P1062" s="15">
        <f t="shared" si="82"/>
        <v>0</v>
      </c>
      <c r="Q1062" s="15">
        <f t="shared" si="83"/>
        <v>13</v>
      </c>
      <c r="R1062" s="12">
        <f t="shared" si="84"/>
        <v>2</v>
      </c>
    </row>
    <row r="1063" spans="1:18" ht="15.75" customHeight="1" x14ac:dyDescent="0.25">
      <c r="A1063" s="57">
        <v>3759</v>
      </c>
      <c r="B1063" s="57">
        <v>1958</v>
      </c>
      <c r="C1063" s="58" t="s">
        <v>9</v>
      </c>
      <c r="D1063" s="58" t="s">
        <v>11</v>
      </c>
      <c r="E1063" s="59">
        <v>65196</v>
      </c>
      <c r="F1063" s="54">
        <f t="shared" si="80"/>
        <v>65.195999999999998</v>
      </c>
      <c r="G1063" s="57">
        <v>0</v>
      </c>
      <c r="H1063" s="57">
        <v>2</v>
      </c>
      <c r="I1063" s="60">
        <v>41480</v>
      </c>
      <c r="J1063" s="61">
        <v>34</v>
      </c>
      <c r="K1063" s="12" cm="1">
        <f t="array" ref="K1063:N1063">VLOOKUP(A1063,Sales!$A$1:$E$2241,{2,3,4,5},0)</f>
        <v>19</v>
      </c>
      <c r="L1063" s="12">
        <v>0</v>
      </c>
      <c r="M1063" s="12">
        <v>7</v>
      </c>
      <c r="N1063" s="15">
        <v>11</v>
      </c>
      <c r="O1063" s="15">
        <f t="shared" si="81"/>
        <v>67</v>
      </c>
      <c r="P1063" s="15">
        <f t="shared" si="82"/>
        <v>19</v>
      </c>
      <c r="Q1063" s="15">
        <f t="shared" si="83"/>
        <v>18</v>
      </c>
      <c r="R1063" s="12">
        <f t="shared" si="84"/>
        <v>2</v>
      </c>
    </row>
    <row r="1064" spans="1:18" ht="15.75" customHeight="1" x14ac:dyDescent="0.25">
      <c r="A1064" s="57">
        <v>1162</v>
      </c>
      <c r="B1064" s="57">
        <v>1987</v>
      </c>
      <c r="C1064" s="58" t="s">
        <v>12</v>
      </c>
      <c r="D1064" s="58" t="s">
        <v>10</v>
      </c>
      <c r="E1064" s="59">
        <v>42000</v>
      </c>
      <c r="F1064" s="54">
        <f t="shared" si="80"/>
        <v>42</v>
      </c>
      <c r="G1064" s="57">
        <v>0</v>
      </c>
      <c r="H1064" s="57">
        <v>0</v>
      </c>
      <c r="I1064" s="60">
        <v>41284</v>
      </c>
      <c r="J1064" s="61">
        <v>23</v>
      </c>
      <c r="K1064" s="12" cm="1">
        <f t="array" ref="K1064:N1064">VLOOKUP(A1064,Sales!$A$1:$E$2241,{2,3,4,5},0)</f>
        <v>83</v>
      </c>
      <c r="L1064" s="12">
        <v>59</v>
      </c>
      <c r="M1064" s="12">
        <v>5</v>
      </c>
      <c r="N1064" s="15">
        <v>11</v>
      </c>
      <c r="O1064" s="15">
        <f t="shared" si="81"/>
        <v>38</v>
      </c>
      <c r="P1064" s="15">
        <f t="shared" si="82"/>
        <v>142</v>
      </c>
      <c r="Q1064" s="15">
        <f t="shared" si="83"/>
        <v>16</v>
      </c>
      <c r="R1064" s="12">
        <f t="shared" si="84"/>
        <v>0</v>
      </c>
    </row>
    <row r="1065" spans="1:18" ht="15.75" customHeight="1" x14ac:dyDescent="0.25">
      <c r="A1065" s="57">
        <v>2055</v>
      </c>
      <c r="B1065" s="57">
        <v>1973</v>
      </c>
      <c r="C1065" s="58" t="s">
        <v>12</v>
      </c>
      <c r="D1065" s="58" t="s">
        <v>15</v>
      </c>
      <c r="E1065" s="59">
        <v>35860</v>
      </c>
      <c r="F1065" s="54">
        <f t="shared" si="80"/>
        <v>35.86</v>
      </c>
      <c r="G1065" s="57">
        <v>1</v>
      </c>
      <c r="H1065" s="57">
        <v>1</v>
      </c>
      <c r="I1065" s="60">
        <v>41778</v>
      </c>
      <c r="J1065" s="61">
        <v>37</v>
      </c>
      <c r="K1065" s="12" cm="1">
        <f t="array" ref="K1065:N1065">VLOOKUP(A1065,Sales!$A$1:$E$2241,{2,3,4,5},0)</f>
        <v>0</v>
      </c>
      <c r="L1065" s="12">
        <v>2</v>
      </c>
      <c r="M1065" s="12">
        <v>1</v>
      </c>
      <c r="N1065" s="15">
        <v>2</v>
      </c>
      <c r="O1065" s="15">
        <f t="shared" si="81"/>
        <v>52</v>
      </c>
      <c r="P1065" s="15">
        <f t="shared" si="82"/>
        <v>2</v>
      </c>
      <c r="Q1065" s="15">
        <f t="shared" si="83"/>
        <v>3</v>
      </c>
      <c r="R1065" s="12">
        <f t="shared" si="84"/>
        <v>2</v>
      </c>
    </row>
    <row r="1066" spans="1:18" ht="15.75" customHeight="1" x14ac:dyDescent="0.25">
      <c r="A1066" s="57">
        <v>10766</v>
      </c>
      <c r="B1066" s="57">
        <v>1964</v>
      </c>
      <c r="C1066" s="58" t="s">
        <v>12</v>
      </c>
      <c r="D1066" s="58" t="s">
        <v>13</v>
      </c>
      <c r="E1066" s="59">
        <v>65526</v>
      </c>
      <c r="F1066" s="54">
        <f t="shared" si="80"/>
        <v>65.525999999999996</v>
      </c>
      <c r="G1066" s="57">
        <v>0</v>
      </c>
      <c r="H1066" s="57">
        <v>1</v>
      </c>
      <c r="I1066" s="60">
        <v>41740</v>
      </c>
      <c r="J1066" s="61">
        <v>22</v>
      </c>
      <c r="K1066" s="12" cm="1">
        <f t="array" ref="K1066:N1066">VLOOKUP(A1066,Sales!$A$1:$E$2241,{2,3,4,5},0)</f>
        <v>19</v>
      </c>
      <c r="L1066" s="12">
        <v>0</v>
      </c>
      <c r="M1066" s="12">
        <v>4</v>
      </c>
      <c r="N1066" s="15">
        <v>8</v>
      </c>
      <c r="O1066" s="15">
        <f t="shared" si="81"/>
        <v>61</v>
      </c>
      <c r="P1066" s="15">
        <f t="shared" si="82"/>
        <v>19</v>
      </c>
      <c r="Q1066" s="15">
        <f t="shared" si="83"/>
        <v>12</v>
      </c>
      <c r="R1066" s="12">
        <f t="shared" si="84"/>
        <v>1</v>
      </c>
    </row>
    <row r="1067" spans="1:18" ht="15.75" customHeight="1" x14ac:dyDescent="0.25">
      <c r="A1067" s="57">
        <v>4415</v>
      </c>
      <c r="B1067" s="57">
        <v>1961</v>
      </c>
      <c r="C1067" s="58" t="s">
        <v>9</v>
      </c>
      <c r="D1067" s="58" t="s">
        <v>13</v>
      </c>
      <c r="E1067" s="59">
        <v>16860</v>
      </c>
      <c r="F1067" s="54">
        <f t="shared" si="80"/>
        <v>16.86</v>
      </c>
      <c r="G1067" s="57">
        <v>1</v>
      </c>
      <c r="H1067" s="57">
        <v>1</v>
      </c>
      <c r="I1067" s="60">
        <v>41164</v>
      </c>
      <c r="J1067" s="61">
        <v>19</v>
      </c>
      <c r="K1067" s="12" cm="1">
        <f t="array" ref="K1067:N1067">VLOOKUP(A1067,Sales!$A$1:$E$2241,{2,3,4,5},0)</f>
        <v>4</v>
      </c>
      <c r="L1067" s="12">
        <v>3</v>
      </c>
      <c r="M1067" s="12">
        <v>1</v>
      </c>
      <c r="N1067" s="15">
        <v>3</v>
      </c>
      <c r="O1067" s="15">
        <f t="shared" si="81"/>
        <v>64</v>
      </c>
      <c r="P1067" s="15">
        <f t="shared" si="82"/>
        <v>7</v>
      </c>
      <c r="Q1067" s="15">
        <f t="shared" si="83"/>
        <v>4</v>
      </c>
      <c r="R1067" s="12">
        <f t="shared" si="84"/>
        <v>2</v>
      </c>
    </row>
    <row r="1068" spans="1:18" ht="15.75" customHeight="1" x14ac:dyDescent="0.25">
      <c r="A1068" s="57">
        <v>3005</v>
      </c>
      <c r="B1068" s="57">
        <v>1992</v>
      </c>
      <c r="C1068" s="58" t="s">
        <v>9</v>
      </c>
      <c r="D1068" s="58" t="s">
        <v>10</v>
      </c>
      <c r="E1068" s="59">
        <v>83528</v>
      </c>
      <c r="F1068" s="54">
        <f t="shared" si="80"/>
        <v>83.528000000000006</v>
      </c>
      <c r="G1068" s="57">
        <v>0</v>
      </c>
      <c r="H1068" s="57">
        <v>0</v>
      </c>
      <c r="I1068" s="60">
        <v>41760</v>
      </c>
      <c r="J1068" s="61">
        <v>7</v>
      </c>
      <c r="K1068" s="12" cm="1">
        <f t="array" ref="K1068:N1068">VLOOKUP(A1068,Sales!$A$1:$E$2241,{2,3,4,5},0)</f>
        <v>117</v>
      </c>
      <c r="L1068" s="12">
        <v>44</v>
      </c>
      <c r="M1068" s="12">
        <v>4</v>
      </c>
      <c r="N1068" s="15">
        <v>8</v>
      </c>
      <c r="O1068" s="15">
        <f t="shared" si="81"/>
        <v>33</v>
      </c>
      <c r="P1068" s="15">
        <f t="shared" si="82"/>
        <v>161</v>
      </c>
      <c r="Q1068" s="15">
        <f t="shared" si="83"/>
        <v>12</v>
      </c>
      <c r="R1068" s="12">
        <f t="shared" si="84"/>
        <v>0</v>
      </c>
    </row>
    <row r="1069" spans="1:18" ht="15.75" customHeight="1" x14ac:dyDescent="0.25">
      <c r="A1069" s="57">
        <v>2223</v>
      </c>
      <c r="B1069" s="57">
        <v>1965</v>
      </c>
      <c r="C1069" s="58" t="s">
        <v>17</v>
      </c>
      <c r="D1069" s="58" t="s">
        <v>15</v>
      </c>
      <c r="E1069" s="59">
        <v>64176</v>
      </c>
      <c r="F1069" s="54">
        <f t="shared" si="80"/>
        <v>64.176000000000002</v>
      </c>
      <c r="G1069" s="57">
        <v>0</v>
      </c>
      <c r="H1069" s="57">
        <v>1</v>
      </c>
      <c r="I1069" s="60">
        <v>41124</v>
      </c>
      <c r="J1069" s="61">
        <v>52</v>
      </c>
      <c r="K1069" s="12" cm="1">
        <f t="array" ref="K1069:N1069">VLOOKUP(A1069,Sales!$A$1:$E$2241,{2,3,4,5},0)</f>
        <v>33</v>
      </c>
      <c r="L1069" s="12">
        <v>116</v>
      </c>
      <c r="M1069" s="12">
        <v>8</v>
      </c>
      <c r="N1069" s="15">
        <v>8</v>
      </c>
      <c r="O1069" s="15">
        <f t="shared" si="81"/>
        <v>60</v>
      </c>
      <c r="P1069" s="15">
        <f t="shared" si="82"/>
        <v>149</v>
      </c>
      <c r="Q1069" s="15">
        <f t="shared" si="83"/>
        <v>16</v>
      </c>
      <c r="R1069" s="12">
        <f t="shared" si="84"/>
        <v>1</v>
      </c>
    </row>
    <row r="1070" spans="1:18" ht="15.75" customHeight="1" x14ac:dyDescent="0.25">
      <c r="A1070" s="57">
        <v>4817</v>
      </c>
      <c r="B1070" s="57">
        <v>1956</v>
      </c>
      <c r="C1070" s="58" t="s">
        <v>9</v>
      </c>
      <c r="D1070" s="58" t="s">
        <v>15</v>
      </c>
      <c r="E1070" s="59">
        <v>22304</v>
      </c>
      <c r="F1070" s="54">
        <f t="shared" si="80"/>
        <v>22.303999999999998</v>
      </c>
      <c r="G1070" s="57">
        <v>0</v>
      </c>
      <c r="H1070" s="57">
        <v>0</v>
      </c>
      <c r="I1070" s="60">
        <v>41125</v>
      </c>
      <c r="J1070" s="61">
        <v>91</v>
      </c>
      <c r="K1070" s="12" cm="1">
        <f t="array" ref="K1070:N1070">VLOOKUP(A1070,Sales!$A$1:$E$2241,{2,3,4,5},0)</f>
        <v>2</v>
      </c>
      <c r="L1070" s="12">
        <v>4</v>
      </c>
      <c r="M1070" s="12">
        <v>1</v>
      </c>
      <c r="N1070" s="15">
        <v>2</v>
      </c>
      <c r="O1070" s="15">
        <f t="shared" si="81"/>
        <v>69</v>
      </c>
      <c r="P1070" s="15">
        <f t="shared" si="82"/>
        <v>6</v>
      </c>
      <c r="Q1070" s="15">
        <f t="shared" si="83"/>
        <v>3</v>
      </c>
      <c r="R1070" s="12">
        <f t="shared" si="84"/>
        <v>0</v>
      </c>
    </row>
    <row r="1071" spans="1:18" ht="15.75" customHeight="1" x14ac:dyDescent="0.25">
      <c r="A1071" s="57">
        <v>2875</v>
      </c>
      <c r="B1071" s="57">
        <v>1978</v>
      </c>
      <c r="C1071" s="58" t="s">
        <v>9</v>
      </c>
      <c r="D1071" s="58" t="s">
        <v>13</v>
      </c>
      <c r="E1071" s="59">
        <v>67023</v>
      </c>
      <c r="F1071" s="54">
        <f t="shared" si="80"/>
        <v>67.022999999999996</v>
      </c>
      <c r="G1071" s="57">
        <v>0</v>
      </c>
      <c r="H1071" s="57">
        <v>0</v>
      </c>
      <c r="I1071" s="60">
        <v>41702</v>
      </c>
      <c r="J1071" s="61">
        <v>93</v>
      </c>
      <c r="K1071" s="12" cm="1">
        <f t="array" ref="K1071:N1071">VLOOKUP(A1071,Sales!$A$1:$E$2241,{2,3,4,5},0)</f>
        <v>44</v>
      </c>
      <c r="L1071" s="12">
        <v>8</v>
      </c>
      <c r="M1071" s="12">
        <v>3</v>
      </c>
      <c r="N1071" s="15">
        <v>13</v>
      </c>
      <c r="O1071" s="15">
        <f t="shared" si="81"/>
        <v>47</v>
      </c>
      <c r="P1071" s="15">
        <f t="shared" si="82"/>
        <v>52</v>
      </c>
      <c r="Q1071" s="15">
        <f t="shared" si="83"/>
        <v>16</v>
      </c>
      <c r="R1071" s="12">
        <f t="shared" si="84"/>
        <v>0</v>
      </c>
    </row>
    <row r="1072" spans="1:18" ht="15.75" customHeight="1" x14ac:dyDescent="0.25">
      <c r="A1072" s="57">
        <v>10536</v>
      </c>
      <c r="B1072" s="57">
        <v>1971</v>
      </c>
      <c r="C1072" s="58" t="s">
        <v>12</v>
      </c>
      <c r="D1072" s="58" t="s">
        <v>11</v>
      </c>
      <c r="E1072" s="59">
        <v>32892</v>
      </c>
      <c r="F1072" s="54">
        <f t="shared" si="80"/>
        <v>32.892000000000003</v>
      </c>
      <c r="G1072" s="57">
        <v>1</v>
      </c>
      <c r="H1072" s="57">
        <v>0</v>
      </c>
      <c r="I1072" s="60">
        <v>41784</v>
      </c>
      <c r="J1072" s="61">
        <v>78</v>
      </c>
      <c r="K1072" s="12" cm="1">
        <f t="array" ref="K1072:N1072">VLOOKUP(A1072,Sales!$A$1:$E$2241,{2,3,4,5},0)</f>
        <v>0</v>
      </c>
      <c r="L1072" s="12">
        <v>1</v>
      </c>
      <c r="M1072" s="12">
        <v>3</v>
      </c>
      <c r="N1072" s="15">
        <v>3</v>
      </c>
      <c r="O1072" s="15">
        <f t="shared" si="81"/>
        <v>54</v>
      </c>
      <c r="P1072" s="15">
        <f t="shared" si="82"/>
        <v>1</v>
      </c>
      <c r="Q1072" s="15">
        <f t="shared" si="83"/>
        <v>6</v>
      </c>
      <c r="R1072" s="12">
        <f t="shared" si="84"/>
        <v>1</v>
      </c>
    </row>
    <row r="1073" spans="1:18" ht="15.75" customHeight="1" x14ac:dyDescent="0.25">
      <c r="A1073" s="57">
        <v>11112</v>
      </c>
      <c r="B1073" s="57">
        <v>1966</v>
      </c>
      <c r="C1073" s="58" t="s">
        <v>9</v>
      </c>
      <c r="D1073" s="58" t="s">
        <v>11</v>
      </c>
      <c r="E1073" s="59">
        <v>70713</v>
      </c>
      <c r="F1073" s="54">
        <f t="shared" si="80"/>
        <v>70.712999999999994</v>
      </c>
      <c r="G1073" s="57">
        <v>0</v>
      </c>
      <c r="H1073" s="57">
        <v>1</v>
      </c>
      <c r="I1073" s="60">
        <v>41246</v>
      </c>
      <c r="J1073" s="61">
        <v>23</v>
      </c>
      <c r="K1073" s="12" cm="1">
        <f t="array" ref="K1073:N1073">VLOOKUP(A1073,Sales!$A$1:$E$2241,{2,3,4,5},0)</f>
        <v>114</v>
      </c>
      <c r="L1073" s="12">
        <v>76</v>
      </c>
      <c r="M1073" s="12">
        <v>5</v>
      </c>
      <c r="N1073" s="15">
        <v>8</v>
      </c>
      <c r="O1073" s="15">
        <f t="shared" si="81"/>
        <v>59</v>
      </c>
      <c r="P1073" s="15">
        <f t="shared" si="82"/>
        <v>190</v>
      </c>
      <c r="Q1073" s="15">
        <f t="shared" si="83"/>
        <v>13</v>
      </c>
      <c r="R1073" s="12">
        <f t="shared" si="84"/>
        <v>1</v>
      </c>
    </row>
    <row r="1074" spans="1:18" ht="15.75" customHeight="1" x14ac:dyDescent="0.25">
      <c r="A1074" s="57">
        <v>3807</v>
      </c>
      <c r="B1074" s="57">
        <v>1955</v>
      </c>
      <c r="C1074" s="58" t="s">
        <v>9</v>
      </c>
      <c r="D1074" s="58" t="s">
        <v>11</v>
      </c>
      <c r="E1074" s="59">
        <v>59925</v>
      </c>
      <c r="F1074" s="54">
        <f t="shared" si="80"/>
        <v>59.924999999999997</v>
      </c>
      <c r="G1074" s="57">
        <v>0</v>
      </c>
      <c r="H1074" s="57">
        <v>1</v>
      </c>
      <c r="I1074" s="62">
        <v>41243</v>
      </c>
      <c r="J1074" s="61">
        <v>83</v>
      </c>
      <c r="K1074" s="12" cm="1">
        <f t="array" ref="K1074:N1074">VLOOKUP(A1074,Sales!$A$1:$E$2241,{2,3,4,5},0)</f>
        <v>21</v>
      </c>
      <c r="L1074" s="12">
        <v>21</v>
      </c>
      <c r="M1074" s="12">
        <v>9</v>
      </c>
      <c r="N1074" s="15">
        <v>9</v>
      </c>
      <c r="O1074" s="15">
        <f t="shared" si="81"/>
        <v>70</v>
      </c>
      <c r="P1074" s="15">
        <f t="shared" si="82"/>
        <v>42</v>
      </c>
      <c r="Q1074" s="15">
        <f t="shared" si="83"/>
        <v>18</v>
      </c>
      <c r="R1074" s="12">
        <f t="shared" si="84"/>
        <v>1</v>
      </c>
    </row>
    <row r="1075" spans="1:18" ht="15.75" customHeight="1" x14ac:dyDescent="0.25">
      <c r="A1075" s="57">
        <v>9197</v>
      </c>
      <c r="B1075" s="57">
        <v>1953</v>
      </c>
      <c r="C1075" s="58" t="s">
        <v>9</v>
      </c>
      <c r="D1075" s="58" t="s">
        <v>13</v>
      </c>
      <c r="E1075" s="59">
        <v>39722</v>
      </c>
      <c r="F1075" s="54">
        <f t="shared" si="80"/>
        <v>39.722000000000001</v>
      </c>
      <c r="G1075" s="57">
        <v>0</v>
      </c>
      <c r="H1075" s="57">
        <v>1</v>
      </c>
      <c r="I1075" s="60">
        <v>41694</v>
      </c>
      <c r="J1075" s="61">
        <v>92</v>
      </c>
      <c r="K1075" s="12" cm="1">
        <f t="array" ref="K1075:N1075">VLOOKUP(A1075,Sales!$A$1:$E$2241,{2,3,4,5},0)</f>
        <v>0</v>
      </c>
      <c r="L1075" s="12">
        <v>0</v>
      </c>
      <c r="M1075" s="12">
        <v>2</v>
      </c>
      <c r="N1075" s="15">
        <v>3</v>
      </c>
      <c r="O1075" s="15">
        <f t="shared" si="81"/>
        <v>72</v>
      </c>
      <c r="P1075" s="15">
        <f t="shared" si="82"/>
        <v>0</v>
      </c>
      <c r="Q1075" s="15">
        <f t="shared" si="83"/>
        <v>5</v>
      </c>
      <c r="R1075" s="12">
        <f t="shared" si="84"/>
        <v>1</v>
      </c>
    </row>
    <row r="1076" spans="1:18" ht="15.75" customHeight="1" x14ac:dyDescent="0.25">
      <c r="A1076" s="57">
        <v>10832</v>
      </c>
      <c r="B1076" s="57">
        <v>1958</v>
      </c>
      <c r="C1076" s="58" t="s">
        <v>9</v>
      </c>
      <c r="D1076" s="58" t="s">
        <v>11</v>
      </c>
      <c r="E1076" s="59">
        <v>46610</v>
      </c>
      <c r="F1076" s="54">
        <f t="shared" si="80"/>
        <v>46.61</v>
      </c>
      <c r="G1076" s="57">
        <v>0</v>
      </c>
      <c r="H1076" s="57">
        <v>0</v>
      </c>
      <c r="I1076" s="60">
        <v>41473</v>
      </c>
      <c r="J1076" s="61">
        <v>4</v>
      </c>
      <c r="K1076" s="12" cm="1">
        <f t="array" ref="K1076:N1076">VLOOKUP(A1076,Sales!$A$1:$E$2241,{2,3,4,5},0)</f>
        <v>10</v>
      </c>
      <c r="L1076" s="12">
        <v>10</v>
      </c>
      <c r="M1076" s="12">
        <v>6</v>
      </c>
      <c r="N1076" s="15">
        <v>6</v>
      </c>
      <c r="O1076" s="15">
        <f t="shared" si="81"/>
        <v>67</v>
      </c>
      <c r="P1076" s="15">
        <f t="shared" si="82"/>
        <v>20</v>
      </c>
      <c r="Q1076" s="15">
        <f t="shared" si="83"/>
        <v>12</v>
      </c>
      <c r="R1076" s="12">
        <f t="shared" si="84"/>
        <v>0</v>
      </c>
    </row>
    <row r="1077" spans="1:18" ht="15.75" customHeight="1" x14ac:dyDescent="0.25">
      <c r="A1077" s="57">
        <v>6421</v>
      </c>
      <c r="B1077" s="57">
        <v>1961</v>
      </c>
      <c r="C1077" s="58" t="s">
        <v>9</v>
      </c>
      <c r="D1077" s="58" t="s">
        <v>11</v>
      </c>
      <c r="E1077" s="59">
        <v>88347</v>
      </c>
      <c r="F1077" s="54">
        <f t="shared" si="80"/>
        <v>88.346999999999994</v>
      </c>
      <c r="G1077" s="57">
        <v>0</v>
      </c>
      <c r="H1077" s="57">
        <v>0</v>
      </c>
      <c r="I1077" s="60">
        <v>41458</v>
      </c>
      <c r="J1077" s="61">
        <v>32</v>
      </c>
      <c r="K1077" s="12" cm="1">
        <f t="array" ref="K1077:N1077">VLOOKUP(A1077,Sales!$A$1:$E$2241,{2,3,4,5},0)</f>
        <v>178</v>
      </c>
      <c r="L1077" s="12">
        <v>138</v>
      </c>
      <c r="M1077" s="12">
        <v>4</v>
      </c>
      <c r="N1077" s="15">
        <v>9</v>
      </c>
      <c r="O1077" s="15">
        <f t="shared" si="81"/>
        <v>64</v>
      </c>
      <c r="P1077" s="15">
        <f t="shared" si="82"/>
        <v>316</v>
      </c>
      <c r="Q1077" s="15">
        <f t="shared" si="83"/>
        <v>13</v>
      </c>
      <c r="R1077" s="12">
        <f t="shared" si="84"/>
        <v>0</v>
      </c>
    </row>
    <row r="1078" spans="1:18" ht="15.75" customHeight="1" x14ac:dyDescent="0.25">
      <c r="A1078" s="57">
        <v>4207</v>
      </c>
      <c r="B1078" s="57">
        <v>1981</v>
      </c>
      <c r="C1078" s="58" t="s">
        <v>12</v>
      </c>
      <c r="D1078" s="58" t="s">
        <v>13</v>
      </c>
      <c r="E1078" s="59">
        <v>87171</v>
      </c>
      <c r="F1078" s="54">
        <f t="shared" si="80"/>
        <v>87.171000000000006</v>
      </c>
      <c r="G1078" s="57">
        <v>0</v>
      </c>
      <c r="H1078" s="57">
        <v>0</v>
      </c>
      <c r="I1078" s="60">
        <v>41395</v>
      </c>
      <c r="J1078" s="61">
        <v>27</v>
      </c>
      <c r="K1078" s="12" cm="1">
        <f t="array" ref="K1078:N1078">VLOOKUP(A1078,Sales!$A$1:$E$2241,{2,3,4,5},0)</f>
        <v>44</v>
      </c>
      <c r="L1078" s="12">
        <v>44</v>
      </c>
      <c r="M1078" s="12">
        <v>6</v>
      </c>
      <c r="N1078" s="15">
        <v>11</v>
      </c>
      <c r="O1078" s="15">
        <f t="shared" si="81"/>
        <v>44</v>
      </c>
      <c r="P1078" s="15">
        <f t="shared" si="82"/>
        <v>88</v>
      </c>
      <c r="Q1078" s="15">
        <f t="shared" si="83"/>
        <v>17</v>
      </c>
      <c r="R1078" s="12">
        <f t="shared" si="84"/>
        <v>0</v>
      </c>
    </row>
    <row r="1079" spans="1:18" ht="15.75" customHeight="1" x14ac:dyDescent="0.25">
      <c r="A1079" s="57">
        <v>577</v>
      </c>
      <c r="B1079" s="57">
        <v>1976</v>
      </c>
      <c r="C1079" s="58" t="s">
        <v>17</v>
      </c>
      <c r="D1079" s="58" t="s">
        <v>11</v>
      </c>
      <c r="E1079" s="59">
        <v>26907</v>
      </c>
      <c r="F1079" s="54">
        <f t="shared" si="80"/>
        <v>26.907</v>
      </c>
      <c r="G1079" s="57">
        <v>1</v>
      </c>
      <c r="H1079" s="57">
        <v>1</v>
      </c>
      <c r="I1079" s="60">
        <v>41506</v>
      </c>
      <c r="J1079" s="61">
        <v>10</v>
      </c>
      <c r="K1079" s="12" cm="1">
        <f t="array" ref="K1079:N1079">VLOOKUP(A1079,Sales!$A$1:$E$2241,{2,3,4,5},0)</f>
        <v>1</v>
      </c>
      <c r="L1079" s="12">
        <v>3</v>
      </c>
      <c r="M1079" s="12">
        <v>1</v>
      </c>
      <c r="N1079" s="15">
        <v>3</v>
      </c>
      <c r="O1079" s="15">
        <f t="shared" si="81"/>
        <v>49</v>
      </c>
      <c r="P1079" s="15">
        <f t="shared" si="82"/>
        <v>4</v>
      </c>
      <c r="Q1079" s="15">
        <f t="shared" si="83"/>
        <v>4</v>
      </c>
      <c r="R1079" s="12">
        <f t="shared" si="84"/>
        <v>2</v>
      </c>
    </row>
    <row r="1080" spans="1:18" ht="15.75" customHeight="1" x14ac:dyDescent="0.25">
      <c r="A1080" s="57">
        <v>10855</v>
      </c>
      <c r="B1080" s="57">
        <v>1968</v>
      </c>
      <c r="C1080" s="58" t="s">
        <v>14</v>
      </c>
      <c r="D1080" s="58" t="s">
        <v>10</v>
      </c>
      <c r="E1080" s="59">
        <v>50014</v>
      </c>
      <c r="F1080" s="54">
        <f t="shared" si="80"/>
        <v>50.014000000000003</v>
      </c>
      <c r="G1080" s="57">
        <v>1</v>
      </c>
      <c r="H1080" s="57">
        <v>0</v>
      </c>
      <c r="I1080" s="60">
        <v>41661</v>
      </c>
      <c r="J1080" s="61">
        <v>9</v>
      </c>
      <c r="K1080" s="12" cm="1">
        <f t="array" ref="K1080:N1080">VLOOKUP(A1080,Sales!$A$1:$E$2241,{2,3,4,5},0)</f>
        <v>14</v>
      </c>
      <c r="L1080" s="12">
        <v>10</v>
      </c>
      <c r="M1080" s="12">
        <v>4</v>
      </c>
      <c r="N1080" s="15">
        <v>8</v>
      </c>
      <c r="O1080" s="15">
        <f t="shared" si="81"/>
        <v>57</v>
      </c>
      <c r="P1080" s="15">
        <f t="shared" si="82"/>
        <v>24</v>
      </c>
      <c r="Q1080" s="15">
        <f t="shared" si="83"/>
        <v>12</v>
      </c>
      <c r="R1080" s="12">
        <f t="shared" si="84"/>
        <v>1</v>
      </c>
    </row>
    <row r="1081" spans="1:18" ht="15.75" customHeight="1" x14ac:dyDescent="0.25">
      <c r="A1081" s="57">
        <v>3081</v>
      </c>
      <c r="B1081" s="57">
        <v>1978</v>
      </c>
      <c r="C1081" s="58" t="s">
        <v>12</v>
      </c>
      <c r="D1081" s="58" t="s">
        <v>13</v>
      </c>
      <c r="E1081" s="59">
        <v>41014</v>
      </c>
      <c r="F1081" s="54">
        <f t="shared" si="80"/>
        <v>41.014000000000003</v>
      </c>
      <c r="G1081" s="57">
        <v>1</v>
      </c>
      <c r="H1081" s="57">
        <v>0</v>
      </c>
      <c r="I1081" s="60">
        <v>41386</v>
      </c>
      <c r="J1081" s="61">
        <v>65</v>
      </c>
      <c r="K1081" s="12" cm="1">
        <f t="array" ref="K1081:N1081">VLOOKUP(A1081,Sales!$A$1:$E$2241,{2,3,4,5},0)</f>
        <v>2</v>
      </c>
      <c r="L1081" s="12">
        <v>0</v>
      </c>
      <c r="M1081" s="12">
        <v>1</v>
      </c>
      <c r="N1081" s="15">
        <v>2</v>
      </c>
      <c r="O1081" s="15">
        <f t="shared" si="81"/>
        <v>47</v>
      </c>
      <c r="P1081" s="15">
        <f t="shared" si="82"/>
        <v>2</v>
      </c>
      <c r="Q1081" s="15">
        <f t="shared" si="83"/>
        <v>3</v>
      </c>
      <c r="R1081" s="12">
        <f t="shared" si="84"/>
        <v>1</v>
      </c>
    </row>
    <row r="1082" spans="1:18" ht="15.75" customHeight="1" x14ac:dyDescent="0.25">
      <c r="A1082" s="57">
        <v>3535</v>
      </c>
      <c r="B1082" s="57">
        <v>1965</v>
      </c>
      <c r="C1082" s="58" t="s">
        <v>9</v>
      </c>
      <c r="D1082" s="58" t="s">
        <v>10</v>
      </c>
      <c r="E1082" s="59">
        <v>66294</v>
      </c>
      <c r="F1082" s="54">
        <f t="shared" si="80"/>
        <v>66.293999999999997</v>
      </c>
      <c r="G1082" s="57">
        <v>0</v>
      </c>
      <c r="H1082" s="57">
        <v>0</v>
      </c>
      <c r="I1082" s="60">
        <v>41715</v>
      </c>
      <c r="J1082" s="61">
        <v>68</v>
      </c>
      <c r="K1082" s="12" cm="1">
        <f t="array" ref="K1082:N1082">VLOOKUP(A1082,Sales!$A$1:$E$2241,{2,3,4,5},0)</f>
        <v>108</v>
      </c>
      <c r="L1082" s="12">
        <v>92</v>
      </c>
      <c r="M1082" s="12">
        <v>4</v>
      </c>
      <c r="N1082" s="15">
        <v>5</v>
      </c>
      <c r="O1082" s="15">
        <f t="shared" si="81"/>
        <v>60</v>
      </c>
      <c r="P1082" s="15">
        <f t="shared" si="82"/>
        <v>200</v>
      </c>
      <c r="Q1082" s="15">
        <f t="shared" si="83"/>
        <v>9</v>
      </c>
      <c r="R1082" s="12">
        <f t="shared" si="84"/>
        <v>0</v>
      </c>
    </row>
    <row r="1083" spans="1:18" ht="15.75" customHeight="1" x14ac:dyDescent="0.25">
      <c r="A1083" s="57">
        <v>247</v>
      </c>
      <c r="B1083" s="57">
        <v>1971</v>
      </c>
      <c r="C1083" s="58" t="s">
        <v>9</v>
      </c>
      <c r="D1083" s="58" t="s">
        <v>13</v>
      </c>
      <c r="E1083" s="59">
        <v>36715</v>
      </c>
      <c r="F1083" s="54">
        <f t="shared" si="80"/>
        <v>36.715000000000003</v>
      </c>
      <c r="G1083" s="57">
        <v>1</v>
      </c>
      <c r="H1083" s="57">
        <v>0</v>
      </c>
      <c r="I1083" s="62">
        <v>41230</v>
      </c>
      <c r="J1083" s="61">
        <v>16</v>
      </c>
      <c r="K1083" s="12" cm="1">
        <f t="array" ref="K1083:N1083">VLOOKUP(A1083,Sales!$A$1:$E$2241,{2,3,4,5},0)</f>
        <v>10</v>
      </c>
      <c r="L1083" s="12">
        <v>13</v>
      </c>
      <c r="M1083" s="12">
        <v>7</v>
      </c>
      <c r="N1083" s="15">
        <v>4</v>
      </c>
      <c r="O1083" s="15">
        <f t="shared" si="81"/>
        <v>54</v>
      </c>
      <c r="P1083" s="15">
        <f t="shared" si="82"/>
        <v>23</v>
      </c>
      <c r="Q1083" s="15">
        <f t="shared" si="83"/>
        <v>11</v>
      </c>
      <c r="R1083" s="12">
        <f t="shared" si="84"/>
        <v>1</v>
      </c>
    </row>
    <row r="1084" spans="1:18" ht="15.75" customHeight="1" x14ac:dyDescent="0.25">
      <c r="A1084" s="57">
        <v>8707</v>
      </c>
      <c r="B1084" s="57">
        <v>1956</v>
      </c>
      <c r="C1084" s="58" t="s">
        <v>9</v>
      </c>
      <c r="D1084" s="58" t="s">
        <v>13</v>
      </c>
      <c r="E1084" s="59">
        <v>79456</v>
      </c>
      <c r="F1084" s="54">
        <f t="shared" si="80"/>
        <v>79.456000000000003</v>
      </c>
      <c r="G1084" s="57">
        <v>0</v>
      </c>
      <c r="H1084" s="57">
        <v>0</v>
      </c>
      <c r="I1084" s="60">
        <v>41143</v>
      </c>
      <c r="J1084" s="61">
        <v>12</v>
      </c>
      <c r="K1084" s="12" cm="1">
        <f t="array" ref="K1084:N1084">VLOOKUP(A1084,Sales!$A$1:$E$2241,{2,3,4,5},0)</f>
        <v>42</v>
      </c>
      <c r="L1084" s="12">
        <v>83</v>
      </c>
      <c r="M1084" s="12">
        <v>5</v>
      </c>
      <c r="N1084" s="15">
        <v>4</v>
      </c>
      <c r="O1084" s="15">
        <f t="shared" si="81"/>
        <v>69</v>
      </c>
      <c r="P1084" s="15">
        <f t="shared" si="82"/>
        <v>125</v>
      </c>
      <c r="Q1084" s="15">
        <f t="shared" si="83"/>
        <v>9</v>
      </c>
      <c r="R1084" s="12">
        <f t="shared" si="84"/>
        <v>0</v>
      </c>
    </row>
    <row r="1085" spans="1:18" ht="15.75" customHeight="1" x14ac:dyDescent="0.25">
      <c r="A1085" s="57">
        <v>9523</v>
      </c>
      <c r="B1085" s="57">
        <v>1982</v>
      </c>
      <c r="C1085" s="58" t="s">
        <v>9</v>
      </c>
      <c r="D1085" s="58" t="s">
        <v>11</v>
      </c>
      <c r="E1085" s="59">
        <v>40479</v>
      </c>
      <c r="F1085" s="54">
        <f t="shared" si="80"/>
        <v>40.478999999999999</v>
      </c>
      <c r="G1085" s="57">
        <v>1</v>
      </c>
      <c r="H1085" s="57">
        <v>0</v>
      </c>
      <c r="I1085" s="60">
        <v>41503</v>
      </c>
      <c r="J1085" s="61">
        <v>95</v>
      </c>
      <c r="K1085" s="12" cm="1">
        <f t="array" ref="K1085:N1085">VLOOKUP(A1085,Sales!$A$1:$E$2241,{2,3,4,5},0)</f>
        <v>0</v>
      </c>
      <c r="L1085" s="12">
        <v>0</v>
      </c>
      <c r="M1085" s="12">
        <v>0</v>
      </c>
      <c r="N1085" s="15">
        <v>3</v>
      </c>
      <c r="O1085" s="15">
        <f t="shared" si="81"/>
        <v>43</v>
      </c>
      <c r="P1085" s="15">
        <f t="shared" si="82"/>
        <v>0</v>
      </c>
      <c r="Q1085" s="15">
        <f t="shared" si="83"/>
        <v>3</v>
      </c>
      <c r="R1085" s="12">
        <f t="shared" si="84"/>
        <v>1</v>
      </c>
    </row>
    <row r="1086" spans="1:18" ht="15.75" customHeight="1" x14ac:dyDescent="0.25">
      <c r="A1086" s="57">
        <v>6072</v>
      </c>
      <c r="B1086" s="57">
        <v>1970</v>
      </c>
      <c r="C1086" s="58" t="s">
        <v>14</v>
      </c>
      <c r="D1086" s="58" t="s">
        <v>10</v>
      </c>
      <c r="E1086" s="59">
        <v>75345</v>
      </c>
      <c r="F1086" s="54">
        <f t="shared" si="80"/>
        <v>75.344999999999999</v>
      </c>
      <c r="G1086" s="57">
        <v>0</v>
      </c>
      <c r="H1086" s="57">
        <v>0</v>
      </c>
      <c r="I1086" s="60">
        <v>41307</v>
      </c>
      <c r="J1086" s="61">
        <v>16</v>
      </c>
      <c r="K1086" s="12" cm="1">
        <f t="array" ref="K1086:N1086">VLOOKUP(A1086,Sales!$A$1:$E$2241,{2,3,4,5},0)</f>
        <v>57</v>
      </c>
      <c r="L1086" s="12">
        <v>38</v>
      </c>
      <c r="M1086" s="12">
        <v>5</v>
      </c>
      <c r="N1086" s="15">
        <v>6</v>
      </c>
      <c r="O1086" s="15">
        <f t="shared" si="81"/>
        <v>55</v>
      </c>
      <c r="P1086" s="15">
        <f t="shared" si="82"/>
        <v>95</v>
      </c>
      <c r="Q1086" s="15">
        <f t="shared" si="83"/>
        <v>11</v>
      </c>
      <c r="R1086" s="12">
        <f t="shared" si="84"/>
        <v>0</v>
      </c>
    </row>
    <row r="1087" spans="1:18" ht="15.75" customHeight="1" x14ac:dyDescent="0.25">
      <c r="A1087" s="57">
        <v>6295</v>
      </c>
      <c r="B1087" s="57">
        <v>1977</v>
      </c>
      <c r="C1087" s="58" t="s">
        <v>9</v>
      </c>
      <c r="D1087" s="58" t="s">
        <v>13</v>
      </c>
      <c r="E1087" s="59">
        <v>54233</v>
      </c>
      <c r="F1087" s="54">
        <f t="shared" si="80"/>
        <v>54.232999999999997</v>
      </c>
      <c r="G1087" s="57">
        <v>0</v>
      </c>
      <c r="H1087" s="57">
        <v>1</v>
      </c>
      <c r="I1087" s="60">
        <v>41309</v>
      </c>
      <c r="J1087" s="61">
        <v>46</v>
      </c>
      <c r="K1087" s="12" cm="1">
        <f t="array" ref="K1087:N1087">VLOOKUP(A1087,Sales!$A$1:$E$2241,{2,3,4,5},0)</f>
        <v>8</v>
      </c>
      <c r="L1087" s="12">
        <v>0</v>
      </c>
      <c r="M1087" s="12">
        <v>11</v>
      </c>
      <c r="N1087" s="15">
        <v>5</v>
      </c>
      <c r="O1087" s="15">
        <f t="shared" si="81"/>
        <v>48</v>
      </c>
      <c r="P1087" s="15">
        <f t="shared" si="82"/>
        <v>8</v>
      </c>
      <c r="Q1087" s="15">
        <f t="shared" si="83"/>
        <v>16</v>
      </c>
      <c r="R1087" s="12">
        <f t="shared" si="84"/>
        <v>1</v>
      </c>
    </row>
    <row r="1088" spans="1:18" ht="15.75" customHeight="1" x14ac:dyDescent="0.25">
      <c r="A1088" s="57">
        <v>10914</v>
      </c>
      <c r="B1088" s="57">
        <v>1970</v>
      </c>
      <c r="C1088" s="58" t="s">
        <v>9</v>
      </c>
      <c r="D1088" s="58" t="s">
        <v>10</v>
      </c>
      <c r="E1088" s="59">
        <v>24163</v>
      </c>
      <c r="F1088" s="54">
        <f t="shared" si="80"/>
        <v>24.163</v>
      </c>
      <c r="G1088" s="57">
        <v>1</v>
      </c>
      <c r="H1088" s="57">
        <v>1</v>
      </c>
      <c r="I1088" s="62">
        <v>41559</v>
      </c>
      <c r="J1088" s="61">
        <v>3</v>
      </c>
      <c r="K1088" s="12" cm="1">
        <f t="array" ref="K1088:N1088">VLOOKUP(A1088,Sales!$A$1:$E$2241,{2,3,4,5},0)</f>
        <v>1</v>
      </c>
      <c r="L1088" s="12">
        <v>1</v>
      </c>
      <c r="M1088" s="12">
        <v>1</v>
      </c>
      <c r="N1088" s="15">
        <v>3</v>
      </c>
      <c r="O1088" s="15">
        <f t="shared" si="81"/>
        <v>55</v>
      </c>
      <c r="P1088" s="15">
        <f t="shared" si="82"/>
        <v>2</v>
      </c>
      <c r="Q1088" s="15">
        <f t="shared" si="83"/>
        <v>4</v>
      </c>
      <c r="R1088" s="12">
        <f t="shared" si="84"/>
        <v>2</v>
      </c>
    </row>
    <row r="1089" spans="1:18" ht="15.75" customHeight="1" x14ac:dyDescent="0.25">
      <c r="A1089" s="57">
        <v>1509</v>
      </c>
      <c r="B1089" s="57">
        <v>1958</v>
      </c>
      <c r="C1089" s="58" t="s">
        <v>12</v>
      </c>
      <c r="D1089" s="58" t="s">
        <v>11</v>
      </c>
      <c r="E1089" s="59">
        <v>84460</v>
      </c>
      <c r="F1089" s="54">
        <f t="shared" si="80"/>
        <v>84.46</v>
      </c>
      <c r="G1089" s="57">
        <v>0</v>
      </c>
      <c r="H1089" s="57">
        <v>0</v>
      </c>
      <c r="I1089" s="60">
        <v>41278</v>
      </c>
      <c r="J1089" s="61">
        <v>80</v>
      </c>
      <c r="K1089" s="12" cm="1">
        <f t="array" ref="K1089:N1089">VLOOKUP(A1089,Sales!$A$1:$E$2241,{2,3,4,5},0)</f>
        <v>27</v>
      </c>
      <c r="L1089" s="12">
        <v>54</v>
      </c>
      <c r="M1089" s="12">
        <v>9</v>
      </c>
      <c r="N1089" s="15">
        <v>4</v>
      </c>
      <c r="O1089" s="15">
        <f t="shared" si="81"/>
        <v>67</v>
      </c>
      <c r="P1089" s="15">
        <f t="shared" si="82"/>
        <v>81</v>
      </c>
      <c r="Q1089" s="15">
        <f t="shared" si="83"/>
        <v>13</v>
      </c>
      <c r="R1089" s="12">
        <f t="shared" si="84"/>
        <v>0</v>
      </c>
    </row>
    <row r="1090" spans="1:18" ht="15.75" customHeight="1" x14ac:dyDescent="0.25">
      <c r="A1090" s="57">
        <v>5577</v>
      </c>
      <c r="B1090" s="57">
        <v>1983</v>
      </c>
      <c r="C1090" s="58" t="s">
        <v>9</v>
      </c>
      <c r="D1090" s="58" t="s">
        <v>11</v>
      </c>
      <c r="E1090" s="59">
        <v>43776</v>
      </c>
      <c r="F1090" s="54">
        <f t="shared" si="80"/>
        <v>43.776000000000003</v>
      </c>
      <c r="G1090" s="57">
        <v>1</v>
      </c>
      <c r="H1090" s="57">
        <v>0</v>
      </c>
      <c r="I1090" s="60">
        <v>41762</v>
      </c>
      <c r="J1090" s="61">
        <v>77</v>
      </c>
      <c r="K1090" s="12" cm="1">
        <f t="array" ref="K1090:N1090">VLOOKUP(A1090,Sales!$A$1:$E$2241,{2,3,4,5},0)</f>
        <v>0</v>
      </c>
      <c r="L1090" s="12">
        <v>1</v>
      </c>
      <c r="M1090" s="12">
        <v>1</v>
      </c>
      <c r="N1090" s="15">
        <v>2</v>
      </c>
      <c r="O1090" s="15">
        <f t="shared" si="81"/>
        <v>42</v>
      </c>
      <c r="P1090" s="15">
        <f t="shared" si="82"/>
        <v>1</v>
      </c>
      <c r="Q1090" s="15">
        <f t="shared" si="83"/>
        <v>3</v>
      </c>
      <c r="R1090" s="12">
        <f t="shared" si="84"/>
        <v>1</v>
      </c>
    </row>
    <row r="1091" spans="1:18" ht="15.75" customHeight="1" x14ac:dyDescent="0.25">
      <c r="A1091" s="57">
        <v>7348</v>
      </c>
      <c r="B1091" s="57">
        <v>1958</v>
      </c>
      <c r="C1091" s="58" t="s">
        <v>12</v>
      </c>
      <c r="D1091" s="58" t="s">
        <v>10</v>
      </c>
      <c r="E1091" s="59">
        <v>71691</v>
      </c>
      <c r="F1091" s="54">
        <f t="shared" ref="F1091:F1154" si="85">E1091/1000</f>
        <v>71.691000000000003</v>
      </c>
      <c r="G1091" s="57">
        <v>0</v>
      </c>
      <c r="H1091" s="57">
        <v>0</v>
      </c>
      <c r="I1091" s="60">
        <v>41715</v>
      </c>
      <c r="J1091" s="61">
        <v>0</v>
      </c>
      <c r="K1091" s="12" cm="1">
        <f t="array" ref="K1091:N1091">VLOOKUP(A1091,Sales!$A$1:$E$2241,{2,3,4,5},0)</f>
        <v>130</v>
      </c>
      <c r="L1091" s="12">
        <v>32</v>
      </c>
      <c r="M1091" s="12">
        <v>4</v>
      </c>
      <c r="N1091" s="15">
        <v>5</v>
      </c>
      <c r="O1091" s="15">
        <f t="shared" ref="O1091:O1154" si="86">2025-B1091</f>
        <v>67</v>
      </c>
      <c r="P1091" s="15">
        <f t="shared" ref="P1091:P1154" si="87">K1091+L1091</f>
        <v>162</v>
      </c>
      <c r="Q1091" s="15">
        <f t="shared" ref="Q1091:Q1154" si="88">M1091+N1091</f>
        <v>9</v>
      </c>
      <c r="R1091" s="12">
        <f t="shared" ref="R1091:R1154" si="89">G1091+H1091</f>
        <v>0</v>
      </c>
    </row>
    <row r="1092" spans="1:18" ht="15.75" customHeight="1" x14ac:dyDescent="0.25">
      <c r="A1092" s="57">
        <v>1127</v>
      </c>
      <c r="B1092" s="57">
        <v>1973</v>
      </c>
      <c r="C1092" s="58" t="s">
        <v>12</v>
      </c>
      <c r="D1092" s="58" t="s">
        <v>13</v>
      </c>
      <c r="E1092" s="59">
        <v>85844</v>
      </c>
      <c r="F1092" s="54">
        <f t="shared" si="85"/>
        <v>85.843999999999994</v>
      </c>
      <c r="G1092" s="57">
        <v>0</v>
      </c>
      <c r="H1092" s="57">
        <v>0</v>
      </c>
      <c r="I1092" s="60">
        <v>41788</v>
      </c>
      <c r="J1092" s="61">
        <v>62</v>
      </c>
      <c r="K1092" s="12" cm="1">
        <f t="array" ref="K1092:N1092">VLOOKUP(A1092,Sales!$A$1:$E$2241,{2,3,4,5},0)</f>
        <v>19</v>
      </c>
      <c r="L1092" s="12">
        <v>95</v>
      </c>
      <c r="M1092" s="12">
        <v>6</v>
      </c>
      <c r="N1092" s="15">
        <v>7</v>
      </c>
      <c r="O1092" s="15">
        <f t="shared" si="86"/>
        <v>52</v>
      </c>
      <c r="P1092" s="15">
        <f t="shared" si="87"/>
        <v>114</v>
      </c>
      <c r="Q1092" s="15">
        <f t="shared" si="88"/>
        <v>13</v>
      </c>
      <c r="R1092" s="12">
        <f t="shared" si="89"/>
        <v>0</v>
      </c>
    </row>
    <row r="1093" spans="1:18" ht="15.75" customHeight="1" x14ac:dyDescent="0.25">
      <c r="A1093" s="57">
        <v>1833</v>
      </c>
      <c r="B1093" s="57">
        <v>1974</v>
      </c>
      <c r="C1093" s="58" t="s">
        <v>12</v>
      </c>
      <c r="D1093" s="58" t="s">
        <v>10</v>
      </c>
      <c r="E1093" s="59">
        <v>39190</v>
      </c>
      <c r="F1093" s="54">
        <f t="shared" si="85"/>
        <v>39.19</v>
      </c>
      <c r="G1093" s="57">
        <v>1</v>
      </c>
      <c r="H1093" s="57">
        <v>0</v>
      </c>
      <c r="I1093" s="60">
        <v>41755</v>
      </c>
      <c r="J1093" s="61">
        <v>91</v>
      </c>
      <c r="K1093" s="12" cm="1">
        <f t="array" ref="K1093:N1093">VLOOKUP(A1093,Sales!$A$1:$E$2241,{2,3,4,5},0)</f>
        <v>8</v>
      </c>
      <c r="L1093" s="12">
        <v>8</v>
      </c>
      <c r="M1093" s="12">
        <v>2</v>
      </c>
      <c r="N1093" s="15">
        <v>4</v>
      </c>
      <c r="O1093" s="15">
        <f t="shared" si="86"/>
        <v>51</v>
      </c>
      <c r="P1093" s="15">
        <f t="shared" si="87"/>
        <v>16</v>
      </c>
      <c r="Q1093" s="15">
        <f t="shared" si="88"/>
        <v>6</v>
      </c>
      <c r="R1093" s="12">
        <f t="shared" si="89"/>
        <v>1</v>
      </c>
    </row>
    <row r="1094" spans="1:18" ht="15.75" customHeight="1" x14ac:dyDescent="0.25">
      <c r="A1094" s="57">
        <v>4944</v>
      </c>
      <c r="B1094" s="57">
        <v>1959</v>
      </c>
      <c r="C1094" s="58" t="s">
        <v>9</v>
      </c>
      <c r="D1094" s="58" t="s">
        <v>11</v>
      </c>
      <c r="E1094" s="59">
        <v>71367</v>
      </c>
      <c r="F1094" s="54">
        <f t="shared" si="85"/>
        <v>71.367000000000004</v>
      </c>
      <c r="G1094" s="57">
        <v>0</v>
      </c>
      <c r="H1094" s="57">
        <v>0</v>
      </c>
      <c r="I1094" s="60">
        <v>41509</v>
      </c>
      <c r="J1094" s="61">
        <v>24</v>
      </c>
      <c r="K1094" s="12" cm="1">
        <f t="array" ref="K1094:N1094">VLOOKUP(A1094,Sales!$A$1:$E$2241,{2,3,4,5},0)</f>
        <v>23</v>
      </c>
      <c r="L1094" s="12">
        <v>21</v>
      </c>
      <c r="M1094" s="12">
        <v>4</v>
      </c>
      <c r="N1094" s="15">
        <v>7</v>
      </c>
      <c r="O1094" s="15">
        <f t="shared" si="86"/>
        <v>66</v>
      </c>
      <c r="P1094" s="15">
        <f t="shared" si="87"/>
        <v>44</v>
      </c>
      <c r="Q1094" s="15">
        <f t="shared" si="88"/>
        <v>11</v>
      </c>
      <c r="R1094" s="12">
        <f t="shared" si="89"/>
        <v>0</v>
      </c>
    </row>
    <row r="1095" spans="1:18" ht="15.75" customHeight="1" x14ac:dyDescent="0.25">
      <c r="A1095" s="57">
        <v>9080</v>
      </c>
      <c r="B1095" s="57">
        <v>1972</v>
      </c>
      <c r="C1095" s="58" t="s">
        <v>12</v>
      </c>
      <c r="D1095" s="58" t="s">
        <v>10</v>
      </c>
      <c r="E1095" s="59">
        <v>38578</v>
      </c>
      <c r="F1095" s="54">
        <f t="shared" si="85"/>
        <v>38.578000000000003</v>
      </c>
      <c r="G1095" s="57">
        <v>1</v>
      </c>
      <c r="H1095" s="57">
        <v>1</v>
      </c>
      <c r="I1095" s="60">
        <v>41447</v>
      </c>
      <c r="J1095" s="61">
        <v>2</v>
      </c>
      <c r="K1095" s="12" cm="1">
        <f t="array" ref="K1095:N1095">VLOOKUP(A1095,Sales!$A$1:$E$2241,{2,3,4,5},0)</f>
        <v>4</v>
      </c>
      <c r="L1095" s="12">
        <v>3</v>
      </c>
      <c r="M1095" s="12">
        <v>3</v>
      </c>
      <c r="N1095" s="15">
        <v>3</v>
      </c>
      <c r="O1095" s="15">
        <f t="shared" si="86"/>
        <v>53</v>
      </c>
      <c r="P1095" s="15">
        <f t="shared" si="87"/>
        <v>7</v>
      </c>
      <c r="Q1095" s="15">
        <f t="shared" si="88"/>
        <v>6</v>
      </c>
      <c r="R1095" s="12">
        <f t="shared" si="89"/>
        <v>2</v>
      </c>
    </row>
    <row r="1096" spans="1:18" ht="15.75" customHeight="1" x14ac:dyDescent="0.25">
      <c r="A1096" s="57">
        <v>6466</v>
      </c>
      <c r="B1096" s="57">
        <v>1965</v>
      </c>
      <c r="C1096" s="58" t="s">
        <v>12</v>
      </c>
      <c r="D1096" s="58" t="s">
        <v>13</v>
      </c>
      <c r="E1096" s="59">
        <v>57236</v>
      </c>
      <c r="F1096" s="54">
        <f t="shared" si="85"/>
        <v>57.235999999999997</v>
      </c>
      <c r="G1096" s="57">
        <v>1</v>
      </c>
      <c r="H1096" s="57">
        <v>1</v>
      </c>
      <c r="I1096" s="60">
        <v>41710</v>
      </c>
      <c r="J1096" s="61">
        <v>22</v>
      </c>
      <c r="K1096" s="12" cm="1">
        <f t="array" ref="K1096:N1096">VLOOKUP(A1096,Sales!$A$1:$E$2241,{2,3,4,5},0)</f>
        <v>0</v>
      </c>
      <c r="L1096" s="12">
        <v>1</v>
      </c>
      <c r="M1096" s="12">
        <v>2</v>
      </c>
      <c r="N1096" s="15">
        <v>4</v>
      </c>
      <c r="O1096" s="15">
        <f t="shared" si="86"/>
        <v>60</v>
      </c>
      <c r="P1096" s="15">
        <f t="shared" si="87"/>
        <v>1</v>
      </c>
      <c r="Q1096" s="15">
        <f t="shared" si="88"/>
        <v>6</v>
      </c>
      <c r="R1096" s="12">
        <f t="shared" si="89"/>
        <v>2</v>
      </c>
    </row>
    <row r="1097" spans="1:18" ht="15.75" customHeight="1" x14ac:dyDescent="0.25">
      <c r="A1097" s="57">
        <v>9964</v>
      </c>
      <c r="B1097" s="57">
        <v>1979</v>
      </c>
      <c r="C1097" s="58" t="s">
        <v>9</v>
      </c>
      <c r="D1097" s="58" t="s">
        <v>10</v>
      </c>
      <c r="E1097" s="59">
        <v>61825</v>
      </c>
      <c r="F1097" s="54">
        <f t="shared" si="85"/>
        <v>61.825000000000003</v>
      </c>
      <c r="G1097" s="57">
        <v>0</v>
      </c>
      <c r="H1097" s="57">
        <v>1</v>
      </c>
      <c r="I1097" s="60">
        <v>41493</v>
      </c>
      <c r="J1097" s="61">
        <v>56</v>
      </c>
      <c r="K1097" s="12" cm="1">
        <f t="array" ref="K1097:N1097">VLOOKUP(A1097,Sales!$A$1:$E$2241,{2,3,4,5},0)</f>
        <v>50</v>
      </c>
      <c r="L1097" s="12">
        <v>30</v>
      </c>
      <c r="M1097" s="12">
        <v>4</v>
      </c>
      <c r="N1097" s="15">
        <v>8</v>
      </c>
      <c r="O1097" s="15">
        <f t="shared" si="86"/>
        <v>46</v>
      </c>
      <c r="P1097" s="15">
        <f t="shared" si="87"/>
        <v>80</v>
      </c>
      <c r="Q1097" s="15">
        <f t="shared" si="88"/>
        <v>12</v>
      </c>
      <c r="R1097" s="12">
        <f t="shared" si="89"/>
        <v>1</v>
      </c>
    </row>
    <row r="1098" spans="1:18" ht="15.75" customHeight="1" x14ac:dyDescent="0.25">
      <c r="A1098" s="57">
        <v>4790</v>
      </c>
      <c r="B1098" s="57">
        <v>1958</v>
      </c>
      <c r="C1098" s="58" t="s">
        <v>9</v>
      </c>
      <c r="D1098" s="58" t="s">
        <v>15</v>
      </c>
      <c r="E1098" s="59">
        <v>79803</v>
      </c>
      <c r="F1098" s="54">
        <f t="shared" si="85"/>
        <v>79.802999999999997</v>
      </c>
      <c r="G1098" s="57">
        <v>0</v>
      </c>
      <c r="H1098" s="57">
        <v>1</v>
      </c>
      <c r="I1098" s="60">
        <v>41792</v>
      </c>
      <c r="J1098" s="61">
        <v>54</v>
      </c>
      <c r="K1098" s="12" cm="1">
        <f t="array" ref="K1098:N1098">VLOOKUP(A1098,Sales!$A$1:$E$2241,{2,3,4,5},0)</f>
        <v>8</v>
      </c>
      <c r="L1098" s="12">
        <v>16</v>
      </c>
      <c r="M1098" s="12">
        <v>4</v>
      </c>
      <c r="N1098" s="15">
        <v>5</v>
      </c>
      <c r="O1098" s="15">
        <f t="shared" si="86"/>
        <v>67</v>
      </c>
      <c r="P1098" s="15">
        <f t="shared" si="87"/>
        <v>24</v>
      </c>
      <c r="Q1098" s="15">
        <f t="shared" si="88"/>
        <v>9</v>
      </c>
      <c r="R1098" s="12">
        <f t="shared" si="89"/>
        <v>1</v>
      </c>
    </row>
    <row r="1099" spans="1:18" ht="15.75" customHeight="1" x14ac:dyDescent="0.25">
      <c r="A1099" s="57">
        <v>10245</v>
      </c>
      <c r="B1099" s="57">
        <v>1986</v>
      </c>
      <c r="C1099" s="58" t="s">
        <v>17</v>
      </c>
      <c r="D1099" s="58" t="s">
        <v>10</v>
      </c>
      <c r="E1099" s="59">
        <v>80910</v>
      </c>
      <c r="F1099" s="54">
        <f t="shared" si="85"/>
        <v>80.91</v>
      </c>
      <c r="G1099" s="57">
        <v>0</v>
      </c>
      <c r="H1099" s="57">
        <v>0</v>
      </c>
      <c r="I1099" s="62">
        <v>41213</v>
      </c>
      <c r="J1099" s="61">
        <v>71</v>
      </c>
      <c r="K1099" s="12" cm="1">
        <f t="array" ref="K1099:N1099">VLOOKUP(A1099,Sales!$A$1:$E$2241,{2,3,4,5},0)</f>
        <v>80</v>
      </c>
      <c r="L1099" s="12">
        <v>39</v>
      </c>
      <c r="M1099" s="12">
        <v>3</v>
      </c>
      <c r="N1099" s="15">
        <v>8</v>
      </c>
      <c r="O1099" s="15">
        <f t="shared" si="86"/>
        <v>39</v>
      </c>
      <c r="P1099" s="15">
        <f t="shared" si="87"/>
        <v>119</v>
      </c>
      <c r="Q1099" s="15">
        <f t="shared" si="88"/>
        <v>11</v>
      </c>
      <c r="R1099" s="12">
        <f t="shared" si="89"/>
        <v>0</v>
      </c>
    </row>
    <row r="1100" spans="1:18" ht="15.75" customHeight="1" x14ac:dyDescent="0.25">
      <c r="A1100" s="57">
        <v>1109</v>
      </c>
      <c r="B1100" s="57">
        <v>1982</v>
      </c>
      <c r="C1100" s="58" t="s">
        <v>14</v>
      </c>
      <c r="D1100" s="58" t="s">
        <v>11</v>
      </c>
      <c r="E1100" s="59">
        <v>27590</v>
      </c>
      <c r="F1100" s="54">
        <f t="shared" si="85"/>
        <v>27.59</v>
      </c>
      <c r="G1100" s="57">
        <v>1</v>
      </c>
      <c r="H1100" s="57">
        <v>0</v>
      </c>
      <c r="I1100" s="60">
        <v>41387</v>
      </c>
      <c r="J1100" s="61">
        <v>38</v>
      </c>
      <c r="K1100" s="12" cm="1">
        <f t="array" ref="K1100:N1100">VLOOKUP(A1100,Sales!$A$1:$E$2241,{2,3,4,5},0)</f>
        <v>0</v>
      </c>
      <c r="L1100" s="12">
        <v>0</v>
      </c>
      <c r="M1100" s="12">
        <v>1</v>
      </c>
      <c r="N1100" s="15">
        <v>2</v>
      </c>
      <c r="O1100" s="15">
        <f t="shared" si="86"/>
        <v>43</v>
      </c>
      <c r="P1100" s="15">
        <f t="shared" si="87"/>
        <v>0</v>
      </c>
      <c r="Q1100" s="15">
        <f t="shared" si="88"/>
        <v>3</v>
      </c>
      <c r="R1100" s="12">
        <f t="shared" si="89"/>
        <v>1</v>
      </c>
    </row>
    <row r="1101" spans="1:18" ht="15.75" customHeight="1" x14ac:dyDescent="0.25">
      <c r="A1101" s="57">
        <v>6001</v>
      </c>
      <c r="B1101" s="57">
        <v>1979</v>
      </c>
      <c r="C1101" s="58" t="s">
        <v>9</v>
      </c>
      <c r="D1101" s="58" t="s">
        <v>13</v>
      </c>
      <c r="E1101" s="59">
        <v>56775</v>
      </c>
      <c r="F1101" s="54">
        <f t="shared" si="85"/>
        <v>56.774999999999999</v>
      </c>
      <c r="G1101" s="57">
        <v>0</v>
      </c>
      <c r="H1101" s="57">
        <v>1</v>
      </c>
      <c r="I1101" s="60">
        <v>41276</v>
      </c>
      <c r="J1101" s="61">
        <v>62</v>
      </c>
      <c r="K1101" s="12" cm="1">
        <f t="array" ref="K1101:N1101">VLOOKUP(A1101,Sales!$A$1:$E$2241,{2,3,4,5},0)</f>
        <v>35</v>
      </c>
      <c r="L1101" s="12">
        <v>35</v>
      </c>
      <c r="M1101" s="12">
        <v>5</v>
      </c>
      <c r="N1101" s="15">
        <v>10</v>
      </c>
      <c r="O1101" s="15">
        <f t="shared" si="86"/>
        <v>46</v>
      </c>
      <c r="P1101" s="15">
        <f t="shared" si="87"/>
        <v>70</v>
      </c>
      <c r="Q1101" s="15">
        <f t="shared" si="88"/>
        <v>15</v>
      </c>
      <c r="R1101" s="12">
        <f t="shared" si="89"/>
        <v>1</v>
      </c>
    </row>
    <row r="1102" spans="1:18" ht="15.75" customHeight="1" x14ac:dyDescent="0.25">
      <c r="A1102" s="57">
        <v>5538</v>
      </c>
      <c r="B1102" s="57">
        <v>1975</v>
      </c>
      <c r="C1102" s="58" t="s">
        <v>9</v>
      </c>
      <c r="D1102" s="58" t="s">
        <v>15</v>
      </c>
      <c r="E1102" s="59">
        <v>83829</v>
      </c>
      <c r="F1102" s="54">
        <f t="shared" si="85"/>
        <v>83.828999999999994</v>
      </c>
      <c r="G1102" s="57">
        <v>0</v>
      </c>
      <c r="H1102" s="57">
        <v>0</v>
      </c>
      <c r="I1102" s="60">
        <v>41555</v>
      </c>
      <c r="J1102" s="61">
        <v>78</v>
      </c>
      <c r="K1102" s="12" cm="1">
        <f t="array" ref="K1102:N1102">VLOOKUP(A1102,Sales!$A$1:$E$2241,{2,3,4,5},0)</f>
        <v>161</v>
      </c>
      <c r="L1102" s="12">
        <v>161</v>
      </c>
      <c r="M1102" s="12">
        <v>4</v>
      </c>
      <c r="N1102" s="15">
        <v>6</v>
      </c>
      <c r="O1102" s="15">
        <f t="shared" si="86"/>
        <v>50</v>
      </c>
      <c r="P1102" s="15">
        <f t="shared" si="87"/>
        <v>322</v>
      </c>
      <c r="Q1102" s="15">
        <f t="shared" si="88"/>
        <v>10</v>
      </c>
      <c r="R1102" s="12">
        <f t="shared" si="89"/>
        <v>0</v>
      </c>
    </row>
    <row r="1103" spans="1:18" ht="15.75" customHeight="1" x14ac:dyDescent="0.25">
      <c r="A1103" s="57">
        <v>10552</v>
      </c>
      <c r="B1103" s="57">
        <v>1979</v>
      </c>
      <c r="C1103" s="58" t="s">
        <v>17</v>
      </c>
      <c r="D1103" s="58" t="s">
        <v>13</v>
      </c>
      <c r="E1103" s="59">
        <v>54210</v>
      </c>
      <c r="F1103" s="54">
        <f t="shared" si="85"/>
        <v>54.21</v>
      </c>
      <c r="G1103" s="57">
        <v>0</v>
      </c>
      <c r="H1103" s="57">
        <v>1</v>
      </c>
      <c r="I1103" s="60">
        <v>41414</v>
      </c>
      <c r="J1103" s="61">
        <v>18</v>
      </c>
      <c r="K1103" s="12" cm="1">
        <f t="array" ref="K1103:N1103">VLOOKUP(A1103,Sales!$A$1:$E$2241,{2,3,4,5},0)</f>
        <v>54</v>
      </c>
      <c r="L1103" s="12">
        <v>9</v>
      </c>
      <c r="M1103" s="12">
        <v>4</v>
      </c>
      <c r="N1103" s="15">
        <v>7</v>
      </c>
      <c r="O1103" s="15">
        <f t="shared" si="86"/>
        <v>46</v>
      </c>
      <c r="P1103" s="15">
        <f t="shared" si="87"/>
        <v>63</v>
      </c>
      <c r="Q1103" s="15">
        <f t="shared" si="88"/>
        <v>11</v>
      </c>
      <c r="R1103" s="12">
        <f t="shared" si="89"/>
        <v>1</v>
      </c>
    </row>
    <row r="1104" spans="1:18" ht="15.75" customHeight="1" x14ac:dyDescent="0.25">
      <c r="A1104" s="57">
        <v>1545</v>
      </c>
      <c r="B1104" s="57">
        <v>1986</v>
      </c>
      <c r="C1104" s="58" t="s">
        <v>9</v>
      </c>
      <c r="D1104" s="58" t="s">
        <v>13</v>
      </c>
      <c r="E1104" s="59">
        <v>38508</v>
      </c>
      <c r="F1104" s="54">
        <f t="shared" si="85"/>
        <v>38.508000000000003</v>
      </c>
      <c r="G1104" s="57">
        <v>1</v>
      </c>
      <c r="H1104" s="57">
        <v>0</v>
      </c>
      <c r="I1104" s="60">
        <v>41488</v>
      </c>
      <c r="J1104" s="61">
        <v>95</v>
      </c>
      <c r="K1104" s="12" cm="1">
        <f t="array" ref="K1104:N1104">VLOOKUP(A1104,Sales!$A$1:$E$2241,{2,3,4,5},0)</f>
        <v>19</v>
      </c>
      <c r="L1104" s="12">
        <v>19</v>
      </c>
      <c r="M1104" s="12">
        <v>7</v>
      </c>
      <c r="N1104" s="15">
        <v>5</v>
      </c>
      <c r="O1104" s="15">
        <f t="shared" si="86"/>
        <v>39</v>
      </c>
      <c r="P1104" s="15">
        <f t="shared" si="87"/>
        <v>38</v>
      </c>
      <c r="Q1104" s="15">
        <f t="shared" si="88"/>
        <v>12</v>
      </c>
      <c r="R1104" s="12">
        <f t="shared" si="89"/>
        <v>1</v>
      </c>
    </row>
    <row r="1105" spans="1:18" ht="15.75" customHeight="1" x14ac:dyDescent="0.25">
      <c r="A1105" s="57">
        <v>7409</v>
      </c>
      <c r="B1105" s="57">
        <v>1970</v>
      </c>
      <c r="C1105" s="58" t="s">
        <v>9</v>
      </c>
      <c r="D1105" s="58" t="s">
        <v>11</v>
      </c>
      <c r="E1105" s="59">
        <v>53187</v>
      </c>
      <c r="F1105" s="54">
        <f t="shared" si="85"/>
        <v>53.186999999999998</v>
      </c>
      <c r="G1105" s="57">
        <v>1</v>
      </c>
      <c r="H1105" s="57">
        <v>0</v>
      </c>
      <c r="I1105" s="62">
        <v>41573</v>
      </c>
      <c r="J1105" s="61">
        <v>66</v>
      </c>
      <c r="K1105" s="12" cm="1">
        <f t="array" ref="K1105:N1105">VLOOKUP(A1105,Sales!$A$1:$E$2241,{2,3,4,5},0)</f>
        <v>2</v>
      </c>
      <c r="L1105" s="12">
        <v>7</v>
      </c>
      <c r="M1105" s="12">
        <v>4</v>
      </c>
      <c r="N1105" s="15">
        <v>6</v>
      </c>
      <c r="O1105" s="15">
        <f t="shared" si="86"/>
        <v>55</v>
      </c>
      <c r="P1105" s="15">
        <f t="shared" si="87"/>
        <v>9</v>
      </c>
      <c r="Q1105" s="15">
        <f t="shared" si="88"/>
        <v>10</v>
      </c>
      <c r="R1105" s="12">
        <f t="shared" si="89"/>
        <v>1</v>
      </c>
    </row>
    <row r="1106" spans="1:18" ht="15.75" customHeight="1" x14ac:dyDescent="0.25">
      <c r="A1106" s="57">
        <v>4444</v>
      </c>
      <c r="B1106" s="57">
        <v>1972</v>
      </c>
      <c r="C1106" s="58" t="s">
        <v>9</v>
      </c>
      <c r="D1106" s="58" t="s">
        <v>13</v>
      </c>
      <c r="E1106" s="59">
        <v>30023</v>
      </c>
      <c r="F1106" s="54">
        <f t="shared" si="85"/>
        <v>30.023</v>
      </c>
      <c r="G1106" s="57">
        <v>1</v>
      </c>
      <c r="H1106" s="57">
        <v>0</v>
      </c>
      <c r="I1106" s="60">
        <v>41722</v>
      </c>
      <c r="J1106" s="61">
        <v>28</v>
      </c>
      <c r="K1106" s="12" cm="1">
        <f t="array" ref="K1106:N1106">VLOOKUP(A1106,Sales!$A$1:$E$2241,{2,3,4,5},0)</f>
        <v>0</v>
      </c>
      <c r="L1106" s="12">
        <v>6</v>
      </c>
      <c r="M1106" s="12">
        <v>2</v>
      </c>
      <c r="N1106" s="15">
        <v>3</v>
      </c>
      <c r="O1106" s="15">
        <f t="shared" si="86"/>
        <v>53</v>
      </c>
      <c r="P1106" s="15">
        <f t="shared" si="87"/>
        <v>6</v>
      </c>
      <c r="Q1106" s="15">
        <f t="shared" si="88"/>
        <v>5</v>
      </c>
      <c r="R1106" s="12">
        <f t="shared" si="89"/>
        <v>1</v>
      </c>
    </row>
    <row r="1107" spans="1:18" ht="15.75" customHeight="1" x14ac:dyDescent="0.25">
      <c r="A1107" s="57">
        <v>146</v>
      </c>
      <c r="B1107" s="57">
        <v>1960</v>
      </c>
      <c r="C1107" s="58" t="s">
        <v>12</v>
      </c>
      <c r="D1107" s="58" t="s">
        <v>10</v>
      </c>
      <c r="E1107" s="59">
        <v>76045</v>
      </c>
      <c r="F1107" s="54">
        <f t="shared" si="85"/>
        <v>76.045000000000002</v>
      </c>
      <c r="G1107" s="57">
        <v>0</v>
      </c>
      <c r="H1107" s="57">
        <v>0</v>
      </c>
      <c r="I1107" s="62">
        <v>41593</v>
      </c>
      <c r="J1107" s="61">
        <v>78</v>
      </c>
      <c r="K1107" s="12" cm="1">
        <f t="array" ref="K1107:N1107">VLOOKUP(A1107,Sales!$A$1:$E$2241,{2,3,4,5},0)</f>
        <v>53</v>
      </c>
      <c r="L1107" s="12">
        <v>93</v>
      </c>
      <c r="M1107" s="12">
        <v>4</v>
      </c>
      <c r="N1107" s="15">
        <v>11</v>
      </c>
      <c r="O1107" s="15">
        <f t="shared" si="86"/>
        <v>65</v>
      </c>
      <c r="P1107" s="15">
        <f t="shared" si="87"/>
        <v>146</v>
      </c>
      <c r="Q1107" s="15">
        <f t="shared" si="88"/>
        <v>15</v>
      </c>
      <c r="R1107" s="12">
        <f t="shared" si="89"/>
        <v>0</v>
      </c>
    </row>
    <row r="1108" spans="1:18" ht="15.75" customHeight="1" x14ac:dyDescent="0.25">
      <c r="A1108" s="57">
        <v>6271</v>
      </c>
      <c r="B1108" s="57">
        <v>1952</v>
      </c>
      <c r="C1108" s="58" t="s">
        <v>12</v>
      </c>
      <c r="D1108" s="58" t="s">
        <v>13</v>
      </c>
      <c r="E1108" s="59">
        <v>50870</v>
      </c>
      <c r="F1108" s="54">
        <f t="shared" si="85"/>
        <v>50.87</v>
      </c>
      <c r="G1108" s="57">
        <v>0</v>
      </c>
      <c r="H1108" s="57">
        <v>1</v>
      </c>
      <c r="I1108" s="60">
        <v>41809</v>
      </c>
      <c r="J1108" s="61">
        <v>13</v>
      </c>
      <c r="K1108" s="12" cm="1">
        <f t="array" ref="K1108:N1108">VLOOKUP(A1108,Sales!$A$1:$E$2241,{2,3,4,5},0)</f>
        <v>0</v>
      </c>
      <c r="L1108" s="12">
        <v>0</v>
      </c>
      <c r="M1108" s="12">
        <v>2</v>
      </c>
      <c r="N1108" s="15">
        <v>3</v>
      </c>
      <c r="O1108" s="15">
        <f t="shared" si="86"/>
        <v>73</v>
      </c>
      <c r="P1108" s="15">
        <f t="shared" si="87"/>
        <v>0</v>
      </c>
      <c r="Q1108" s="15">
        <f t="shared" si="88"/>
        <v>5</v>
      </c>
      <c r="R1108" s="12">
        <f t="shared" si="89"/>
        <v>1</v>
      </c>
    </row>
    <row r="1109" spans="1:18" ht="15.75" customHeight="1" x14ac:dyDescent="0.25">
      <c r="A1109" s="57">
        <v>10065</v>
      </c>
      <c r="B1109" s="57">
        <v>1970</v>
      </c>
      <c r="C1109" s="58" t="s">
        <v>17</v>
      </c>
      <c r="D1109" s="58" t="s">
        <v>13</v>
      </c>
      <c r="E1109" s="59">
        <v>15315</v>
      </c>
      <c r="F1109" s="54">
        <f t="shared" si="85"/>
        <v>15.315</v>
      </c>
      <c r="G1109" s="57">
        <v>0</v>
      </c>
      <c r="H1109" s="57">
        <v>0</v>
      </c>
      <c r="I1109" s="60">
        <v>41489</v>
      </c>
      <c r="J1109" s="61">
        <v>27</v>
      </c>
      <c r="K1109" s="12" cm="1">
        <f t="array" ref="K1109:N1109">VLOOKUP(A1109,Sales!$A$1:$E$2241,{2,3,4,5},0)</f>
        <v>4</v>
      </c>
      <c r="L1109" s="12">
        <v>8</v>
      </c>
      <c r="M1109" s="12">
        <v>2</v>
      </c>
      <c r="N1109" s="15">
        <v>4</v>
      </c>
      <c r="O1109" s="15">
        <f t="shared" si="86"/>
        <v>55</v>
      </c>
      <c r="P1109" s="15">
        <f t="shared" si="87"/>
        <v>12</v>
      </c>
      <c r="Q1109" s="15">
        <f t="shared" si="88"/>
        <v>6</v>
      </c>
      <c r="R1109" s="12">
        <f t="shared" si="89"/>
        <v>0</v>
      </c>
    </row>
    <row r="1110" spans="1:18" ht="15.75" customHeight="1" x14ac:dyDescent="0.25">
      <c r="A1110" s="57">
        <v>4741</v>
      </c>
      <c r="B1110" s="57">
        <v>1974</v>
      </c>
      <c r="C1110" s="58" t="s">
        <v>17</v>
      </c>
      <c r="D1110" s="58" t="s">
        <v>13</v>
      </c>
      <c r="E1110" s="59">
        <v>65463</v>
      </c>
      <c r="F1110" s="54">
        <f t="shared" si="85"/>
        <v>65.462999999999994</v>
      </c>
      <c r="G1110" s="57">
        <v>1</v>
      </c>
      <c r="H1110" s="57">
        <v>0</v>
      </c>
      <c r="I1110" s="60">
        <v>41669</v>
      </c>
      <c r="J1110" s="61">
        <v>17</v>
      </c>
      <c r="K1110" s="12" cm="1">
        <f t="array" ref="K1110:N1110">VLOOKUP(A1110,Sales!$A$1:$E$2241,{2,3,4,5},0)</f>
        <v>32</v>
      </c>
      <c r="L1110" s="12">
        <v>32</v>
      </c>
      <c r="M1110" s="12">
        <v>6</v>
      </c>
      <c r="N1110" s="15">
        <v>9</v>
      </c>
      <c r="O1110" s="15">
        <f t="shared" si="86"/>
        <v>51</v>
      </c>
      <c r="P1110" s="15">
        <f t="shared" si="87"/>
        <v>64</v>
      </c>
      <c r="Q1110" s="15">
        <f t="shared" si="88"/>
        <v>15</v>
      </c>
      <c r="R1110" s="12">
        <f t="shared" si="89"/>
        <v>1</v>
      </c>
    </row>
    <row r="1111" spans="1:18" ht="15.75" customHeight="1" x14ac:dyDescent="0.25">
      <c r="A1111" s="57">
        <v>246</v>
      </c>
      <c r="B1111" s="57">
        <v>1965</v>
      </c>
      <c r="C1111" s="58" t="s">
        <v>9</v>
      </c>
      <c r="D1111" s="58" t="s">
        <v>13</v>
      </c>
      <c r="E1111" s="59">
        <v>66480</v>
      </c>
      <c r="F1111" s="54">
        <f t="shared" si="85"/>
        <v>66.48</v>
      </c>
      <c r="G1111" s="57">
        <v>1</v>
      </c>
      <c r="H1111" s="57">
        <v>1</v>
      </c>
      <c r="I1111" s="60">
        <v>41790</v>
      </c>
      <c r="J1111" s="61">
        <v>71</v>
      </c>
      <c r="K1111" s="12" cm="1">
        <f t="array" ref="K1111:N1111">VLOOKUP(A1111,Sales!$A$1:$E$2241,{2,3,4,5},0)</f>
        <v>9</v>
      </c>
      <c r="L1111" s="12">
        <v>21</v>
      </c>
      <c r="M1111" s="12">
        <v>4</v>
      </c>
      <c r="N1111" s="15">
        <v>7</v>
      </c>
      <c r="O1111" s="15">
        <f t="shared" si="86"/>
        <v>60</v>
      </c>
      <c r="P1111" s="15">
        <f t="shared" si="87"/>
        <v>30</v>
      </c>
      <c r="Q1111" s="15">
        <f t="shared" si="88"/>
        <v>11</v>
      </c>
      <c r="R1111" s="12">
        <f t="shared" si="89"/>
        <v>2</v>
      </c>
    </row>
    <row r="1112" spans="1:18" ht="15.75" customHeight="1" x14ac:dyDescent="0.25">
      <c r="A1112" s="57">
        <v>375</v>
      </c>
      <c r="B1112" s="57">
        <v>1954</v>
      </c>
      <c r="C1112" s="58" t="s">
        <v>9</v>
      </c>
      <c r="D1112" s="58" t="s">
        <v>15</v>
      </c>
      <c r="E1112" s="59">
        <v>76773</v>
      </c>
      <c r="F1112" s="54">
        <f t="shared" si="85"/>
        <v>76.772999999999996</v>
      </c>
      <c r="G1112" s="57">
        <v>0</v>
      </c>
      <c r="H1112" s="57">
        <v>0</v>
      </c>
      <c r="I1112" s="60">
        <v>41330</v>
      </c>
      <c r="J1112" s="61">
        <v>79</v>
      </c>
      <c r="K1112" s="12" cm="1">
        <f t="array" ref="K1112:N1112">VLOOKUP(A1112,Sales!$A$1:$E$2241,{2,3,4,5},0)</f>
        <v>56</v>
      </c>
      <c r="L1112" s="12">
        <v>33</v>
      </c>
      <c r="M1112" s="12">
        <v>2</v>
      </c>
      <c r="N1112" s="15">
        <v>11</v>
      </c>
      <c r="O1112" s="15">
        <f t="shared" si="86"/>
        <v>71</v>
      </c>
      <c r="P1112" s="15">
        <f t="shared" si="87"/>
        <v>89</v>
      </c>
      <c r="Q1112" s="15">
        <f t="shared" si="88"/>
        <v>13</v>
      </c>
      <c r="R1112" s="12">
        <f t="shared" si="89"/>
        <v>0</v>
      </c>
    </row>
    <row r="1113" spans="1:18" ht="15.75" customHeight="1" x14ac:dyDescent="0.25">
      <c r="A1113" s="57">
        <v>1524</v>
      </c>
      <c r="B1113" s="57">
        <v>1983</v>
      </c>
      <c r="C1113" s="58" t="s">
        <v>17</v>
      </c>
      <c r="D1113" s="58" t="s">
        <v>10</v>
      </c>
      <c r="E1113" s="59">
        <v>81698</v>
      </c>
      <c r="F1113" s="54">
        <f t="shared" si="85"/>
        <v>81.697999999999993</v>
      </c>
      <c r="G1113" s="57">
        <v>0</v>
      </c>
      <c r="H1113" s="57">
        <v>0</v>
      </c>
      <c r="I1113" s="60">
        <v>41334</v>
      </c>
      <c r="J1113" s="61">
        <v>1</v>
      </c>
      <c r="K1113" s="12" cm="1">
        <f t="array" ref="K1113:N1113">VLOOKUP(A1113,Sales!$A$1:$E$2241,{2,3,4,5},0)</f>
        <v>45</v>
      </c>
      <c r="L1113" s="12">
        <v>160</v>
      </c>
      <c r="M1113" s="12">
        <v>8</v>
      </c>
      <c r="N1113" s="15">
        <v>5</v>
      </c>
      <c r="O1113" s="15">
        <f t="shared" si="86"/>
        <v>42</v>
      </c>
      <c r="P1113" s="15">
        <f t="shared" si="87"/>
        <v>205</v>
      </c>
      <c r="Q1113" s="15">
        <f t="shared" si="88"/>
        <v>13</v>
      </c>
      <c r="R1113" s="12">
        <f t="shared" si="89"/>
        <v>0</v>
      </c>
    </row>
    <row r="1114" spans="1:18" ht="15.75" customHeight="1" x14ac:dyDescent="0.25">
      <c r="A1114" s="57">
        <v>10022</v>
      </c>
      <c r="B1114" s="57">
        <v>1973</v>
      </c>
      <c r="C1114" s="58" t="s">
        <v>12</v>
      </c>
      <c r="D1114" s="58" t="s">
        <v>10</v>
      </c>
      <c r="E1114" s="59">
        <v>54466</v>
      </c>
      <c r="F1114" s="54">
        <f t="shared" si="85"/>
        <v>54.466000000000001</v>
      </c>
      <c r="G1114" s="57">
        <v>1</v>
      </c>
      <c r="H1114" s="57">
        <v>1</v>
      </c>
      <c r="I1114" s="60">
        <v>41679</v>
      </c>
      <c r="J1114" s="61">
        <v>78</v>
      </c>
      <c r="K1114" s="12" cm="1">
        <f t="array" ref="K1114:N1114">VLOOKUP(A1114,Sales!$A$1:$E$2241,{2,3,4,5},0)</f>
        <v>0</v>
      </c>
      <c r="L1114" s="12">
        <v>0</v>
      </c>
      <c r="M1114" s="12">
        <v>1</v>
      </c>
      <c r="N1114" s="15">
        <v>2</v>
      </c>
      <c r="O1114" s="15">
        <f t="shared" si="86"/>
        <v>52</v>
      </c>
      <c r="P1114" s="15">
        <f t="shared" si="87"/>
        <v>0</v>
      </c>
      <c r="Q1114" s="15">
        <f t="shared" si="88"/>
        <v>3</v>
      </c>
      <c r="R1114" s="12">
        <f t="shared" si="89"/>
        <v>2</v>
      </c>
    </row>
    <row r="1115" spans="1:18" ht="15.75" customHeight="1" x14ac:dyDescent="0.25">
      <c r="A1115" s="57">
        <v>7451</v>
      </c>
      <c r="B1115" s="57">
        <v>1960</v>
      </c>
      <c r="C1115" s="58" t="s">
        <v>14</v>
      </c>
      <c r="D1115" s="58" t="s">
        <v>10</v>
      </c>
      <c r="E1115" s="59">
        <v>98777</v>
      </c>
      <c r="F1115" s="54">
        <f t="shared" si="85"/>
        <v>98.777000000000001</v>
      </c>
      <c r="G1115" s="57">
        <v>0</v>
      </c>
      <c r="H1115" s="57">
        <v>0</v>
      </c>
      <c r="I1115" s="60">
        <v>41687</v>
      </c>
      <c r="J1115" s="61">
        <v>23</v>
      </c>
      <c r="K1115" s="12" cm="1">
        <f t="array" ref="K1115:N1115">VLOOKUP(A1115,Sales!$A$1:$E$2241,{2,3,4,5},0)</f>
        <v>19</v>
      </c>
      <c r="L1115" s="12">
        <v>115</v>
      </c>
      <c r="M1115" s="12">
        <v>4</v>
      </c>
      <c r="N1115" s="15">
        <v>9</v>
      </c>
      <c r="O1115" s="15">
        <f t="shared" si="86"/>
        <v>65</v>
      </c>
      <c r="P1115" s="15">
        <f t="shared" si="87"/>
        <v>134</v>
      </c>
      <c r="Q1115" s="15">
        <f t="shared" si="88"/>
        <v>13</v>
      </c>
      <c r="R1115" s="12">
        <f t="shared" si="89"/>
        <v>0</v>
      </c>
    </row>
    <row r="1116" spans="1:18" ht="15.75" customHeight="1" x14ac:dyDescent="0.25">
      <c r="A1116" s="57">
        <v>11010</v>
      </c>
      <c r="B1116" s="57">
        <v>1984</v>
      </c>
      <c r="C1116" s="58" t="s">
        <v>12</v>
      </c>
      <c r="D1116" s="58" t="s">
        <v>10</v>
      </c>
      <c r="E1116" s="59">
        <v>16269</v>
      </c>
      <c r="F1116" s="54">
        <f t="shared" si="85"/>
        <v>16.268999999999998</v>
      </c>
      <c r="G1116" s="57">
        <v>1</v>
      </c>
      <c r="H1116" s="57">
        <v>0</v>
      </c>
      <c r="I1116" s="60">
        <v>41516</v>
      </c>
      <c r="J1116" s="61">
        <v>75</v>
      </c>
      <c r="K1116" s="12" cm="1">
        <f t="array" ref="K1116:N1116">VLOOKUP(A1116,Sales!$A$1:$E$2241,{2,3,4,5},0)</f>
        <v>3</v>
      </c>
      <c r="L1116" s="12">
        <v>1</v>
      </c>
      <c r="M1116" s="12">
        <v>3</v>
      </c>
      <c r="N1116" s="15">
        <v>3</v>
      </c>
      <c r="O1116" s="15">
        <f t="shared" si="86"/>
        <v>41</v>
      </c>
      <c r="P1116" s="15">
        <f t="shared" si="87"/>
        <v>4</v>
      </c>
      <c r="Q1116" s="15">
        <f t="shared" si="88"/>
        <v>6</v>
      </c>
      <c r="R1116" s="12">
        <f t="shared" si="89"/>
        <v>1</v>
      </c>
    </row>
    <row r="1117" spans="1:18" ht="15.75" customHeight="1" x14ac:dyDescent="0.25">
      <c r="A1117" s="57">
        <v>4356</v>
      </c>
      <c r="B1117" s="57">
        <v>1971</v>
      </c>
      <c r="C1117" s="58" t="s">
        <v>9</v>
      </c>
      <c r="D1117" s="58" t="s">
        <v>11</v>
      </c>
      <c r="E1117" s="59">
        <v>71819</v>
      </c>
      <c r="F1117" s="54">
        <f t="shared" si="85"/>
        <v>71.819000000000003</v>
      </c>
      <c r="G1117" s="57">
        <v>0</v>
      </c>
      <c r="H1117" s="57">
        <v>1</v>
      </c>
      <c r="I1117" s="60">
        <v>41514</v>
      </c>
      <c r="J1117" s="61">
        <v>70</v>
      </c>
      <c r="K1117" s="12" cm="1">
        <f t="array" ref="K1117:N1117">VLOOKUP(A1117,Sales!$A$1:$E$2241,{2,3,4,5},0)</f>
        <v>28</v>
      </c>
      <c r="L1117" s="12">
        <v>14</v>
      </c>
      <c r="M1117" s="12">
        <v>3</v>
      </c>
      <c r="N1117" s="15">
        <v>5</v>
      </c>
      <c r="O1117" s="15">
        <f t="shared" si="86"/>
        <v>54</v>
      </c>
      <c r="P1117" s="15">
        <f t="shared" si="87"/>
        <v>42</v>
      </c>
      <c r="Q1117" s="15">
        <f t="shared" si="88"/>
        <v>8</v>
      </c>
      <c r="R1117" s="12">
        <f t="shared" si="89"/>
        <v>1</v>
      </c>
    </row>
    <row r="1118" spans="1:18" ht="15.75" customHeight="1" x14ac:dyDescent="0.25">
      <c r="A1118" s="57">
        <v>3885</v>
      </c>
      <c r="B1118" s="57">
        <v>1983</v>
      </c>
      <c r="C1118" s="58" t="s">
        <v>12</v>
      </c>
      <c r="D1118" s="58" t="s">
        <v>13</v>
      </c>
      <c r="E1118" s="59">
        <v>33569</v>
      </c>
      <c r="F1118" s="54">
        <f t="shared" si="85"/>
        <v>33.569000000000003</v>
      </c>
      <c r="G1118" s="57">
        <v>1</v>
      </c>
      <c r="H1118" s="57">
        <v>0</v>
      </c>
      <c r="I1118" s="62">
        <v>41563</v>
      </c>
      <c r="J1118" s="61">
        <v>10</v>
      </c>
      <c r="K1118" s="12" cm="1">
        <f t="array" ref="K1118:N1118">VLOOKUP(A1118,Sales!$A$1:$E$2241,{2,3,4,5},0)</f>
        <v>2</v>
      </c>
      <c r="L1118" s="12">
        <v>0</v>
      </c>
      <c r="M1118" s="12">
        <v>1</v>
      </c>
      <c r="N1118" s="15">
        <v>2</v>
      </c>
      <c r="O1118" s="15">
        <f t="shared" si="86"/>
        <v>42</v>
      </c>
      <c r="P1118" s="15">
        <f t="shared" si="87"/>
        <v>2</v>
      </c>
      <c r="Q1118" s="15">
        <f t="shared" si="88"/>
        <v>3</v>
      </c>
      <c r="R1118" s="12">
        <f t="shared" si="89"/>
        <v>1</v>
      </c>
    </row>
    <row r="1119" spans="1:18" ht="15.75" customHeight="1" x14ac:dyDescent="0.25">
      <c r="A1119" s="57">
        <v>1175</v>
      </c>
      <c r="B1119" s="57">
        <v>1983</v>
      </c>
      <c r="C1119" s="58" t="s">
        <v>14</v>
      </c>
      <c r="D1119" s="58" t="s">
        <v>13</v>
      </c>
      <c r="E1119" s="59">
        <v>36262</v>
      </c>
      <c r="F1119" s="54">
        <f t="shared" si="85"/>
        <v>36.262</v>
      </c>
      <c r="G1119" s="57">
        <v>0</v>
      </c>
      <c r="H1119" s="57">
        <v>0</v>
      </c>
      <c r="I1119" s="60">
        <v>41537</v>
      </c>
      <c r="J1119" s="61">
        <v>24</v>
      </c>
      <c r="K1119" s="12" cm="1">
        <f t="array" ref="K1119:N1119">VLOOKUP(A1119,Sales!$A$1:$E$2241,{2,3,4,5},0)</f>
        <v>39</v>
      </c>
      <c r="L1119" s="12">
        <v>28</v>
      </c>
      <c r="M1119" s="12">
        <v>3</v>
      </c>
      <c r="N1119" s="15">
        <v>3</v>
      </c>
      <c r="O1119" s="15">
        <f t="shared" si="86"/>
        <v>42</v>
      </c>
      <c r="P1119" s="15">
        <f t="shared" si="87"/>
        <v>67</v>
      </c>
      <c r="Q1119" s="15">
        <f t="shared" si="88"/>
        <v>6</v>
      </c>
      <c r="R1119" s="12">
        <f t="shared" si="89"/>
        <v>0</v>
      </c>
    </row>
    <row r="1120" spans="1:18" ht="15.75" customHeight="1" x14ac:dyDescent="0.25">
      <c r="A1120" s="57">
        <v>880</v>
      </c>
      <c r="B1120" s="57">
        <v>1966</v>
      </c>
      <c r="C1120" s="58" t="s">
        <v>16</v>
      </c>
      <c r="D1120" s="58" t="s">
        <v>11</v>
      </c>
      <c r="E1120" s="59">
        <v>22634</v>
      </c>
      <c r="F1120" s="54">
        <f t="shared" si="85"/>
        <v>22.634</v>
      </c>
      <c r="G1120" s="57">
        <v>0</v>
      </c>
      <c r="H1120" s="57">
        <v>0</v>
      </c>
      <c r="I1120" s="60">
        <v>41290</v>
      </c>
      <c r="J1120" s="61">
        <v>47</v>
      </c>
      <c r="K1120" s="12" cm="1">
        <f t="array" ref="K1120:N1120">VLOOKUP(A1120,Sales!$A$1:$E$2241,{2,3,4,5},0)</f>
        <v>23</v>
      </c>
      <c r="L1120" s="12">
        <v>6</v>
      </c>
      <c r="M1120" s="12">
        <v>2</v>
      </c>
      <c r="N1120" s="15">
        <v>2</v>
      </c>
      <c r="O1120" s="15">
        <f t="shared" si="86"/>
        <v>59</v>
      </c>
      <c r="P1120" s="15">
        <f t="shared" si="87"/>
        <v>29</v>
      </c>
      <c r="Q1120" s="15">
        <f t="shared" si="88"/>
        <v>4</v>
      </c>
      <c r="R1120" s="12">
        <f t="shared" si="89"/>
        <v>0</v>
      </c>
    </row>
    <row r="1121" spans="1:18" ht="15.75" customHeight="1" x14ac:dyDescent="0.25">
      <c r="A1121" s="57">
        <v>2320</v>
      </c>
      <c r="B1121" s="57">
        <v>1978</v>
      </c>
      <c r="C1121" s="58" t="s">
        <v>17</v>
      </c>
      <c r="D1121" s="58" t="s">
        <v>13</v>
      </c>
      <c r="E1121" s="59">
        <v>47025</v>
      </c>
      <c r="F1121" s="54">
        <f t="shared" si="85"/>
        <v>47.024999999999999</v>
      </c>
      <c r="G1121" s="57">
        <v>0</v>
      </c>
      <c r="H1121" s="57">
        <v>1</v>
      </c>
      <c r="I1121" s="60">
        <v>41529</v>
      </c>
      <c r="J1121" s="61">
        <v>98</v>
      </c>
      <c r="K1121" s="12" cm="1">
        <f t="array" ref="K1121:N1121">VLOOKUP(A1121,Sales!$A$1:$E$2241,{2,3,4,5},0)</f>
        <v>11</v>
      </c>
      <c r="L1121" s="12">
        <v>5</v>
      </c>
      <c r="M1121" s="12">
        <v>11</v>
      </c>
      <c r="N1121" s="15">
        <v>6</v>
      </c>
      <c r="O1121" s="15">
        <f t="shared" si="86"/>
        <v>47</v>
      </c>
      <c r="P1121" s="15">
        <f t="shared" si="87"/>
        <v>16</v>
      </c>
      <c r="Q1121" s="15">
        <f t="shared" si="88"/>
        <v>17</v>
      </c>
      <c r="R1121" s="12">
        <f t="shared" si="89"/>
        <v>1</v>
      </c>
    </row>
    <row r="1122" spans="1:18" ht="15.75" customHeight="1" x14ac:dyDescent="0.25">
      <c r="A1122" s="57">
        <v>850</v>
      </c>
      <c r="B1122" s="57">
        <v>1968</v>
      </c>
      <c r="C1122" s="58" t="s">
        <v>9</v>
      </c>
      <c r="D1122" s="58" t="s">
        <v>10</v>
      </c>
      <c r="E1122" s="59">
        <v>70566</v>
      </c>
      <c r="F1122" s="54">
        <f t="shared" si="85"/>
        <v>70.566000000000003</v>
      </c>
      <c r="G1122" s="57">
        <v>0</v>
      </c>
      <c r="H1122" s="57">
        <v>1</v>
      </c>
      <c r="I1122" s="60">
        <v>41553</v>
      </c>
      <c r="J1122" s="61">
        <v>4</v>
      </c>
      <c r="K1122" s="12" cm="1">
        <f t="array" ref="K1122:N1122">VLOOKUP(A1122,Sales!$A$1:$E$2241,{2,3,4,5},0)</f>
        <v>28</v>
      </c>
      <c r="L1122" s="12">
        <v>28</v>
      </c>
      <c r="M1122" s="12">
        <v>6</v>
      </c>
      <c r="N1122" s="15">
        <v>9</v>
      </c>
      <c r="O1122" s="15">
        <f t="shared" si="86"/>
        <v>57</v>
      </c>
      <c r="P1122" s="15">
        <f t="shared" si="87"/>
        <v>56</v>
      </c>
      <c r="Q1122" s="15">
        <f t="shared" si="88"/>
        <v>15</v>
      </c>
      <c r="R1122" s="12">
        <f t="shared" si="89"/>
        <v>1</v>
      </c>
    </row>
    <row r="1123" spans="1:18" ht="15.75" customHeight="1" x14ac:dyDescent="0.25">
      <c r="A1123" s="57">
        <v>4713</v>
      </c>
      <c r="B1123" s="57">
        <v>1979</v>
      </c>
      <c r="C1123" s="58" t="s">
        <v>12</v>
      </c>
      <c r="D1123" s="58" t="s">
        <v>13</v>
      </c>
      <c r="E1123" s="59">
        <v>31605</v>
      </c>
      <c r="F1123" s="54">
        <f t="shared" si="85"/>
        <v>31.605</v>
      </c>
      <c r="G1123" s="57">
        <v>1</v>
      </c>
      <c r="H1123" s="57">
        <v>0</v>
      </c>
      <c r="I1123" s="62">
        <v>41235</v>
      </c>
      <c r="J1123" s="61">
        <v>15</v>
      </c>
      <c r="K1123" s="12" cm="1">
        <f t="array" ref="K1123:N1123">VLOOKUP(A1123,Sales!$A$1:$E$2241,{2,3,4,5},0)</f>
        <v>0</v>
      </c>
      <c r="L1123" s="12">
        <v>1</v>
      </c>
      <c r="M1123" s="12">
        <v>2</v>
      </c>
      <c r="N1123" s="15">
        <v>4</v>
      </c>
      <c r="O1123" s="15">
        <f t="shared" si="86"/>
        <v>46</v>
      </c>
      <c r="P1123" s="15">
        <f t="shared" si="87"/>
        <v>1</v>
      </c>
      <c r="Q1123" s="15">
        <f t="shared" si="88"/>
        <v>6</v>
      </c>
      <c r="R1123" s="12">
        <f t="shared" si="89"/>
        <v>1</v>
      </c>
    </row>
    <row r="1124" spans="1:18" ht="15.75" customHeight="1" x14ac:dyDescent="0.25">
      <c r="A1124" s="57">
        <v>675</v>
      </c>
      <c r="B1124" s="57">
        <v>1973</v>
      </c>
      <c r="C1124" s="58" t="s">
        <v>14</v>
      </c>
      <c r="D1124" s="58" t="s">
        <v>15</v>
      </c>
      <c r="E1124" s="59">
        <v>52034</v>
      </c>
      <c r="F1124" s="54">
        <f t="shared" si="85"/>
        <v>52.033999999999999</v>
      </c>
      <c r="G1124" s="57">
        <v>1</v>
      </c>
      <c r="H1124" s="57">
        <v>1</v>
      </c>
      <c r="I1124" s="60">
        <v>41411</v>
      </c>
      <c r="J1124" s="61">
        <v>67</v>
      </c>
      <c r="K1124" s="12" cm="1">
        <f t="array" ref="K1124:N1124">VLOOKUP(A1124,Sales!$A$1:$E$2241,{2,3,4,5},0)</f>
        <v>0</v>
      </c>
      <c r="L1124" s="12">
        <v>13</v>
      </c>
      <c r="M1124" s="12">
        <v>4</v>
      </c>
      <c r="N1124" s="15">
        <v>5</v>
      </c>
      <c r="O1124" s="15">
        <f t="shared" si="86"/>
        <v>52</v>
      </c>
      <c r="P1124" s="15">
        <f t="shared" si="87"/>
        <v>13</v>
      </c>
      <c r="Q1124" s="15">
        <f t="shared" si="88"/>
        <v>9</v>
      </c>
      <c r="R1124" s="12">
        <f t="shared" si="89"/>
        <v>2</v>
      </c>
    </row>
    <row r="1125" spans="1:18" ht="15.75" customHeight="1" x14ac:dyDescent="0.25">
      <c r="A1125" s="57">
        <v>5025</v>
      </c>
      <c r="B1125" s="57">
        <v>1979</v>
      </c>
      <c r="C1125" s="58" t="s">
        <v>9</v>
      </c>
      <c r="D1125" s="58" t="s">
        <v>10</v>
      </c>
      <c r="E1125" s="59">
        <v>48526</v>
      </c>
      <c r="F1125" s="54">
        <f t="shared" si="85"/>
        <v>48.526000000000003</v>
      </c>
      <c r="G1125" s="57">
        <v>1</v>
      </c>
      <c r="H1125" s="57">
        <v>0</v>
      </c>
      <c r="I1125" s="62">
        <v>41632</v>
      </c>
      <c r="J1125" s="61">
        <v>32</v>
      </c>
      <c r="K1125" s="12" cm="1">
        <f t="array" ref="K1125:N1125">VLOOKUP(A1125,Sales!$A$1:$E$2241,{2,3,4,5},0)</f>
        <v>17</v>
      </c>
      <c r="L1125" s="12">
        <v>20</v>
      </c>
      <c r="M1125" s="12">
        <v>2</v>
      </c>
      <c r="N1125" s="15">
        <v>4</v>
      </c>
      <c r="O1125" s="15">
        <f t="shared" si="86"/>
        <v>46</v>
      </c>
      <c r="P1125" s="15">
        <f t="shared" si="87"/>
        <v>37</v>
      </c>
      <c r="Q1125" s="15">
        <f t="shared" si="88"/>
        <v>6</v>
      </c>
      <c r="R1125" s="12">
        <f t="shared" si="89"/>
        <v>1</v>
      </c>
    </row>
    <row r="1126" spans="1:18" ht="15.75" customHeight="1" x14ac:dyDescent="0.25">
      <c r="A1126" s="57">
        <v>2308</v>
      </c>
      <c r="B1126" s="57">
        <v>1954</v>
      </c>
      <c r="C1126" s="58" t="s">
        <v>9</v>
      </c>
      <c r="D1126" s="58" t="s">
        <v>13</v>
      </c>
      <c r="E1126" s="59">
        <v>46734</v>
      </c>
      <c r="F1126" s="54">
        <f t="shared" si="85"/>
        <v>46.734000000000002</v>
      </c>
      <c r="G1126" s="57">
        <v>0</v>
      </c>
      <c r="H1126" s="57">
        <v>1</v>
      </c>
      <c r="I1126" s="62">
        <v>41231</v>
      </c>
      <c r="J1126" s="61">
        <v>40</v>
      </c>
      <c r="K1126" s="12" cm="1">
        <f t="array" ref="K1126:N1126">VLOOKUP(A1126,Sales!$A$1:$E$2241,{2,3,4,5},0)</f>
        <v>5</v>
      </c>
      <c r="L1126" s="12">
        <v>23</v>
      </c>
      <c r="M1126" s="12">
        <v>6</v>
      </c>
      <c r="N1126" s="15">
        <v>5</v>
      </c>
      <c r="O1126" s="15">
        <f t="shared" si="86"/>
        <v>71</v>
      </c>
      <c r="P1126" s="15">
        <f t="shared" si="87"/>
        <v>28</v>
      </c>
      <c r="Q1126" s="15">
        <f t="shared" si="88"/>
        <v>11</v>
      </c>
      <c r="R1126" s="12">
        <f t="shared" si="89"/>
        <v>1</v>
      </c>
    </row>
    <row r="1127" spans="1:18" ht="15.75" customHeight="1" x14ac:dyDescent="0.25">
      <c r="A1127" s="57">
        <v>5995</v>
      </c>
      <c r="B1127" s="57">
        <v>1962</v>
      </c>
      <c r="C1127" s="58" t="s">
        <v>9</v>
      </c>
      <c r="D1127" s="58" t="s">
        <v>15</v>
      </c>
      <c r="E1127" s="59">
        <v>39552</v>
      </c>
      <c r="F1127" s="54">
        <f t="shared" si="85"/>
        <v>39.552</v>
      </c>
      <c r="G1127" s="57">
        <v>1</v>
      </c>
      <c r="H1127" s="57">
        <v>1</v>
      </c>
      <c r="I1127" s="62">
        <v>41261</v>
      </c>
      <c r="J1127" s="61">
        <v>54</v>
      </c>
      <c r="K1127" s="12" cm="1">
        <f t="array" ref="K1127:N1127">VLOOKUP(A1127,Sales!$A$1:$E$2241,{2,3,4,5},0)</f>
        <v>3</v>
      </c>
      <c r="L1127" s="12">
        <v>24</v>
      </c>
      <c r="M1127" s="12">
        <v>6</v>
      </c>
      <c r="N1127" s="15">
        <v>5</v>
      </c>
      <c r="O1127" s="15">
        <f t="shared" si="86"/>
        <v>63</v>
      </c>
      <c r="P1127" s="15">
        <f t="shared" si="87"/>
        <v>27</v>
      </c>
      <c r="Q1127" s="15">
        <f t="shared" si="88"/>
        <v>11</v>
      </c>
      <c r="R1127" s="12">
        <f t="shared" si="89"/>
        <v>2</v>
      </c>
    </row>
    <row r="1128" spans="1:18" ht="15.75" customHeight="1" x14ac:dyDescent="0.25">
      <c r="A1128" s="57">
        <v>6749</v>
      </c>
      <c r="B1128" s="57">
        <v>1966</v>
      </c>
      <c r="C1128" s="58" t="s">
        <v>9</v>
      </c>
      <c r="D1128" s="58" t="s">
        <v>10</v>
      </c>
      <c r="E1128" s="59">
        <v>86358</v>
      </c>
      <c r="F1128" s="54">
        <f t="shared" si="85"/>
        <v>86.358000000000004</v>
      </c>
      <c r="G1128" s="57">
        <v>1</v>
      </c>
      <c r="H1128" s="57">
        <v>1</v>
      </c>
      <c r="I1128" s="60">
        <v>41129</v>
      </c>
      <c r="J1128" s="61">
        <v>78</v>
      </c>
      <c r="K1128" s="12" cm="1">
        <f t="array" ref="K1128:N1128">VLOOKUP(A1128,Sales!$A$1:$E$2241,{2,3,4,5},0)</f>
        <v>47</v>
      </c>
      <c r="L1128" s="12">
        <v>47</v>
      </c>
      <c r="M1128" s="12">
        <v>5</v>
      </c>
      <c r="N1128" s="15">
        <v>6</v>
      </c>
      <c r="O1128" s="15">
        <f t="shared" si="86"/>
        <v>59</v>
      </c>
      <c r="P1128" s="15">
        <f t="shared" si="87"/>
        <v>94</v>
      </c>
      <c r="Q1128" s="15">
        <f t="shared" si="88"/>
        <v>11</v>
      </c>
      <c r="R1128" s="12">
        <f t="shared" si="89"/>
        <v>2</v>
      </c>
    </row>
    <row r="1129" spans="1:18" ht="15.75" customHeight="1" x14ac:dyDescent="0.25">
      <c r="A1129" s="57">
        <v>1010</v>
      </c>
      <c r="B1129" s="57">
        <v>1977</v>
      </c>
      <c r="C1129" s="58" t="s">
        <v>9</v>
      </c>
      <c r="D1129" s="58" t="s">
        <v>11</v>
      </c>
      <c r="E1129" s="59">
        <v>46931</v>
      </c>
      <c r="F1129" s="54">
        <f t="shared" si="85"/>
        <v>46.930999999999997</v>
      </c>
      <c r="G1129" s="57">
        <v>2</v>
      </c>
      <c r="H1129" s="57">
        <v>1</v>
      </c>
      <c r="I1129" s="60">
        <v>41753</v>
      </c>
      <c r="J1129" s="61">
        <v>94</v>
      </c>
      <c r="K1129" s="12" cm="1">
        <f t="array" ref="K1129:N1129">VLOOKUP(A1129,Sales!$A$1:$E$2241,{2,3,4,5},0)</f>
        <v>0</v>
      </c>
      <c r="L1129" s="12">
        <v>1</v>
      </c>
      <c r="M1129" s="12">
        <v>1</v>
      </c>
      <c r="N1129" s="15">
        <v>3</v>
      </c>
      <c r="O1129" s="15">
        <f t="shared" si="86"/>
        <v>48</v>
      </c>
      <c r="P1129" s="15">
        <f t="shared" si="87"/>
        <v>1</v>
      </c>
      <c r="Q1129" s="15">
        <f t="shared" si="88"/>
        <v>4</v>
      </c>
      <c r="R1129" s="12">
        <f t="shared" si="89"/>
        <v>3</v>
      </c>
    </row>
    <row r="1130" spans="1:18" ht="15.75" customHeight="1" x14ac:dyDescent="0.25">
      <c r="A1130" s="57">
        <v>8977</v>
      </c>
      <c r="B1130" s="57">
        <v>1985</v>
      </c>
      <c r="C1130" s="58" t="s">
        <v>16</v>
      </c>
      <c r="D1130" s="58" t="s">
        <v>10</v>
      </c>
      <c r="E1130" s="59">
        <v>16581</v>
      </c>
      <c r="F1130" s="54">
        <f t="shared" si="85"/>
        <v>16.581</v>
      </c>
      <c r="G1130" s="57">
        <v>0</v>
      </c>
      <c r="H1130" s="57">
        <v>0</v>
      </c>
      <c r="I1130" s="60">
        <v>41286</v>
      </c>
      <c r="J1130" s="61">
        <v>51</v>
      </c>
      <c r="K1130" s="12" cm="1">
        <f t="array" ref="K1130:N1130">VLOOKUP(A1130,Sales!$A$1:$E$2241,{2,3,4,5},0)</f>
        <v>3</v>
      </c>
      <c r="L1130" s="12">
        <v>3</v>
      </c>
      <c r="M1130" s="12">
        <v>0</v>
      </c>
      <c r="N1130" s="15">
        <v>3</v>
      </c>
      <c r="O1130" s="15">
        <f t="shared" si="86"/>
        <v>40</v>
      </c>
      <c r="P1130" s="15">
        <f t="shared" si="87"/>
        <v>6</v>
      </c>
      <c r="Q1130" s="15">
        <f t="shared" si="88"/>
        <v>3</v>
      </c>
      <c r="R1130" s="12">
        <f t="shared" si="89"/>
        <v>0</v>
      </c>
    </row>
    <row r="1131" spans="1:18" ht="15.75" customHeight="1" x14ac:dyDescent="0.25">
      <c r="A1131" s="57">
        <v>4756</v>
      </c>
      <c r="B1131" s="57">
        <v>1952</v>
      </c>
      <c r="C1131" s="58" t="s">
        <v>17</v>
      </c>
      <c r="D1131" s="58" t="s">
        <v>15</v>
      </c>
      <c r="E1131" s="59">
        <v>63998</v>
      </c>
      <c r="F1131" s="54">
        <f t="shared" si="85"/>
        <v>63.997999999999998</v>
      </c>
      <c r="G1131" s="57">
        <v>0</v>
      </c>
      <c r="H1131" s="57">
        <v>0</v>
      </c>
      <c r="I1131" s="62">
        <v>41628</v>
      </c>
      <c r="J1131" s="61">
        <v>42</v>
      </c>
      <c r="K1131" s="12" cm="1">
        <f t="array" ref="K1131:N1131">VLOOKUP(A1131,Sales!$A$1:$E$2241,{2,3,4,5},0)</f>
        <v>29</v>
      </c>
      <c r="L1131" s="12">
        <v>33</v>
      </c>
      <c r="M1131" s="12">
        <v>7</v>
      </c>
      <c r="N1131" s="15">
        <v>11</v>
      </c>
      <c r="O1131" s="15">
        <f t="shared" si="86"/>
        <v>73</v>
      </c>
      <c r="P1131" s="15">
        <f t="shared" si="87"/>
        <v>62</v>
      </c>
      <c r="Q1131" s="15">
        <f t="shared" si="88"/>
        <v>18</v>
      </c>
      <c r="R1131" s="12">
        <f t="shared" si="89"/>
        <v>0</v>
      </c>
    </row>
    <row r="1132" spans="1:18" ht="15.75" customHeight="1" x14ac:dyDescent="0.25">
      <c r="A1132" s="57">
        <v>3412</v>
      </c>
      <c r="B1132" s="57">
        <v>1951</v>
      </c>
      <c r="C1132" s="58" t="s">
        <v>14</v>
      </c>
      <c r="D1132" s="58" t="s">
        <v>13</v>
      </c>
      <c r="E1132" s="59">
        <v>67381</v>
      </c>
      <c r="F1132" s="54">
        <f t="shared" si="85"/>
        <v>67.381</v>
      </c>
      <c r="G1132" s="57">
        <v>0</v>
      </c>
      <c r="H1132" s="57">
        <v>1</v>
      </c>
      <c r="I1132" s="60">
        <v>41289</v>
      </c>
      <c r="J1132" s="61">
        <v>67</v>
      </c>
      <c r="K1132" s="12" cm="1">
        <f t="array" ref="K1132:N1132">VLOOKUP(A1132,Sales!$A$1:$E$2241,{2,3,4,5},0)</f>
        <v>8</v>
      </c>
      <c r="L1132" s="12">
        <v>0</v>
      </c>
      <c r="M1132" s="12">
        <v>2</v>
      </c>
      <c r="N1132" s="15">
        <v>9</v>
      </c>
      <c r="O1132" s="15">
        <f t="shared" si="86"/>
        <v>74</v>
      </c>
      <c r="P1132" s="15">
        <f t="shared" si="87"/>
        <v>8</v>
      </c>
      <c r="Q1132" s="15">
        <f t="shared" si="88"/>
        <v>11</v>
      </c>
      <c r="R1132" s="12">
        <f t="shared" si="89"/>
        <v>1</v>
      </c>
    </row>
    <row r="1133" spans="1:18" ht="15.75" customHeight="1" x14ac:dyDescent="0.25">
      <c r="A1133" s="57">
        <v>606</v>
      </c>
      <c r="B1133" s="57">
        <v>1967</v>
      </c>
      <c r="C1133" s="58" t="s">
        <v>9</v>
      </c>
      <c r="D1133" s="58" t="s">
        <v>10</v>
      </c>
      <c r="E1133" s="59">
        <v>25930</v>
      </c>
      <c r="F1133" s="54">
        <f t="shared" si="85"/>
        <v>25.93</v>
      </c>
      <c r="G1133" s="57">
        <v>1</v>
      </c>
      <c r="H1133" s="57">
        <v>1</v>
      </c>
      <c r="I1133" s="62">
        <v>41557</v>
      </c>
      <c r="J1133" s="61">
        <v>87</v>
      </c>
      <c r="K1133" s="12" cm="1">
        <f t="array" ref="K1133:N1133">VLOOKUP(A1133,Sales!$A$1:$E$2241,{2,3,4,5},0)</f>
        <v>1</v>
      </c>
      <c r="L1133" s="12">
        <v>0</v>
      </c>
      <c r="M1133" s="12">
        <v>1</v>
      </c>
      <c r="N1133" s="15">
        <v>2</v>
      </c>
      <c r="O1133" s="15">
        <f t="shared" si="86"/>
        <v>58</v>
      </c>
      <c r="P1133" s="15">
        <f t="shared" si="87"/>
        <v>1</v>
      </c>
      <c r="Q1133" s="15">
        <f t="shared" si="88"/>
        <v>3</v>
      </c>
      <c r="R1133" s="12">
        <f t="shared" si="89"/>
        <v>2</v>
      </c>
    </row>
    <row r="1134" spans="1:18" ht="15.75" customHeight="1" x14ac:dyDescent="0.25">
      <c r="A1134" s="57">
        <v>5961</v>
      </c>
      <c r="B1134" s="57">
        <v>1978</v>
      </c>
      <c r="C1134" s="58" t="s">
        <v>9</v>
      </c>
      <c r="D1134" s="58" t="s">
        <v>13</v>
      </c>
      <c r="E1134" s="59">
        <v>42693</v>
      </c>
      <c r="F1134" s="54">
        <f t="shared" si="85"/>
        <v>42.692999999999998</v>
      </c>
      <c r="G1134" s="57">
        <v>1</v>
      </c>
      <c r="H1134" s="57">
        <v>0</v>
      </c>
      <c r="I1134" s="60">
        <v>41797</v>
      </c>
      <c r="J1134" s="61">
        <v>29</v>
      </c>
      <c r="K1134" s="12" cm="1">
        <f t="array" ref="K1134:N1134">VLOOKUP(A1134,Sales!$A$1:$E$2241,{2,3,4,5},0)</f>
        <v>4</v>
      </c>
      <c r="L1134" s="12">
        <v>3</v>
      </c>
      <c r="M1134" s="12">
        <v>1</v>
      </c>
      <c r="N1134" s="15">
        <v>3</v>
      </c>
      <c r="O1134" s="15">
        <f t="shared" si="86"/>
        <v>47</v>
      </c>
      <c r="P1134" s="15">
        <f t="shared" si="87"/>
        <v>7</v>
      </c>
      <c r="Q1134" s="15">
        <f t="shared" si="88"/>
        <v>4</v>
      </c>
      <c r="R1134" s="12">
        <f t="shared" si="89"/>
        <v>1</v>
      </c>
    </row>
    <row r="1135" spans="1:18" ht="15.75" customHeight="1" x14ac:dyDescent="0.25">
      <c r="A1135" s="57">
        <v>2975</v>
      </c>
      <c r="B1135" s="57">
        <v>1976</v>
      </c>
      <c r="C1135" s="58" t="s">
        <v>9</v>
      </c>
      <c r="D1135" s="58" t="s">
        <v>11</v>
      </c>
      <c r="E1135" s="59">
        <v>85606</v>
      </c>
      <c r="F1135" s="54">
        <f t="shared" si="85"/>
        <v>85.605999999999995</v>
      </c>
      <c r="G1135" s="57">
        <v>0</v>
      </c>
      <c r="H1135" s="57">
        <v>1</v>
      </c>
      <c r="I1135" s="62">
        <v>41225</v>
      </c>
      <c r="J1135" s="61">
        <v>89</v>
      </c>
      <c r="K1135" s="12" cm="1">
        <f t="array" ref="K1135:N1135">VLOOKUP(A1135,Sales!$A$1:$E$2241,{2,3,4,5},0)</f>
        <v>42</v>
      </c>
      <c r="L1135" s="12">
        <v>30</v>
      </c>
      <c r="M1135" s="12">
        <v>6</v>
      </c>
      <c r="N1135" s="15">
        <v>9</v>
      </c>
      <c r="O1135" s="15">
        <f t="shared" si="86"/>
        <v>49</v>
      </c>
      <c r="P1135" s="15">
        <f t="shared" si="87"/>
        <v>72</v>
      </c>
      <c r="Q1135" s="15">
        <f t="shared" si="88"/>
        <v>15</v>
      </c>
      <c r="R1135" s="12">
        <f t="shared" si="89"/>
        <v>1</v>
      </c>
    </row>
    <row r="1136" spans="1:18" ht="15.75" customHeight="1" x14ac:dyDescent="0.25">
      <c r="A1136" s="57">
        <v>2894</v>
      </c>
      <c r="B1136" s="57">
        <v>1985</v>
      </c>
      <c r="C1136" s="58" t="s">
        <v>9</v>
      </c>
      <c r="D1136" s="58" t="s">
        <v>10</v>
      </c>
      <c r="E1136" s="59">
        <v>72903</v>
      </c>
      <c r="F1136" s="54">
        <f t="shared" si="85"/>
        <v>72.903000000000006</v>
      </c>
      <c r="G1136" s="57">
        <v>0</v>
      </c>
      <c r="H1136" s="57">
        <v>0</v>
      </c>
      <c r="I1136" s="62">
        <v>41576</v>
      </c>
      <c r="J1136" s="61">
        <v>74</v>
      </c>
      <c r="K1136" s="12" cm="1">
        <f t="array" ref="K1136:N1136">VLOOKUP(A1136,Sales!$A$1:$E$2241,{2,3,4,5},0)</f>
        <v>138</v>
      </c>
      <c r="L1136" s="12">
        <v>19</v>
      </c>
      <c r="M1136" s="12">
        <v>7</v>
      </c>
      <c r="N1136" s="15">
        <v>8</v>
      </c>
      <c r="O1136" s="15">
        <f t="shared" si="86"/>
        <v>40</v>
      </c>
      <c r="P1136" s="15">
        <f t="shared" si="87"/>
        <v>157</v>
      </c>
      <c r="Q1136" s="15">
        <f t="shared" si="88"/>
        <v>15</v>
      </c>
      <c r="R1136" s="12">
        <f t="shared" si="89"/>
        <v>0</v>
      </c>
    </row>
    <row r="1137" spans="1:18" ht="15.75" customHeight="1" x14ac:dyDescent="0.25">
      <c r="A1137" s="57">
        <v>7613</v>
      </c>
      <c r="B1137" s="57">
        <v>1974</v>
      </c>
      <c r="C1137" s="58" t="s">
        <v>17</v>
      </c>
      <c r="D1137" s="58" t="s">
        <v>11</v>
      </c>
      <c r="E1137" s="59">
        <v>49669</v>
      </c>
      <c r="F1137" s="54">
        <f t="shared" si="85"/>
        <v>49.668999999999997</v>
      </c>
      <c r="G1137" s="57">
        <v>1</v>
      </c>
      <c r="H1137" s="57">
        <v>0</v>
      </c>
      <c r="I1137" s="60">
        <v>41783</v>
      </c>
      <c r="J1137" s="61">
        <v>97</v>
      </c>
      <c r="K1137" s="12" cm="1">
        <f t="array" ref="K1137:N1137">VLOOKUP(A1137,Sales!$A$1:$E$2241,{2,3,4,5},0)</f>
        <v>5</v>
      </c>
      <c r="L1137" s="12">
        <v>8</v>
      </c>
      <c r="M1137" s="12">
        <v>5</v>
      </c>
      <c r="N1137" s="15">
        <v>6</v>
      </c>
      <c r="O1137" s="15">
        <f t="shared" si="86"/>
        <v>51</v>
      </c>
      <c r="P1137" s="15">
        <f t="shared" si="87"/>
        <v>13</v>
      </c>
      <c r="Q1137" s="15">
        <f t="shared" si="88"/>
        <v>11</v>
      </c>
      <c r="R1137" s="12">
        <f t="shared" si="89"/>
        <v>1</v>
      </c>
    </row>
    <row r="1138" spans="1:18" ht="15.75" customHeight="1" x14ac:dyDescent="0.25">
      <c r="A1138" s="57">
        <v>10542</v>
      </c>
      <c r="B1138" s="57">
        <v>1968</v>
      </c>
      <c r="C1138" s="58" t="s">
        <v>12</v>
      </c>
      <c r="D1138" s="58" t="s">
        <v>13</v>
      </c>
      <c r="E1138" s="59">
        <v>36778</v>
      </c>
      <c r="F1138" s="54">
        <f t="shared" si="85"/>
        <v>36.777999999999999</v>
      </c>
      <c r="G1138" s="57">
        <v>1</v>
      </c>
      <c r="H1138" s="57">
        <v>1</v>
      </c>
      <c r="I1138" s="60">
        <v>41126</v>
      </c>
      <c r="J1138" s="61">
        <v>63</v>
      </c>
      <c r="K1138" s="12" cm="1">
        <f t="array" ref="K1138:N1138">VLOOKUP(A1138,Sales!$A$1:$E$2241,{2,3,4,5},0)</f>
        <v>4</v>
      </c>
      <c r="L1138" s="12">
        <v>4</v>
      </c>
      <c r="M1138" s="12">
        <v>3</v>
      </c>
      <c r="N1138" s="15">
        <v>3</v>
      </c>
      <c r="O1138" s="15">
        <f t="shared" si="86"/>
        <v>57</v>
      </c>
      <c r="P1138" s="15">
        <f t="shared" si="87"/>
        <v>8</v>
      </c>
      <c r="Q1138" s="15">
        <f t="shared" si="88"/>
        <v>6</v>
      </c>
      <c r="R1138" s="12">
        <f t="shared" si="89"/>
        <v>2</v>
      </c>
    </row>
    <row r="1139" spans="1:18" ht="15.75" customHeight="1" x14ac:dyDescent="0.25">
      <c r="A1139" s="57">
        <v>8015</v>
      </c>
      <c r="B1139" s="57">
        <v>1962</v>
      </c>
      <c r="C1139" s="58" t="s">
        <v>12</v>
      </c>
      <c r="D1139" s="58" t="s">
        <v>15</v>
      </c>
      <c r="E1139" s="59">
        <v>85696</v>
      </c>
      <c r="F1139" s="54">
        <f t="shared" si="85"/>
        <v>85.695999999999998</v>
      </c>
      <c r="G1139" s="57">
        <v>0</v>
      </c>
      <c r="H1139" s="57">
        <v>0</v>
      </c>
      <c r="I1139" s="60">
        <v>41397</v>
      </c>
      <c r="J1139" s="61">
        <v>88</v>
      </c>
      <c r="K1139" s="12" cm="1">
        <f t="array" ref="K1139:N1139">VLOOKUP(A1139,Sales!$A$1:$E$2241,{2,3,4,5},0)</f>
        <v>76</v>
      </c>
      <c r="L1139" s="12">
        <v>0</v>
      </c>
      <c r="M1139" s="12">
        <v>4</v>
      </c>
      <c r="N1139" s="15">
        <v>9</v>
      </c>
      <c r="O1139" s="15">
        <f t="shared" si="86"/>
        <v>63</v>
      </c>
      <c r="P1139" s="15">
        <f t="shared" si="87"/>
        <v>76</v>
      </c>
      <c r="Q1139" s="15">
        <f t="shared" si="88"/>
        <v>13</v>
      </c>
      <c r="R1139" s="12">
        <f t="shared" si="89"/>
        <v>0</v>
      </c>
    </row>
    <row r="1140" spans="1:18" ht="15.75" customHeight="1" x14ac:dyDescent="0.25">
      <c r="A1140" s="57">
        <v>10617</v>
      </c>
      <c r="B1140" s="57">
        <v>1989</v>
      </c>
      <c r="C1140" s="58" t="s">
        <v>14</v>
      </c>
      <c r="D1140" s="58" t="s">
        <v>15</v>
      </c>
      <c r="E1140" s="59">
        <v>10979</v>
      </c>
      <c r="F1140" s="54">
        <f t="shared" si="85"/>
        <v>10.978999999999999</v>
      </c>
      <c r="G1140" s="57">
        <v>0</v>
      </c>
      <c r="H1140" s="57">
        <v>0</v>
      </c>
      <c r="I1140" s="60">
        <v>41781</v>
      </c>
      <c r="J1140" s="61">
        <v>34</v>
      </c>
      <c r="K1140" s="12" cm="1">
        <f t="array" ref="K1140:N1140">VLOOKUP(A1140,Sales!$A$1:$E$2241,{2,3,4,5},0)</f>
        <v>4</v>
      </c>
      <c r="L1140" s="12">
        <v>2</v>
      </c>
      <c r="M1140" s="12">
        <v>3</v>
      </c>
      <c r="N1140" s="15">
        <v>3</v>
      </c>
      <c r="O1140" s="15">
        <f t="shared" si="86"/>
        <v>36</v>
      </c>
      <c r="P1140" s="15">
        <f t="shared" si="87"/>
        <v>6</v>
      </c>
      <c r="Q1140" s="15">
        <f t="shared" si="88"/>
        <v>6</v>
      </c>
      <c r="R1140" s="12">
        <f t="shared" si="89"/>
        <v>0</v>
      </c>
    </row>
    <row r="1141" spans="1:18" ht="15.75" customHeight="1" x14ac:dyDescent="0.25">
      <c r="A1141" s="57">
        <v>11166</v>
      </c>
      <c r="B1141" s="57">
        <v>1961</v>
      </c>
      <c r="C1141" s="58" t="s">
        <v>9</v>
      </c>
      <c r="D1141" s="58" t="s">
        <v>13</v>
      </c>
      <c r="E1141" s="59">
        <v>49678</v>
      </c>
      <c r="F1141" s="54">
        <f t="shared" si="85"/>
        <v>49.677999999999997</v>
      </c>
      <c r="G1141" s="57">
        <v>0</v>
      </c>
      <c r="H1141" s="57">
        <v>1</v>
      </c>
      <c r="I1141" s="60">
        <v>41307</v>
      </c>
      <c r="J1141" s="61">
        <v>81</v>
      </c>
      <c r="K1141" s="12" cm="1">
        <f t="array" ref="K1141:N1141">VLOOKUP(A1141,Sales!$A$1:$E$2241,{2,3,4,5},0)</f>
        <v>5</v>
      </c>
      <c r="L1141" s="12">
        <v>2</v>
      </c>
      <c r="M1141" s="12">
        <v>6</v>
      </c>
      <c r="N1141" s="15">
        <v>4</v>
      </c>
      <c r="O1141" s="15">
        <f t="shared" si="86"/>
        <v>64</v>
      </c>
      <c r="P1141" s="15">
        <f t="shared" si="87"/>
        <v>7</v>
      </c>
      <c r="Q1141" s="15">
        <f t="shared" si="88"/>
        <v>10</v>
      </c>
      <c r="R1141" s="12">
        <f t="shared" si="89"/>
        <v>1</v>
      </c>
    </row>
    <row r="1142" spans="1:18" ht="15.75" customHeight="1" x14ac:dyDescent="0.25">
      <c r="A1142" s="57">
        <v>849</v>
      </c>
      <c r="B1142" s="57">
        <v>1953</v>
      </c>
      <c r="C1142" s="58" t="s">
        <v>14</v>
      </c>
      <c r="D1142" s="58" t="s">
        <v>11</v>
      </c>
      <c r="E1142" s="59">
        <v>56129</v>
      </c>
      <c r="F1142" s="54">
        <f t="shared" si="85"/>
        <v>56.128999999999998</v>
      </c>
      <c r="G1142" s="57">
        <v>0</v>
      </c>
      <c r="H1142" s="57">
        <v>1</v>
      </c>
      <c r="I1142" s="60">
        <v>41445</v>
      </c>
      <c r="J1142" s="61">
        <v>65</v>
      </c>
      <c r="K1142" s="12" cm="1">
        <f t="array" ref="K1142:N1142">VLOOKUP(A1142,Sales!$A$1:$E$2241,{2,3,4,5},0)</f>
        <v>48</v>
      </c>
      <c r="L1142" s="12">
        <v>72</v>
      </c>
      <c r="M1142" s="12">
        <v>6</v>
      </c>
      <c r="N1142" s="15">
        <v>10</v>
      </c>
      <c r="O1142" s="15">
        <f t="shared" si="86"/>
        <v>72</v>
      </c>
      <c r="P1142" s="15">
        <f t="shared" si="87"/>
        <v>120</v>
      </c>
      <c r="Q1142" s="15">
        <f t="shared" si="88"/>
        <v>16</v>
      </c>
      <c r="R1142" s="12">
        <f t="shared" si="89"/>
        <v>1</v>
      </c>
    </row>
    <row r="1143" spans="1:18" ht="15.75" customHeight="1" x14ac:dyDescent="0.25">
      <c r="A1143" s="57">
        <v>523</v>
      </c>
      <c r="B1143" s="57">
        <v>1989</v>
      </c>
      <c r="C1143" s="58" t="s">
        <v>9</v>
      </c>
      <c r="D1143" s="58" t="s">
        <v>13</v>
      </c>
      <c r="E1143" s="59">
        <v>37155</v>
      </c>
      <c r="F1143" s="54">
        <f t="shared" si="85"/>
        <v>37.155000000000001</v>
      </c>
      <c r="G1143" s="57">
        <v>1</v>
      </c>
      <c r="H1143" s="57">
        <v>0</v>
      </c>
      <c r="I1143" s="60">
        <v>41305</v>
      </c>
      <c r="J1143" s="61">
        <v>51</v>
      </c>
      <c r="K1143" s="12" cm="1">
        <f t="array" ref="K1143:N1143">VLOOKUP(A1143,Sales!$A$1:$E$2241,{2,3,4,5},0)</f>
        <v>0</v>
      </c>
      <c r="L1143" s="12">
        <v>15</v>
      </c>
      <c r="M1143" s="12">
        <v>2</v>
      </c>
      <c r="N1143" s="15">
        <v>4</v>
      </c>
      <c r="O1143" s="15">
        <f t="shared" si="86"/>
        <v>36</v>
      </c>
      <c r="P1143" s="15">
        <f t="shared" si="87"/>
        <v>15</v>
      </c>
      <c r="Q1143" s="15">
        <f t="shared" si="88"/>
        <v>6</v>
      </c>
      <c r="R1143" s="12">
        <f t="shared" si="89"/>
        <v>1</v>
      </c>
    </row>
    <row r="1144" spans="1:18" ht="15.75" customHeight="1" x14ac:dyDescent="0.25">
      <c r="A1144" s="57">
        <v>4066</v>
      </c>
      <c r="B1144" s="57">
        <v>1978</v>
      </c>
      <c r="C1144" s="58" t="s">
        <v>17</v>
      </c>
      <c r="D1144" s="58" t="s">
        <v>15</v>
      </c>
      <c r="E1144" s="59">
        <v>21282</v>
      </c>
      <c r="F1144" s="54">
        <f t="shared" si="85"/>
        <v>21.282</v>
      </c>
      <c r="G1144" s="57">
        <v>1</v>
      </c>
      <c r="H1144" s="57">
        <v>0</v>
      </c>
      <c r="I1144" s="60">
        <v>41770</v>
      </c>
      <c r="J1144" s="61">
        <v>76</v>
      </c>
      <c r="K1144" s="12" cm="1">
        <f t="array" ref="K1144:N1144">VLOOKUP(A1144,Sales!$A$1:$E$2241,{2,3,4,5},0)</f>
        <v>5</v>
      </c>
      <c r="L1144" s="12">
        <v>8</v>
      </c>
      <c r="M1144" s="12">
        <v>2</v>
      </c>
      <c r="N1144" s="15">
        <v>2</v>
      </c>
      <c r="O1144" s="15">
        <f t="shared" si="86"/>
        <v>47</v>
      </c>
      <c r="P1144" s="15">
        <f t="shared" si="87"/>
        <v>13</v>
      </c>
      <c r="Q1144" s="15">
        <f t="shared" si="88"/>
        <v>4</v>
      </c>
      <c r="R1144" s="12">
        <f t="shared" si="89"/>
        <v>1</v>
      </c>
    </row>
    <row r="1145" spans="1:18" ht="15.75" customHeight="1" x14ac:dyDescent="0.25">
      <c r="A1145" s="57">
        <v>8414</v>
      </c>
      <c r="B1145" s="57">
        <v>1962</v>
      </c>
      <c r="C1145" s="58" t="s">
        <v>12</v>
      </c>
      <c r="D1145" s="58" t="s">
        <v>10</v>
      </c>
      <c r="E1145" s="59">
        <v>33419</v>
      </c>
      <c r="F1145" s="54">
        <f t="shared" si="85"/>
        <v>33.418999999999997</v>
      </c>
      <c r="G1145" s="57">
        <v>0</v>
      </c>
      <c r="H1145" s="57">
        <v>1</v>
      </c>
      <c r="I1145" s="60">
        <v>41503</v>
      </c>
      <c r="J1145" s="61">
        <v>76</v>
      </c>
      <c r="K1145" s="12" cm="1">
        <f t="array" ref="K1145:N1145">VLOOKUP(A1145,Sales!$A$1:$E$2241,{2,3,4,5},0)</f>
        <v>0</v>
      </c>
      <c r="L1145" s="12">
        <v>0</v>
      </c>
      <c r="M1145" s="12">
        <v>2</v>
      </c>
      <c r="N1145" s="15">
        <v>4</v>
      </c>
      <c r="O1145" s="15">
        <f t="shared" si="86"/>
        <v>63</v>
      </c>
      <c r="P1145" s="15">
        <f t="shared" si="87"/>
        <v>0</v>
      </c>
      <c r="Q1145" s="15">
        <f t="shared" si="88"/>
        <v>6</v>
      </c>
      <c r="R1145" s="12">
        <f t="shared" si="89"/>
        <v>1</v>
      </c>
    </row>
    <row r="1146" spans="1:18" ht="15.75" customHeight="1" x14ac:dyDescent="0.25">
      <c r="A1146" s="57">
        <v>819</v>
      </c>
      <c r="B1146" s="57">
        <v>1945</v>
      </c>
      <c r="C1146" s="58" t="s">
        <v>9</v>
      </c>
      <c r="D1146" s="58" t="s">
        <v>18</v>
      </c>
      <c r="E1146" s="59">
        <v>63285</v>
      </c>
      <c r="F1146" s="54">
        <f t="shared" si="85"/>
        <v>63.284999999999997</v>
      </c>
      <c r="G1146" s="57">
        <v>0</v>
      </c>
      <c r="H1146" s="57">
        <v>0</v>
      </c>
      <c r="I1146" s="60">
        <v>41583</v>
      </c>
      <c r="J1146" s="61">
        <v>84</v>
      </c>
      <c r="K1146" s="12" cm="1">
        <f t="array" ref="K1146:N1146">VLOOKUP(A1146,Sales!$A$1:$E$2241,{2,3,4,5},0)</f>
        <v>124</v>
      </c>
      <c r="L1146" s="12">
        <v>38</v>
      </c>
      <c r="M1146" s="12">
        <v>6</v>
      </c>
      <c r="N1146" s="15">
        <v>13</v>
      </c>
      <c r="O1146" s="15">
        <f t="shared" si="86"/>
        <v>80</v>
      </c>
      <c r="P1146" s="15">
        <f t="shared" si="87"/>
        <v>162</v>
      </c>
      <c r="Q1146" s="15">
        <f t="shared" si="88"/>
        <v>19</v>
      </c>
      <c r="R1146" s="12">
        <f t="shared" si="89"/>
        <v>0</v>
      </c>
    </row>
    <row r="1147" spans="1:18" ht="15.75" customHeight="1" x14ac:dyDescent="0.25">
      <c r="A1147" s="57">
        <v>4961</v>
      </c>
      <c r="B1147" s="57">
        <v>1974</v>
      </c>
      <c r="C1147" s="58" t="s">
        <v>14</v>
      </c>
      <c r="D1147" s="58" t="s">
        <v>11</v>
      </c>
      <c r="E1147" s="59">
        <v>21255</v>
      </c>
      <c r="F1147" s="54">
        <f t="shared" si="85"/>
        <v>21.254999999999999</v>
      </c>
      <c r="G1147" s="57">
        <v>1</v>
      </c>
      <c r="H1147" s="57">
        <v>0</v>
      </c>
      <c r="I1147" s="60">
        <v>41660</v>
      </c>
      <c r="J1147" s="61">
        <v>56</v>
      </c>
      <c r="K1147" s="12" cm="1">
        <f t="array" ref="K1147:N1147">VLOOKUP(A1147,Sales!$A$1:$E$2241,{2,3,4,5},0)</f>
        <v>0</v>
      </c>
      <c r="L1147" s="12">
        <v>2</v>
      </c>
      <c r="M1147" s="12">
        <v>2</v>
      </c>
      <c r="N1147" s="15">
        <v>4</v>
      </c>
      <c r="O1147" s="15">
        <f t="shared" si="86"/>
        <v>51</v>
      </c>
      <c r="P1147" s="15">
        <f t="shared" si="87"/>
        <v>2</v>
      </c>
      <c r="Q1147" s="15">
        <f t="shared" si="88"/>
        <v>6</v>
      </c>
      <c r="R1147" s="12">
        <f t="shared" si="89"/>
        <v>1</v>
      </c>
    </row>
    <row r="1148" spans="1:18" ht="15.75" customHeight="1" x14ac:dyDescent="0.25">
      <c r="A1148" s="57">
        <v>749</v>
      </c>
      <c r="B1148" s="57">
        <v>1981</v>
      </c>
      <c r="C1148" s="58" t="s">
        <v>9</v>
      </c>
      <c r="D1148" s="58" t="s">
        <v>11</v>
      </c>
      <c r="E1148" s="59">
        <v>42162</v>
      </c>
      <c r="F1148" s="54">
        <f t="shared" si="85"/>
        <v>42.161999999999999</v>
      </c>
      <c r="G1148" s="57">
        <v>1</v>
      </c>
      <c r="H1148" s="57">
        <v>0</v>
      </c>
      <c r="I1148" s="62">
        <v>41597</v>
      </c>
      <c r="J1148" s="61">
        <v>31</v>
      </c>
      <c r="K1148" s="12" cm="1">
        <f t="array" ref="K1148:N1148">VLOOKUP(A1148,Sales!$A$1:$E$2241,{2,3,4,5},0)</f>
        <v>7</v>
      </c>
      <c r="L1148" s="12">
        <v>4</v>
      </c>
      <c r="M1148" s="12">
        <v>3</v>
      </c>
      <c r="N1148" s="15">
        <v>3</v>
      </c>
      <c r="O1148" s="15">
        <f t="shared" si="86"/>
        <v>44</v>
      </c>
      <c r="P1148" s="15">
        <f t="shared" si="87"/>
        <v>11</v>
      </c>
      <c r="Q1148" s="15">
        <f t="shared" si="88"/>
        <v>6</v>
      </c>
      <c r="R1148" s="12">
        <f t="shared" si="89"/>
        <v>1</v>
      </c>
    </row>
    <row r="1149" spans="1:18" ht="15.75" customHeight="1" x14ac:dyDescent="0.25">
      <c r="A1149" s="57">
        <v>5430</v>
      </c>
      <c r="B1149" s="57">
        <v>1956</v>
      </c>
      <c r="C1149" s="58" t="s">
        <v>9</v>
      </c>
      <c r="D1149" s="58" t="s">
        <v>11</v>
      </c>
      <c r="E1149" s="59">
        <v>54450</v>
      </c>
      <c r="F1149" s="54">
        <f t="shared" si="85"/>
        <v>54.45</v>
      </c>
      <c r="G1149" s="57">
        <v>1</v>
      </c>
      <c r="H1149" s="57">
        <v>1</v>
      </c>
      <c r="I1149" s="60">
        <v>41166</v>
      </c>
      <c r="J1149" s="61">
        <v>0</v>
      </c>
      <c r="K1149" s="12" cm="1">
        <f t="array" ref="K1149:N1149">VLOOKUP(A1149,Sales!$A$1:$E$2241,{2,3,4,5},0)</f>
        <v>0</v>
      </c>
      <c r="L1149" s="12">
        <v>19</v>
      </c>
      <c r="M1149" s="12">
        <v>9</v>
      </c>
      <c r="N1149" s="15">
        <v>8</v>
      </c>
      <c r="O1149" s="15">
        <f t="shared" si="86"/>
        <v>69</v>
      </c>
      <c r="P1149" s="15">
        <f t="shared" si="87"/>
        <v>19</v>
      </c>
      <c r="Q1149" s="15">
        <f t="shared" si="88"/>
        <v>17</v>
      </c>
      <c r="R1149" s="12">
        <f t="shared" si="89"/>
        <v>2</v>
      </c>
    </row>
    <row r="1150" spans="1:18" ht="15.75" customHeight="1" x14ac:dyDescent="0.25">
      <c r="A1150" s="57">
        <v>7755</v>
      </c>
      <c r="B1150" s="57">
        <v>1954</v>
      </c>
      <c r="C1150" s="58" t="s">
        <v>12</v>
      </c>
      <c r="D1150" s="58" t="s">
        <v>13</v>
      </c>
      <c r="E1150" s="59">
        <v>57744</v>
      </c>
      <c r="F1150" s="54">
        <f t="shared" si="85"/>
        <v>57.744</v>
      </c>
      <c r="G1150" s="57">
        <v>0</v>
      </c>
      <c r="H1150" s="57">
        <v>1</v>
      </c>
      <c r="I1150" s="62">
        <v>41590</v>
      </c>
      <c r="J1150" s="61">
        <v>91</v>
      </c>
      <c r="K1150" s="12" cm="1">
        <f t="array" ref="K1150:N1150">VLOOKUP(A1150,Sales!$A$1:$E$2241,{2,3,4,5},0)</f>
        <v>3</v>
      </c>
      <c r="L1150" s="12">
        <v>0</v>
      </c>
      <c r="M1150" s="12">
        <v>9</v>
      </c>
      <c r="N1150" s="15">
        <v>4</v>
      </c>
      <c r="O1150" s="15">
        <f t="shared" si="86"/>
        <v>71</v>
      </c>
      <c r="P1150" s="15">
        <f t="shared" si="87"/>
        <v>3</v>
      </c>
      <c r="Q1150" s="15">
        <f t="shared" si="88"/>
        <v>13</v>
      </c>
      <c r="R1150" s="12">
        <f t="shared" si="89"/>
        <v>1</v>
      </c>
    </row>
    <row r="1151" spans="1:18" ht="15.75" customHeight="1" x14ac:dyDescent="0.25">
      <c r="A1151" s="57">
        <v>10525</v>
      </c>
      <c r="B1151" s="57">
        <v>1986</v>
      </c>
      <c r="C1151" s="58" t="s">
        <v>9</v>
      </c>
      <c r="D1151" s="58" t="s">
        <v>10</v>
      </c>
      <c r="E1151" s="59">
        <v>26576</v>
      </c>
      <c r="F1151" s="54">
        <f t="shared" si="85"/>
        <v>26.576000000000001</v>
      </c>
      <c r="G1151" s="57">
        <v>1</v>
      </c>
      <c r="H1151" s="57">
        <v>0</v>
      </c>
      <c r="I1151" s="62">
        <v>41195</v>
      </c>
      <c r="J1151" s="61">
        <v>40</v>
      </c>
      <c r="K1151" s="12" cm="1">
        <f t="array" ref="K1151:N1151">VLOOKUP(A1151,Sales!$A$1:$E$2241,{2,3,4,5},0)</f>
        <v>0</v>
      </c>
      <c r="L1151" s="12">
        <v>0</v>
      </c>
      <c r="M1151" s="12">
        <v>1</v>
      </c>
      <c r="N1151" s="15">
        <v>2</v>
      </c>
      <c r="O1151" s="15">
        <f t="shared" si="86"/>
        <v>39</v>
      </c>
      <c r="P1151" s="15">
        <f t="shared" si="87"/>
        <v>0</v>
      </c>
      <c r="Q1151" s="15">
        <f t="shared" si="88"/>
        <v>3</v>
      </c>
      <c r="R1151" s="12">
        <f t="shared" si="89"/>
        <v>1</v>
      </c>
    </row>
    <row r="1152" spans="1:18" ht="15.75" customHeight="1" x14ac:dyDescent="0.25">
      <c r="A1152" s="57">
        <v>1453</v>
      </c>
      <c r="B1152" s="57">
        <v>1943</v>
      </c>
      <c r="C1152" s="58" t="s">
        <v>12</v>
      </c>
      <c r="D1152" s="58" t="s">
        <v>18</v>
      </c>
      <c r="E1152" s="59">
        <v>57513</v>
      </c>
      <c r="F1152" s="54">
        <f t="shared" si="85"/>
        <v>57.512999999999998</v>
      </c>
      <c r="G1152" s="57">
        <v>0</v>
      </c>
      <c r="H1152" s="57">
        <v>0</v>
      </c>
      <c r="I1152" s="60">
        <v>41461</v>
      </c>
      <c r="J1152" s="61">
        <v>59</v>
      </c>
      <c r="K1152" s="12" cm="1">
        <f t="array" ref="K1152:N1152">VLOOKUP(A1152,Sales!$A$1:$E$2241,{2,3,4,5},0)</f>
        <v>40</v>
      </c>
      <c r="L1152" s="12">
        <v>20</v>
      </c>
      <c r="M1152" s="12">
        <v>9</v>
      </c>
      <c r="N1152" s="15">
        <v>13</v>
      </c>
      <c r="O1152" s="15">
        <f t="shared" si="86"/>
        <v>82</v>
      </c>
      <c r="P1152" s="15">
        <f t="shared" si="87"/>
        <v>60</v>
      </c>
      <c r="Q1152" s="15">
        <f t="shared" si="88"/>
        <v>22</v>
      </c>
      <c r="R1152" s="12">
        <f t="shared" si="89"/>
        <v>0</v>
      </c>
    </row>
    <row r="1153" spans="1:18" ht="15.75" customHeight="1" x14ac:dyDescent="0.25">
      <c r="A1153" s="57">
        <v>8310</v>
      </c>
      <c r="B1153" s="57">
        <v>1964</v>
      </c>
      <c r="C1153" s="58" t="s">
        <v>9</v>
      </c>
      <c r="D1153" s="58" t="s">
        <v>11</v>
      </c>
      <c r="E1153" s="59">
        <v>68142</v>
      </c>
      <c r="F1153" s="54">
        <f t="shared" si="85"/>
        <v>68.141999999999996</v>
      </c>
      <c r="G1153" s="57">
        <v>0</v>
      </c>
      <c r="H1153" s="57">
        <v>1</v>
      </c>
      <c r="I1153" s="60">
        <v>41150</v>
      </c>
      <c r="J1153" s="61">
        <v>96</v>
      </c>
      <c r="K1153" s="12" cm="1">
        <f t="array" ref="K1153:N1153">VLOOKUP(A1153,Sales!$A$1:$E$2241,{2,3,4,5},0)</f>
        <v>126</v>
      </c>
      <c r="L1153" s="12">
        <v>112</v>
      </c>
      <c r="M1153" s="12">
        <v>10</v>
      </c>
      <c r="N1153" s="15">
        <v>7</v>
      </c>
      <c r="O1153" s="15">
        <f t="shared" si="86"/>
        <v>61</v>
      </c>
      <c r="P1153" s="15">
        <f t="shared" si="87"/>
        <v>238</v>
      </c>
      <c r="Q1153" s="15">
        <f t="shared" si="88"/>
        <v>17</v>
      </c>
      <c r="R1153" s="12">
        <f t="shared" si="89"/>
        <v>1</v>
      </c>
    </row>
    <row r="1154" spans="1:18" ht="15.75" customHeight="1" x14ac:dyDescent="0.25">
      <c r="A1154" s="57">
        <v>10710</v>
      </c>
      <c r="B1154" s="57">
        <v>1979</v>
      </c>
      <c r="C1154" s="58" t="s">
        <v>9</v>
      </c>
      <c r="D1154" s="58" t="s">
        <v>13</v>
      </c>
      <c r="E1154" s="59">
        <v>7500</v>
      </c>
      <c r="F1154" s="54">
        <f t="shared" si="85"/>
        <v>7.5</v>
      </c>
      <c r="G1154" s="57">
        <v>0</v>
      </c>
      <c r="H1154" s="57">
        <v>1</v>
      </c>
      <c r="I1154" s="60">
        <v>41150</v>
      </c>
      <c r="J1154" s="61">
        <v>61</v>
      </c>
      <c r="K1154" s="12" cm="1">
        <f t="array" ref="K1154:N1154">VLOOKUP(A1154,Sales!$A$1:$E$2241,{2,3,4,5},0)</f>
        <v>2</v>
      </c>
      <c r="L1154" s="12">
        <v>0</v>
      </c>
      <c r="M1154" s="12">
        <v>1</v>
      </c>
      <c r="N1154" s="15">
        <v>2</v>
      </c>
      <c r="O1154" s="15">
        <f t="shared" si="86"/>
        <v>46</v>
      </c>
      <c r="P1154" s="15">
        <f t="shared" si="87"/>
        <v>2</v>
      </c>
      <c r="Q1154" s="15">
        <f t="shared" si="88"/>
        <v>3</v>
      </c>
      <c r="R1154" s="12">
        <f t="shared" si="89"/>
        <v>1</v>
      </c>
    </row>
    <row r="1155" spans="1:18" ht="15.75" customHeight="1" x14ac:dyDescent="0.25">
      <c r="A1155" s="57">
        <v>5031</v>
      </c>
      <c r="B1155" s="57">
        <v>1974</v>
      </c>
      <c r="C1155" s="58" t="s">
        <v>9</v>
      </c>
      <c r="D1155" s="58" t="s">
        <v>11</v>
      </c>
      <c r="E1155" s="59">
        <v>83145</v>
      </c>
      <c r="F1155" s="54">
        <f t="shared" ref="F1155:F1218" si="90">E1155/1000</f>
        <v>83.144999999999996</v>
      </c>
      <c r="G1155" s="57">
        <v>0</v>
      </c>
      <c r="H1155" s="57">
        <v>0</v>
      </c>
      <c r="I1155" s="60">
        <v>41174</v>
      </c>
      <c r="J1155" s="61">
        <v>14</v>
      </c>
      <c r="K1155" s="12" cm="1">
        <f t="array" ref="K1155:N1155">VLOOKUP(A1155,Sales!$A$1:$E$2241,{2,3,4,5},0)</f>
        <v>35</v>
      </c>
      <c r="L1155" s="12">
        <v>137</v>
      </c>
      <c r="M1155" s="12">
        <v>5</v>
      </c>
      <c r="N1155" s="15">
        <v>11</v>
      </c>
      <c r="O1155" s="15">
        <f t="shared" ref="O1155:O1218" si="91">2025-B1155</f>
        <v>51</v>
      </c>
      <c r="P1155" s="15">
        <f t="shared" ref="P1155:P1218" si="92">K1155+L1155</f>
        <v>172</v>
      </c>
      <c r="Q1155" s="15">
        <f t="shared" ref="Q1155:Q1218" si="93">M1155+N1155</f>
        <v>16</v>
      </c>
      <c r="R1155" s="12">
        <f t="shared" ref="R1155:R1218" si="94">G1155+H1155</f>
        <v>0</v>
      </c>
    </row>
    <row r="1156" spans="1:18" ht="15.75" customHeight="1" x14ac:dyDescent="0.25">
      <c r="A1156" s="57">
        <v>2613</v>
      </c>
      <c r="B1156" s="57">
        <v>1960</v>
      </c>
      <c r="C1156" s="58" t="s">
        <v>14</v>
      </c>
      <c r="D1156" s="58" t="s">
        <v>13</v>
      </c>
      <c r="E1156" s="59">
        <v>54197</v>
      </c>
      <c r="F1156" s="54">
        <f t="shared" si="90"/>
        <v>54.197000000000003</v>
      </c>
      <c r="G1156" s="57">
        <v>0</v>
      </c>
      <c r="H1156" s="57">
        <v>1</v>
      </c>
      <c r="I1156" s="60">
        <v>41732</v>
      </c>
      <c r="J1156" s="61">
        <v>16</v>
      </c>
      <c r="K1156" s="12" cm="1">
        <f t="array" ref="K1156:N1156">VLOOKUP(A1156,Sales!$A$1:$E$2241,{2,3,4,5},0)</f>
        <v>6</v>
      </c>
      <c r="L1156" s="12">
        <v>13</v>
      </c>
      <c r="M1156" s="12">
        <v>1</v>
      </c>
      <c r="N1156" s="15">
        <v>6</v>
      </c>
      <c r="O1156" s="15">
        <f t="shared" si="91"/>
        <v>65</v>
      </c>
      <c r="P1156" s="15">
        <f t="shared" si="92"/>
        <v>19</v>
      </c>
      <c r="Q1156" s="15">
        <f t="shared" si="93"/>
        <v>7</v>
      </c>
      <c r="R1156" s="12">
        <f t="shared" si="94"/>
        <v>1</v>
      </c>
    </row>
    <row r="1157" spans="1:18" ht="15.75" customHeight="1" x14ac:dyDescent="0.25">
      <c r="A1157" s="57">
        <v>213</v>
      </c>
      <c r="B1157" s="57">
        <v>1963</v>
      </c>
      <c r="C1157" s="58" t="s">
        <v>12</v>
      </c>
      <c r="D1157" s="58" t="s">
        <v>10</v>
      </c>
      <c r="E1157" s="59">
        <v>23091</v>
      </c>
      <c r="F1157" s="54">
        <f t="shared" si="90"/>
        <v>23.091000000000001</v>
      </c>
      <c r="G1157" s="57">
        <v>1</v>
      </c>
      <c r="H1157" s="57">
        <v>1</v>
      </c>
      <c r="I1157" s="60">
        <v>41787</v>
      </c>
      <c r="J1157" s="61">
        <v>98</v>
      </c>
      <c r="K1157" s="12" cm="1">
        <f t="array" ref="K1157:N1157">VLOOKUP(A1157,Sales!$A$1:$E$2241,{2,3,4,5},0)</f>
        <v>0</v>
      </c>
      <c r="L1157" s="12">
        <v>0</v>
      </c>
      <c r="M1157" s="12">
        <v>2</v>
      </c>
      <c r="N1157" s="15">
        <v>3</v>
      </c>
      <c r="O1157" s="15">
        <f t="shared" si="91"/>
        <v>62</v>
      </c>
      <c r="P1157" s="15">
        <f t="shared" si="92"/>
        <v>0</v>
      </c>
      <c r="Q1157" s="15">
        <f t="shared" si="93"/>
        <v>5</v>
      </c>
      <c r="R1157" s="12">
        <f t="shared" si="94"/>
        <v>2</v>
      </c>
    </row>
    <row r="1158" spans="1:18" ht="15.75" customHeight="1" x14ac:dyDescent="0.25">
      <c r="A1158" s="57">
        <v>967</v>
      </c>
      <c r="B1158" s="57">
        <v>1976</v>
      </c>
      <c r="C1158" s="58" t="s">
        <v>9</v>
      </c>
      <c r="D1158" s="58" t="s">
        <v>13</v>
      </c>
      <c r="E1158" s="59">
        <v>46049</v>
      </c>
      <c r="F1158" s="54">
        <f t="shared" si="90"/>
        <v>46.048999999999999</v>
      </c>
      <c r="G1158" s="57">
        <v>1</v>
      </c>
      <c r="H1158" s="57">
        <v>1</v>
      </c>
      <c r="I1158" s="60">
        <v>41476</v>
      </c>
      <c r="J1158" s="61">
        <v>11</v>
      </c>
      <c r="K1158" s="12" cm="1">
        <f t="array" ref="K1158:N1158">VLOOKUP(A1158,Sales!$A$1:$E$2241,{2,3,4,5},0)</f>
        <v>9</v>
      </c>
      <c r="L1158" s="12">
        <v>14</v>
      </c>
      <c r="M1158" s="12">
        <v>5</v>
      </c>
      <c r="N1158" s="15">
        <v>9</v>
      </c>
      <c r="O1158" s="15">
        <f t="shared" si="91"/>
        <v>49</v>
      </c>
      <c r="P1158" s="15">
        <f t="shared" si="92"/>
        <v>23</v>
      </c>
      <c r="Q1158" s="15">
        <f t="shared" si="93"/>
        <v>14</v>
      </c>
      <c r="R1158" s="12">
        <f t="shared" si="94"/>
        <v>2</v>
      </c>
    </row>
    <row r="1159" spans="1:18" ht="15.75" customHeight="1" x14ac:dyDescent="0.25">
      <c r="A1159" s="57">
        <v>1077</v>
      </c>
      <c r="B1159" s="57">
        <v>1974</v>
      </c>
      <c r="C1159" s="58" t="s">
        <v>9</v>
      </c>
      <c r="D1159" s="58" t="s">
        <v>11</v>
      </c>
      <c r="E1159" s="59">
        <v>56715</v>
      </c>
      <c r="F1159" s="54">
        <f t="shared" si="90"/>
        <v>56.715000000000003</v>
      </c>
      <c r="G1159" s="57">
        <v>0</v>
      </c>
      <c r="H1159" s="57">
        <v>0</v>
      </c>
      <c r="I1159" s="60">
        <v>41248</v>
      </c>
      <c r="J1159" s="61">
        <v>52</v>
      </c>
      <c r="K1159" s="12" cm="1">
        <f t="array" ref="K1159:N1159">VLOOKUP(A1159,Sales!$A$1:$E$2241,{2,3,4,5},0)</f>
        <v>105</v>
      </c>
      <c r="L1159" s="12">
        <v>172</v>
      </c>
      <c r="M1159" s="12">
        <v>7</v>
      </c>
      <c r="N1159" s="15">
        <v>4</v>
      </c>
      <c r="O1159" s="15">
        <f t="shared" si="91"/>
        <v>51</v>
      </c>
      <c r="P1159" s="15">
        <f t="shared" si="92"/>
        <v>277</v>
      </c>
      <c r="Q1159" s="15">
        <f t="shared" si="93"/>
        <v>11</v>
      </c>
      <c r="R1159" s="12">
        <f t="shared" si="94"/>
        <v>0</v>
      </c>
    </row>
    <row r="1160" spans="1:18" ht="15.75" customHeight="1" x14ac:dyDescent="0.25">
      <c r="A1160" s="57">
        <v>7959</v>
      </c>
      <c r="B1160" s="57">
        <v>1961</v>
      </c>
      <c r="C1160" s="58" t="s">
        <v>9</v>
      </c>
      <c r="D1160" s="58" t="s">
        <v>13</v>
      </c>
      <c r="E1160" s="59">
        <v>79410</v>
      </c>
      <c r="F1160" s="54">
        <f t="shared" si="90"/>
        <v>79.41</v>
      </c>
      <c r="G1160" s="57">
        <v>0</v>
      </c>
      <c r="H1160" s="57">
        <v>0</v>
      </c>
      <c r="I1160" s="60">
        <v>41788</v>
      </c>
      <c r="J1160" s="61">
        <v>19</v>
      </c>
      <c r="K1160" s="12" cm="1">
        <f t="array" ref="K1160:N1160">VLOOKUP(A1160,Sales!$A$1:$E$2241,{2,3,4,5},0)</f>
        <v>80</v>
      </c>
      <c r="L1160" s="12">
        <v>13</v>
      </c>
      <c r="M1160" s="12">
        <v>3</v>
      </c>
      <c r="N1160" s="15">
        <v>5</v>
      </c>
      <c r="O1160" s="15">
        <f t="shared" si="91"/>
        <v>64</v>
      </c>
      <c r="P1160" s="15">
        <f t="shared" si="92"/>
        <v>93</v>
      </c>
      <c r="Q1160" s="15">
        <f t="shared" si="93"/>
        <v>8</v>
      </c>
      <c r="R1160" s="12">
        <f t="shared" si="94"/>
        <v>0</v>
      </c>
    </row>
    <row r="1161" spans="1:18" ht="15.75" customHeight="1" x14ac:dyDescent="0.25">
      <c r="A1161" s="57">
        <v>640</v>
      </c>
      <c r="B1161" s="57">
        <v>1951</v>
      </c>
      <c r="C1161" s="58" t="s">
        <v>9</v>
      </c>
      <c r="D1161" s="58" t="s">
        <v>13</v>
      </c>
      <c r="E1161" s="59">
        <v>57304</v>
      </c>
      <c r="F1161" s="54">
        <f t="shared" si="90"/>
        <v>57.304000000000002</v>
      </c>
      <c r="G1161" s="57">
        <v>0</v>
      </c>
      <c r="H1161" s="57">
        <v>1</v>
      </c>
      <c r="I1161" s="60">
        <v>41344</v>
      </c>
      <c r="J1161" s="61">
        <v>61</v>
      </c>
      <c r="K1161" s="12" cm="1">
        <f t="array" ref="K1161:N1161">VLOOKUP(A1161,Sales!$A$1:$E$2241,{2,3,4,5},0)</f>
        <v>80</v>
      </c>
      <c r="L1161" s="12">
        <v>17</v>
      </c>
      <c r="M1161" s="12">
        <v>7</v>
      </c>
      <c r="N1161" s="15">
        <v>10</v>
      </c>
      <c r="O1161" s="15">
        <f t="shared" si="91"/>
        <v>74</v>
      </c>
      <c r="P1161" s="15">
        <f t="shared" si="92"/>
        <v>97</v>
      </c>
      <c r="Q1161" s="15">
        <f t="shared" si="93"/>
        <v>17</v>
      </c>
      <c r="R1161" s="12">
        <f t="shared" si="94"/>
        <v>1</v>
      </c>
    </row>
    <row r="1162" spans="1:18" ht="15.75" customHeight="1" x14ac:dyDescent="0.25">
      <c r="A1162" s="57">
        <v>4252</v>
      </c>
      <c r="B1162" s="57">
        <v>1965</v>
      </c>
      <c r="C1162" s="58" t="s">
        <v>9</v>
      </c>
      <c r="D1162" s="58" t="s">
        <v>13</v>
      </c>
      <c r="E1162" s="59">
        <v>44375</v>
      </c>
      <c r="F1162" s="54">
        <f t="shared" si="90"/>
        <v>44.375</v>
      </c>
      <c r="G1162" s="57">
        <v>0</v>
      </c>
      <c r="H1162" s="57">
        <v>1</v>
      </c>
      <c r="I1162" s="60">
        <v>41721</v>
      </c>
      <c r="J1162" s="61">
        <v>73</v>
      </c>
      <c r="K1162" s="12" cm="1">
        <f t="array" ref="K1162:N1162">VLOOKUP(A1162,Sales!$A$1:$E$2241,{2,3,4,5},0)</f>
        <v>5</v>
      </c>
      <c r="L1162" s="12">
        <v>7</v>
      </c>
      <c r="M1162" s="12">
        <v>4</v>
      </c>
      <c r="N1162" s="15">
        <v>6</v>
      </c>
      <c r="O1162" s="15">
        <f t="shared" si="91"/>
        <v>60</v>
      </c>
      <c r="P1162" s="15">
        <f t="shared" si="92"/>
        <v>12</v>
      </c>
      <c r="Q1162" s="15">
        <f t="shared" si="93"/>
        <v>10</v>
      </c>
      <c r="R1162" s="12">
        <f t="shared" si="94"/>
        <v>1</v>
      </c>
    </row>
    <row r="1163" spans="1:18" ht="15.75" customHeight="1" x14ac:dyDescent="0.25">
      <c r="A1163" s="57">
        <v>8432</v>
      </c>
      <c r="B1163" s="57">
        <v>1956</v>
      </c>
      <c r="C1163" s="58" t="s">
        <v>9</v>
      </c>
      <c r="D1163" s="58" t="s">
        <v>11</v>
      </c>
      <c r="E1163" s="59">
        <v>54450</v>
      </c>
      <c r="F1163" s="54">
        <f t="shared" si="90"/>
        <v>54.45</v>
      </c>
      <c r="G1163" s="57">
        <v>1</v>
      </c>
      <c r="H1163" s="57">
        <v>1</v>
      </c>
      <c r="I1163" s="60">
        <v>41166</v>
      </c>
      <c r="J1163" s="61">
        <v>0</v>
      </c>
      <c r="K1163" s="12" cm="1">
        <f t="array" ref="K1163:N1163">VLOOKUP(A1163,Sales!$A$1:$E$2241,{2,3,4,5},0)</f>
        <v>0</v>
      </c>
      <c r="L1163" s="12">
        <v>19</v>
      </c>
      <c r="M1163" s="12">
        <v>9</v>
      </c>
      <c r="N1163" s="15">
        <v>8</v>
      </c>
      <c r="O1163" s="15">
        <f t="shared" si="91"/>
        <v>69</v>
      </c>
      <c r="P1163" s="15">
        <f t="shared" si="92"/>
        <v>19</v>
      </c>
      <c r="Q1163" s="15">
        <f t="shared" si="93"/>
        <v>17</v>
      </c>
      <c r="R1163" s="12">
        <f t="shared" si="94"/>
        <v>2</v>
      </c>
    </row>
    <row r="1164" spans="1:18" ht="15.75" customHeight="1" x14ac:dyDescent="0.25">
      <c r="A1164" s="57">
        <v>6218</v>
      </c>
      <c r="B1164" s="57">
        <v>1965</v>
      </c>
      <c r="C1164" s="58" t="s">
        <v>9</v>
      </c>
      <c r="D1164" s="58" t="s">
        <v>13</v>
      </c>
      <c r="E1164" s="59">
        <v>59594</v>
      </c>
      <c r="F1164" s="54">
        <f t="shared" si="90"/>
        <v>59.594000000000001</v>
      </c>
      <c r="G1164" s="57">
        <v>0</v>
      </c>
      <c r="H1164" s="57">
        <v>1</v>
      </c>
      <c r="I1164" s="62">
        <v>41202</v>
      </c>
      <c r="J1164" s="61">
        <v>74</v>
      </c>
      <c r="K1164" s="12" cm="1">
        <f t="array" ref="K1164:N1164">VLOOKUP(A1164,Sales!$A$1:$E$2241,{2,3,4,5},0)</f>
        <v>4</v>
      </c>
      <c r="L1164" s="12">
        <v>0</v>
      </c>
      <c r="M1164" s="12">
        <v>8</v>
      </c>
      <c r="N1164" s="15">
        <v>7</v>
      </c>
      <c r="O1164" s="15">
        <f t="shared" si="91"/>
        <v>60</v>
      </c>
      <c r="P1164" s="15">
        <f t="shared" si="92"/>
        <v>4</v>
      </c>
      <c r="Q1164" s="15">
        <f t="shared" si="93"/>
        <v>15</v>
      </c>
      <c r="R1164" s="12">
        <f t="shared" si="94"/>
        <v>1</v>
      </c>
    </row>
    <row r="1165" spans="1:18" ht="15.75" customHeight="1" x14ac:dyDescent="0.25">
      <c r="A1165" s="57">
        <v>6905</v>
      </c>
      <c r="B1165" s="57">
        <v>1994</v>
      </c>
      <c r="C1165" s="58" t="s">
        <v>9</v>
      </c>
      <c r="D1165" s="58" t="s">
        <v>11</v>
      </c>
      <c r="E1165" s="59">
        <v>80685</v>
      </c>
      <c r="F1165" s="54">
        <f t="shared" si="90"/>
        <v>80.685000000000002</v>
      </c>
      <c r="G1165" s="57">
        <v>0</v>
      </c>
      <c r="H1165" s="57">
        <v>0</v>
      </c>
      <c r="I1165" s="60">
        <v>41143</v>
      </c>
      <c r="J1165" s="61">
        <v>55</v>
      </c>
      <c r="K1165" s="12" cm="1">
        <f t="array" ref="K1165:N1165">VLOOKUP(A1165,Sales!$A$1:$E$2241,{2,3,4,5},0)</f>
        <v>45</v>
      </c>
      <c r="L1165" s="12">
        <v>26</v>
      </c>
      <c r="M1165" s="12">
        <v>6</v>
      </c>
      <c r="N1165" s="15">
        <v>10</v>
      </c>
      <c r="O1165" s="15">
        <f t="shared" si="91"/>
        <v>31</v>
      </c>
      <c r="P1165" s="15">
        <f t="shared" si="92"/>
        <v>71</v>
      </c>
      <c r="Q1165" s="15">
        <f t="shared" si="93"/>
        <v>16</v>
      </c>
      <c r="R1165" s="12">
        <f t="shared" si="94"/>
        <v>0</v>
      </c>
    </row>
    <row r="1166" spans="1:18" ht="15.75" customHeight="1" x14ac:dyDescent="0.25">
      <c r="A1166" s="57">
        <v>5922</v>
      </c>
      <c r="B1166" s="57">
        <v>1974</v>
      </c>
      <c r="C1166" s="58" t="s">
        <v>12</v>
      </c>
      <c r="D1166" s="58" t="s">
        <v>13</v>
      </c>
      <c r="E1166" s="59">
        <v>40344</v>
      </c>
      <c r="F1166" s="54">
        <f t="shared" si="90"/>
        <v>40.344000000000001</v>
      </c>
      <c r="G1166" s="57">
        <v>0</v>
      </c>
      <c r="H1166" s="57">
        <v>1</v>
      </c>
      <c r="I1166" s="62">
        <v>41560</v>
      </c>
      <c r="J1166" s="61">
        <v>48</v>
      </c>
      <c r="K1166" s="12" cm="1">
        <f t="array" ref="K1166:N1166">VLOOKUP(A1166,Sales!$A$1:$E$2241,{2,3,4,5},0)</f>
        <v>0</v>
      </c>
      <c r="L1166" s="12">
        <v>0</v>
      </c>
      <c r="M1166" s="12">
        <v>4</v>
      </c>
      <c r="N1166" s="15">
        <v>5</v>
      </c>
      <c r="O1166" s="15">
        <f t="shared" si="91"/>
        <v>51</v>
      </c>
      <c r="P1166" s="15">
        <f t="shared" si="92"/>
        <v>0</v>
      </c>
      <c r="Q1166" s="15">
        <f t="shared" si="93"/>
        <v>9</v>
      </c>
      <c r="R1166" s="12">
        <f t="shared" si="94"/>
        <v>1</v>
      </c>
    </row>
    <row r="1167" spans="1:18" ht="15.75" customHeight="1" x14ac:dyDescent="0.25">
      <c r="A1167" s="57">
        <v>3598</v>
      </c>
      <c r="B1167" s="57">
        <v>1972</v>
      </c>
      <c r="C1167" s="58" t="s">
        <v>9</v>
      </c>
      <c r="D1167" s="58" t="s">
        <v>13</v>
      </c>
      <c r="E1167" s="59">
        <v>62710</v>
      </c>
      <c r="F1167" s="54">
        <f t="shared" si="90"/>
        <v>62.71</v>
      </c>
      <c r="G1167" s="57">
        <v>0</v>
      </c>
      <c r="H1167" s="57">
        <v>1</v>
      </c>
      <c r="I1167" s="60">
        <v>41417</v>
      </c>
      <c r="J1167" s="61">
        <v>53</v>
      </c>
      <c r="K1167" s="12" cm="1">
        <f t="array" ref="K1167:N1167">VLOOKUP(A1167,Sales!$A$1:$E$2241,{2,3,4,5},0)</f>
        <v>35</v>
      </c>
      <c r="L1167" s="12">
        <v>29</v>
      </c>
      <c r="M1167" s="12">
        <v>4</v>
      </c>
      <c r="N1167" s="15">
        <v>12</v>
      </c>
      <c r="O1167" s="15">
        <f t="shared" si="91"/>
        <v>53</v>
      </c>
      <c r="P1167" s="15">
        <f t="shared" si="92"/>
        <v>64</v>
      </c>
      <c r="Q1167" s="15">
        <f t="shared" si="93"/>
        <v>16</v>
      </c>
      <c r="R1167" s="12">
        <f t="shared" si="94"/>
        <v>1</v>
      </c>
    </row>
    <row r="1168" spans="1:18" ht="15.75" customHeight="1" x14ac:dyDescent="0.25">
      <c r="A1168" s="57">
        <v>6116</v>
      </c>
      <c r="B1168" s="57">
        <v>1968</v>
      </c>
      <c r="C1168" s="58" t="s">
        <v>17</v>
      </c>
      <c r="D1168" s="58" t="s">
        <v>13</v>
      </c>
      <c r="E1168" s="59">
        <v>48985</v>
      </c>
      <c r="F1168" s="54">
        <f t="shared" si="90"/>
        <v>48.984999999999999</v>
      </c>
      <c r="G1168" s="57">
        <v>0</v>
      </c>
      <c r="H1168" s="57">
        <v>1</v>
      </c>
      <c r="I1168" s="60">
        <v>41460</v>
      </c>
      <c r="J1168" s="61">
        <v>13</v>
      </c>
      <c r="K1168" s="12" cm="1">
        <f t="array" ref="K1168:N1168">VLOOKUP(A1168,Sales!$A$1:$E$2241,{2,3,4,5},0)</f>
        <v>13</v>
      </c>
      <c r="L1168" s="12">
        <v>7</v>
      </c>
      <c r="M1168" s="12">
        <v>1</v>
      </c>
      <c r="N1168" s="15">
        <v>3</v>
      </c>
      <c r="O1168" s="15">
        <f t="shared" si="91"/>
        <v>57</v>
      </c>
      <c r="P1168" s="15">
        <f t="shared" si="92"/>
        <v>20</v>
      </c>
      <c r="Q1168" s="15">
        <f t="shared" si="93"/>
        <v>4</v>
      </c>
      <c r="R1168" s="12">
        <f t="shared" si="94"/>
        <v>1</v>
      </c>
    </row>
    <row r="1169" spans="1:18" ht="15.75" customHeight="1" x14ac:dyDescent="0.25">
      <c r="A1169" s="57">
        <v>6263</v>
      </c>
      <c r="B1169" s="57">
        <v>1968</v>
      </c>
      <c r="C1169" s="58" t="s">
        <v>9</v>
      </c>
      <c r="D1169" s="58" t="s">
        <v>11</v>
      </c>
      <c r="E1169" s="59">
        <v>35322</v>
      </c>
      <c r="F1169" s="54">
        <f t="shared" si="90"/>
        <v>35.322000000000003</v>
      </c>
      <c r="G1169" s="57">
        <v>1</v>
      </c>
      <c r="H1169" s="57">
        <v>2</v>
      </c>
      <c r="I1169" s="60">
        <v>41143</v>
      </c>
      <c r="J1169" s="61">
        <v>34</v>
      </c>
      <c r="K1169" s="12" cm="1">
        <f t="array" ref="K1169:N1169">VLOOKUP(A1169,Sales!$A$1:$E$2241,{2,3,4,5},0)</f>
        <v>9</v>
      </c>
      <c r="L1169" s="12">
        <v>7</v>
      </c>
      <c r="M1169" s="12">
        <v>2</v>
      </c>
      <c r="N1169" s="15">
        <v>4</v>
      </c>
      <c r="O1169" s="15">
        <f t="shared" si="91"/>
        <v>57</v>
      </c>
      <c r="P1169" s="15">
        <f t="shared" si="92"/>
        <v>16</v>
      </c>
      <c r="Q1169" s="15">
        <f t="shared" si="93"/>
        <v>6</v>
      </c>
      <c r="R1169" s="12">
        <f t="shared" si="94"/>
        <v>3</v>
      </c>
    </row>
    <row r="1170" spans="1:18" ht="15.75" customHeight="1" x14ac:dyDescent="0.25">
      <c r="A1170" s="57">
        <v>10486</v>
      </c>
      <c r="B1170" s="57">
        <v>1948</v>
      </c>
      <c r="C1170" s="58" t="s">
        <v>9</v>
      </c>
      <c r="D1170" s="58" t="s">
        <v>13</v>
      </c>
      <c r="E1170" s="59">
        <v>77142</v>
      </c>
      <c r="F1170" s="54">
        <f t="shared" si="90"/>
        <v>77.141999999999996</v>
      </c>
      <c r="G1170" s="57">
        <v>0</v>
      </c>
      <c r="H1170" s="57">
        <v>0</v>
      </c>
      <c r="I1170" s="60">
        <v>41423</v>
      </c>
      <c r="J1170" s="61">
        <v>54</v>
      </c>
      <c r="K1170" s="12" cm="1">
        <f t="array" ref="K1170:N1170">VLOOKUP(A1170,Sales!$A$1:$E$2241,{2,3,4,5},0)</f>
        <v>75</v>
      </c>
      <c r="L1170" s="12">
        <v>151</v>
      </c>
      <c r="M1170" s="12">
        <v>4</v>
      </c>
      <c r="N1170" s="15">
        <v>8</v>
      </c>
      <c r="O1170" s="15">
        <f t="shared" si="91"/>
        <v>77</v>
      </c>
      <c r="P1170" s="15">
        <f t="shared" si="92"/>
        <v>226</v>
      </c>
      <c r="Q1170" s="15">
        <f t="shared" si="93"/>
        <v>12</v>
      </c>
      <c r="R1170" s="12">
        <f t="shared" si="94"/>
        <v>0</v>
      </c>
    </row>
    <row r="1171" spans="1:18" ht="15.75" customHeight="1" x14ac:dyDescent="0.25">
      <c r="A1171" s="57">
        <v>2410</v>
      </c>
      <c r="B1171" s="57">
        <v>1969</v>
      </c>
      <c r="C1171" s="58" t="s">
        <v>9</v>
      </c>
      <c r="D1171" s="58" t="s">
        <v>10</v>
      </c>
      <c r="E1171" s="59">
        <v>81657</v>
      </c>
      <c r="F1171" s="54">
        <f t="shared" si="90"/>
        <v>81.656999999999996</v>
      </c>
      <c r="G1171" s="57">
        <v>0</v>
      </c>
      <c r="H1171" s="57">
        <v>0</v>
      </c>
      <c r="I1171" s="60">
        <v>41661</v>
      </c>
      <c r="J1171" s="61">
        <v>69</v>
      </c>
      <c r="K1171" s="12" cm="1">
        <f t="array" ref="K1171:N1171">VLOOKUP(A1171,Sales!$A$1:$E$2241,{2,3,4,5},0)</f>
        <v>40</v>
      </c>
      <c r="L1171" s="12">
        <v>60</v>
      </c>
      <c r="M1171" s="12">
        <v>3</v>
      </c>
      <c r="N1171" s="15">
        <v>8</v>
      </c>
      <c r="O1171" s="15">
        <f t="shared" si="91"/>
        <v>56</v>
      </c>
      <c r="P1171" s="15">
        <f t="shared" si="92"/>
        <v>100</v>
      </c>
      <c r="Q1171" s="15">
        <f t="shared" si="93"/>
        <v>11</v>
      </c>
      <c r="R1171" s="12">
        <f t="shared" si="94"/>
        <v>0</v>
      </c>
    </row>
    <row r="1172" spans="1:18" ht="15.75" customHeight="1" x14ac:dyDescent="0.25">
      <c r="A1172" s="57">
        <v>193</v>
      </c>
      <c r="B1172" s="57">
        <v>1996</v>
      </c>
      <c r="C1172" s="58" t="s">
        <v>16</v>
      </c>
      <c r="D1172" s="58" t="s">
        <v>13</v>
      </c>
      <c r="E1172" s="59">
        <v>14421</v>
      </c>
      <c r="F1172" s="54">
        <f t="shared" si="90"/>
        <v>14.420999999999999</v>
      </c>
      <c r="G1172" s="57">
        <v>0</v>
      </c>
      <c r="H1172" s="57">
        <v>0</v>
      </c>
      <c r="I1172" s="60">
        <v>41687</v>
      </c>
      <c r="J1172" s="61">
        <v>81</v>
      </c>
      <c r="K1172" s="12" cm="1">
        <f t="array" ref="K1172:N1172">VLOOKUP(A1172,Sales!$A$1:$E$2241,{2,3,4,5},0)</f>
        <v>0</v>
      </c>
      <c r="L1172" s="12">
        <v>3</v>
      </c>
      <c r="M1172" s="12">
        <v>1</v>
      </c>
      <c r="N1172" s="15">
        <v>2</v>
      </c>
      <c r="O1172" s="15">
        <f t="shared" si="91"/>
        <v>29</v>
      </c>
      <c r="P1172" s="15">
        <f t="shared" si="92"/>
        <v>3</v>
      </c>
      <c r="Q1172" s="15">
        <f t="shared" si="93"/>
        <v>3</v>
      </c>
      <c r="R1172" s="12">
        <f t="shared" si="94"/>
        <v>0</v>
      </c>
    </row>
    <row r="1173" spans="1:18" ht="15.75" customHeight="1" x14ac:dyDescent="0.25">
      <c r="A1173" s="57">
        <v>3363</v>
      </c>
      <c r="B1173" s="57">
        <v>1974</v>
      </c>
      <c r="C1173" s="58" t="s">
        <v>17</v>
      </c>
      <c r="D1173" s="58" t="s">
        <v>13</v>
      </c>
      <c r="E1173" s="59">
        <v>20130</v>
      </c>
      <c r="F1173" s="54">
        <f t="shared" si="90"/>
        <v>20.13</v>
      </c>
      <c r="G1173" s="57">
        <v>0</v>
      </c>
      <c r="H1173" s="57">
        <v>0</v>
      </c>
      <c r="I1173" s="60">
        <v>41715</v>
      </c>
      <c r="J1173" s="61">
        <v>99</v>
      </c>
      <c r="K1173" s="12" cm="1">
        <f t="array" ref="K1173:N1173">VLOOKUP(A1173,Sales!$A$1:$E$2241,{2,3,4,5},0)</f>
        <v>6</v>
      </c>
      <c r="L1173" s="12">
        <v>6</v>
      </c>
      <c r="M1173" s="12">
        <v>1</v>
      </c>
      <c r="N1173" s="15">
        <v>3</v>
      </c>
      <c r="O1173" s="15">
        <f t="shared" si="91"/>
        <v>51</v>
      </c>
      <c r="P1173" s="15">
        <f t="shared" si="92"/>
        <v>12</v>
      </c>
      <c r="Q1173" s="15">
        <f t="shared" si="93"/>
        <v>4</v>
      </c>
      <c r="R1173" s="12">
        <f t="shared" si="94"/>
        <v>0</v>
      </c>
    </row>
    <row r="1174" spans="1:18" ht="15.75" customHeight="1" x14ac:dyDescent="0.25">
      <c r="A1174" s="57">
        <v>8278</v>
      </c>
      <c r="B1174" s="57">
        <v>1990</v>
      </c>
      <c r="C1174" s="58" t="s">
        <v>12</v>
      </c>
      <c r="D1174" s="58" t="s">
        <v>13</v>
      </c>
      <c r="E1174" s="59">
        <v>74214</v>
      </c>
      <c r="F1174" s="54">
        <f t="shared" si="90"/>
        <v>74.213999999999999</v>
      </c>
      <c r="G1174" s="57">
        <v>0</v>
      </c>
      <c r="H1174" s="57">
        <v>0</v>
      </c>
      <c r="I1174" s="60">
        <v>41147</v>
      </c>
      <c r="J1174" s="61">
        <v>3</v>
      </c>
      <c r="K1174" s="12" cm="1">
        <f t="array" ref="K1174:N1174">VLOOKUP(A1174,Sales!$A$1:$E$2241,{2,3,4,5},0)</f>
        <v>83</v>
      </c>
      <c r="L1174" s="12">
        <v>99</v>
      </c>
      <c r="M1174" s="12">
        <v>8</v>
      </c>
      <c r="N1174" s="15">
        <v>5</v>
      </c>
      <c r="O1174" s="15">
        <f t="shared" si="91"/>
        <v>35</v>
      </c>
      <c r="P1174" s="15">
        <f t="shared" si="92"/>
        <v>182</v>
      </c>
      <c r="Q1174" s="15">
        <f t="shared" si="93"/>
        <v>13</v>
      </c>
      <c r="R1174" s="12">
        <f t="shared" si="94"/>
        <v>0</v>
      </c>
    </row>
    <row r="1175" spans="1:18" ht="15.75" customHeight="1" x14ac:dyDescent="0.25">
      <c r="A1175" s="57">
        <v>10660</v>
      </c>
      <c r="B1175" s="57">
        <v>1957</v>
      </c>
      <c r="C1175" s="58" t="s">
        <v>14</v>
      </c>
      <c r="D1175" s="58" t="s">
        <v>13</v>
      </c>
      <c r="E1175" s="59">
        <v>66726</v>
      </c>
      <c r="F1175" s="54">
        <f t="shared" si="90"/>
        <v>66.725999999999999</v>
      </c>
      <c r="G1175" s="57">
        <v>1</v>
      </c>
      <c r="H1175" s="57">
        <v>1</v>
      </c>
      <c r="I1175" s="60">
        <v>41651</v>
      </c>
      <c r="J1175" s="61">
        <v>61</v>
      </c>
      <c r="K1175" s="12" cm="1">
        <f t="array" ref="K1175:N1175">VLOOKUP(A1175,Sales!$A$1:$E$2241,{2,3,4,5},0)</f>
        <v>7</v>
      </c>
      <c r="L1175" s="12">
        <v>0</v>
      </c>
      <c r="M1175" s="12">
        <v>8</v>
      </c>
      <c r="N1175" s="15">
        <v>4</v>
      </c>
      <c r="O1175" s="15">
        <f t="shared" si="91"/>
        <v>68</v>
      </c>
      <c r="P1175" s="15">
        <f t="shared" si="92"/>
        <v>7</v>
      </c>
      <c r="Q1175" s="15">
        <f t="shared" si="93"/>
        <v>12</v>
      </c>
      <c r="R1175" s="12">
        <f t="shared" si="94"/>
        <v>2</v>
      </c>
    </row>
    <row r="1176" spans="1:18" ht="15.75" customHeight="1" x14ac:dyDescent="0.25">
      <c r="A1176" s="57">
        <v>8686</v>
      </c>
      <c r="B1176" s="57">
        <v>1979</v>
      </c>
      <c r="C1176" s="58" t="s">
        <v>16</v>
      </c>
      <c r="D1176" s="58" t="s">
        <v>11</v>
      </c>
      <c r="E1176" s="59">
        <v>23724</v>
      </c>
      <c r="F1176" s="54">
        <f t="shared" si="90"/>
        <v>23.724</v>
      </c>
      <c r="G1176" s="57">
        <v>1</v>
      </c>
      <c r="H1176" s="57">
        <v>0</v>
      </c>
      <c r="I1176" s="60">
        <v>41282</v>
      </c>
      <c r="J1176" s="61">
        <v>65</v>
      </c>
      <c r="K1176" s="12" cm="1">
        <f t="array" ref="K1176:N1176">VLOOKUP(A1176,Sales!$A$1:$E$2241,{2,3,4,5},0)</f>
        <v>23</v>
      </c>
      <c r="L1176" s="12">
        <v>18</v>
      </c>
      <c r="M1176" s="12">
        <v>2</v>
      </c>
      <c r="N1176" s="15">
        <v>3</v>
      </c>
      <c r="O1176" s="15">
        <f t="shared" si="91"/>
        <v>46</v>
      </c>
      <c r="P1176" s="15">
        <f t="shared" si="92"/>
        <v>41</v>
      </c>
      <c r="Q1176" s="15">
        <f t="shared" si="93"/>
        <v>5</v>
      </c>
      <c r="R1176" s="12">
        <f t="shared" si="94"/>
        <v>1</v>
      </c>
    </row>
    <row r="1177" spans="1:18" ht="15.75" customHeight="1" x14ac:dyDescent="0.25">
      <c r="A1177" s="57">
        <v>1604</v>
      </c>
      <c r="B1177" s="57">
        <v>1960</v>
      </c>
      <c r="C1177" s="58" t="s">
        <v>14</v>
      </c>
      <c r="D1177" s="58" t="s">
        <v>13</v>
      </c>
      <c r="E1177" s="59">
        <v>47353</v>
      </c>
      <c r="F1177" s="54">
        <f t="shared" si="90"/>
        <v>47.353000000000002</v>
      </c>
      <c r="G1177" s="57">
        <v>0</v>
      </c>
      <c r="H1177" s="57">
        <v>1</v>
      </c>
      <c r="I1177" s="62">
        <v>41591</v>
      </c>
      <c r="J1177" s="61">
        <v>93</v>
      </c>
      <c r="K1177" s="12" cm="1">
        <f t="array" ref="K1177:N1177">VLOOKUP(A1177,Sales!$A$1:$E$2241,{2,3,4,5},0)</f>
        <v>2</v>
      </c>
      <c r="L1177" s="12">
        <v>8</v>
      </c>
      <c r="M1177" s="12">
        <v>2</v>
      </c>
      <c r="N1177" s="15">
        <v>6</v>
      </c>
      <c r="O1177" s="15">
        <f t="shared" si="91"/>
        <v>65</v>
      </c>
      <c r="P1177" s="15">
        <f t="shared" si="92"/>
        <v>10</v>
      </c>
      <c r="Q1177" s="15">
        <f t="shared" si="93"/>
        <v>8</v>
      </c>
      <c r="R1177" s="12">
        <f t="shared" si="94"/>
        <v>1</v>
      </c>
    </row>
    <row r="1178" spans="1:18" ht="15.75" customHeight="1" x14ac:dyDescent="0.25">
      <c r="A1178" s="57">
        <v>5907</v>
      </c>
      <c r="B1178" s="57">
        <v>1952</v>
      </c>
      <c r="C1178" s="58" t="s">
        <v>14</v>
      </c>
      <c r="D1178" s="58" t="s">
        <v>13</v>
      </c>
      <c r="E1178" s="59">
        <v>33444</v>
      </c>
      <c r="F1178" s="54">
        <f t="shared" si="90"/>
        <v>33.444000000000003</v>
      </c>
      <c r="G1178" s="57">
        <v>1</v>
      </c>
      <c r="H1178" s="57">
        <v>1</v>
      </c>
      <c r="I1178" s="60">
        <v>41216</v>
      </c>
      <c r="J1178" s="61">
        <v>24</v>
      </c>
      <c r="K1178" s="12" cm="1">
        <f t="array" ref="K1178:N1178">VLOOKUP(A1178,Sales!$A$1:$E$2241,{2,3,4,5},0)</f>
        <v>0</v>
      </c>
      <c r="L1178" s="12">
        <v>0</v>
      </c>
      <c r="M1178" s="12">
        <v>1</v>
      </c>
      <c r="N1178" s="15">
        <v>2</v>
      </c>
      <c r="O1178" s="15">
        <f t="shared" si="91"/>
        <v>73</v>
      </c>
      <c r="P1178" s="15">
        <f t="shared" si="92"/>
        <v>0</v>
      </c>
      <c r="Q1178" s="15">
        <f t="shared" si="93"/>
        <v>3</v>
      </c>
      <c r="R1178" s="12">
        <f t="shared" si="94"/>
        <v>2</v>
      </c>
    </row>
    <row r="1179" spans="1:18" ht="15.75" customHeight="1" x14ac:dyDescent="0.25">
      <c r="A1179" s="57">
        <v>10669</v>
      </c>
      <c r="B1179" s="57">
        <v>1981</v>
      </c>
      <c r="C1179" s="58" t="s">
        <v>9</v>
      </c>
      <c r="D1179" s="58" t="s">
        <v>13</v>
      </c>
      <c r="E1179" s="59">
        <v>54386</v>
      </c>
      <c r="F1179" s="54">
        <f t="shared" si="90"/>
        <v>54.386000000000003</v>
      </c>
      <c r="G1179" s="57">
        <v>0</v>
      </c>
      <c r="H1179" s="57">
        <v>1</v>
      </c>
      <c r="I1179" s="60">
        <v>41411</v>
      </c>
      <c r="J1179" s="61">
        <v>8</v>
      </c>
      <c r="K1179" s="12" cm="1">
        <f t="array" ref="K1179:N1179">VLOOKUP(A1179,Sales!$A$1:$E$2241,{2,3,4,5},0)</f>
        <v>21</v>
      </c>
      <c r="L1179" s="12">
        <v>21</v>
      </c>
      <c r="M1179" s="12">
        <v>3</v>
      </c>
      <c r="N1179" s="15">
        <v>10</v>
      </c>
      <c r="O1179" s="15">
        <f t="shared" si="91"/>
        <v>44</v>
      </c>
      <c r="P1179" s="15">
        <f t="shared" si="92"/>
        <v>42</v>
      </c>
      <c r="Q1179" s="15">
        <f t="shared" si="93"/>
        <v>13</v>
      </c>
      <c r="R1179" s="12">
        <f t="shared" si="94"/>
        <v>1</v>
      </c>
    </row>
    <row r="1180" spans="1:18" ht="15.75" customHeight="1" x14ac:dyDescent="0.25">
      <c r="A1180" s="57">
        <v>2918</v>
      </c>
      <c r="B1180" s="57">
        <v>1981</v>
      </c>
      <c r="C1180" s="58" t="s">
        <v>9</v>
      </c>
      <c r="D1180" s="58" t="s">
        <v>15</v>
      </c>
      <c r="E1180" s="59">
        <v>28510</v>
      </c>
      <c r="F1180" s="54">
        <f t="shared" si="90"/>
        <v>28.51</v>
      </c>
      <c r="G1180" s="57">
        <v>1</v>
      </c>
      <c r="H1180" s="57">
        <v>1</v>
      </c>
      <c r="I1180" s="60">
        <v>41377</v>
      </c>
      <c r="J1180" s="61">
        <v>72</v>
      </c>
      <c r="K1180" s="12" cm="1">
        <f t="array" ref="K1180:N1180">VLOOKUP(A1180,Sales!$A$1:$E$2241,{2,3,4,5},0)</f>
        <v>5</v>
      </c>
      <c r="L1180" s="12">
        <v>4</v>
      </c>
      <c r="M1180" s="12">
        <v>2</v>
      </c>
      <c r="N1180" s="15">
        <v>4</v>
      </c>
      <c r="O1180" s="15">
        <f t="shared" si="91"/>
        <v>44</v>
      </c>
      <c r="P1180" s="15">
        <f t="shared" si="92"/>
        <v>9</v>
      </c>
      <c r="Q1180" s="15">
        <f t="shared" si="93"/>
        <v>6</v>
      </c>
      <c r="R1180" s="12">
        <f t="shared" si="94"/>
        <v>2</v>
      </c>
    </row>
    <row r="1181" spans="1:18" ht="15.75" customHeight="1" x14ac:dyDescent="0.25">
      <c r="A1181" s="57">
        <v>5735</v>
      </c>
      <c r="B1181" s="57">
        <v>1991</v>
      </c>
      <c r="C1181" s="58" t="s">
        <v>14</v>
      </c>
      <c r="D1181" s="58" t="s">
        <v>10</v>
      </c>
      <c r="E1181" s="59">
        <v>90638</v>
      </c>
      <c r="F1181" s="54">
        <f t="shared" si="90"/>
        <v>90.638000000000005</v>
      </c>
      <c r="G1181" s="57">
        <v>0</v>
      </c>
      <c r="H1181" s="57">
        <v>0</v>
      </c>
      <c r="I1181" s="60">
        <v>41683</v>
      </c>
      <c r="J1181" s="61">
        <v>29</v>
      </c>
      <c r="K1181" s="12" cm="1">
        <f t="array" ref="K1181:N1181">VLOOKUP(A1181,Sales!$A$1:$E$2241,{2,3,4,5},0)</f>
        <v>120</v>
      </c>
      <c r="L1181" s="12">
        <v>144</v>
      </c>
      <c r="M1181" s="12">
        <v>3</v>
      </c>
      <c r="N1181" s="15">
        <v>10</v>
      </c>
      <c r="O1181" s="15">
        <f t="shared" si="91"/>
        <v>34</v>
      </c>
      <c r="P1181" s="15">
        <f t="shared" si="92"/>
        <v>264</v>
      </c>
      <c r="Q1181" s="15">
        <f t="shared" si="93"/>
        <v>13</v>
      </c>
      <c r="R1181" s="12">
        <f t="shared" si="94"/>
        <v>0</v>
      </c>
    </row>
    <row r="1182" spans="1:18" ht="15.75" customHeight="1" x14ac:dyDescent="0.25">
      <c r="A1182" s="57">
        <v>359</v>
      </c>
      <c r="B1182" s="57">
        <v>1950</v>
      </c>
      <c r="C1182" s="58" t="s">
        <v>9</v>
      </c>
      <c r="D1182" s="58" t="s">
        <v>11</v>
      </c>
      <c r="E1182" s="59">
        <v>48070</v>
      </c>
      <c r="F1182" s="54">
        <f t="shared" si="90"/>
        <v>48.07</v>
      </c>
      <c r="G1182" s="57">
        <v>0</v>
      </c>
      <c r="H1182" s="57">
        <v>1</v>
      </c>
      <c r="I1182" s="60">
        <v>41287</v>
      </c>
      <c r="J1182" s="61">
        <v>33</v>
      </c>
      <c r="K1182" s="12" cm="1">
        <f t="array" ref="K1182:N1182">VLOOKUP(A1182,Sales!$A$1:$E$2241,{2,3,4,5},0)</f>
        <v>14</v>
      </c>
      <c r="L1182" s="12">
        <v>9</v>
      </c>
      <c r="M1182" s="12">
        <v>8</v>
      </c>
      <c r="N1182" s="15">
        <v>6</v>
      </c>
      <c r="O1182" s="15">
        <f t="shared" si="91"/>
        <v>75</v>
      </c>
      <c r="P1182" s="15">
        <f t="shared" si="92"/>
        <v>23</v>
      </c>
      <c r="Q1182" s="15">
        <f t="shared" si="93"/>
        <v>14</v>
      </c>
      <c r="R1182" s="12">
        <f t="shared" si="94"/>
        <v>1</v>
      </c>
    </row>
    <row r="1183" spans="1:18" ht="15.75" customHeight="1" x14ac:dyDescent="0.25">
      <c r="A1183" s="57">
        <v>8387</v>
      </c>
      <c r="B1183" s="57">
        <v>1957</v>
      </c>
      <c r="C1183" s="58" t="s">
        <v>9</v>
      </c>
      <c r="D1183" s="58" t="s">
        <v>13</v>
      </c>
      <c r="E1183" s="59">
        <v>43140</v>
      </c>
      <c r="F1183" s="54">
        <f t="shared" si="90"/>
        <v>43.14</v>
      </c>
      <c r="G1183" s="57">
        <v>0</v>
      </c>
      <c r="H1183" s="57">
        <v>1</v>
      </c>
      <c r="I1183" s="60">
        <v>41279</v>
      </c>
      <c r="J1183" s="61">
        <v>68</v>
      </c>
      <c r="K1183" s="12" cm="1">
        <f t="array" ref="K1183:N1183">VLOOKUP(A1183,Sales!$A$1:$E$2241,{2,3,4,5},0)</f>
        <v>8</v>
      </c>
      <c r="L1183" s="12">
        <v>0</v>
      </c>
      <c r="M1183" s="12">
        <v>4</v>
      </c>
      <c r="N1183" s="15">
        <v>5</v>
      </c>
      <c r="O1183" s="15">
        <f t="shared" si="91"/>
        <v>68</v>
      </c>
      <c r="P1183" s="15">
        <f t="shared" si="92"/>
        <v>8</v>
      </c>
      <c r="Q1183" s="15">
        <f t="shared" si="93"/>
        <v>9</v>
      </c>
      <c r="R1183" s="12">
        <f t="shared" si="94"/>
        <v>1</v>
      </c>
    </row>
    <row r="1184" spans="1:18" ht="15.75" customHeight="1" x14ac:dyDescent="0.25">
      <c r="A1184" s="57">
        <v>1829</v>
      </c>
      <c r="B1184" s="57">
        <v>1961</v>
      </c>
      <c r="C1184" s="58" t="s">
        <v>12</v>
      </c>
      <c r="D1184" s="58" t="s">
        <v>15</v>
      </c>
      <c r="E1184" s="59">
        <v>54959</v>
      </c>
      <c r="F1184" s="54">
        <f t="shared" si="90"/>
        <v>54.959000000000003</v>
      </c>
      <c r="G1184" s="57">
        <v>0</v>
      </c>
      <c r="H1184" s="57">
        <v>1</v>
      </c>
      <c r="I1184" s="60">
        <v>41293</v>
      </c>
      <c r="J1184" s="61">
        <v>55</v>
      </c>
      <c r="K1184" s="12" cm="1">
        <f t="array" ref="K1184:N1184">VLOOKUP(A1184,Sales!$A$1:$E$2241,{2,3,4,5},0)</f>
        <v>0</v>
      </c>
      <c r="L1184" s="12">
        <v>0</v>
      </c>
      <c r="M1184" s="12">
        <v>9</v>
      </c>
      <c r="N1184" s="15">
        <v>4</v>
      </c>
      <c r="O1184" s="15">
        <f t="shared" si="91"/>
        <v>64</v>
      </c>
      <c r="P1184" s="15">
        <f t="shared" si="92"/>
        <v>0</v>
      </c>
      <c r="Q1184" s="15">
        <f t="shared" si="93"/>
        <v>13</v>
      </c>
      <c r="R1184" s="12">
        <f t="shared" si="94"/>
        <v>1</v>
      </c>
    </row>
    <row r="1185" spans="1:18" ht="15.75" customHeight="1" x14ac:dyDescent="0.25">
      <c r="A1185" s="57">
        <v>3839</v>
      </c>
      <c r="B1185" s="57">
        <v>1958</v>
      </c>
      <c r="C1185" s="58" t="s">
        <v>16</v>
      </c>
      <c r="D1185" s="58" t="s">
        <v>10</v>
      </c>
      <c r="E1185" s="59">
        <v>15056</v>
      </c>
      <c r="F1185" s="54">
        <f t="shared" si="90"/>
        <v>15.055999999999999</v>
      </c>
      <c r="G1185" s="57">
        <v>1</v>
      </c>
      <c r="H1185" s="57">
        <v>1</v>
      </c>
      <c r="I1185" s="60">
        <v>41397</v>
      </c>
      <c r="J1185" s="61">
        <v>76</v>
      </c>
      <c r="K1185" s="12" cm="1">
        <f t="array" ref="K1185:N1185">VLOOKUP(A1185,Sales!$A$1:$E$2241,{2,3,4,5},0)</f>
        <v>12</v>
      </c>
      <c r="L1185" s="12">
        <v>6</v>
      </c>
      <c r="M1185" s="12">
        <v>2</v>
      </c>
      <c r="N1185" s="15">
        <v>3</v>
      </c>
      <c r="O1185" s="15">
        <f t="shared" si="91"/>
        <v>67</v>
      </c>
      <c r="P1185" s="15">
        <f t="shared" si="92"/>
        <v>18</v>
      </c>
      <c r="Q1185" s="15">
        <f t="shared" si="93"/>
        <v>5</v>
      </c>
      <c r="R1185" s="12">
        <f t="shared" si="94"/>
        <v>2</v>
      </c>
    </row>
    <row r="1186" spans="1:18" ht="15.75" customHeight="1" x14ac:dyDescent="0.25">
      <c r="A1186" s="57">
        <v>9392</v>
      </c>
      <c r="B1186" s="57">
        <v>1971</v>
      </c>
      <c r="C1186" s="58" t="s">
        <v>9</v>
      </c>
      <c r="D1186" s="58" t="s">
        <v>10</v>
      </c>
      <c r="E1186" s="59">
        <v>26954</v>
      </c>
      <c r="F1186" s="54">
        <f t="shared" si="90"/>
        <v>26.954000000000001</v>
      </c>
      <c r="G1186" s="57">
        <v>1</v>
      </c>
      <c r="H1186" s="57">
        <v>0</v>
      </c>
      <c r="I1186" s="60">
        <v>41767</v>
      </c>
      <c r="J1186" s="61">
        <v>17</v>
      </c>
      <c r="K1186" s="12" cm="1">
        <f t="array" ref="K1186:N1186">VLOOKUP(A1186,Sales!$A$1:$E$2241,{2,3,4,5},0)</f>
        <v>1</v>
      </c>
      <c r="L1186" s="12">
        <v>0</v>
      </c>
      <c r="M1186" s="12">
        <v>1</v>
      </c>
      <c r="N1186" s="15">
        <v>2</v>
      </c>
      <c r="O1186" s="15">
        <f t="shared" si="91"/>
        <v>54</v>
      </c>
      <c r="P1186" s="15">
        <f t="shared" si="92"/>
        <v>1</v>
      </c>
      <c r="Q1186" s="15">
        <f t="shared" si="93"/>
        <v>3</v>
      </c>
      <c r="R1186" s="12">
        <f t="shared" si="94"/>
        <v>1</v>
      </c>
    </row>
    <row r="1187" spans="1:18" ht="15.75" customHeight="1" x14ac:dyDescent="0.25">
      <c r="A1187" s="57">
        <v>2292</v>
      </c>
      <c r="B1187" s="57">
        <v>1985</v>
      </c>
      <c r="C1187" s="58" t="s">
        <v>9</v>
      </c>
      <c r="D1187" s="58" t="s">
        <v>10</v>
      </c>
      <c r="E1187" s="59">
        <v>22327</v>
      </c>
      <c r="F1187" s="54">
        <f t="shared" si="90"/>
        <v>22.327000000000002</v>
      </c>
      <c r="G1187" s="57">
        <v>1</v>
      </c>
      <c r="H1187" s="57">
        <v>0</v>
      </c>
      <c r="I1187" s="60">
        <v>41488</v>
      </c>
      <c r="J1187" s="61">
        <v>94</v>
      </c>
      <c r="K1187" s="12" cm="1">
        <f t="array" ref="K1187:N1187">VLOOKUP(A1187,Sales!$A$1:$E$2241,{2,3,4,5},0)</f>
        <v>4</v>
      </c>
      <c r="L1187" s="12">
        <v>0</v>
      </c>
      <c r="M1187" s="12">
        <v>1</v>
      </c>
      <c r="N1187" s="15">
        <v>3</v>
      </c>
      <c r="O1187" s="15">
        <f t="shared" si="91"/>
        <v>40</v>
      </c>
      <c r="P1187" s="15">
        <f t="shared" si="92"/>
        <v>4</v>
      </c>
      <c r="Q1187" s="15">
        <f t="shared" si="93"/>
        <v>4</v>
      </c>
      <c r="R1187" s="12">
        <f t="shared" si="94"/>
        <v>1</v>
      </c>
    </row>
    <row r="1188" spans="1:18" ht="15.75" customHeight="1" x14ac:dyDescent="0.25">
      <c r="A1188" s="57">
        <v>10466</v>
      </c>
      <c r="B1188" s="57">
        <v>1965</v>
      </c>
      <c r="C1188" s="58" t="s">
        <v>9</v>
      </c>
      <c r="D1188" s="58" t="s">
        <v>13</v>
      </c>
      <c r="E1188" s="59">
        <v>44393</v>
      </c>
      <c r="F1188" s="54">
        <f t="shared" si="90"/>
        <v>44.393000000000001</v>
      </c>
      <c r="G1188" s="57">
        <v>1</v>
      </c>
      <c r="H1188" s="57">
        <v>1</v>
      </c>
      <c r="I1188" s="60">
        <v>41508</v>
      </c>
      <c r="J1188" s="61">
        <v>86</v>
      </c>
      <c r="K1188" s="12" cm="1">
        <f t="array" ref="K1188:N1188">VLOOKUP(A1188,Sales!$A$1:$E$2241,{2,3,4,5},0)</f>
        <v>2</v>
      </c>
      <c r="L1188" s="12">
        <v>2</v>
      </c>
      <c r="M1188" s="12">
        <v>1</v>
      </c>
      <c r="N1188" s="15">
        <v>4</v>
      </c>
      <c r="O1188" s="15">
        <f t="shared" si="91"/>
        <v>60</v>
      </c>
      <c r="P1188" s="15">
        <f t="shared" si="92"/>
        <v>4</v>
      </c>
      <c r="Q1188" s="15">
        <f t="shared" si="93"/>
        <v>5</v>
      </c>
      <c r="R1188" s="12">
        <f t="shared" si="94"/>
        <v>2</v>
      </c>
    </row>
    <row r="1189" spans="1:18" ht="15.75" customHeight="1" x14ac:dyDescent="0.25">
      <c r="A1189" s="57">
        <v>9855</v>
      </c>
      <c r="B1189" s="57">
        <v>1952</v>
      </c>
      <c r="C1189" s="58" t="s">
        <v>12</v>
      </c>
      <c r="D1189" s="58" t="s">
        <v>10</v>
      </c>
      <c r="E1189" s="59">
        <v>62000</v>
      </c>
      <c r="F1189" s="54">
        <f t="shared" si="90"/>
        <v>62</v>
      </c>
      <c r="G1189" s="57">
        <v>0</v>
      </c>
      <c r="H1189" s="57">
        <v>1</v>
      </c>
      <c r="I1189" s="60">
        <v>41511</v>
      </c>
      <c r="J1189" s="61">
        <v>25</v>
      </c>
      <c r="K1189" s="12" cm="1">
        <f t="array" ref="K1189:N1189">VLOOKUP(A1189,Sales!$A$1:$E$2241,{2,3,4,5},0)</f>
        <v>0</v>
      </c>
      <c r="L1189" s="12">
        <v>0</v>
      </c>
      <c r="M1189" s="12">
        <v>6</v>
      </c>
      <c r="N1189" s="15">
        <v>13</v>
      </c>
      <c r="O1189" s="15">
        <f t="shared" si="91"/>
        <v>73</v>
      </c>
      <c r="P1189" s="15">
        <f t="shared" si="92"/>
        <v>0</v>
      </c>
      <c r="Q1189" s="15">
        <f t="shared" si="93"/>
        <v>19</v>
      </c>
      <c r="R1189" s="12">
        <f t="shared" si="94"/>
        <v>1</v>
      </c>
    </row>
    <row r="1190" spans="1:18" ht="15.75" customHeight="1" x14ac:dyDescent="0.25">
      <c r="A1190" s="57">
        <v>4088</v>
      </c>
      <c r="B1190" s="57">
        <v>1962</v>
      </c>
      <c r="C1190" s="58" t="s">
        <v>12</v>
      </c>
      <c r="D1190" s="58" t="s">
        <v>11</v>
      </c>
      <c r="E1190" s="59">
        <v>31497</v>
      </c>
      <c r="F1190" s="54">
        <f t="shared" si="90"/>
        <v>31.497</v>
      </c>
      <c r="G1190" s="57">
        <v>0</v>
      </c>
      <c r="H1190" s="57">
        <v>1</v>
      </c>
      <c r="I1190" s="60">
        <v>41249</v>
      </c>
      <c r="J1190" s="61">
        <v>22</v>
      </c>
      <c r="K1190" s="12" cm="1">
        <f t="array" ref="K1190:N1190">VLOOKUP(A1190,Sales!$A$1:$E$2241,{2,3,4,5},0)</f>
        <v>1</v>
      </c>
      <c r="L1190" s="12">
        <v>1</v>
      </c>
      <c r="M1190" s="12">
        <v>3</v>
      </c>
      <c r="N1190" s="15">
        <v>4</v>
      </c>
      <c r="O1190" s="15">
        <f t="shared" si="91"/>
        <v>63</v>
      </c>
      <c r="P1190" s="15">
        <f t="shared" si="92"/>
        <v>2</v>
      </c>
      <c r="Q1190" s="15">
        <f t="shared" si="93"/>
        <v>7</v>
      </c>
      <c r="R1190" s="12">
        <f t="shared" si="94"/>
        <v>1</v>
      </c>
    </row>
    <row r="1191" spans="1:18" ht="15.75" customHeight="1" x14ac:dyDescent="0.25">
      <c r="A1191" s="57">
        <v>5231</v>
      </c>
      <c r="B1191" s="57">
        <v>1974</v>
      </c>
      <c r="C1191" s="58" t="s">
        <v>17</v>
      </c>
      <c r="D1191" s="58" t="s">
        <v>13</v>
      </c>
      <c r="E1191" s="59">
        <v>45894</v>
      </c>
      <c r="F1191" s="54">
        <f t="shared" si="90"/>
        <v>45.893999999999998</v>
      </c>
      <c r="G1191" s="57">
        <v>0</v>
      </c>
      <c r="H1191" s="57">
        <v>2</v>
      </c>
      <c r="I1191" s="60">
        <v>41697</v>
      </c>
      <c r="J1191" s="61">
        <v>15</v>
      </c>
      <c r="K1191" s="12" cm="1">
        <f t="array" ref="K1191:N1191">VLOOKUP(A1191,Sales!$A$1:$E$2241,{2,3,4,5},0)</f>
        <v>2</v>
      </c>
      <c r="L1191" s="12">
        <v>2</v>
      </c>
      <c r="M1191" s="12">
        <v>1</v>
      </c>
      <c r="N1191" s="15">
        <v>3</v>
      </c>
      <c r="O1191" s="15">
        <f t="shared" si="91"/>
        <v>51</v>
      </c>
      <c r="P1191" s="15">
        <f t="shared" si="92"/>
        <v>4</v>
      </c>
      <c r="Q1191" s="15">
        <f t="shared" si="93"/>
        <v>4</v>
      </c>
      <c r="R1191" s="12">
        <f t="shared" si="94"/>
        <v>2</v>
      </c>
    </row>
    <row r="1192" spans="1:18" ht="15.75" customHeight="1" x14ac:dyDescent="0.25">
      <c r="A1192" s="57">
        <v>590</v>
      </c>
      <c r="B1192" s="57">
        <v>1970</v>
      </c>
      <c r="C1192" s="58" t="s">
        <v>14</v>
      </c>
      <c r="D1192" s="58" t="s">
        <v>15</v>
      </c>
      <c r="E1192" s="59">
        <v>78579</v>
      </c>
      <c r="F1192" s="54">
        <f t="shared" si="90"/>
        <v>78.578999999999994</v>
      </c>
      <c r="G1192" s="57">
        <v>0</v>
      </c>
      <c r="H1192" s="57">
        <v>0</v>
      </c>
      <c r="I1192" s="62">
        <v>41265</v>
      </c>
      <c r="J1192" s="61">
        <v>35</v>
      </c>
      <c r="K1192" s="12" cm="1">
        <f t="array" ref="K1192:N1192">VLOOKUP(A1192,Sales!$A$1:$E$2241,{2,3,4,5},0)</f>
        <v>66</v>
      </c>
      <c r="L1192" s="12">
        <v>66</v>
      </c>
      <c r="M1192" s="12">
        <v>5</v>
      </c>
      <c r="N1192" s="15">
        <v>4</v>
      </c>
      <c r="O1192" s="15">
        <f t="shared" si="91"/>
        <v>55</v>
      </c>
      <c r="P1192" s="15">
        <f t="shared" si="92"/>
        <v>132</v>
      </c>
      <c r="Q1192" s="15">
        <f t="shared" si="93"/>
        <v>9</v>
      </c>
      <c r="R1192" s="12">
        <f t="shared" si="94"/>
        <v>0</v>
      </c>
    </row>
    <row r="1193" spans="1:18" ht="15.75" customHeight="1" x14ac:dyDescent="0.25">
      <c r="A1193" s="57">
        <v>8732</v>
      </c>
      <c r="B1193" s="57">
        <v>1969</v>
      </c>
      <c r="C1193" s="58" t="s">
        <v>14</v>
      </c>
      <c r="D1193" s="58" t="s">
        <v>18</v>
      </c>
      <c r="E1193" s="59">
        <v>67369</v>
      </c>
      <c r="F1193" s="54">
        <f t="shared" si="90"/>
        <v>67.369</v>
      </c>
      <c r="G1193" s="57">
        <v>0</v>
      </c>
      <c r="H1193" s="57">
        <v>1</v>
      </c>
      <c r="I1193" s="62">
        <v>41230</v>
      </c>
      <c r="J1193" s="61">
        <v>81</v>
      </c>
      <c r="K1193" s="12" cm="1">
        <f t="array" ref="K1193:N1193">VLOOKUP(A1193,Sales!$A$1:$E$2241,{2,3,4,5},0)</f>
        <v>0</v>
      </c>
      <c r="L1193" s="12">
        <v>14</v>
      </c>
      <c r="M1193" s="12">
        <v>7</v>
      </c>
      <c r="N1193" s="15">
        <v>10</v>
      </c>
      <c r="O1193" s="15">
        <f t="shared" si="91"/>
        <v>56</v>
      </c>
      <c r="P1193" s="15">
        <f t="shared" si="92"/>
        <v>14</v>
      </c>
      <c r="Q1193" s="15">
        <f t="shared" si="93"/>
        <v>17</v>
      </c>
      <c r="R1193" s="12">
        <f t="shared" si="94"/>
        <v>1</v>
      </c>
    </row>
    <row r="1194" spans="1:18" ht="15.75" customHeight="1" x14ac:dyDescent="0.25">
      <c r="A1194" s="57">
        <v>2315</v>
      </c>
      <c r="B1194" s="57">
        <v>1960</v>
      </c>
      <c r="C1194" s="58" t="s">
        <v>9</v>
      </c>
      <c r="D1194" s="58" t="s">
        <v>15</v>
      </c>
      <c r="E1194" s="59">
        <v>58401</v>
      </c>
      <c r="F1194" s="54">
        <f t="shared" si="90"/>
        <v>58.401000000000003</v>
      </c>
      <c r="G1194" s="57">
        <v>0</v>
      </c>
      <c r="H1194" s="57">
        <v>1</v>
      </c>
      <c r="I1194" s="60">
        <v>41749</v>
      </c>
      <c r="J1194" s="61">
        <v>55</v>
      </c>
      <c r="K1194" s="12" cm="1">
        <f t="array" ref="K1194:N1194">VLOOKUP(A1194,Sales!$A$1:$E$2241,{2,3,4,5},0)</f>
        <v>0</v>
      </c>
      <c r="L1194" s="12">
        <v>29</v>
      </c>
      <c r="M1194" s="12">
        <v>1</v>
      </c>
      <c r="N1194" s="15">
        <v>2</v>
      </c>
      <c r="O1194" s="15">
        <f t="shared" si="91"/>
        <v>65</v>
      </c>
      <c r="P1194" s="15">
        <f t="shared" si="92"/>
        <v>29</v>
      </c>
      <c r="Q1194" s="15">
        <f t="shared" si="93"/>
        <v>3</v>
      </c>
      <c r="R1194" s="12">
        <f t="shared" si="94"/>
        <v>1</v>
      </c>
    </row>
    <row r="1195" spans="1:18" ht="15.75" customHeight="1" x14ac:dyDescent="0.25">
      <c r="A1195" s="57">
        <v>3515</v>
      </c>
      <c r="B1195" s="57">
        <v>1952</v>
      </c>
      <c r="C1195" s="58" t="s">
        <v>9</v>
      </c>
      <c r="D1195" s="58" t="s">
        <v>10</v>
      </c>
      <c r="E1195" s="59">
        <v>62307</v>
      </c>
      <c r="F1195" s="54">
        <f t="shared" si="90"/>
        <v>62.307000000000002</v>
      </c>
      <c r="G1195" s="57">
        <v>0</v>
      </c>
      <c r="H1195" s="57">
        <v>1</v>
      </c>
      <c r="I1195" s="60">
        <v>41687</v>
      </c>
      <c r="J1195" s="61">
        <v>94</v>
      </c>
      <c r="K1195" s="12" cm="1">
        <f t="array" ref="K1195:N1195">VLOOKUP(A1195,Sales!$A$1:$E$2241,{2,3,4,5},0)</f>
        <v>13</v>
      </c>
      <c r="L1195" s="12">
        <v>6</v>
      </c>
      <c r="M1195" s="12">
        <v>4</v>
      </c>
      <c r="N1195" s="15">
        <v>4</v>
      </c>
      <c r="O1195" s="15">
        <f t="shared" si="91"/>
        <v>73</v>
      </c>
      <c r="P1195" s="15">
        <f t="shared" si="92"/>
        <v>19</v>
      </c>
      <c r="Q1195" s="15">
        <f t="shared" si="93"/>
        <v>8</v>
      </c>
      <c r="R1195" s="12">
        <f t="shared" si="94"/>
        <v>1</v>
      </c>
    </row>
    <row r="1196" spans="1:18" ht="15.75" customHeight="1" x14ac:dyDescent="0.25">
      <c r="A1196" s="57">
        <v>2245</v>
      </c>
      <c r="B1196" s="57">
        <v>1969</v>
      </c>
      <c r="C1196" s="58" t="s">
        <v>14</v>
      </c>
      <c r="D1196" s="58" t="s">
        <v>13</v>
      </c>
      <c r="E1196" s="59">
        <v>43641</v>
      </c>
      <c r="F1196" s="54">
        <f t="shared" si="90"/>
        <v>43.640999999999998</v>
      </c>
      <c r="G1196" s="57">
        <v>1</v>
      </c>
      <c r="H1196" s="57">
        <v>1</v>
      </c>
      <c r="I1196" s="60">
        <v>41386</v>
      </c>
      <c r="J1196" s="61">
        <v>50</v>
      </c>
      <c r="K1196" s="12" cm="1">
        <f t="array" ref="K1196:N1196">VLOOKUP(A1196,Sales!$A$1:$E$2241,{2,3,4,5},0)</f>
        <v>2</v>
      </c>
      <c r="L1196" s="12">
        <v>2</v>
      </c>
      <c r="M1196" s="12">
        <v>2</v>
      </c>
      <c r="N1196" s="15">
        <v>4</v>
      </c>
      <c r="O1196" s="15">
        <f t="shared" si="91"/>
        <v>56</v>
      </c>
      <c r="P1196" s="15">
        <f t="shared" si="92"/>
        <v>4</v>
      </c>
      <c r="Q1196" s="15">
        <f t="shared" si="93"/>
        <v>6</v>
      </c>
      <c r="R1196" s="12">
        <f t="shared" si="94"/>
        <v>2</v>
      </c>
    </row>
    <row r="1197" spans="1:18" ht="15.75" customHeight="1" x14ac:dyDescent="0.25">
      <c r="A1197" s="57">
        <v>6283</v>
      </c>
      <c r="B1197" s="57">
        <v>1968</v>
      </c>
      <c r="C1197" s="58" t="s">
        <v>14</v>
      </c>
      <c r="D1197" s="58" t="s">
        <v>15</v>
      </c>
      <c r="E1197" s="59">
        <v>63841</v>
      </c>
      <c r="F1197" s="54">
        <f t="shared" si="90"/>
        <v>63.841000000000001</v>
      </c>
      <c r="G1197" s="57">
        <v>0</v>
      </c>
      <c r="H1197" s="57">
        <v>1</v>
      </c>
      <c r="I1197" s="60">
        <v>41385</v>
      </c>
      <c r="J1197" s="61">
        <v>64</v>
      </c>
      <c r="K1197" s="12" cm="1">
        <f t="array" ref="K1197:N1197">VLOOKUP(A1197,Sales!$A$1:$E$2241,{2,3,4,5},0)</f>
        <v>15</v>
      </c>
      <c r="L1197" s="12">
        <v>7</v>
      </c>
      <c r="M1197" s="12">
        <v>9</v>
      </c>
      <c r="N1197" s="15">
        <v>9</v>
      </c>
      <c r="O1197" s="15">
        <f t="shared" si="91"/>
        <v>57</v>
      </c>
      <c r="P1197" s="15">
        <f t="shared" si="92"/>
        <v>22</v>
      </c>
      <c r="Q1197" s="15">
        <f t="shared" si="93"/>
        <v>18</v>
      </c>
      <c r="R1197" s="12">
        <f t="shared" si="94"/>
        <v>1</v>
      </c>
    </row>
    <row r="1198" spans="1:18" ht="15.75" customHeight="1" x14ac:dyDescent="0.25">
      <c r="A1198" s="57">
        <v>2246</v>
      </c>
      <c r="B1198" s="57">
        <v>1965</v>
      </c>
      <c r="C1198" s="58" t="s">
        <v>17</v>
      </c>
      <c r="D1198" s="58" t="s">
        <v>13</v>
      </c>
      <c r="E1198" s="59">
        <v>46891</v>
      </c>
      <c r="F1198" s="54">
        <f t="shared" si="90"/>
        <v>46.890999999999998</v>
      </c>
      <c r="G1198" s="57">
        <v>0</v>
      </c>
      <c r="H1198" s="57">
        <v>1</v>
      </c>
      <c r="I1198" s="60">
        <v>41518</v>
      </c>
      <c r="J1198" s="61">
        <v>91</v>
      </c>
      <c r="K1198" s="12" cm="1">
        <f t="array" ref="K1198:N1198">VLOOKUP(A1198,Sales!$A$1:$E$2241,{2,3,4,5},0)</f>
        <v>12</v>
      </c>
      <c r="L1198" s="12">
        <v>15</v>
      </c>
      <c r="M1198" s="12">
        <v>2</v>
      </c>
      <c r="N1198" s="15">
        <v>4</v>
      </c>
      <c r="O1198" s="15">
        <f t="shared" si="91"/>
        <v>60</v>
      </c>
      <c r="P1198" s="15">
        <f t="shared" si="92"/>
        <v>27</v>
      </c>
      <c r="Q1198" s="15">
        <f t="shared" si="93"/>
        <v>6</v>
      </c>
      <c r="R1198" s="12">
        <f t="shared" si="94"/>
        <v>1</v>
      </c>
    </row>
    <row r="1199" spans="1:18" ht="15.75" customHeight="1" x14ac:dyDescent="0.25">
      <c r="A1199" s="57">
        <v>6606</v>
      </c>
      <c r="B1199" s="57">
        <v>1969</v>
      </c>
      <c r="C1199" s="58" t="s">
        <v>14</v>
      </c>
      <c r="D1199" s="58" t="s">
        <v>13</v>
      </c>
      <c r="E1199" s="59">
        <v>70091</v>
      </c>
      <c r="F1199" s="54">
        <f t="shared" si="90"/>
        <v>70.090999999999994</v>
      </c>
      <c r="G1199" s="57">
        <v>1</v>
      </c>
      <c r="H1199" s="57">
        <v>0</v>
      </c>
      <c r="I1199" s="60">
        <v>41364</v>
      </c>
      <c r="J1199" s="61">
        <v>11</v>
      </c>
      <c r="K1199" s="12" cm="1">
        <f t="array" ref="K1199:N1199">VLOOKUP(A1199,Sales!$A$1:$E$2241,{2,3,4,5},0)</f>
        <v>34</v>
      </c>
      <c r="L1199" s="12">
        <v>0</v>
      </c>
      <c r="M1199" s="12">
        <v>5</v>
      </c>
      <c r="N1199" s="15">
        <v>10</v>
      </c>
      <c r="O1199" s="15">
        <f t="shared" si="91"/>
        <v>56</v>
      </c>
      <c r="P1199" s="15">
        <f t="shared" si="92"/>
        <v>34</v>
      </c>
      <c r="Q1199" s="15">
        <f t="shared" si="93"/>
        <v>15</v>
      </c>
      <c r="R1199" s="12">
        <f t="shared" si="94"/>
        <v>1</v>
      </c>
    </row>
    <row r="1200" spans="1:18" ht="15.75" customHeight="1" x14ac:dyDescent="0.25">
      <c r="A1200" s="57">
        <v>5545</v>
      </c>
      <c r="B1200" s="57">
        <v>1972</v>
      </c>
      <c r="C1200" s="58" t="s">
        <v>12</v>
      </c>
      <c r="D1200" s="58" t="s">
        <v>13</v>
      </c>
      <c r="E1200" s="59">
        <v>78075</v>
      </c>
      <c r="F1200" s="54">
        <f t="shared" si="90"/>
        <v>78.075000000000003</v>
      </c>
      <c r="G1200" s="57">
        <v>0</v>
      </c>
      <c r="H1200" s="57">
        <v>0</v>
      </c>
      <c r="I1200" s="60">
        <v>41734</v>
      </c>
      <c r="J1200" s="61">
        <v>72</v>
      </c>
      <c r="K1200" s="12" cm="1">
        <f t="array" ref="K1200:N1200">VLOOKUP(A1200,Sales!$A$1:$E$2241,{2,3,4,5},0)</f>
        <v>8</v>
      </c>
      <c r="L1200" s="12">
        <v>35</v>
      </c>
      <c r="M1200" s="12">
        <v>3</v>
      </c>
      <c r="N1200" s="15">
        <v>5</v>
      </c>
      <c r="O1200" s="15">
        <f t="shared" si="91"/>
        <v>53</v>
      </c>
      <c r="P1200" s="15">
        <f t="shared" si="92"/>
        <v>43</v>
      </c>
      <c r="Q1200" s="15">
        <f t="shared" si="93"/>
        <v>8</v>
      </c>
      <c r="R1200" s="12">
        <f t="shared" si="94"/>
        <v>0</v>
      </c>
    </row>
    <row r="1201" spans="1:18" ht="15.75" customHeight="1" x14ac:dyDescent="0.25">
      <c r="A1201" s="57">
        <v>7342</v>
      </c>
      <c r="B1201" s="57">
        <v>1961</v>
      </c>
      <c r="C1201" s="58" t="s">
        <v>17</v>
      </c>
      <c r="D1201" s="58" t="s">
        <v>18</v>
      </c>
      <c r="E1201" s="59">
        <v>59184</v>
      </c>
      <c r="F1201" s="54">
        <f t="shared" si="90"/>
        <v>59.183999999999997</v>
      </c>
      <c r="G1201" s="57">
        <v>0</v>
      </c>
      <c r="H1201" s="57">
        <v>1</v>
      </c>
      <c r="I1201" s="60">
        <v>41161</v>
      </c>
      <c r="J1201" s="61">
        <v>6</v>
      </c>
      <c r="K1201" s="12" cm="1">
        <f t="array" ref="K1201:N1201">VLOOKUP(A1201,Sales!$A$1:$E$2241,{2,3,4,5},0)</f>
        <v>142</v>
      </c>
      <c r="L1201" s="12">
        <v>151</v>
      </c>
      <c r="M1201" s="12">
        <v>6</v>
      </c>
      <c r="N1201" s="15">
        <v>12</v>
      </c>
      <c r="O1201" s="15">
        <f t="shared" si="91"/>
        <v>64</v>
      </c>
      <c r="P1201" s="15">
        <f t="shared" si="92"/>
        <v>293</v>
      </c>
      <c r="Q1201" s="15">
        <f t="shared" si="93"/>
        <v>18</v>
      </c>
      <c r="R1201" s="12">
        <f t="shared" si="94"/>
        <v>1</v>
      </c>
    </row>
    <row r="1202" spans="1:18" ht="15.75" customHeight="1" x14ac:dyDescent="0.25">
      <c r="A1202" s="57">
        <v>837</v>
      </c>
      <c r="B1202" s="57">
        <v>1977</v>
      </c>
      <c r="C1202" s="58" t="s">
        <v>9</v>
      </c>
      <c r="D1202" s="58" t="s">
        <v>13</v>
      </c>
      <c r="E1202" s="59">
        <v>54809</v>
      </c>
      <c r="F1202" s="54">
        <f t="shared" si="90"/>
        <v>54.808999999999997</v>
      </c>
      <c r="G1202" s="57">
        <v>1</v>
      </c>
      <c r="H1202" s="57">
        <v>1</v>
      </c>
      <c r="I1202" s="60">
        <v>41528</v>
      </c>
      <c r="J1202" s="61">
        <v>0</v>
      </c>
      <c r="K1202" s="12" cm="1">
        <f t="array" ref="K1202:N1202">VLOOKUP(A1202,Sales!$A$1:$E$2241,{2,3,4,5},0)</f>
        <v>6</v>
      </c>
      <c r="L1202" s="12">
        <v>13</v>
      </c>
      <c r="M1202" s="12">
        <v>2</v>
      </c>
      <c r="N1202" s="15">
        <v>5</v>
      </c>
      <c r="O1202" s="15">
        <f t="shared" si="91"/>
        <v>48</v>
      </c>
      <c r="P1202" s="15">
        <f t="shared" si="92"/>
        <v>19</v>
      </c>
      <c r="Q1202" s="15">
        <f t="shared" si="93"/>
        <v>7</v>
      </c>
      <c r="R1202" s="12">
        <f t="shared" si="94"/>
        <v>2</v>
      </c>
    </row>
    <row r="1203" spans="1:18" ht="15.75" customHeight="1" x14ac:dyDescent="0.25">
      <c r="A1203" s="57">
        <v>9500</v>
      </c>
      <c r="B1203" s="57">
        <v>1959</v>
      </c>
      <c r="C1203" s="58" t="s">
        <v>9</v>
      </c>
      <c r="D1203" s="58" t="s">
        <v>13</v>
      </c>
      <c r="E1203" s="59">
        <v>58113</v>
      </c>
      <c r="F1203" s="54">
        <f t="shared" si="90"/>
        <v>58.113</v>
      </c>
      <c r="G1203" s="57">
        <v>0</v>
      </c>
      <c r="H1203" s="57">
        <v>1</v>
      </c>
      <c r="I1203" s="60">
        <v>41299</v>
      </c>
      <c r="J1203" s="61">
        <v>66</v>
      </c>
      <c r="K1203" s="12" cm="1">
        <f t="array" ref="K1203:N1203">VLOOKUP(A1203,Sales!$A$1:$E$2241,{2,3,4,5},0)</f>
        <v>104</v>
      </c>
      <c r="L1203" s="12">
        <v>78</v>
      </c>
      <c r="M1203" s="12">
        <v>9</v>
      </c>
      <c r="N1203" s="15">
        <v>8</v>
      </c>
      <c r="O1203" s="15">
        <f t="shared" si="91"/>
        <v>66</v>
      </c>
      <c r="P1203" s="15">
        <f t="shared" si="92"/>
        <v>182</v>
      </c>
      <c r="Q1203" s="15">
        <f t="shared" si="93"/>
        <v>17</v>
      </c>
      <c r="R1203" s="12">
        <f t="shared" si="94"/>
        <v>1</v>
      </c>
    </row>
    <row r="1204" spans="1:18" ht="15.75" customHeight="1" x14ac:dyDescent="0.25">
      <c r="A1204" s="57">
        <v>3602</v>
      </c>
      <c r="B1204" s="57">
        <v>1958</v>
      </c>
      <c r="C1204" s="58" t="s">
        <v>14</v>
      </c>
      <c r="D1204" s="58" t="s">
        <v>13</v>
      </c>
      <c r="E1204" s="59">
        <v>51412</v>
      </c>
      <c r="F1204" s="54">
        <f t="shared" si="90"/>
        <v>51.411999999999999</v>
      </c>
      <c r="G1204" s="57">
        <v>0</v>
      </c>
      <c r="H1204" s="57">
        <v>1</v>
      </c>
      <c r="I1204" s="62">
        <v>41639</v>
      </c>
      <c r="J1204" s="61">
        <v>42</v>
      </c>
      <c r="K1204" s="12" cm="1">
        <f t="array" ref="K1204:N1204">VLOOKUP(A1204,Sales!$A$1:$E$2241,{2,3,4,5},0)</f>
        <v>3</v>
      </c>
      <c r="L1204" s="12">
        <v>5</v>
      </c>
      <c r="M1204" s="12">
        <v>3</v>
      </c>
      <c r="N1204" s="15">
        <v>4</v>
      </c>
      <c r="O1204" s="15">
        <f t="shared" si="91"/>
        <v>67</v>
      </c>
      <c r="P1204" s="15">
        <f t="shared" si="92"/>
        <v>8</v>
      </c>
      <c r="Q1204" s="15">
        <f t="shared" si="93"/>
        <v>7</v>
      </c>
      <c r="R1204" s="12">
        <f t="shared" si="94"/>
        <v>1</v>
      </c>
    </row>
    <row r="1205" spans="1:18" ht="15.75" customHeight="1" x14ac:dyDescent="0.25">
      <c r="A1205" s="57">
        <v>234</v>
      </c>
      <c r="B1205" s="57">
        <v>1979</v>
      </c>
      <c r="C1205" s="58" t="s">
        <v>9</v>
      </c>
      <c r="D1205" s="58" t="s">
        <v>15</v>
      </c>
      <c r="E1205" s="59">
        <v>15287</v>
      </c>
      <c r="F1205" s="54">
        <f t="shared" si="90"/>
        <v>15.287000000000001</v>
      </c>
      <c r="G1205" s="57">
        <v>1</v>
      </c>
      <c r="H1205" s="57">
        <v>0</v>
      </c>
      <c r="I1205" s="62">
        <v>41192</v>
      </c>
      <c r="J1205" s="61">
        <v>60</v>
      </c>
      <c r="K1205" s="12" cm="1">
        <f t="array" ref="K1205:N1205">VLOOKUP(A1205,Sales!$A$1:$E$2241,{2,3,4,5},0)</f>
        <v>2</v>
      </c>
      <c r="L1205" s="12">
        <v>3</v>
      </c>
      <c r="M1205" s="12">
        <v>1</v>
      </c>
      <c r="N1205" s="15">
        <v>2</v>
      </c>
      <c r="O1205" s="15">
        <f t="shared" si="91"/>
        <v>46</v>
      </c>
      <c r="P1205" s="15">
        <f t="shared" si="92"/>
        <v>5</v>
      </c>
      <c r="Q1205" s="15">
        <f t="shared" si="93"/>
        <v>3</v>
      </c>
      <c r="R1205" s="12">
        <f t="shared" si="94"/>
        <v>1</v>
      </c>
    </row>
    <row r="1206" spans="1:18" ht="15.75" customHeight="1" x14ac:dyDescent="0.25">
      <c r="A1206" s="57">
        <v>2995</v>
      </c>
      <c r="B1206" s="57">
        <v>1957</v>
      </c>
      <c r="C1206" s="58" t="s">
        <v>14</v>
      </c>
      <c r="D1206" s="58" t="s">
        <v>11</v>
      </c>
      <c r="E1206" s="59">
        <v>66636</v>
      </c>
      <c r="F1206" s="54">
        <f t="shared" si="90"/>
        <v>66.635999999999996</v>
      </c>
      <c r="G1206" s="57">
        <v>0</v>
      </c>
      <c r="H1206" s="57">
        <v>0</v>
      </c>
      <c r="I1206" s="60">
        <v>41503</v>
      </c>
      <c r="J1206" s="61">
        <v>64</v>
      </c>
      <c r="K1206" s="12" cm="1">
        <f t="array" ref="K1206:N1206">VLOOKUP(A1206,Sales!$A$1:$E$2241,{2,3,4,5},0)</f>
        <v>10</v>
      </c>
      <c r="L1206" s="12">
        <v>10</v>
      </c>
      <c r="M1206" s="12">
        <v>3</v>
      </c>
      <c r="N1206" s="15">
        <v>9</v>
      </c>
      <c r="O1206" s="15">
        <f t="shared" si="91"/>
        <v>68</v>
      </c>
      <c r="P1206" s="15">
        <f t="shared" si="92"/>
        <v>20</v>
      </c>
      <c r="Q1206" s="15">
        <f t="shared" si="93"/>
        <v>12</v>
      </c>
      <c r="R1206" s="12">
        <f t="shared" si="94"/>
        <v>0</v>
      </c>
    </row>
    <row r="1207" spans="1:18" ht="15.75" customHeight="1" x14ac:dyDescent="0.25">
      <c r="A1207" s="57">
        <v>1118</v>
      </c>
      <c r="B1207" s="57">
        <v>1956</v>
      </c>
      <c r="C1207" s="58" t="s">
        <v>14</v>
      </c>
      <c r="D1207" s="58" t="s">
        <v>13</v>
      </c>
      <c r="E1207" s="59">
        <v>50965</v>
      </c>
      <c r="F1207" s="54">
        <f t="shared" si="90"/>
        <v>50.965000000000003</v>
      </c>
      <c r="G1207" s="57">
        <v>0</v>
      </c>
      <c r="H1207" s="57">
        <v>1</v>
      </c>
      <c r="I1207" s="60">
        <v>41325</v>
      </c>
      <c r="J1207" s="61">
        <v>87</v>
      </c>
      <c r="K1207" s="12" cm="1">
        <f t="array" ref="K1207:N1207">VLOOKUP(A1207,Sales!$A$1:$E$2241,{2,3,4,5},0)</f>
        <v>13</v>
      </c>
      <c r="L1207" s="12">
        <v>6</v>
      </c>
      <c r="M1207" s="12">
        <v>10</v>
      </c>
      <c r="N1207" s="15">
        <v>5</v>
      </c>
      <c r="O1207" s="15">
        <f t="shared" si="91"/>
        <v>69</v>
      </c>
      <c r="P1207" s="15">
        <f t="shared" si="92"/>
        <v>19</v>
      </c>
      <c r="Q1207" s="15">
        <f t="shared" si="93"/>
        <v>15</v>
      </c>
      <c r="R1207" s="12">
        <f t="shared" si="94"/>
        <v>1</v>
      </c>
    </row>
    <row r="1208" spans="1:18" ht="15.75" customHeight="1" x14ac:dyDescent="0.25">
      <c r="A1208" s="57">
        <v>7789</v>
      </c>
      <c r="B1208" s="57">
        <v>1965</v>
      </c>
      <c r="C1208" s="58" t="s">
        <v>12</v>
      </c>
      <c r="D1208" s="58" t="s">
        <v>13</v>
      </c>
      <c r="E1208" s="59">
        <v>84618</v>
      </c>
      <c r="F1208" s="54">
        <f t="shared" si="90"/>
        <v>84.617999999999995</v>
      </c>
      <c r="G1208" s="57">
        <v>0</v>
      </c>
      <c r="H1208" s="57">
        <v>0</v>
      </c>
      <c r="I1208" s="62">
        <v>41600</v>
      </c>
      <c r="J1208" s="61">
        <v>96</v>
      </c>
      <c r="K1208" s="12" cm="1">
        <f t="array" ref="K1208:N1208">VLOOKUP(A1208,Sales!$A$1:$E$2241,{2,3,4,5},0)</f>
        <v>100</v>
      </c>
      <c r="L1208" s="12">
        <v>66</v>
      </c>
      <c r="M1208" s="12">
        <v>6</v>
      </c>
      <c r="N1208" s="15">
        <v>10</v>
      </c>
      <c r="O1208" s="15">
        <f t="shared" si="91"/>
        <v>60</v>
      </c>
      <c r="P1208" s="15">
        <f t="shared" si="92"/>
        <v>166</v>
      </c>
      <c r="Q1208" s="15">
        <f t="shared" si="93"/>
        <v>16</v>
      </c>
      <c r="R1208" s="12">
        <f t="shared" si="94"/>
        <v>0</v>
      </c>
    </row>
    <row r="1209" spans="1:18" ht="15.75" customHeight="1" x14ac:dyDescent="0.25">
      <c r="A1209" s="57">
        <v>3068</v>
      </c>
      <c r="B1209" s="57">
        <v>1990</v>
      </c>
      <c r="C1209" s="58" t="s">
        <v>9</v>
      </c>
      <c r="D1209" s="58" t="s">
        <v>13</v>
      </c>
      <c r="E1209" s="59">
        <v>18351</v>
      </c>
      <c r="F1209" s="54">
        <f t="shared" si="90"/>
        <v>18.350999999999999</v>
      </c>
      <c r="G1209" s="57">
        <v>0</v>
      </c>
      <c r="H1209" s="57">
        <v>0</v>
      </c>
      <c r="I1209" s="62">
        <v>41576</v>
      </c>
      <c r="J1209" s="61">
        <v>1</v>
      </c>
      <c r="K1209" s="12" cm="1">
        <f t="array" ref="K1209:N1209">VLOOKUP(A1209,Sales!$A$1:$E$2241,{2,3,4,5},0)</f>
        <v>12</v>
      </c>
      <c r="L1209" s="12">
        <v>14</v>
      </c>
      <c r="M1209" s="12">
        <v>2</v>
      </c>
      <c r="N1209" s="15">
        <v>3</v>
      </c>
      <c r="O1209" s="15">
        <f t="shared" si="91"/>
        <v>35</v>
      </c>
      <c r="P1209" s="15">
        <f t="shared" si="92"/>
        <v>26</v>
      </c>
      <c r="Q1209" s="15">
        <f t="shared" si="93"/>
        <v>5</v>
      </c>
      <c r="R1209" s="12">
        <f t="shared" si="94"/>
        <v>0</v>
      </c>
    </row>
    <row r="1210" spans="1:18" ht="15.75" customHeight="1" x14ac:dyDescent="0.25">
      <c r="A1210" s="57">
        <v>8955</v>
      </c>
      <c r="B1210" s="57">
        <v>1957</v>
      </c>
      <c r="C1210" s="58" t="s">
        <v>12</v>
      </c>
      <c r="D1210" s="58" t="s">
        <v>11</v>
      </c>
      <c r="E1210" s="59">
        <v>40451</v>
      </c>
      <c r="F1210" s="54">
        <f t="shared" si="90"/>
        <v>40.451000000000001</v>
      </c>
      <c r="G1210" s="57">
        <v>0</v>
      </c>
      <c r="H1210" s="57">
        <v>2</v>
      </c>
      <c r="I1210" s="60">
        <v>41686</v>
      </c>
      <c r="J1210" s="61">
        <v>54</v>
      </c>
      <c r="K1210" s="12" cm="1">
        <f t="array" ref="K1210:N1210">VLOOKUP(A1210,Sales!$A$1:$E$2241,{2,3,4,5},0)</f>
        <v>0</v>
      </c>
      <c r="L1210" s="12">
        <v>0</v>
      </c>
      <c r="M1210" s="12">
        <v>1</v>
      </c>
      <c r="N1210" s="15">
        <v>2</v>
      </c>
      <c r="O1210" s="15">
        <f t="shared" si="91"/>
        <v>68</v>
      </c>
      <c r="P1210" s="15">
        <f t="shared" si="92"/>
        <v>0</v>
      </c>
      <c r="Q1210" s="15">
        <f t="shared" si="93"/>
        <v>3</v>
      </c>
      <c r="R1210" s="12">
        <f t="shared" si="94"/>
        <v>2</v>
      </c>
    </row>
    <row r="1211" spans="1:18" ht="15.75" customHeight="1" x14ac:dyDescent="0.25">
      <c r="A1211" s="57">
        <v>945</v>
      </c>
      <c r="B1211" s="57">
        <v>1965</v>
      </c>
      <c r="C1211" s="58" t="s">
        <v>9</v>
      </c>
      <c r="D1211" s="58" t="s">
        <v>11</v>
      </c>
      <c r="E1211" s="59">
        <v>36317</v>
      </c>
      <c r="F1211" s="54">
        <f t="shared" si="90"/>
        <v>36.317</v>
      </c>
      <c r="G1211" s="57">
        <v>0</v>
      </c>
      <c r="H1211" s="57">
        <v>1</v>
      </c>
      <c r="I1211" s="60">
        <v>41416</v>
      </c>
      <c r="J1211" s="61">
        <v>53</v>
      </c>
      <c r="K1211" s="12" cm="1">
        <f t="array" ref="K1211:N1211">VLOOKUP(A1211,Sales!$A$1:$E$2241,{2,3,4,5},0)</f>
        <v>3</v>
      </c>
      <c r="L1211" s="12">
        <v>2</v>
      </c>
      <c r="M1211" s="12">
        <v>3</v>
      </c>
      <c r="N1211" s="15">
        <v>4</v>
      </c>
      <c r="O1211" s="15">
        <f t="shared" si="91"/>
        <v>60</v>
      </c>
      <c r="P1211" s="15">
        <f t="shared" si="92"/>
        <v>5</v>
      </c>
      <c r="Q1211" s="15">
        <f t="shared" si="93"/>
        <v>7</v>
      </c>
      <c r="R1211" s="12">
        <f t="shared" si="94"/>
        <v>1</v>
      </c>
    </row>
    <row r="1212" spans="1:18" ht="15.75" customHeight="1" x14ac:dyDescent="0.25">
      <c r="A1212" s="57">
        <v>5644</v>
      </c>
      <c r="B1212" s="57">
        <v>1957</v>
      </c>
      <c r="C1212" s="58" t="s">
        <v>9</v>
      </c>
      <c r="D1212" s="58" t="s">
        <v>11</v>
      </c>
      <c r="E1212" s="59">
        <v>42213</v>
      </c>
      <c r="F1212" s="54">
        <f t="shared" si="90"/>
        <v>42.213000000000001</v>
      </c>
      <c r="G1212" s="57">
        <v>0</v>
      </c>
      <c r="H1212" s="57">
        <v>1</v>
      </c>
      <c r="I1212" s="62">
        <v>41559</v>
      </c>
      <c r="J1212" s="61">
        <v>96</v>
      </c>
      <c r="K1212" s="12" cm="1">
        <f t="array" ref="K1212:N1212">VLOOKUP(A1212,Sales!$A$1:$E$2241,{2,3,4,5},0)</f>
        <v>3</v>
      </c>
      <c r="L1212" s="12">
        <v>3</v>
      </c>
      <c r="M1212" s="12">
        <v>5</v>
      </c>
      <c r="N1212" s="15">
        <v>7</v>
      </c>
      <c r="O1212" s="15">
        <f t="shared" si="91"/>
        <v>68</v>
      </c>
      <c r="P1212" s="15">
        <f t="shared" si="92"/>
        <v>6</v>
      </c>
      <c r="Q1212" s="15">
        <f t="shared" si="93"/>
        <v>12</v>
      </c>
      <c r="R1212" s="12">
        <f t="shared" si="94"/>
        <v>1</v>
      </c>
    </row>
    <row r="1213" spans="1:18" ht="15.75" customHeight="1" x14ac:dyDescent="0.25">
      <c r="A1213" s="57">
        <v>7192</v>
      </c>
      <c r="B1213" s="57">
        <v>1955</v>
      </c>
      <c r="C1213" s="58" t="s">
        <v>9</v>
      </c>
      <c r="D1213" s="58" t="s">
        <v>11</v>
      </c>
      <c r="E1213" s="59">
        <v>65748</v>
      </c>
      <c r="F1213" s="54">
        <f t="shared" si="90"/>
        <v>65.748000000000005</v>
      </c>
      <c r="G1213" s="57">
        <v>0</v>
      </c>
      <c r="H1213" s="57">
        <v>1</v>
      </c>
      <c r="I1213" s="60">
        <v>41379</v>
      </c>
      <c r="J1213" s="61">
        <v>58</v>
      </c>
      <c r="K1213" s="12" cm="1">
        <f t="array" ref="K1213:N1213">VLOOKUP(A1213,Sales!$A$1:$E$2241,{2,3,4,5},0)</f>
        <v>73</v>
      </c>
      <c r="L1213" s="12">
        <v>78</v>
      </c>
      <c r="M1213" s="12">
        <v>2</v>
      </c>
      <c r="N1213" s="15">
        <v>10</v>
      </c>
      <c r="O1213" s="15">
        <f t="shared" si="91"/>
        <v>70</v>
      </c>
      <c r="P1213" s="15">
        <f t="shared" si="92"/>
        <v>151</v>
      </c>
      <c r="Q1213" s="15">
        <f t="shared" si="93"/>
        <v>12</v>
      </c>
      <c r="R1213" s="12">
        <f t="shared" si="94"/>
        <v>1</v>
      </c>
    </row>
    <row r="1214" spans="1:18" ht="15.75" customHeight="1" x14ac:dyDescent="0.25">
      <c r="A1214" s="57">
        <v>2324</v>
      </c>
      <c r="B1214" s="57">
        <v>1972</v>
      </c>
      <c r="C1214" s="58" t="s">
        <v>9</v>
      </c>
      <c r="D1214" s="58" t="s">
        <v>11</v>
      </c>
      <c r="E1214" s="59">
        <v>77044</v>
      </c>
      <c r="F1214" s="54">
        <f t="shared" si="90"/>
        <v>77.043999999999997</v>
      </c>
      <c r="G1214" s="57">
        <v>0</v>
      </c>
      <c r="H1214" s="57">
        <v>1</v>
      </c>
      <c r="I1214" s="62">
        <v>41574</v>
      </c>
      <c r="J1214" s="61">
        <v>12</v>
      </c>
      <c r="K1214" s="12" cm="1">
        <f t="array" ref="K1214:N1214">VLOOKUP(A1214,Sales!$A$1:$E$2241,{2,3,4,5},0)</f>
        <v>38</v>
      </c>
      <c r="L1214" s="12">
        <v>34</v>
      </c>
      <c r="M1214" s="12">
        <v>7</v>
      </c>
      <c r="N1214" s="15">
        <v>11</v>
      </c>
      <c r="O1214" s="15">
        <f t="shared" si="91"/>
        <v>53</v>
      </c>
      <c r="P1214" s="15">
        <f t="shared" si="92"/>
        <v>72</v>
      </c>
      <c r="Q1214" s="15">
        <f t="shared" si="93"/>
        <v>18</v>
      </c>
      <c r="R1214" s="12">
        <f t="shared" si="94"/>
        <v>1</v>
      </c>
    </row>
    <row r="1215" spans="1:18" ht="15.75" customHeight="1" x14ac:dyDescent="0.25">
      <c r="A1215" s="57">
        <v>697</v>
      </c>
      <c r="B1215" s="57">
        <v>1969</v>
      </c>
      <c r="C1215" s="58" t="s">
        <v>9</v>
      </c>
      <c r="D1215" s="58" t="s">
        <v>11</v>
      </c>
      <c r="E1215" s="59">
        <v>74918</v>
      </c>
      <c r="F1215" s="54">
        <f t="shared" si="90"/>
        <v>74.918000000000006</v>
      </c>
      <c r="G1215" s="57">
        <v>0</v>
      </c>
      <c r="H1215" s="57">
        <v>0</v>
      </c>
      <c r="I1215" s="60">
        <v>41345</v>
      </c>
      <c r="J1215" s="61">
        <v>78</v>
      </c>
      <c r="K1215" s="12" cm="1">
        <f t="array" ref="K1215:N1215">VLOOKUP(A1215,Sales!$A$1:$E$2241,{2,3,4,5},0)</f>
        <v>59</v>
      </c>
      <c r="L1215" s="12">
        <v>19</v>
      </c>
      <c r="M1215" s="12">
        <v>5</v>
      </c>
      <c r="N1215" s="15">
        <v>6</v>
      </c>
      <c r="O1215" s="15">
        <f t="shared" si="91"/>
        <v>56</v>
      </c>
      <c r="P1215" s="15">
        <f t="shared" si="92"/>
        <v>78</v>
      </c>
      <c r="Q1215" s="15">
        <f t="shared" si="93"/>
        <v>11</v>
      </c>
      <c r="R1215" s="12">
        <f t="shared" si="94"/>
        <v>0</v>
      </c>
    </row>
    <row r="1216" spans="1:18" ht="15.75" customHeight="1" x14ac:dyDescent="0.25">
      <c r="A1216" s="57">
        <v>3439</v>
      </c>
      <c r="B1216" s="57">
        <v>1972</v>
      </c>
      <c r="C1216" s="58" t="s">
        <v>9</v>
      </c>
      <c r="D1216" s="58" t="s">
        <v>13</v>
      </c>
      <c r="E1216" s="59">
        <v>56721</v>
      </c>
      <c r="F1216" s="54">
        <f t="shared" si="90"/>
        <v>56.720999999999997</v>
      </c>
      <c r="G1216" s="57">
        <v>1</v>
      </c>
      <c r="H1216" s="57">
        <v>1</v>
      </c>
      <c r="I1216" s="62">
        <v>41213</v>
      </c>
      <c r="J1216" s="61">
        <v>64</v>
      </c>
      <c r="K1216" s="12" cm="1">
        <f t="array" ref="K1216:N1216">VLOOKUP(A1216,Sales!$A$1:$E$2241,{2,3,4,5},0)</f>
        <v>6</v>
      </c>
      <c r="L1216" s="12">
        <v>13</v>
      </c>
      <c r="M1216" s="12">
        <v>4</v>
      </c>
      <c r="N1216" s="15">
        <v>5</v>
      </c>
      <c r="O1216" s="15">
        <f t="shared" si="91"/>
        <v>53</v>
      </c>
      <c r="P1216" s="15">
        <f t="shared" si="92"/>
        <v>19</v>
      </c>
      <c r="Q1216" s="15">
        <f t="shared" si="93"/>
        <v>9</v>
      </c>
      <c r="R1216" s="12">
        <f t="shared" si="94"/>
        <v>2</v>
      </c>
    </row>
    <row r="1217" spans="1:18" ht="15.75" customHeight="1" x14ac:dyDescent="0.25">
      <c r="A1217" s="57">
        <v>1506</v>
      </c>
      <c r="B1217" s="57">
        <v>1975</v>
      </c>
      <c r="C1217" s="58" t="s">
        <v>9</v>
      </c>
      <c r="D1217" s="58" t="s">
        <v>10</v>
      </c>
      <c r="E1217" s="59">
        <v>42160</v>
      </c>
      <c r="F1217" s="54">
        <f t="shared" si="90"/>
        <v>42.16</v>
      </c>
      <c r="G1217" s="57">
        <v>1</v>
      </c>
      <c r="H1217" s="57">
        <v>1</v>
      </c>
      <c r="I1217" s="60">
        <v>41453</v>
      </c>
      <c r="J1217" s="61">
        <v>26</v>
      </c>
      <c r="K1217" s="12" cm="1">
        <f t="array" ref="K1217:N1217">VLOOKUP(A1217,Sales!$A$1:$E$2241,{2,3,4,5},0)</f>
        <v>9</v>
      </c>
      <c r="L1217" s="12">
        <v>15</v>
      </c>
      <c r="M1217" s="12">
        <v>2</v>
      </c>
      <c r="N1217" s="15">
        <v>4</v>
      </c>
      <c r="O1217" s="15">
        <f t="shared" si="91"/>
        <v>50</v>
      </c>
      <c r="P1217" s="15">
        <f t="shared" si="92"/>
        <v>24</v>
      </c>
      <c r="Q1217" s="15">
        <f t="shared" si="93"/>
        <v>6</v>
      </c>
      <c r="R1217" s="12">
        <f t="shared" si="94"/>
        <v>2</v>
      </c>
    </row>
    <row r="1218" spans="1:18" ht="15.75" customHeight="1" x14ac:dyDescent="0.25">
      <c r="A1218" s="57">
        <v>232</v>
      </c>
      <c r="B1218" s="57">
        <v>1965</v>
      </c>
      <c r="C1218" s="58" t="s">
        <v>9</v>
      </c>
      <c r="D1218" s="58" t="s">
        <v>10</v>
      </c>
      <c r="E1218" s="59">
        <v>61559</v>
      </c>
      <c r="F1218" s="54">
        <f t="shared" si="90"/>
        <v>61.558999999999997</v>
      </c>
      <c r="G1218" s="57">
        <v>0</v>
      </c>
      <c r="H1218" s="57">
        <v>1</v>
      </c>
      <c r="I1218" s="60">
        <v>41472</v>
      </c>
      <c r="J1218" s="61">
        <v>8</v>
      </c>
      <c r="K1218" s="12" cm="1">
        <f t="array" ref="K1218:N1218">VLOOKUP(A1218,Sales!$A$1:$E$2241,{2,3,4,5},0)</f>
        <v>83</v>
      </c>
      <c r="L1218" s="12">
        <v>14</v>
      </c>
      <c r="M1218" s="12">
        <v>4</v>
      </c>
      <c r="N1218" s="15">
        <v>10</v>
      </c>
      <c r="O1218" s="15">
        <f t="shared" si="91"/>
        <v>60</v>
      </c>
      <c r="P1218" s="15">
        <f t="shared" si="92"/>
        <v>97</v>
      </c>
      <c r="Q1218" s="15">
        <f t="shared" si="93"/>
        <v>14</v>
      </c>
      <c r="R1218" s="12">
        <f t="shared" si="94"/>
        <v>1</v>
      </c>
    </row>
    <row r="1219" spans="1:18" ht="15.75" customHeight="1" x14ac:dyDescent="0.25">
      <c r="A1219" s="57">
        <v>8876</v>
      </c>
      <c r="B1219" s="57">
        <v>1963</v>
      </c>
      <c r="C1219" s="58" t="s">
        <v>12</v>
      </c>
      <c r="D1219" s="58" t="s">
        <v>11</v>
      </c>
      <c r="E1219" s="59">
        <v>33629</v>
      </c>
      <c r="F1219" s="54">
        <f t="shared" ref="F1219:F1282" si="95">E1219/1000</f>
        <v>33.628999999999998</v>
      </c>
      <c r="G1219" s="57">
        <v>1</v>
      </c>
      <c r="H1219" s="57">
        <v>1</v>
      </c>
      <c r="I1219" s="60">
        <v>41129</v>
      </c>
      <c r="J1219" s="61">
        <v>49</v>
      </c>
      <c r="K1219" s="12" cm="1">
        <f t="array" ref="K1219:N1219">VLOOKUP(A1219,Sales!$A$1:$E$2241,{2,3,4,5},0)</f>
        <v>0</v>
      </c>
      <c r="L1219" s="12">
        <v>0</v>
      </c>
      <c r="M1219" s="12">
        <v>3</v>
      </c>
      <c r="N1219" s="15">
        <v>4</v>
      </c>
      <c r="O1219" s="15">
        <f t="shared" ref="O1219:O1282" si="96">2025-B1219</f>
        <v>62</v>
      </c>
      <c r="P1219" s="15">
        <f t="shared" ref="P1219:P1282" si="97">K1219+L1219</f>
        <v>0</v>
      </c>
      <c r="Q1219" s="15">
        <f t="shared" ref="Q1219:Q1282" si="98">M1219+N1219</f>
        <v>7</v>
      </c>
      <c r="R1219" s="12">
        <f t="shared" ref="R1219:R1282" si="99">G1219+H1219</f>
        <v>2</v>
      </c>
    </row>
    <row r="1220" spans="1:18" ht="15.75" customHeight="1" x14ac:dyDescent="0.25">
      <c r="A1220" s="57">
        <v>4500</v>
      </c>
      <c r="B1220" s="57">
        <v>1991</v>
      </c>
      <c r="C1220" s="58" t="s">
        <v>12</v>
      </c>
      <c r="D1220" s="58" t="s">
        <v>11</v>
      </c>
      <c r="E1220" s="59">
        <v>68682</v>
      </c>
      <c r="F1220" s="54">
        <f t="shared" si="95"/>
        <v>68.682000000000002</v>
      </c>
      <c r="G1220" s="57">
        <v>0</v>
      </c>
      <c r="H1220" s="57">
        <v>0</v>
      </c>
      <c r="I1220" s="60">
        <v>41553</v>
      </c>
      <c r="J1220" s="61">
        <v>56</v>
      </c>
      <c r="K1220" s="12" cm="1">
        <f t="array" ref="K1220:N1220">VLOOKUP(A1220,Sales!$A$1:$E$2241,{2,3,4,5},0)</f>
        <v>0</v>
      </c>
      <c r="L1220" s="12">
        <v>30</v>
      </c>
      <c r="M1220" s="12">
        <v>4</v>
      </c>
      <c r="N1220" s="15">
        <v>10</v>
      </c>
      <c r="O1220" s="15">
        <f t="shared" si="96"/>
        <v>34</v>
      </c>
      <c r="P1220" s="15">
        <f t="shared" si="97"/>
        <v>30</v>
      </c>
      <c r="Q1220" s="15">
        <f t="shared" si="98"/>
        <v>14</v>
      </c>
      <c r="R1220" s="12">
        <f t="shared" si="99"/>
        <v>0</v>
      </c>
    </row>
    <row r="1221" spans="1:18" ht="15.75" customHeight="1" x14ac:dyDescent="0.25">
      <c r="A1221" s="57">
        <v>9739</v>
      </c>
      <c r="B1221" s="57">
        <v>1963</v>
      </c>
      <c r="C1221" s="58" t="s">
        <v>9</v>
      </c>
      <c r="D1221" s="58" t="s">
        <v>10</v>
      </c>
      <c r="E1221" s="59">
        <v>34377</v>
      </c>
      <c r="F1221" s="54">
        <f t="shared" si="95"/>
        <v>34.377000000000002</v>
      </c>
      <c r="G1221" s="57">
        <v>0</v>
      </c>
      <c r="H1221" s="57">
        <v>1</v>
      </c>
      <c r="I1221" s="60">
        <v>41293</v>
      </c>
      <c r="J1221" s="61">
        <v>55</v>
      </c>
      <c r="K1221" s="12" cm="1">
        <f t="array" ref="K1221:N1221">VLOOKUP(A1221,Sales!$A$1:$E$2241,{2,3,4,5},0)</f>
        <v>0</v>
      </c>
      <c r="L1221" s="12">
        <v>1</v>
      </c>
      <c r="M1221" s="12">
        <v>2</v>
      </c>
      <c r="N1221" s="15">
        <v>2</v>
      </c>
      <c r="O1221" s="15">
        <f t="shared" si="96"/>
        <v>62</v>
      </c>
      <c r="P1221" s="15">
        <f t="shared" si="97"/>
        <v>1</v>
      </c>
      <c r="Q1221" s="15">
        <f t="shared" si="98"/>
        <v>4</v>
      </c>
      <c r="R1221" s="12">
        <f t="shared" si="99"/>
        <v>1</v>
      </c>
    </row>
    <row r="1222" spans="1:18" ht="15.75" customHeight="1" x14ac:dyDescent="0.25">
      <c r="A1222" s="57">
        <v>10395</v>
      </c>
      <c r="B1222" s="57">
        <v>1986</v>
      </c>
      <c r="C1222" s="58" t="s">
        <v>16</v>
      </c>
      <c r="D1222" s="58" t="s">
        <v>10</v>
      </c>
      <c r="E1222" s="59">
        <v>8940</v>
      </c>
      <c r="F1222" s="54">
        <f t="shared" si="95"/>
        <v>8.94</v>
      </c>
      <c r="G1222" s="57">
        <v>1</v>
      </c>
      <c r="H1222" s="57">
        <v>0</v>
      </c>
      <c r="I1222" s="60">
        <v>41143</v>
      </c>
      <c r="J1222" s="61">
        <v>25</v>
      </c>
      <c r="K1222" s="12" cm="1">
        <f t="array" ref="K1222:N1222">VLOOKUP(A1222,Sales!$A$1:$E$2241,{2,3,4,5},0)</f>
        <v>45</v>
      </c>
      <c r="L1222" s="12">
        <v>6</v>
      </c>
      <c r="M1222" s="12">
        <v>3</v>
      </c>
      <c r="N1222" s="15">
        <v>3</v>
      </c>
      <c r="O1222" s="15">
        <f t="shared" si="96"/>
        <v>39</v>
      </c>
      <c r="P1222" s="15">
        <f t="shared" si="97"/>
        <v>51</v>
      </c>
      <c r="Q1222" s="15">
        <f t="shared" si="98"/>
        <v>6</v>
      </c>
      <c r="R1222" s="12">
        <f t="shared" si="99"/>
        <v>1</v>
      </c>
    </row>
    <row r="1223" spans="1:18" ht="15.75" customHeight="1" x14ac:dyDescent="0.25">
      <c r="A1223" s="57">
        <v>1176</v>
      </c>
      <c r="B1223" s="57">
        <v>1973</v>
      </c>
      <c r="C1223" s="58" t="s">
        <v>9</v>
      </c>
      <c r="D1223" s="58" t="s">
        <v>13</v>
      </c>
      <c r="E1223" s="59">
        <v>26228</v>
      </c>
      <c r="F1223" s="54">
        <f t="shared" si="95"/>
        <v>26.228000000000002</v>
      </c>
      <c r="G1223" s="57">
        <v>1</v>
      </c>
      <c r="H1223" s="57">
        <v>0</v>
      </c>
      <c r="I1223" s="60">
        <v>41539</v>
      </c>
      <c r="J1223" s="61">
        <v>50</v>
      </c>
      <c r="K1223" s="12" cm="1">
        <f t="array" ref="K1223:N1223">VLOOKUP(A1223,Sales!$A$1:$E$2241,{2,3,4,5},0)</f>
        <v>6</v>
      </c>
      <c r="L1223" s="12">
        <v>1</v>
      </c>
      <c r="M1223" s="12">
        <v>1</v>
      </c>
      <c r="N1223" s="15">
        <v>2</v>
      </c>
      <c r="O1223" s="15">
        <f t="shared" si="96"/>
        <v>52</v>
      </c>
      <c r="P1223" s="15">
        <f t="shared" si="97"/>
        <v>7</v>
      </c>
      <c r="Q1223" s="15">
        <f t="shared" si="98"/>
        <v>3</v>
      </c>
      <c r="R1223" s="12">
        <f t="shared" si="99"/>
        <v>1</v>
      </c>
    </row>
    <row r="1224" spans="1:18" ht="15.75" customHeight="1" x14ac:dyDescent="0.25">
      <c r="A1224" s="57">
        <v>1627</v>
      </c>
      <c r="B1224" s="57">
        <v>1957</v>
      </c>
      <c r="C1224" s="58" t="s">
        <v>17</v>
      </c>
      <c r="D1224" s="58" t="s">
        <v>15</v>
      </c>
      <c r="E1224" s="59">
        <v>77297</v>
      </c>
      <c r="F1224" s="54">
        <f t="shared" si="95"/>
        <v>77.296999999999997</v>
      </c>
      <c r="G1224" s="57">
        <v>0</v>
      </c>
      <c r="H1224" s="57">
        <v>0</v>
      </c>
      <c r="I1224" s="60">
        <v>41300</v>
      </c>
      <c r="J1224" s="61">
        <v>84</v>
      </c>
      <c r="K1224" s="12" cm="1">
        <f t="array" ref="K1224:N1224">VLOOKUP(A1224,Sales!$A$1:$E$2241,{2,3,4,5},0)</f>
        <v>61</v>
      </c>
      <c r="L1224" s="12">
        <v>122</v>
      </c>
      <c r="M1224" s="12">
        <v>5</v>
      </c>
      <c r="N1224" s="15">
        <v>9</v>
      </c>
      <c r="O1224" s="15">
        <f t="shared" si="96"/>
        <v>68</v>
      </c>
      <c r="P1224" s="15">
        <f t="shared" si="97"/>
        <v>183</v>
      </c>
      <c r="Q1224" s="15">
        <f t="shared" si="98"/>
        <v>14</v>
      </c>
      <c r="R1224" s="12">
        <f t="shared" si="99"/>
        <v>0</v>
      </c>
    </row>
    <row r="1225" spans="1:18" ht="15.75" customHeight="1" x14ac:dyDescent="0.25">
      <c r="A1225" s="57">
        <v>938</v>
      </c>
      <c r="B1225" s="57">
        <v>1981</v>
      </c>
      <c r="C1225" s="58" t="s">
        <v>9</v>
      </c>
      <c r="D1225" s="58" t="s">
        <v>13</v>
      </c>
      <c r="E1225" s="59">
        <v>40211</v>
      </c>
      <c r="F1225" s="54">
        <f t="shared" si="95"/>
        <v>40.210999999999999</v>
      </c>
      <c r="G1225" s="57">
        <v>1</v>
      </c>
      <c r="H1225" s="57">
        <v>1</v>
      </c>
      <c r="I1225" s="60">
        <v>41485</v>
      </c>
      <c r="J1225" s="61">
        <v>30</v>
      </c>
      <c r="K1225" s="12" cm="1">
        <f t="array" ref="K1225:N1225">VLOOKUP(A1225,Sales!$A$1:$E$2241,{2,3,4,5},0)</f>
        <v>1</v>
      </c>
      <c r="L1225" s="12">
        <v>1</v>
      </c>
      <c r="M1225" s="12">
        <v>2</v>
      </c>
      <c r="N1225" s="15">
        <v>2</v>
      </c>
      <c r="O1225" s="15">
        <f t="shared" si="96"/>
        <v>44</v>
      </c>
      <c r="P1225" s="15">
        <f t="shared" si="97"/>
        <v>2</v>
      </c>
      <c r="Q1225" s="15">
        <f t="shared" si="98"/>
        <v>4</v>
      </c>
      <c r="R1225" s="12">
        <f t="shared" si="99"/>
        <v>2</v>
      </c>
    </row>
    <row r="1226" spans="1:18" ht="15.75" customHeight="1" x14ac:dyDescent="0.25">
      <c r="A1226" s="57">
        <v>2740</v>
      </c>
      <c r="B1226" s="57">
        <v>1958</v>
      </c>
      <c r="C1226" s="58" t="s">
        <v>12</v>
      </c>
      <c r="D1226" s="58" t="s">
        <v>18</v>
      </c>
      <c r="E1226" s="59">
        <v>33438</v>
      </c>
      <c r="F1226" s="54">
        <f t="shared" si="95"/>
        <v>33.438000000000002</v>
      </c>
      <c r="G1226" s="57">
        <v>1</v>
      </c>
      <c r="H1226" s="57">
        <v>1</v>
      </c>
      <c r="I1226" s="60">
        <v>41539</v>
      </c>
      <c r="J1226" s="61">
        <v>81</v>
      </c>
      <c r="K1226" s="12" cm="1">
        <f t="array" ref="K1226:N1226">VLOOKUP(A1226,Sales!$A$1:$E$2241,{2,3,4,5},0)</f>
        <v>1</v>
      </c>
      <c r="L1226" s="12">
        <v>2</v>
      </c>
      <c r="M1226" s="12">
        <v>2</v>
      </c>
      <c r="N1226" s="15">
        <v>4</v>
      </c>
      <c r="O1226" s="15">
        <f t="shared" si="96"/>
        <v>67</v>
      </c>
      <c r="P1226" s="15">
        <f t="shared" si="97"/>
        <v>3</v>
      </c>
      <c r="Q1226" s="15">
        <f t="shared" si="98"/>
        <v>6</v>
      </c>
      <c r="R1226" s="12">
        <f t="shared" si="99"/>
        <v>2</v>
      </c>
    </row>
    <row r="1227" spans="1:18" ht="15.75" customHeight="1" x14ac:dyDescent="0.25">
      <c r="A1227" s="57">
        <v>257</v>
      </c>
      <c r="B1227" s="57">
        <v>1959</v>
      </c>
      <c r="C1227" s="58" t="s">
        <v>12</v>
      </c>
      <c r="D1227" s="58" t="s">
        <v>13</v>
      </c>
      <c r="E1227" s="59">
        <v>75032</v>
      </c>
      <c r="F1227" s="54">
        <f t="shared" si="95"/>
        <v>75.031999999999996</v>
      </c>
      <c r="G1227" s="57">
        <v>0</v>
      </c>
      <c r="H1227" s="57">
        <v>1</v>
      </c>
      <c r="I1227" s="60">
        <v>41392</v>
      </c>
      <c r="J1227" s="61">
        <v>74</v>
      </c>
      <c r="K1227" s="12" cm="1">
        <f t="array" ref="K1227:N1227">VLOOKUP(A1227,Sales!$A$1:$E$2241,{2,3,4,5},0)</f>
        <v>12</v>
      </c>
      <c r="L1227" s="12">
        <v>12</v>
      </c>
      <c r="M1227" s="12">
        <v>5</v>
      </c>
      <c r="N1227" s="15">
        <v>9</v>
      </c>
      <c r="O1227" s="15">
        <f t="shared" si="96"/>
        <v>66</v>
      </c>
      <c r="P1227" s="15">
        <f t="shared" si="97"/>
        <v>24</v>
      </c>
      <c r="Q1227" s="15">
        <f t="shared" si="98"/>
        <v>14</v>
      </c>
      <c r="R1227" s="12">
        <f t="shared" si="99"/>
        <v>1</v>
      </c>
    </row>
    <row r="1228" spans="1:18" ht="15.75" customHeight="1" x14ac:dyDescent="0.25">
      <c r="A1228" s="57">
        <v>4058</v>
      </c>
      <c r="B1228" s="57">
        <v>1955</v>
      </c>
      <c r="C1228" s="58" t="s">
        <v>12</v>
      </c>
      <c r="D1228" s="58" t="s">
        <v>10</v>
      </c>
      <c r="E1228" s="59">
        <v>61284</v>
      </c>
      <c r="F1228" s="54">
        <f t="shared" si="95"/>
        <v>61.283999999999999</v>
      </c>
      <c r="G1228" s="57">
        <v>0</v>
      </c>
      <c r="H1228" s="57">
        <v>0</v>
      </c>
      <c r="I1228" s="62">
        <v>41559</v>
      </c>
      <c r="J1228" s="61">
        <v>76</v>
      </c>
      <c r="K1228" s="12" cm="1">
        <f t="array" ref="K1228:N1228">VLOOKUP(A1228,Sales!$A$1:$E$2241,{2,3,4,5},0)</f>
        <v>15</v>
      </c>
      <c r="L1228" s="12">
        <v>7</v>
      </c>
      <c r="M1228" s="12">
        <v>11</v>
      </c>
      <c r="N1228" s="15">
        <v>8</v>
      </c>
      <c r="O1228" s="15">
        <f t="shared" si="96"/>
        <v>70</v>
      </c>
      <c r="P1228" s="15">
        <f t="shared" si="97"/>
        <v>22</v>
      </c>
      <c r="Q1228" s="15">
        <f t="shared" si="98"/>
        <v>19</v>
      </c>
      <c r="R1228" s="12">
        <f t="shared" si="99"/>
        <v>0</v>
      </c>
    </row>
    <row r="1229" spans="1:18" ht="15.75" customHeight="1" x14ac:dyDescent="0.25">
      <c r="A1229" s="57">
        <v>7736</v>
      </c>
      <c r="B1229" s="57">
        <v>1986</v>
      </c>
      <c r="C1229" s="58" t="s">
        <v>9</v>
      </c>
      <c r="D1229" s="58" t="s">
        <v>13</v>
      </c>
      <c r="E1229" s="59">
        <v>22518</v>
      </c>
      <c r="F1229" s="54">
        <f t="shared" si="95"/>
        <v>22.518000000000001</v>
      </c>
      <c r="G1229" s="57">
        <v>1</v>
      </c>
      <c r="H1229" s="57">
        <v>0</v>
      </c>
      <c r="I1229" s="62">
        <v>41204</v>
      </c>
      <c r="J1229" s="61">
        <v>36</v>
      </c>
      <c r="K1229" s="12" cm="1">
        <f t="array" ref="K1229:N1229">VLOOKUP(A1229,Sales!$A$1:$E$2241,{2,3,4,5},0)</f>
        <v>7</v>
      </c>
      <c r="L1229" s="12">
        <v>2</v>
      </c>
      <c r="M1229" s="12">
        <v>2</v>
      </c>
      <c r="N1229" s="15">
        <v>2</v>
      </c>
      <c r="O1229" s="15">
        <f t="shared" si="96"/>
        <v>39</v>
      </c>
      <c r="P1229" s="15">
        <f t="shared" si="97"/>
        <v>9</v>
      </c>
      <c r="Q1229" s="15">
        <f t="shared" si="98"/>
        <v>4</v>
      </c>
      <c r="R1229" s="12">
        <f t="shared" si="99"/>
        <v>1</v>
      </c>
    </row>
    <row r="1230" spans="1:18" ht="15.75" customHeight="1" x14ac:dyDescent="0.25">
      <c r="A1230" s="57">
        <v>8210</v>
      </c>
      <c r="B1230" s="57">
        <v>1975</v>
      </c>
      <c r="C1230" s="58" t="s">
        <v>14</v>
      </c>
      <c r="D1230" s="58" t="s">
        <v>13</v>
      </c>
      <c r="E1230" s="59">
        <v>54730</v>
      </c>
      <c r="F1230" s="54">
        <f t="shared" si="95"/>
        <v>54.73</v>
      </c>
      <c r="G1230" s="57">
        <v>0</v>
      </c>
      <c r="H1230" s="57">
        <v>1</v>
      </c>
      <c r="I1230" s="60">
        <v>41501</v>
      </c>
      <c r="J1230" s="61">
        <v>64</v>
      </c>
      <c r="K1230" s="12" cm="1">
        <f t="array" ref="K1230:N1230">VLOOKUP(A1230,Sales!$A$1:$E$2241,{2,3,4,5},0)</f>
        <v>3</v>
      </c>
      <c r="L1230" s="12">
        <v>7</v>
      </c>
      <c r="M1230" s="12">
        <v>4</v>
      </c>
      <c r="N1230" s="15">
        <v>8</v>
      </c>
      <c r="O1230" s="15">
        <f t="shared" si="96"/>
        <v>50</v>
      </c>
      <c r="P1230" s="15">
        <f t="shared" si="97"/>
        <v>10</v>
      </c>
      <c r="Q1230" s="15">
        <f t="shared" si="98"/>
        <v>12</v>
      </c>
      <c r="R1230" s="12">
        <f t="shared" si="99"/>
        <v>1</v>
      </c>
    </row>
    <row r="1231" spans="1:18" ht="15.75" customHeight="1" x14ac:dyDescent="0.25">
      <c r="A1231" s="57">
        <v>833</v>
      </c>
      <c r="B1231" s="57">
        <v>1955</v>
      </c>
      <c r="C1231" s="58" t="s">
        <v>14</v>
      </c>
      <c r="D1231" s="58" t="s">
        <v>13</v>
      </c>
      <c r="E1231" s="59">
        <v>38452</v>
      </c>
      <c r="F1231" s="54">
        <f t="shared" si="95"/>
        <v>38.451999999999998</v>
      </c>
      <c r="G1231" s="57">
        <v>1</v>
      </c>
      <c r="H1231" s="57">
        <v>1</v>
      </c>
      <c r="I1231" s="60">
        <v>41728</v>
      </c>
      <c r="J1231" s="61">
        <v>62</v>
      </c>
      <c r="K1231" s="12" cm="1">
        <f t="array" ref="K1231:N1231">VLOOKUP(A1231,Sales!$A$1:$E$2241,{2,3,4,5},0)</f>
        <v>0</v>
      </c>
      <c r="L1231" s="12">
        <v>0</v>
      </c>
      <c r="M1231" s="12">
        <v>3</v>
      </c>
      <c r="N1231" s="15">
        <v>3</v>
      </c>
      <c r="O1231" s="15">
        <f t="shared" si="96"/>
        <v>70</v>
      </c>
      <c r="P1231" s="15">
        <f t="shared" si="97"/>
        <v>0</v>
      </c>
      <c r="Q1231" s="15">
        <f t="shared" si="98"/>
        <v>6</v>
      </c>
      <c r="R1231" s="12">
        <f t="shared" si="99"/>
        <v>2</v>
      </c>
    </row>
    <row r="1232" spans="1:18" ht="15.75" customHeight="1" x14ac:dyDescent="0.25">
      <c r="A1232" s="57">
        <v>6230</v>
      </c>
      <c r="B1232" s="57">
        <v>1971</v>
      </c>
      <c r="C1232" s="58" t="s">
        <v>9</v>
      </c>
      <c r="D1232" s="58" t="s">
        <v>15</v>
      </c>
      <c r="E1232" s="59">
        <v>44421</v>
      </c>
      <c r="F1232" s="54">
        <f t="shared" si="95"/>
        <v>44.420999999999999</v>
      </c>
      <c r="G1232" s="57">
        <v>1</v>
      </c>
      <c r="H1232" s="57">
        <v>1</v>
      </c>
      <c r="I1232" s="60">
        <v>41320</v>
      </c>
      <c r="J1232" s="61">
        <v>53</v>
      </c>
      <c r="K1232" s="12" cm="1">
        <f t="array" ref="K1232:N1232">VLOOKUP(A1232,Sales!$A$1:$E$2241,{2,3,4,5},0)</f>
        <v>5</v>
      </c>
      <c r="L1232" s="12">
        <v>1</v>
      </c>
      <c r="M1232" s="12">
        <v>5</v>
      </c>
      <c r="N1232" s="15">
        <v>4</v>
      </c>
      <c r="O1232" s="15">
        <f t="shared" si="96"/>
        <v>54</v>
      </c>
      <c r="P1232" s="15">
        <f t="shared" si="97"/>
        <v>6</v>
      </c>
      <c r="Q1232" s="15">
        <f t="shared" si="98"/>
        <v>9</v>
      </c>
      <c r="R1232" s="12">
        <f t="shared" si="99"/>
        <v>2</v>
      </c>
    </row>
    <row r="1233" spans="1:18" ht="15.75" customHeight="1" x14ac:dyDescent="0.25">
      <c r="A1233" s="57">
        <v>7325</v>
      </c>
      <c r="B1233" s="57">
        <v>1986</v>
      </c>
      <c r="C1233" s="58" t="s">
        <v>12</v>
      </c>
      <c r="D1233" s="58" t="s">
        <v>11</v>
      </c>
      <c r="E1233" s="59">
        <v>38197</v>
      </c>
      <c r="F1233" s="54">
        <f t="shared" si="95"/>
        <v>38.197000000000003</v>
      </c>
      <c r="G1233" s="57">
        <v>1</v>
      </c>
      <c r="H1233" s="57">
        <v>0</v>
      </c>
      <c r="I1233" s="60">
        <v>41454</v>
      </c>
      <c r="J1233" s="61">
        <v>86</v>
      </c>
      <c r="K1233" s="12" cm="1">
        <f t="array" ref="K1233:N1233">VLOOKUP(A1233,Sales!$A$1:$E$2241,{2,3,4,5},0)</f>
        <v>0</v>
      </c>
      <c r="L1233" s="12">
        <v>1</v>
      </c>
      <c r="M1233" s="12">
        <v>1</v>
      </c>
      <c r="N1233" s="15">
        <v>3</v>
      </c>
      <c r="O1233" s="15">
        <f t="shared" si="96"/>
        <v>39</v>
      </c>
      <c r="P1233" s="15">
        <f t="shared" si="97"/>
        <v>1</v>
      </c>
      <c r="Q1233" s="15">
        <f t="shared" si="98"/>
        <v>4</v>
      </c>
      <c r="R1233" s="12">
        <f t="shared" si="99"/>
        <v>1</v>
      </c>
    </row>
    <row r="1234" spans="1:18" ht="15.75" customHeight="1" x14ac:dyDescent="0.25">
      <c r="A1234" s="57">
        <v>1307</v>
      </c>
      <c r="B1234" s="57">
        <v>1978</v>
      </c>
      <c r="C1234" s="58" t="s">
        <v>9</v>
      </c>
      <c r="D1234" s="58" t="s">
        <v>15</v>
      </c>
      <c r="E1234" s="59">
        <v>41986</v>
      </c>
      <c r="F1234" s="54">
        <f t="shared" si="95"/>
        <v>41.985999999999997</v>
      </c>
      <c r="G1234" s="57">
        <v>0</v>
      </c>
      <c r="H1234" s="57">
        <v>1</v>
      </c>
      <c r="I1234" s="60">
        <v>41679</v>
      </c>
      <c r="J1234" s="61">
        <v>15</v>
      </c>
      <c r="K1234" s="12" cm="1">
        <f t="array" ref="K1234:N1234">VLOOKUP(A1234,Sales!$A$1:$E$2241,{2,3,4,5},0)</f>
        <v>5</v>
      </c>
      <c r="L1234" s="12">
        <v>3</v>
      </c>
      <c r="M1234" s="12">
        <v>3</v>
      </c>
      <c r="N1234" s="15">
        <v>4</v>
      </c>
      <c r="O1234" s="15">
        <f t="shared" si="96"/>
        <v>47</v>
      </c>
      <c r="P1234" s="15">
        <f t="shared" si="97"/>
        <v>8</v>
      </c>
      <c r="Q1234" s="15">
        <f t="shared" si="98"/>
        <v>7</v>
      </c>
      <c r="R1234" s="12">
        <f t="shared" si="99"/>
        <v>1</v>
      </c>
    </row>
    <row r="1235" spans="1:18" ht="15.75" customHeight="1" x14ac:dyDescent="0.25">
      <c r="A1235" s="57">
        <v>1502</v>
      </c>
      <c r="B1235" s="57">
        <v>1983</v>
      </c>
      <c r="C1235" s="58" t="s">
        <v>9</v>
      </c>
      <c r="D1235" s="58" t="s">
        <v>11</v>
      </c>
      <c r="E1235" s="59">
        <v>28427</v>
      </c>
      <c r="F1235" s="54">
        <f t="shared" si="95"/>
        <v>28.427</v>
      </c>
      <c r="G1235" s="57">
        <v>1</v>
      </c>
      <c r="H1235" s="57">
        <v>0</v>
      </c>
      <c r="I1235" s="60">
        <v>41354</v>
      </c>
      <c r="J1235" s="61">
        <v>67</v>
      </c>
      <c r="K1235" s="12" cm="1">
        <f t="array" ref="K1235:N1235">VLOOKUP(A1235,Sales!$A$1:$E$2241,{2,3,4,5},0)</f>
        <v>3</v>
      </c>
      <c r="L1235" s="12">
        <v>3</v>
      </c>
      <c r="M1235" s="12">
        <v>2</v>
      </c>
      <c r="N1235" s="15">
        <v>3</v>
      </c>
      <c r="O1235" s="15">
        <f t="shared" si="96"/>
        <v>42</v>
      </c>
      <c r="P1235" s="15">
        <f t="shared" si="97"/>
        <v>6</v>
      </c>
      <c r="Q1235" s="15">
        <f t="shared" si="98"/>
        <v>5</v>
      </c>
      <c r="R1235" s="12">
        <f t="shared" si="99"/>
        <v>1</v>
      </c>
    </row>
    <row r="1236" spans="1:18" ht="15.75" customHeight="1" x14ac:dyDescent="0.25">
      <c r="A1236" s="57">
        <v>6211</v>
      </c>
      <c r="B1236" s="57">
        <v>1976</v>
      </c>
      <c r="C1236" s="58" t="s">
        <v>12</v>
      </c>
      <c r="D1236" s="58" t="s">
        <v>11</v>
      </c>
      <c r="E1236" s="59">
        <v>37395</v>
      </c>
      <c r="F1236" s="54">
        <f t="shared" si="95"/>
        <v>37.395000000000003</v>
      </c>
      <c r="G1236" s="57">
        <v>1</v>
      </c>
      <c r="H1236" s="57">
        <v>0</v>
      </c>
      <c r="I1236" s="60">
        <v>41761</v>
      </c>
      <c r="J1236" s="61">
        <v>47</v>
      </c>
      <c r="K1236" s="12" cm="1">
        <f t="array" ref="K1236:N1236">VLOOKUP(A1236,Sales!$A$1:$E$2241,{2,3,4,5},0)</f>
        <v>0</v>
      </c>
      <c r="L1236" s="12">
        <v>1</v>
      </c>
      <c r="M1236" s="12">
        <v>1</v>
      </c>
      <c r="N1236" s="15">
        <v>3</v>
      </c>
      <c r="O1236" s="15">
        <f t="shared" si="96"/>
        <v>49</v>
      </c>
      <c r="P1236" s="15">
        <f t="shared" si="97"/>
        <v>1</v>
      </c>
      <c r="Q1236" s="15">
        <f t="shared" si="98"/>
        <v>4</v>
      </c>
      <c r="R1236" s="12">
        <f t="shared" si="99"/>
        <v>1</v>
      </c>
    </row>
    <row r="1237" spans="1:18" ht="15.75" customHeight="1" x14ac:dyDescent="0.25">
      <c r="A1237" s="57">
        <v>843</v>
      </c>
      <c r="B1237" s="57">
        <v>1971</v>
      </c>
      <c r="C1237" s="58" t="s">
        <v>9</v>
      </c>
      <c r="D1237" s="58" t="s">
        <v>13</v>
      </c>
      <c r="E1237" s="59">
        <v>64722</v>
      </c>
      <c r="F1237" s="54">
        <f t="shared" si="95"/>
        <v>64.721999999999994</v>
      </c>
      <c r="G1237" s="57">
        <v>1</v>
      </c>
      <c r="H1237" s="57">
        <v>0</v>
      </c>
      <c r="I1237" s="60">
        <v>41785</v>
      </c>
      <c r="J1237" s="61">
        <v>47</v>
      </c>
      <c r="K1237" s="12" cm="1">
        <f t="array" ref="K1237:N1237">VLOOKUP(A1237,Sales!$A$1:$E$2241,{2,3,4,5},0)</f>
        <v>0</v>
      </c>
      <c r="L1237" s="12">
        <v>147</v>
      </c>
      <c r="M1237" s="12">
        <v>8</v>
      </c>
      <c r="N1237" s="15">
        <v>11</v>
      </c>
      <c r="O1237" s="15">
        <f t="shared" si="96"/>
        <v>54</v>
      </c>
      <c r="P1237" s="15">
        <f t="shared" si="97"/>
        <v>147</v>
      </c>
      <c r="Q1237" s="15">
        <f t="shared" si="98"/>
        <v>19</v>
      </c>
      <c r="R1237" s="12">
        <f t="shared" si="99"/>
        <v>1</v>
      </c>
    </row>
    <row r="1238" spans="1:18" ht="15.75" customHeight="1" x14ac:dyDescent="0.25">
      <c r="A1238" s="57">
        <v>4174</v>
      </c>
      <c r="B1238" s="57">
        <v>1956</v>
      </c>
      <c r="C1238" s="58" t="s">
        <v>14</v>
      </c>
      <c r="D1238" s="58" t="s">
        <v>11</v>
      </c>
      <c r="E1238" s="59">
        <v>55249</v>
      </c>
      <c r="F1238" s="54">
        <f t="shared" si="95"/>
        <v>55.249000000000002</v>
      </c>
      <c r="G1238" s="57">
        <v>0</v>
      </c>
      <c r="H1238" s="57">
        <v>1</v>
      </c>
      <c r="I1238" s="60">
        <v>41746</v>
      </c>
      <c r="J1238" s="61">
        <v>81</v>
      </c>
      <c r="K1238" s="12" cm="1">
        <f t="array" ref="K1238:N1238">VLOOKUP(A1238,Sales!$A$1:$E$2241,{2,3,4,5},0)</f>
        <v>1</v>
      </c>
      <c r="L1238" s="12">
        <v>0</v>
      </c>
      <c r="M1238" s="12">
        <v>2</v>
      </c>
      <c r="N1238" s="15">
        <v>4</v>
      </c>
      <c r="O1238" s="15">
        <f t="shared" si="96"/>
        <v>69</v>
      </c>
      <c r="P1238" s="15">
        <f t="shared" si="97"/>
        <v>1</v>
      </c>
      <c r="Q1238" s="15">
        <f t="shared" si="98"/>
        <v>6</v>
      </c>
      <c r="R1238" s="12">
        <f t="shared" si="99"/>
        <v>1</v>
      </c>
    </row>
    <row r="1239" spans="1:18" ht="15.75" customHeight="1" x14ac:dyDescent="0.25">
      <c r="A1239" s="57">
        <v>9757</v>
      </c>
      <c r="B1239" s="57">
        <v>1972</v>
      </c>
      <c r="C1239" s="58" t="s">
        <v>9</v>
      </c>
      <c r="D1239" s="58" t="s">
        <v>11</v>
      </c>
      <c r="E1239" s="59">
        <v>84906</v>
      </c>
      <c r="F1239" s="54">
        <f t="shared" si="95"/>
        <v>84.906000000000006</v>
      </c>
      <c r="G1239" s="57">
        <v>0</v>
      </c>
      <c r="H1239" s="57">
        <v>0</v>
      </c>
      <c r="I1239" s="60">
        <v>41551</v>
      </c>
      <c r="J1239" s="61">
        <v>98</v>
      </c>
      <c r="K1239" s="12" cm="1">
        <f t="array" ref="K1239:N1239">VLOOKUP(A1239,Sales!$A$1:$E$2241,{2,3,4,5},0)</f>
        <v>15</v>
      </c>
      <c r="L1239" s="12">
        <v>30</v>
      </c>
      <c r="M1239" s="12">
        <v>5</v>
      </c>
      <c r="N1239" s="15">
        <v>12</v>
      </c>
      <c r="O1239" s="15">
        <f t="shared" si="96"/>
        <v>53</v>
      </c>
      <c r="P1239" s="15">
        <f t="shared" si="97"/>
        <v>45</v>
      </c>
      <c r="Q1239" s="15">
        <f t="shared" si="98"/>
        <v>17</v>
      </c>
      <c r="R1239" s="12">
        <f t="shared" si="99"/>
        <v>0</v>
      </c>
    </row>
    <row r="1240" spans="1:18" ht="15.75" customHeight="1" x14ac:dyDescent="0.25">
      <c r="A1240" s="57">
        <v>6918</v>
      </c>
      <c r="B1240" s="57">
        <v>1989</v>
      </c>
      <c r="C1240" s="58" t="s">
        <v>9</v>
      </c>
      <c r="D1240" s="58" t="s">
        <v>13</v>
      </c>
      <c r="E1240" s="59">
        <v>28691</v>
      </c>
      <c r="F1240" s="54">
        <f t="shared" si="95"/>
        <v>28.690999999999999</v>
      </c>
      <c r="G1240" s="57">
        <v>1</v>
      </c>
      <c r="H1240" s="57">
        <v>0</v>
      </c>
      <c r="I1240" s="60">
        <v>41459</v>
      </c>
      <c r="J1240" s="61">
        <v>56</v>
      </c>
      <c r="K1240" s="12" cm="1">
        <f t="array" ref="K1240:N1240">VLOOKUP(A1240,Sales!$A$1:$E$2241,{2,3,4,5},0)</f>
        <v>4</v>
      </c>
      <c r="L1240" s="12">
        <v>0</v>
      </c>
      <c r="M1240" s="12">
        <v>1</v>
      </c>
      <c r="N1240" s="15">
        <v>3</v>
      </c>
      <c r="O1240" s="15">
        <f t="shared" si="96"/>
        <v>36</v>
      </c>
      <c r="P1240" s="15">
        <f t="shared" si="97"/>
        <v>4</v>
      </c>
      <c r="Q1240" s="15">
        <f t="shared" si="98"/>
        <v>4</v>
      </c>
      <c r="R1240" s="12">
        <f t="shared" si="99"/>
        <v>1</v>
      </c>
    </row>
    <row r="1241" spans="1:18" ht="15.75" customHeight="1" x14ac:dyDescent="0.25">
      <c r="A1241" s="57">
        <v>286</v>
      </c>
      <c r="B1241" s="57">
        <v>1952</v>
      </c>
      <c r="C1241" s="58" t="s">
        <v>9</v>
      </c>
      <c r="D1241" s="58" t="s">
        <v>10</v>
      </c>
      <c r="E1241" s="59">
        <v>44213</v>
      </c>
      <c r="F1241" s="54">
        <f t="shared" si="95"/>
        <v>44.213000000000001</v>
      </c>
      <c r="G1241" s="57">
        <v>1</v>
      </c>
      <c r="H1241" s="57">
        <v>1</v>
      </c>
      <c r="I1241" s="62">
        <v>41607</v>
      </c>
      <c r="J1241" s="61">
        <v>48</v>
      </c>
      <c r="K1241" s="12" cm="1">
        <f t="array" ref="K1241:N1241">VLOOKUP(A1241,Sales!$A$1:$E$2241,{2,3,4,5},0)</f>
        <v>11</v>
      </c>
      <c r="L1241" s="12">
        <v>4</v>
      </c>
      <c r="M1241" s="12">
        <v>2</v>
      </c>
      <c r="N1241" s="15">
        <v>5</v>
      </c>
      <c r="O1241" s="15">
        <f t="shared" si="96"/>
        <v>73</v>
      </c>
      <c r="P1241" s="15">
        <f t="shared" si="97"/>
        <v>15</v>
      </c>
      <c r="Q1241" s="15">
        <f t="shared" si="98"/>
        <v>7</v>
      </c>
      <c r="R1241" s="12">
        <f t="shared" si="99"/>
        <v>2</v>
      </c>
    </row>
    <row r="1242" spans="1:18" ht="15.75" customHeight="1" x14ac:dyDescent="0.25">
      <c r="A1242" s="57">
        <v>11086</v>
      </c>
      <c r="B1242" s="57">
        <v>1984</v>
      </c>
      <c r="C1242" s="58" t="s">
        <v>16</v>
      </c>
      <c r="D1242" s="58" t="s">
        <v>10</v>
      </c>
      <c r="E1242" s="59">
        <v>25707</v>
      </c>
      <c r="F1242" s="54">
        <f t="shared" si="95"/>
        <v>25.707000000000001</v>
      </c>
      <c r="G1242" s="57">
        <v>1</v>
      </c>
      <c r="H1242" s="57">
        <v>0</v>
      </c>
      <c r="I1242" s="60">
        <v>41657</v>
      </c>
      <c r="J1242" s="61">
        <v>18</v>
      </c>
      <c r="K1242" s="12" cm="1">
        <f t="array" ref="K1242:N1242">VLOOKUP(A1242,Sales!$A$1:$E$2241,{2,3,4,5},0)</f>
        <v>6</v>
      </c>
      <c r="L1242" s="12">
        <v>6</v>
      </c>
      <c r="M1242" s="12">
        <v>1</v>
      </c>
      <c r="N1242" s="15">
        <v>3</v>
      </c>
      <c r="O1242" s="15">
        <f t="shared" si="96"/>
        <v>41</v>
      </c>
      <c r="P1242" s="15">
        <f t="shared" si="97"/>
        <v>12</v>
      </c>
      <c r="Q1242" s="15">
        <f t="shared" si="98"/>
        <v>4</v>
      </c>
      <c r="R1242" s="12">
        <f t="shared" si="99"/>
        <v>1</v>
      </c>
    </row>
    <row r="1243" spans="1:18" ht="15.75" customHeight="1" x14ac:dyDescent="0.25">
      <c r="A1243" s="57">
        <v>1921</v>
      </c>
      <c r="B1243" s="57">
        <v>1967</v>
      </c>
      <c r="C1243" s="58" t="s">
        <v>12</v>
      </c>
      <c r="D1243" s="58" t="s">
        <v>13</v>
      </c>
      <c r="E1243" s="59">
        <v>59062</v>
      </c>
      <c r="F1243" s="54">
        <f t="shared" si="95"/>
        <v>59.061999999999998</v>
      </c>
      <c r="G1243" s="57">
        <v>2</v>
      </c>
      <c r="H1243" s="57">
        <v>1</v>
      </c>
      <c r="I1243" s="60">
        <v>41550</v>
      </c>
      <c r="J1243" s="61">
        <v>74</v>
      </c>
      <c r="K1243" s="12" cm="1">
        <f t="array" ref="K1243:N1243">VLOOKUP(A1243,Sales!$A$1:$E$2241,{2,3,4,5},0)</f>
        <v>1</v>
      </c>
      <c r="L1243" s="12">
        <v>0</v>
      </c>
      <c r="M1243" s="12">
        <v>2</v>
      </c>
      <c r="N1243" s="15">
        <v>3</v>
      </c>
      <c r="O1243" s="15">
        <f t="shared" si="96"/>
        <v>58</v>
      </c>
      <c r="P1243" s="15">
        <f t="shared" si="97"/>
        <v>1</v>
      </c>
      <c r="Q1243" s="15">
        <f t="shared" si="98"/>
        <v>5</v>
      </c>
      <c r="R1243" s="12">
        <f t="shared" si="99"/>
        <v>3</v>
      </c>
    </row>
    <row r="1244" spans="1:18" ht="15.75" customHeight="1" x14ac:dyDescent="0.25">
      <c r="A1244" s="57">
        <v>4138</v>
      </c>
      <c r="B1244" s="57">
        <v>1962</v>
      </c>
      <c r="C1244" s="58" t="s">
        <v>9</v>
      </c>
      <c r="D1244" s="58" t="s">
        <v>10</v>
      </c>
      <c r="E1244" s="59">
        <v>76624</v>
      </c>
      <c r="F1244" s="54">
        <f t="shared" si="95"/>
        <v>76.623999999999995</v>
      </c>
      <c r="G1244" s="57">
        <v>0</v>
      </c>
      <c r="H1244" s="57">
        <v>1</v>
      </c>
      <c r="I1244" s="60">
        <v>41783</v>
      </c>
      <c r="J1244" s="61">
        <v>68</v>
      </c>
      <c r="K1244" s="12" cm="1">
        <f t="array" ref="K1244:N1244">VLOOKUP(A1244,Sales!$A$1:$E$2241,{2,3,4,5},0)</f>
        <v>106</v>
      </c>
      <c r="L1244" s="12">
        <v>115</v>
      </c>
      <c r="M1244" s="12">
        <v>5</v>
      </c>
      <c r="N1244" s="15">
        <v>7</v>
      </c>
      <c r="O1244" s="15">
        <f t="shared" si="96"/>
        <v>63</v>
      </c>
      <c r="P1244" s="15">
        <f t="shared" si="97"/>
        <v>221</v>
      </c>
      <c r="Q1244" s="15">
        <f t="shared" si="98"/>
        <v>12</v>
      </c>
      <c r="R1244" s="12">
        <f t="shared" si="99"/>
        <v>1</v>
      </c>
    </row>
    <row r="1245" spans="1:18" ht="15.75" customHeight="1" x14ac:dyDescent="0.25">
      <c r="A1245" s="57">
        <v>7718</v>
      </c>
      <c r="B1245" s="57">
        <v>1947</v>
      </c>
      <c r="C1245" s="58" t="s">
        <v>14</v>
      </c>
      <c r="D1245" s="58" t="s">
        <v>11</v>
      </c>
      <c r="E1245" s="59">
        <v>66000</v>
      </c>
      <c r="F1245" s="54">
        <f t="shared" si="95"/>
        <v>66</v>
      </c>
      <c r="G1245" s="57">
        <v>0</v>
      </c>
      <c r="H1245" s="57">
        <v>0</v>
      </c>
      <c r="I1245" s="60">
        <v>41749</v>
      </c>
      <c r="J1245" s="61">
        <v>36</v>
      </c>
      <c r="K1245" s="12" cm="1">
        <f t="array" ref="K1245:N1245">VLOOKUP(A1245,Sales!$A$1:$E$2241,{2,3,4,5},0)</f>
        <v>51</v>
      </c>
      <c r="L1245" s="12">
        <v>0</v>
      </c>
      <c r="M1245" s="12">
        <v>1</v>
      </c>
      <c r="N1245" s="15">
        <v>5</v>
      </c>
      <c r="O1245" s="15">
        <f t="shared" si="96"/>
        <v>78</v>
      </c>
      <c r="P1245" s="15">
        <f t="shared" si="97"/>
        <v>51</v>
      </c>
      <c r="Q1245" s="15">
        <f t="shared" si="98"/>
        <v>6</v>
      </c>
      <c r="R1245" s="12">
        <f t="shared" si="99"/>
        <v>0</v>
      </c>
    </row>
    <row r="1246" spans="1:18" ht="15.75" customHeight="1" x14ac:dyDescent="0.25">
      <c r="A1246" s="57">
        <v>1291</v>
      </c>
      <c r="B1246" s="57">
        <v>1978</v>
      </c>
      <c r="C1246" s="58" t="s">
        <v>12</v>
      </c>
      <c r="D1246" s="58" t="s">
        <v>11</v>
      </c>
      <c r="E1246" s="59">
        <v>27683</v>
      </c>
      <c r="F1246" s="54">
        <f t="shared" si="95"/>
        <v>27.683</v>
      </c>
      <c r="G1246" s="57">
        <v>1</v>
      </c>
      <c r="H1246" s="57">
        <v>0</v>
      </c>
      <c r="I1246" s="60">
        <v>41125</v>
      </c>
      <c r="J1246" s="61">
        <v>90</v>
      </c>
      <c r="K1246" s="12" cm="1">
        <f t="array" ref="K1246:N1246">VLOOKUP(A1246,Sales!$A$1:$E$2241,{2,3,4,5},0)</f>
        <v>9</v>
      </c>
      <c r="L1246" s="12">
        <v>12</v>
      </c>
      <c r="M1246" s="12">
        <v>6</v>
      </c>
      <c r="N1246" s="15">
        <v>4</v>
      </c>
      <c r="O1246" s="15">
        <f t="shared" si="96"/>
        <v>47</v>
      </c>
      <c r="P1246" s="15">
        <f t="shared" si="97"/>
        <v>21</v>
      </c>
      <c r="Q1246" s="15">
        <f t="shared" si="98"/>
        <v>10</v>
      </c>
      <c r="R1246" s="12">
        <f t="shared" si="99"/>
        <v>1</v>
      </c>
    </row>
    <row r="1247" spans="1:18" ht="15.75" customHeight="1" x14ac:dyDescent="0.25">
      <c r="A1247" s="57">
        <v>6862</v>
      </c>
      <c r="B1247" s="57">
        <v>1971</v>
      </c>
      <c r="C1247" s="58" t="s">
        <v>9</v>
      </c>
      <c r="D1247" s="58" t="s">
        <v>15</v>
      </c>
      <c r="E1247" s="59">
        <v>1730</v>
      </c>
      <c r="F1247" s="54">
        <f t="shared" si="95"/>
        <v>1.73</v>
      </c>
      <c r="G1247" s="57">
        <v>0</v>
      </c>
      <c r="H1247" s="57">
        <v>0</v>
      </c>
      <c r="I1247" s="60">
        <v>41777</v>
      </c>
      <c r="J1247" s="61">
        <v>65</v>
      </c>
      <c r="K1247" s="12" cm="1">
        <f t="array" ref="K1247:N1247">VLOOKUP(A1247,Sales!$A$1:$E$2241,{2,3,4,5},0)</f>
        <v>1</v>
      </c>
      <c r="L1247" s="12">
        <v>1</v>
      </c>
      <c r="M1247" s="12">
        <v>0</v>
      </c>
      <c r="N1247" s="15">
        <v>0</v>
      </c>
      <c r="O1247" s="15">
        <f t="shared" si="96"/>
        <v>54</v>
      </c>
      <c r="P1247" s="15">
        <f t="shared" si="97"/>
        <v>2</v>
      </c>
      <c r="Q1247" s="15">
        <f t="shared" si="98"/>
        <v>0</v>
      </c>
      <c r="R1247" s="12">
        <f t="shared" si="99"/>
        <v>0</v>
      </c>
    </row>
    <row r="1248" spans="1:18" ht="15.75" customHeight="1" x14ac:dyDescent="0.25">
      <c r="A1248" s="57">
        <v>4136</v>
      </c>
      <c r="B1248" s="57">
        <v>1992</v>
      </c>
      <c r="C1248" s="58" t="s">
        <v>16</v>
      </c>
      <c r="D1248" s="58" t="s">
        <v>10</v>
      </c>
      <c r="E1248" s="59">
        <v>7500</v>
      </c>
      <c r="F1248" s="54">
        <f t="shared" si="95"/>
        <v>7.5</v>
      </c>
      <c r="G1248" s="57">
        <v>1</v>
      </c>
      <c r="H1248" s="57">
        <v>0</v>
      </c>
      <c r="I1248" s="60">
        <v>41246</v>
      </c>
      <c r="J1248" s="61">
        <v>63</v>
      </c>
      <c r="K1248" s="12" cm="1">
        <f t="array" ref="K1248:N1248">VLOOKUP(A1248,Sales!$A$1:$E$2241,{2,3,4,5},0)</f>
        <v>17</v>
      </c>
      <c r="L1248" s="12">
        <v>26</v>
      </c>
      <c r="M1248" s="12">
        <v>3</v>
      </c>
      <c r="N1248" s="15">
        <v>2</v>
      </c>
      <c r="O1248" s="15">
        <f t="shared" si="96"/>
        <v>33</v>
      </c>
      <c r="P1248" s="15">
        <f t="shared" si="97"/>
        <v>43</v>
      </c>
      <c r="Q1248" s="15">
        <f t="shared" si="98"/>
        <v>5</v>
      </c>
      <c r="R1248" s="12">
        <f t="shared" si="99"/>
        <v>1</v>
      </c>
    </row>
    <row r="1249" spans="1:18" ht="15.75" customHeight="1" x14ac:dyDescent="0.25">
      <c r="A1249" s="57">
        <v>803</v>
      </c>
      <c r="B1249" s="57">
        <v>1968</v>
      </c>
      <c r="C1249" s="58" t="s">
        <v>9</v>
      </c>
      <c r="D1249" s="58" t="s">
        <v>11</v>
      </c>
      <c r="E1249" s="59">
        <v>40521</v>
      </c>
      <c r="F1249" s="54">
        <f t="shared" si="95"/>
        <v>40.521000000000001</v>
      </c>
      <c r="G1249" s="57">
        <v>1</v>
      </c>
      <c r="H1249" s="57">
        <v>1</v>
      </c>
      <c r="I1249" s="60">
        <v>41369</v>
      </c>
      <c r="J1249" s="61">
        <v>82</v>
      </c>
      <c r="K1249" s="12" cm="1">
        <f t="array" ref="K1249:N1249">VLOOKUP(A1249,Sales!$A$1:$E$2241,{2,3,4,5},0)</f>
        <v>0</v>
      </c>
      <c r="L1249" s="12">
        <v>0</v>
      </c>
      <c r="M1249" s="12">
        <v>0</v>
      </c>
      <c r="N1249" s="15">
        <v>2</v>
      </c>
      <c r="O1249" s="15">
        <f t="shared" si="96"/>
        <v>57</v>
      </c>
      <c r="P1249" s="15">
        <f t="shared" si="97"/>
        <v>0</v>
      </c>
      <c r="Q1249" s="15">
        <f t="shared" si="98"/>
        <v>2</v>
      </c>
      <c r="R1249" s="12">
        <f t="shared" si="99"/>
        <v>2</v>
      </c>
    </row>
    <row r="1250" spans="1:18" ht="15.75" customHeight="1" x14ac:dyDescent="0.25">
      <c r="A1250" s="57">
        <v>4298</v>
      </c>
      <c r="B1250" s="57">
        <v>1973</v>
      </c>
      <c r="C1250" s="58" t="s">
        <v>12</v>
      </c>
      <c r="D1250" s="58" t="s">
        <v>11</v>
      </c>
      <c r="E1250" s="59">
        <v>20427</v>
      </c>
      <c r="F1250" s="54">
        <f t="shared" si="95"/>
        <v>20.427</v>
      </c>
      <c r="G1250" s="57">
        <v>1</v>
      </c>
      <c r="H1250" s="57">
        <v>0</v>
      </c>
      <c r="I1250" s="60">
        <v>41722</v>
      </c>
      <c r="J1250" s="61">
        <v>63</v>
      </c>
      <c r="K1250" s="12" cm="1">
        <f t="array" ref="K1250:N1250">VLOOKUP(A1250,Sales!$A$1:$E$2241,{2,3,4,5},0)</f>
        <v>0</v>
      </c>
      <c r="L1250" s="12">
        <v>0</v>
      </c>
      <c r="M1250" s="12">
        <v>1</v>
      </c>
      <c r="N1250" s="15">
        <v>2</v>
      </c>
      <c r="O1250" s="15">
        <f t="shared" si="96"/>
        <v>52</v>
      </c>
      <c r="P1250" s="15">
        <f t="shared" si="97"/>
        <v>0</v>
      </c>
      <c r="Q1250" s="15">
        <f t="shared" si="98"/>
        <v>3</v>
      </c>
      <c r="R1250" s="12">
        <f t="shared" si="99"/>
        <v>1</v>
      </c>
    </row>
    <row r="1251" spans="1:18" ht="15.75" customHeight="1" x14ac:dyDescent="0.25">
      <c r="A1251" s="57">
        <v>10833</v>
      </c>
      <c r="B1251" s="57">
        <v>1975</v>
      </c>
      <c r="C1251" s="58" t="s">
        <v>9</v>
      </c>
      <c r="D1251" s="58" t="s">
        <v>13</v>
      </c>
      <c r="E1251" s="59">
        <v>65106</v>
      </c>
      <c r="F1251" s="54">
        <f t="shared" si="95"/>
        <v>65.105999999999995</v>
      </c>
      <c r="G1251" s="57">
        <v>0</v>
      </c>
      <c r="H1251" s="57">
        <v>1</v>
      </c>
      <c r="I1251" s="60">
        <v>41783</v>
      </c>
      <c r="J1251" s="61">
        <v>55</v>
      </c>
      <c r="K1251" s="12" cm="1">
        <f t="array" ref="K1251:N1251">VLOOKUP(A1251,Sales!$A$1:$E$2241,{2,3,4,5},0)</f>
        <v>19</v>
      </c>
      <c r="L1251" s="12">
        <v>0</v>
      </c>
      <c r="M1251" s="12">
        <v>8</v>
      </c>
      <c r="N1251" s="15">
        <v>13</v>
      </c>
      <c r="O1251" s="15">
        <f t="shared" si="96"/>
        <v>50</v>
      </c>
      <c r="P1251" s="15">
        <f t="shared" si="97"/>
        <v>19</v>
      </c>
      <c r="Q1251" s="15">
        <f t="shared" si="98"/>
        <v>21</v>
      </c>
      <c r="R1251" s="12">
        <f t="shared" si="99"/>
        <v>1</v>
      </c>
    </row>
    <row r="1252" spans="1:18" ht="15.75" customHeight="1" x14ac:dyDescent="0.25">
      <c r="A1252" s="57">
        <v>9606</v>
      </c>
      <c r="B1252" s="57">
        <v>1965</v>
      </c>
      <c r="C1252" s="58" t="s">
        <v>12</v>
      </c>
      <c r="D1252" s="58" t="s">
        <v>13</v>
      </c>
      <c r="E1252" s="59">
        <v>69969</v>
      </c>
      <c r="F1252" s="54">
        <f t="shared" si="95"/>
        <v>69.968999999999994</v>
      </c>
      <c r="G1252" s="57">
        <v>0</v>
      </c>
      <c r="H1252" s="57">
        <v>0</v>
      </c>
      <c r="I1252" s="60">
        <v>41513</v>
      </c>
      <c r="J1252" s="61">
        <v>64</v>
      </c>
      <c r="K1252" s="12" cm="1">
        <f t="array" ref="K1252:N1252">VLOOKUP(A1252,Sales!$A$1:$E$2241,{2,3,4,5},0)</f>
        <v>29</v>
      </c>
      <c r="L1252" s="12">
        <v>29</v>
      </c>
      <c r="M1252" s="12">
        <v>4</v>
      </c>
      <c r="N1252" s="15">
        <v>6</v>
      </c>
      <c r="O1252" s="15">
        <f t="shared" si="96"/>
        <v>60</v>
      </c>
      <c r="P1252" s="15">
        <f t="shared" si="97"/>
        <v>58</v>
      </c>
      <c r="Q1252" s="15">
        <f t="shared" si="98"/>
        <v>10</v>
      </c>
      <c r="R1252" s="12">
        <f t="shared" si="99"/>
        <v>0</v>
      </c>
    </row>
    <row r="1253" spans="1:18" ht="15.75" customHeight="1" x14ac:dyDescent="0.25">
      <c r="A1253" s="57">
        <v>8534</v>
      </c>
      <c r="B1253" s="57">
        <v>1952</v>
      </c>
      <c r="C1253" s="58" t="s">
        <v>9</v>
      </c>
      <c r="D1253" s="58" t="s">
        <v>13</v>
      </c>
      <c r="E1253" s="59">
        <v>67433</v>
      </c>
      <c r="F1253" s="54">
        <f t="shared" si="95"/>
        <v>67.433000000000007</v>
      </c>
      <c r="G1253" s="57">
        <v>0</v>
      </c>
      <c r="H1253" s="57">
        <v>2</v>
      </c>
      <c r="I1253" s="60">
        <v>41471</v>
      </c>
      <c r="J1253" s="61">
        <v>51</v>
      </c>
      <c r="K1253" s="12" cm="1">
        <f t="array" ref="K1253:N1253">VLOOKUP(A1253,Sales!$A$1:$E$2241,{2,3,4,5},0)</f>
        <v>28</v>
      </c>
      <c r="L1253" s="12">
        <v>48</v>
      </c>
      <c r="M1253" s="12">
        <v>6</v>
      </c>
      <c r="N1253" s="15">
        <v>13</v>
      </c>
      <c r="O1253" s="15">
        <f t="shared" si="96"/>
        <v>73</v>
      </c>
      <c r="P1253" s="15">
        <f t="shared" si="97"/>
        <v>76</v>
      </c>
      <c r="Q1253" s="15">
        <f t="shared" si="98"/>
        <v>19</v>
      </c>
      <c r="R1253" s="12">
        <f t="shared" si="99"/>
        <v>2</v>
      </c>
    </row>
    <row r="1254" spans="1:18" ht="15.75" customHeight="1" x14ac:dyDescent="0.25">
      <c r="A1254" s="57">
        <v>5153</v>
      </c>
      <c r="B1254" s="57">
        <v>1967</v>
      </c>
      <c r="C1254" s="58" t="s">
        <v>12</v>
      </c>
      <c r="D1254" s="58" t="s">
        <v>13</v>
      </c>
      <c r="E1254" s="59">
        <v>77766</v>
      </c>
      <c r="F1254" s="54">
        <f t="shared" si="95"/>
        <v>77.766000000000005</v>
      </c>
      <c r="G1254" s="57">
        <v>0</v>
      </c>
      <c r="H1254" s="57">
        <v>1</v>
      </c>
      <c r="I1254" s="60">
        <v>41327</v>
      </c>
      <c r="J1254" s="61">
        <v>97</v>
      </c>
      <c r="K1254" s="12" cm="1">
        <f t="array" ref="K1254:N1254">VLOOKUP(A1254,Sales!$A$1:$E$2241,{2,3,4,5},0)</f>
        <v>59</v>
      </c>
      <c r="L1254" s="12">
        <v>59</v>
      </c>
      <c r="M1254" s="12">
        <v>11</v>
      </c>
      <c r="N1254" s="15">
        <v>11</v>
      </c>
      <c r="O1254" s="15">
        <f t="shared" si="96"/>
        <v>58</v>
      </c>
      <c r="P1254" s="15">
        <f t="shared" si="97"/>
        <v>118</v>
      </c>
      <c r="Q1254" s="15">
        <f t="shared" si="98"/>
        <v>22</v>
      </c>
      <c r="R1254" s="12">
        <f t="shared" si="99"/>
        <v>1</v>
      </c>
    </row>
    <row r="1255" spans="1:18" ht="15.75" customHeight="1" x14ac:dyDescent="0.25">
      <c r="A1255" s="57">
        <v>961</v>
      </c>
      <c r="B1255" s="57">
        <v>1972</v>
      </c>
      <c r="C1255" s="58" t="s">
        <v>9</v>
      </c>
      <c r="D1255" s="58" t="s">
        <v>13</v>
      </c>
      <c r="E1255" s="59">
        <v>74716</v>
      </c>
      <c r="F1255" s="54">
        <f t="shared" si="95"/>
        <v>74.715999999999994</v>
      </c>
      <c r="G1255" s="57">
        <v>0</v>
      </c>
      <c r="H1255" s="57">
        <v>1</v>
      </c>
      <c r="I1255" s="60">
        <v>41529</v>
      </c>
      <c r="J1255" s="61">
        <v>92</v>
      </c>
      <c r="K1255" s="12" cm="1">
        <f t="array" ref="K1255:N1255">VLOOKUP(A1255,Sales!$A$1:$E$2241,{2,3,4,5},0)</f>
        <v>27</v>
      </c>
      <c r="L1255" s="12">
        <v>195</v>
      </c>
      <c r="M1255" s="12">
        <v>7</v>
      </c>
      <c r="N1255" s="15">
        <v>5</v>
      </c>
      <c r="O1255" s="15">
        <f t="shared" si="96"/>
        <v>53</v>
      </c>
      <c r="P1255" s="15">
        <f t="shared" si="97"/>
        <v>222</v>
      </c>
      <c r="Q1255" s="15">
        <f t="shared" si="98"/>
        <v>12</v>
      </c>
      <c r="R1255" s="12">
        <f t="shared" si="99"/>
        <v>1</v>
      </c>
    </row>
    <row r="1256" spans="1:18" ht="15.75" customHeight="1" x14ac:dyDescent="0.25">
      <c r="A1256" s="57">
        <v>5011</v>
      </c>
      <c r="B1256" s="57">
        <v>1963</v>
      </c>
      <c r="C1256" s="58" t="s">
        <v>9</v>
      </c>
      <c r="D1256" s="58" t="s">
        <v>15</v>
      </c>
      <c r="E1256" s="59">
        <v>68118</v>
      </c>
      <c r="F1256" s="54">
        <f t="shared" si="95"/>
        <v>68.117999999999995</v>
      </c>
      <c r="G1256" s="57">
        <v>0</v>
      </c>
      <c r="H1256" s="57">
        <v>1</v>
      </c>
      <c r="I1256" s="62">
        <v>41565</v>
      </c>
      <c r="J1256" s="61">
        <v>51</v>
      </c>
      <c r="K1256" s="12" cm="1">
        <f t="array" ref="K1256:N1256">VLOOKUP(A1256,Sales!$A$1:$E$2241,{2,3,4,5},0)</f>
        <v>23</v>
      </c>
      <c r="L1256" s="12">
        <v>23</v>
      </c>
      <c r="M1256" s="12">
        <v>8</v>
      </c>
      <c r="N1256" s="15">
        <v>4</v>
      </c>
      <c r="O1256" s="15">
        <f t="shared" si="96"/>
        <v>62</v>
      </c>
      <c r="P1256" s="15">
        <f t="shared" si="97"/>
        <v>46</v>
      </c>
      <c r="Q1256" s="15">
        <f t="shared" si="98"/>
        <v>12</v>
      </c>
      <c r="R1256" s="12">
        <f t="shared" si="99"/>
        <v>1</v>
      </c>
    </row>
    <row r="1257" spans="1:18" ht="15.75" customHeight="1" x14ac:dyDescent="0.25">
      <c r="A1257" s="57">
        <v>6653</v>
      </c>
      <c r="B1257" s="57">
        <v>1970</v>
      </c>
      <c r="C1257" s="58" t="s">
        <v>12</v>
      </c>
      <c r="D1257" s="58" t="s">
        <v>13</v>
      </c>
      <c r="E1257" s="59">
        <v>55158</v>
      </c>
      <c r="F1257" s="54">
        <f t="shared" si="95"/>
        <v>55.158000000000001</v>
      </c>
      <c r="G1257" s="57">
        <v>1</v>
      </c>
      <c r="H1257" s="57">
        <v>1</v>
      </c>
      <c r="I1257" s="60">
        <v>41120</v>
      </c>
      <c r="J1257" s="61">
        <v>72</v>
      </c>
      <c r="K1257" s="12" cm="1">
        <f t="array" ref="K1257:N1257">VLOOKUP(A1257,Sales!$A$1:$E$2241,{2,3,4,5},0)</f>
        <v>0</v>
      </c>
      <c r="L1257" s="12">
        <v>11</v>
      </c>
      <c r="M1257" s="12">
        <v>7</v>
      </c>
      <c r="N1257" s="15">
        <v>5</v>
      </c>
      <c r="O1257" s="15">
        <f t="shared" si="96"/>
        <v>55</v>
      </c>
      <c r="P1257" s="15">
        <f t="shared" si="97"/>
        <v>11</v>
      </c>
      <c r="Q1257" s="15">
        <f t="shared" si="98"/>
        <v>12</v>
      </c>
      <c r="R1257" s="12">
        <f t="shared" si="99"/>
        <v>2</v>
      </c>
    </row>
    <row r="1258" spans="1:18" ht="15.75" customHeight="1" x14ac:dyDescent="0.25">
      <c r="A1258" s="57">
        <v>9094</v>
      </c>
      <c r="B1258" s="57">
        <v>1955</v>
      </c>
      <c r="C1258" s="58" t="s">
        <v>17</v>
      </c>
      <c r="D1258" s="58" t="s">
        <v>13</v>
      </c>
      <c r="E1258" s="59">
        <v>62972</v>
      </c>
      <c r="F1258" s="54">
        <f t="shared" si="95"/>
        <v>62.972000000000001</v>
      </c>
      <c r="G1258" s="57">
        <v>0</v>
      </c>
      <c r="H1258" s="57">
        <v>1</v>
      </c>
      <c r="I1258" s="60">
        <v>41124</v>
      </c>
      <c r="J1258" s="61">
        <v>39</v>
      </c>
      <c r="K1258" s="12" cm="1">
        <f t="array" ref="K1258:N1258">VLOOKUP(A1258,Sales!$A$1:$E$2241,{2,3,4,5},0)</f>
        <v>15</v>
      </c>
      <c r="L1258" s="12">
        <v>0</v>
      </c>
      <c r="M1258" s="12">
        <v>7</v>
      </c>
      <c r="N1258" s="15">
        <v>3</v>
      </c>
      <c r="O1258" s="15">
        <f t="shared" si="96"/>
        <v>70</v>
      </c>
      <c r="P1258" s="15">
        <f t="shared" si="97"/>
        <v>15</v>
      </c>
      <c r="Q1258" s="15">
        <f t="shared" si="98"/>
        <v>10</v>
      </c>
      <c r="R1258" s="12">
        <f t="shared" si="99"/>
        <v>1</v>
      </c>
    </row>
    <row r="1259" spans="1:18" ht="15.75" customHeight="1" x14ac:dyDescent="0.25">
      <c r="A1259" s="57">
        <v>810</v>
      </c>
      <c r="B1259" s="57">
        <v>1975</v>
      </c>
      <c r="C1259" s="58" t="s">
        <v>9</v>
      </c>
      <c r="D1259" s="58" t="s">
        <v>13</v>
      </c>
      <c r="E1259" s="59">
        <v>74190</v>
      </c>
      <c r="F1259" s="54">
        <f t="shared" si="95"/>
        <v>74.19</v>
      </c>
      <c r="G1259" s="57">
        <v>0</v>
      </c>
      <c r="H1259" s="57">
        <v>1</v>
      </c>
      <c r="I1259" s="60">
        <v>41771</v>
      </c>
      <c r="J1259" s="61">
        <v>49</v>
      </c>
      <c r="K1259" s="12" cm="1">
        <f t="array" ref="K1259:N1259">VLOOKUP(A1259,Sales!$A$1:$E$2241,{2,3,4,5},0)</f>
        <v>81</v>
      </c>
      <c r="L1259" s="12">
        <v>91</v>
      </c>
      <c r="M1259" s="12">
        <v>4</v>
      </c>
      <c r="N1259" s="15">
        <v>11</v>
      </c>
      <c r="O1259" s="15">
        <f t="shared" si="96"/>
        <v>50</v>
      </c>
      <c r="P1259" s="15">
        <f t="shared" si="97"/>
        <v>172</v>
      </c>
      <c r="Q1259" s="15">
        <f t="shared" si="98"/>
        <v>15</v>
      </c>
      <c r="R1259" s="12">
        <f t="shared" si="99"/>
        <v>1</v>
      </c>
    </row>
    <row r="1260" spans="1:18" ht="15.75" customHeight="1" x14ac:dyDescent="0.25">
      <c r="A1260" s="57">
        <v>5493</v>
      </c>
      <c r="B1260" s="57">
        <v>1976</v>
      </c>
      <c r="C1260" s="58" t="s">
        <v>9</v>
      </c>
      <c r="D1260" s="58" t="s">
        <v>13</v>
      </c>
      <c r="E1260" s="59">
        <v>39356</v>
      </c>
      <c r="F1260" s="54">
        <f t="shared" si="95"/>
        <v>39.356000000000002</v>
      </c>
      <c r="G1260" s="57">
        <v>1</v>
      </c>
      <c r="H1260" s="57">
        <v>1</v>
      </c>
      <c r="I1260" s="60">
        <v>41717</v>
      </c>
      <c r="J1260" s="61">
        <v>21</v>
      </c>
      <c r="K1260" s="12" cm="1">
        <f t="array" ref="K1260:N1260">VLOOKUP(A1260,Sales!$A$1:$E$2241,{2,3,4,5},0)</f>
        <v>0</v>
      </c>
      <c r="L1260" s="12">
        <v>0</v>
      </c>
      <c r="M1260" s="12">
        <v>1</v>
      </c>
      <c r="N1260" s="15">
        <v>2</v>
      </c>
      <c r="O1260" s="15">
        <f t="shared" si="96"/>
        <v>49</v>
      </c>
      <c r="P1260" s="15">
        <f t="shared" si="97"/>
        <v>0</v>
      </c>
      <c r="Q1260" s="15">
        <f t="shared" si="98"/>
        <v>3</v>
      </c>
      <c r="R1260" s="12">
        <f t="shared" si="99"/>
        <v>2</v>
      </c>
    </row>
    <row r="1261" spans="1:18" ht="15.75" customHeight="1" x14ac:dyDescent="0.25">
      <c r="A1261" s="57">
        <v>2147</v>
      </c>
      <c r="B1261" s="57">
        <v>1969</v>
      </c>
      <c r="C1261" s="58" t="s">
        <v>9</v>
      </c>
      <c r="D1261" s="58" t="s">
        <v>11</v>
      </c>
      <c r="E1261" s="59">
        <v>76653</v>
      </c>
      <c r="F1261" s="54">
        <f t="shared" si="95"/>
        <v>76.653000000000006</v>
      </c>
      <c r="G1261" s="57">
        <v>0</v>
      </c>
      <c r="H1261" s="57">
        <v>0</v>
      </c>
      <c r="I1261" s="60">
        <v>41502</v>
      </c>
      <c r="J1261" s="61">
        <v>91</v>
      </c>
      <c r="K1261" s="12" cm="1">
        <f t="array" ref="K1261:N1261">VLOOKUP(A1261,Sales!$A$1:$E$2241,{2,3,4,5},0)</f>
        <v>63</v>
      </c>
      <c r="L1261" s="12">
        <v>189</v>
      </c>
      <c r="M1261" s="12">
        <v>4</v>
      </c>
      <c r="N1261" s="15">
        <v>11</v>
      </c>
      <c r="O1261" s="15">
        <f t="shared" si="96"/>
        <v>56</v>
      </c>
      <c r="P1261" s="15">
        <f t="shared" si="97"/>
        <v>252</v>
      </c>
      <c r="Q1261" s="15">
        <f t="shared" si="98"/>
        <v>15</v>
      </c>
      <c r="R1261" s="12">
        <f t="shared" si="99"/>
        <v>0</v>
      </c>
    </row>
    <row r="1262" spans="1:18" ht="15.75" customHeight="1" x14ac:dyDescent="0.25">
      <c r="A1262" s="57">
        <v>5107</v>
      </c>
      <c r="B1262" s="57">
        <v>1973</v>
      </c>
      <c r="C1262" s="58" t="s">
        <v>12</v>
      </c>
      <c r="D1262" s="58" t="s">
        <v>15</v>
      </c>
      <c r="E1262" s="59">
        <v>35860</v>
      </c>
      <c r="F1262" s="54">
        <f t="shared" si="95"/>
        <v>35.86</v>
      </c>
      <c r="G1262" s="57">
        <v>1</v>
      </c>
      <c r="H1262" s="57">
        <v>1</v>
      </c>
      <c r="I1262" s="60">
        <v>41778</v>
      </c>
      <c r="J1262" s="61">
        <v>37</v>
      </c>
      <c r="K1262" s="12" cm="1">
        <f t="array" ref="K1262:N1262">VLOOKUP(A1262,Sales!$A$1:$E$2241,{2,3,4,5},0)</f>
        <v>0</v>
      </c>
      <c r="L1262" s="12">
        <v>2</v>
      </c>
      <c r="M1262" s="12">
        <v>1</v>
      </c>
      <c r="N1262" s="15">
        <v>2</v>
      </c>
      <c r="O1262" s="15">
        <f t="shared" si="96"/>
        <v>52</v>
      </c>
      <c r="P1262" s="15">
        <f t="shared" si="97"/>
        <v>2</v>
      </c>
      <c r="Q1262" s="15">
        <f t="shared" si="98"/>
        <v>3</v>
      </c>
      <c r="R1262" s="12">
        <f t="shared" si="99"/>
        <v>2</v>
      </c>
    </row>
    <row r="1263" spans="1:18" ht="15.75" customHeight="1" x14ac:dyDescent="0.25">
      <c r="A1263" s="57">
        <v>3979</v>
      </c>
      <c r="B1263" s="57">
        <v>1983</v>
      </c>
      <c r="C1263" s="58" t="s">
        <v>12</v>
      </c>
      <c r="D1263" s="58" t="s">
        <v>15</v>
      </c>
      <c r="E1263" s="59">
        <v>90687</v>
      </c>
      <c r="F1263" s="54">
        <f t="shared" si="95"/>
        <v>90.686999999999998</v>
      </c>
      <c r="G1263" s="57">
        <v>0</v>
      </c>
      <c r="H1263" s="57">
        <v>0</v>
      </c>
      <c r="I1263" s="60">
        <v>41416</v>
      </c>
      <c r="J1263" s="61">
        <v>98</v>
      </c>
      <c r="K1263" s="12" cm="1">
        <f t="array" ref="K1263:N1263">VLOOKUP(A1263,Sales!$A$1:$E$2241,{2,3,4,5},0)</f>
        <v>17</v>
      </c>
      <c r="L1263" s="12">
        <v>34</v>
      </c>
      <c r="M1263" s="12">
        <v>6</v>
      </c>
      <c r="N1263" s="15">
        <v>8</v>
      </c>
      <c r="O1263" s="15">
        <f t="shared" si="96"/>
        <v>42</v>
      </c>
      <c r="P1263" s="15">
        <f t="shared" si="97"/>
        <v>51</v>
      </c>
      <c r="Q1263" s="15">
        <f t="shared" si="98"/>
        <v>14</v>
      </c>
      <c r="R1263" s="12">
        <f t="shared" si="99"/>
        <v>0</v>
      </c>
    </row>
    <row r="1264" spans="1:18" ht="15.75" customHeight="1" x14ac:dyDescent="0.25">
      <c r="A1264" s="57">
        <v>6049</v>
      </c>
      <c r="B1264" s="57">
        <v>1982</v>
      </c>
      <c r="C1264" s="58" t="s">
        <v>14</v>
      </c>
      <c r="D1264" s="58" t="s">
        <v>11</v>
      </c>
      <c r="E1264" s="59">
        <v>73450</v>
      </c>
      <c r="F1264" s="54">
        <f t="shared" si="95"/>
        <v>73.45</v>
      </c>
      <c r="G1264" s="57">
        <v>0</v>
      </c>
      <c r="H1264" s="57">
        <v>0</v>
      </c>
      <c r="I1264" s="60">
        <v>41613</v>
      </c>
      <c r="J1264" s="61">
        <v>85</v>
      </c>
      <c r="K1264" s="12" cm="1">
        <f t="array" ref="K1264:N1264">VLOOKUP(A1264,Sales!$A$1:$E$2241,{2,3,4,5},0)</f>
        <v>51</v>
      </c>
      <c r="L1264" s="12">
        <v>69</v>
      </c>
      <c r="M1264" s="12">
        <v>7</v>
      </c>
      <c r="N1264" s="15">
        <v>11</v>
      </c>
      <c r="O1264" s="15">
        <f t="shared" si="96"/>
        <v>43</v>
      </c>
      <c r="P1264" s="15">
        <f t="shared" si="97"/>
        <v>120</v>
      </c>
      <c r="Q1264" s="15">
        <f t="shared" si="98"/>
        <v>18</v>
      </c>
      <c r="R1264" s="12">
        <f t="shared" si="99"/>
        <v>0</v>
      </c>
    </row>
    <row r="1265" spans="1:18" ht="15.75" customHeight="1" x14ac:dyDescent="0.25">
      <c r="A1265" s="57">
        <v>8147</v>
      </c>
      <c r="B1265" s="57">
        <v>1960</v>
      </c>
      <c r="C1265" s="58" t="s">
        <v>9</v>
      </c>
      <c r="D1265" s="58" t="s">
        <v>13</v>
      </c>
      <c r="E1265" s="59">
        <v>31454</v>
      </c>
      <c r="F1265" s="54">
        <f t="shared" si="95"/>
        <v>31.454000000000001</v>
      </c>
      <c r="G1265" s="57">
        <v>1</v>
      </c>
      <c r="H1265" s="57">
        <v>1</v>
      </c>
      <c r="I1265" s="60">
        <v>41461</v>
      </c>
      <c r="J1265" s="61">
        <v>40</v>
      </c>
      <c r="K1265" s="12" cm="1">
        <f t="array" ref="K1265:N1265">VLOOKUP(A1265,Sales!$A$1:$E$2241,{2,3,4,5},0)</f>
        <v>0</v>
      </c>
      <c r="L1265" s="12">
        <v>0</v>
      </c>
      <c r="M1265" s="12">
        <v>2</v>
      </c>
      <c r="N1265" s="15">
        <v>3</v>
      </c>
      <c r="O1265" s="15">
        <f t="shared" si="96"/>
        <v>65</v>
      </c>
      <c r="P1265" s="15">
        <f t="shared" si="97"/>
        <v>0</v>
      </c>
      <c r="Q1265" s="15">
        <f t="shared" si="98"/>
        <v>5</v>
      </c>
      <c r="R1265" s="12">
        <f t="shared" si="99"/>
        <v>2</v>
      </c>
    </row>
    <row r="1266" spans="1:18" ht="15.75" customHeight="1" x14ac:dyDescent="0.25">
      <c r="A1266" s="57">
        <v>1857</v>
      </c>
      <c r="B1266" s="57">
        <v>1952</v>
      </c>
      <c r="C1266" s="58" t="s">
        <v>9</v>
      </c>
      <c r="D1266" s="58" t="s">
        <v>10</v>
      </c>
      <c r="E1266" s="59">
        <v>47139</v>
      </c>
      <c r="F1266" s="54">
        <f t="shared" si="95"/>
        <v>47.139000000000003</v>
      </c>
      <c r="G1266" s="57">
        <v>1</v>
      </c>
      <c r="H1266" s="57">
        <v>1</v>
      </c>
      <c r="I1266" s="60">
        <v>41704</v>
      </c>
      <c r="J1266" s="61">
        <v>2</v>
      </c>
      <c r="K1266" s="12" cm="1">
        <f t="array" ref="K1266:N1266">VLOOKUP(A1266,Sales!$A$1:$E$2241,{2,3,4,5},0)</f>
        <v>0</v>
      </c>
      <c r="L1266" s="12">
        <v>2</v>
      </c>
      <c r="M1266" s="12">
        <v>2</v>
      </c>
      <c r="N1266" s="15">
        <v>2</v>
      </c>
      <c r="O1266" s="15">
        <f t="shared" si="96"/>
        <v>73</v>
      </c>
      <c r="P1266" s="15">
        <f t="shared" si="97"/>
        <v>2</v>
      </c>
      <c r="Q1266" s="15">
        <f t="shared" si="98"/>
        <v>4</v>
      </c>
      <c r="R1266" s="12">
        <f t="shared" si="99"/>
        <v>2</v>
      </c>
    </row>
    <row r="1267" spans="1:18" ht="15.75" customHeight="1" x14ac:dyDescent="0.25">
      <c r="A1267" s="57">
        <v>3910</v>
      </c>
      <c r="B1267" s="57">
        <v>1975</v>
      </c>
      <c r="C1267" s="58" t="s">
        <v>9</v>
      </c>
      <c r="D1267" s="58" t="s">
        <v>15</v>
      </c>
      <c r="E1267" s="59">
        <v>83829</v>
      </c>
      <c r="F1267" s="54">
        <f t="shared" si="95"/>
        <v>83.828999999999994</v>
      </c>
      <c r="G1267" s="57">
        <v>0</v>
      </c>
      <c r="H1267" s="57">
        <v>0</v>
      </c>
      <c r="I1267" s="60">
        <v>41555</v>
      </c>
      <c r="J1267" s="61">
        <v>78</v>
      </c>
      <c r="K1267" s="12" cm="1">
        <f t="array" ref="K1267:N1267">VLOOKUP(A1267,Sales!$A$1:$E$2241,{2,3,4,5},0)</f>
        <v>161</v>
      </c>
      <c r="L1267" s="12">
        <v>161</v>
      </c>
      <c r="M1267" s="12">
        <v>4</v>
      </c>
      <c r="N1267" s="15">
        <v>6</v>
      </c>
      <c r="O1267" s="15">
        <f t="shared" si="96"/>
        <v>50</v>
      </c>
      <c r="P1267" s="15">
        <f t="shared" si="97"/>
        <v>322</v>
      </c>
      <c r="Q1267" s="15">
        <f t="shared" si="98"/>
        <v>10</v>
      </c>
      <c r="R1267" s="12">
        <f t="shared" si="99"/>
        <v>0</v>
      </c>
    </row>
    <row r="1268" spans="1:18" ht="15.75" customHeight="1" x14ac:dyDescent="0.25">
      <c r="A1268" s="57">
        <v>5207</v>
      </c>
      <c r="B1268" s="57">
        <v>1963</v>
      </c>
      <c r="C1268" s="58" t="s">
        <v>12</v>
      </c>
      <c r="D1268" s="58" t="s">
        <v>13</v>
      </c>
      <c r="E1268" s="59">
        <v>53378</v>
      </c>
      <c r="F1268" s="54">
        <f t="shared" si="95"/>
        <v>53.378</v>
      </c>
      <c r="G1268" s="57">
        <v>1</v>
      </c>
      <c r="H1268" s="57">
        <v>1</v>
      </c>
      <c r="I1268" s="60">
        <v>41176</v>
      </c>
      <c r="J1268" s="61">
        <v>41</v>
      </c>
      <c r="K1268" s="12" cm="1">
        <f t="array" ref="K1268:N1268">VLOOKUP(A1268,Sales!$A$1:$E$2241,{2,3,4,5},0)</f>
        <v>6</v>
      </c>
      <c r="L1268" s="12">
        <v>6</v>
      </c>
      <c r="M1268" s="12">
        <v>9</v>
      </c>
      <c r="N1268" s="15">
        <v>6</v>
      </c>
      <c r="O1268" s="15">
        <f t="shared" si="96"/>
        <v>62</v>
      </c>
      <c r="P1268" s="15">
        <f t="shared" si="97"/>
        <v>12</v>
      </c>
      <c r="Q1268" s="15">
        <f t="shared" si="98"/>
        <v>15</v>
      </c>
      <c r="R1268" s="12">
        <f t="shared" si="99"/>
        <v>2</v>
      </c>
    </row>
    <row r="1269" spans="1:18" ht="15.75" customHeight="1" x14ac:dyDescent="0.25">
      <c r="A1269" s="57">
        <v>11114</v>
      </c>
      <c r="B1269" s="57">
        <v>1970</v>
      </c>
      <c r="C1269" s="58" t="s">
        <v>9</v>
      </c>
      <c r="D1269" s="58" t="s">
        <v>11</v>
      </c>
      <c r="E1269" s="59">
        <v>19656</v>
      </c>
      <c r="F1269" s="54">
        <f t="shared" si="95"/>
        <v>19.655999999999999</v>
      </c>
      <c r="G1269" s="57">
        <v>1</v>
      </c>
      <c r="H1269" s="57">
        <v>0</v>
      </c>
      <c r="I1269" s="60">
        <v>41313</v>
      </c>
      <c r="J1269" s="61">
        <v>94</v>
      </c>
      <c r="K1269" s="12" cm="1">
        <f t="array" ref="K1269:N1269">VLOOKUP(A1269,Sales!$A$1:$E$2241,{2,3,4,5},0)</f>
        <v>4</v>
      </c>
      <c r="L1269" s="12">
        <v>8</v>
      </c>
      <c r="M1269" s="12">
        <v>2</v>
      </c>
      <c r="N1269" s="15">
        <v>3</v>
      </c>
      <c r="O1269" s="15">
        <f t="shared" si="96"/>
        <v>55</v>
      </c>
      <c r="P1269" s="15">
        <f t="shared" si="97"/>
        <v>12</v>
      </c>
      <c r="Q1269" s="15">
        <f t="shared" si="98"/>
        <v>5</v>
      </c>
      <c r="R1269" s="12">
        <f t="shared" si="99"/>
        <v>1</v>
      </c>
    </row>
    <row r="1270" spans="1:18" ht="15.75" customHeight="1" x14ac:dyDescent="0.25">
      <c r="A1270" s="57">
        <v>5429</v>
      </c>
      <c r="B1270" s="57">
        <v>1948</v>
      </c>
      <c r="C1270" s="58" t="s">
        <v>12</v>
      </c>
      <c r="D1270" s="58" t="s">
        <v>13</v>
      </c>
      <c r="E1270" s="59">
        <v>45579</v>
      </c>
      <c r="F1270" s="54">
        <f t="shared" si="95"/>
        <v>45.579000000000001</v>
      </c>
      <c r="G1270" s="57">
        <v>0</v>
      </c>
      <c r="H1270" s="57">
        <v>1</v>
      </c>
      <c r="I1270" s="60">
        <v>41506</v>
      </c>
      <c r="J1270" s="61">
        <v>10</v>
      </c>
      <c r="K1270" s="12" cm="1">
        <f t="array" ref="K1270:N1270">VLOOKUP(A1270,Sales!$A$1:$E$2241,{2,3,4,5},0)</f>
        <v>1</v>
      </c>
      <c r="L1270" s="12">
        <v>1</v>
      </c>
      <c r="M1270" s="12">
        <v>4</v>
      </c>
      <c r="N1270" s="15">
        <v>4</v>
      </c>
      <c r="O1270" s="15">
        <f t="shared" si="96"/>
        <v>77</v>
      </c>
      <c r="P1270" s="15">
        <f t="shared" si="97"/>
        <v>2</v>
      </c>
      <c r="Q1270" s="15">
        <f t="shared" si="98"/>
        <v>8</v>
      </c>
      <c r="R1270" s="12">
        <f t="shared" si="99"/>
        <v>1</v>
      </c>
    </row>
    <row r="1271" spans="1:18" ht="15.75" customHeight="1" x14ac:dyDescent="0.25">
      <c r="A1271" s="57">
        <v>9400</v>
      </c>
      <c r="B1271" s="57">
        <v>1958</v>
      </c>
      <c r="C1271" s="58" t="s">
        <v>17</v>
      </c>
      <c r="D1271" s="58" t="s">
        <v>10</v>
      </c>
      <c r="E1271" s="59">
        <v>85485</v>
      </c>
      <c r="F1271" s="54">
        <f t="shared" si="95"/>
        <v>85.484999999999999</v>
      </c>
      <c r="G1271" s="57">
        <v>0</v>
      </c>
      <c r="H1271" s="57">
        <v>0</v>
      </c>
      <c r="I1271" s="60">
        <v>41811</v>
      </c>
      <c r="J1271" s="61">
        <v>73</v>
      </c>
      <c r="K1271" s="12" cm="1">
        <f t="array" ref="K1271:N1271">VLOOKUP(A1271,Sales!$A$1:$E$2241,{2,3,4,5},0)</f>
        <v>26</v>
      </c>
      <c r="L1271" s="12">
        <v>18</v>
      </c>
      <c r="M1271" s="12">
        <v>6</v>
      </c>
      <c r="N1271" s="15">
        <v>6</v>
      </c>
      <c r="O1271" s="15">
        <f t="shared" si="96"/>
        <v>67</v>
      </c>
      <c r="P1271" s="15">
        <f t="shared" si="97"/>
        <v>44</v>
      </c>
      <c r="Q1271" s="15">
        <f t="shared" si="98"/>
        <v>12</v>
      </c>
      <c r="R1271" s="12">
        <f t="shared" si="99"/>
        <v>0</v>
      </c>
    </row>
    <row r="1272" spans="1:18" ht="15.75" customHeight="1" x14ac:dyDescent="0.25">
      <c r="A1272" s="57">
        <v>1740</v>
      </c>
      <c r="B1272" s="57">
        <v>1944</v>
      </c>
      <c r="C1272" s="58" t="s">
        <v>9</v>
      </c>
      <c r="D1272" s="58" t="s">
        <v>13</v>
      </c>
      <c r="E1272" s="59">
        <v>55956</v>
      </c>
      <c r="F1272" s="54">
        <f t="shared" si="95"/>
        <v>55.956000000000003</v>
      </c>
      <c r="G1272" s="57">
        <v>0</v>
      </c>
      <c r="H1272" s="57">
        <v>0</v>
      </c>
      <c r="I1272" s="60">
        <v>41736</v>
      </c>
      <c r="J1272" s="61">
        <v>22</v>
      </c>
      <c r="K1272" s="12" cm="1">
        <f t="array" ref="K1272:N1272">VLOOKUP(A1272,Sales!$A$1:$E$2241,{2,3,4,5},0)</f>
        <v>38</v>
      </c>
      <c r="L1272" s="12">
        <v>9</v>
      </c>
      <c r="M1272" s="12">
        <v>7</v>
      </c>
      <c r="N1272" s="15">
        <v>4</v>
      </c>
      <c r="O1272" s="15">
        <f t="shared" si="96"/>
        <v>81</v>
      </c>
      <c r="P1272" s="15">
        <f t="shared" si="97"/>
        <v>47</v>
      </c>
      <c r="Q1272" s="15">
        <f t="shared" si="98"/>
        <v>11</v>
      </c>
      <c r="R1272" s="12">
        <f t="shared" si="99"/>
        <v>0</v>
      </c>
    </row>
    <row r="1273" spans="1:18" ht="15.75" customHeight="1" x14ac:dyDescent="0.25">
      <c r="A1273" s="57">
        <v>7488</v>
      </c>
      <c r="B1273" s="57">
        <v>1963</v>
      </c>
      <c r="C1273" s="58" t="s">
        <v>14</v>
      </c>
      <c r="D1273" s="58" t="s">
        <v>10</v>
      </c>
      <c r="E1273" s="59">
        <v>64191</v>
      </c>
      <c r="F1273" s="54">
        <f t="shared" si="95"/>
        <v>64.191000000000003</v>
      </c>
      <c r="G1273" s="57">
        <v>0</v>
      </c>
      <c r="H1273" s="57">
        <v>1</v>
      </c>
      <c r="I1273" s="60">
        <v>41296</v>
      </c>
      <c r="J1273" s="61">
        <v>30</v>
      </c>
      <c r="K1273" s="12" cm="1">
        <f t="array" ref="K1273:N1273">VLOOKUP(A1273,Sales!$A$1:$E$2241,{2,3,4,5},0)</f>
        <v>15</v>
      </c>
      <c r="L1273" s="12">
        <v>38</v>
      </c>
      <c r="M1273" s="12">
        <v>5</v>
      </c>
      <c r="N1273" s="15">
        <v>13</v>
      </c>
      <c r="O1273" s="15">
        <f t="shared" si="96"/>
        <v>62</v>
      </c>
      <c r="P1273" s="15">
        <f t="shared" si="97"/>
        <v>53</v>
      </c>
      <c r="Q1273" s="15">
        <f t="shared" si="98"/>
        <v>18</v>
      </c>
      <c r="R1273" s="12">
        <f t="shared" si="99"/>
        <v>1</v>
      </c>
    </row>
    <row r="1274" spans="1:18" ht="15.75" customHeight="1" x14ac:dyDescent="0.25">
      <c r="A1274" s="57">
        <v>195</v>
      </c>
      <c r="B1274" s="57">
        <v>1972</v>
      </c>
      <c r="C1274" s="58" t="s">
        <v>9</v>
      </c>
      <c r="D1274" s="58" t="s">
        <v>10</v>
      </c>
      <c r="E1274" s="59">
        <v>38808</v>
      </c>
      <c r="F1274" s="54">
        <f t="shared" si="95"/>
        <v>38.808</v>
      </c>
      <c r="G1274" s="57">
        <v>1</v>
      </c>
      <c r="H1274" s="57">
        <v>0</v>
      </c>
      <c r="I1274" s="60">
        <v>41147</v>
      </c>
      <c r="J1274" s="61">
        <v>21</v>
      </c>
      <c r="K1274" s="12" cm="1">
        <f t="array" ref="K1274:N1274">VLOOKUP(A1274,Sales!$A$1:$E$2241,{2,3,4,5},0)</f>
        <v>17</v>
      </c>
      <c r="L1274" s="12">
        <v>19</v>
      </c>
      <c r="M1274" s="12">
        <v>5</v>
      </c>
      <c r="N1274" s="15">
        <v>4</v>
      </c>
      <c r="O1274" s="15">
        <f t="shared" si="96"/>
        <v>53</v>
      </c>
      <c r="P1274" s="15">
        <f t="shared" si="97"/>
        <v>36</v>
      </c>
      <c r="Q1274" s="15">
        <f t="shared" si="98"/>
        <v>9</v>
      </c>
      <c r="R1274" s="12">
        <f t="shared" si="99"/>
        <v>1</v>
      </c>
    </row>
    <row r="1275" spans="1:18" ht="15.75" customHeight="1" x14ac:dyDescent="0.25">
      <c r="A1275" s="57">
        <v>635</v>
      </c>
      <c r="B1275" s="57">
        <v>1966</v>
      </c>
      <c r="C1275" s="58" t="s">
        <v>14</v>
      </c>
      <c r="D1275" s="58" t="s">
        <v>13</v>
      </c>
      <c r="E1275" s="59">
        <v>57183</v>
      </c>
      <c r="F1275" s="54">
        <f t="shared" si="95"/>
        <v>57.183</v>
      </c>
      <c r="G1275" s="57">
        <v>1</v>
      </c>
      <c r="H1275" s="57">
        <v>1</v>
      </c>
      <c r="I1275" s="60">
        <v>41352</v>
      </c>
      <c r="J1275" s="61">
        <v>51</v>
      </c>
      <c r="K1275" s="12" cm="1">
        <f t="array" ref="K1275:N1275">VLOOKUP(A1275,Sales!$A$1:$E$2241,{2,3,4,5},0)</f>
        <v>5</v>
      </c>
      <c r="L1275" s="12">
        <v>0</v>
      </c>
      <c r="M1275" s="12">
        <v>9</v>
      </c>
      <c r="N1275" s="15">
        <v>7</v>
      </c>
      <c r="O1275" s="15">
        <f t="shared" si="96"/>
        <v>59</v>
      </c>
      <c r="P1275" s="15">
        <f t="shared" si="97"/>
        <v>5</v>
      </c>
      <c r="Q1275" s="15">
        <f t="shared" si="98"/>
        <v>16</v>
      </c>
      <c r="R1275" s="12">
        <f t="shared" si="99"/>
        <v>2</v>
      </c>
    </row>
    <row r="1276" spans="1:18" ht="15.75" customHeight="1" x14ac:dyDescent="0.25">
      <c r="A1276" s="57">
        <v>7527</v>
      </c>
      <c r="B1276" s="57">
        <v>1968</v>
      </c>
      <c r="C1276" s="58" t="s">
        <v>14</v>
      </c>
      <c r="D1276" s="58" t="s">
        <v>15</v>
      </c>
      <c r="E1276" s="59">
        <v>23748</v>
      </c>
      <c r="F1276" s="54">
        <f t="shared" si="95"/>
        <v>23.748000000000001</v>
      </c>
      <c r="G1276" s="57">
        <v>1</v>
      </c>
      <c r="H1276" s="57">
        <v>0</v>
      </c>
      <c r="I1276" s="62">
        <v>41234</v>
      </c>
      <c r="J1276" s="61">
        <v>97</v>
      </c>
      <c r="K1276" s="12" cm="1">
        <f t="array" ref="K1276:N1276">VLOOKUP(A1276,Sales!$A$1:$E$2241,{2,3,4,5},0)</f>
        <v>6</v>
      </c>
      <c r="L1276" s="12">
        <v>15</v>
      </c>
      <c r="M1276" s="12">
        <v>2</v>
      </c>
      <c r="N1276" s="15">
        <v>3</v>
      </c>
      <c r="O1276" s="15">
        <f t="shared" si="96"/>
        <v>57</v>
      </c>
      <c r="P1276" s="15">
        <f t="shared" si="97"/>
        <v>21</v>
      </c>
      <c r="Q1276" s="15">
        <f t="shared" si="98"/>
        <v>5</v>
      </c>
      <c r="R1276" s="12">
        <f t="shared" si="99"/>
        <v>1</v>
      </c>
    </row>
    <row r="1277" spans="1:18" ht="15.75" customHeight="1" x14ac:dyDescent="0.25">
      <c r="A1277" s="57">
        <v>10319</v>
      </c>
      <c r="B1277" s="57">
        <v>1971</v>
      </c>
      <c r="C1277" s="58" t="s">
        <v>9</v>
      </c>
      <c r="D1277" s="58" t="s">
        <v>13</v>
      </c>
      <c r="E1277" s="59">
        <v>66303</v>
      </c>
      <c r="F1277" s="54">
        <f t="shared" si="95"/>
        <v>66.302999999999997</v>
      </c>
      <c r="G1277" s="57">
        <v>0</v>
      </c>
      <c r="H1277" s="57">
        <v>1</v>
      </c>
      <c r="I1277" s="60">
        <v>41331</v>
      </c>
      <c r="J1277" s="61">
        <v>56</v>
      </c>
      <c r="K1277" s="12" cm="1">
        <f t="array" ref="K1277:N1277">VLOOKUP(A1277,Sales!$A$1:$E$2241,{2,3,4,5},0)</f>
        <v>12</v>
      </c>
      <c r="L1277" s="12">
        <v>12</v>
      </c>
      <c r="M1277" s="12">
        <v>3</v>
      </c>
      <c r="N1277" s="15">
        <v>11</v>
      </c>
      <c r="O1277" s="15">
        <f t="shared" si="96"/>
        <v>54</v>
      </c>
      <c r="P1277" s="15">
        <f t="shared" si="97"/>
        <v>24</v>
      </c>
      <c r="Q1277" s="15">
        <f t="shared" si="98"/>
        <v>14</v>
      </c>
      <c r="R1277" s="12">
        <f t="shared" si="99"/>
        <v>1</v>
      </c>
    </row>
    <row r="1278" spans="1:18" ht="15.75" customHeight="1" x14ac:dyDescent="0.25">
      <c r="A1278" s="57">
        <v>2296</v>
      </c>
      <c r="B1278" s="57">
        <v>1975</v>
      </c>
      <c r="C1278" s="58" t="s">
        <v>14</v>
      </c>
      <c r="D1278" s="58" t="s">
        <v>13</v>
      </c>
      <c r="E1278" s="59">
        <v>37368</v>
      </c>
      <c r="F1278" s="54">
        <f t="shared" si="95"/>
        <v>37.368000000000002</v>
      </c>
      <c r="G1278" s="57">
        <v>1</v>
      </c>
      <c r="H1278" s="57">
        <v>0</v>
      </c>
      <c r="I1278" s="62">
        <v>41624</v>
      </c>
      <c r="J1278" s="61">
        <v>4</v>
      </c>
      <c r="K1278" s="12" cm="1">
        <f t="array" ref="K1278:N1278">VLOOKUP(A1278,Sales!$A$1:$E$2241,{2,3,4,5},0)</f>
        <v>2</v>
      </c>
      <c r="L1278" s="12">
        <v>2</v>
      </c>
      <c r="M1278" s="12">
        <v>1</v>
      </c>
      <c r="N1278" s="15">
        <v>2</v>
      </c>
      <c r="O1278" s="15">
        <f t="shared" si="96"/>
        <v>50</v>
      </c>
      <c r="P1278" s="15">
        <f t="shared" si="97"/>
        <v>4</v>
      </c>
      <c r="Q1278" s="15">
        <f t="shared" si="98"/>
        <v>3</v>
      </c>
      <c r="R1278" s="12">
        <f t="shared" si="99"/>
        <v>1</v>
      </c>
    </row>
    <row r="1279" spans="1:18" ht="15.75" customHeight="1" x14ac:dyDescent="0.25">
      <c r="A1279" s="57">
        <v>10637</v>
      </c>
      <c r="B1279" s="57">
        <v>1964</v>
      </c>
      <c r="C1279" s="58" t="s">
        <v>9</v>
      </c>
      <c r="D1279" s="58" t="s">
        <v>13</v>
      </c>
      <c r="E1279" s="59">
        <v>40800</v>
      </c>
      <c r="F1279" s="54">
        <f t="shared" si="95"/>
        <v>40.799999999999997</v>
      </c>
      <c r="G1279" s="57">
        <v>1</v>
      </c>
      <c r="H1279" s="57">
        <v>2</v>
      </c>
      <c r="I1279" s="60">
        <v>41275</v>
      </c>
      <c r="J1279" s="61">
        <v>77</v>
      </c>
      <c r="K1279" s="12" cm="1">
        <f t="array" ref="K1279:N1279">VLOOKUP(A1279,Sales!$A$1:$E$2241,{2,3,4,5},0)</f>
        <v>0</v>
      </c>
      <c r="L1279" s="12">
        <v>30</v>
      </c>
      <c r="M1279" s="12">
        <v>3</v>
      </c>
      <c r="N1279" s="15">
        <v>3</v>
      </c>
      <c r="O1279" s="15">
        <f t="shared" si="96"/>
        <v>61</v>
      </c>
      <c r="P1279" s="15">
        <f t="shared" si="97"/>
        <v>30</v>
      </c>
      <c r="Q1279" s="15">
        <f t="shared" si="98"/>
        <v>6</v>
      </c>
      <c r="R1279" s="12">
        <f t="shared" si="99"/>
        <v>3</v>
      </c>
    </row>
    <row r="1280" spans="1:18" ht="15.75" customHeight="1" x14ac:dyDescent="0.25">
      <c r="A1280" s="57">
        <v>2931</v>
      </c>
      <c r="B1280" s="57">
        <v>1978</v>
      </c>
      <c r="C1280" s="58" t="s">
        <v>9</v>
      </c>
      <c r="D1280" s="58" t="s">
        <v>15</v>
      </c>
      <c r="E1280" s="59">
        <v>71847</v>
      </c>
      <c r="F1280" s="54">
        <f t="shared" si="95"/>
        <v>71.846999999999994</v>
      </c>
      <c r="G1280" s="57">
        <v>0</v>
      </c>
      <c r="H1280" s="57">
        <v>0</v>
      </c>
      <c r="I1280" s="60">
        <v>41173</v>
      </c>
      <c r="J1280" s="61">
        <v>95</v>
      </c>
      <c r="K1280" s="12" cm="1">
        <f t="array" ref="K1280:N1280">VLOOKUP(A1280,Sales!$A$1:$E$2241,{2,3,4,5},0)</f>
        <v>21</v>
      </c>
      <c r="L1280" s="12">
        <v>63</v>
      </c>
      <c r="M1280" s="12">
        <v>6</v>
      </c>
      <c r="N1280" s="15">
        <v>9</v>
      </c>
      <c r="O1280" s="15">
        <f t="shared" si="96"/>
        <v>47</v>
      </c>
      <c r="P1280" s="15">
        <f t="shared" si="97"/>
        <v>84</v>
      </c>
      <c r="Q1280" s="15">
        <f t="shared" si="98"/>
        <v>15</v>
      </c>
      <c r="R1280" s="12">
        <f t="shared" si="99"/>
        <v>0</v>
      </c>
    </row>
    <row r="1281" spans="1:18" ht="15.75" customHeight="1" x14ac:dyDescent="0.25">
      <c r="A1281" s="57">
        <v>907</v>
      </c>
      <c r="B1281" s="57">
        <v>1975</v>
      </c>
      <c r="C1281" s="58" t="s">
        <v>9</v>
      </c>
      <c r="D1281" s="58" t="s">
        <v>13</v>
      </c>
      <c r="E1281" s="59">
        <v>46149</v>
      </c>
      <c r="F1281" s="54">
        <f t="shared" si="95"/>
        <v>46.149000000000001</v>
      </c>
      <c r="G1281" s="57">
        <v>0</v>
      </c>
      <c r="H1281" s="57">
        <v>1</v>
      </c>
      <c r="I1281" s="62">
        <v>41607</v>
      </c>
      <c r="J1281" s="61">
        <v>36</v>
      </c>
      <c r="K1281" s="12" cm="1">
        <f t="array" ref="K1281:N1281">VLOOKUP(A1281,Sales!$A$1:$E$2241,{2,3,4,5},0)</f>
        <v>6</v>
      </c>
      <c r="L1281" s="12">
        <v>0</v>
      </c>
      <c r="M1281" s="12">
        <v>5</v>
      </c>
      <c r="N1281" s="15">
        <v>7</v>
      </c>
      <c r="O1281" s="15">
        <f t="shared" si="96"/>
        <v>50</v>
      </c>
      <c r="P1281" s="15">
        <f t="shared" si="97"/>
        <v>6</v>
      </c>
      <c r="Q1281" s="15">
        <f t="shared" si="98"/>
        <v>12</v>
      </c>
      <c r="R1281" s="12">
        <f t="shared" si="99"/>
        <v>1</v>
      </c>
    </row>
    <row r="1282" spans="1:18" ht="15.75" customHeight="1" x14ac:dyDescent="0.25">
      <c r="A1282" s="57">
        <v>3698</v>
      </c>
      <c r="B1282" s="57">
        <v>1983</v>
      </c>
      <c r="C1282" s="58" t="s">
        <v>9</v>
      </c>
      <c r="D1282" s="58" t="s">
        <v>11</v>
      </c>
      <c r="E1282" s="59">
        <v>78687</v>
      </c>
      <c r="F1282" s="54">
        <f t="shared" si="95"/>
        <v>78.686999999999998</v>
      </c>
      <c r="G1282" s="57">
        <v>0</v>
      </c>
      <c r="H1282" s="57">
        <v>0</v>
      </c>
      <c r="I1282" s="60">
        <v>41130</v>
      </c>
      <c r="J1282" s="61">
        <v>13</v>
      </c>
      <c r="K1282" s="12" cm="1">
        <f t="array" ref="K1282:N1282">VLOOKUP(A1282,Sales!$A$1:$E$2241,{2,3,4,5},0)</f>
        <v>185</v>
      </c>
      <c r="L1282" s="12">
        <v>55</v>
      </c>
      <c r="M1282" s="12">
        <v>4</v>
      </c>
      <c r="N1282" s="15">
        <v>8</v>
      </c>
      <c r="O1282" s="15">
        <f t="shared" si="96"/>
        <v>42</v>
      </c>
      <c r="P1282" s="15">
        <f t="shared" si="97"/>
        <v>240</v>
      </c>
      <c r="Q1282" s="15">
        <f t="shared" si="98"/>
        <v>12</v>
      </c>
      <c r="R1282" s="12">
        <f t="shared" si="99"/>
        <v>0</v>
      </c>
    </row>
    <row r="1283" spans="1:18" ht="15.75" customHeight="1" x14ac:dyDescent="0.25">
      <c r="A1283" s="57">
        <v>9516</v>
      </c>
      <c r="B1283" s="57">
        <v>1971</v>
      </c>
      <c r="C1283" s="58" t="s">
        <v>17</v>
      </c>
      <c r="D1283" s="58" t="s">
        <v>15</v>
      </c>
      <c r="E1283" s="59">
        <v>49118</v>
      </c>
      <c r="F1283" s="54">
        <f t="shared" ref="F1283:F1346" si="100">E1283/1000</f>
        <v>49.118000000000002</v>
      </c>
      <c r="G1283" s="57">
        <v>0</v>
      </c>
      <c r="H1283" s="57">
        <v>0</v>
      </c>
      <c r="I1283" s="60">
        <v>41139</v>
      </c>
      <c r="J1283" s="61">
        <v>90</v>
      </c>
      <c r="K1283" s="12" cm="1">
        <f t="array" ref="K1283:N1283">VLOOKUP(A1283,Sales!$A$1:$E$2241,{2,3,4,5},0)</f>
        <v>54</v>
      </c>
      <c r="L1283" s="12">
        <v>98</v>
      </c>
      <c r="M1283" s="12">
        <v>9</v>
      </c>
      <c r="N1283" s="15">
        <v>10</v>
      </c>
      <c r="O1283" s="15">
        <f t="shared" ref="O1283:O1346" si="101">2025-B1283</f>
        <v>54</v>
      </c>
      <c r="P1283" s="15">
        <f t="shared" ref="P1283:P1346" si="102">K1283+L1283</f>
        <v>152</v>
      </c>
      <c r="Q1283" s="15">
        <f t="shared" ref="Q1283:Q1346" si="103">M1283+N1283</f>
        <v>19</v>
      </c>
      <c r="R1283" s="12">
        <f t="shared" ref="R1283:R1346" si="104">G1283+H1283</f>
        <v>0</v>
      </c>
    </row>
    <row r="1284" spans="1:18" ht="15.75" customHeight="1" x14ac:dyDescent="0.25">
      <c r="A1284" s="57">
        <v>679</v>
      </c>
      <c r="B1284" s="57">
        <v>1957</v>
      </c>
      <c r="C1284" s="58" t="s">
        <v>12</v>
      </c>
      <c r="D1284" s="58" t="s">
        <v>13</v>
      </c>
      <c r="E1284" s="59">
        <v>37633</v>
      </c>
      <c r="F1284" s="54">
        <f t="shared" si="100"/>
        <v>37.633000000000003</v>
      </c>
      <c r="G1284" s="57">
        <v>1</v>
      </c>
      <c r="H1284" s="57">
        <v>1</v>
      </c>
      <c r="I1284" s="60">
        <v>41172</v>
      </c>
      <c r="J1284" s="61">
        <v>49</v>
      </c>
      <c r="K1284" s="12" cm="1">
        <f t="array" ref="K1284:N1284">VLOOKUP(A1284,Sales!$A$1:$E$2241,{2,3,4,5},0)</f>
        <v>4</v>
      </c>
      <c r="L1284" s="12">
        <v>0</v>
      </c>
      <c r="M1284" s="12">
        <v>1</v>
      </c>
      <c r="N1284" s="15">
        <v>3</v>
      </c>
      <c r="O1284" s="15">
        <f t="shared" si="101"/>
        <v>68</v>
      </c>
      <c r="P1284" s="15">
        <f t="shared" si="102"/>
        <v>4</v>
      </c>
      <c r="Q1284" s="15">
        <f t="shared" si="103"/>
        <v>4</v>
      </c>
      <c r="R1284" s="12">
        <f t="shared" si="104"/>
        <v>2</v>
      </c>
    </row>
    <row r="1285" spans="1:18" ht="15.75" customHeight="1" x14ac:dyDescent="0.25">
      <c r="A1285" s="57">
        <v>7384</v>
      </c>
      <c r="B1285" s="57">
        <v>1951</v>
      </c>
      <c r="C1285" s="58" t="s">
        <v>14</v>
      </c>
      <c r="D1285" s="58" t="s">
        <v>11</v>
      </c>
      <c r="E1285" s="59">
        <v>39767</v>
      </c>
      <c r="F1285" s="54">
        <f t="shared" si="100"/>
        <v>39.767000000000003</v>
      </c>
      <c r="G1285" s="57">
        <v>0</v>
      </c>
      <c r="H1285" s="57">
        <v>0</v>
      </c>
      <c r="I1285" s="60">
        <v>41476</v>
      </c>
      <c r="J1285" s="61">
        <v>18</v>
      </c>
      <c r="K1285" s="12" cm="1">
        <f t="array" ref="K1285:N1285">VLOOKUP(A1285,Sales!$A$1:$E$2241,{2,3,4,5},0)</f>
        <v>61</v>
      </c>
      <c r="L1285" s="12">
        <v>26</v>
      </c>
      <c r="M1285" s="12">
        <v>7</v>
      </c>
      <c r="N1285" s="15">
        <v>7</v>
      </c>
      <c r="O1285" s="15">
        <f t="shared" si="101"/>
        <v>74</v>
      </c>
      <c r="P1285" s="15">
        <f t="shared" si="102"/>
        <v>87</v>
      </c>
      <c r="Q1285" s="15">
        <f t="shared" si="103"/>
        <v>14</v>
      </c>
      <c r="R1285" s="12">
        <f t="shared" si="104"/>
        <v>0</v>
      </c>
    </row>
    <row r="1286" spans="1:18" ht="15.75" customHeight="1" x14ac:dyDescent="0.25">
      <c r="A1286" s="57">
        <v>5043</v>
      </c>
      <c r="B1286" s="57">
        <v>1951</v>
      </c>
      <c r="C1286" s="58" t="s">
        <v>16</v>
      </c>
      <c r="D1286" s="58" t="s">
        <v>13</v>
      </c>
      <c r="E1286" s="59">
        <v>26997</v>
      </c>
      <c r="F1286" s="54">
        <f t="shared" si="100"/>
        <v>26.997</v>
      </c>
      <c r="G1286" s="57">
        <v>0</v>
      </c>
      <c r="H1286" s="57">
        <v>0</v>
      </c>
      <c r="I1286" s="60">
        <v>41218</v>
      </c>
      <c r="J1286" s="61">
        <v>89</v>
      </c>
      <c r="K1286" s="12" cm="1">
        <f t="array" ref="K1286:N1286">VLOOKUP(A1286,Sales!$A$1:$E$2241,{2,3,4,5},0)</f>
        <v>23</v>
      </c>
      <c r="L1286" s="12">
        <v>49</v>
      </c>
      <c r="M1286" s="12">
        <v>4</v>
      </c>
      <c r="N1286" s="15">
        <v>5</v>
      </c>
      <c r="O1286" s="15">
        <f t="shared" si="101"/>
        <v>74</v>
      </c>
      <c r="P1286" s="15">
        <f t="shared" si="102"/>
        <v>72</v>
      </c>
      <c r="Q1286" s="15">
        <f t="shared" si="103"/>
        <v>9</v>
      </c>
      <c r="R1286" s="12">
        <f t="shared" si="104"/>
        <v>0</v>
      </c>
    </row>
    <row r="1287" spans="1:18" ht="15.75" customHeight="1" x14ac:dyDescent="0.25">
      <c r="A1287" s="57">
        <v>5267</v>
      </c>
      <c r="B1287" s="57">
        <v>1970</v>
      </c>
      <c r="C1287" s="58" t="s">
        <v>9</v>
      </c>
      <c r="D1287" s="58" t="s">
        <v>15</v>
      </c>
      <c r="E1287" s="59">
        <v>33986</v>
      </c>
      <c r="F1287" s="54">
        <f t="shared" si="100"/>
        <v>33.985999999999997</v>
      </c>
      <c r="G1287" s="57">
        <v>1</v>
      </c>
      <c r="H1287" s="57">
        <v>0</v>
      </c>
      <c r="I1287" s="60">
        <v>41347</v>
      </c>
      <c r="J1287" s="61">
        <v>43</v>
      </c>
      <c r="K1287" s="12" cm="1">
        <f t="array" ref="K1287:N1287">VLOOKUP(A1287,Sales!$A$1:$E$2241,{2,3,4,5},0)</f>
        <v>2</v>
      </c>
      <c r="L1287" s="12">
        <v>1</v>
      </c>
      <c r="M1287" s="12">
        <v>1</v>
      </c>
      <c r="N1287" s="15">
        <v>3</v>
      </c>
      <c r="O1287" s="15">
        <f t="shared" si="101"/>
        <v>55</v>
      </c>
      <c r="P1287" s="15">
        <f t="shared" si="102"/>
        <v>3</v>
      </c>
      <c r="Q1287" s="15">
        <f t="shared" si="103"/>
        <v>4</v>
      </c>
      <c r="R1287" s="12">
        <f t="shared" si="104"/>
        <v>1</v>
      </c>
    </row>
    <row r="1288" spans="1:18" ht="15.75" customHeight="1" x14ac:dyDescent="0.25">
      <c r="A1288" s="57">
        <v>339</v>
      </c>
      <c r="B1288" s="57">
        <v>1972</v>
      </c>
      <c r="C1288" s="58" t="s">
        <v>12</v>
      </c>
      <c r="D1288" s="58" t="s">
        <v>13</v>
      </c>
      <c r="E1288" s="59">
        <v>57091</v>
      </c>
      <c r="F1288" s="54">
        <f t="shared" si="100"/>
        <v>57.091000000000001</v>
      </c>
      <c r="G1288" s="57">
        <v>0</v>
      </c>
      <c r="H1288" s="57">
        <v>1</v>
      </c>
      <c r="I1288" s="62">
        <v>41236</v>
      </c>
      <c r="J1288" s="61">
        <v>82</v>
      </c>
      <c r="K1288" s="12" cm="1">
        <f t="array" ref="K1288:N1288">VLOOKUP(A1288,Sales!$A$1:$E$2241,{2,3,4,5},0)</f>
        <v>0</v>
      </c>
      <c r="L1288" s="12">
        <v>0</v>
      </c>
      <c r="M1288" s="12">
        <v>9</v>
      </c>
      <c r="N1288" s="15">
        <v>5</v>
      </c>
      <c r="O1288" s="15">
        <f t="shared" si="101"/>
        <v>53</v>
      </c>
      <c r="P1288" s="15">
        <f t="shared" si="102"/>
        <v>0</v>
      </c>
      <c r="Q1288" s="15">
        <f t="shared" si="103"/>
        <v>14</v>
      </c>
      <c r="R1288" s="12">
        <f t="shared" si="104"/>
        <v>1</v>
      </c>
    </row>
    <row r="1289" spans="1:18" ht="15.75" customHeight="1" x14ac:dyDescent="0.25">
      <c r="A1289" s="57">
        <v>2516</v>
      </c>
      <c r="B1289" s="57">
        <v>1969</v>
      </c>
      <c r="C1289" s="58" t="s">
        <v>17</v>
      </c>
      <c r="D1289" s="58" t="s">
        <v>13</v>
      </c>
      <c r="E1289" s="59">
        <v>46831</v>
      </c>
      <c r="F1289" s="54">
        <f t="shared" si="100"/>
        <v>46.831000000000003</v>
      </c>
      <c r="G1289" s="57">
        <v>1</v>
      </c>
      <c r="H1289" s="57">
        <v>1</v>
      </c>
      <c r="I1289" s="60">
        <v>41433</v>
      </c>
      <c r="J1289" s="61">
        <v>84</v>
      </c>
      <c r="K1289" s="12" cm="1">
        <f t="array" ref="K1289:N1289">VLOOKUP(A1289,Sales!$A$1:$E$2241,{2,3,4,5},0)</f>
        <v>2</v>
      </c>
      <c r="L1289" s="12">
        <v>4</v>
      </c>
      <c r="M1289" s="12">
        <v>1</v>
      </c>
      <c r="N1289" s="15">
        <v>2</v>
      </c>
      <c r="O1289" s="15">
        <f t="shared" si="101"/>
        <v>56</v>
      </c>
      <c r="P1289" s="15">
        <f t="shared" si="102"/>
        <v>6</v>
      </c>
      <c r="Q1289" s="15">
        <f t="shared" si="103"/>
        <v>3</v>
      </c>
      <c r="R1289" s="12">
        <f t="shared" si="104"/>
        <v>2</v>
      </c>
    </row>
    <row r="1290" spans="1:18" ht="15.75" customHeight="1" x14ac:dyDescent="0.25">
      <c r="A1290" s="57">
        <v>9010</v>
      </c>
      <c r="B1290" s="57">
        <v>1972</v>
      </c>
      <c r="C1290" s="58" t="s">
        <v>14</v>
      </c>
      <c r="D1290" s="58" t="s">
        <v>13</v>
      </c>
      <c r="E1290" s="59">
        <v>83151</v>
      </c>
      <c r="F1290" s="54">
        <f t="shared" si="100"/>
        <v>83.150999999999996</v>
      </c>
      <c r="G1290" s="57">
        <v>0</v>
      </c>
      <c r="H1290" s="57">
        <v>0</v>
      </c>
      <c r="I1290" s="60">
        <v>41315</v>
      </c>
      <c r="J1290" s="61">
        <v>80</v>
      </c>
      <c r="K1290" s="12" cm="1">
        <f t="array" ref="K1290:N1290">VLOOKUP(A1290,Sales!$A$1:$E$2241,{2,3,4,5},0)</f>
        <v>147</v>
      </c>
      <c r="L1290" s="12">
        <v>42</v>
      </c>
      <c r="M1290" s="12">
        <v>5</v>
      </c>
      <c r="N1290" s="15">
        <v>10</v>
      </c>
      <c r="O1290" s="15">
        <f t="shared" si="101"/>
        <v>53</v>
      </c>
      <c r="P1290" s="15">
        <f t="shared" si="102"/>
        <v>189</v>
      </c>
      <c r="Q1290" s="15">
        <f t="shared" si="103"/>
        <v>15</v>
      </c>
      <c r="R1290" s="12">
        <f t="shared" si="104"/>
        <v>0</v>
      </c>
    </row>
    <row r="1291" spans="1:18" ht="15.75" customHeight="1" x14ac:dyDescent="0.25">
      <c r="A1291" s="57">
        <v>378</v>
      </c>
      <c r="B1291" s="57">
        <v>1971</v>
      </c>
      <c r="C1291" s="58" t="s">
        <v>9</v>
      </c>
      <c r="D1291" s="58" t="s">
        <v>13</v>
      </c>
      <c r="E1291" s="59">
        <v>52531</v>
      </c>
      <c r="F1291" s="54">
        <f t="shared" si="100"/>
        <v>52.530999999999999</v>
      </c>
      <c r="G1291" s="57">
        <v>0</v>
      </c>
      <c r="H1291" s="57">
        <v>0</v>
      </c>
      <c r="I1291" s="62">
        <v>41273</v>
      </c>
      <c r="J1291" s="61">
        <v>68</v>
      </c>
      <c r="K1291" s="12" cm="1">
        <f t="array" ref="K1291:N1291">VLOOKUP(A1291,Sales!$A$1:$E$2241,{2,3,4,5},0)</f>
        <v>112</v>
      </c>
      <c r="L1291" s="12">
        <v>72</v>
      </c>
      <c r="M1291" s="12">
        <v>7</v>
      </c>
      <c r="N1291" s="15">
        <v>10</v>
      </c>
      <c r="O1291" s="15">
        <f t="shared" si="101"/>
        <v>54</v>
      </c>
      <c r="P1291" s="15">
        <f t="shared" si="102"/>
        <v>184</v>
      </c>
      <c r="Q1291" s="15">
        <f t="shared" si="103"/>
        <v>17</v>
      </c>
      <c r="R1291" s="12">
        <f t="shared" si="104"/>
        <v>0</v>
      </c>
    </row>
    <row r="1292" spans="1:18" ht="15.75" customHeight="1" x14ac:dyDescent="0.25">
      <c r="A1292" s="57">
        <v>4808</v>
      </c>
      <c r="B1292" s="57">
        <v>1956</v>
      </c>
      <c r="C1292" s="58" t="s">
        <v>9</v>
      </c>
      <c r="D1292" s="58" t="s">
        <v>13</v>
      </c>
      <c r="E1292" s="59">
        <v>15759</v>
      </c>
      <c r="F1292" s="54">
        <f t="shared" si="100"/>
        <v>15.759</v>
      </c>
      <c r="G1292" s="57">
        <v>0</v>
      </c>
      <c r="H1292" s="57">
        <v>0</v>
      </c>
      <c r="I1292" s="60">
        <v>41522</v>
      </c>
      <c r="J1292" s="61">
        <v>12</v>
      </c>
      <c r="K1292" s="12" cm="1">
        <f t="array" ref="K1292:N1292">VLOOKUP(A1292,Sales!$A$1:$E$2241,{2,3,4,5},0)</f>
        <v>2</v>
      </c>
      <c r="L1292" s="12">
        <v>0</v>
      </c>
      <c r="M1292" s="12">
        <v>1</v>
      </c>
      <c r="N1292" s="15">
        <v>2</v>
      </c>
      <c r="O1292" s="15">
        <f t="shared" si="101"/>
        <v>69</v>
      </c>
      <c r="P1292" s="15">
        <f t="shared" si="102"/>
        <v>2</v>
      </c>
      <c r="Q1292" s="15">
        <f t="shared" si="103"/>
        <v>3</v>
      </c>
      <c r="R1292" s="12">
        <f t="shared" si="104"/>
        <v>0</v>
      </c>
    </row>
    <row r="1293" spans="1:18" ht="15.75" customHeight="1" x14ac:dyDescent="0.25">
      <c r="A1293" s="57">
        <v>5068</v>
      </c>
      <c r="B1293" s="57">
        <v>1971</v>
      </c>
      <c r="C1293" s="58" t="s">
        <v>9</v>
      </c>
      <c r="D1293" s="58" t="s">
        <v>10</v>
      </c>
      <c r="E1293" s="59">
        <v>22804</v>
      </c>
      <c r="F1293" s="54">
        <f t="shared" si="100"/>
        <v>22.803999999999998</v>
      </c>
      <c r="G1293" s="57">
        <v>1</v>
      </c>
      <c r="H1293" s="57">
        <v>0</v>
      </c>
      <c r="I1293" s="60">
        <v>41486</v>
      </c>
      <c r="J1293" s="61">
        <v>75</v>
      </c>
      <c r="K1293" s="12" cm="1">
        <f t="array" ref="K1293:N1293">VLOOKUP(A1293,Sales!$A$1:$E$2241,{2,3,4,5},0)</f>
        <v>1</v>
      </c>
      <c r="L1293" s="12">
        <v>1</v>
      </c>
      <c r="M1293" s="12">
        <v>2</v>
      </c>
      <c r="N1293" s="15">
        <v>2</v>
      </c>
      <c r="O1293" s="15">
        <f t="shared" si="101"/>
        <v>54</v>
      </c>
      <c r="P1293" s="15">
        <f t="shared" si="102"/>
        <v>2</v>
      </c>
      <c r="Q1293" s="15">
        <f t="shared" si="103"/>
        <v>4</v>
      </c>
      <c r="R1293" s="12">
        <f t="shared" si="104"/>
        <v>1</v>
      </c>
    </row>
    <row r="1294" spans="1:18" ht="15.75" customHeight="1" x14ac:dyDescent="0.25">
      <c r="A1294" s="57">
        <v>7628</v>
      </c>
      <c r="B1294" s="57">
        <v>1973</v>
      </c>
      <c r="C1294" s="58" t="s">
        <v>17</v>
      </c>
      <c r="D1294" s="58" t="s">
        <v>13</v>
      </c>
      <c r="E1294" s="59">
        <v>43050</v>
      </c>
      <c r="F1294" s="54">
        <f t="shared" si="100"/>
        <v>43.05</v>
      </c>
      <c r="G1294" s="57">
        <v>1</v>
      </c>
      <c r="H1294" s="57">
        <v>0</v>
      </c>
      <c r="I1294" s="60">
        <v>41716</v>
      </c>
      <c r="J1294" s="61">
        <v>10</v>
      </c>
      <c r="K1294" s="12" cm="1">
        <f t="array" ref="K1294:N1294">VLOOKUP(A1294,Sales!$A$1:$E$2241,{2,3,4,5},0)</f>
        <v>5</v>
      </c>
      <c r="L1294" s="12">
        <v>3</v>
      </c>
      <c r="M1294" s="12">
        <v>2</v>
      </c>
      <c r="N1294" s="15">
        <v>4</v>
      </c>
      <c r="O1294" s="15">
        <f t="shared" si="101"/>
        <v>52</v>
      </c>
      <c r="P1294" s="15">
        <f t="shared" si="102"/>
        <v>8</v>
      </c>
      <c r="Q1294" s="15">
        <f t="shared" si="103"/>
        <v>6</v>
      </c>
      <c r="R1294" s="12">
        <f t="shared" si="104"/>
        <v>1</v>
      </c>
    </row>
    <row r="1295" spans="1:18" ht="15.75" customHeight="1" x14ac:dyDescent="0.25">
      <c r="A1295" s="57">
        <v>7128</v>
      </c>
      <c r="B1295" s="57">
        <v>1977</v>
      </c>
      <c r="C1295" s="58" t="s">
        <v>12</v>
      </c>
      <c r="D1295" s="58" t="s">
        <v>10</v>
      </c>
      <c r="E1295" s="59">
        <v>42997</v>
      </c>
      <c r="F1295" s="54">
        <f t="shared" si="100"/>
        <v>42.997</v>
      </c>
      <c r="G1295" s="57">
        <v>1</v>
      </c>
      <c r="H1295" s="57">
        <v>1</v>
      </c>
      <c r="I1295" s="60">
        <v>41615</v>
      </c>
      <c r="J1295" s="61">
        <v>91</v>
      </c>
      <c r="K1295" s="12" cm="1">
        <f t="array" ref="K1295:N1295">VLOOKUP(A1295,Sales!$A$1:$E$2241,{2,3,4,5},0)</f>
        <v>0</v>
      </c>
      <c r="L1295" s="12">
        <v>1</v>
      </c>
      <c r="M1295" s="12">
        <v>1</v>
      </c>
      <c r="N1295" s="15">
        <v>2</v>
      </c>
      <c r="O1295" s="15">
        <f t="shared" si="101"/>
        <v>48</v>
      </c>
      <c r="P1295" s="15">
        <f t="shared" si="102"/>
        <v>1</v>
      </c>
      <c r="Q1295" s="15">
        <f t="shared" si="103"/>
        <v>3</v>
      </c>
      <c r="R1295" s="12">
        <f t="shared" si="104"/>
        <v>2</v>
      </c>
    </row>
    <row r="1296" spans="1:18" ht="15.75" customHeight="1" x14ac:dyDescent="0.25">
      <c r="A1296" s="57">
        <v>2811</v>
      </c>
      <c r="B1296" s="57">
        <v>1963</v>
      </c>
      <c r="C1296" s="58" t="s">
        <v>12</v>
      </c>
      <c r="D1296" s="58" t="s">
        <v>10</v>
      </c>
      <c r="E1296" s="59">
        <v>48918</v>
      </c>
      <c r="F1296" s="54">
        <f t="shared" si="100"/>
        <v>48.917999999999999</v>
      </c>
      <c r="G1296" s="57">
        <v>1</v>
      </c>
      <c r="H1296" s="57">
        <v>1</v>
      </c>
      <c r="I1296" s="60">
        <v>41741</v>
      </c>
      <c r="J1296" s="61">
        <v>21</v>
      </c>
      <c r="K1296" s="12" cm="1">
        <f t="array" ref="K1296:N1296">VLOOKUP(A1296,Sales!$A$1:$E$2241,{2,3,4,5},0)</f>
        <v>0</v>
      </c>
      <c r="L1296" s="12">
        <v>0</v>
      </c>
      <c r="M1296" s="12">
        <v>1</v>
      </c>
      <c r="N1296" s="15">
        <v>4</v>
      </c>
      <c r="O1296" s="15">
        <f t="shared" si="101"/>
        <v>62</v>
      </c>
      <c r="P1296" s="15">
        <f t="shared" si="102"/>
        <v>0</v>
      </c>
      <c r="Q1296" s="15">
        <f t="shared" si="103"/>
        <v>5</v>
      </c>
      <c r="R1296" s="12">
        <f t="shared" si="104"/>
        <v>2</v>
      </c>
    </row>
    <row r="1297" spans="1:18" ht="15.75" customHeight="1" x14ac:dyDescent="0.25">
      <c r="A1297" s="57">
        <v>3551</v>
      </c>
      <c r="B1297" s="57">
        <v>1954</v>
      </c>
      <c r="C1297" s="58" t="s">
        <v>14</v>
      </c>
      <c r="D1297" s="58" t="s">
        <v>11</v>
      </c>
      <c r="E1297" s="59">
        <v>60033</v>
      </c>
      <c r="F1297" s="54">
        <f t="shared" si="100"/>
        <v>60.033000000000001</v>
      </c>
      <c r="G1297" s="57">
        <v>0</v>
      </c>
      <c r="H1297" s="57">
        <v>1</v>
      </c>
      <c r="I1297" s="60">
        <v>41727</v>
      </c>
      <c r="J1297" s="61">
        <v>28</v>
      </c>
      <c r="K1297" s="12" cm="1">
        <f t="array" ref="K1297:N1297">VLOOKUP(A1297,Sales!$A$1:$E$2241,{2,3,4,5},0)</f>
        <v>1</v>
      </c>
      <c r="L1297" s="12">
        <v>11</v>
      </c>
      <c r="M1297" s="12">
        <v>2</v>
      </c>
      <c r="N1297" s="15">
        <v>5</v>
      </c>
      <c r="O1297" s="15">
        <f t="shared" si="101"/>
        <v>71</v>
      </c>
      <c r="P1297" s="15">
        <f t="shared" si="102"/>
        <v>12</v>
      </c>
      <c r="Q1297" s="15">
        <f t="shared" si="103"/>
        <v>7</v>
      </c>
      <c r="R1297" s="12">
        <f t="shared" si="104"/>
        <v>1</v>
      </c>
    </row>
    <row r="1298" spans="1:18" ht="15.75" customHeight="1" x14ac:dyDescent="0.25">
      <c r="A1298" s="57">
        <v>1663</v>
      </c>
      <c r="B1298" s="57">
        <v>1978</v>
      </c>
      <c r="C1298" s="58" t="s">
        <v>12</v>
      </c>
      <c r="D1298" s="58" t="s">
        <v>11</v>
      </c>
      <c r="E1298" s="59">
        <v>34043</v>
      </c>
      <c r="F1298" s="54">
        <f t="shared" si="100"/>
        <v>34.042999999999999</v>
      </c>
      <c r="G1298" s="57">
        <v>1</v>
      </c>
      <c r="H1298" s="57">
        <v>0</v>
      </c>
      <c r="I1298" s="62">
        <v>41572</v>
      </c>
      <c r="J1298" s="61">
        <v>97</v>
      </c>
      <c r="K1298" s="12" cm="1">
        <f t="array" ref="K1298:N1298">VLOOKUP(A1298,Sales!$A$1:$E$2241,{2,3,4,5},0)</f>
        <v>2</v>
      </c>
      <c r="L1298" s="12">
        <v>0</v>
      </c>
      <c r="M1298" s="12">
        <v>2</v>
      </c>
      <c r="N1298" s="15">
        <v>2</v>
      </c>
      <c r="O1298" s="15">
        <f t="shared" si="101"/>
        <v>47</v>
      </c>
      <c r="P1298" s="15">
        <f t="shared" si="102"/>
        <v>2</v>
      </c>
      <c r="Q1298" s="15">
        <f t="shared" si="103"/>
        <v>4</v>
      </c>
      <c r="R1298" s="12">
        <f t="shared" si="104"/>
        <v>1</v>
      </c>
    </row>
    <row r="1299" spans="1:18" ht="15.75" customHeight="1" x14ac:dyDescent="0.25">
      <c r="A1299" s="57">
        <v>5543</v>
      </c>
      <c r="B1299" s="57">
        <v>1966</v>
      </c>
      <c r="C1299" s="58" t="s">
        <v>9</v>
      </c>
      <c r="D1299" s="58" t="s">
        <v>11</v>
      </c>
      <c r="E1299" s="59">
        <v>57811</v>
      </c>
      <c r="F1299" s="54">
        <f t="shared" si="100"/>
        <v>57.811</v>
      </c>
      <c r="G1299" s="57">
        <v>0</v>
      </c>
      <c r="H1299" s="57">
        <v>1</v>
      </c>
      <c r="I1299" s="60">
        <v>41449</v>
      </c>
      <c r="J1299" s="61">
        <v>49</v>
      </c>
      <c r="K1299" s="12" cm="1">
        <f t="array" ref="K1299:N1299">VLOOKUP(A1299,Sales!$A$1:$E$2241,{2,3,4,5},0)</f>
        <v>7</v>
      </c>
      <c r="L1299" s="12">
        <v>21</v>
      </c>
      <c r="M1299" s="12">
        <v>7</v>
      </c>
      <c r="N1299" s="15">
        <v>11</v>
      </c>
      <c r="O1299" s="15">
        <f t="shared" si="101"/>
        <v>59</v>
      </c>
      <c r="P1299" s="15">
        <f t="shared" si="102"/>
        <v>28</v>
      </c>
      <c r="Q1299" s="15">
        <f t="shared" si="103"/>
        <v>18</v>
      </c>
      <c r="R1299" s="12">
        <f t="shared" si="104"/>
        <v>1</v>
      </c>
    </row>
    <row r="1300" spans="1:18" ht="15.75" customHeight="1" x14ac:dyDescent="0.25">
      <c r="A1300" s="57">
        <v>1577</v>
      </c>
      <c r="B1300" s="57">
        <v>1946</v>
      </c>
      <c r="C1300" s="58" t="s">
        <v>9</v>
      </c>
      <c r="D1300" s="58" t="s">
        <v>13</v>
      </c>
      <c r="E1300" s="59">
        <v>78569</v>
      </c>
      <c r="F1300" s="54">
        <f t="shared" si="100"/>
        <v>78.569000000000003</v>
      </c>
      <c r="G1300" s="57">
        <v>0</v>
      </c>
      <c r="H1300" s="57">
        <v>0</v>
      </c>
      <c r="I1300" s="60">
        <v>41689</v>
      </c>
      <c r="J1300" s="61">
        <v>14</v>
      </c>
      <c r="K1300" s="12" cm="1">
        <f t="array" ref="K1300:N1300">VLOOKUP(A1300,Sales!$A$1:$E$2241,{2,3,4,5},0)</f>
        <v>79</v>
      </c>
      <c r="L1300" s="12">
        <v>175</v>
      </c>
      <c r="M1300" s="12">
        <v>4</v>
      </c>
      <c r="N1300" s="15">
        <v>4</v>
      </c>
      <c r="O1300" s="15">
        <f t="shared" si="101"/>
        <v>79</v>
      </c>
      <c r="P1300" s="15">
        <f t="shared" si="102"/>
        <v>254</v>
      </c>
      <c r="Q1300" s="15">
        <f t="shared" si="103"/>
        <v>8</v>
      </c>
      <c r="R1300" s="12">
        <f t="shared" si="104"/>
        <v>0</v>
      </c>
    </row>
    <row r="1301" spans="1:18" ht="15.75" customHeight="1" x14ac:dyDescent="0.25">
      <c r="A1301" s="57">
        <v>10641</v>
      </c>
      <c r="B1301" s="57">
        <v>1978</v>
      </c>
      <c r="C1301" s="58" t="s">
        <v>9</v>
      </c>
      <c r="D1301" s="58" t="s">
        <v>10</v>
      </c>
      <c r="E1301" s="59">
        <v>7500</v>
      </c>
      <c r="F1301" s="54">
        <f t="shared" si="100"/>
        <v>7.5</v>
      </c>
      <c r="G1301" s="57">
        <v>1</v>
      </c>
      <c r="H1301" s="57">
        <v>1</v>
      </c>
      <c r="I1301" s="62">
        <v>41270</v>
      </c>
      <c r="J1301" s="61">
        <v>5</v>
      </c>
      <c r="K1301" s="12" cm="1">
        <f t="array" ref="K1301:N1301">VLOOKUP(A1301,Sales!$A$1:$E$2241,{2,3,4,5},0)</f>
        <v>5</v>
      </c>
      <c r="L1301" s="12">
        <v>4</v>
      </c>
      <c r="M1301" s="12">
        <v>2</v>
      </c>
      <c r="N1301" s="15">
        <v>3</v>
      </c>
      <c r="O1301" s="15">
        <f t="shared" si="101"/>
        <v>47</v>
      </c>
      <c r="P1301" s="15">
        <f t="shared" si="102"/>
        <v>9</v>
      </c>
      <c r="Q1301" s="15">
        <f t="shared" si="103"/>
        <v>5</v>
      </c>
      <c r="R1301" s="12">
        <f t="shared" si="104"/>
        <v>2</v>
      </c>
    </row>
    <row r="1302" spans="1:18" ht="15.75" customHeight="1" x14ac:dyDescent="0.25">
      <c r="A1302" s="57">
        <v>5336</v>
      </c>
      <c r="B1302" s="57">
        <v>1971</v>
      </c>
      <c r="C1302" s="58" t="s">
        <v>14</v>
      </c>
      <c r="D1302" s="58" t="s">
        <v>11</v>
      </c>
      <c r="E1302" s="59">
        <v>157733</v>
      </c>
      <c r="F1302" s="54">
        <f t="shared" si="100"/>
        <v>157.733</v>
      </c>
      <c r="G1302" s="57">
        <v>1</v>
      </c>
      <c r="H1302" s="57">
        <v>0</v>
      </c>
      <c r="I1302" s="60">
        <v>41429</v>
      </c>
      <c r="J1302" s="61">
        <v>37</v>
      </c>
      <c r="K1302" s="12" cm="1">
        <f t="array" ref="K1302:N1302">VLOOKUP(A1302,Sales!$A$1:$E$2241,{2,3,4,5},0)</f>
        <v>1</v>
      </c>
      <c r="L1302" s="12">
        <v>0</v>
      </c>
      <c r="M1302" s="12">
        <v>1</v>
      </c>
      <c r="N1302" s="15">
        <v>1</v>
      </c>
      <c r="O1302" s="15">
        <f t="shared" si="101"/>
        <v>54</v>
      </c>
      <c r="P1302" s="15">
        <f t="shared" si="102"/>
        <v>1</v>
      </c>
      <c r="Q1302" s="15">
        <f t="shared" si="103"/>
        <v>2</v>
      </c>
      <c r="R1302" s="12">
        <f t="shared" si="104"/>
        <v>1</v>
      </c>
    </row>
    <row r="1303" spans="1:18" ht="15.75" customHeight="1" x14ac:dyDescent="0.25">
      <c r="A1303" s="57">
        <v>6024</v>
      </c>
      <c r="B1303" s="57">
        <v>1953</v>
      </c>
      <c r="C1303" s="58" t="s">
        <v>9</v>
      </c>
      <c r="D1303" s="58" t="s">
        <v>11</v>
      </c>
      <c r="E1303" s="59">
        <v>94384</v>
      </c>
      <c r="F1303" s="54">
        <f t="shared" si="100"/>
        <v>94.384</v>
      </c>
      <c r="G1303" s="57">
        <v>0</v>
      </c>
      <c r="H1303" s="57">
        <v>0</v>
      </c>
      <c r="I1303" s="60">
        <v>41337</v>
      </c>
      <c r="J1303" s="61">
        <v>62</v>
      </c>
      <c r="K1303" s="12" cm="1">
        <f t="array" ref="K1303:N1303">VLOOKUP(A1303,Sales!$A$1:$E$2241,{2,3,4,5},0)</f>
        <v>24</v>
      </c>
      <c r="L1303" s="12">
        <v>45</v>
      </c>
      <c r="M1303" s="12">
        <v>5</v>
      </c>
      <c r="N1303" s="15">
        <v>5</v>
      </c>
      <c r="O1303" s="15">
        <f t="shared" si="101"/>
        <v>72</v>
      </c>
      <c r="P1303" s="15">
        <f t="shared" si="102"/>
        <v>69</v>
      </c>
      <c r="Q1303" s="15">
        <f t="shared" si="103"/>
        <v>10</v>
      </c>
      <c r="R1303" s="12">
        <f t="shared" si="104"/>
        <v>0</v>
      </c>
    </row>
    <row r="1304" spans="1:18" ht="15.75" customHeight="1" x14ac:dyDescent="0.25">
      <c r="A1304" s="57">
        <v>1878</v>
      </c>
      <c r="B1304" s="57">
        <v>1985</v>
      </c>
      <c r="C1304" s="58" t="s">
        <v>17</v>
      </c>
      <c r="D1304" s="58" t="s">
        <v>13</v>
      </c>
      <c r="E1304" s="59">
        <v>23148</v>
      </c>
      <c r="F1304" s="54">
        <f t="shared" si="100"/>
        <v>23.148</v>
      </c>
      <c r="G1304" s="57">
        <v>0</v>
      </c>
      <c r="H1304" s="57">
        <v>0</v>
      </c>
      <c r="I1304" s="60">
        <v>41688</v>
      </c>
      <c r="J1304" s="61">
        <v>83</v>
      </c>
      <c r="K1304" s="12" cm="1">
        <f t="array" ref="K1304:N1304">VLOOKUP(A1304,Sales!$A$1:$E$2241,{2,3,4,5},0)</f>
        <v>6</v>
      </c>
      <c r="L1304" s="12">
        <v>3</v>
      </c>
      <c r="M1304" s="12">
        <v>2</v>
      </c>
      <c r="N1304" s="15">
        <v>3</v>
      </c>
      <c r="O1304" s="15">
        <f t="shared" si="101"/>
        <v>40</v>
      </c>
      <c r="P1304" s="15">
        <f t="shared" si="102"/>
        <v>9</v>
      </c>
      <c r="Q1304" s="15">
        <f t="shared" si="103"/>
        <v>5</v>
      </c>
      <c r="R1304" s="12">
        <f t="shared" si="104"/>
        <v>0</v>
      </c>
    </row>
    <row r="1305" spans="1:18" ht="15.75" customHeight="1" x14ac:dyDescent="0.25">
      <c r="A1305" s="57">
        <v>3099</v>
      </c>
      <c r="B1305" s="57">
        <v>1970</v>
      </c>
      <c r="C1305" s="58" t="s">
        <v>9</v>
      </c>
      <c r="D1305" s="58" t="s">
        <v>15</v>
      </c>
      <c r="E1305" s="59">
        <v>44267</v>
      </c>
      <c r="F1305" s="54">
        <f t="shared" si="100"/>
        <v>44.267000000000003</v>
      </c>
      <c r="G1305" s="57">
        <v>1</v>
      </c>
      <c r="H1305" s="57">
        <v>1</v>
      </c>
      <c r="I1305" s="60">
        <v>41330</v>
      </c>
      <c r="J1305" s="61">
        <v>48</v>
      </c>
      <c r="K1305" s="12" cm="1">
        <f t="array" ref="K1305:N1305">VLOOKUP(A1305,Sales!$A$1:$E$2241,{2,3,4,5},0)</f>
        <v>5</v>
      </c>
      <c r="L1305" s="12">
        <v>5</v>
      </c>
      <c r="M1305" s="12">
        <v>5</v>
      </c>
      <c r="N1305" s="15">
        <v>4</v>
      </c>
      <c r="O1305" s="15">
        <f t="shared" si="101"/>
        <v>55</v>
      </c>
      <c r="P1305" s="15">
        <f t="shared" si="102"/>
        <v>10</v>
      </c>
      <c r="Q1305" s="15">
        <f t="shared" si="103"/>
        <v>9</v>
      </c>
      <c r="R1305" s="12">
        <f t="shared" si="104"/>
        <v>2</v>
      </c>
    </row>
    <row r="1306" spans="1:18" ht="15.75" customHeight="1" x14ac:dyDescent="0.25">
      <c r="A1306" s="57">
        <v>6055</v>
      </c>
      <c r="B1306" s="57">
        <v>1979</v>
      </c>
      <c r="C1306" s="58" t="s">
        <v>9</v>
      </c>
      <c r="D1306" s="58" t="s">
        <v>13</v>
      </c>
      <c r="E1306" s="59">
        <v>71626</v>
      </c>
      <c r="F1306" s="54">
        <f t="shared" si="100"/>
        <v>71.626000000000005</v>
      </c>
      <c r="G1306" s="57">
        <v>0</v>
      </c>
      <c r="H1306" s="57">
        <v>0</v>
      </c>
      <c r="I1306" s="60">
        <v>41214</v>
      </c>
      <c r="J1306" s="61">
        <v>94</v>
      </c>
      <c r="K1306" s="12" cm="1">
        <f t="array" ref="K1306:N1306">VLOOKUP(A1306,Sales!$A$1:$E$2241,{2,3,4,5},0)</f>
        <v>72</v>
      </c>
      <c r="L1306" s="12">
        <v>145</v>
      </c>
      <c r="M1306" s="12">
        <v>5</v>
      </c>
      <c r="N1306" s="15">
        <v>8</v>
      </c>
      <c r="O1306" s="15">
        <f t="shared" si="101"/>
        <v>46</v>
      </c>
      <c r="P1306" s="15">
        <f t="shared" si="102"/>
        <v>217</v>
      </c>
      <c r="Q1306" s="15">
        <f t="shared" si="103"/>
        <v>13</v>
      </c>
      <c r="R1306" s="12">
        <f t="shared" si="104"/>
        <v>0</v>
      </c>
    </row>
    <row r="1307" spans="1:18" ht="15.75" customHeight="1" x14ac:dyDescent="0.25">
      <c r="A1307" s="57">
        <v>5841</v>
      </c>
      <c r="B1307" s="57">
        <v>1966</v>
      </c>
      <c r="C1307" s="58" t="s">
        <v>9</v>
      </c>
      <c r="D1307" s="58" t="s">
        <v>11</v>
      </c>
      <c r="E1307" s="59">
        <v>60894</v>
      </c>
      <c r="F1307" s="54">
        <f t="shared" si="100"/>
        <v>60.893999999999998</v>
      </c>
      <c r="G1307" s="57">
        <v>0</v>
      </c>
      <c r="H1307" s="57">
        <v>1</v>
      </c>
      <c r="I1307" s="60">
        <v>41453</v>
      </c>
      <c r="J1307" s="61">
        <v>61</v>
      </c>
      <c r="K1307" s="12" cm="1">
        <f t="array" ref="K1307:N1307">VLOOKUP(A1307,Sales!$A$1:$E$2241,{2,3,4,5},0)</f>
        <v>7</v>
      </c>
      <c r="L1307" s="12">
        <v>0</v>
      </c>
      <c r="M1307" s="12">
        <v>10</v>
      </c>
      <c r="N1307" s="15">
        <v>8</v>
      </c>
      <c r="O1307" s="15">
        <f t="shared" si="101"/>
        <v>59</v>
      </c>
      <c r="P1307" s="15">
        <f t="shared" si="102"/>
        <v>7</v>
      </c>
      <c r="Q1307" s="15">
        <f t="shared" si="103"/>
        <v>18</v>
      </c>
      <c r="R1307" s="12">
        <f t="shared" si="104"/>
        <v>1</v>
      </c>
    </row>
    <row r="1308" spans="1:18" ht="15.75" customHeight="1" x14ac:dyDescent="0.25">
      <c r="A1308" s="57">
        <v>3972</v>
      </c>
      <c r="B1308" s="57">
        <v>1976</v>
      </c>
      <c r="C1308" s="58" t="s">
        <v>9</v>
      </c>
      <c r="D1308" s="58" t="s">
        <v>11</v>
      </c>
      <c r="E1308" s="59">
        <v>50200</v>
      </c>
      <c r="F1308" s="54">
        <f t="shared" si="100"/>
        <v>50.2</v>
      </c>
      <c r="G1308" s="57">
        <v>1</v>
      </c>
      <c r="H1308" s="57">
        <v>1</v>
      </c>
      <c r="I1308" s="60">
        <v>41367</v>
      </c>
      <c r="J1308" s="61">
        <v>70</v>
      </c>
      <c r="K1308" s="12" cm="1">
        <f t="array" ref="K1308:N1308">VLOOKUP(A1308,Sales!$A$1:$E$2241,{2,3,4,5},0)</f>
        <v>6</v>
      </c>
      <c r="L1308" s="12">
        <v>6</v>
      </c>
      <c r="M1308" s="12">
        <v>7</v>
      </c>
      <c r="N1308" s="15">
        <v>5</v>
      </c>
      <c r="O1308" s="15">
        <f t="shared" si="101"/>
        <v>49</v>
      </c>
      <c r="P1308" s="15">
        <f t="shared" si="102"/>
        <v>12</v>
      </c>
      <c r="Q1308" s="15">
        <f t="shared" si="103"/>
        <v>12</v>
      </c>
      <c r="R1308" s="12">
        <f t="shared" si="104"/>
        <v>2</v>
      </c>
    </row>
    <row r="1309" spans="1:18" ht="15.75" customHeight="1" x14ac:dyDescent="0.25">
      <c r="A1309" s="57">
        <v>4394</v>
      </c>
      <c r="B1309" s="57">
        <v>1965</v>
      </c>
      <c r="C1309" s="58" t="s">
        <v>12</v>
      </c>
      <c r="D1309" s="58" t="s">
        <v>13</v>
      </c>
      <c r="E1309" s="59">
        <v>81051</v>
      </c>
      <c r="F1309" s="54">
        <f t="shared" si="100"/>
        <v>81.051000000000002</v>
      </c>
      <c r="G1309" s="57">
        <v>0</v>
      </c>
      <c r="H1309" s="57">
        <v>0</v>
      </c>
      <c r="I1309" s="60">
        <v>41782</v>
      </c>
      <c r="J1309" s="61">
        <v>43</v>
      </c>
      <c r="K1309" s="12" cm="1">
        <f t="array" ref="K1309:N1309">VLOOKUP(A1309,Sales!$A$1:$E$2241,{2,3,4,5},0)</f>
        <v>29</v>
      </c>
      <c r="L1309" s="12">
        <v>29</v>
      </c>
      <c r="M1309" s="12">
        <v>5</v>
      </c>
      <c r="N1309" s="15">
        <v>12</v>
      </c>
      <c r="O1309" s="15">
        <f t="shared" si="101"/>
        <v>60</v>
      </c>
      <c r="P1309" s="15">
        <f t="shared" si="102"/>
        <v>58</v>
      </c>
      <c r="Q1309" s="15">
        <f t="shared" si="103"/>
        <v>17</v>
      </c>
      <c r="R1309" s="12">
        <f t="shared" si="104"/>
        <v>0</v>
      </c>
    </row>
    <row r="1310" spans="1:18" ht="15.75" customHeight="1" x14ac:dyDescent="0.25">
      <c r="A1310" s="57">
        <v>5758</v>
      </c>
      <c r="B1310" s="57">
        <v>1982</v>
      </c>
      <c r="C1310" s="58" t="s">
        <v>9</v>
      </c>
      <c r="D1310" s="58" t="s">
        <v>13</v>
      </c>
      <c r="E1310" s="59">
        <v>65169</v>
      </c>
      <c r="F1310" s="54">
        <f t="shared" si="100"/>
        <v>65.168999999999997</v>
      </c>
      <c r="G1310" s="57">
        <v>0</v>
      </c>
      <c r="H1310" s="57">
        <v>0</v>
      </c>
      <c r="I1310" s="60">
        <v>41653</v>
      </c>
      <c r="J1310" s="61">
        <v>23</v>
      </c>
      <c r="K1310" s="12" cm="1">
        <f t="array" ref="K1310:N1310">VLOOKUP(A1310,Sales!$A$1:$E$2241,{2,3,4,5},0)</f>
        <v>0</v>
      </c>
      <c r="L1310" s="12">
        <v>0</v>
      </c>
      <c r="M1310" s="12">
        <v>10</v>
      </c>
      <c r="N1310" s="15">
        <v>13</v>
      </c>
      <c r="O1310" s="15">
        <f t="shared" si="101"/>
        <v>43</v>
      </c>
      <c r="P1310" s="15">
        <f t="shared" si="102"/>
        <v>0</v>
      </c>
      <c r="Q1310" s="15">
        <f t="shared" si="103"/>
        <v>23</v>
      </c>
      <c r="R1310" s="12">
        <f t="shared" si="104"/>
        <v>0</v>
      </c>
    </row>
    <row r="1311" spans="1:18" ht="15.75" customHeight="1" x14ac:dyDescent="0.25">
      <c r="A1311" s="57">
        <v>6658</v>
      </c>
      <c r="B1311" s="57">
        <v>1972</v>
      </c>
      <c r="C1311" s="58" t="s">
        <v>9</v>
      </c>
      <c r="D1311" s="58" t="s">
        <v>11</v>
      </c>
      <c r="E1311" s="59">
        <v>59868</v>
      </c>
      <c r="F1311" s="54">
        <f t="shared" si="100"/>
        <v>59.868000000000002</v>
      </c>
      <c r="G1311" s="57">
        <v>0</v>
      </c>
      <c r="H1311" s="57">
        <v>1</v>
      </c>
      <c r="I1311" s="60">
        <v>41477</v>
      </c>
      <c r="J1311" s="61">
        <v>37</v>
      </c>
      <c r="K1311" s="12" cm="1">
        <f t="array" ref="K1311:N1311">VLOOKUP(A1311,Sales!$A$1:$E$2241,{2,3,4,5},0)</f>
        <v>51</v>
      </c>
      <c r="L1311" s="12">
        <v>10</v>
      </c>
      <c r="M1311" s="12">
        <v>11</v>
      </c>
      <c r="N1311" s="15">
        <v>12</v>
      </c>
      <c r="O1311" s="15">
        <f t="shared" si="101"/>
        <v>53</v>
      </c>
      <c r="P1311" s="15">
        <f t="shared" si="102"/>
        <v>61</v>
      </c>
      <c r="Q1311" s="15">
        <f t="shared" si="103"/>
        <v>23</v>
      </c>
      <c r="R1311" s="12">
        <f t="shared" si="104"/>
        <v>1</v>
      </c>
    </row>
    <row r="1312" spans="1:18" ht="15.75" customHeight="1" x14ac:dyDescent="0.25">
      <c r="A1312" s="57">
        <v>4603</v>
      </c>
      <c r="B1312" s="57">
        <v>1960</v>
      </c>
      <c r="C1312" s="58" t="s">
        <v>12</v>
      </c>
      <c r="D1312" s="58" t="s">
        <v>13</v>
      </c>
      <c r="E1312" s="59">
        <v>65695</v>
      </c>
      <c r="F1312" s="54">
        <f t="shared" si="100"/>
        <v>65.694999999999993</v>
      </c>
      <c r="G1312" s="57">
        <v>0</v>
      </c>
      <c r="H1312" s="57">
        <v>1</v>
      </c>
      <c r="I1312" s="60">
        <v>41670</v>
      </c>
      <c r="J1312" s="61">
        <v>50</v>
      </c>
      <c r="K1312" s="12" cm="1">
        <f t="array" ref="K1312:N1312">VLOOKUP(A1312,Sales!$A$1:$E$2241,{2,3,4,5},0)</f>
        <v>32</v>
      </c>
      <c r="L1312" s="12">
        <v>58</v>
      </c>
      <c r="M1312" s="12">
        <v>5</v>
      </c>
      <c r="N1312" s="15">
        <v>10</v>
      </c>
      <c r="O1312" s="15">
        <f t="shared" si="101"/>
        <v>65</v>
      </c>
      <c r="P1312" s="15">
        <f t="shared" si="102"/>
        <v>90</v>
      </c>
      <c r="Q1312" s="15">
        <f t="shared" si="103"/>
        <v>15</v>
      </c>
      <c r="R1312" s="12">
        <f t="shared" si="104"/>
        <v>1</v>
      </c>
    </row>
    <row r="1313" spans="1:18" ht="15.75" customHeight="1" x14ac:dyDescent="0.25">
      <c r="A1313" s="57">
        <v>8427</v>
      </c>
      <c r="B1313" s="57">
        <v>1956</v>
      </c>
      <c r="C1313" s="58" t="s">
        <v>14</v>
      </c>
      <c r="D1313" s="58" t="s">
        <v>10</v>
      </c>
      <c r="E1313" s="59">
        <v>64857</v>
      </c>
      <c r="F1313" s="54">
        <f t="shared" si="100"/>
        <v>64.856999999999999</v>
      </c>
      <c r="G1313" s="57">
        <v>0</v>
      </c>
      <c r="H1313" s="57">
        <v>0</v>
      </c>
      <c r="I1313" s="62">
        <v>41236</v>
      </c>
      <c r="J1313" s="61">
        <v>78</v>
      </c>
      <c r="K1313" s="12" cm="1">
        <f t="array" ref="K1313:N1313">VLOOKUP(A1313,Sales!$A$1:$E$2241,{2,3,4,5},0)</f>
        <v>14</v>
      </c>
      <c r="L1313" s="12">
        <v>0</v>
      </c>
      <c r="M1313" s="12">
        <v>7</v>
      </c>
      <c r="N1313" s="15">
        <v>10</v>
      </c>
      <c r="O1313" s="15">
        <f t="shared" si="101"/>
        <v>69</v>
      </c>
      <c r="P1313" s="15">
        <f t="shared" si="102"/>
        <v>14</v>
      </c>
      <c r="Q1313" s="15">
        <f t="shared" si="103"/>
        <v>17</v>
      </c>
      <c r="R1313" s="12">
        <f t="shared" si="104"/>
        <v>0</v>
      </c>
    </row>
    <row r="1314" spans="1:18" ht="15.75" customHeight="1" x14ac:dyDescent="0.25">
      <c r="A1314" s="57">
        <v>10260</v>
      </c>
      <c r="B1314" s="57">
        <v>1965</v>
      </c>
      <c r="C1314" s="58" t="s">
        <v>14</v>
      </c>
      <c r="D1314" s="58" t="s">
        <v>11</v>
      </c>
      <c r="E1314" s="59">
        <v>45143</v>
      </c>
      <c r="F1314" s="54">
        <f t="shared" si="100"/>
        <v>45.143000000000001</v>
      </c>
      <c r="G1314" s="57">
        <v>0</v>
      </c>
      <c r="H1314" s="57">
        <v>1</v>
      </c>
      <c r="I1314" s="60">
        <v>41512</v>
      </c>
      <c r="J1314" s="61">
        <v>74</v>
      </c>
      <c r="K1314" s="12" cm="1">
        <f t="array" ref="K1314:N1314">VLOOKUP(A1314,Sales!$A$1:$E$2241,{2,3,4,5},0)</f>
        <v>5</v>
      </c>
      <c r="L1314" s="12">
        <v>5</v>
      </c>
      <c r="M1314" s="12">
        <v>6</v>
      </c>
      <c r="N1314" s="15">
        <v>5</v>
      </c>
      <c r="O1314" s="15">
        <f t="shared" si="101"/>
        <v>60</v>
      </c>
      <c r="P1314" s="15">
        <f t="shared" si="102"/>
        <v>10</v>
      </c>
      <c r="Q1314" s="15">
        <f t="shared" si="103"/>
        <v>11</v>
      </c>
      <c r="R1314" s="12">
        <f t="shared" si="104"/>
        <v>1</v>
      </c>
    </row>
    <row r="1315" spans="1:18" ht="15.75" customHeight="1" x14ac:dyDescent="0.25">
      <c r="A1315" s="57">
        <v>7143</v>
      </c>
      <c r="B1315" s="57">
        <v>1955</v>
      </c>
      <c r="C1315" s="58" t="s">
        <v>17</v>
      </c>
      <c r="D1315" s="58" t="s">
        <v>11</v>
      </c>
      <c r="E1315" s="59">
        <v>74805</v>
      </c>
      <c r="F1315" s="54">
        <f t="shared" si="100"/>
        <v>74.805000000000007</v>
      </c>
      <c r="G1315" s="57">
        <v>0</v>
      </c>
      <c r="H1315" s="57">
        <v>1</v>
      </c>
      <c r="I1315" s="60">
        <v>41584</v>
      </c>
      <c r="J1315" s="61">
        <v>14</v>
      </c>
      <c r="K1315" s="12" cm="1">
        <f t="array" ref="K1315:N1315">VLOOKUP(A1315,Sales!$A$1:$E$2241,{2,3,4,5},0)</f>
        <v>162</v>
      </c>
      <c r="L1315" s="12">
        <v>162</v>
      </c>
      <c r="M1315" s="12">
        <v>4</v>
      </c>
      <c r="N1315" s="15">
        <v>10</v>
      </c>
      <c r="O1315" s="15">
        <f t="shared" si="101"/>
        <v>70</v>
      </c>
      <c r="P1315" s="15">
        <f t="shared" si="102"/>
        <v>324</v>
      </c>
      <c r="Q1315" s="15">
        <f t="shared" si="103"/>
        <v>14</v>
      </c>
      <c r="R1315" s="12">
        <f t="shared" si="104"/>
        <v>1</v>
      </c>
    </row>
    <row r="1316" spans="1:18" ht="15.75" customHeight="1" x14ac:dyDescent="0.25">
      <c r="A1316" s="57">
        <v>8789</v>
      </c>
      <c r="B1316" s="57">
        <v>1989</v>
      </c>
      <c r="C1316" s="58" t="s">
        <v>17</v>
      </c>
      <c r="D1316" s="58" t="s">
        <v>13</v>
      </c>
      <c r="E1316" s="59">
        <v>59060</v>
      </c>
      <c r="F1316" s="54">
        <f t="shared" si="100"/>
        <v>59.06</v>
      </c>
      <c r="G1316" s="57">
        <v>1</v>
      </c>
      <c r="H1316" s="57">
        <v>0</v>
      </c>
      <c r="I1316" s="60">
        <v>41650</v>
      </c>
      <c r="J1316" s="61">
        <v>77</v>
      </c>
      <c r="K1316" s="12" cm="1">
        <f t="array" ref="K1316:N1316">VLOOKUP(A1316,Sales!$A$1:$E$2241,{2,3,4,5},0)</f>
        <v>40</v>
      </c>
      <c r="L1316" s="12">
        <v>40</v>
      </c>
      <c r="M1316" s="12">
        <v>3</v>
      </c>
      <c r="N1316" s="15">
        <v>7</v>
      </c>
      <c r="O1316" s="15">
        <f t="shared" si="101"/>
        <v>36</v>
      </c>
      <c r="P1316" s="15">
        <f t="shared" si="102"/>
        <v>80</v>
      </c>
      <c r="Q1316" s="15">
        <f t="shared" si="103"/>
        <v>10</v>
      </c>
      <c r="R1316" s="12">
        <f t="shared" si="104"/>
        <v>1</v>
      </c>
    </row>
    <row r="1317" spans="1:18" ht="15.75" customHeight="1" x14ac:dyDescent="0.25">
      <c r="A1317" s="57">
        <v>6197</v>
      </c>
      <c r="B1317" s="57">
        <v>1962</v>
      </c>
      <c r="C1317" s="58" t="s">
        <v>12</v>
      </c>
      <c r="D1317" s="58" t="s">
        <v>10</v>
      </c>
      <c r="E1317" s="59">
        <v>27238</v>
      </c>
      <c r="F1317" s="54">
        <f t="shared" si="100"/>
        <v>27.238</v>
      </c>
      <c r="G1317" s="57">
        <v>1</v>
      </c>
      <c r="H1317" s="57">
        <v>1</v>
      </c>
      <c r="I1317" s="60">
        <v>41384</v>
      </c>
      <c r="J1317" s="61">
        <v>39</v>
      </c>
      <c r="K1317" s="12" cm="1">
        <f t="array" ref="K1317:N1317">VLOOKUP(A1317,Sales!$A$1:$E$2241,{2,3,4,5},0)</f>
        <v>0</v>
      </c>
      <c r="L1317" s="12">
        <v>0</v>
      </c>
      <c r="M1317" s="12">
        <v>3</v>
      </c>
      <c r="N1317" s="15">
        <v>3</v>
      </c>
      <c r="O1317" s="15">
        <f t="shared" si="101"/>
        <v>63</v>
      </c>
      <c r="P1317" s="15">
        <f t="shared" si="102"/>
        <v>0</v>
      </c>
      <c r="Q1317" s="15">
        <f t="shared" si="103"/>
        <v>6</v>
      </c>
      <c r="R1317" s="12">
        <f t="shared" si="104"/>
        <v>2</v>
      </c>
    </row>
    <row r="1318" spans="1:18" ht="15.75" customHeight="1" x14ac:dyDescent="0.25">
      <c r="A1318" s="57">
        <v>4554</v>
      </c>
      <c r="B1318" s="57">
        <v>1965</v>
      </c>
      <c r="C1318" s="58" t="s">
        <v>9</v>
      </c>
      <c r="D1318" s="58" t="s">
        <v>11</v>
      </c>
      <c r="E1318" s="59">
        <v>47009</v>
      </c>
      <c r="F1318" s="54">
        <f t="shared" si="100"/>
        <v>47.009</v>
      </c>
      <c r="G1318" s="57">
        <v>0</v>
      </c>
      <c r="H1318" s="57">
        <v>1</v>
      </c>
      <c r="I1318" s="60">
        <v>41548</v>
      </c>
      <c r="J1318" s="61">
        <v>89</v>
      </c>
      <c r="K1318" s="12" cm="1">
        <f t="array" ref="K1318:N1318">VLOOKUP(A1318,Sales!$A$1:$E$2241,{2,3,4,5},0)</f>
        <v>45</v>
      </c>
      <c r="L1318" s="12">
        <v>10</v>
      </c>
      <c r="M1318" s="12">
        <v>3</v>
      </c>
      <c r="N1318" s="15">
        <v>8</v>
      </c>
      <c r="O1318" s="15">
        <f t="shared" si="101"/>
        <v>60</v>
      </c>
      <c r="P1318" s="15">
        <f t="shared" si="102"/>
        <v>55</v>
      </c>
      <c r="Q1318" s="15">
        <f t="shared" si="103"/>
        <v>11</v>
      </c>
      <c r="R1318" s="12">
        <f t="shared" si="104"/>
        <v>1</v>
      </c>
    </row>
    <row r="1319" spans="1:18" ht="15.75" customHeight="1" x14ac:dyDescent="0.25">
      <c r="A1319" s="57">
        <v>4937</v>
      </c>
      <c r="B1319" s="57">
        <v>1973</v>
      </c>
      <c r="C1319" s="58" t="s">
        <v>17</v>
      </c>
      <c r="D1319" s="58" t="s">
        <v>13</v>
      </c>
      <c r="E1319" s="59">
        <v>46094</v>
      </c>
      <c r="F1319" s="54">
        <f t="shared" si="100"/>
        <v>46.094000000000001</v>
      </c>
      <c r="G1319" s="57">
        <v>1</v>
      </c>
      <c r="H1319" s="57">
        <v>1</v>
      </c>
      <c r="I1319" s="60">
        <v>41800</v>
      </c>
      <c r="J1319" s="61">
        <v>62</v>
      </c>
      <c r="K1319" s="12" cm="1">
        <f t="array" ref="K1319:N1319">VLOOKUP(A1319,Sales!$A$1:$E$2241,{2,3,4,5},0)</f>
        <v>2</v>
      </c>
      <c r="L1319" s="12">
        <v>2</v>
      </c>
      <c r="M1319" s="12">
        <v>1</v>
      </c>
      <c r="N1319" s="15">
        <v>3</v>
      </c>
      <c r="O1319" s="15">
        <f t="shared" si="101"/>
        <v>52</v>
      </c>
      <c r="P1319" s="15">
        <f t="shared" si="102"/>
        <v>4</v>
      </c>
      <c r="Q1319" s="15">
        <f t="shared" si="103"/>
        <v>4</v>
      </c>
      <c r="R1319" s="12">
        <f t="shared" si="104"/>
        <v>2</v>
      </c>
    </row>
    <row r="1320" spans="1:18" ht="15.75" customHeight="1" x14ac:dyDescent="0.25">
      <c r="A1320" s="57">
        <v>1920</v>
      </c>
      <c r="B1320" s="57">
        <v>1972</v>
      </c>
      <c r="C1320" s="58" t="s">
        <v>9</v>
      </c>
      <c r="D1320" s="58" t="s">
        <v>13</v>
      </c>
      <c r="E1320" s="59">
        <v>40321</v>
      </c>
      <c r="F1320" s="54">
        <f t="shared" si="100"/>
        <v>40.320999999999998</v>
      </c>
      <c r="G1320" s="57">
        <v>1</v>
      </c>
      <c r="H1320" s="57">
        <v>1</v>
      </c>
      <c r="I1320" s="60">
        <v>41484</v>
      </c>
      <c r="J1320" s="61">
        <v>59</v>
      </c>
      <c r="K1320" s="12" cm="1">
        <f t="array" ref="K1320:N1320">VLOOKUP(A1320,Sales!$A$1:$E$2241,{2,3,4,5},0)</f>
        <v>4</v>
      </c>
      <c r="L1320" s="12">
        <v>0</v>
      </c>
      <c r="M1320" s="12">
        <v>3</v>
      </c>
      <c r="N1320" s="15">
        <v>3</v>
      </c>
      <c r="O1320" s="15">
        <f t="shared" si="101"/>
        <v>53</v>
      </c>
      <c r="P1320" s="15">
        <f t="shared" si="102"/>
        <v>4</v>
      </c>
      <c r="Q1320" s="15">
        <f t="shared" si="103"/>
        <v>6</v>
      </c>
      <c r="R1320" s="12">
        <f t="shared" si="104"/>
        <v>2</v>
      </c>
    </row>
    <row r="1321" spans="1:18" ht="15.75" customHeight="1" x14ac:dyDescent="0.25">
      <c r="A1321" s="57">
        <v>8749</v>
      </c>
      <c r="B1321" s="57">
        <v>1984</v>
      </c>
      <c r="C1321" s="58" t="s">
        <v>9</v>
      </c>
      <c r="D1321" s="58" t="s">
        <v>11</v>
      </c>
      <c r="E1321" s="59">
        <v>37235</v>
      </c>
      <c r="F1321" s="54">
        <f t="shared" si="100"/>
        <v>37.234999999999999</v>
      </c>
      <c r="G1321" s="57">
        <v>1</v>
      </c>
      <c r="H1321" s="57">
        <v>0</v>
      </c>
      <c r="I1321" s="60">
        <v>41671</v>
      </c>
      <c r="J1321" s="61">
        <v>68</v>
      </c>
      <c r="K1321" s="12" cm="1">
        <f t="array" ref="K1321:N1321">VLOOKUP(A1321,Sales!$A$1:$E$2241,{2,3,4,5},0)</f>
        <v>2</v>
      </c>
      <c r="L1321" s="12">
        <v>6</v>
      </c>
      <c r="M1321" s="12">
        <v>1</v>
      </c>
      <c r="N1321" s="15">
        <v>2</v>
      </c>
      <c r="O1321" s="15">
        <f t="shared" si="101"/>
        <v>41</v>
      </c>
      <c r="P1321" s="15">
        <f t="shared" si="102"/>
        <v>8</v>
      </c>
      <c r="Q1321" s="15">
        <f t="shared" si="103"/>
        <v>3</v>
      </c>
      <c r="R1321" s="12">
        <f t="shared" si="104"/>
        <v>1</v>
      </c>
    </row>
    <row r="1322" spans="1:18" ht="15.75" customHeight="1" x14ac:dyDescent="0.25">
      <c r="A1322" s="57">
        <v>1650</v>
      </c>
      <c r="B1322" s="57">
        <v>1960</v>
      </c>
      <c r="C1322" s="58" t="s">
        <v>14</v>
      </c>
      <c r="D1322" s="58" t="s">
        <v>13</v>
      </c>
      <c r="E1322" s="59">
        <v>81843</v>
      </c>
      <c r="F1322" s="54">
        <f t="shared" si="100"/>
        <v>81.843000000000004</v>
      </c>
      <c r="G1322" s="57">
        <v>0</v>
      </c>
      <c r="H1322" s="57">
        <v>0</v>
      </c>
      <c r="I1322" s="60">
        <v>41386</v>
      </c>
      <c r="J1322" s="61">
        <v>13</v>
      </c>
      <c r="K1322" s="12" cm="1">
        <f t="array" ref="K1322:N1322">VLOOKUP(A1322,Sales!$A$1:$E$2241,{2,3,4,5},0)</f>
        <v>86</v>
      </c>
      <c r="L1322" s="12">
        <v>69</v>
      </c>
      <c r="M1322" s="12">
        <v>5</v>
      </c>
      <c r="N1322" s="15">
        <v>12</v>
      </c>
      <c r="O1322" s="15">
        <f t="shared" si="101"/>
        <v>65</v>
      </c>
      <c r="P1322" s="15">
        <f t="shared" si="102"/>
        <v>155</v>
      </c>
      <c r="Q1322" s="15">
        <f t="shared" si="103"/>
        <v>17</v>
      </c>
      <c r="R1322" s="12">
        <f t="shared" si="104"/>
        <v>0</v>
      </c>
    </row>
    <row r="1323" spans="1:18" ht="15.75" customHeight="1" x14ac:dyDescent="0.25">
      <c r="A1323" s="57">
        <v>10377</v>
      </c>
      <c r="B1323" s="57">
        <v>1958</v>
      </c>
      <c r="C1323" s="58" t="s">
        <v>14</v>
      </c>
      <c r="D1323" s="58" t="s">
        <v>11</v>
      </c>
      <c r="E1323" s="59">
        <v>46692</v>
      </c>
      <c r="F1323" s="54">
        <f t="shared" si="100"/>
        <v>46.692</v>
      </c>
      <c r="G1323" s="57">
        <v>0</v>
      </c>
      <c r="H1323" s="57">
        <v>1</v>
      </c>
      <c r="I1323" s="60">
        <v>41431</v>
      </c>
      <c r="J1323" s="61">
        <v>37</v>
      </c>
      <c r="K1323" s="12" cm="1">
        <f t="array" ref="K1323:N1323">VLOOKUP(A1323,Sales!$A$1:$E$2241,{2,3,4,5},0)</f>
        <v>6</v>
      </c>
      <c r="L1323" s="12">
        <v>12</v>
      </c>
      <c r="M1323" s="12">
        <v>6</v>
      </c>
      <c r="N1323" s="15">
        <v>5</v>
      </c>
      <c r="O1323" s="15">
        <f t="shared" si="101"/>
        <v>67</v>
      </c>
      <c r="P1323" s="15">
        <f t="shared" si="102"/>
        <v>18</v>
      </c>
      <c r="Q1323" s="15">
        <f t="shared" si="103"/>
        <v>11</v>
      </c>
      <c r="R1323" s="12">
        <f t="shared" si="104"/>
        <v>1</v>
      </c>
    </row>
    <row r="1324" spans="1:18" ht="15.75" customHeight="1" x14ac:dyDescent="0.25">
      <c r="A1324" s="57">
        <v>9206</v>
      </c>
      <c r="B1324" s="57">
        <v>1968</v>
      </c>
      <c r="C1324" s="58" t="s">
        <v>9</v>
      </c>
      <c r="D1324" s="58" t="s">
        <v>11</v>
      </c>
      <c r="E1324" s="59">
        <v>77382</v>
      </c>
      <c r="F1324" s="54">
        <f t="shared" si="100"/>
        <v>77.382000000000005</v>
      </c>
      <c r="G1324" s="57">
        <v>0</v>
      </c>
      <c r="H1324" s="57">
        <v>1</v>
      </c>
      <c r="I1324" s="60">
        <v>41646</v>
      </c>
      <c r="J1324" s="61">
        <v>36</v>
      </c>
      <c r="K1324" s="12" cm="1">
        <f t="array" ref="K1324:N1324">VLOOKUP(A1324,Sales!$A$1:$E$2241,{2,3,4,5},0)</f>
        <v>48</v>
      </c>
      <c r="L1324" s="12">
        <v>105</v>
      </c>
      <c r="M1324" s="12">
        <v>5</v>
      </c>
      <c r="N1324" s="15">
        <v>12</v>
      </c>
      <c r="O1324" s="15">
        <f t="shared" si="101"/>
        <v>57</v>
      </c>
      <c r="P1324" s="15">
        <f t="shared" si="102"/>
        <v>153</v>
      </c>
      <c r="Q1324" s="15">
        <f t="shared" si="103"/>
        <v>17</v>
      </c>
      <c r="R1324" s="12">
        <f t="shared" si="104"/>
        <v>1</v>
      </c>
    </row>
    <row r="1325" spans="1:18" ht="15.75" customHeight="1" x14ac:dyDescent="0.25">
      <c r="A1325" s="57">
        <v>10971</v>
      </c>
      <c r="B1325" s="57">
        <v>1977</v>
      </c>
      <c r="C1325" s="58" t="s">
        <v>9</v>
      </c>
      <c r="D1325" s="58" t="s">
        <v>10</v>
      </c>
      <c r="E1325" s="59">
        <v>37774</v>
      </c>
      <c r="F1325" s="54">
        <f t="shared" si="100"/>
        <v>37.774000000000001</v>
      </c>
      <c r="G1325" s="57">
        <v>2</v>
      </c>
      <c r="H1325" s="57">
        <v>0</v>
      </c>
      <c r="I1325" s="60">
        <v>41155</v>
      </c>
      <c r="J1325" s="61">
        <v>28</v>
      </c>
      <c r="K1325" s="12" cm="1">
        <f t="array" ref="K1325:N1325">VLOOKUP(A1325,Sales!$A$1:$E$2241,{2,3,4,5},0)</f>
        <v>8</v>
      </c>
      <c r="L1325" s="12">
        <v>2</v>
      </c>
      <c r="M1325" s="12">
        <v>7</v>
      </c>
      <c r="N1325" s="15">
        <v>3</v>
      </c>
      <c r="O1325" s="15">
        <f t="shared" si="101"/>
        <v>48</v>
      </c>
      <c r="P1325" s="15">
        <f t="shared" si="102"/>
        <v>10</v>
      </c>
      <c r="Q1325" s="15">
        <f t="shared" si="103"/>
        <v>10</v>
      </c>
      <c r="R1325" s="12">
        <f t="shared" si="104"/>
        <v>2</v>
      </c>
    </row>
    <row r="1326" spans="1:18" ht="15.75" customHeight="1" x14ac:dyDescent="0.25">
      <c r="A1326" s="57">
        <v>6398</v>
      </c>
      <c r="B1326" s="57">
        <v>1974</v>
      </c>
      <c r="C1326" s="58" t="s">
        <v>16</v>
      </c>
      <c r="D1326" s="58" t="s">
        <v>13</v>
      </c>
      <c r="E1326" s="59">
        <v>18393</v>
      </c>
      <c r="F1326" s="54">
        <f t="shared" si="100"/>
        <v>18.393000000000001</v>
      </c>
      <c r="G1326" s="57">
        <v>1</v>
      </c>
      <c r="H1326" s="57">
        <v>0</v>
      </c>
      <c r="I1326" s="60">
        <v>41727</v>
      </c>
      <c r="J1326" s="61">
        <v>2</v>
      </c>
      <c r="K1326" s="12" cm="1">
        <f t="array" ref="K1326:N1326">VLOOKUP(A1326,Sales!$A$1:$E$2241,{2,3,4,5},0)</f>
        <v>10</v>
      </c>
      <c r="L1326" s="12">
        <v>0</v>
      </c>
      <c r="M1326" s="12">
        <v>3</v>
      </c>
      <c r="N1326" s="15">
        <v>3</v>
      </c>
      <c r="O1326" s="15">
        <f t="shared" si="101"/>
        <v>51</v>
      </c>
      <c r="P1326" s="15">
        <f t="shared" si="102"/>
        <v>10</v>
      </c>
      <c r="Q1326" s="15">
        <f t="shared" si="103"/>
        <v>6</v>
      </c>
      <c r="R1326" s="12">
        <f t="shared" si="104"/>
        <v>1</v>
      </c>
    </row>
    <row r="1327" spans="1:18" ht="15.75" customHeight="1" x14ac:dyDescent="0.25">
      <c r="A1327" s="57">
        <v>9212</v>
      </c>
      <c r="B1327" s="57">
        <v>1962</v>
      </c>
      <c r="C1327" s="58" t="s">
        <v>14</v>
      </c>
      <c r="D1327" s="58" t="s">
        <v>13</v>
      </c>
      <c r="E1327" s="59">
        <v>72828</v>
      </c>
      <c r="F1327" s="54">
        <f t="shared" si="100"/>
        <v>72.828000000000003</v>
      </c>
      <c r="G1327" s="57">
        <v>0</v>
      </c>
      <c r="H1327" s="57">
        <v>1</v>
      </c>
      <c r="I1327" s="60">
        <v>41319</v>
      </c>
      <c r="J1327" s="61">
        <v>17</v>
      </c>
      <c r="K1327" s="12" cm="1">
        <f t="array" ref="K1327:N1327">VLOOKUP(A1327,Sales!$A$1:$E$2241,{2,3,4,5},0)</f>
        <v>0</v>
      </c>
      <c r="L1327" s="12">
        <v>14</v>
      </c>
      <c r="M1327" s="12">
        <v>6</v>
      </c>
      <c r="N1327" s="15">
        <v>13</v>
      </c>
      <c r="O1327" s="15">
        <f t="shared" si="101"/>
        <v>63</v>
      </c>
      <c r="P1327" s="15">
        <f t="shared" si="102"/>
        <v>14</v>
      </c>
      <c r="Q1327" s="15">
        <f t="shared" si="103"/>
        <v>19</v>
      </c>
      <c r="R1327" s="12">
        <f t="shared" si="104"/>
        <v>1</v>
      </c>
    </row>
    <row r="1328" spans="1:18" ht="15.75" customHeight="1" x14ac:dyDescent="0.25">
      <c r="A1328" s="57">
        <v>7937</v>
      </c>
      <c r="B1328" s="57">
        <v>1982</v>
      </c>
      <c r="C1328" s="58" t="s">
        <v>9</v>
      </c>
      <c r="D1328" s="58" t="s">
        <v>13</v>
      </c>
      <c r="E1328" s="59">
        <v>24711</v>
      </c>
      <c r="F1328" s="54">
        <f t="shared" si="100"/>
        <v>24.710999999999999</v>
      </c>
      <c r="G1328" s="57">
        <v>0</v>
      </c>
      <c r="H1328" s="57">
        <v>0</v>
      </c>
      <c r="I1328" s="60">
        <v>41747</v>
      </c>
      <c r="J1328" s="61">
        <v>86</v>
      </c>
      <c r="K1328" s="12" cm="1">
        <f t="array" ref="K1328:N1328">VLOOKUP(A1328,Sales!$A$1:$E$2241,{2,3,4,5},0)</f>
        <v>7</v>
      </c>
      <c r="L1328" s="12">
        <v>3</v>
      </c>
      <c r="M1328" s="12">
        <v>3</v>
      </c>
      <c r="N1328" s="15">
        <v>3</v>
      </c>
      <c r="O1328" s="15">
        <f t="shared" si="101"/>
        <v>43</v>
      </c>
      <c r="P1328" s="15">
        <f t="shared" si="102"/>
        <v>10</v>
      </c>
      <c r="Q1328" s="15">
        <f t="shared" si="103"/>
        <v>6</v>
      </c>
      <c r="R1328" s="12">
        <f t="shared" si="104"/>
        <v>0</v>
      </c>
    </row>
    <row r="1329" spans="1:18" ht="15.75" customHeight="1" x14ac:dyDescent="0.25">
      <c r="A1329" s="57">
        <v>839</v>
      </c>
      <c r="B1329" s="57">
        <v>1975</v>
      </c>
      <c r="C1329" s="58" t="s">
        <v>12</v>
      </c>
      <c r="D1329" s="58" t="s">
        <v>13</v>
      </c>
      <c r="E1329" s="59">
        <v>45503</v>
      </c>
      <c r="F1329" s="54">
        <f t="shared" si="100"/>
        <v>45.503</v>
      </c>
      <c r="G1329" s="57">
        <v>1</v>
      </c>
      <c r="H1329" s="57">
        <v>0</v>
      </c>
      <c r="I1329" s="60">
        <v>41542</v>
      </c>
      <c r="J1329" s="61">
        <v>54</v>
      </c>
      <c r="K1329" s="12" cm="1">
        <f t="array" ref="K1329:N1329">VLOOKUP(A1329,Sales!$A$1:$E$2241,{2,3,4,5},0)</f>
        <v>4</v>
      </c>
      <c r="L1329" s="12">
        <v>1</v>
      </c>
      <c r="M1329" s="12">
        <v>3</v>
      </c>
      <c r="N1329" s="15">
        <v>4</v>
      </c>
      <c r="O1329" s="15">
        <f t="shared" si="101"/>
        <v>50</v>
      </c>
      <c r="P1329" s="15">
        <f t="shared" si="102"/>
        <v>5</v>
      </c>
      <c r="Q1329" s="15">
        <f t="shared" si="103"/>
        <v>7</v>
      </c>
      <c r="R1329" s="12">
        <f t="shared" si="104"/>
        <v>1</v>
      </c>
    </row>
    <row r="1330" spans="1:18" ht="15.75" customHeight="1" x14ac:dyDescent="0.25">
      <c r="A1330" s="57">
        <v>4246</v>
      </c>
      <c r="B1330" s="57">
        <v>1982</v>
      </c>
      <c r="C1330" s="58" t="s">
        <v>14</v>
      </c>
      <c r="D1330" s="58" t="s">
        <v>10</v>
      </c>
      <c r="E1330" s="59">
        <v>6560</v>
      </c>
      <c r="F1330" s="54">
        <f t="shared" si="100"/>
        <v>6.56</v>
      </c>
      <c r="G1330" s="57">
        <v>0</v>
      </c>
      <c r="H1330" s="57">
        <v>0</v>
      </c>
      <c r="I1330" s="62">
        <v>41620</v>
      </c>
      <c r="J1330" s="61">
        <v>2</v>
      </c>
      <c r="K1330" s="12" cm="1">
        <f t="array" ref="K1330:N1330">VLOOKUP(A1330,Sales!$A$1:$E$2241,{2,3,4,5},0)</f>
        <v>11</v>
      </c>
      <c r="L1330" s="12">
        <v>3</v>
      </c>
      <c r="M1330" s="12">
        <v>1</v>
      </c>
      <c r="N1330" s="15">
        <v>1</v>
      </c>
      <c r="O1330" s="15">
        <f t="shared" si="101"/>
        <v>43</v>
      </c>
      <c r="P1330" s="15">
        <f t="shared" si="102"/>
        <v>14</v>
      </c>
      <c r="Q1330" s="15">
        <f t="shared" si="103"/>
        <v>2</v>
      </c>
      <c r="R1330" s="12">
        <f t="shared" si="104"/>
        <v>0</v>
      </c>
    </row>
    <row r="1331" spans="1:18" ht="15.75" customHeight="1" x14ac:dyDescent="0.25">
      <c r="A1331" s="57">
        <v>158</v>
      </c>
      <c r="B1331" s="57">
        <v>1945</v>
      </c>
      <c r="C1331" s="58" t="s">
        <v>12</v>
      </c>
      <c r="D1331" s="58" t="s">
        <v>11</v>
      </c>
      <c r="E1331" s="59">
        <v>71604</v>
      </c>
      <c r="F1331" s="54">
        <f t="shared" si="100"/>
        <v>71.603999999999999</v>
      </c>
      <c r="G1331" s="57">
        <v>0</v>
      </c>
      <c r="H1331" s="57">
        <v>0</v>
      </c>
      <c r="I1331" s="62">
        <v>41595</v>
      </c>
      <c r="J1331" s="61">
        <v>3</v>
      </c>
      <c r="K1331" s="12" cm="1">
        <f t="array" ref="K1331:N1331">VLOOKUP(A1331,Sales!$A$1:$E$2241,{2,3,4,5},0)</f>
        <v>53</v>
      </c>
      <c r="L1331" s="12">
        <v>75</v>
      </c>
      <c r="M1331" s="12">
        <v>8</v>
      </c>
      <c r="N1331" s="15">
        <v>5</v>
      </c>
      <c r="O1331" s="15">
        <f t="shared" si="101"/>
        <v>80</v>
      </c>
      <c r="P1331" s="15">
        <f t="shared" si="102"/>
        <v>128</v>
      </c>
      <c r="Q1331" s="15">
        <f t="shared" si="103"/>
        <v>13</v>
      </c>
      <c r="R1331" s="12">
        <f t="shared" si="104"/>
        <v>0</v>
      </c>
    </row>
    <row r="1332" spans="1:18" ht="15.75" customHeight="1" x14ac:dyDescent="0.25">
      <c r="A1332" s="57">
        <v>4832</v>
      </c>
      <c r="B1332" s="57">
        <v>1979</v>
      </c>
      <c r="C1332" s="58" t="s">
        <v>9</v>
      </c>
      <c r="D1332" s="58" t="s">
        <v>13</v>
      </c>
      <c r="E1332" s="59">
        <v>27244</v>
      </c>
      <c r="F1332" s="54">
        <f t="shared" si="100"/>
        <v>27.244</v>
      </c>
      <c r="G1332" s="57">
        <v>1</v>
      </c>
      <c r="H1332" s="57">
        <v>0</v>
      </c>
      <c r="I1332" s="60">
        <v>41705</v>
      </c>
      <c r="J1332" s="61">
        <v>84</v>
      </c>
      <c r="K1332" s="12" cm="1">
        <f t="array" ref="K1332:N1332">VLOOKUP(A1332,Sales!$A$1:$E$2241,{2,3,4,5},0)</f>
        <v>5</v>
      </c>
      <c r="L1332" s="12">
        <v>24</v>
      </c>
      <c r="M1332" s="12">
        <v>2</v>
      </c>
      <c r="N1332" s="15">
        <v>2</v>
      </c>
      <c r="O1332" s="15">
        <f t="shared" si="101"/>
        <v>46</v>
      </c>
      <c r="P1332" s="15">
        <f t="shared" si="102"/>
        <v>29</v>
      </c>
      <c r="Q1332" s="15">
        <f t="shared" si="103"/>
        <v>4</v>
      </c>
      <c r="R1332" s="12">
        <f t="shared" si="104"/>
        <v>1</v>
      </c>
    </row>
    <row r="1333" spans="1:18" ht="15.75" customHeight="1" x14ac:dyDescent="0.25">
      <c r="A1333" s="57">
        <v>5621</v>
      </c>
      <c r="B1333" s="57">
        <v>1969</v>
      </c>
      <c r="C1333" s="58" t="s">
        <v>9</v>
      </c>
      <c r="D1333" s="58" t="s">
        <v>13</v>
      </c>
      <c r="E1333" s="59">
        <v>48752</v>
      </c>
      <c r="F1333" s="54">
        <f t="shared" si="100"/>
        <v>48.752000000000002</v>
      </c>
      <c r="G1333" s="57">
        <v>1</v>
      </c>
      <c r="H1333" s="57">
        <v>1</v>
      </c>
      <c r="I1333" s="62">
        <v>41255</v>
      </c>
      <c r="J1333" s="61">
        <v>8</v>
      </c>
      <c r="K1333" s="12" cm="1">
        <f t="array" ref="K1333:N1333">VLOOKUP(A1333,Sales!$A$1:$E$2241,{2,3,4,5},0)</f>
        <v>57</v>
      </c>
      <c r="L1333" s="12">
        <v>15</v>
      </c>
      <c r="M1333" s="12">
        <v>6</v>
      </c>
      <c r="N1333" s="15">
        <v>5</v>
      </c>
      <c r="O1333" s="15">
        <f t="shared" si="101"/>
        <v>56</v>
      </c>
      <c r="P1333" s="15">
        <f t="shared" si="102"/>
        <v>72</v>
      </c>
      <c r="Q1333" s="15">
        <f t="shared" si="103"/>
        <v>11</v>
      </c>
      <c r="R1333" s="12">
        <f t="shared" si="104"/>
        <v>2</v>
      </c>
    </row>
    <row r="1334" spans="1:18" ht="15.75" customHeight="1" x14ac:dyDescent="0.25">
      <c r="A1334" s="57">
        <v>1945</v>
      </c>
      <c r="B1334" s="57">
        <v>1962</v>
      </c>
      <c r="C1334" s="58" t="s">
        <v>9</v>
      </c>
      <c r="D1334" s="58" t="s">
        <v>13</v>
      </c>
      <c r="E1334" s="59">
        <v>71434</v>
      </c>
      <c r="F1334" s="54">
        <f t="shared" si="100"/>
        <v>71.433999999999997</v>
      </c>
      <c r="G1334" s="57">
        <v>0</v>
      </c>
      <c r="H1334" s="57">
        <v>1</v>
      </c>
      <c r="I1334" s="60">
        <v>41535</v>
      </c>
      <c r="J1334" s="61">
        <v>4</v>
      </c>
      <c r="K1334" s="12" cm="1">
        <f t="array" ref="K1334:N1334">VLOOKUP(A1334,Sales!$A$1:$E$2241,{2,3,4,5},0)</f>
        <v>36</v>
      </c>
      <c r="L1334" s="12">
        <v>96</v>
      </c>
      <c r="M1334" s="12">
        <v>7</v>
      </c>
      <c r="N1334" s="15">
        <v>7</v>
      </c>
      <c r="O1334" s="15">
        <f t="shared" si="101"/>
        <v>63</v>
      </c>
      <c r="P1334" s="15">
        <f t="shared" si="102"/>
        <v>132</v>
      </c>
      <c r="Q1334" s="15">
        <f t="shared" si="103"/>
        <v>14</v>
      </c>
      <c r="R1334" s="12">
        <f t="shared" si="104"/>
        <v>1</v>
      </c>
    </row>
    <row r="1335" spans="1:18" ht="15.75" customHeight="1" x14ac:dyDescent="0.25">
      <c r="A1335" s="57">
        <v>5147</v>
      </c>
      <c r="B1335" s="57">
        <v>1948</v>
      </c>
      <c r="C1335" s="58" t="s">
        <v>9</v>
      </c>
      <c r="D1335" s="58" t="s">
        <v>10</v>
      </c>
      <c r="E1335" s="59">
        <v>90842</v>
      </c>
      <c r="F1335" s="54">
        <f t="shared" si="100"/>
        <v>90.841999999999999</v>
      </c>
      <c r="G1335" s="57">
        <v>0</v>
      </c>
      <c r="H1335" s="57">
        <v>0</v>
      </c>
      <c r="I1335" s="60">
        <v>41484</v>
      </c>
      <c r="J1335" s="61">
        <v>57</v>
      </c>
      <c r="K1335" s="12" cm="1">
        <f t="array" ref="K1335:N1335">VLOOKUP(A1335,Sales!$A$1:$E$2241,{2,3,4,5},0)</f>
        <v>70</v>
      </c>
      <c r="L1335" s="12">
        <v>187</v>
      </c>
      <c r="M1335" s="12">
        <v>4</v>
      </c>
      <c r="N1335" s="15">
        <v>13</v>
      </c>
      <c r="O1335" s="15">
        <f t="shared" si="101"/>
        <v>77</v>
      </c>
      <c r="P1335" s="15">
        <f t="shared" si="102"/>
        <v>257</v>
      </c>
      <c r="Q1335" s="15">
        <f t="shared" si="103"/>
        <v>17</v>
      </c>
      <c r="R1335" s="12">
        <f t="shared" si="104"/>
        <v>0</v>
      </c>
    </row>
    <row r="1336" spans="1:18" ht="15.75" customHeight="1" x14ac:dyDescent="0.25">
      <c r="A1336" s="57">
        <v>2535</v>
      </c>
      <c r="B1336" s="57">
        <v>1978</v>
      </c>
      <c r="C1336" s="58" t="s">
        <v>14</v>
      </c>
      <c r="D1336" s="58" t="s">
        <v>13</v>
      </c>
      <c r="E1336" s="59">
        <v>88097</v>
      </c>
      <c r="F1336" s="54">
        <f t="shared" si="100"/>
        <v>88.096999999999994</v>
      </c>
      <c r="G1336" s="57">
        <v>1</v>
      </c>
      <c r="H1336" s="57">
        <v>0</v>
      </c>
      <c r="I1336" s="60">
        <v>41139</v>
      </c>
      <c r="J1336" s="61">
        <v>24</v>
      </c>
      <c r="K1336" s="12" cm="1">
        <f t="array" ref="K1336:N1336">VLOOKUP(A1336,Sales!$A$1:$E$2241,{2,3,4,5},0)</f>
        <v>0</v>
      </c>
      <c r="L1336" s="12">
        <v>126</v>
      </c>
      <c r="M1336" s="12">
        <v>6</v>
      </c>
      <c r="N1336" s="15">
        <v>8</v>
      </c>
      <c r="O1336" s="15">
        <f t="shared" si="101"/>
        <v>47</v>
      </c>
      <c r="P1336" s="15">
        <f t="shared" si="102"/>
        <v>126</v>
      </c>
      <c r="Q1336" s="15">
        <f t="shared" si="103"/>
        <v>14</v>
      </c>
      <c r="R1336" s="12">
        <f t="shared" si="104"/>
        <v>1</v>
      </c>
    </row>
    <row r="1337" spans="1:18" ht="15.75" customHeight="1" x14ac:dyDescent="0.25">
      <c r="A1337" s="57">
        <v>11039</v>
      </c>
      <c r="B1337" s="57">
        <v>1975</v>
      </c>
      <c r="C1337" s="58" t="s">
        <v>9</v>
      </c>
      <c r="D1337" s="58" t="s">
        <v>13</v>
      </c>
      <c r="E1337" s="59">
        <v>51948</v>
      </c>
      <c r="F1337" s="54">
        <f t="shared" si="100"/>
        <v>51.948</v>
      </c>
      <c r="G1337" s="57">
        <v>0</v>
      </c>
      <c r="H1337" s="57">
        <v>1</v>
      </c>
      <c r="I1337" s="60">
        <v>41534</v>
      </c>
      <c r="J1337" s="61">
        <v>51</v>
      </c>
      <c r="K1337" s="12" cm="1">
        <f t="array" ref="K1337:N1337">VLOOKUP(A1337,Sales!$A$1:$E$2241,{2,3,4,5},0)</f>
        <v>33</v>
      </c>
      <c r="L1337" s="12">
        <v>30</v>
      </c>
      <c r="M1337" s="12">
        <v>5</v>
      </c>
      <c r="N1337" s="15">
        <v>4</v>
      </c>
      <c r="O1337" s="15">
        <f t="shared" si="101"/>
        <v>50</v>
      </c>
      <c r="P1337" s="15">
        <f t="shared" si="102"/>
        <v>63</v>
      </c>
      <c r="Q1337" s="15">
        <f t="shared" si="103"/>
        <v>9</v>
      </c>
      <c r="R1337" s="12">
        <f t="shared" si="104"/>
        <v>1</v>
      </c>
    </row>
    <row r="1338" spans="1:18" ht="15.75" customHeight="1" x14ac:dyDescent="0.25">
      <c r="A1338" s="57">
        <v>9495</v>
      </c>
      <c r="B1338" s="57">
        <v>1982</v>
      </c>
      <c r="C1338" s="58" t="s">
        <v>9</v>
      </c>
      <c r="D1338" s="58" t="s">
        <v>11</v>
      </c>
      <c r="E1338" s="59">
        <v>71853</v>
      </c>
      <c r="F1338" s="54">
        <f t="shared" si="100"/>
        <v>71.852999999999994</v>
      </c>
      <c r="G1338" s="57">
        <v>0</v>
      </c>
      <c r="H1338" s="57">
        <v>0</v>
      </c>
      <c r="I1338" s="60">
        <v>41402</v>
      </c>
      <c r="J1338" s="61">
        <v>29</v>
      </c>
      <c r="K1338" s="12" cm="1">
        <f t="array" ref="K1338:N1338">VLOOKUP(A1338,Sales!$A$1:$E$2241,{2,3,4,5},0)</f>
        <v>108</v>
      </c>
      <c r="L1338" s="12">
        <v>97</v>
      </c>
      <c r="M1338" s="12">
        <v>2</v>
      </c>
      <c r="N1338" s="15">
        <v>6</v>
      </c>
      <c r="O1338" s="15">
        <f t="shared" si="101"/>
        <v>43</v>
      </c>
      <c r="P1338" s="15">
        <f t="shared" si="102"/>
        <v>205</v>
      </c>
      <c r="Q1338" s="15">
        <f t="shared" si="103"/>
        <v>8</v>
      </c>
      <c r="R1338" s="12">
        <f t="shared" si="104"/>
        <v>0</v>
      </c>
    </row>
    <row r="1339" spans="1:18" ht="15.75" customHeight="1" x14ac:dyDescent="0.25">
      <c r="A1339" s="57">
        <v>9635</v>
      </c>
      <c r="B1339" s="57">
        <v>1983</v>
      </c>
      <c r="C1339" s="58" t="s">
        <v>14</v>
      </c>
      <c r="D1339" s="58" t="s">
        <v>13</v>
      </c>
      <c r="E1339" s="59">
        <v>35876</v>
      </c>
      <c r="F1339" s="54">
        <f t="shared" si="100"/>
        <v>35.875999999999998</v>
      </c>
      <c r="G1339" s="57">
        <v>0</v>
      </c>
      <c r="H1339" s="57">
        <v>0</v>
      </c>
      <c r="I1339" s="60">
        <v>41749</v>
      </c>
      <c r="J1339" s="61">
        <v>13</v>
      </c>
      <c r="K1339" s="12" cm="1">
        <f t="array" ref="K1339:N1339">VLOOKUP(A1339,Sales!$A$1:$E$2241,{2,3,4,5},0)</f>
        <v>2</v>
      </c>
      <c r="L1339" s="12">
        <v>3</v>
      </c>
      <c r="M1339" s="12">
        <v>3</v>
      </c>
      <c r="N1339" s="15">
        <v>3</v>
      </c>
      <c r="O1339" s="15">
        <f t="shared" si="101"/>
        <v>42</v>
      </c>
      <c r="P1339" s="15">
        <f t="shared" si="102"/>
        <v>5</v>
      </c>
      <c r="Q1339" s="15">
        <f t="shared" si="103"/>
        <v>6</v>
      </c>
      <c r="R1339" s="12">
        <f t="shared" si="104"/>
        <v>0</v>
      </c>
    </row>
    <row r="1340" spans="1:18" ht="15.75" customHeight="1" x14ac:dyDescent="0.25">
      <c r="A1340" s="57">
        <v>2173</v>
      </c>
      <c r="B1340" s="57">
        <v>1952</v>
      </c>
      <c r="C1340" s="58" t="s">
        <v>9</v>
      </c>
      <c r="D1340" s="58" t="s">
        <v>18</v>
      </c>
      <c r="E1340" s="59">
        <v>40049</v>
      </c>
      <c r="F1340" s="54">
        <f t="shared" si="100"/>
        <v>40.048999999999999</v>
      </c>
      <c r="G1340" s="57">
        <v>0</v>
      </c>
      <c r="H1340" s="57">
        <v>1</v>
      </c>
      <c r="I1340" s="62">
        <v>41563</v>
      </c>
      <c r="J1340" s="61">
        <v>23</v>
      </c>
      <c r="K1340" s="12" cm="1">
        <f t="array" ref="K1340:N1340">VLOOKUP(A1340,Sales!$A$1:$E$2241,{2,3,4,5},0)</f>
        <v>6</v>
      </c>
      <c r="L1340" s="12">
        <v>3</v>
      </c>
      <c r="M1340" s="12">
        <v>1</v>
      </c>
      <c r="N1340" s="15">
        <v>3</v>
      </c>
      <c r="O1340" s="15">
        <f t="shared" si="101"/>
        <v>73</v>
      </c>
      <c r="P1340" s="15">
        <f t="shared" si="102"/>
        <v>9</v>
      </c>
      <c r="Q1340" s="15">
        <f t="shared" si="103"/>
        <v>4</v>
      </c>
      <c r="R1340" s="12">
        <f t="shared" si="104"/>
        <v>1</v>
      </c>
    </row>
    <row r="1341" spans="1:18" ht="15.75" customHeight="1" x14ac:dyDescent="0.25">
      <c r="A1341" s="57">
        <v>942</v>
      </c>
      <c r="B1341" s="57">
        <v>1982</v>
      </c>
      <c r="C1341" s="58" t="s">
        <v>9</v>
      </c>
      <c r="D1341" s="58" t="s">
        <v>10</v>
      </c>
      <c r="E1341" s="59">
        <v>39660</v>
      </c>
      <c r="F1341" s="54">
        <f t="shared" si="100"/>
        <v>39.659999999999997</v>
      </c>
      <c r="G1341" s="57">
        <v>1</v>
      </c>
      <c r="H1341" s="57">
        <v>0</v>
      </c>
      <c r="I1341" s="60">
        <v>41129</v>
      </c>
      <c r="J1341" s="61">
        <v>36</v>
      </c>
      <c r="K1341" s="12" cm="1">
        <f t="array" ref="K1341:N1341">VLOOKUP(A1341,Sales!$A$1:$E$2241,{2,3,4,5},0)</f>
        <v>13</v>
      </c>
      <c r="L1341" s="12">
        <v>13</v>
      </c>
      <c r="M1341" s="12">
        <v>7</v>
      </c>
      <c r="N1341" s="15">
        <v>3</v>
      </c>
      <c r="O1341" s="15">
        <f t="shared" si="101"/>
        <v>43</v>
      </c>
      <c r="P1341" s="15">
        <f t="shared" si="102"/>
        <v>26</v>
      </c>
      <c r="Q1341" s="15">
        <f t="shared" si="103"/>
        <v>10</v>
      </c>
      <c r="R1341" s="12">
        <f t="shared" si="104"/>
        <v>1</v>
      </c>
    </row>
    <row r="1342" spans="1:18" ht="15.75" customHeight="1" x14ac:dyDescent="0.25">
      <c r="A1342" s="57">
        <v>9386</v>
      </c>
      <c r="B1342" s="57">
        <v>1962</v>
      </c>
      <c r="C1342" s="58" t="s">
        <v>9</v>
      </c>
      <c r="D1342" s="58" t="s">
        <v>11</v>
      </c>
      <c r="E1342" s="59">
        <v>50127</v>
      </c>
      <c r="F1342" s="54">
        <f t="shared" si="100"/>
        <v>50.127000000000002</v>
      </c>
      <c r="G1342" s="57">
        <v>0</v>
      </c>
      <c r="H1342" s="57">
        <v>1</v>
      </c>
      <c r="I1342" s="60">
        <v>41788</v>
      </c>
      <c r="J1342" s="61">
        <v>88</v>
      </c>
      <c r="K1342" s="12" cm="1">
        <f t="array" ref="K1342:N1342">VLOOKUP(A1342,Sales!$A$1:$E$2241,{2,3,4,5},0)</f>
        <v>0</v>
      </c>
      <c r="L1342" s="12">
        <v>6</v>
      </c>
      <c r="M1342" s="12">
        <v>5</v>
      </c>
      <c r="N1342" s="15">
        <v>6</v>
      </c>
      <c r="O1342" s="15">
        <f t="shared" si="101"/>
        <v>63</v>
      </c>
      <c r="P1342" s="15">
        <f t="shared" si="102"/>
        <v>6</v>
      </c>
      <c r="Q1342" s="15">
        <f t="shared" si="103"/>
        <v>11</v>
      </c>
      <c r="R1342" s="12">
        <f t="shared" si="104"/>
        <v>1</v>
      </c>
    </row>
    <row r="1343" spans="1:18" ht="15.75" customHeight="1" x14ac:dyDescent="0.25">
      <c r="A1343" s="57">
        <v>5510</v>
      </c>
      <c r="B1343" s="57">
        <v>1977</v>
      </c>
      <c r="C1343" s="58" t="s">
        <v>14</v>
      </c>
      <c r="D1343" s="58" t="s">
        <v>13</v>
      </c>
      <c r="E1343" s="59">
        <v>43263</v>
      </c>
      <c r="F1343" s="54">
        <f t="shared" si="100"/>
        <v>43.262999999999998</v>
      </c>
      <c r="G1343" s="57">
        <v>0</v>
      </c>
      <c r="H1343" s="57">
        <v>1</v>
      </c>
      <c r="I1343" s="62">
        <v>41234</v>
      </c>
      <c r="J1343" s="61">
        <v>2</v>
      </c>
      <c r="K1343" s="12" cm="1">
        <f t="array" ref="K1343:N1343">VLOOKUP(A1343,Sales!$A$1:$E$2241,{2,3,4,5},0)</f>
        <v>6</v>
      </c>
      <c r="L1343" s="12">
        <v>10</v>
      </c>
      <c r="M1343" s="12">
        <v>5</v>
      </c>
      <c r="N1343" s="15">
        <v>6</v>
      </c>
      <c r="O1343" s="15">
        <f t="shared" si="101"/>
        <v>48</v>
      </c>
      <c r="P1343" s="15">
        <f t="shared" si="102"/>
        <v>16</v>
      </c>
      <c r="Q1343" s="15">
        <f t="shared" si="103"/>
        <v>11</v>
      </c>
      <c r="R1343" s="12">
        <f t="shared" si="104"/>
        <v>1</v>
      </c>
    </row>
    <row r="1344" spans="1:18" ht="15.75" customHeight="1" x14ac:dyDescent="0.25">
      <c r="A1344" s="57">
        <v>873</v>
      </c>
      <c r="B1344" s="57">
        <v>1949</v>
      </c>
      <c r="C1344" s="58" t="s">
        <v>14</v>
      </c>
      <c r="D1344" s="58" t="s">
        <v>13</v>
      </c>
      <c r="E1344" s="59">
        <v>62845</v>
      </c>
      <c r="F1344" s="54">
        <f t="shared" si="100"/>
        <v>62.844999999999999</v>
      </c>
      <c r="G1344" s="57">
        <v>1</v>
      </c>
      <c r="H1344" s="57">
        <v>1</v>
      </c>
      <c r="I1344" s="60">
        <v>41183</v>
      </c>
      <c r="J1344" s="61">
        <v>3</v>
      </c>
      <c r="K1344" s="12" cm="1">
        <f t="array" ref="K1344:N1344">VLOOKUP(A1344,Sales!$A$1:$E$2241,{2,3,4,5},0)</f>
        <v>0</v>
      </c>
      <c r="L1344" s="12">
        <v>0</v>
      </c>
      <c r="M1344" s="12">
        <v>3</v>
      </c>
      <c r="N1344" s="15">
        <v>10</v>
      </c>
      <c r="O1344" s="15">
        <f t="shared" si="101"/>
        <v>76</v>
      </c>
      <c r="P1344" s="15">
        <f t="shared" si="102"/>
        <v>0</v>
      </c>
      <c r="Q1344" s="15">
        <f t="shared" si="103"/>
        <v>13</v>
      </c>
      <c r="R1344" s="12">
        <f t="shared" si="104"/>
        <v>2</v>
      </c>
    </row>
    <row r="1345" spans="1:18" ht="15.75" customHeight="1" x14ac:dyDescent="0.25">
      <c r="A1345" s="57">
        <v>2253</v>
      </c>
      <c r="B1345" s="57">
        <v>1990</v>
      </c>
      <c r="C1345" s="58" t="s">
        <v>9</v>
      </c>
      <c r="D1345" s="58" t="s">
        <v>13</v>
      </c>
      <c r="E1345" s="59">
        <v>18929</v>
      </c>
      <c r="F1345" s="54">
        <f t="shared" si="100"/>
        <v>18.928999999999998</v>
      </c>
      <c r="G1345" s="57">
        <v>0</v>
      </c>
      <c r="H1345" s="57">
        <v>0</v>
      </c>
      <c r="I1345" s="60">
        <v>41321</v>
      </c>
      <c r="J1345" s="61">
        <v>15</v>
      </c>
      <c r="K1345" s="12" cm="1">
        <f t="array" ref="K1345:N1345">VLOOKUP(A1345,Sales!$A$1:$E$2241,{2,3,4,5},0)</f>
        <v>0</v>
      </c>
      <c r="L1345" s="12">
        <v>4</v>
      </c>
      <c r="M1345" s="12">
        <v>1</v>
      </c>
      <c r="N1345" s="15">
        <v>4</v>
      </c>
      <c r="O1345" s="15">
        <f t="shared" si="101"/>
        <v>35</v>
      </c>
      <c r="P1345" s="15">
        <f t="shared" si="102"/>
        <v>4</v>
      </c>
      <c r="Q1345" s="15">
        <f t="shared" si="103"/>
        <v>5</v>
      </c>
      <c r="R1345" s="12">
        <f t="shared" si="104"/>
        <v>0</v>
      </c>
    </row>
    <row r="1346" spans="1:18" ht="15.75" customHeight="1" x14ac:dyDescent="0.25">
      <c r="A1346" s="57">
        <v>5181</v>
      </c>
      <c r="B1346" s="57">
        <v>1982</v>
      </c>
      <c r="C1346" s="58" t="s">
        <v>16</v>
      </c>
      <c r="D1346" s="58" t="s">
        <v>10</v>
      </c>
      <c r="E1346" s="59">
        <v>24367</v>
      </c>
      <c r="F1346" s="54">
        <f t="shared" si="100"/>
        <v>24.367000000000001</v>
      </c>
      <c r="G1346" s="57">
        <v>1</v>
      </c>
      <c r="H1346" s="57">
        <v>0</v>
      </c>
      <c r="I1346" s="60">
        <v>41353</v>
      </c>
      <c r="J1346" s="61">
        <v>58</v>
      </c>
      <c r="K1346" s="12" cm="1">
        <f t="array" ref="K1346:N1346">VLOOKUP(A1346,Sales!$A$1:$E$2241,{2,3,4,5},0)</f>
        <v>4</v>
      </c>
      <c r="L1346" s="12">
        <v>11</v>
      </c>
      <c r="M1346" s="12">
        <v>1</v>
      </c>
      <c r="N1346" s="15">
        <v>2</v>
      </c>
      <c r="O1346" s="15">
        <f t="shared" si="101"/>
        <v>43</v>
      </c>
      <c r="P1346" s="15">
        <f t="shared" si="102"/>
        <v>15</v>
      </c>
      <c r="Q1346" s="15">
        <f t="shared" si="103"/>
        <v>3</v>
      </c>
      <c r="R1346" s="12">
        <f t="shared" si="104"/>
        <v>1</v>
      </c>
    </row>
    <row r="1347" spans="1:18" ht="15.75" customHeight="1" x14ac:dyDescent="0.25">
      <c r="A1347" s="57">
        <v>979</v>
      </c>
      <c r="B1347" s="57">
        <v>1975</v>
      </c>
      <c r="C1347" s="58" t="s">
        <v>9</v>
      </c>
      <c r="D1347" s="58" t="s">
        <v>10</v>
      </c>
      <c r="E1347" s="59">
        <v>33249</v>
      </c>
      <c r="F1347" s="54">
        <f t="shared" ref="F1347:F1410" si="105">E1347/1000</f>
        <v>33.249000000000002</v>
      </c>
      <c r="G1347" s="57">
        <v>1</v>
      </c>
      <c r="H1347" s="57">
        <v>0</v>
      </c>
      <c r="I1347" s="60">
        <v>41325</v>
      </c>
      <c r="J1347" s="61">
        <v>11</v>
      </c>
      <c r="K1347" s="12" cm="1">
        <f t="array" ref="K1347:N1347">VLOOKUP(A1347,Sales!$A$1:$E$2241,{2,3,4,5},0)</f>
        <v>10</v>
      </c>
      <c r="L1347" s="12">
        <v>14</v>
      </c>
      <c r="M1347" s="12">
        <v>2</v>
      </c>
      <c r="N1347" s="15">
        <v>3</v>
      </c>
      <c r="O1347" s="15">
        <f t="shared" ref="O1347:O1410" si="106">2025-B1347</f>
        <v>50</v>
      </c>
      <c r="P1347" s="15">
        <f t="shared" ref="P1347:P1410" si="107">K1347+L1347</f>
        <v>24</v>
      </c>
      <c r="Q1347" s="15">
        <f t="shared" ref="Q1347:Q1410" si="108">M1347+N1347</f>
        <v>5</v>
      </c>
      <c r="R1347" s="12">
        <f t="shared" ref="R1347:R1410" si="109">G1347+H1347</f>
        <v>1</v>
      </c>
    </row>
    <row r="1348" spans="1:18" ht="15.75" customHeight="1" x14ac:dyDescent="0.25">
      <c r="A1348" s="57">
        <v>10390</v>
      </c>
      <c r="B1348" s="57">
        <v>1959</v>
      </c>
      <c r="C1348" s="58" t="s">
        <v>17</v>
      </c>
      <c r="D1348" s="58" t="s">
        <v>13</v>
      </c>
      <c r="E1348" s="59">
        <v>26887</v>
      </c>
      <c r="F1348" s="54">
        <f t="shared" si="105"/>
        <v>26.887</v>
      </c>
      <c r="G1348" s="57">
        <v>0</v>
      </c>
      <c r="H1348" s="57">
        <v>1</v>
      </c>
      <c r="I1348" s="60">
        <v>41315</v>
      </c>
      <c r="J1348" s="61">
        <v>27</v>
      </c>
      <c r="K1348" s="12" cm="1">
        <f t="array" ref="K1348:N1348">VLOOKUP(A1348,Sales!$A$1:$E$2241,{2,3,4,5},0)</f>
        <v>7</v>
      </c>
      <c r="L1348" s="12">
        <v>4</v>
      </c>
      <c r="M1348" s="12">
        <v>1</v>
      </c>
      <c r="N1348" s="15">
        <v>3</v>
      </c>
      <c r="O1348" s="15">
        <f t="shared" si="106"/>
        <v>66</v>
      </c>
      <c r="P1348" s="15">
        <f t="shared" si="107"/>
        <v>11</v>
      </c>
      <c r="Q1348" s="15">
        <f t="shared" si="108"/>
        <v>4</v>
      </c>
      <c r="R1348" s="12">
        <f t="shared" si="109"/>
        <v>1</v>
      </c>
    </row>
    <row r="1349" spans="1:18" ht="15.75" customHeight="1" x14ac:dyDescent="0.25">
      <c r="A1349" s="57">
        <v>4698</v>
      </c>
      <c r="B1349" s="57">
        <v>1983</v>
      </c>
      <c r="C1349" s="58" t="s">
        <v>12</v>
      </c>
      <c r="D1349" s="58" t="s">
        <v>13</v>
      </c>
      <c r="E1349" s="59">
        <v>50150</v>
      </c>
      <c r="F1349" s="54">
        <f t="shared" si="105"/>
        <v>50.15</v>
      </c>
      <c r="G1349" s="57">
        <v>0</v>
      </c>
      <c r="H1349" s="57">
        <v>0</v>
      </c>
      <c r="I1349" s="60">
        <v>41445</v>
      </c>
      <c r="J1349" s="61">
        <v>32</v>
      </c>
      <c r="K1349" s="12" cm="1">
        <f t="array" ref="K1349:N1349">VLOOKUP(A1349,Sales!$A$1:$E$2241,{2,3,4,5},0)</f>
        <v>46</v>
      </c>
      <c r="L1349" s="12">
        <v>61</v>
      </c>
      <c r="M1349" s="12">
        <v>5</v>
      </c>
      <c r="N1349" s="15">
        <v>7</v>
      </c>
      <c r="O1349" s="15">
        <f t="shared" si="106"/>
        <v>42</v>
      </c>
      <c r="P1349" s="15">
        <f t="shared" si="107"/>
        <v>107</v>
      </c>
      <c r="Q1349" s="15">
        <f t="shared" si="108"/>
        <v>12</v>
      </c>
      <c r="R1349" s="12">
        <f t="shared" si="109"/>
        <v>0</v>
      </c>
    </row>
    <row r="1350" spans="1:18" ht="15.75" customHeight="1" x14ac:dyDescent="0.25">
      <c r="A1350" s="57">
        <v>7793</v>
      </c>
      <c r="B1350" s="57">
        <v>1976</v>
      </c>
      <c r="C1350" s="58" t="s">
        <v>9</v>
      </c>
      <c r="D1350" s="58" t="s">
        <v>11</v>
      </c>
      <c r="E1350" s="59">
        <v>62061</v>
      </c>
      <c r="F1350" s="54">
        <f t="shared" si="105"/>
        <v>62.061</v>
      </c>
      <c r="G1350" s="57">
        <v>0</v>
      </c>
      <c r="H1350" s="57">
        <v>1</v>
      </c>
      <c r="I1350" s="60">
        <v>41517</v>
      </c>
      <c r="J1350" s="61">
        <v>12</v>
      </c>
      <c r="K1350" s="12" cm="1">
        <f t="array" ref="K1350:N1350">VLOOKUP(A1350,Sales!$A$1:$E$2241,{2,3,4,5},0)</f>
        <v>7</v>
      </c>
      <c r="L1350" s="12">
        <v>30</v>
      </c>
      <c r="M1350" s="12">
        <v>10</v>
      </c>
      <c r="N1350" s="15">
        <v>7</v>
      </c>
      <c r="O1350" s="15">
        <f t="shared" si="106"/>
        <v>49</v>
      </c>
      <c r="P1350" s="15">
        <f t="shared" si="107"/>
        <v>37</v>
      </c>
      <c r="Q1350" s="15">
        <f t="shared" si="108"/>
        <v>17</v>
      </c>
      <c r="R1350" s="12">
        <f t="shared" si="109"/>
        <v>1</v>
      </c>
    </row>
    <row r="1351" spans="1:18" ht="15.75" customHeight="1" x14ac:dyDescent="0.25">
      <c r="A1351" s="57">
        <v>1745</v>
      </c>
      <c r="B1351" s="57">
        <v>1962</v>
      </c>
      <c r="C1351" s="58" t="s">
        <v>12</v>
      </c>
      <c r="D1351" s="58" t="s">
        <v>15</v>
      </c>
      <c r="E1351" s="59">
        <v>85696</v>
      </c>
      <c r="F1351" s="54">
        <f t="shared" si="105"/>
        <v>85.695999999999998</v>
      </c>
      <c r="G1351" s="57">
        <v>0</v>
      </c>
      <c r="H1351" s="57">
        <v>0</v>
      </c>
      <c r="I1351" s="60">
        <v>41397</v>
      </c>
      <c r="J1351" s="61">
        <v>88</v>
      </c>
      <c r="K1351" s="12" cm="1">
        <f t="array" ref="K1351:N1351">VLOOKUP(A1351,Sales!$A$1:$E$2241,{2,3,4,5},0)</f>
        <v>76</v>
      </c>
      <c r="L1351" s="12">
        <v>0</v>
      </c>
      <c r="M1351" s="12">
        <v>4</v>
      </c>
      <c r="N1351" s="15">
        <v>9</v>
      </c>
      <c r="O1351" s="15">
        <f t="shared" si="106"/>
        <v>63</v>
      </c>
      <c r="P1351" s="15">
        <f t="shared" si="107"/>
        <v>76</v>
      </c>
      <c r="Q1351" s="15">
        <f t="shared" si="108"/>
        <v>13</v>
      </c>
      <c r="R1351" s="12">
        <f t="shared" si="109"/>
        <v>0</v>
      </c>
    </row>
    <row r="1352" spans="1:18" ht="15.75" customHeight="1" x14ac:dyDescent="0.25">
      <c r="A1352" s="57">
        <v>10590</v>
      </c>
      <c r="B1352" s="57">
        <v>1956</v>
      </c>
      <c r="C1352" s="58" t="s">
        <v>12</v>
      </c>
      <c r="D1352" s="58" t="s">
        <v>11</v>
      </c>
      <c r="E1352" s="59">
        <v>76542</v>
      </c>
      <c r="F1352" s="54">
        <f t="shared" si="105"/>
        <v>76.542000000000002</v>
      </c>
      <c r="G1352" s="57">
        <v>0</v>
      </c>
      <c r="H1352" s="57">
        <v>0</v>
      </c>
      <c r="I1352" s="60">
        <v>41363</v>
      </c>
      <c r="J1352" s="61">
        <v>91</v>
      </c>
      <c r="K1352" s="12" cm="1">
        <f t="array" ref="K1352:N1352">VLOOKUP(A1352,Sales!$A$1:$E$2241,{2,3,4,5},0)</f>
        <v>73</v>
      </c>
      <c r="L1352" s="12">
        <v>29</v>
      </c>
      <c r="M1352" s="12">
        <v>4</v>
      </c>
      <c r="N1352" s="15">
        <v>10</v>
      </c>
      <c r="O1352" s="15">
        <f t="shared" si="106"/>
        <v>69</v>
      </c>
      <c r="P1352" s="15">
        <f t="shared" si="107"/>
        <v>102</v>
      </c>
      <c r="Q1352" s="15">
        <f t="shared" si="108"/>
        <v>14</v>
      </c>
      <c r="R1352" s="12">
        <f t="shared" si="109"/>
        <v>0</v>
      </c>
    </row>
    <row r="1353" spans="1:18" ht="15.75" customHeight="1" x14ac:dyDescent="0.25">
      <c r="A1353" s="57">
        <v>5080</v>
      </c>
      <c r="B1353" s="57">
        <v>1993</v>
      </c>
      <c r="C1353" s="58" t="s">
        <v>9</v>
      </c>
      <c r="D1353" s="58" t="s">
        <v>10</v>
      </c>
      <c r="E1353" s="59">
        <v>70515</v>
      </c>
      <c r="F1353" s="54">
        <f t="shared" si="105"/>
        <v>70.515000000000001</v>
      </c>
      <c r="G1353" s="57">
        <v>0</v>
      </c>
      <c r="H1353" s="57">
        <v>0</v>
      </c>
      <c r="I1353" s="62">
        <v>41568</v>
      </c>
      <c r="J1353" s="61">
        <v>12</v>
      </c>
      <c r="K1353" s="12" cm="1">
        <f t="array" ref="K1353:N1353">VLOOKUP(A1353,Sales!$A$1:$E$2241,{2,3,4,5},0)</f>
        <v>0</v>
      </c>
      <c r="L1353" s="12">
        <v>64</v>
      </c>
      <c r="M1353" s="12">
        <v>6</v>
      </c>
      <c r="N1353" s="15">
        <v>4</v>
      </c>
      <c r="O1353" s="15">
        <f t="shared" si="106"/>
        <v>32</v>
      </c>
      <c r="P1353" s="15">
        <f t="shared" si="107"/>
        <v>64</v>
      </c>
      <c r="Q1353" s="15">
        <f t="shared" si="108"/>
        <v>10</v>
      </c>
      <c r="R1353" s="12">
        <f t="shared" si="109"/>
        <v>0</v>
      </c>
    </row>
    <row r="1354" spans="1:18" ht="15.75" customHeight="1" x14ac:dyDescent="0.25">
      <c r="A1354" s="57">
        <v>8369</v>
      </c>
      <c r="B1354" s="57">
        <v>1987</v>
      </c>
      <c r="C1354" s="58" t="s">
        <v>9</v>
      </c>
      <c r="D1354" s="58" t="s">
        <v>11</v>
      </c>
      <c r="E1354" s="59">
        <v>18227</v>
      </c>
      <c r="F1354" s="54">
        <f t="shared" si="105"/>
        <v>18.227</v>
      </c>
      <c r="G1354" s="57">
        <v>1</v>
      </c>
      <c r="H1354" s="57">
        <v>0</v>
      </c>
      <c r="I1354" s="60">
        <v>41221</v>
      </c>
      <c r="J1354" s="61">
        <v>21</v>
      </c>
      <c r="K1354" s="12" cm="1">
        <f t="array" ref="K1354:N1354">VLOOKUP(A1354,Sales!$A$1:$E$2241,{2,3,4,5},0)</f>
        <v>2</v>
      </c>
      <c r="L1354" s="12">
        <v>3</v>
      </c>
      <c r="M1354" s="12">
        <v>0</v>
      </c>
      <c r="N1354" s="15">
        <v>2</v>
      </c>
      <c r="O1354" s="15">
        <f t="shared" si="106"/>
        <v>38</v>
      </c>
      <c r="P1354" s="15">
        <f t="shared" si="107"/>
        <v>5</v>
      </c>
      <c r="Q1354" s="15">
        <f t="shared" si="108"/>
        <v>2</v>
      </c>
      <c r="R1354" s="12">
        <f t="shared" si="109"/>
        <v>1</v>
      </c>
    </row>
    <row r="1355" spans="1:18" ht="15.75" customHeight="1" x14ac:dyDescent="0.25">
      <c r="A1355" s="57">
        <v>5232</v>
      </c>
      <c r="B1355" s="57">
        <v>1965</v>
      </c>
      <c r="C1355" s="58" t="s">
        <v>9</v>
      </c>
      <c r="D1355" s="58" t="s">
        <v>13</v>
      </c>
      <c r="E1355" s="59">
        <v>69139</v>
      </c>
      <c r="F1355" s="54">
        <f t="shared" si="105"/>
        <v>69.138999999999996</v>
      </c>
      <c r="G1355" s="57">
        <v>0</v>
      </c>
      <c r="H1355" s="57">
        <v>1</v>
      </c>
      <c r="I1355" s="60">
        <v>41666</v>
      </c>
      <c r="J1355" s="61">
        <v>23</v>
      </c>
      <c r="K1355" s="12" cm="1">
        <f t="array" ref="K1355:N1355">VLOOKUP(A1355,Sales!$A$1:$E$2241,{2,3,4,5},0)</f>
        <v>12</v>
      </c>
      <c r="L1355" s="12">
        <v>15</v>
      </c>
      <c r="M1355" s="12">
        <v>4</v>
      </c>
      <c r="N1355" s="15">
        <v>5</v>
      </c>
      <c r="O1355" s="15">
        <f t="shared" si="106"/>
        <v>60</v>
      </c>
      <c r="P1355" s="15">
        <f t="shared" si="107"/>
        <v>27</v>
      </c>
      <c r="Q1355" s="15">
        <f t="shared" si="108"/>
        <v>9</v>
      </c>
      <c r="R1355" s="12">
        <f t="shared" si="109"/>
        <v>1</v>
      </c>
    </row>
    <row r="1356" spans="1:18" ht="15.75" customHeight="1" x14ac:dyDescent="0.25">
      <c r="A1356" s="57">
        <v>2407</v>
      </c>
      <c r="B1356" s="57">
        <v>1982</v>
      </c>
      <c r="C1356" s="58" t="s">
        <v>9</v>
      </c>
      <c r="D1356" s="58" t="s">
        <v>13</v>
      </c>
      <c r="E1356" s="59">
        <v>69109</v>
      </c>
      <c r="F1356" s="54">
        <f t="shared" si="105"/>
        <v>69.108999999999995</v>
      </c>
      <c r="G1356" s="57">
        <v>0</v>
      </c>
      <c r="H1356" s="57">
        <v>0</v>
      </c>
      <c r="I1356" s="60">
        <v>41222</v>
      </c>
      <c r="J1356" s="61">
        <v>10</v>
      </c>
      <c r="K1356" s="12" cm="1">
        <f t="array" ref="K1356:N1356">VLOOKUP(A1356,Sales!$A$1:$E$2241,{2,3,4,5},0)</f>
        <v>25</v>
      </c>
      <c r="L1356" s="12">
        <v>29</v>
      </c>
      <c r="M1356" s="12">
        <v>6</v>
      </c>
      <c r="N1356" s="15">
        <v>7</v>
      </c>
      <c r="O1356" s="15">
        <f t="shared" si="106"/>
        <v>43</v>
      </c>
      <c r="P1356" s="15">
        <f t="shared" si="107"/>
        <v>54</v>
      </c>
      <c r="Q1356" s="15">
        <f t="shared" si="108"/>
        <v>13</v>
      </c>
      <c r="R1356" s="12">
        <f t="shared" si="109"/>
        <v>0</v>
      </c>
    </row>
    <row r="1357" spans="1:18" ht="15.75" customHeight="1" x14ac:dyDescent="0.25">
      <c r="A1357" s="57">
        <v>3834</v>
      </c>
      <c r="B1357" s="57">
        <v>1962</v>
      </c>
      <c r="C1357" s="58" t="s">
        <v>9</v>
      </c>
      <c r="D1357" s="58" t="s">
        <v>10</v>
      </c>
      <c r="E1357" s="59">
        <v>69627</v>
      </c>
      <c r="F1357" s="54">
        <f t="shared" si="105"/>
        <v>69.626999999999995</v>
      </c>
      <c r="G1357" s="57">
        <v>0</v>
      </c>
      <c r="H1357" s="57">
        <v>1</v>
      </c>
      <c r="I1357" s="60">
        <v>41350</v>
      </c>
      <c r="J1357" s="61">
        <v>35</v>
      </c>
      <c r="K1357" s="12" cm="1">
        <f t="array" ref="K1357:N1357">VLOOKUP(A1357,Sales!$A$1:$E$2241,{2,3,4,5},0)</f>
        <v>161</v>
      </c>
      <c r="L1357" s="12">
        <v>30</v>
      </c>
      <c r="M1357" s="12">
        <v>8</v>
      </c>
      <c r="N1357" s="15">
        <v>11</v>
      </c>
      <c r="O1357" s="15">
        <f t="shared" si="106"/>
        <v>63</v>
      </c>
      <c r="P1357" s="15">
        <f t="shared" si="107"/>
        <v>191</v>
      </c>
      <c r="Q1357" s="15">
        <f t="shared" si="108"/>
        <v>19</v>
      </c>
      <c r="R1357" s="12">
        <f t="shared" si="109"/>
        <v>1</v>
      </c>
    </row>
    <row r="1358" spans="1:18" ht="15.75" customHeight="1" x14ac:dyDescent="0.25">
      <c r="A1358" s="57">
        <v>7912</v>
      </c>
      <c r="B1358" s="57">
        <v>1978</v>
      </c>
      <c r="C1358" s="58" t="s">
        <v>9</v>
      </c>
      <c r="D1358" s="58" t="s">
        <v>13</v>
      </c>
      <c r="E1358" s="59">
        <v>38136</v>
      </c>
      <c r="F1358" s="54">
        <f t="shared" si="105"/>
        <v>38.136000000000003</v>
      </c>
      <c r="G1358" s="57">
        <v>1</v>
      </c>
      <c r="H1358" s="57">
        <v>0</v>
      </c>
      <c r="I1358" s="60">
        <v>41386</v>
      </c>
      <c r="J1358" s="61">
        <v>69</v>
      </c>
      <c r="K1358" s="12" cm="1">
        <f t="array" ref="K1358:N1358">VLOOKUP(A1358,Sales!$A$1:$E$2241,{2,3,4,5},0)</f>
        <v>15</v>
      </c>
      <c r="L1358" s="12">
        <v>20</v>
      </c>
      <c r="M1358" s="12">
        <v>3</v>
      </c>
      <c r="N1358" s="15">
        <v>2</v>
      </c>
      <c r="O1358" s="15">
        <f t="shared" si="106"/>
        <v>47</v>
      </c>
      <c r="P1358" s="15">
        <f t="shared" si="107"/>
        <v>35</v>
      </c>
      <c r="Q1358" s="15">
        <f t="shared" si="108"/>
        <v>5</v>
      </c>
      <c r="R1358" s="12">
        <f t="shared" si="109"/>
        <v>1</v>
      </c>
    </row>
    <row r="1359" spans="1:18" ht="15.75" customHeight="1" x14ac:dyDescent="0.25">
      <c r="A1359" s="57">
        <v>7712</v>
      </c>
      <c r="B1359" s="57">
        <v>1946</v>
      </c>
      <c r="C1359" s="58" t="s">
        <v>12</v>
      </c>
      <c r="D1359" s="58" t="s">
        <v>10</v>
      </c>
      <c r="E1359" s="59">
        <v>62159</v>
      </c>
      <c r="F1359" s="54">
        <f t="shared" si="105"/>
        <v>62.158999999999999</v>
      </c>
      <c r="G1359" s="57">
        <v>0</v>
      </c>
      <c r="H1359" s="57">
        <v>0</v>
      </c>
      <c r="I1359" s="60">
        <v>41757</v>
      </c>
      <c r="J1359" s="61">
        <v>68</v>
      </c>
      <c r="K1359" s="12" cm="1">
        <f t="array" ref="K1359:N1359">VLOOKUP(A1359,Sales!$A$1:$E$2241,{2,3,4,5},0)</f>
        <v>17</v>
      </c>
      <c r="L1359" s="12">
        <v>70</v>
      </c>
      <c r="M1359" s="12">
        <v>6</v>
      </c>
      <c r="N1359" s="15">
        <v>10</v>
      </c>
      <c r="O1359" s="15">
        <f t="shared" si="106"/>
        <v>79</v>
      </c>
      <c r="P1359" s="15">
        <f t="shared" si="107"/>
        <v>87</v>
      </c>
      <c r="Q1359" s="15">
        <f t="shared" si="108"/>
        <v>16</v>
      </c>
      <c r="R1359" s="12">
        <f t="shared" si="109"/>
        <v>0</v>
      </c>
    </row>
    <row r="1360" spans="1:18" ht="15.75" customHeight="1" x14ac:dyDescent="0.25">
      <c r="A1360" s="57">
        <v>1065</v>
      </c>
      <c r="B1360" s="57">
        <v>1963</v>
      </c>
      <c r="C1360" s="58" t="s">
        <v>9</v>
      </c>
      <c r="D1360" s="58" t="s">
        <v>10</v>
      </c>
      <c r="E1360" s="59">
        <v>80695</v>
      </c>
      <c r="F1360" s="54">
        <f t="shared" si="105"/>
        <v>80.694999999999993</v>
      </c>
      <c r="G1360" s="57">
        <v>0</v>
      </c>
      <c r="H1360" s="57">
        <v>0</v>
      </c>
      <c r="I1360" s="62">
        <v>41637</v>
      </c>
      <c r="J1360" s="61">
        <v>85</v>
      </c>
      <c r="K1360" s="12" cm="1">
        <f t="array" ref="K1360:N1360">VLOOKUP(A1360,Sales!$A$1:$E$2241,{2,3,4,5},0)</f>
        <v>129</v>
      </c>
      <c r="L1360" s="12">
        <v>37</v>
      </c>
      <c r="M1360" s="12">
        <v>5</v>
      </c>
      <c r="N1360" s="15">
        <v>5</v>
      </c>
      <c r="O1360" s="15">
        <f t="shared" si="106"/>
        <v>62</v>
      </c>
      <c r="P1360" s="15">
        <f t="shared" si="107"/>
        <v>166</v>
      </c>
      <c r="Q1360" s="15">
        <f t="shared" si="108"/>
        <v>10</v>
      </c>
      <c r="R1360" s="12">
        <f t="shared" si="109"/>
        <v>0</v>
      </c>
    </row>
    <row r="1361" spans="1:18" ht="15.75" customHeight="1" x14ac:dyDescent="0.25">
      <c r="A1361" s="57">
        <v>7275</v>
      </c>
      <c r="B1361" s="57">
        <v>1971</v>
      </c>
      <c r="C1361" s="58" t="s">
        <v>14</v>
      </c>
      <c r="D1361" s="58" t="s">
        <v>10</v>
      </c>
      <c r="E1361" s="59">
        <v>33316</v>
      </c>
      <c r="F1361" s="54">
        <f t="shared" si="105"/>
        <v>33.316000000000003</v>
      </c>
      <c r="G1361" s="57">
        <v>1</v>
      </c>
      <c r="H1361" s="57">
        <v>1</v>
      </c>
      <c r="I1361" s="60">
        <v>41551</v>
      </c>
      <c r="J1361" s="61">
        <v>34</v>
      </c>
      <c r="K1361" s="12" cm="1">
        <f t="array" ref="K1361:N1361">VLOOKUP(A1361,Sales!$A$1:$E$2241,{2,3,4,5},0)</f>
        <v>1</v>
      </c>
      <c r="L1361" s="12">
        <v>4</v>
      </c>
      <c r="M1361" s="12">
        <v>2</v>
      </c>
      <c r="N1361" s="15">
        <v>4</v>
      </c>
      <c r="O1361" s="15">
        <f t="shared" si="106"/>
        <v>54</v>
      </c>
      <c r="P1361" s="15">
        <f t="shared" si="107"/>
        <v>5</v>
      </c>
      <c r="Q1361" s="15">
        <f t="shared" si="108"/>
        <v>6</v>
      </c>
      <c r="R1361" s="12">
        <f t="shared" si="109"/>
        <v>2</v>
      </c>
    </row>
    <row r="1362" spans="1:18" ht="15.75" customHeight="1" x14ac:dyDescent="0.25">
      <c r="A1362" s="57">
        <v>1343</v>
      </c>
      <c r="B1362" s="57">
        <v>1968</v>
      </c>
      <c r="C1362" s="58" t="s">
        <v>9</v>
      </c>
      <c r="D1362" s="58" t="s">
        <v>11</v>
      </c>
      <c r="E1362" s="59">
        <v>58554</v>
      </c>
      <c r="F1362" s="54">
        <f t="shared" si="105"/>
        <v>58.554000000000002</v>
      </c>
      <c r="G1362" s="57">
        <v>1</v>
      </c>
      <c r="H1362" s="57">
        <v>1</v>
      </c>
      <c r="I1362" s="60">
        <v>41178</v>
      </c>
      <c r="J1362" s="61">
        <v>55</v>
      </c>
      <c r="K1362" s="12" cm="1">
        <f t="array" ref="K1362:N1362">VLOOKUP(A1362,Sales!$A$1:$E$2241,{2,3,4,5},0)</f>
        <v>24</v>
      </c>
      <c r="L1362" s="12">
        <v>0</v>
      </c>
      <c r="M1362" s="12">
        <v>8</v>
      </c>
      <c r="N1362" s="15">
        <v>6</v>
      </c>
      <c r="O1362" s="15">
        <f t="shared" si="106"/>
        <v>57</v>
      </c>
      <c r="P1362" s="15">
        <f t="shared" si="107"/>
        <v>24</v>
      </c>
      <c r="Q1362" s="15">
        <f t="shared" si="108"/>
        <v>14</v>
      </c>
      <c r="R1362" s="12">
        <f t="shared" si="109"/>
        <v>2</v>
      </c>
    </row>
    <row r="1363" spans="1:18" ht="15.75" customHeight="1" x14ac:dyDescent="0.25">
      <c r="A1363" s="57">
        <v>1384</v>
      </c>
      <c r="B1363" s="57">
        <v>1992</v>
      </c>
      <c r="C1363" s="58" t="s">
        <v>16</v>
      </c>
      <c r="D1363" s="58" t="s">
        <v>13</v>
      </c>
      <c r="E1363" s="59">
        <v>17256</v>
      </c>
      <c r="F1363" s="54">
        <f t="shared" si="105"/>
        <v>17.256</v>
      </c>
      <c r="G1363" s="57">
        <v>1</v>
      </c>
      <c r="H1363" s="57">
        <v>0</v>
      </c>
      <c r="I1363" s="62">
        <v>41601</v>
      </c>
      <c r="J1363" s="61">
        <v>10</v>
      </c>
      <c r="K1363" s="12" cm="1">
        <f t="array" ref="K1363:N1363">VLOOKUP(A1363,Sales!$A$1:$E$2241,{2,3,4,5},0)</f>
        <v>4</v>
      </c>
      <c r="L1363" s="12">
        <v>8</v>
      </c>
      <c r="M1363" s="12">
        <v>2</v>
      </c>
      <c r="N1363" s="15">
        <v>2</v>
      </c>
      <c r="O1363" s="15">
        <f t="shared" si="106"/>
        <v>33</v>
      </c>
      <c r="P1363" s="15">
        <f t="shared" si="107"/>
        <v>12</v>
      </c>
      <c r="Q1363" s="15">
        <f t="shared" si="108"/>
        <v>4</v>
      </c>
      <c r="R1363" s="12">
        <f t="shared" si="109"/>
        <v>1</v>
      </c>
    </row>
    <row r="1364" spans="1:18" ht="15.75" customHeight="1" x14ac:dyDescent="0.25">
      <c r="A1364" s="57">
        <v>9967</v>
      </c>
      <c r="B1364" s="57">
        <v>1974</v>
      </c>
      <c r="C1364" s="58" t="s">
        <v>9</v>
      </c>
      <c r="D1364" s="58" t="s">
        <v>15</v>
      </c>
      <c r="E1364" s="59">
        <v>53034</v>
      </c>
      <c r="F1364" s="54">
        <f t="shared" si="105"/>
        <v>53.033999999999999</v>
      </c>
      <c r="G1364" s="57">
        <v>1</v>
      </c>
      <c r="H1364" s="57">
        <v>1</v>
      </c>
      <c r="I1364" s="60">
        <v>41424</v>
      </c>
      <c r="J1364" s="61">
        <v>30</v>
      </c>
      <c r="K1364" s="12" cm="1">
        <f t="array" ref="K1364:N1364">VLOOKUP(A1364,Sales!$A$1:$E$2241,{2,3,4,5},0)</f>
        <v>15</v>
      </c>
      <c r="L1364" s="12">
        <v>11</v>
      </c>
      <c r="M1364" s="12">
        <v>6</v>
      </c>
      <c r="N1364" s="15">
        <v>7</v>
      </c>
      <c r="O1364" s="15">
        <f t="shared" si="106"/>
        <v>51</v>
      </c>
      <c r="P1364" s="15">
        <f t="shared" si="107"/>
        <v>26</v>
      </c>
      <c r="Q1364" s="15">
        <f t="shared" si="108"/>
        <v>13</v>
      </c>
      <c r="R1364" s="12">
        <f t="shared" si="109"/>
        <v>2</v>
      </c>
    </row>
    <row r="1365" spans="1:18" ht="15.75" customHeight="1" x14ac:dyDescent="0.25">
      <c r="A1365" s="57">
        <v>6181</v>
      </c>
      <c r="B1365" s="57">
        <v>1950</v>
      </c>
      <c r="C1365" s="58" t="s">
        <v>17</v>
      </c>
      <c r="D1365" s="58" t="s">
        <v>11</v>
      </c>
      <c r="E1365" s="59">
        <v>52203</v>
      </c>
      <c r="F1365" s="54">
        <f t="shared" si="105"/>
        <v>52.203000000000003</v>
      </c>
      <c r="G1365" s="57">
        <v>0</v>
      </c>
      <c r="H1365" s="57">
        <v>0</v>
      </c>
      <c r="I1365" s="60">
        <v>41121</v>
      </c>
      <c r="J1365" s="61">
        <v>36</v>
      </c>
      <c r="K1365" s="12" cm="1">
        <f t="array" ref="K1365:N1365">VLOOKUP(A1365,Sales!$A$1:$E$2241,{2,3,4,5},0)</f>
        <v>21</v>
      </c>
      <c r="L1365" s="12">
        <v>108</v>
      </c>
      <c r="M1365" s="12">
        <v>8</v>
      </c>
      <c r="N1365" s="15">
        <v>11</v>
      </c>
      <c r="O1365" s="15">
        <f t="shared" si="106"/>
        <v>75</v>
      </c>
      <c r="P1365" s="15">
        <f t="shared" si="107"/>
        <v>129</v>
      </c>
      <c r="Q1365" s="15">
        <f t="shared" si="108"/>
        <v>19</v>
      </c>
      <c r="R1365" s="12">
        <f t="shared" si="109"/>
        <v>0</v>
      </c>
    </row>
    <row r="1366" spans="1:18" ht="15.75" customHeight="1" x14ac:dyDescent="0.25">
      <c r="A1366" s="57">
        <v>10507</v>
      </c>
      <c r="B1366" s="57">
        <v>1977</v>
      </c>
      <c r="C1366" s="58" t="s">
        <v>17</v>
      </c>
      <c r="D1366" s="58" t="s">
        <v>15</v>
      </c>
      <c r="E1366" s="59">
        <v>59601</v>
      </c>
      <c r="F1366" s="54">
        <f t="shared" si="105"/>
        <v>59.600999999999999</v>
      </c>
      <c r="G1366" s="57">
        <v>0</v>
      </c>
      <c r="H1366" s="57">
        <v>1</v>
      </c>
      <c r="I1366" s="60">
        <v>41480</v>
      </c>
      <c r="J1366" s="61">
        <v>14</v>
      </c>
      <c r="K1366" s="12" cm="1">
        <f t="array" ref="K1366:N1366">VLOOKUP(A1366,Sales!$A$1:$E$2241,{2,3,4,5},0)</f>
        <v>7</v>
      </c>
      <c r="L1366" s="12">
        <v>7</v>
      </c>
      <c r="M1366" s="12">
        <v>2</v>
      </c>
      <c r="N1366" s="15">
        <v>7</v>
      </c>
      <c r="O1366" s="15">
        <f t="shared" si="106"/>
        <v>48</v>
      </c>
      <c r="P1366" s="15">
        <f t="shared" si="107"/>
        <v>14</v>
      </c>
      <c r="Q1366" s="15">
        <f t="shared" si="108"/>
        <v>9</v>
      </c>
      <c r="R1366" s="12">
        <f t="shared" si="109"/>
        <v>1</v>
      </c>
    </row>
    <row r="1367" spans="1:18" ht="15.75" customHeight="1" x14ac:dyDescent="0.25">
      <c r="A1367" s="57">
        <v>2674</v>
      </c>
      <c r="B1367" s="57">
        <v>1958</v>
      </c>
      <c r="C1367" s="58" t="s">
        <v>14</v>
      </c>
      <c r="D1367" s="58" t="s">
        <v>10</v>
      </c>
      <c r="E1367" s="59">
        <v>75154</v>
      </c>
      <c r="F1367" s="54">
        <f t="shared" si="105"/>
        <v>75.153999999999996</v>
      </c>
      <c r="G1367" s="57">
        <v>0</v>
      </c>
      <c r="H1367" s="57">
        <v>1</v>
      </c>
      <c r="I1367" s="60">
        <v>41156</v>
      </c>
      <c r="J1367" s="61">
        <v>79</v>
      </c>
      <c r="K1367" s="12" cm="1">
        <f t="array" ref="K1367:N1367">VLOOKUP(A1367,Sales!$A$1:$E$2241,{2,3,4,5},0)</f>
        <v>10</v>
      </c>
      <c r="L1367" s="12">
        <v>143</v>
      </c>
      <c r="M1367" s="12">
        <v>6</v>
      </c>
      <c r="N1367" s="15">
        <v>6</v>
      </c>
      <c r="O1367" s="15">
        <f t="shared" si="106"/>
        <v>67</v>
      </c>
      <c r="P1367" s="15">
        <f t="shared" si="107"/>
        <v>153</v>
      </c>
      <c r="Q1367" s="15">
        <f t="shared" si="108"/>
        <v>12</v>
      </c>
      <c r="R1367" s="12">
        <f t="shared" si="109"/>
        <v>1</v>
      </c>
    </row>
    <row r="1368" spans="1:18" ht="15.75" customHeight="1" x14ac:dyDescent="0.25">
      <c r="A1368" s="57">
        <v>2698</v>
      </c>
      <c r="B1368" s="57">
        <v>1976</v>
      </c>
      <c r="C1368" s="58" t="s">
        <v>9</v>
      </c>
      <c r="D1368" s="58" t="s">
        <v>10</v>
      </c>
      <c r="E1368" s="59">
        <v>47025</v>
      </c>
      <c r="F1368" s="54">
        <f t="shared" si="105"/>
        <v>47.024999999999999</v>
      </c>
      <c r="G1368" s="57">
        <v>0</v>
      </c>
      <c r="H1368" s="57">
        <v>1</v>
      </c>
      <c r="I1368" s="60">
        <v>41585</v>
      </c>
      <c r="J1368" s="61">
        <v>52</v>
      </c>
      <c r="K1368" s="12" cm="1">
        <f t="array" ref="K1368:N1368">VLOOKUP(A1368,Sales!$A$1:$E$2241,{2,3,4,5},0)</f>
        <v>7</v>
      </c>
      <c r="L1368" s="12">
        <v>0</v>
      </c>
      <c r="M1368" s="12">
        <v>6</v>
      </c>
      <c r="N1368" s="15">
        <v>5</v>
      </c>
      <c r="O1368" s="15">
        <f t="shared" si="106"/>
        <v>49</v>
      </c>
      <c r="P1368" s="15">
        <f t="shared" si="107"/>
        <v>7</v>
      </c>
      <c r="Q1368" s="15">
        <f t="shared" si="108"/>
        <v>11</v>
      </c>
      <c r="R1368" s="12">
        <f t="shared" si="109"/>
        <v>1</v>
      </c>
    </row>
    <row r="1369" spans="1:18" ht="15.75" customHeight="1" x14ac:dyDescent="0.25">
      <c r="A1369" s="57">
        <v>3231</v>
      </c>
      <c r="B1369" s="57">
        <v>1973</v>
      </c>
      <c r="C1369" s="58" t="s">
        <v>9</v>
      </c>
      <c r="D1369" s="58" t="s">
        <v>13</v>
      </c>
      <c r="E1369" s="59">
        <v>37971</v>
      </c>
      <c r="F1369" s="54">
        <f t="shared" si="105"/>
        <v>37.970999999999997</v>
      </c>
      <c r="G1369" s="57">
        <v>1</v>
      </c>
      <c r="H1369" s="57">
        <v>0</v>
      </c>
      <c r="I1369" s="62">
        <v>41603</v>
      </c>
      <c r="J1369" s="61">
        <v>97</v>
      </c>
      <c r="K1369" s="12" cm="1">
        <f t="array" ref="K1369:N1369">VLOOKUP(A1369,Sales!$A$1:$E$2241,{2,3,4,5},0)</f>
        <v>4</v>
      </c>
      <c r="L1369" s="12">
        <v>2</v>
      </c>
      <c r="M1369" s="12">
        <v>1</v>
      </c>
      <c r="N1369" s="15">
        <v>3</v>
      </c>
      <c r="O1369" s="15">
        <f t="shared" si="106"/>
        <v>52</v>
      </c>
      <c r="P1369" s="15">
        <f t="shared" si="107"/>
        <v>6</v>
      </c>
      <c r="Q1369" s="15">
        <f t="shared" si="108"/>
        <v>4</v>
      </c>
      <c r="R1369" s="12">
        <f t="shared" si="109"/>
        <v>1</v>
      </c>
    </row>
    <row r="1370" spans="1:18" ht="15.75" customHeight="1" x14ac:dyDescent="0.25">
      <c r="A1370" s="57">
        <v>4096</v>
      </c>
      <c r="B1370" s="57">
        <v>1968</v>
      </c>
      <c r="C1370" s="58" t="s">
        <v>14</v>
      </c>
      <c r="D1370" s="58" t="s">
        <v>15</v>
      </c>
      <c r="E1370" s="59">
        <v>41335</v>
      </c>
      <c r="F1370" s="54">
        <f t="shared" si="105"/>
        <v>41.335000000000001</v>
      </c>
      <c r="G1370" s="57">
        <v>1</v>
      </c>
      <c r="H1370" s="57">
        <v>0</v>
      </c>
      <c r="I1370" s="62">
        <v>41634</v>
      </c>
      <c r="J1370" s="61">
        <v>24</v>
      </c>
      <c r="K1370" s="12" cm="1">
        <f t="array" ref="K1370:N1370">VLOOKUP(A1370,Sales!$A$1:$E$2241,{2,3,4,5},0)</f>
        <v>19</v>
      </c>
      <c r="L1370" s="12">
        <v>14</v>
      </c>
      <c r="M1370" s="12">
        <v>4</v>
      </c>
      <c r="N1370" s="15">
        <v>4</v>
      </c>
      <c r="O1370" s="15">
        <f t="shared" si="106"/>
        <v>57</v>
      </c>
      <c r="P1370" s="15">
        <f t="shared" si="107"/>
        <v>33</v>
      </c>
      <c r="Q1370" s="15">
        <f t="shared" si="108"/>
        <v>8</v>
      </c>
      <c r="R1370" s="12">
        <f t="shared" si="109"/>
        <v>1</v>
      </c>
    </row>
    <row r="1371" spans="1:18" ht="15.75" customHeight="1" x14ac:dyDescent="0.25">
      <c r="A1371" s="57">
        <v>10476</v>
      </c>
      <c r="B1371" s="57">
        <v>1958</v>
      </c>
      <c r="C1371" s="58" t="s">
        <v>9</v>
      </c>
      <c r="D1371" s="58" t="s">
        <v>13</v>
      </c>
      <c r="E1371" s="59">
        <v>67267</v>
      </c>
      <c r="F1371" s="54">
        <f t="shared" si="105"/>
        <v>67.266999999999996</v>
      </c>
      <c r="G1371" s="57">
        <v>0</v>
      </c>
      <c r="H1371" s="57">
        <v>1</v>
      </c>
      <c r="I1371" s="60">
        <v>41772</v>
      </c>
      <c r="J1371" s="61">
        <v>0</v>
      </c>
      <c r="K1371" s="12" cm="1">
        <f t="array" ref="K1371:N1371">VLOOKUP(A1371,Sales!$A$1:$E$2241,{2,3,4,5},0)</f>
        <v>11</v>
      </c>
      <c r="L1371" s="12">
        <v>2</v>
      </c>
      <c r="M1371" s="12">
        <v>3</v>
      </c>
      <c r="N1371" s="15">
        <v>5</v>
      </c>
      <c r="O1371" s="15">
        <f t="shared" si="106"/>
        <v>67</v>
      </c>
      <c r="P1371" s="15">
        <f t="shared" si="107"/>
        <v>13</v>
      </c>
      <c r="Q1371" s="15">
        <f t="shared" si="108"/>
        <v>8</v>
      </c>
      <c r="R1371" s="12">
        <f t="shared" si="109"/>
        <v>1</v>
      </c>
    </row>
    <row r="1372" spans="1:18" ht="15.75" customHeight="1" x14ac:dyDescent="0.25">
      <c r="A1372" s="57">
        <v>5948</v>
      </c>
      <c r="B1372" s="57">
        <v>1975</v>
      </c>
      <c r="C1372" s="58" t="s">
        <v>9</v>
      </c>
      <c r="D1372" s="58" t="s">
        <v>10</v>
      </c>
      <c r="E1372" s="59">
        <v>57338</v>
      </c>
      <c r="F1372" s="54">
        <f t="shared" si="105"/>
        <v>57.338000000000001</v>
      </c>
      <c r="G1372" s="57">
        <v>0</v>
      </c>
      <c r="H1372" s="57">
        <v>1</v>
      </c>
      <c r="I1372" s="60">
        <v>41758</v>
      </c>
      <c r="J1372" s="61">
        <v>96</v>
      </c>
      <c r="K1372" s="12" cm="1">
        <f t="array" ref="K1372:N1372">VLOOKUP(A1372,Sales!$A$1:$E$2241,{2,3,4,5},0)</f>
        <v>6</v>
      </c>
      <c r="L1372" s="12">
        <v>8</v>
      </c>
      <c r="M1372" s="12">
        <v>4</v>
      </c>
      <c r="N1372" s="15">
        <v>5</v>
      </c>
      <c r="O1372" s="15">
        <f t="shared" si="106"/>
        <v>50</v>
      </c>
      <c r="P1372" s="15">
        <f t="shared" si="107"/>
        <v>14</v>
      </c>
      <c r="Q1372" s="15">
        <f t="shared" si="108"/>
        <v>9</v>
      </c>
      <c r="R1372" s="12">
        <f t="shared" si="109"/>
        <v>1</v>
      </c>
    </row>
    <row r="1373" spans="1:18" ht="15.75" customHeight="1" x14ac:dyDescent="0.25">
      <c r="A1373" s="57">
        <v>9140</v>
      </c>
      <c r="B1373" s="57">
        <v>1960</v>
      </c>
      <c r="C1373" s="58" t="s">
        <v>17</v>
      </c>
      <c r="D1373" s="58" t="s">
        <v>11</v>
      </c>
      <c r="E1373" s="59">
        <v>50523</v>
      </c>
      <c r="F1373" s="54">
        <f t="shared" si="105"/>
        <v>50.523000000000003</v>
      </c>
      <c r="G1373" s="57">
        <v>1</v>
      </c>
      <c r="H1373" s="57">
        <v>1</v>
      </c>
      <c r="I1373" s="62">
        <v>41633</v>
      </c>
      <c r="J1373" s="61">
        <v>89</v>
      </c>
      <c r="K1373" s="12" cm="1">
        <f t="array" ref="K1373:N1373">VLOOKUP(A1373,Sales!$A$1:$E$2241,{2,3,4,5},0)</f>
        <v>4</v>
      </c>
      <c r="L1373" s="12">
        <v>7</v>
      </c>
      <c r="M1373" s="12">
        <v>2</v>
      </c>
      <c r="N1373" s="15">
        <v>4</v>
      </c>
      <c r="O1373" s="15">
        <f t="shared" si="106"/>
        <v>65</v>
      </c>
      <c r="P1373" s="15">
        <f t="shared" si="107"/>
        <v>11</v>
      </c>
      <c r="Q1373" s="15">
        <f t="shared" si="108"/>
        <v>6</v>
      </c>
      <c r="R1373" s="12">
        <f t="shared" si="109"/>
        <v>2</v>
      </c>
    </row>
    <row r="1374" spans="1:18" ht="15.75" customHeight="1" x14ac:dyDescent="0.25">
      <c r="A1374" s="57">
        <v>10258</v>
      </c>
      <c r="B1374" s="57">
        <v>1965</v>
      </c>
      <c r="C1374" s="58" t="s">
        <v>14</v>
      </c>
      <c r="D1374" s="58" t="s">
        <v>10</v>
      </c>
      <c r="E1374" s="59">
        <v>35791</v>
      </c>
      <c r="F1374" s="54">
        <f t="shared" si="105"/>
        <v>35.790999999999997</v>
      </c>
      <c r="G1374" s="57">
        <v>2</v>
      </c>
      <c r="H1374" s="57">
        <v>1</v>
      </c>
      <c r="I1374" s="60">
        <v>41400</v>
      </c>
      <c r="J1374" s="61">
        <v>94</v>
      </c>
      <c r="K1374" s="12" cm="1">
        <f t="array" ref="K1374:N1374">VLOOKUP(A1374,Sales!$A$1:$E$2241,{2,3,4,5},0)</f>
        <v>0</v>
      </c>
      <c r="L1374" s="12">
        <v>0</v>
      </c>
      <c r="M1374" s="12">
        <v>1</v>
      </c>
      <c r="N1374" s="15">
        <v>3</v>
      </c>
      <c r="O1374" s="15">
        <f t="shared" si="106"/>
        <v>60</v>
      </c>
      <c r="P1374" s="15">
        <f t="shared" si="107"/>
        <v>0</v>
      </c>
      <c r="Q1374" s="15">
        <f t="shared" si="108"/>
        <v>4</v>
      </c>
      <c r="R1374" s="12">
        <f t="shared" si="109"/>
        <v>3</v>
      </c>
    </row>
    <row r="1375" spans="1:18" ht="15.75" customHeight="1" x14ac:dyDescent="0.25">
      <c r="A1375" s="57">
        <v>5675</v>
      </c>
      <c r="B1375" s="57">
        <v>1960</v>
      </c>
      <c r="C1375" s="58" t="s">
        <v>12</v>
      </c>
      <c r="D1375" s="58" t="s">
        <v>15</v>
      </c>
      <c r="E1375" s="59">
        <v>50611</v>
      </c>
      <c r="F1375" s="54">
        <f t="shared" si="105"/>
        <v>50.610999999999997</v>
      </c>
      <c r="G1375" s="57">
        <v>0</v>
      </c>
      <c r="H1375" s="57">
        <v>1</v>
      </c>
      <c r="I1375" s="60">
        <v>41186</v>
      </c>
      <c r="J1375" s="61">
        <v>98</v>
      </c>
      <c r="K1375" s="12" cm="1">
        <f t="array" ref="K1375:N1375">VLOOKUP(A1375,Sales!$A$1:$E$2241,{2,3,4,5},0)</f>
        <v>0</v>
      </c>
      <c r="L1375" s="12">
        <v>0</v>
      </c>
      <c r="M1375" s="12">
        <v>4</v>
      </c>
      <c r="N1375" s="15">
        <v>7</v>
      </c>
      <c r="O1375" s="15">
        <f t="shared" si="106"/>
        <v>65</v>
      </c>
      <c r="P1375" s="15">
        <f t="shared" si="107"/>
        <v>0</v>
      </c>
      <c r="Q1375" s="15">
        <f t="shared" si="108"/>
        <v>11</v>
      </c>
      <c r="R1375" s="12">
        <f t="shared" si="109"/>
        <v>1</v>
      </c>
    </row>
    <row r="1376" spans="1:18" ht="15.75" customHeight="1" x14ac:dyDescent="0.25">
      <c r="A1376" s="57">
        <v>4743</v>
      </c>
      <c r="B1376" s="57">
        <v>1969</v>
      </c>
      <c r="C1376" s="58" t="s">
        <v>12</v>
      </c>
      <c r="D1376" s="58" t="s">
        <v>13</v>
      </c>
      <c r="E1376" s="59">
        <v>56242</v>
      </c>
      <c r="F1376" s="54">
        <f t="shared" si="105"/>
        <v>56.241999999999997</v>
      </c>
      <c r="G1376" s="57">
        <v>0</v>
      </c>
      <c r="H1376" s="57">
        <v>1</v>
      </c>
      <c r="I1376" s="60">
        <v>41336</v>
      </c>
      <c r="J1376" s="61">
        <v>72</v>
      </c>
      <c r="K1376" s="12" cm="1">
        <f t="array" ref="K1376:N1376">VLOOKUP(A1376,Sales!$A$1:$E$2241,{2,3,4,5},0)</f>
        <v>8</v>
      </c>
      <c r="L1376" s="12">
        <v>8</v>
      </c>
      <c r="M1376" s="12">
        <v>8</v>
      </c>
      <c r="N1376" s="15">
        <v>11</v>
      </c>
      <c r="O1376" s="15">
        <f t="shared" si="106"/>
        <v>56</v>
      </c>
      <c r="P1376" s="15">
        <f t="shared" si="107"/>
        <v>16</v>
      </c>
      <c r="Q1376" s="15">
        <f t="shared" si="108"/>
        <v>19</v>
      </c>
      <c r="R1376" s="12">
        <f t="shared" si="109"/>
        <v>1</v>
      </c>
    </row>
    <row r="1377" spans="1:18" ht="15.75" customHeight="1" x14ac:dyDescent="0.25">
      <c r="A1377" s="57">
        <v>8805</v>
      </c>
      <c r="B1377" s="57">
        <v>1960</v>
      </c>
      <c r="C1377" s="58" t="s">
        <v>9</v>
      </c>
      <c r="D1377" s="58" t="s">
        <v>10</v>
      </c>
      <c r="E1377" s="59">
        <v>48904</v>
      </c>
      <c r="F1377" s="54">
        <f t="shared" si="105"/>
        <v>48.904000000000003</v>
      </c>
      <c r="G1377" s="57">
        <v>0</v>
      </c>
      <c r="H1377" s="57">
        <v>1</v>
      </c>
      <c r="I1377" s="60">
        <v>41245</v>
      </c>
      <c r="J1377" s="61">
        <v>1</v>
      </c>
      <c r="K1377" s="12" cm="1">
        <f t="array" ref="K1377:N1377">VLOOKUP(A1377,Sales!$A$1:$E$2241,{2,3,4,5},0)</f>
        <v>10</v>
      </c>
      <c r="L1377" s="12">
        <v>13</v>
      </c>
      <c r="M1377" s="12">
        <v>7</v>
      </c>
      <c r="N1377" s="15">
        <v>4</v>
      </c>
      <c r="O1377" s="15">
        <f t="shared" si="106"/>
        <v>65</v>
      </c>
      <c r="P1377" s="15">
        <f t="shared" si="107"/>
        <v>23</v>
      </c>
      <c r="Q1377" s="15">
        <f t="shared" si="108"/>
        <v>11</v>
      </c>
      <c r="R1377" s="12">
        <f t="shared" si="109"/>
        <v>1</v>
      </c>
    </row>
    <row r="1378" spans="1:18" ht="15.75" customHeight="1" x14ac:dyDescent="0.25">
      <c r="A1378" s="57">
        <v>1542</v>
      </c>
      <c r="B1378" s="57">
        <v>1975</v>
      </c>
      <c r="C1378" s="58" t="s">
        <v>9</v>
      </c>
      <c r="D1378" s="58" t="s">
        <v>10</v>
      </c>
      <c r="E1378" s="59">
        <v>56243</v>
      </c>
      <c r="F1378" s="54">
        <f t="shared" si="105"/>
        <v>56.243000000000002</v>
      </c>
      <c r="G1378" s="57">
        <v>1</v>
      </c>
      <c r="H1378" s="57">
        <v>2</v>
      </c>
      <c r="I1378" s="62">
        <v>41638</v>
      </c>
      <c r="J1378" s="61">
        <v>26</v>
      </c>
      <c r="K1378" s="12" cm="1">
        <f t="array" ref="K1378:N1378">VLOOKUP(A1378,Sales!$A$1:$E$2241,{2,3,4,5},0)</f>
        <v>0</v>
      </c>
      <c r="L1378" s="12">
        <v>3</v>
      </c>
      <c r="M1378" s="12">
        <v>4</v>
      </c>
      <c r="N1378" s="15">
        <v>8</v>
      </c>
      <c r="O1378" s="15">
        <f t="shared" si="106"/>
        <v>50</v>
      </c>
      <c r="P1378" s="15">
        <f t="shared" si="107"/>
        <v>3</v>
      </c>
      <c r="Q1378" s="15">
        <f t="shared" si="108"/>
        <v>12</v>
      </c>
      <c r="R1378" s="12">
        <f t="shared" si="109"/>
        <v>3</v>
      </c>
    </row>
    <row r="1379" spans="1:18" ht="15.75" customHeight="1" x14ac:dyDescent="0.25">
      <c r="A1379" s="57">
        <v>6770</v>
      </c>
      <c r="B1379" s="57">
        <v>1985</v>
      </c>
      <c r="C1379" s="58" t="s">
        <v>9</v>
      </c>
      <c r="D1379" s="58" t="s">
        <v>13</v>
      </c>
      <c r="E1379" s="59">
        <v>21355</v>
      </c>
      <c r="F1379" s="54">
        <f t="shared" si="105"/>
        <v>21.355</v>
      </c>
      <c r="G1379" s="57">
        <v>1</v>
      </c>
      <c r="H1379" s="57">
        <v>0</v>
      </c>
      <c r="I1379" s="60">
        <v>41506</v>
      </c>
      <c r="J1379" s="61">
        <v>5</v>
      </c>
      <c r="K1379" s="12" cm="1">
        <f t="array" ref="K1379:N1379">VLOOKUP(A1379,Sales!$A$1:$E$2241,{2,3,4,5},0)</f>
        <v>13</v>
      </c>
      <c r="L1379" s="12">
        <v>5</v>
      </c>
      <c r="M1379" s="12">
        <v>2</v>
      </c>
      <c r="N1379" s="15">
        <v>2</v>
      </c>
      <c r="O1379" s="15">
        <f t="shared" si="106"/>
        <v>40</v>
      </c>
      <c r="P1379" s="15">
        <f t="shared" si="107"/>
        <v>18</v>
      </c>
      <c r="Q1379" s="15">
        <f t="shared" si="108"/>
        <v>4</v>
      </c>
      <c r="R1379" s="12">
        <f t="shared" si="109"/>
        <v>1</v>
      </c>
    </row>
    <row r="1380" spans="1:18" ht="15.75" customHeight="1" x14ac:dyDescent="0.25">
      <c r="A1380" s="57">
        <v>8773</v>
      </c>
      <c r="B1380" s="57">
        <v>1971</v>
      </c>
      <c r="C1380" s="58" t="s">
        <v>14</v>
      </c>
      <c r="D1380" s="58" t="s">
        <v>11</v>
      </c>
      <c r="E1380" s="59">
        <v>57420</v>
      </c>
      <c r="F1380" s="54">
        <f t="shared" si="105"/>
        <v>57.42</v>
      </c>
      <c r="G1380" s="57">
        <v>0</v>
      </c>
      <c r="H1380" s="57">
        <v>1</v>
      </c>
      <c r="I1380" s="60">
        <v>41450</v>
      </c>
      <c r="J1380" s="61">
        <v>22</v>
      </c>
      <c r="K1380" s="12" cm="1">
        <f t="array" ref="K1380:N1380">VLOOKUP(A1380,Sales!$A$1:$E$2241,{2,3,4,5},0)</f>
        <v>0</v>
      </c>
      <c r="L1380" s="12">
        <v>0</v>
      </c>
      <c r="M1380" s="12">
        <v>5</v>
      </c>
      <c r="N1380" s="15">
        <v>6</v>
      </c>
      <c r="O1380" s="15">
        <f t="shared" si="106"/>
        <v>54</v>
      </c>
      <c r="P1380" s="15">
        <f t="shared" si="107"/>
        <v>0</v>
      </c>
      <c r="Q1380" s="15">
        <f t="shared" si="108"/>
        <v>11</v>
      </c>
      <c r="R1380" s="12">
        <f t="shared" si="109"/>
        <v>1</v>
      </c>
    </row>
    <row r="1381" spans="1:18" ht="15.75" customHeight="1" x14ac:dyDescent="0.25">
      <c r="A1381" s="57">
        <v>10475</v>
      </c>
      <c r="B1381" s="57">
        <v>1970</v>
      </c>
      <c r="C1381" s="58" t="s">
        <v>14</v>
      </c>
      <c r="D1381" s="58" t="s">
        <v>11</v>
      </c>
      <c r="E1381" s="63">
        <f>'Missing Values'!$F$5</f>
        <v>51381.5</v>
      </c>
      <c r="F1381" s="54">
        <f t="shared" si="105"/>
        <v>51.381500000000003</v>
      </c>
      <c r="G1381" s="57">
        <v>0</v>
      </c>
      <c r="H1381" s="57">
        <v>1</v>
      </c>
      <c r="I1381" s="60">
        <v>41365</v>
      </c>
      <c r="J1381" s="61">
        <v>39</v>
      </c>
      <c r="K1381" s="12" cm="1">
        <f t="array" ref="K1381:N1381">VLOOKUP(A1381,Sales!$A$1:$E$2241,{2,3,4,5},0)</f>
        <v>5</v>
      </c>
      <c r="L1381" s="12">
        <v>20</v>
      </c>
      <c r="M1381" s="12">
        <v>4</v>
      </c>
      <c r="N1381" s="15">
        <v>6</v>
      </c>
      <c r="O1381" s="15">
        <f t="shared" si="106"/>
        <v>55</v>
      </c>
      <c r="P1381" s="15">
        <f t="shared" si="107"/>
        <v>25</v>
      </c>
      <c r="Q1381" s="15">
        <f t="shared" si="108"/>
        <v>10</v>
      </c>
      <c r="R1381" s="12">
        <f t="shared" si="109"/>
        <v>1</v>
      </c>
    </row>
    <row r="1382" spans="1:18" ht="15.75" customHeight="1" x14ac:dyDescent="0.25">
      <c r="A1382" s="57">
        <v>10420</v>
      </c>
      <c r="B1382" s="57">
        <v>1955</v>
      </c>
      <c r="C1382" s="58" t="s">
        <v>14</v>
      </c>
      <c r="D1382" s="58" t="s">
        <v>15</v>
      </c>
      <c r="E1382" s="59">
        <v>46390</v>
      </c>
      <c r="F1382" s="54">
        <f t="shared" si="105"/>
        <v>46.39</v>
      </c>
      <c r="G1382" s="57">
        <v>0</v>
      </c>
      <c r="H1382" s="57">
        <v>1</v>
      </c>
      <c r="I1382" s="60">
        <v>41764</v>
      </c>
      <c r="J1382" s="61">
        <v>56</v>
      </c>
      <c r="K1382" s="12" cm="1">
        <f t="array" ref="K1382:N1382">VLOOKUP(A1382,Sales!$A$1:$E$2241,{2,3,4,5},0)</f>
        <v>14</v>
      </c>
      <c r="L1382" s="12">
        <v>9</v>
      </c>
      <c r="M1382" s="12">
        <v>4</v>
      </c>
      <c r="N1382" s="15">
        <v>3</v>
      </c>
      <c r="O1382" s="15">
        <f t="shared" si="106"/>
        <v>70</v>
      </c>
      <c r="P1382" s="15">
        <f t="shared" si="107"/>
        <v>23</v>
      </c>
      <c r="Q1382" s="15">
        <f t="shared" si="108"/>
        <v>7</v>
      </c>
      <c r="R1382" s="12">
        <f t="shared" si="109"/>
        <v>1</v>
      </c>
    </row>
    <row r="1383" spans="1:18" ht="15.75" customHeight="1" x14ac:dyDescent="0.25">
      <c r="A1383" s="57">
        <v>7514</v>
      </c>
      <c r="B1383" s="57">
        <v>1956</v>
      </c>
      <c r="C1383" s="58" t="s">
        <v>17</v>
      </c>
      <c r="D1383" s="58" t="s">
        <v>11</v>
      </c>
      <c r="E1383" s="59">
        <v>54342</v>
      </c>
      <c r="F1383" s="54">
        <f t="shared" si="105"/>
        <v>54.341999999999999</v>
      </c>
      <c r="G1383" s="57">
        <v>1</v>
      </c>
      <c r="H1383" s="57">
        <v>1</v>
      </c>
      <c r="I1383" s="60">
        <v>41458</v>
      </c>
      <c r="J1383" s="61">
        <v>74</v>
      </c>
      <c r="K1383" s="12" cm="1">
        <f t="array" ref="K1383:N1383">VLOOKUP(A1383,Sales!$A$1:$E$2241,{2,3,4,5},0)</f>
        <v>10</v>
      </c>
      <c r="L1383" s="12">
        <v>10</v>
      </c>
      <c r="M1383" s="12">
        <v>3</v>
      </c>
      <c r="N1383" s="15">
        <v>4</v>
      </c>
      <c r="O1383" s="15">
        <f t="shared" si="106"/>
        <v>69</v>
      </c>
      <c r="P1383" s="15">
        <f t="shared" si="107"/>
        <v>20</v>
      </c>
      <c r="Q1383" s="15">
        <f t="shared" si="108"/>
        <v>7</v>
      </c>
      <c r="R1383" s="12">
        <f t="shared" si="109"/>
        <v>2</v>
      </c>
    </row>
    <row r="1384" spans="1:18" ht="15.75" customHeight="1" x14ac:dyDescent="0.25">
      <c r="A1384" s="57">
        <v>2902</v>
      </c>
      <c r="B1384" s="57">
        <v>1958</v>
      </c>
      <c r="C1384" s="58" t="s">
        <v>9</v>
      </c>
      <c r="D1384" s="58" t="s">
        <v>11</v>
      </c>
      <c r="E1384" s="63">
        <f>'Missing Values'!$F$5</f>
        <v>51381.5</v>
      </c>
      <c r="F1384" s="54">
        <f t="shared" si="105"/>
        <v>51.381500000000003</v>
      </c>
      <c r="G1384" s="57">
        <v>1</v>
      </c>
      <c r="H1384" s="57">
        <v>1</v>
      </c>
      <c r="I1384" s="60">
        <v>41155</v>
      </c>
      <c r="J1384" s="61">
        <v>87</v>
      </c>
      <c r="K1384" s="12" cm="1">
        <f t="array" ref="K1384:N1384">VLOOKUP(A1384,Sales!$A$1:$E$2241,{2,3,4,5},0)</f>
        <v>4</v>
      </c>
      <c r="L1384" s="12">
        <v>2</v>
      </c>
      <c r="M1384" s="12">
        <v>1</v>
      </c>
      <c r="N1384" s="15">
        <v>3</v>
      </c>
      <c r="O1384" s="15">
        <f t="shared" si="106"/>
        <v>67</v>
      </c>
      <c r="P1384" s="15">
        <f t="shared" si="107"/>
        <v>6</v>
      </c>
      <c r="Q1384" s="15">
        <f t="shared" si="108"/>
        <v>4</v>
      </c>
      <c r="R1384" s="12">
        <f t="shared" si="109"/>
        <v>2</v>
      </c>
    </row>
    <row r="1385" spans="1:18" ht="15.75" customHeight="1" x14ac:dyDescent="0.25">
      <c r="A1385" s="57">
        <v>4345</v>
      </c>
      <c r="B1385" s="57">
        <v>1964</v>
      </c>
      <c r="C1385" s="58" t="s">
        <v>17</v>
      </c>
      <c r="D1385" s="58" t="s">
        <v>10</v>
      </c>
      <c r="E1385" s="63">
        <f>'Missing Values'!$F$5</f>
        <v>51381.5</v>
      </c>
      <c r="F1385" s="54">
        <f t="shared" si="105"/>
        <v>51.381500000000003</v>
      </c>
      <c r="G1385" s="57">
        <v>1</v>
      </c>
      <c r="H1385" s="57">
        <v>1</v>
      </c>
      <c r="I1385" s="60">
        <v>41651</v>
      </c>
      <c r="J1385" s="61">
        <v>49</v>
      </c>
      <c r="K1385" s="12" cm="1">
        <f t="array" ref="K1385:N1385">VLOOKUP(A1385,Sales!$A$1:$E$2241,{2,3,4,5},0)</f>
        <v>1</v>
      </c>
      <c r="L1385" s="12">
        <v>0</v>
      </c>
      <c r="M1385" s="12">
        <v>1</v>
      </c>
      <c r="N1385" s="15">
        <v>2</v>
      </c>
      <c r="O1385" s="15">
        <f t="shared" si="106"/>
        <v>61</v>
      </c>
      <c r="P1385" s="15">
        <f t="shared" si="107"/>
        <v>1</v>
      </c>
      <c r="Q1385" s="15">
        <f t="shared" si="108"/>
        <v>3</v>
      </c>
      <c r="R1385" s="12">
        <f t="shared" si="109"/>
        <v>2</v>
      </c>
    </row>
    <row r="1386" spans="1:18" ht="15.75" customHeight="1" x14ac:dyDescent="0.25">
      <c r="A1386" s="57">
        <v>793</v>
      </c>
      <c r="B1386" s="57">
        <v>1973</v>
      </c>
      <c r="C1386" s="58" t="s">
        <v>9</v>
      </c>
      <c r="D1386" s="58" t="s">
        <v>13</v>
      </c>
      <c r="E1386" s="59">
        <v>20895</v>
      </c>
      <c r="F1386" s="54">
        <f t="shared" si="105"/>
        <v>20.895</v>
      </c>
      <c r="G1386" s="57">
        <v>1</v>
      </c>
      <c r="H1386" s="57">
        <v>0</v>
      </c>
      <c r="I1386" s="60">
        <v>41188</v>
      </c>
      <c r="J1386" s="61">
        <v>24</v>
      </c>
      <c r="K1386" s="12" cm="1">
        <f t="array" ref="K1386:N1386">VLOOKUP(A1386,Sales!$A$1:$E$2241,{2,3,4,5},0)</f>
        <v>3</v>
      </c>
      <c r="L1386" s="12">
        <v>0</v>
      </c>
      <c r="M1386" s="12">
        <v>2</v>
      </c>
      <c r="N1386" s="15">
        <v>3</v>
      </c>
      <c r="O1386" s="15">
        <f t="shared" si="106"/>
        <v>52</v>
      </c>
      <c r="P1386" s="15">
        <f t="shared" si="107"/>
        <v>3</v>
      </c>
      <c r="Q1386" s="15">
        <f t="shared" si="108"/>
        <v>5</v>
      </c>
      <c r="R1386" s="12">
        <f t="shared" si="109"/>
        <v>1</v>
      </c>
    </row>
    <row r="1387" spans="1:18" ht="15.75" customHeight="1" x14ac:dyDescent="0.25">
      <c r="A1387" s="57">
        <v>10909</v>
      </c>
      <c r="B1387" s="57">
        <v>1948</v>
      </c>
      <c r="C1387" s="58" t="s">
        <v>9</v>
      </c>
      <c r="D1387" s="58" t="s">
        <v>13</v>
      </c>
      <c r="E1387" s="59">
        <v>92344</v>
      </c>
      <c r="F1387" s="54">
        <f t="shared" si="105"/>
        <v>92.343999999999994</v>
      </c>
      <c r="G1387" s="57">
        <v>0</v>
      </c>
      <c r="H1387" s="57">
        <v>0</v>
      </c>
      <c r="I1387" s="60">
        <v>41654</v>
      </c>
      <c r="J1387" s="61">
        <v>9</v>
      </c>
      <c r="K1387" s="12" cm="1">
        <f t="array" ref="K1387:N1387">VLOOKUP(A1387,Sales!$A$1:$E$2241,{2,3,4,5},0)</f>
        <v>24</v>
      </c>
      <c r="L1387" s="12">
        <v>19</v>
      </c>
      <c r="M1387" s="12">
        <v>5</v>
      </c>
      <c r="N1387" s="15">
        <v>5</v>
      </c>
      <c r="O1387" s="15">
        <f t="shared" si="106"/>
        <v>77</v>
      </c>
      <c r="P1387" s="15">
        <f t="shared" si="107"/>
        <v>43</v>
      </c>
      <c r="Q1387" s="15">
        <f t="shared" si="108"/>
        <v>10</v>
      </c>
      <c r="R1387" s="12">
        <f t="shared" si="109"/>
        <v>0</v>
      </c>
    </row>
    <row r="1388" spans="1:18" ht="15.75" customHeight="1" x14ac:dyDescent="0.25">
      <c r="A1388" s="57">
        <v>3769</v>
      </c>
      <c r="B1388" s="57">
        <v>1972</v>
      </c>
      <c r="C1388" s="58" t="s">
        <v>12</v>
      </c>
      <c r="D1388" s="58" t="s">
        <v>11</v>
      </c>
      <c r="E1388" s="63">
        <f>'Missing Values'!$F$5</f>
        <v>51381.5</v>
      </c>
      <c r="F1388" s="54">
        <f t="shared" si="105"/>
        <v>51.381500000000003</v>
      </c>
      <c r="G1388" s="57">
        <v>1</v>
      </c>
      <c r="H1388" s="57">
        <v>0</v>
      </c>
      <c r="I1388" s="60">
        <v>41700</v>
      </c>
      <c r="J1388" s="61">
        <v>17</v>
      </c>
      <c r="K1388" s="12" cm="1">
        <f t="array" ref="K1388:N1388">VLOOKUP(A1388,Sales!$A$1:$E$2241,{2,3,4,5},0)</f>
        <v>1</v>
      </c>
      <c r="L1388" s="12">
        <v>0</v>
      </c>
      <c r="M1388" s="12">
        <v>1</v>
      </c>
      <c r="N1388" s="15">
        <v>3</v>
      </c>
      <c r="O1388" s="15">
        <f t="shared" si="106"/>
        <v>53</v>
      </c>
      <c r="P1388" s="15">
        <f t="shared" si="107"/>
        <v>1</v>
      </c>
      <c r="Q1388" s="15">
        <f t="shared" si="108"/>
        <v>4</v>
      </c>
      <c r="R1388" s="12">
        <f t="shared" si="109"/>
        <v>1</v>
      </c>
    </row>
    <row r="1389" spans="1:18" ht="15.75" customHeight="1" x14ac:dyDescent="0.25">
      <c r="A1389" s="57">
        <v>8702</v>
      </c>
      <c r="B1389" s="57">
        <v>1976</v>
      </c>
      <c r="C1389" s="58" t="s">
        <v>17</v>
      </c>
      <c r="D1389" s="58" t="s">
        <v>11</v>
      </c>
      <c r="E1389" s="59">
        <v>26907</v>
      </c>
      <c r="F1389" s="54">
        <f t="shared" si="105"/>
        <v>26.907</v>
      </c>
      <c r="G1389" s="57">
        <v>1</v>
      </c>
      <c r="H1389" s="57">
        <v>1</v>
      </c>
      <c r="I1389" s="60">
        <v>41506</v>
      </c>
      <c r="J1389" s="61">
        <v>10</v>
      </c>
      <c r="K1389" s="12" cm="1">
        <f t="array" ref="K1389:N1389">VLOOKUP(A1389,Sales!$A$1:$E$2241,{2,3,4,5},0)</f>
        <v>1</v>
      </c>
      <c r="L1389" s="12">
        <v>3</v>
      </c>
      <c r="M1389" s="12">
        <v>1</v>
      </c>
      <c r="N1389" s="15">
        <v>3</v>
      </c>
      <c r="O1389" s="15">
        <f t="shared" si="106"/>
        <v>49</v>
      </c>
      <c r="P1389" s="15">
        <f t="shared" si="107"/>
        <v>4</v>
      </c>
      <c r="Q1389" s="15">
        <f t="shared" si="108"/>
        <v>4</v>
      </c>
      <c r="R1389" s="12">
        <f t="shared" si="109"/>
        <v>2</v>
      </c>
    </row>
    <row r="1390" spans="1:18" ht="15.75" customHeight="1" x14ac:dyDescent="0.25">
      <c r="A1390" s="57">
        <v>4791</v>
      </c>
      <c r="B1390" s="57">
        <v>1980</v>
      </c>
      <c r="C1390" s="58" t="s">
        <v>9</v>
      </c>
      <c r="D1390" s="58" t="s">
        <v>11</v>
      </c>
      <c r="E1390" s="59">
        <v>44964</v>
      </c>
      <c r="F1390" s="54">
        <f t="shared" si="105"/>
        <v>44.963999999999999</v>
      </c>
      <c r="G1390" s="57">
        <v>1</v>
      </c>
      <c r="H1390" s="57">
        <v>1</v>
      </c>
      <c r="I1390" s="62">
        <v>41259</v>
      </c>
      <c r="J1390" s="61">
        <v>35</v>
      </c>
      <c r="K1390" s="12" cm="1">
        <f t="array" ref="K1390:N1390">VLOOKUP(A1390,Sales!$A$1:$E$2241,{2,3,4,5},0)</f>
        <v>1</v>
      </c>
      <c r="L1390" s="12">
        <v>0</v>
      </c>
      <c r="M1390" s="12">
        <v>1</v>
      </c>
      <c r="N1390" s="15">
        <v>3</v>
      </c>
      <c r="O1390" s="15">
        <f t="shared" si="106"/>
        <v>45</v>
      </c>
      <c r="P1390" s="15">
        <f t="shared" si="107"/>
        <v>1</v>
      </c>
      <c r="Q1390" s="15">
        <f t="shared" si="108"/>
        <v>4</v>
      </c>
      <c r="R1390" s="12">
        <f t="shared" si="109"/>
        <v>2</v>
      </c>
    </row>
    <row r="1391" spans="1:18" ht="15.75" customHeight="1" x14ac:dyDescent="0.25">
      <c r="A1391" s="57">
        <v>2963</v>
      </c>
      <c r="B1391" s="57">
        <v>1979</v>
      </c>
      <c r="C1391" s="58" t="s">
        <v>9</v>
      </c>
      <c r="D1391" s="58" t="s">
        <v>11</v>
      </c>
      <c r="E1391" s="59">
        <v>75507</v>
      </c>
      <c r="F1391" s="54">
        <f t="shared" si="105"/>
        <v>75.507000000000005</v>
      </c>
      <c r="G1391" s="57">
        <v>0</v>
      </c>
      <c r="H1391" s="57">
        <v>0</v>
      </c>
      <c r="I1391" s="60">
        <v>41761</v>
      </c>
      <c r="J1391" s="61">
        <v>56</v>
      </c>
      <c r="K1391" s="12" cm="1">
        <f t="array" ref="K1391:N1391">VLOOKUP(A1391,Sales!$A$1:$E$2241,{2,3,4,5},0)</f>
        <v>93</v>
      </c>
      <c r="L1391" s="12">
        <v>80</v>
      </c>
      <c r="M1391" s="12">
        <v>8</v>
      </c>
      <c r="N1391" s="15">
        <v>6</v>
      </c>
      <c r="O1391" s="15">
        <f t="shared" si="106"/>
        <v>46</v>
      </c>
      <c r="P1391" s="15">
        <f t="shared" si="107"/>
        <v>173</v>
      </c>
      <c r="Q1391" s="15">
        <f t="shared" si="108"/>
        <v>14</v>
      </c>
      <c r="R1391" s="12">
        <f t="shared" si="109"/>
        <v>0</v>
      </c>
    </row>
    <row r="1392" spans="1:18" ht="15.75" customHeight="1" x14ac:dyDescent="0.25">
      <c r="A1392" s="57">
        <v>8216</v>
      </c>
      <c r="B1392" s="57">
        <v>1972</v>
      </c>
      <c r="C1392" s="58" t="s">
        <v>14</v>
      </c>
      <c r="D1392" s="58" t="s">
        <v>13</v>
      </c>
      <c r="E1392" s="59">
        <v>53761</v>
      </c>
      <c r="F1392" s="54">
        <f t="shared" si="105"/>
        <v>53.761000000000003</v>
      </c>
      <c r="G1392" s="57">
        <v>1</v>
      </c>
      <c r="H1392" s="57">
        <v>1</v>
      </c>
      <c r="I1392" s="62">
        <v>41558</v>
      </c>
      <c r="J1392" s="61">
        <v>7</v>
      </c>
      <c r="K1392" s="12" cm="1">
        <f t="array" ref="K1392:N1392">VLOOKUP(A1392,Sales!$A$1:$E$2241,{2,3,4,5},0)</f>
        <v>0</v>
      </c>
      <c r="L1392" s="12">
        <v>7</v>
      </c>
      <c r="M1392" s="12">
        <v>4</v>
      </c>
      <c r="N1392" s="15">
        <v>3</v>
      </c>
      <c r="O1392" s="15">
        <f t="shared" si="106"/>
        <v>53</v>
      </c>
      <c r="P1392" s="15">
        <f t="shared" si="107"/>
        <v>7</v>
      </c>
      <c r="Q1392" s="15">
        <f t="shared" si="108"/>
        <v>7</v>
      </c>
      <c r="R1392" s="12">
        <f t="shared" si="109"/>
        <v>2</v>
      </c>
    </row>
    <row r="1393" spans="1:18" ht="15.75" customHeight="1" x14ac:dyDescent="0.25">
      <c r="A1393" s="57">
        <v>8140</v>
      </c>
      <c r="B1393" s="57">
        <v>1973</v>
      </c>
      <c r="C1393" s="58" t="s">
        <v>9</v>
      </c>
      <c r="D1393" s="58" t="s">
        <v>11</v>
      </c>
      <c r="E1393" s="59">
        <v>22682</v>
      </c>
      <c r="F1393" s="54">
        <f t="shared" si="105"/>
        <v>22.681999999999999</v>
      </c>
      <c r="G1393" s="57">
        <v>1</v>
      </c>
      <c r="H1393" s="57">
        <v>0</v>
      </c>
      <c r="I1393" s="60">
        <v>41550</v>
      </c>
      <c r="J1393" s="61">
        <v>51</v>
      </c>
      <c r="K1393" s="12" cm="1">
        <f t="array" ref="K1393:N1393">VLOOKUP(A1393,Sales!$A$1:$E$2241,{2,3,4,5},0)</f>
        <v>14</v>
      </c>
      <c r="L1393" s="12">
        <v>2</v>
      </c>
      <c r="M1393" s="12">
        <v>2</v>
      </c>
      <c r="N1393" s="15">
        <v>4</v>
      </c>
      <c r="O1393" s="15">
        <f t="shared" si="106"/>
        <v>52</v>
      </c>
      <c r="P1393" s="15">
        <f t="shared" si="107"/>
        <v>16</v>
      </c>
      <c r="Q1393" s="15">
        <f t="shared" si="108"/>
        <v>6</v>
      </c>
      <c r="R1393" s="12">
        <f t="shared" si="109"/>
        <v>1</v>
      </c>
    </row>
    <row r="1394" spans="1:18" ht="15.75" customHeight="1" x14ac:dyDescent="0.25">
      <c r="A1394" s="57">
        <v>10146</v>
      </c>
      <c r="B1394" s="57">
        <v>1972</v>
      </c>
      <c r="C1394" s="58" t="s">
        <v>12</v>
      </c>
      <c r="D1394" s="58" t="s">
        <v>11</v>
      </c>
      <c r="E1394" s="59">
        <v>38887</v>
      </c>
      <c r="F1394" s="54">
        <f t="shared" si="105"/>
        <v>38.887</v>
      </c>
      <c r="G1394" s="57">
        <v>1</v>
      </c>
      <c r="H1394" s="57">
        <v>0</v>
      </c>
      <c r="I1394" s="60">
        <v>41700</v>
      </c>
      <c r="J1394" s="61">
        <v>17</v>
      </c>
      <c r="K1394" s="12" cm="1">
        <f t="array" ref="K1394:N1394">VLOOKUP(A1394,Sales!$A$1:$E$2241,{2,3,4,5},0)</f>
        <v>1</v>
      </c>
      <c r="L1394" s="12">
        <v>0</v>
      </c>
      <c r="M1394" s="12">
        <v>1</v>
      </c>
      <c r="N1394" s="15">
        <v>3</v>
      </c>
      <c r="O1394" s="15">
        <f t="shared" si="106"/>
        <v>53</v>
      </c>
      <c r="P1394" s="15">
        <f t="shared" si="107"/>
        <v>1</v>
      </c>
      <c r="Q1394" s="15">
        <f t="shared" si="108"/>
        <v>4</v>
      </c>
      <c r="R1394" s="12">
        <f t="shared" si="109"/>
        <v>1</v>
      </c>
    </row>
    <row r="1395" spans="1:18" ht="15.75" customHeight="1" x14ac:dyDescent="0.25">
      <c r="A1395" s="57">
        <v>5289</v>
      </c>
      <c r="B1395" s="57">
        <v>1975</v>
      </c>
      <c r="C1395" s="58" t="s">
        <v>17</v>
      </c>
      <c r="D1395" s="58" t="s">
        <v>10</v>
      </c>
      <c r="E1395" s="59">
        <v>41658</v>
      </c>
      <c r="F1395" s="54">
        <f t="shared" si="105"/>
        <v>41.658000000000001</v>
      </c>
      <c r="G1395" s="57">
        <v>1</v>
      </c>
      <c r="H1395" s="57">
        <v>1</v>
      </c>
      <c r="I1395" s="60">
        <v>41222</v>
      </c>
      <c r="J1395" s="61">
        <v>30</v>
      </c>
      <c r="K1395" s="12" cm="1">
        <f t="array" ref="K1395:N1395">VLOOKUP(A1395,Sales!$A$1:$E$2241,{2,3,4,5},0)</f>
        <v>4</v>
      </c>
      <c r="L1395" s="12">
        <v>4</v>
      </c>
      <c r="M1395" s="12">
        <v>1</v>
      </c>
      <c r="N1395" s="15">
        <v>2</v>
      </c>
      <c r="O1395" s="15">
        <f t="shared" si="106"/>
        <v>50</v>
      </c>
      <c r="P1395" s="15">
        <f t="shared" si="107"/>
        <v>8</v>
      </c>
      <c r="Q1395" s="15">
        <f t="shared" si="108"/>
        <v>3</v>
      </c>
      <c r="R1395" s="12">
        <f t="shared" si="109"/>
        <v>2</v>
      </c>
    </row>
    <row r="1396" spans="1:18" ht="15.75" customHeight="1" x14ac:dyDescent="0.25">
      <c r="A1396" s="57">
        <v>2587</v>
      </c>
      <c r="B1396" s="57">
        <v>1972</v>
      </c>
      <c r="C1396" s="58" t="s">
        <v>12</v>
      </c>
      <c r="D1396" s="58" t="s">
        <v>13</v>
      </c>
      <c r="E1396" s="59">
        <v>29791</v>
      </c>
      <c r="F1396" s="54">
        <f t="shared" si="105"/>
        <v>29.791</v>
      </c>
      <c r="G1396" s="57">
        <v>1</v>
      </c>
      <c r="H1396" s="57">
        <v>0</v>
      </c>
      <c r="I1396" s="60">
        <v>41774</v>
      </c>
      <c r="J1396" s="61">
        <v>21</v>
      </c>
      <c r="K1396" s="12" cm="1">
        <f t="array" ref="K1396:N1396">VLOOKUP(A1396,Sales!$A$1:$E$2241,{2,3,4,5},0)</f>
        <v>0</v>
      </c>
      <c r="L1396" s="12">
        <v>0</v>
      </c>
      <c r="M1396" s="12">
        <v>2</v>
      </c>
      <c r="N1396" s="15">
        <v>3</v>
      </c>
      <c r="O1396" s="15">
        <f t="shared" si="106"/>
        <v>53</v>
      </c>
      <c r="P1396" s="15">
        <f t="shared" si="107"/>
        <v>0</v>
      </c>
      <c r="Q1396" s="15">
        <f t="shared" si="108"/>
        <v>5</v>
      </c>
      <c r="R1396" s="12">
        <f t="shared" si="109"/>
        <v>1</v>
      </c>
    </row>
    <row r="1397" spans="1:18" ht="15.75" customHeight="1" x14ac:dyDescent="0.25">
      <c r="A1397" s="57">
        <v>4405</v>
      </c>
      <c r="B1397" s="57">
        <v>1956</v>
      </c>
      <c r="C1397" s="58" t="s">
        <v>14</v>
      </c>
      <c r="D1397" s="58" t="s">
        <v>13</v>
      </c>
      <c r="E1397" s="59">
        <v>63915</v>
      </c>
      <c r="F1397" s="54">
        <f t="shared" si="105"/>
        <v>63.914999999999999</v>
      </c>
      <c r="G1397" s="57">
        <v>0</v>
      </c>
      <c r="H1397" s="57">
        <v>2</v>
      </c>
      <c r="I1397" s="60">
        <v>41485</v>
      </c>
      <c r="J1397" s="61">
        <v>2</v>
      </c>
      <c r="K1397" s="12" cm="1">
        <f t="array" ref="K1397:N1397">VLOOKUP(A1397,Sales!$A$1:$E$2241,{2,3,4,5},0)</f>
        <v>7</v>
      </c>
      <c r="L1397" s="12">
        <v>0</v>
      </c>
      <c r="M1397" s="12">
        <v>6</v>
      </c>
      <c r="N1397" s="15">
        <v>12</v>
      </c>
      <c r="O1397" s="15">
        <f t="shared" si="106"/>
        <v>69</v>
      </c>
      <c r="P1397" s="15">
        <f t="shared" si="107"/>
        <v>7</v>
      </c>
      <c r="Q1397" s="15">
        <f t="shared" si="108"/>
        <v>18</v>
      </c>
      <c r="R1397" s="12">
        <f t="shared" si="109"/>
        <v>2</v>
      </c>
    </row>
    <row r="1398" spans="1:18" ht="15.75" customHeight="1" x14ac:dyDescent="0.25">
      <c r="A1398" s="57">
        <v>8663</v>
      </c>
      <c r="B1398" s="57">
        <v>1974</v>
      </c>
      <c r="C1398" s="58" t="s">
        <v>9</v>
      </c>
      <c r="D1398" s="58" t="s">
        <v>15</v>
      </c>
      <c r="E1398" s="59">
        <v>39996</v>
      </c>
      <c r="F1398" s="54">
        <f t="shared" si="105"/>
        <v>39.996000000000002</v>
      </c>
      <c r="G1398" s="57">
        <v>1</v>
      </c>
      <c r="H1398" s="57">
        <v>1</v>
      </c>
      <c r="I1398" s="60">
        <v>41781</v>
      </c>
      <c r="J1398" s="61">
        <v>85</v>
      </c>
      <c r="K1398" s="12" cm="1">
        <f t="array" ref="K1398:N1398">VLOOKUP(A1398,Sales!$A$1:$E$2241,{2,3,4,5},0)</f>
        <v>0</v>
      </c>
      <c r="L1398" s="12">
        <v>0</v>
      </c>
      <c r="M1398" s="12">
        <v>1</v>
      </c>
      <c r="N1398" s="15">
        <v>2</v>
      </c>
      <c r="O1398" s="15">
        <f t="shared" si="106"/>
        <v>51</v>
      </c>
      <c r="P1398" s="15">
        <f t="shared" si="107"/>
        <v>0</v>
      </c>
      <c r="Q1398" s="15">
        <f t="shared" si="108"/>
        <v>3</v>
      </c>
      <c r="R1398" s="12">
        <f t="shared" si="109"/>
        <v>2</v>
      </c>
    </row>
    <row r="1399" spans="1:18" ht="15.75" customHeight="1" x14ac:dyDescent="0.25">
      <c r="A1399" s="57">
        <v>2589</v>
      </c>
      <c r="B1399" s="57">
        <v>1972</v>
      </c>
      <c r="C1399" s="58" t="s">
        <v>9</v>
      </c>
      <c r="D1399" s="58" t="s">
        <v>15</v>
      </c>
      <c r="E1399" s="59">
        <v>26759</v>
      </c>
      <c r="F1399" s="54">
        <f t="shared" si="105"/>
        <v>26.759</v>
      </c>
      <c r="G1399" s="57">
        <v>1</v>
      </c>
      <c r="H1399" s="57">
        <v>0</v>
      </c>
      <c r="I1399" s="60">
        <v>41677</v>
      </c>
      <c r="J1399" s="61">
        <v>65</v>
      </c>
      <c r="K1399" s="12" cm="1">
        <f t="array" ref="K1399:N1399">VLOOKUP(A1399,Sales!$A$1:$E$2241,{2,3,4,5},0)</f>
        <v>3</v>
      </c>
      <c r="L1399" s="12">
        <v>5</v>
      </c>
      <c r="M1399" s="12">
        <v>2</v>
      </c>
      <c r="N1399" s="15">
        <v>3</v>
      </c>
      <c r="O1399" s="15">
        <f t="shared" si="106"/>
        <v>53</v>
      </c>
      <c r="P1399" s="15">
        <f t="shared" si="107"/>
        <v>8</v>
      </c>
      <c r="Q1399" s="15">
        <f t="shared" si="108"/>
        <v>5</v>
      </c>
      <c r="R1399" s="12">
        <f t="shared" si="109"/>
        <v>1</v>
      </c>
    </row>
    <row r="1400" spans="1:18" ht="15.75" customHeight="1" x14ac:dyDescent="0.25">
      <c r="A1400" s="57">
        <v>3421</v>
      </c>
      <c r="B1400" s="57">
        <v>1968</v>
      </c>
      <c r="C1400" s="58" t="s">
        <v>14</v>
      </c>
      <c r="D1400" s="58" t="s">
        <v>15</v>
      </c>
      <c r="E1400" s="59">
        <v>63841</v>
      </c>
      <c r="F1400" s="54">
        <f t="shared" si="105"/>
        <v>63.841000000000001</v>
      </c>
      <c r="G1400" s="57">
        <v>0</v>
      </c>
      <c r="H1400" s="57">
        <v>1</v>
      </c>
      <c r="I1400" s="60">
        <v>41385</v>
      </c>
      <c r="J1400" s="61">
        <v>64</v>
      </c>
      <c r="K1400" s="12" cm="1">
        <f t="array" ref="K1400:N1400">VLOOKUP(A1400,Sales!$A$1:$E$2241,{2,3,4,5},0)</f>
        <v>15</v>
      </c>
      <c r="L1400" s="12">
        <v>7</v>
      </c>
      <c r="M1400" s="12">
        <v>9</v>
      </c>
      <c r="N1400" s="15">
        <v>9</v>
      </c>
      <c r="O1400" s="15">
        <f t="shared" si="106"/>
        <v>57</v>
      </c>
      <c r="P1400" s="15">
        <f t="shared" si="107"/>
        <v>22</v>
      </c>
      <c r="Q1400" s="15">
        <f t="shared" si="108"/>
        <v>18</v>
      </c>
      <c r="R1400" s="12">
        <f t="shared" si="109"/>
        <v>1</v>
      </c>
    </row>
    <row r="1401" spans="1:18" ht="15.75" customHeight="1" x14ac:dyDescent="0.25">
      <c r="A1401" s="57">
        <v>10490</v>
      </c>
      <c r="B1401" s="57">
        <v>1969</v>
      </c>
      <c r="C1401" s="58" t="s">
        <v>12</v>
      </c>
      <c r="D1401" s="58" t="s">
        <v>13</v>
      </c>
      <c r="E1401" s="59">
        <v>51039</v>
      </c>
      <c r="F1401" s="54">
        <f t="shared" si="105"/>
        <v>51.039000000000001</v>
      </c>
      <c r="G1401" s="57">
        <v>1</v>
      </c>
      <c r="H1401" s="57">
        <v>1</v>
      </c>
      <c r="I1401" s="62">
        <v>41253</v>
      </c>
      <c r="J1401" s="61">
        <v>11</v>
      </c>
      <c r="K1401" s="12" cm="1">
        <f t="array" ref="K1401:N1401">VLOOKUP(A1401,Sales!$A$1:$E$2241,{2,3,4,5},0)</f>
        <v>64</v>
      </c>
      <c r="L1401" s="12">
        <v>0</v>
      </c>
      <c r="M1401" s="12">
        <v>6</v>
      </c>
      <c r="N1401" s="15">
        <v>4</v>
      </c>
      <c r="O1401" s="15">
        <f t="shared" si="106"/>
        <v>56</v>
      </c>
      <c r="P1401" s="15">
        <f t="shared" si="107"/>
        <v>64</v>
      </c>
      <c r="Q1401" s="15">
        <f t="shared" si="108"/>
        <v>10</v>
      </c>
      <c r="R1401" s="12">
        <f t="shared" si="109"/>
        <v>2</v>
      </c>
    </row>
    <row r="1402" spans="1:18" ht="15.75" customHeight="1" x14ac:dyDescent="0.25">
      <c r="A1402" s="57">
        <v>4094</v>
      </c>
      <c r="B1402" s="57">
        <v>1961</v>
      </c>
      <c r="C1402" s="58" t="s">
        <v>9</v>
      </c>
      <c r="D1402" s="58" t="s">
        <v>13</v>
      </c>
      <c r="E1402" s="59">
        <v>60544</v>
      </c>
      <c r="F1402" s="54">
        <f t="shared" si="105"/>
        <v>60.543999999999997</v>
      </c>
      <c r="G1402" s="57">
        <v>1</v>
      </c>
      <c r="H1402" s="57">
        <v>1</v>
      </c>
      <c r="I1402" s="60">
        <v>41146</v>
      </c>
      <c r="J1402" s="61">
        <v>92</v>
      </c>
      <c r="K1402" s="12" cm="1">
        <f t="array" ref="K1402:N1402">VLOOKUP(A1402,Sales!$A$1:$E$2241,{2,3,4,5},0)</f>
        <v>2</v>
      </c>
      <c r="L1402" s="12">
        <v>5</v>
      </c>
      <c r="M1402" s="12">
        <v>5</v>
      </c>
      <c r="N1402" s="15">
        <v>5</v>
      </c>
      <c r="O1402" s="15">
        <f t="shared" si="106"/>
        <v>64</v>
      </c>
      <c r="P1402" s="15">
        <f t="shared" si="107"/>
        <v>7</v>
      </c>
      <c r="Q1402" s="15">
        <f t="shared" si="108"/>
        <v>10</v>
      </c>
      <c r="R1402" s="12">
        <f t="shared" si="109"/>
        <v>2</v>
      </c>
    </row>
    <row r="1403" spans="1:18" ht="15.75" customHeight="1" x14ac:dyDescent="0.25">
      <c r="A1403" s="57">
        <v>9958</v>
      </c>
      <c r="B1403" s="57">
        <v>1972</v>
      </c>
      <c r="C1403" s="58" t="s">
        <v>9</v>
      </c>
      <c r="D1403" s="58" t="s">
        <v>13</v>
      </c>
      <c r="E1403" s="59">
        <v>65685</v>
      </c>
      <c r="F1403" s="54">
        <f t="shared" si="105"/>
        <v>65.685000000000002</v>
      </c>
      <c r="G1403" s="57">
        <v>0</v>
      </c>
      <c r="H1403" s="57">
        <v>1</v>
      </c>
      <c r="I1403" s="60">
        <v>41727</v>
      </c>
      <c r="J1403" s="61">
        <v>54</v>
      </c>
      <c r="K1403" s="12" cm="1">
        <f t="array" ref="K1403:N1403">VLOOKUP(A1403,Sales!$A$1:$E$2241,{2,3,4,5},0)</f>
        <v>14</v>
      </c>
      <c r="L1403" s="12">
        <v>7</v>
      </c>
      <c r="M1403" s="12">
        <v>9</v>
      </c>
      <c r="N1403" s="15">
        <v>9</v>
      </c>
      <c r="O1403" s="15">
        <f t="shared" si="106"/>
        <v>53</v>
      </c>
      <c r="P1403" s="15">
        <f t="shared" si="107"/>
        <v>21</v>
      </c>
      <c r="Q1403" s="15">
        <f t="shared" si="108"/>
        <v>18</v>
      </c>
      <c r="R1403" s="12">
        <f t="shared" si="109"/>
        <v>1</v>
      </c>
    </row>
    <row r="1404" spans="1:18" ht="15.75" customHeight="1" x14ac:dyDescent="0.25">
      <c r="A1404" s="57">
        <v>2534</v>
      </c>
      <c r="B1404" s="57">
        <v>1953</v>
      </c>
      <c r="C1404" s="58" t="s">
        <v>9</v>
      </c>
      <c r="D1404" s="58" t="s">
        <v>13</v>
      </c>
      <c r="E1404" s="59">
        <v>37716</v>
      </c>
      <c r="F1404" s="54">
        <f t="shared" si="105"/>
        <v>37.716000000000001</v>
      </c>
      <c r="G1404" s="57">
        <v>0</v>
      </c>
      <c r="H1404" s="57">
        <v>1</v>
      </c>
      <c r="I1404" s="60">
        <v>41750</v>
      </c>
      <c r="J1404" s="61">
        <v>4</v>
      </c>
      <c r="K1404" s="12" cm="1">
        <f t="array" ref="K1404:N1404">VLOOKUP(A1404,Sales!$A$1:$E$2241,{2,3,4,5},0)</f>
        <v>1</v>
      </c>
      <c r="L1404" s="12">
        <v>2</v>
      </c>
      <c r="M1404" s="12">
        <v>4</v>
      </c>
      <c r="N1404" s="15">
        <v>3</v>
      </c>
      <c r="O1404" s="15">
        <f t="shared" si="106"/>
        <v>72</v>
      </c>
      <c r="P1404" s="15">
        <f t="shared" si="107"/>
        <v>3</v>
      </c>
      <c r="Q1404" s="15">
        <f t="shared" si="108"/>
        <v>7</v>
      </c>
      <c r="R1404" s="12">
        <f t="shared" si="109"/>
        <v>1</v>
      </c>
    </row>
    <row r="1405" spans="1:18" ht="15.75" customHeight="1" x14ac:dyDescent="0.25">
      <c r="A1405" s="57">
        <v>4188</v>
      </c>
      <c r="B1405" s="57">
        <v>1957</v>
      </c>
      <c r="C1405" s="58" t="s">
        <v>9</v>
      </c>
      <c r="D1405" s="58" t="s">
        <v>10</v>
      </c>
      <c r="E1405" s="59">
        <v>36864</v>
      </c>
      <c r="F1405" s="54">
        <f t="shared" si="105"/>
        <v>36.863999999999997</v>
      </c>
      <c r="G1405" s="57">
        <v>0</v>
      </c>
      <c r="H1405" s="57">
        <v>1</v>
      </c>
      <c r="I1405" s="60">
        <v>41134</v>
      </c>
      <c r="J1405" s="61">
        <v>53</v>
      </c>
      <c r="K1405" s="12" cm="1">
        <f t="array" ref="K1405:N1405">VLOOKUP(A1405,Sales!$A$1:$E$2241,{2,3,4,5},0)</f>
        <v>5</v>
      </c>
      <c r="L1405" s="12">
        <v>0</v>
      </c>
      <c r="M1405" s="12">
        <v>5</v>
      </c>
      <c r="N1405" s="15">
        <v>4</v>
      </c>
      <c r="O1405" s="15">
        <f t="shared" si="106"/>
        <v>68</v>
      </c>
      <c r="P1405" s="15">
        <f t="shared" si="107"/>
        <v>5</v>
      </c>
      <c r="Q1405" s="15">
        <f t="shared" si="108"/>
        <v>9</v>
      </c>
      <c r="R1405" s="12">
        <f t="shared" si="109"/>
        <v>1</v>
      </c>
    </row>
    <row r="1406" spans="1:18" ht="15.75" customHeight="1" x14ac:dyDescent="0.25">
      <c r="A1406" s="57">
        <v>6613</v>
      </c>
      <c r="B1406" s="57">
        <v>1970</v>
      </c>
      <c r="C1406" s="58" t="s">
        <v>14</v>
      </c>
      <c r="D1406" s="58" t="s">
        <v>13</v>
      </c>
      <c r="E1406" s="59">
        <v>44511</v>
      </c>
      <c r="F1406" s="54">
        <f t="shared" si="105"/>
        <v>44.511000000000003</v>
      </c>
      <c r="G1406" s="57">
        <v>1</v>
      </c>
      <c r="H1406" s="57">
        <v>0</v>
      </c>
      <c r="I1406" s="62">
        <v>41194</v>
      </c>
      <c r="J1406" s="61">
        <v>39</v>
      </c>
      <c r="K1406" s="12" cm="1">
        <f t="array" ref="K1406:N1406">VLOOKUP(A1406,Sales!$A$1:$E$2241,{2,3,4,5},0)</f>
        <v>7</v>
      </c>
      <c r="L1406" s="12">
        <v>14</v>
      </c>
      <c r="M1406" s="12">
        <v>8</v>
      </c>
      <c r="N1406" s="15">
        <v>8</v>
      </c>
      <c r="O1406" s="15">
        <f t="shared" si="106"/>
        <v>55</v>
      </c>
      <c r="P1406" s="15">
        <f t="shared" si="107"/>
        <v>21</v>
      </c>
      <c r="Q1406" s="15">
        <f t="shared" si="108"/>
        <v>16</v>
      </c>
      <c r="R1406" s="12">
        <f t="shared" si="109"/>
        <v>1</v>
      </c>
    </row>
    <row r="1407" spans="1:18" ht="15.75" customHeight="1" x14ac:dyDescent="0.25">
      <c r="A1407" s="57">
        <v>10827</v>
      </c>
      <c r="B1407" s="57">
        <v>1967</v>
      </c>
      <c r="C1407" s="58" t="s">
        <v>12</v>
      </c>
      <c r="D1407" s="58" t="s">
        <v>13</v>
      </c>
      <c r="E1407" s="59">
        <v>36947</v>
      </c>
      <c r="F1407" s="54">
        <f t="shared" si="105"/>
        <v>36.947000000000003</v>
      </c>
      <c r="G1407" s="57">
        <v>1</v>
      </c>
      <c r="H1407" s="57">
        <v>1</v>
      </c>
      <c r="I1407" s="60">
        <v>41128</v>
      </c>
      <c r="J1407" s="61">
        <v>49</v>
      </c>
      <c r="K1407" s="12" cm="1">
        <f t="array" ref="K1407:N1407">VLOOKUP(A1407,Sales!$A$1:$E$2241,{2,3,4,5},0)</f>
        <v>3</v>
      </c>
      <c r="L1407" s="12">
        <v>1</v>
      </c>
      <c r="M1407" s="12">
        <v>3</v>
      </c>
      <c r="N1407" s="15">
        <v>4</v>
      </c>
      <c r="O1407" s="15">
        <f t="shared" si="106"/>
        <v>58</v>
      </c>
      <c r="P1407" s="15">
        <f t="shared" si="107"/>
        <v>4</v>
      </c>
      <c r="Q1407" s="15">
        <f t="shared" si="108"/>
        <v>7</v>
      </c>
      <c r="R1407" s="12">
        <f t="shared" si="109"/>
        <v>2</v>
      </c>
    </row>
    <row r="1408" spans="1:18" ht="15.75" customHeight="1" x14ac:dyDescent="0.25">
      <c r="A1408" s="57">
        <v>5491</v>
      </c>
      <c r="B1408" s="57">
        <v>1951</v>
      </c>
      <c r="C1408" s="58" t="s">
        <v>14</v>
      </c>
      <c r="D1408" s="58" t="s">
        <v>11</v>
      </c>
      <c r="E1408" s="59">
        <v>47352</v>
      </c>
      <c r="F1408" s="54">
        <f t="shared" si="105"/>
        <v>47.351999999999997</v>
      </c>
      <c r="G1408" s="57">
        <v>0</v>
      </c>
      <c r="H1408" s="57">
        <v>1</v>
      </c>
      <c r="I1408" s="60">
        <v>41375</v>
      </c>
      <c r="J1408" s="61">
        <v>70</v>
      </c>
      <c r="K1408" s="12" cm="1">
        <f t="array" ref="K1408:N1408">VLOOKUP(A1408,Sales!$A$1:$E$2241,{2,3,4,5},0)</f>
        <v>12</v>
      </c>
      <c r="L1408" s="12">
        <v>0</v>
      </c>
      <c r="M1408" s="12">
        <v>6</v>
      </c>
      <c r="N1408" s="15">
        <v>5</v>
      </c>
      <c r="O1408" s="15">
        <f t="shared" si="106"/>
        <v>74</v>
      </c>
      <c r="P1408" s="15">
        <f t="shared" si="107"/>
        <v>12</v>
      </c>
      <c r="Q1408" s="15">
        <f t="shared" si="108"/>
        <v>11</v>
      </c>
      <c r="R1408" s="12">
        <f t="shared" si="109"/>
        <v>1</v>
      </c>
    </row>
    <row r="1409" spans="1:18" ht="15.75" customHeight="1" x14ac:dyDescent="0.25">
      <c r="A1409" s="57">
        <v>8402</v>
      </c>
      <c r="B1409" s="57">
        <v>1953</v>
      </c>
      <c r="C1409" s="58" t="s">
        <v>14</v>
      </c>
      <c r="D1409" s="58" t="s">
        <v>13</v>
      </c>
      <c r="E1409" s="59">
        <v>67087</v>
      </c>
      <c r="F1409" s="54">
        <f t="shared" si="105"/>
        <v>67.087000000000003</v>
      </c>
      <c r="G1409" s="57">
        <v>0</v>
      </c>
      <c r="H1409" s="57">
        <v>1</v>
      </c>
      <c r="I1409" s="62">
        <v>41625</v>
      </c>
      <c r="J1409" s="61">
        <v>40</v>
      </c>
      <c r="K1409" s="12" cm="1">
        <f t="array" ref="K1409:N1409">VLOOKUP(A1409,Sales!$A$1:$E$2241,{2,3,4,5},0)</f>
        <v>35</v>
      </c>
      <c r="L1409" s="12">
        <v>35</v>
      </c>
      <c r="M1409" s="12">
        <v>7</v>
      </c>
      <c r="N1409" s="15">
        <v>8</v>
      </c>
      <c r="O1409" s="15">
        <f t="shared" si="106"/>
        <v>72</v>
      </c>
      <c r="P1409" s="15">
        <f t="shared" si="107"/>
        <v>70</v>
      </c>
      <c r="Q1409" s="15">
        <f t="shared" si="108"/>
        <v>15</v>
      </c>
      <c r="R1409" s="12">
        <f t="shared" si="109"/>
        <v>1</v>
      </c>
    </row>
    <row r="1410" spans="1:18" ht="15.75" customHeight="1" x14ac:dyDescent="0.25">
      <c r="A1410" s="57">
        <v>8783</v>
      </c>
      <c r="B1410" s="57">
        <v>1950</v>
      </c>
      <c r="C1410" s="58" t="s">
        <v>9</v>
      </c>
      <c r="D1410" s="58" t="s">
        <v>13</v>
      </c>
      <c r="E1410" s="59">
        <v>57045</v>
      </c>
      <c r="F1410" s="54">
        <f t="shared" si="105"/>
        <v>57.045000000000002</v>
      </c>
      <c r="G1410" s="57">
        <v>0</v>
      </c>
      <c r="H1410" s="57">
        <v>1</v>
      </c>
      <c r="I1410" s="60">
        <v>41160</v>
      </c>
      <c r="J1410" s="61">
        <v>40</v>
      </c>
      <c r="K1410" s="12" cm="1">
        <f t="array" ref="K1410:N1410">VLOOKUP(A1410,Sales!$A$1:$E$2241,{2,3,4,5},0)</f>
        <v>13</v>
      </c>
      <c r="L1410" s="12">
        <v>13</v>
      </c>
      <c r="M1410" s="12">
        <v>4</v>
      </c>
      <c r="N1410" s="15">
        <v>9</v>
      </c>
      <c r="O1410" s="15">
        <f t="shared" si="106"/>
        <v>75</v>
      </c>
      <c r="P1410" s="15">
        <f t="shared" si="107"/>
        <v>26</v>
      </c>
      <c r="Q1410" s="15">
        <f t="shared" si="108"/>
        <v>13</v>
      </c>
      <c r="R1410" s="12">
        <f t="shared" si="109"/>
        <v>1</v>
      </c>
    </row>
    <row r="1411" spans="1:18" ht="15.75" customHeight="1" x14ac:dyDescent="0.25">
      <c r="A1411" s="57">
        <v>10010</v>
      </c>
      <c r="B1411" s="57">
        <v>1953</v>
      </c>
      <c r="C1411" s="58" t="s">
        <v>12</v>
      </c>
      <c r="D1411" s="58" t="s">
        <v>15</v>
      </c>
      <c r="E1411" s="59">
        <v>36957</v>
      </c>
      <c r="F1411" s="54">
        <f t="shared" ref="F1411:F1474" si="110">E1411/1000</f>
        <v>36.957000000000001</v>
      </c>
      <c r="G1411" s="57">
        <v>1</v>
      </c>
      <c r="H1411" s="57">
        <v>1</v>
      </c>
      <c r="I1411" s="60">
        <v>41158</v>
      </c>
      <c r="J1411" s="61">
        <v>43</v>
      </c>
      <c r="K1411" s="12" cm="1">
        <f t="array" ref="K1411:N1411">VLOOKUP(A1411,Sales!$A$1:$E$2241,{2,3,4,5},0)</f>
        <v>2</v>
      </c>
      <c r="L1411" s="12">
        <v>1</v>
      </c>
      <c r="M1411" s="12">
        <v>3</v>
      </c>
      <c r="N1411" s="15">
        <v>2</v>
      </c>
      <c r="O1411" s="15">
        <f t="shared" ref="O1411:O1474" si="111">2025-B1411</f>
        <v>72</v>
      </c>
      <c r="P1411" s="15">
        <f t="shared" ref="P1411:P1474" si="112">K1411+L1411</f>
        <v>3</v>
      </c>
      <c r="Q1411" s="15">
        <f t="shared" ref="Q1411:Q1474" si="113">M1411+N1411</f>
        <v>5</v>
      </c>
      <c r="R1411" s="12">
        <f t="shared" ref="R1411:R1474" si="114">G1411+H1411</f>
        <v>2</v>
      </c>
    </row>
    <row r="1412" spans="1:18" ht="15.75" customHeight="1" x14ac:dyDescent="0.25">
      <c r="A1412" s="57">
        <v>618</v>
      </c>
      <c r="B1412" s="57">
        <v>1977</v>
      </c>
      <c r="C1412" s="58" t="s">
        <v>12</v>
      </c>
      <c r="D1412" s="58" t="s">
        <v>13</v>
      </c>
      <c r="E1412" s="59">
        <v>69389</v>
      </c>
      <c r="F1412" s="54">
        <f t="shared" si="110"/>
        <v>69.388999999999996</v>
      </c>
      <c r="G1412" s="57">
        <v>0</v>
      </c>
      <c r="H1412" s="57">
        <v>1</v>
      </c>
      <c r="I1412" s="60">
        <v>41180</v>
      </c>
      <c r="J1412" s="61">
        <v>17</v>
      </c>
      <c r="K1412" s="12" cm="1">
        <f t="array" ref="K1412:N1412">VLOOKUP(A1412,Sales!$A$1:$E$2241,{2,3,4,5},0)</f>
        <v>7</v>
      </c>
      <c r="L1412" s="12">
        <v>46</v>
      </c>
      <c r="M1412" s="12">
        <v>7</v>
      </c>
      <c r="N1412" s="15">
        <v>12</v>
      </c>
      <c r="O1412" s="15">
        <f t="shared" si="111"/>
        <v>48</v>
      </c>
      <c r="P1412" s="15">
        <f t="shared" si="112"/>
        <v>53</v>
      </c>
      <c r="Q1412" s="15">
        <f t="shared" si="113"/>
        <v>19</v>
      </c>
      <c r="R1412" s="12">
        <f t="shared" si="114"/>
        <v>1</v>
      </c>
    </row>
    <row r="1413" spans="1:18" ht="15.75" customHeight="1" x14ac:dyDescent="0.25">
      <c r="A1413" s="57">
        <v>9121</v>
      </c>
      <c r="B1413" s="57">
        <v>1972</v>
      </c>
      <c r="C1413" s="58" t="s">
        <v>9</v>
      </c>
      <c r="D1413" s="58" t="s">
        <v>13</v>
      </c>
      <c r="E1413" s="59">
        <v>80134</v>
      </c>
      <c r="F1413" s="54">
        <f t="shared" si="110"/>
        <v>80.134</v>
      </c>
      <c r="G1413" s="57">
        <v>1</v>
      </c>
      <c r="H1413" s="57">
        <v>0</v>
      </c>
      <c r="I1413" s="60">
        <v>41414</v>
      </c>
      <c r="J1413" s="61">
        <v>40</v>
      </c>
      <c r="K1413" s="12" cm="1">
        <f t="array" ref="K1413:N1413">VLOOKUP(A1413,Sales!$A$1:$E$2241,{2,3,4,5},0)</f>
        <v>16</v>
      </c>
      <c r="L1413" s="12">
        <v>0</v>
      </c>
      <c r="M1413" s="12">
        <v>5</v>
      </c>
      <c r="N1413" s="15">
        <v>6</v>
      </c>
      <c r="O1413" s="15">
        <f t="shared" si="111"/>
        <v>53</v>
      </c>
      <c r="P1413" s="15">
        <f t="shared" si="112"/>
        <v>16</v>
      </c>
      <c r="Q1413" s="15">
        <f t="shared" si="113"/>
        <v>11</v>
      </c>
      <c r="R1413" s="12">
        <f t="shared" si="114"/>
        <v>1</v>
      </c>
    </row>
    <row r="1414" spans="1:18" ht="15.75" customHeight="1" x14ac:dyDescent="0.25">
      <c r="A1414" s="57">
        <v>361</v>
      </c>
      <c r="B1414" s="57">
        <v>1969</v>
      </c>
      <c r="C1414" s="58" t="s">
        <v>14</v>
      </c>
      <c r="D1414" s="58" t="s">
        <v>13</v>
      </c>
      <c r="E1414" s="59">
        <v>43142</v>
      </c>
      <c r="F1414" s="54">
        <f t="shared" si="110"/>
        <v>43.142000000000003</v>
      </c>
      <c r="G1414" s="57">
        <v>1</v>
      </c>
      <c r="H1414" s="57">
        <v>1</v>
      </c>
      <c r="I1414" s="60">
        <v>41688</v>
      </c>
      <c r="J1414" s="61">
        <v>84</v>
      </c>
      <c r="K1414" s="12" cm="1">
        <f t="array" ref="K1414:N1414">VLOOKUP(A1414,Sales!$A$1:$E$2241,{2,3,4,5},0)</f>
        <v>1</v>
      </c>
      <c r="L1414" s="12">
        <v>1</v>
      </c>
      <c r="M1414" s="12">
        <v>1</v>
      </c>
      <c r="N1414" s="15">
        <v>2</v>
      </c>
      <c r="O1414" s="15">
        <f t="shared" si="111"/>
        <v>56</v>
      </c>
      <c r="P1414" s="15">
        <f t="shared" si="112"/>
        <v>2</v>
      </c>
      <c r="Q1414" s="15">
        <f t="shared" si="113"/>
        <v>3</v>
      </c>
      <c r="R1414" s="12">
        <f t="shared" si="114"/>
        <v>2</v>
      </c>
    </row>
    <row r="1415" spans="1:18" ht="15.75" customHeight="1" x14ac:dyDescent="0.25">
      <c r="A1415" s="57">
        <v>4310</v>
      </c>
      <c r="B1415" s="57">
        <v>1944</v>
      </c>
      <c r="C1415" s="58" t="s">
        <v>9</v>
      </c>
      <c r="D1415" s="58" t="s">
        <v>13</v>
      </c>
      <c r="E1415" s="59">
        <v>80589</v>
      </c>
      <c r="F1415" s="54">
        <f t="shared" si="110"/>
        <v>80.588999999999999</v>
      </c>
      <c r="G1415" s="57">
        <v>0</v>
      </c>
      <c r="H1415" s="57">
        <v>0</v>
      </c>
      <c r="I1415" s="60">
        <v>41661</v>
      </c>
      <c r="J1415" s="61">
        <v>25</v>
      </c>
      <c r="K1415" s="12" cm="1">
        <f t="array" ref="K1415:N1415">VLOOKUP(A1415,Sales!$A$1:$E$2241,{2,3,4,5},0)</f>
        <v>93</v>
      </c>
      <c r="L1415" s="12">
        <v>40</v>
      </c>
      <c r="M1415" s="12">
        <v>5</v>
      </c>
      <c r="N1415" s="15">
        <v>5</v>
      </c>
      <c r="O1415" s="15">
        <f t="shared" si="111"/>
        <v>81</v>
      </c>
      <c r="P1415" s="15">
        <f t="shared" si="112"/>
        <v>133</v>
      </c>
      <c r="Q1415" s="15">
        <f t="shared" si="113"/>
        <v>10</v>
      </c>
      <c r="R1415" s="12">
        <f t="shared" si="114"/>
        <v>0</v>
      </c>
    </row>
    <row r="1416" spans="1:18" ht="15.75" customHeight="1" x14ac:dyDescent="0.25">
      <c r="A1416" s="57">
        <v>2678</v>
      </c>
      <c r="B1416" s="57">
        <v>1990</v>
      </c>
      <c r="C1416" s="58" t="s">
        <v>9</v>
      </c>
      <c r="D1416" s="58" t="s">
        <v>10</v>
      </c>
      <c r="E1416" s="59">
        <v>34412</v>
      </c>
      <c r="F1416" s="54">
        <f t="shared" si="110"/>
        <v>34.411999999999999</v>
      </c>
      <c r="G1416" s="57">
        <v>1</v>
      </c>
      <c r="H1416" s="57">
        <v>0</v>
      </c>
      <c r="I1416" s="60">
        <v>41318</v>
      </c>
      <c r="J1416" s="61">
        <v>62</v>
      </c>
      <c r="K1416" s="12" cm="1">
        <f t="array" ref="K1416:N1416">VLOOKUP(A1416,Sales!$A$1:$E$2241,{2,3,4,5},0)</f>
        <v>12</v>
      </c>
      <c r="L1416" s="12">
        <v>36</v>
      </c>
      <c r="M1416" s="12">
        <v>5</v>
      </c>
      <c r="N1416" s="15">
        <v>3</v>
      </c>
      <c r="O1416" s="15">
        <f t="shared" si="111"/>
        <v>35</v>
      </c>
      <c r="P1416" s="15">
        <f t="shared" si="112"/>
        <v>48</v>
      </c>
      <c r="Q1416" s="15">
        <f t="shared" si="113"/>
        <v>8</v>
      </c>
      <c r="R1416" s="12">
        <f t="shared" si="114"/>
        <v>1</v>
      </c>
    </row>
    <row r="1417" spans="1:18" ht="15.75" customHeight="1" x14ac:dyDescent="0.25">
      <c r="A1417" s="57">
        <v>6376</v>
      </c>
      <c r="B1417" s="57">
        <v>1979</v>
      </c>
      <c r="C1417" s="58" t="s">
        <v>9</v>
      </c>
      <c r="D1417" s="58" t="s">
        <v>10</v>
      </c>
      <c r="E1417" s="59">
        <v>57537</v>
      </c>
      <c r="F1417" s="54">
        <f t="shared" si="110"/>
        <v>57.536999999999999</v>
      </c>
      <c r="G1417" s="57">
        <v>1</v>
      </c>
      <c r="H1417" s="57">
        <v>0</v>
      </c>
      <c r="I1417" s="60">
        <v>41435</v>
      </c>
      <c r="J1417" s="61">
        <v>83</v>
      </c>
      <c r="K1417" s="12" cm="1">
        <f t="array" ref="K1417:N1417">VLOOKUP(A1417,Sales!$A$1:$E$2241,{2,3,4,5},0)</f>
        <v>56</v>
      </c>
      <c r="L1417" s="12">
        <v>8</v>
      </c>
      <c r="M1417" s="12">
        <v>4</v>
      </c>
      <c r="N1417" s="15">
        <v>8</v>
      </c>
      <c r="O1417" s="15">
        <f t="shared" si="111"/>
        <v>46</v>
      </c>
      <c r="P1417" s="15">
        <f t="shared" si="112"/>
        <v>64</v>
      </c>
      <c r="Q1417" s="15">
        <f t="shared" si="113"/>
        <v>12</v>
      </c>
      <c r="R1417" s="12">
        <f t="shared" si="114"/>
        <v>1</v>
      </c>
    </row>
    <row r="1418" spans="1:18" ht="15.75" customHeight="1" x14ac:dyDescent="0.25">
      <c r="A1418" s="57">
        <v>524</v>
      </c>
      <c r="B1418" s="57">
        <v>1966</v>
      </c>
      <c r="C1418" s="58" t="s">
        <v>16</v>
      </c>
      <c r="D1418" s="58" t="s">
        <v>11</v>
      </c>
      <c r="E1418" s="59">
        <v>22634</v>
      </c>
      <c r="F1418" s="54">
        <f t="shared" si="110"/>
        <v>22.634</v>
      </c>
      <c r="G1418" s="57">
        <v>0</v>
      </c>
      <c r="H1418" s="57">
        <v>0</v>
      </c>
      <c r="I1418" s="60">
        <v>41290</v>
      </c>
      <c r="J1418" s="61">
        <v>47</v>
      </c>
      <c r="K1418" s="12" cm="1">
        <f t="array" ref="K1418:N1418">VLOOKUP(A1418,Sales!$A$1:$E$2241,{2,3,4,5},0)</f>
        <v>23</v>
      </c>
      <c r="L1418" s="12">
        <v>6</v>
      </c>
      <c r="M1418" s="12">
        <v>2</v>
      </c>
      <c r="N1418" s="15">
        <v>2</v>
      </c>
      <c r="O1418" s="15">
        <f t="shared" si="111"/>
        <v>59</v>
      </c>
      <c r="P1418" s="15">
        <f t="shared" si="112"/>
        <v>29</v>
      </c>
      <c r="Q1418" s="15">
        <f t="shared" si="113"/>
        <v>4</v>
      </c>
      <c r="R1418" s="12">
        <f t="shared" si="114"/>
        <v>0</v>
      </c>
    </row>
    <row r="1419" spans="1:18" ht="15.75" customHeight="1" x14ac:dyDescent="0.25">
      <c r="A1419" s="57">
        <v>10341</v>
      </c>
      <c r="B1419" s="57">
        <v>1948</v>
      </c>
      <c r="C1419" s="58" t="s">
        <v>9</v>
      </c>
      <c r="D1419" s="58" t="s">
        <v>11</v>
      </c>
      <c r="E1419" s="59">
        <v>51315</v>
      </c>
      <c r="F1419" s="54">
        <f t="shared" si="110"/>
        <v>51.314999999999998</v>
      </c>
      <c r="G1419" s="57">
        <v>0</v>
      </c>
      <c r="H1419" s="57">
        <v>0</v>
      </c>
      <c r="I1419" s="60">
        <v>41693</v>
      </c>
      <c r="J1419" s="61">
        <v>45</v>
      </c>
      <c r="K1419" s="12" cm="1">
        <f t="array" ref="K1419:N1419">VLOOKUP(A1419,Sales!$A$1:$E$2241,{2,3,4,5},0)</f>
        <v>28</v>
      </c>
      <c r="L1419" s="12">
        <v>30</v>
      </c>
      <c r="M1419" s="12">
        <v>2</v>
      </c>
      <c r="N1419" s="15">
        <v>5</v>
      </c>
      <c r="O1419" s="15">
        <f t="shared" si="111"/>
        <v>77</v>
      </c>
      <c r="P1419" s="15">
        <f t="shared" si="112"/>
        <v>58</v>
      </c>
      <c r="Q1419" s="15">
        <f t="shared" si="113"/>
        <v>7</v>
      </c>
      <c r="R1419" s="12">
        <f t="shared" si="114"/>
        <v>0</v>
      </c>
    </row>
    <row r="1420" spans="1:18" ht="15.75" customHeight="1" x14ac:dyDescent="0.25">
      <c r="A1420" s="57">
        <v>5654</v>
      </c>
      <c r="B1420" s="57">
        <v>1972</v>
      </c>
      <c r="C1420" s="58" t="s">
        <v>9</v>
      </c>
      <c r="D1420" s="58" t="s">
        <v>13</v>
      </c>
      <c r="E1420" s="59">
        <v>36026</v>
      </c>
      <c r="F1420" s="54">
        <f t="shared" si="110"/>
        <v>36.026000000000003</v>
      </c>
      <c r="G1420" s="57">
        <v>2</v>
      </c>
      <c r="H1420" s="57">
        <v>1</v>
      </c>
      <c r="I1420" s="60">
        <v>41714</v>
      </c>
      <c r="J1420" s="61">
        <v>34</v>
      </c>
      <c r="K1420" s="12" cm="1">
        <f t="array" ref="K1420:N1420">VLOOKUP(A1420,Sales!$A$1:$E$2241,{2,3,4,5},0)</f>
        <v>4</v>
      </c>
      <c r="L1420" s="12">
        <v>4</v>
      </c>
      <c r="M1420" s="12">
        <v>2</v>
      </c>
      <c r="N1420" s="15">
        <v>3</v>
      </c>
      <c r="O1420" s="15">
        <f t="shared" si="111"/>
        <v>53</v>
      </c>
      <c r="P1420" s="15">
        <f t="shared" si="112"/>
        <v>8</v>
      </c>
      <c r="Q1420" s="15">
        <f t="shared" si="113"/>
        <v>5</v>
      </c>
      <c r="R1420" s="12">
        <f t="shared" si="114"/>
        <v>3</v>
      </c>
    </row>
    <row r="1421" spans="1:18" ht="15.75" customHeight="1" x14ac:dyDescent="0.25">
      <c r="A1421" s="57">
        <v>4098</v>
      </c>
      <c r="B1421" s="57">
        <v>1973</v>
      </c>
      <c r="C1421" s="58" t="s">
        <v>9</v>
      </c>
      <c r="D1421" s="58" t="s">
        <v>13</v>
      </c>
      <c r="E1421" s="59">
        <v>24639</v>
      </c>
      <c r="F1421" s="54">
        <f t="shared" si="110"/>
        <v>24.638999999999999</v>
      </c>
      <c r="G1421" s="57">
        <v>1</v>
      </c>
      <c r="H1421" s="57">
        <v>1</v>
      </c>
      <c r="I1421" s="60">
        <v>41667</v>
      </c>
      <c r="J1421" s="61">
        <v>3</v>
      </c>
      <c r="K1421" s="12" cm="1">
        <f t="array" ref="K1421:N1421">VLOOKUP(A1421,Sales!$A$1:$E$2241,{2,3,4,5},0)</f>
        <v>3</v>
      </c>
      <c r="L1421" s="12">
        <v>4</v>
      </c>
      <c r="M1421" s="12">
        <v>2</v>
      </c>
      <c r="N1421" s="15">
        <v>4</v>
      </c>
      <c r="O1421" s="15">
        <f t="shared" si="111"/>
        <v>52</v>
      </c>
      <c r="P1421" s="15">
        <f t="shared" si="112"/>
        <v>7</v>
      </c>
      <c r="Q1421" s="15">
        <f t="shared" si="113"/>
        <v>6</v>
      </c>
      <c r="R1421" s="12">
        <f t="shared" si="114"/>
        <v>2</v>
      </c>
    </row>
    <row r="1422" spans="1:18" ht="15.75" customHeight="1" x14ac:dyDescent="0.25">
      <c r="A1422" s="57">
        <v>5824</v>
      </c>
      <c r="B1422" s="57">
        <v>1972</v>
      </c>
      <c r="C1422" s="58" t="s">
        <v>12</v>
      </c>
      <c r="D1422" s="58" t="s">
        <v>11</v>
      </c>
      <c r="E1422" s="59">
        <v>34578</v>
      </c>
      <c r="F1422" s="54">
        <f t="shared" si="110"/>
        <v>34.578000000000003</v>
      </c>
      <c r="G1422" s="57">
        <v>2</v>
      </c>
      <c r="H1422" s="57">
        <v>1</v>
      </c>
      <c r="I1422" s="60">
        <v>41740</v>
      </c>
      <c r="J1422" s="61">
        <v>1</v>
      </c>
      <c r="K1422" s="12" cm="1">
        <f t="array" ref="K1422:N1422">VLOOKUP(A1422,Sales!$A$1:$E$2241,{2,3,4,5},0)</f>
        <v>0</v>
      </c>
      <c r="L1422" s="12">
        <v>0</v>
      </c>
      <c r="M1422" s="12">
        <v>1</v>
      </c>
      <c r="N1422" s="15">
        <v>2</v>
      </c>
      <c r="O1422" s="15">
        <f t="shared" si="111"/>
        <v>53</v>
      </c>
      <c r="P1422" s="15">
        <f t="shared" si="112"/>
        <v>0</v>
      </c>
      <c r="Q1422" s="15">
        <f t="shared" si="113"/>
        <v>3</v>
      </c>
      <c r="R1422" s="12">
        <f t="shared" si="114"/>
        <v>3</v>
      </c>
    </row>
    <row r="1423" spans="1:18" ht="15.75" customHeight="1" x14ac:dyDescent="0.25">
      <c r="A1423" s="57">
        <v>7000</v>
      </c>
      <c r="B1423" s="57">
        <v>1972</v>
      </c>
      <c r="C1423" s="58" t="s">
        <v>17</v>
      </c>
      <c r="D1423" s="58" t="s">
        <v>10</v>
      </c>
      <c r="E1423" s="59">
        <v>65704</v>
      </c>
      <c r="F1423" s="54">
        <f t="shared" si="110"/>
        <v>65.703999999999994</v>
      </c>
      <c r="G1423" s="57">
        <v>0</v>
      </c>
      <c r="H1423" s="57">
        <v>0</v>
      </c>
      <c r="I1423" s="62">
        <v>41560</v>
      </c>
      <c r="J1423" s="61">
        <v>18</v>
      </c>
      <c r="K1423" s="12" cm="1">
        <f t="array" ref="K1423:N1423">VLOOKUP(A1423,Sales!$A$1:$E$2241,{2,3,4,5},0)</f>
        <v>172</v>
      </c>
      <c r="L1423" s="12">
        <v>8</v>
      </c>
      <c r="M1423" s="12">
        <v>2</v>
      </c>
      <c r="N1423" s="15">
        <v>10</v>
      </c>
      <c r="O1423" s="15">
        <f t="shared" si="111"/>
        <v>53</v>
      </c>
      <c r="P1423" s="15">
        <f t="shared" si="112"/>
        <v>180</v>
      </c>
      <c r="Q1423" s="15">
        <f t="shared" si="113"/>
        <v>12</v>
      </c>
      <c r="R1423" s="12">
        <f t="shared" si="114"/>
        <v>0</v>
      </c>
    </row>
    <row r="1424" spans="1:18" ht="15.75" customHeight="1" x14ac:dyDescent="0.25">
      <c r="A1424" s="57">
        <v>2561</v>
      </c>
      <c r="B1424" s="57">
        <v>1966</v>
      </c>
      <c r="C1424" s="58" t="s">
        <v>9</v>
      </c>
      <c r="D1424" s="58" t="s">
        <v>10</v>
      </c>
      <c r="E1424" s="59">
        <v>63810</v>
      </c>
      <c r="F1424" s="54">
        <f t="shared" si="110"/>
        <v>63.81</v>
      </c>
      <c r="G1424" s="57">
        <v>0</v>
      </c>
      <c r="H1424" s="57">
        <v>1</v>
      </c>
      <c r="I1424" s="62">
        <v>41224</v>
      </c>
      <c r="J1424" s="61">
        <v>45</v>
      </c>
      <c r="K1424" s="12" cm="1">
        <f t="array" ref="K1424:N1424">VLOOKUP(A1424,Sales!$A$1:$E$2241,{2,3,4,5},0)</f>
        <v>12</v>
      </c>
      <c r="L1424" s="12">
        <v>12</v>
      </c>
      <c r="M1424" s="12">
        <v>4</v>
      </c>
      <c r="N1424" s="15">
        <v>12</v>
      </c>
      <c r="O1424" s="15">
        <f t="shared" si="111"/>
        <v>59</v>
      </c>
      <c r="P1424" s="15">
        <f t="shared" si="112"/>
        <v>24</v>
      </c>
      <c r="Q1424" s="15">
        <f t="shared" si="113"/>
        <v>16</v>
      </c>
      <c r="R1424" s="12">
        <f t="shared" si="114"/>
        <v>1</v>
      </c>
    </row>
    <row r="1425" spans="1:18" ht="15.75" customHeight="1" x14ac:dyDescent="0.25">
      <c r="A1425" s="57">
        <v>5229</v>
      </c>
      <c r="B1425" s="57">
        <v>1969</v>
      </c>
      <c r="C1425" s="58" t="s">
        <v>12</v>
      </c>
      <c r="D1425" s="58" t="s">
        <v>11</v>
      </c>
      <c r="E1425" s="59">
        <v>54132</v>
      </c>
      <c r="F1425" s="54">
        <f t="shared" si="110"/>
        <v>54.131999999999998</v>
      </c>
      <c r="G1425" s="57">
        <v>0</v>
      </c>
      <c r="H1425" s="57">
        <v>1</v>
      </c>
      <c r="I1425" s="60">
        <v>41686</v>
      </c>
      <c r="J1425" s="61">
        <v>81</v>
      </c>
      <c r="K1425" s="12" cm="1">
        <f t="array" ref="K1425:N1425">VLOOKUP(A1425,Sales!$A$1:$E$2241,{2,3,4,5},0)</f>
        <v>1</v>
      </c>
      <c r="L1425" s="12">
        <v>0</v>
      </c>
      <c r="M1425" s="12">
        <v>1</v>
      </c>
      <c r="N1425" s="15">
        <v>3</v>
      </c>
      <c r="O1425" s="15">
        <f t="shared" si="111"/>
        <v>56</v>
      </c>
      <c r="P1425" s="15">
        <f t="shared" si="112"/>
        <v>1</v>
      </c>
      <c r="Q1425" s="15">
        <f t="shared" si="113"/>
        <v>4</v>
      </c>
      <c r="R1425" s="12">
        <f t="shared" si="114"/>
        <v>1</v>
      </c>
    </row>
    <row r="1426" spans="1:18" ht="15.75" customHeight="1" x14ac:dyDescent="0.25">
      <c r="A1426" s="57">
        <v>4086</v>
      </c>
      <c r="B1426" s="57">
        <v>1959</v>
      </c>
      <c r="C1426" s="58" t="s">
        <v>9</v>
      </c>
      <c r="D1426" s="58" t="s">
        <v>13</v>
      </c>
      <c r="E1426" s="59">
        <v>18690</v>
      </c>
      <c r="F1426" s="54">
        <f t="shared" si="110"/>
        <v>18.690000000000001</v>
      </c>
      <c r="G1426" s="57">
        <v>0</v>
      </c>
      <c r="H1426" s="57">
        <v>0</v>
      </c>
      <c r="I1426" s="62">
        <v>41271</v>
      </c>
      <c r="J1426" s="61">
        <v>77</v>
      </c>
      <c r="K1426" s="12" cm="1">
        <f t="array" ref="K1426:N1426">VLOOKUP(A1426,Sales!$A$1:$E$2241,{2,3,4,5},0)</f>
        <v>1</v>
      </c>
      <c r="L1426" s="12">
        <v>4</v>
      </c>
      <c r="M1426" s="12">
        <v>1</v>
      </c>
      <c r="N1426" s="15">
        <v>2</v>
      </c>
      <c r="O1426" s="15">
        <f t="shared" si="111"/>
        <v>66</v>
      </c>
      <c r="P1426" s="15">
        <f t="shared" si="112"/>
        <v>5</v>
      </c>
      <c r="Q1426" s="15">
        <f t="shared" si="113"/>
        <v>3</v>
      </c>
      <c r="R1426" s="12">
        <f t="shared" si="114"/>
        <v>0</v>
      </c>
    </row>
    <row r="1427" spans="1:18" ht="15.75" customHeight="1" x14ac:dyDescent="0.25">
      <c r="A1427" s="57">
        <v>2428</v>
      </c>
      <c r="B1427" s="57">
        <v>1970</v>
      </c>
      <c r="C1427" s="58" t="s">
        <v>9</v>
      </c>
      <c r="D1427" s="58" t="s">
        <v>13</v>
      </c>
      <c r="E1427" s="59">
        <v>28164</v>
      </c>
      <c r="F1427" s="54">
        <f t="shared" si="110"/>
        <v>28.164000000000001</v>
      </c>
      <c r="G1427" s="57">
        <v>1</v>
      </c>
      <c r="H1427" s="57">
        <v>0</v>
      </c>
      <c r="I1427" s="60">
        <v>41398</v>
      </c>
      <c r="J1427" s="61">
        <v>23</v>
      </c>
      <c r="K1427" s="12" cm="1">
        <f t="array" ref="K1427:N1427">VLOOKUP(A1427,Sales!$A$1:$E$2241,{2,3,4,5},0)</f>
        <v>18</v>
      </c>
      <c r="L1427" s="12">
        <v>8</v>
      </c>
      <c r="M1427" s="12">
        <v>2</v>
      </c>
      <c r="N1427" s="15">
        <v>4</v>
      </c>
      <c r="O1427" s="15">
        <f t="shared" si="111"/>
        <v>55</v>
      </c>
      <c r="P1427" s="15">
        <f t="shared" si="112"/>
        <v>26</v>
      </c>
      <c r="Q1427" s="15">
        <f t="shared" si="113"/>
        <v>6</v>
      </c>
      <c r="R1427" s="12">
        <f t="shared" si="114"/>
        <v>1</v>
      </c>
    </row>
    <row r="1428" spans="1:18" ht="15.75" customHeight="1" x14ac:dyDescent="0.25">
      <c r="A1428" s="57">
        <v>8254</v>
      </c>
      <c r="B1428" s="57">
        <v>1974</v>
      </c>
      <c r="C1428" s="58" t="s">
        <v>12</v>
      </c>
      <c r="D1428" s="58" t="s">
        <v>13</v>
      </c>
      <c r="E1428" s="59">
        <v>34596</v>
      </c>
      <c r="F1428" s="54">
        <f t="shared" si="110"/>
        <v>34.595999999999997</v>
      </c>
      <c r="G1428" s="57">
        <v>1</v>
      </c>
      <c r="H1428" s="57">
        <v>0</v>
      </c>
      <c r="I1428" s="60">
        <v>41377</v>
      </c>
      <c r="J1428" s="61">
        <v>48</v>
      </c>
      <c r="K1428" s="12" cm="1">
        <f t="array" ref="K1428:N1428">VLOOKUP(A1428,Sales!$A$1:$E$2241,{2,3,4,5},0)</f>
        <v>0</v>
      </c>
      <c r="L1428" s="12">
        <v>0</v>
      </c>
      <c r="M1428" s="12">
        <v>1</v>
      </c>
      <c r="N1428" s="15">
        <v>2</v>
      </c>
      <c r="O1428" s="15">
        <f t="shared" si="111"/>
        <v>51</v>
      </c>
      <c r="P1428" s="15">
        <f t="shared" si="112"/>
        <v>0</v>
      </c>
      <c r="Q1428" s="15">
        <f t="shared" si="113"/>
        <v>3</v>
      </c>
      <c r="R1428" s="12">
        <f t="shared" si="114"/>
        <v>1</v>
      </c>
    </row>
    <row r="1429" spans="1:18" ht="15.75" customHeight="1" x14ac:dyDescent="0.25">
      <c r="A1429" s="57">
        <v>2836</v>
      </c>
      <c r="B1429" s="57">
        <v>1972</v>
      </c>
      <c r="C1429" s="58" t="s">
        <v>12</v>
      </c>
      <c r="D1429" s="58" t="s">
        <v>13</v>
      </c>
      <c r="E1429" s="59">
        <v>43269</v>
      </c>
      <c r="F1429" s="54">
        <f t="shared" si="110"/>
        <v>43.268999999999998</v>
      </c>
      <c r="G1429" s="57">
        <v>1</v>
      </c>
      <c r="H1429" s="57">
        <v>0</v>
      </c>
      <c r="I1429" s="60">
        <v>41533</v>
      </c>
      <c r="J1429" s="61">
        <v>61</v>
      </c>
      <c r="K1429" s="12" cm="1">
        <f t="array" ref="K1429:N1429">VLOOKUP(A1429,Sales!$A$1:$E$2241,{2,3,4,5},0)</f>
        <v>1</v>
      </c>
      <c r="L1429" s="12">
        <v>0</v>
      </c>
      <c r="M1429" s="12">
        <v>1</v>
      </c>
      <c r="N1429" s="15">
        <v>2</v>
      </c>
      <c r="O1429" s="15">
        <f t="shared" si="111"/>
        <v>53</v>
      </c>
      <c r="P1429" s="15">
        <f t="shared" si="112"/>
        <v>1</v>
      </c>
      <c r="Q1429" s="15">
        <f t="shared" si="113"/>
        <v>3</v>
      </c>
      <c r="R1429" s="12">
        <f t="shared" si="114"/>
        <v>1</v>
      </c>
    </row>
    <row r="1430" spans="1:18" ht="15.75" customHeight="1" x14ac:dyDescent="0.25">
      <c r="A1430" s="57">
        <v>8418</v>
      </c>
      <c r="B1430" s="57">
        <v>1958</v>
      </c>
      <c r="C1430" s="58" t="s">
        <v>17</v>
      </c>
      <c r="D1430" s="58" t="s">
        <v>10</v>
      </c>
      <c r="E1430" s="59">
        <v>38741</v>
      </c>
      <c r="F1430" s="54">
        <f t="shared" si="110"/>
        <v>38.741</v>
      </c>
      <c r="G1430" s="57">
        <v>1</v>
      </c>
      <c r="H1430" s="57">
        <v>1</v>
      </c>
      <c r="I1430" s="60">
        <v>41728</v>
      </c>
      <c r="J1430" s="61">
        <v>60</v>
      </c>
      <c r="K1430" s="12" cm="1">
        <f t="array" ref="K1430:N1430">VLOOKUP(A1430,Sales!$A$1:$E$2241,{2,3,4,5},0)</f>
        <v>10</v>
      </c>
      <c r="L1430" s="12">
        <v>6</v>
      </c>
      <c r="M1430" s="12">
        <v>2</v>
      </c>
      <c r="N1430" s="15">
        <v>3</v>
      </c>
      <c r="O1430" s="15">
        <f t="shared" si="111"/>
        <v>67</v>
      </c>
      <c r="P1430" s="15">
        <f t="shared" si="112"/>
        <v>16</v>
      </c>
      <c r="Q1430" s="15">
        <f t="shared" si="113"/>
        <v>5</v>
      </c>
      <c r="R1430" s="12">
        <f t="shared" si="114"/>
        <v>2</v>
      </c>
    </row>
    <row r="1431" spans="1:18" ht="15.75" customHeight="1" x14ac:dyDescent="0.25">
      <c r="A1431" s="57">
        <v>1362</v>
      </c>
      <c r="B1431" s="57">
        <v>1972</v>
      </c>
      <c r="C1431" s="58" t="s">
        <v>9</v>
      </c>
      <c r="D1431" s="58" t="s">
        <v>10</v>
      </c>
      <c r="E1431" s="59">
        <v>31907</v>
      </c>
      <c r="F1431" s="54">
        <f t="shared" si="110"/>
        <v>31.907</v>
      </c>
      <c r="G1431" s="57">
        <v>0</v>
      </c>
      <c r="H1431" s="57">
        <v>0</v>
      </c>
      <c r="I1431" s="60">
        <v>41337</v>
      </c>
      <c r="J1431" s="61">
        <v>75</v>
      </c>
      <c r="K1431" s="12" cm="1">
        <f t="array" ref="K1431:N1431">VLOOKUP(A1431,Sales!$A$1:$E$2241,{2,3,4,5},0)</f>
        <v>87</v>
      </c>
      <c r="L1431" s="12">
        <v>16</v>
      </c>
      <c r="M1431" s="12">
        <v>6</v>
      </c>
      <c r="N1431" s="15">
        <v>6</v>
      </c>
      <c r="O1431" s="15">
        <f t="shared" si="111"/>
        <v>53</v>
      </c>
      <c r="P1431" s="15">
        <f t="shared" si="112"/>
        <v>103</v>
      </c>
      <c r="Q1431" s="15">
        <f t="shared" si="113"/>
        <v>12</v>
      </c>
      <c r="R1431" s="12">
        <f t="shared" si="114"/>
        <v>0</v>
      </c>
    </row>
    <row r="1432" spans="1:18" ht="15.75" customHeight="1" x14ac:dyDescent="0.25">
      <c r="A1432" s="57">
        <v>7152</v>
      </c>
      <c r="B1432" s="57">
        <v>1983</v>
      </c>
      <c r="C1432" s="58" t="s">
        <v>14</v>
      </c>
      <c r="D1432" s="58" t="s">
        <v>13</v>
      </c>
      <c r="E1432" s="59">
        <v>27100</v>
      </c>
      <c r="F1432" s="54">
        <f t="shared" si="110"/>
        <v>27.1</v>
      </c>
      <c r="G1432" s="57">
        <v>1</v>
      </c>
      <c r="H1432" s="57">
        <v>0</v>
      </c>
      <c r="I1432" s="60">
        <v>41369</v>
      </c>
      <c r="J1432" s="61">
        <v>64</v>
      </c>
      <c r="K1432" s="12" cm="1">
        <f t="array" ref="K1432:N1432">VLOOKUP(A1432,Sales!$A$1:$E$2241,{2,3,4,5},0)</f>
        <v>0</v>
      </c>
      <c r="L1432" s="12">
        <v>0</v>
      </c>
      <c r="M1432" s="12">
        <v>1</v>
      </c>
      <c r="N1432" s="15">
        <v>3</v>
      </c>
      <c r="O1432" s="15">
        <f t="shared" si="111"/>
        <v>42</v>
      </c>
      <c r="P1432" s="15">
        <f t="shared" si="112"/>
        <v>0</v>
      </c>
      <c r="Q1432" s="15">
        <f t="shared" si="113"/>
        <v>4</v>
      </c>
      <c r="R1432" s="12">
        <f t="shared" si="114"/>
        <v>1</v>
      </c>
    </row>
    <row r="1433" spans="1:18" ht="15.75" customHeight="1" x14ac:dyDescent="0.25">
      <c r="A1433" s="57">
        <v>10033</v>
      </c>
      <c r="B1433" s="57">
        <v>1973</v>
      </c>
      <c r="C1433" s="58" t="s">
        <v>17</v>
      </c>
      <c r="D1433" s="58" t="s">
        <v>15</v>
      </c>
      <c r="E1433" s="59">
        <v>31163</v>
      </c>
      <c r="F1433" s="54">
        <f t="shared" si="110"/>
        <v>31.163</v>
      </c>
      <c r="G1433" s="57">
        <v>1</v>
      </c>
      <c r="H1433" s="57">
        <v>0</v>
      </c>
      <c r="I1433" s="60">
        <v>41683</v>
      </c>
      <c r="J1433" s="61">
        <v>54</v>
      </c>
      <c r="K1433" s="12" cm="1">
        <f t="array" ref="K1433:N1433">VLOOKUP(A1433,Sales!$A$1:$E$2241,{2,3,4,5},0)</f>
        <v>3</v>
      </c>
      <c r="L1433" s="12">
        <v>2</v>
      </c>
      <c r="M1433" s="12">
        <v>1</v>
      </c>
      <c r="N1433" s="15">
        <v>3</v>
      </c>
      <c r="O1433" s="15">
        <f t="shared" si="111"/>
        <v>52</v>
      </c>
      <c r="P1433" s="15">
        <f t="shared" si="112"/>
        <v>5</v>
      </c>
      <c r="Q1433" s="15">
        <f t="shared" si="113"/>
        <v>4</v>
      </c>
      <c r="R1433" s="12">
        <f t="shared" si="114"/>
        <v>1</v>
      </c>
    </row>
    <row r="1434" spans="1:18" ht="15.75" customHeight="1" x14ac:dyDescent="0.25">
      <c r="A1434" s="57">
        <v>9349</v>
      </c>
      <c r="B1434" s="57">
        <v>1985</v>
      </c>
      <c r="C1434" s="58" t="s">
        <v>9</v>
      </c>
      <c r="D1434" s="58" t="s">
        <v>13</v>
      </c>
      <c r="E1434" s="59">
        <v>92533</v>
      </c>
      <c r="F1434" s="54">
        <f t="shared" si="110"/>
        <v>92.533000000000001</v>
      </c>
      <c r="G1434" s="57">
        <v>0</v>
      </c>
      <c r="H1434" s="57">
        <v>0</v>
      </c>
      <c r="I1434" s="62">
        <v>41627</v>
      </c>
      <c r="J1434" s="61">
        <v>84</v>
      </c>
      <c r="K1434" s="12" cm="1">
        <f t="array" ref="K1434:N1434">VLOOKUP(A1434,Sales!$A$1:$E$2241,{2,3,4,5},0)</f>
        <v>21</v>
      </c>
      <c r="L1434" s="12">
        <v>147</v>
      </c>
      <c r="M1434" s="12">
        <v>6</v>
      </c>
      <c r="N1434" s="15">
        <v>11</v>
      </c>
      <c r="O1434" s="15">
        <f t="shared" si="111"/>
        <v>40</v>
      </c>
      <c r="P1434" s="15">
        <f t="shared" si="112"/>
        <v>168</v>
      </c>
      <c r="Q1434" s="15">
        <f t="shared" si="113"/>
        <v>17</v>
      </c>
      <c r="R1434" s="12">
        <f t="shared" si="114"/>
        <v>0</v>
      </c>
    </row>
    <row r="1435" spans="1:18" ht="15.75" customHeight="1" x14ac:dyDescent="0.25">
      <c r="A1435" s="57">
        <v>274</v>
      </c>
      <c r="B1435" s="57">
        <v>1973</v>
      </c>
      <c r="C1435" s="58" t="s">
        <v>9</v>
      </c>
      <c r="D1435" s="58" t="s">
        <v>10</v>
      </c>
      <c r="E1435" s="59">
        <v>34853</v>
      </c>
      <c r="F1435" s="54">
        <f t="shared" si="110"/>
        <v>34.853000000000002</v>
      </c>
      <c r="G1435" s="57">
        <v>1</v>
      </c>
      <c r="H1435" s="57">
        <v>1</v>
      </c>
      <c r="I1435" s="62">
        <v>41631</v>
      </c>
      <c r="J1435" s="61">
        <v>75</v>
      </c>
      <c r="K1435" s="12" cm="1">
        <f t="array" ref="K1435:N1435">VLOOKUP(A1435,Sales!$A$1:$E$2241,{2,3,4,5},0)</f>
        <v>3</v>
      </c>
      <c r="L1435" s="12">
        <v>3</v>
      </c>
      <c r="M1435" s="12">
        <v>2</v>
      </c>
      <c r="N1435" s="15">
        <v>3</v>
      </c>
      <c r="O1435" s="15">
        <f t="shared" si="111"/>
        <v>52</v>
      </c>
      <c r="P1435" s="15">
        <f t="shared" si="112"/>
        <v>6</v>
      </c>
      <c r="Q1435" s="15">
        <f t="shared" si="113"/>
        <v>5</v>
      </c>
      <c r="R1435" s="12">
        <f t="shared" si="114"/>
        <v>2</v>
      </c>
    </row>
    <row r="1436" spans="1:18" ht="15.75" customHeight="1" x14ac:dyDescent="0.25">
      <c r="A1436" s="57">
        <v>3388</v>
      </c>
      <c r="B1436" s="57">
        <v>1967</v>
      </c>
      <c r="C1436" s="58" t="s">
        <v>9</v>
      </c>
      <c r="D1436" s="58" t="s">
        <v>15</v>
      </c>
      <c r="E1436" s="59">
        <v>70844</v>
      </c>
      <c r="F1436" s="54">
        <f t="shared" si="110"/>
        <v>70.843999999999994</v>
      </c>
      <c r="G1436" s="57">
        <v>1</v>
      </c>
      <c r="H1436" s="57">
        <v>1</v>
      </c>
      <c r="I1436" s="62">
        <v>41577</v>
      </c>
      <c r="J1436" s="61">
        <v>16</v>
      </c>
      <c r="K1436" s="12" cm="1">
        <f t="array" ref="K1436:N1436">VLOOKUP(A1436,Sales!$A$1:$E$2241,{2,3,4,5},0)</f>
        <v>26</v>
      </c>
      <c r="L1436" s="12">
        <v>67</v>
      </c>
      <c r="M1436" s="12">
        <v>6</v>
      </c>
      <c r="N1436" s="15">
        <v>5</v>
      </c>
      <c r="O1436" s="15">
        <f t="shared" si="111"/>
        <v>58</v>
      </c>
      <c r="P1436" s="15">
        <f t="shared" si="112"/>
        <v>93</v>
      </c>
      <c r="Q1436" s="15">
        <f t="shared" si="113"/>
        <v>11</v>
      </c>
      <c r="R1436" s="12">
        <f t="shared" si="114"/>
        <v>2</v>
      </c>
    </row>
    <row r="1437" spans="1:18" ht="15.75" customHeight="1" x14ac:dyDescent="0.25">
      <c r="A1437" s="57">
        <v>922</v>
      </c>
      <c r="B1437" s="57">
        <v>1979</v>
      </c>
      <c r="C1437" s="58" t="s">
        <v>17</v>
      </c>
      <c r="D1437" s="58" t="s">
        <v>13</v>
      </c>
      <c r="E1437" s="59">
        <v>31086</v>
      </c>
      <c r="F1437" s="54">
        <f t="shared" si="110"/>
        <v>31.085999999999999</v>
      </c>
      <c r="G1437" s="57">
        <v>1</v>
      </c>
      <c r="H1437" s="57">
        <v>1</v>
      </c>
      <c r="I1437" s="60">
        <v>41398</v>
      </c>
      <c r="J1437" s="61">
        <v>79</v>
      </c>
      <c r="K1437" s="12" cm="1">
        <f t="array" ref="K1437:N1437">VLOOKUP(A1437,Sales!$A$1:$E$2241,{2,3,4,5},0)</f>
        <v>2</v>
      </c>
      <c r="L1437" s="12">
        <v>0</v>
      </c>
      <c r="M1437" s="12">
        <v>1</v>
      </c>
      <c r="N1437" s="15">
        <v>2</v>
      </c>
      <c r="O1437" s="15">
        <f t="shared" si="111"/>
        <v>46</v>
      </c>
      <c r="P1437" s="15">
        <f t="shared" si="112"/>
        <v>2</v>
      </c>
      <c r="Q1437" s="15">
        <f t="shared" si="113"/>
        <v>3</v>
      </c>
      <c r="R1437" s="12">
        <f t="shared" si="114"/>
        <v>2</v>
      </c>
    </row>
    <row r="1438" spans="1:18" ht="15.75" customHeight="1" x14ac:dyDescent="0.25">
      <c r="A1438" s="57">
        <v>8588</v>
      </c>
      <c r="B1438" s="57">
        <v>1961</v>
      </c>
      <c r="C1438" s="58" t="s">
        <v>9</v>
      </c>
      <c r="D1438" s="58" t="s">
        <v>13</v>
      </c>
      <c r="E1438" s="59">
        <v>60544</v>
      </c>
      <c r="F1438" s="54">
        <f t="shared" si="110"/>
        <v>60.543999999999997</v>
      </c>
      <c r="G1438" s="57">
        <v>1</v>
      </c>
      <c r="H1438" s="57">
        <v>1</v>
      </c>
      <c r="I1438" s="60">
        <v>41146</v>
      </c>
      <c r="J1438" s="61">
        <v>92</v>
      </c>
      <c r="K1438" s="12" cm="1">
        <f t="array" ref="K1438:N1438">VLOOKUP(A1438,Sales!$A$1:$E$2241,{2,3,4,5},0)</f>
        <v>2</v>
      </c>
      <c r="L1438" s="12">
        <v>5</v>
      </c>
      <c r="M1438" s="12">
        <v>5</v>
      </c>
      <c r="N1438" s="15">
        <v>5</v>
      </c>
      <c r="O1438" s="15">
        <f t="shared" si="111"/>
        <v>64</v>
      </c>
      <c r="P1438" s="15">
        <f t="shared" si="112"/>
        <v>7</v>
      </c>
      <c r="Q1438" s="15">
        <f t="shared" si="113"/>
        <v>10</v>
      </c>
      <c r="R1438" s="12">
        <f t="shared" si="114"/>
        <v>2</v>
      </c>
    </row>
    <row r="1439" spans="1:18" ht="15.75" customHeight="1" x14ac:dyDescent="0.25">
      <c r="A1439" s="57">
        <v>2518</v>
      </c>
      <c r="B1439" s="57">
        <v>1986</v>
      </c>
      <c r="C1439" s="58" t="s">
        <v>17</v>
      </c>
      <c r="D1439" s="58" t="s">
        <v>11</v>
      </c>
      <c r="E1439" s="59">
        <v>20491</v>
      </c>
      <c r="F1439" s="54">
        <f t="shared" si="110"/>
        <v>20.491</v>
      </c>
      <c r="G1439" s="57">
        <v>0</v>
      </c>
      <c r="H1439" s="57">
        <v>0</v>
      </c>
      <c r="I1439" s="60">
        <v>41299</v>
      </c>
      <c r="J1439" s="61">
        <v>16</v>
      </c>
      <c r="K1439" s="12" cm="1">
        <f t="array" ref="K1439:N1439">VLOOKUP(A1439,Sales!$A$1:$E$2241,{2,3,4,5},0)</f>
        <v>4</v>
      </c>
      <c r="L1439" s="12">
        <v>2</v>
      </c>
      <c r="M1439" s="12">
        <v>0</v>
      </c>
      <c r="N1439" s="15">
        <v>2</v>
      </c>
      <c r="O1439" s="15">
        <f t="shared" si="111"/>
        <v>39</v>
      </c>
      <c r="P1439" s="15">
        <f t="shared" si="112"/>
        <v>6</v>
      </c>
      <c r="Q1439" s="15">
        <f t="shared" si="113"/>
        <v>2</v>
      </c>
      <c r="R1439" s="12">
        <f t="shared" si="114"/>
        <v>0</v>
      </c>
    </row>
    <row r="1440" spans="1:18" ht="15.75" customHeight="1" x14ac:dyDescent="0.25">
      <c r="A1440" s="57">
        <v>574</v>
      </c>
      <c r="B1440" s="57">
        <v>1964</v>
      </c>
      <c r="C1440" s="58" t="s">
        <v>9</v>
      </c>
      <c r="D1440" s="58" t="s">
        <v>13</v>
      </c>
      <c r="E1440" s="59">
        <v>42523</v>
      </c>
      <c r="F1440" s="54">
        <f t="shared" si="110"/>
        <v>42.523000000000003</v>
      </c>
      <c r="G1440" s="57">
        <v>0</v>
      </c>
      <c r="H1440" s="57">
        <v>0</v>
      </c>
      <c r="I1440" s="60">
        <v>41752</v>
      </c>
      <c r="J1440" s="61">
        <v>96</v>
      </c>
      <c r="K1440" s="12" cm="1">
        <f t="array" ref="K1440:N1440">VLOOKUP(A1440,Sales!$A$1:$E$2241,{2,3,4,5},0)</f>
        <v>36</v>
      </c>
      <c r="L1440" s="12">
        <v>26</v>
      </c>
      <c r="M1440" s="12">
        <v>1</v>
      </c>
      <c r="N1440" s="15">
        <v>4</v>
      </c>
      <c r="O1440" s="15">
        <f t="shared" si="111"/>
        <v>61</v>
      </c>
      <c r="P1440" s="15">
        <f t="shared" si="112"/>
        <v>62</v>
      </c>
      <c r="Q1440" s="15">
        <f t="shared" si="113"/>
        <v>5</v>
      </c>
      <c r="R1440" s="12">
        <f t="shared" si="114"/>
        <v>0</v>
      </c>
    </row>
    <row r="1441" spans="1:18" ht="15.75" customHeight="1" x14ac:dyDescent="0.25">
      <c r="A1441" s="57">
        <v>3220</v>
      </c>
      <c r="B1441" s="57">
        <v>1983</v>
      </c>
      <c r="C1441" s="58" t="s">
        <v>9</v>
      </c>
      <c r="D1441" s="58" t="s">
        <v>13</v>
      </c>
      <c r="E1441" s="59">
        <v>39922</v>
      </c>
      <c r="F1441" s="54">
        <f t="shared" si="110"/>
        <v>39.921999999999997</v>
      </c>
      <c r="G1441" s="57">
        <v>1</v>
      </c>
      <c r="H1441" s="57">
        <v>0</v>
      </c>
      <c r="I1441" s="60">
        <v>41319</v>
      </c>
      <c r="J1441" s="61">
        <v>30</v>
      </c>
      <c r="K1441" s="12" cm="1">
        <f t="array" ref="K1441:N1441">VLOOKUP(A1441,Sales!$A$1:$E$2241,{2,3,4,5},0)</f>
        <v>12</v>
      </c>
      <c r="L1441" s="12">
        <v>1</v>
      </c>
      <c r="M1441" s="12">
        <v>3</v>
      </c>
      <c r="N1441" s="15">
        <v>4</v>
      </c>
      <c r="O1441" s="15">
        <f t="shared" si="111"/>
        <v>42</v>
      </c>
      <c r="P1441" s="15">
        <f t="shared" si="112"/>
        <v>13</v>
      </c>
      <c r="Q1441" s="15">
        <f t="shared" si="113"/>
        <v>7</v>
      </c>
      <c r="R1441" s="12">
        <f t="shared" si="114"/>
        <v>1</v>
      </c>
    </row>
    <row r="1442" spans="1:18" ht="15.75" customHeight="1" x14ac:dyDescent="0.25">
      <c r="A1442" s="57">
        <v>5967</v>
      </c>
      <c r="B1442" s="57">
        <v>1952</v>
      </c>
      <c r="C1442" s="58" t="s">
        <v>9</v>
      </c>
      <c r="D1442" s="58" t="s">
        <v>11</v>
      </c>
      <c r="E1442" s="59">
        <v>33402</v>
      </c>
      <c r="F1442" s="54">
        <f t="shared" si="110"/>
        <v>33.402000000000001</v>
      </c>
      <c r="G1442" s="57">
        <v>1</v>
      </c>
      <c r="H1442" s="57">
        <v>1</v>
      </c>
      <c r="I1442" s="60">
        <v>41473</v>
      </c>
      <c r="J1442" s="61">
        <v>60</v>
      </c>
      <c r="K1442" s="12" cm="1">
        <f t="array" ref="K1442:N1442">VLOOKUP(A1442,Sales!$A$1:$E$2241,{2,3,4,5},0)</f>
        <v>2</v>
      </c>
      <c r="L1442" s="12">
        <v>5</v>
      </c>
      <c r="M1442" s="12">
        <v>2</v>
      </c>
      <c r="N1442" s="15">
        <v>3</v>
      </c>
      <c r="O1442" s="15">
        <f t="shared" si="111"/>
        <v>73</v>
      </c>
      <c r="P1442" s="15">
        <f t="shared" si="112"/>
        <v>7</v>
      </c>
      <c r="Q1442" s="15">
        <f t="shared" si="113"/>
        <v>5</v>
      </c>
      <c r="R1442" s="12">
        <f t="shared" si="114"/>
        <v>2</v>
      </c>
    </row>
    <row r="1443" spans="1:18" ht="15.75" customHeight="1" x14ac:dyDescent="0.25">
      <c r="A1443" s="57">
        <v>1183</v>
      </c>
      <c r="B1443" s="57">
        <v>1949</v>
      </c>
      <c r="C1443" s="58" t="s">
        <v>14</v>
      </c>
      <c r="D1443" s="58" t="s">
        <v>13</v>
      </c>
      <c r="E1443" s="59">
        <v>36408</v>
      </c>
      <c r="F1443" s="54">
        <f t="shared" si="110"/>
        <v>36.408000000000001</v>
      </c>
      <c r="G1443" s="57">
        <v>1</v>
      </c>
      <c r="H1443" s="57">
        <v>1</v>
      </c>
      <c r="I1443" s="60">
        <v>41538</v>
      </c>
      <c r="J1443" s="61">
        <v>11</v>
      </c>
      <c r="K1443" s="12" cm="1">
        <f t="array" ref="K1443:N1443">VLOOKUP(A1443,Sales!$A$1:$E$2241,{2,3,4,5},0)</f>
        <v>1</v>
      </c>
      <c r="L1443" s="12">
        <v>2</v>
      </c>
      <c r="M1443" s="12">
        <v>1</v>
      </c>
      <c r="N1443" s="15">
        <v>2</v>
      </c>
      <c r="O1443" s="15">
        <f t="shared" si="111"/>
        <v>76</v>
      </c>
      <c r="P1443" s="15">
        <f t="shared" si="112"/>
        <v>3</v>
      </c>
      <c r="Q1443" s="15">
        <f t="shared" si="113"/>
        <v>3</v>
      </c>
      <c r="R1443" s="12">
        <f t="shared" si="114"/>
        <v>2</v>
      </c>
    </row>
    <row r="1444" spans="1:18" ht="15.75" customHeight="1" x14ac:dyDescent="0.25">
      <c r="A1444" s="57">
        <v>6856</v>
      </c>
      <c r="B1444" s="57">
        <v>1979</v>
      </c>
      <c r="C1444" s="58" t="s">
        <v>9</v>
      </c>
      <c r="D1444" s="58" t="s">
        <v>11</v>
      </c>
      <c r="E1444" s="59">
        <v>21645</v>
      </c>
      <c r="F1444" s="54">
        <f t="shared" si="110"/>
        <v>21.645</v>
      </c>
      <c r="G1444" s="57">
        <v>1</v>
      </c>
      <c r="H1444" s="57">
        <v>0</v>
      </c>
      <c r="I1444" s="60">
        <v>41155</v>
      </c>
      <c r="J1444" s="61">
        <v>75</v>
      </c>
      <c r="K1444" s="12" cm="1">
        <f t="array" ref="K1444:N1444">VLOOKUP(A1444,Sales!$A$1:$E$2241,{2,3,4,5},0)</f>
        <v>0</v>
      </c>
      <c r="L1444" s="12">
        <v>5</v>
      </c>
      <c r="M1444" s="12">
        <v>3</v>
      </c>
      <c r="N1444" s="15">
        <v>3</v>
      </c>
      <c r="O1444" s="15">
        <f t="shared" si="111"/>
        <v>46</v>
      </c>
      <c r="P1444" s="15">
        <f t="shared" si="112"/>
        <v>5</v>
      </c>
      <c r="Q1444" s="15">
        <f t="shared" si="113"/>
        <v>6</v>
      </c>
      <c r="R1444" s="12">
        <f t="shared" si="114"/>
        <v>1</v>
      </c>
    </row>
    <row r="1445" spans="1:18" ht="15.75" customHeight="1" x14ac:dyDescent="0.25">
      <c r="A1445" s="57">
        <v>4530</v>
      </c>
      <c r="B1445" s="57">
        <v>1948</v>
      </c>
      <c r="C1445" s="58" t="s">
        <v>14</v>
      </c>
      <c r="D1445" s="58" t="s">
        <v>18</v>
      </c>
      <c r="E1445" s="59">
        <v>78427</v>
      </c>
      <c r="F1445" s="54">
        <f t="shared" si="110"/>
        <v>78.427000000000007</v>
      </c>
      <c r="G1445" s="57">
        <v>0</v>
      </c>
      <c r="H1445" s="57">
        <v>0</v>
      </c>
      <c r="I1445" s="62">
        <v>41206</v>
      </c>
      <c r="J1445" s="61">
        <v>36</v>
      </c>
      <c r="K1445" s="12" cm="1">
        <f t="array" ref="K1445:N1445">VLOOKUP(A1445,Sales!$A$1:$E$2241,{2,3,4,5},0)</f>
        <v>19</v>
      </c>
      <c r="L1445" s="12">
        <v>26</v>
      </c>
      <c r="M1445" s="12">
        <v>3</v>
      </c>
      <c r="N1445" s="15">
        <v>10</v>
      </c>
      <c r="O1445" s="15">
        <f t="shared" si="111"/>
        <v>77</v>
      </c>
      <c r="P1445" s="15">
        <f t="shared" si="112"/>
        <v>45</v>
      </c>
      <c r="Q1445" s="15">
        <f t="shared" si="113"/>
        <v>13</v>
      </c>
      <c r="R1445" s="12">
        <f t="shared" si="114"/>
        <v>0</v>
      </c>
    </row>
    <row r="1446" spans="1:18" ht="15.75" customHeight="1" x14ac:dyDescent="0.25">
      <c r="A1446" s="57">
        <v>1553</v>
      </c>
      <c r="B1446" s="57">
        <v>1946</v>
      </c>
      <c r="C1446" s="58" t="s">
        <v>9</v>
      </c>
      <c r="D1446" s="58" t="s">
        <v>11</v>
      </c>
      <c r="E1446" s="59">
        <v>82657</v>
      </c>
      <c r="F1446" s="54">
        <f t="shared" si="110"/>
        <v>82.656999999999996</v>
      </c>
      <c r="G1446" s="57">
        <v>0</v>
      </c>
      <c r="H1446" s="57">
        <v>0</v>
      </c>
      <c r="I1446" s="60">
        <v>41544</v>
      </c>
      <c r="J1446" s="61">
        <v>71</v>
      </c>
      <c r="K1446" s="12" cm="1">
        <f t="array" ref="K1446:N1446">VLOOKUP(A1446,Sales!$A$1:$E$2241,{2,3,4,5},0)</f>
        <v>168</v>
      </c>
      <c r="L1446" s="12">
        <v>105</v>
      </c>
      <c r="M1446" s="12">
        <v>7</v>
      </c>
      <c r="N1446" s="15">
        <v>10</v>
      </c>
      <c r="O1446" s="15">
        <f t="shared" si="111"/>
        <v>79</v>
      </c>
      <c r="P1446" s="15">
        <f t="shared" si="112"/>
        <v>273</v>
      </c>
      <c r="Q1446" s="15">
        <f t="shared" si="113"/>
        <v>17</v>
      </c>
      <c r="R1446" s="12">
        <f t="shared" si="114"/>
        <v>0</v>
      </c>
    </row>
    <row r="1447" spans="1:18" ht="15.75" customHeight="1" x14ac:dyDescent="0.25">
      <c r="A1447" s="57">
        <v>4682</v>
      </c>
      <c r="B1447" s="57">
        <v>1958</v>
      </c>
      <c r="C1447" s="58" t="s">
        <v>9</v>
      </c>
      <c r="D1447" s="58" t="s">
        <v>13</v>
      </c>
      <c r="E1447" s="59">
        <v>51876</v>
      </c>
      <c r="F1447" s="54">
        <f t="shared" si="110"/>
        <v>51.875999999999998</v>
      </c>
      <c r="G1447" s="57">
        <v>0</v>
      </c>
      <c r="H1447" s="57">
        <v>0</v>
      </c>
      <c r="I1447" s="62">
        <v>41562</v>
      </c>
      <c r="J1447" s="61">
        <v>88</v>
      </c>
      <c r="K1447" s="12" cm="1">
        <f t="array" ref="K1447:N1447">VLOOKUP(A1447,Sales!$A$1:$E$2241,{2,3,4,5},0)</f>
        <v>27</v>
      </c>
      <c r="L1447" s="12">
        <v>48</v>
      </c>
      <c r="M1447" s="12">
        <v>2</v>
      </c>
      <c r="N1447" s="15">
        <v>8</v>
      </c>
      <c r="O1447" s="15">
        <f t="shared" si="111"/>
        <v>67</v>
      </c>
      <c r="P1447" s="15">
        <f t="shared" si="112"/>
        <v>75</v>
      </c>
      <c r="Q1447" s="15">
        <f t="shared" si="113"/>
        <v>10</v>
      </c>
      <c r="R1447" s="12">
        <f t="shared" si="114"/>
        <v>0</v>
      </c>
    </row>
    <row r="1448" spans="1:18" ht="15.75" customHeight="1" x14ac:dyDescent="0.25">
      <c r="A1448" s="57">
        <v>8204</v>
      </c>
      <c r="B1448" s="57">
        <v>1971</v>
      </c>
      <c r="C1448" s="58" t="s">
        <v>17</v>
      </c>
      <c r="D1448" s="58" t="s">
        <v>13</v>
      </c>
      <c r="E1448" s="59">
        <v>78041</v>
      </c>
      <c r="F1448" s="54">
        <f t="shared" si="110"/>
        <v>78.040999999999997</v>
      </c>
      <c r="G1448" s="57">
        <v>0</v>
      </c>
      <c r="H1448" s="57">
        <v>0</v>
      </c>
      <c r="I1448" s="62">
        <v>41259</v>
      </c>
      <c r="J1448" s="61">
        <v>93</v>
      </c>
      <c r="K1448" s="12" cm="1">
        <f t="array" ref="K1448:N1448">VLOOKUP(A1448,Sales!$A$1:$E$2241,{2,3,4,5},0)</f>
        <v>35</v>
      </c>
      <c r="L1448" s="12">
        <v>160</v>
      </c>
      <c r="M1448" s="12">
        <v>4</v>
      </c>
      <c r="N1448" s="15">
        <v>9</v>
      </c>
      <c r="O1448" s="15">
        <f t="shared" si="111"/>
        <v>54</v>
      </c>
      <c r="P1448" s="15">
        <f t="shared" si="112"/>
        <v>195</v>
      </c>
      <c r="Q1448" s="15">
        <f t="shared" si="113"/>
        <v>13</v>
      </c>
      <c r="R1448" s="12">
        <f t="shared" si="114"/>
        <v>0</v>
      </c>
    </row>
    <row r="1449" spans="1:18" ht="15.75" customHeight="1" x14ac:dyDescent="0.25">
      <c r="A1449" s="57">
        <v>5221</v>
      </c>
      <c r="B1449" s="57">
        <v>1957</v>
      </c>
      <c r="C1449" s="58" t="s">
        <v>9</v>
      </c>
      <c r="D1449" s="58" t="s">
        <v>13</v>
      </c>
      <c r="E1449" s="59">
        <v>52852</v>
      </c>
      <c r="F1449" s="54">
        <f t="shared" si="110"/>
        <v>52.851999999999997</v>
      </c>
      <c r="G1449" s="57">
        <v>0</v>
      </c>
      <c r="H1449" s="57">
        <v>1</v>
      </c>
      <c r="I1449" s="60">
        <v>41244</v>
      </c>
      <c r="J1449" s="61">
        <v>93</v>
      </c>
      <c r="K1449" s="12" cm="1">
        <f t="array" ref="K1449:N1449">VLOOKUP(A1449,Sales!$A$1:$E$2241,{2,3,4,5},0)</f>
        <v>8</v>
      </c>
      <c r="L1449" s="12">
        <v>0</v>
      </c>
      <c r="M1449" s="12">
        <v>10</v>
      </c>
      <c r="N1449" s="15">
        <v>5</v>
      </c>
      <c r="O1449" s="15">
        <f t="shared" si="111"/>
        <v>68</v>
      </c>
      <c r="P1449" s="15">
        <f t="shared" si="112"/>
        <v>8</v>
      </c>
      <c r="Q1449" s="15">
        <f t="shared" si="113"/>
        <v>15</v>
      </c>
      <c r="R1449" s="12">
        <f t="shared" si="114"/>
        <v>1</v>
      </c>
    </row>
    <row r="1450" spans="1:18" ht="15.75" customHeight="1" x14ac:dyDescent="0.25">
      <c r="A1450" s="57">
        <v>1232</v>
      </c>
      <c r="B1450" s="57">
        <v>1982</v>
      </c>
      <c r="C1450" s="58" t="s">
        <v>12</v>
      </c>
      <c r="D1450" s="58" t="s">
        <v>11</v>
      </c>
      <c r="E1450" s="59">
        <v>70038</v>
      </c>
      <c r="F1450" s="54">
        <f t="shared" si="110"/>
        <v>70.037999999999997</v>
      </c>
      <c r="G1450" s="57">
        <v>0</v>
      </c>
      <c r="H1450" s="57">
        <v>0</v>
      </c>
      <c r="I1450" s="62">
        <v>41572</v>
      </c>
      <c r="J1450" s="61">
        <v>54</v>
      </c>
      <c r="K1450" s="12" cm="1">
        <f t="array" ref="K1450:N1450">VLOOKUP(A1450,Sales!$A$1:$E$2241,{2,3,4,5},0)</f>
        <v>54</v>
      </c>
      <c r="L1450" s="12">
        <v>54</v>
      </c>
      <c r="M1450" s="12">
        <v>4</v>
      </c>
      <c r="N1450" s="15">
        <v>8</v>
      </c>
      <c r="O1450" s="15">
        <f t="shared" si="111"/>
        <v>43</v>
      </c>
      <c r="P1450" s="15">
        <f t="shared" si="112"/>
        <v>108</v>
      </c>
      <c r="Q1450" s="15">
        <f t="shared" si="113"/>
        <v>12</v>
      </c>
      <c r="R1450" s="12">
        <f t="shared" si="114"/>
        <v>0</v>
      </c>
    </row>
    <row r="1451" spans="1:18" ht="15.75" customHeight="1" x14ac:dyDescent="0.25">
      <c r="A1451" s="57">
        <v>1927</v>
      </c>
      <c r="B1451" s="57">
        <v>1973</v>
      </c>
      <c r="C1451" s="58" t="s">
        <v>17</v>
      </c>
      <c r="D1451" s="58" t="s">
        <v>11</v>
      </c>
      <c r="E1451" s="59">
        <v>69401</v>
      </c>
      <c r="F1451" s="54">
        <f t="shared" si="110"/>
        <v>69.400999999999996</v>
      </c>
      <c r="G1451" s="57">
        <v>0</v>
      </c>
      <c r="H1451" s="57">
        <v>1</v>
      </c>
      <c r="I1451" s="60">
        <v>41721</v>
      </c>
      <c r="J1451" s="61">
        <v>41</v>
      </c>
      <c r="K1451" s="12" cm="1">
        <f t="array" ref="K1451:N1451">VLOOKUP(A1451,Sales!$A$1:$E$2241,{2,3,4,5},0)</f>
        <v>27</v>
      </c>
      <c r="L1451" s="12">
        <v>8</v>
      </c>
      <c r="M1451" s="12">
        <v>4</v>
      </c>
      <c r="N1451" s="15">
        <v>5</v>
      </c>
      <c r="O1451" s="15">
        <f t="shared" si="111"/>
        <v>52</v>
      </c>
      <c r="P1451" s="15">
        <f t="shared" si="112"/>
        <v>35</v>
      </c>
      <c r="Q1451" s="15">
        <f t="shared" si="113"/>
        <v>9</v>
      </c>
      <c r="R1451" s="12">
        <f t="shared" si="114"/>
        <v>1</v>
      </c>
    </row>
    <row r="1452" spans="1:18" ht="15.75" customHeight="1" x14ac:dyDescent="0.25">
      <c r="A1452" s="57">
        <v>5788</v>
      </c>
      <c r="B1452" s="57">
        <v>1972</v>
      </c>
      <c r="C1452" s="58" t="s">
        <v>9</v>
      </c>
      <c r="D1452" s="58" t="s">
        <v>11</v>
      </c>
      <c r="E1452" s="59">
        <v>46053</v>
      </c>
      <c r="F1452" s="54">
        <f t="shared" si="110"/>
        <v>46.052999999999997</v>
      </c>
      <c r="G1452" s="57">
        <v>1</v>
      </c>
      <c r="H1452" s="57">
        <v>0</v>
      </c>
      <c r="I1452" s="60">
        <v>41322</v>
      </c>
      <c r="J1452" s="61">
        <v>46</v>
      </c>
      <c r="K1452" s="12" cm="1">
        <f t="array" ref="K1452:N1452">VLOOKUP(A1452,Sales!$A$1:$E$2241,{2,3,4,5},0)</f>
        <v>10</v>
      </c>
      <c r="L1452" s="12">
        <v>7</v>
      </c>
      <c r="M1452" s="12">
        <v>3</v>
      </c>
      <c r="N1452" s="15">
        <v>4</v>
      </c>
      <c r="O1452" s="15">
        <f t="shared" si="111"/>
        <v>53</v>
      </c>
      <c r="P1452" s="15">
        <f t="shared" si="112"/>
        <v>17</v>
      </c>
      <c r="Q1452" s="15">
        <f t="shared" si="113"/>
        <v>7</v>
      </c>
      <c r="R1452" s="12">
        <f t="shared" si="114"/>
        <v>1</v>
      </c>
    </row>
    <row r="1453" spans="1:18" ht="15.75" customHeight="1" x14ac:dyDescent="0.25">
      <c r="A1453" s="57">
        <v>6652</v>
      </c>
      <c r="B1453" s="57">
        <v>1965</v>
      </c>
      <c r="C1453" s="58" t="s">
        <v>9</v>
      </c>
      <c r="D1453" s="58" t="s">
        <v>13</v>
      </c>
      <c r="E1453" s="59">
        <v>77343</v>
      </c>
      <c r="F1453" s="54">
        <f t="shared" si="110"/>
        <v>77.343000000000004</v>
      </c>
      <c r="G1453" s="57">
        <v>0</v>
      </c>
      <c r="H1453" s="57">
        <v>0</v>
      </c>
      <c r="I1453" s="60">
        <v>41799</v>
      </c>
      <c r="J1453" s="61">
        <v>28</v>
      </c>
      <c r="K1453" s="12" cm="1">
        <f t="array" ref="K1453:N1453">VLOOKUP(A1453,Sales!$A$1:$E$2241,{2,3,4,5},0)</f>
        <v>151</v>
      </c>
      <c r="L1453" s="12">
        <v>54</v>
      </c>
      <c r="M1453" s="12">
        <v>3</v>
      </c>
      <c r="N1453" s="15">
        <v>9</v>
      </c>
      <c r="O1453" s="15">
        <f t="shared" si="111"/>
        <v>60</v>
      </c>
      <c r="P1453" s="15">
        <f t="shared" si="112"/>
        <v>205</v>
      </c>
      <c r="Q1453" s="15">
        <f t="shared" si="113"/>
        <v>12</v>
      </c>
      <c r="R1453" s="12">
        <f t="shared" si="114"/>
        <v>0</v>
      </c>
    </row>
    <row r="1454" spans="1:18" ht="15.75" customHeight="1" x14ac:dyDescent="0.25">
      <c r="A1454" s="57">
        <v>6246</v>
      </c>
      <c r="B1454" s="57">
        <v>1953</v>
      </c>
      <c r="C1454" s="58" t="s">
        <v>9</v>
      </c>
      <c r="D1454" s="58" t="s">
        <v>10</v>
      </c>
      <c r="E1454" s="59">
        <v>73892</v>
      </c>
      <c r="F1454" s="54">
        <f t="shared" si="110"/>
        <v>73.891999999999996</v>
      </c>
      <c r="G1454" s="57">
        <v>0</v>
      </c>
      <c r="H1454" s="57">
        <v>0</v>
      </c>
      <c r="I1454" s="62">
        <v>41591</v>
      </c>
      <c r="J1454" s="61">
        <v>40</v>
      </c>
      <c r="K1454" s="12" cm="1">
        <f t="array" ref="K1454:N1454">VLOOKUP(A1454,Sales!$A$1:$E$2241,{2,3,4,5},0)</f>
        <v>102</v>
      </c>
      <c r="L1454" s="12">
        <v>58</v>
      </c>
      <c r="M1454" s="12">
        <v>3</v>
      </c>
      <c r="N1454" s="15">
        <v>8</v>
      </c>
      <c r="O1454" s="15">
        <f t="shared" si="111"/>
        <v>72</v>
      </c>
      <c r="P1454" s="15">
        <f t="shared" si="112"/>
        <v>160</v>
      </c>
      <c r="Q1454" s="15">
        <f t="shared" si="113"/>
        <v>11</v>
      </c>
      <c r="R1454" s="12">
        <f t="shared" si="114"/>
        <v>0</v>
      </c>
    </row>
    <row r="1455" spans="1:18" ht="15.75" customHeight="1" x14ac:dyDescent="0.25">
      <c r="A1455" s="57">
        <v>5975</v>
      </c>
      <c r="B1455" s="57">
        <v>1967</v>
      </c>
      <c r="C1455" s="58" t="s">
        <v>12</v>
      </c>
      <c r="D1455" s="58" t="s">
        <v>10</v>
      </c>
      <c r="E1455" s="59">
        <v>40304</v>
      </c>
      <c r="F1455" s="54">
        <f t="shared" si="110"/>
        <v>40.304000000000002</v>
      </c>
      <c r="G1455" s="57">
        <v>1</v>
      </c>
      <c r="H1455" s="57">
        <v>0</v>
      </c>
      <c r="I1455" s="60">
        <v>41547</v>
      </c>
      <c r="J1455" s="61">
        <v>82</v>
      </c>
      <c r="K1455" s="12" cm="1">
        <f t="array" ref="K1455:N1455">VLOOKUP(A1455,Sales!$A$1:$E$2241,{2,3,4,5},0)</f>
        <v>0</v>
      </c>
      <c r="L1455" s="12">
        <v>0</v>
      </c>
      <c r="M1455" s="12">
        <v>2</v>
      </c>
      <c r="N1455" s="15">
        <v>3</v>
      </c>
      <c r="O1455" s="15">
        <f t="shared" si="111"/>
        <v>58</v>
      </c>
      <c r="P1455" s="15">
        <f t="shared" si="112"/>
        <v>0</v>
      </c>
      <c r="Q1455" s="15">
        <f t="shared" si="113"/>
        <v>5</v>
      </c>
      <c r="R1455" s="12">
        <f t="shared" si="114"/>
        <v>1</v>
      </c>
    </row>
    <row r="1456" spans="1:18" ht="15.75" customHeight="1" x14ac:dyDescent="0.25">
      <c r="A1456" s="57">
        <v>6875</v>
      </c>
      <c r="B1456" s="57">
        <v>1965</v>
      </c>
      <c r="C1456" s="58" t="s">
        <v>12</v>
      </c>
      <c r="D1456" s="58" t="s">
        <v>11</v>
      </c>
      <c r="E1456" s="59">
        <v>32727</v>
      </c>
      <c r="F1456" s="54">
        <f t="shared" si="110"/>
        <v>32.726999999999997</v>
      </c>
      <c r="G1456" s="57">
        <v>0</v>
      </c>
      <c r="H1456" s="57">
        <v>0</v>
      </c>
      <c r="I1456" s="60">
        <v>41149</v>
      </c>
      <c r="J1456" s="61">
        <v>38</v>
      </c>
      <c r="K1456" s="12" cm="1">
        <f t="array" ref="K1456:N1456">VLOOKUP(A1456,Sales!$A$1:$E$2241,{2,3,4,5},0)</f>
        <v>13</v>
      </c>
      <c r="L1456" s="12">
        <v>13</v>
      </c>
      <c r="M1456" s="12">
        <v>7</v>
      </c>
      <c r="N1456" s="15">
        <v>5</v>
      </c>
      <c r="O1456" s="15">
        <f t="shared" si="111"/>
        <v>60</v>
      </c>
      <c r="P1456" s="15">
        <f t="shared" si="112"/>
        <v>26</v>
      </c>
      <c r="Q1456" s="15">
        <f t="shared" si="113"/>
        <v>12</v>
      </c>
      <c r="R1456" s="12">
        <f t="shared" si="114"/>
        <v>0</v>
      </c>
    </row>
    <row r="1457" spans="1:18" ht="15.75" customHeight="1" x14ac:dyDescent="0.25">
      <c r="A1457" s="57">
        <v>4399</v>
      </c>
      <c r="B1457" s="57">
        <v>1969</v>
      </c>
      <c r="C1457" s="58" t="s">
        <v>9</v>
      </c>
      <c r="D1457" s="58" t="s">
        <v>11</v>
      </c>
      <c r="E1457" s="59">
        <v>68695</v>
      </c>
      <c r="F1457" s="54">
        <f t="shared" si="110"/>
        <v>68.694999999999993</v>
      </c>
      <c r="G1457" s="57">
        <v>0</v>
      </c>
      <c r="H1457" s="57">
        <v>0</v>
      </c>
      <c r="I1457" s="60">
        <v>41815</v>
      </c>
      <c r="J1457" s="61">
        <v>3</v>
      </c>
      <c r="K1457" s="12" cm="1">
        <f t="array" ref="K1457:N1457">VLOOKUP(A1457,Sales!$A$1:$E$2241,{2,3,4,5},0)</f>
        <v>81</v>
      </c>
      <c r="L1457" s="12">
        <v>50</v>
      </c>
      <c r="M1457" s="12">
        <v>4</v>
      </c>
      <c r="N1457" s="15">
        <v>7</v>
      </c>
      <c r="O1457" s="15">
        <f t="shared" si="111"/>
        <v>56</v>
      </c>
      <c r="P1457" s="15">
        <f t="shared" si="112"/>
        <v>131</v>
      </c>
      <c r="Q1457" s="15">
        <f t="shared" si="113"/>
        <v>11</v>
      </c>
      <c r="R1457" s="12">
        <f t="shared" si="114"/>
        <v>0</v>
      </c>
    </row>
    <row r="1458" spans="1:18" ht="15.75" customHeight="1" x14ac:dyDescent="0.25">
      <c r="A1458" s="57">
        <v>4042</v>
      </c>
      <c r="B1458" s="57">
        <v>1971</v>
      </c>
      <c r="C1458" s="58" t="s">
        <v>9</v>
      </c>
      <c r="D1458" s="58" t="s">
        <v>15</v>
      </c>
      <c r="E1458" s="59">
        <v>43300</v>
      </c>
      <c r="F1458" s="54">
        <f t="shared" si="110"/>
        <v>43.3</v>
      </c>
      <c r="G1458" s="57">
        <v>0</v>
      </c>
      <c r="H1458" s="57">
        <v>1</v>
      </c>
      <c r="I1458" s="62">
        <v>41195</v>
      </c>
      <c r="J1458" s="61">
        <v>87</v>
      </c>
      <c r="K1458" s="12" cm="1">
        <f t="array" ref="K1458:N1458">VLOOKUP(A1458,Sales!$A$1:$E$2241,{2,3,4,5},0)</f>
        <v>3</v>
      </c>
      <c r="L1458" s="12">
        <v>1</v>
      </c>
      <c r="M1458" s="12">
        <v>4</v>
      </c>
      <c r="N1458" s="15">
        <v>4</v>
      </c>
      <c r="O1458" s="15">
        <f t="shared" si="111"/>
        <v>54</v>
      </c>
      <c r="P1458" s="15">
        <f t="shared" si="112"/>
        <v>4</v>
      </c>
      <c r="Q1458" s="15">
        <f t="shared" si="113"/>
        <v>8</v>
      </c>
      <c r="R1458" s="12">
        <f t="shared" si="114"/>
        <v>1</v>
      </c>
    </row>
    <row r="1459" spans="1:18" ht="15.75" customHeight="1" x14ac:dyDescent="0.25">
      <c r="A1459" s="57">
        <v>2157</v>
      </c>
      <c r="B1459" s="57">
        <v>1972</v>
      </c>
      <c r="C1459" s="58" t="s">
        <v>9</v>
      </c>
      <c r="D1459" s="58" t="s">
        <v>11</v>
      </c>
      <c r="E1459" s="59">
        <v>26290</v>
      </c>
      <c r="F1459" s="54">
        <f t="shared" si="110"/>
        <v>26.29</v>
      </c>
      <c r="G1459" s="57">
        <v>1</v>
      </c>
      <c r="H1459" s="57">
        <v>1</v>
      </c>
      <c r="I1459" s="60">
        <v>41286</v>
      </c>
      <c r="J1459" s="61">
        <v>49</v>
      </c>
      <c r="K1459" s="12" cm="1">
        <f t="array" ref="K1459:N1459">VLOOKUP(A1459,Sales!$A$1:$E$2241,{2,3,4,5},0)</f>
        <v>8</v>
      </c>
      <c r="L1459" s="12">
        <v>5</v>
      </c>
      <c r="M1459" s="12">
        <v>2</v>
      </c>
      <c r="N1459" s="15">
        <v>4</v>
      </c>
      <c r="O1459" s="15">
        <f t="shared" si="111"/>
        <v>53</v>
      </c>
      <c r="P1459" s="15">
        <f t="shared" si="112"/>
        <v>13</v>
      </c>
      <c r="Q1459" s="15">
        <f t="shared" si="113"/>
        <v>6</v>
      </c>
      <c r="R1459" s="12">
        <f t="shared" si="114"/>
        <v>2</v>
      </c>
    </row>
    <row r="1460" spans="1:18" ht="15.75" customHeight="1" x14ac:dyDescent="0.25">
      <c r="A1460" s="57">
        <v>10133</v>
      </c>
      <c r="B1460" s="57">
        <v>1970</v>
      </c>
      <c r="C1460" s="58" t="s">
        <v>9</v>
      </c>
      <c r="D1460" s="58" t="s">
        <v>10</v>
      </c>
      <c r="E1460" s="59">
        <v>93790</v>
      </c>
      <c r="F1460" s="54">
        <f t="shared" si="110"/>
        <v>93.79</v>
      </c>
      <c r="G1460" s="57">
        <v>0</v>
      </c>
      <c r="H1460" s="57">
        <v>0</v>
      </c>
      <c r="I1460" s="60">
        <v>41682</v>
      </c>
      <c r="J1460" s="61">
        <v>16</v>
      </c>
      <c r="K1460" s="12" cm="1">
        <f t="array" ref="K1460:N1460">VLOOKUP(A1460,Sales!$A$1:$E$2241,{2,3,4,5},0)</f>
        <v>68</v>
      </c>
      <c r="L1460" s="12">
        <v>114</v>
      </c>
      <c r="M1460" s="12">
        <v>6</v>
      </c>
      <c r="N1460" s="15">
        <v>12</v>
      </c>
      <c r="O1460" s="15">
        <f t="shared" si="111"/>
        <v>55</v>
      </c>
      <c r="P1460" s="15">
        <f t="shared" si="112"/>
        <v>182</v>
      </c>
      <c r="Q1460" s="15">
        <f t="shared" si="113"/>
        <v>18</v>
      </c>
      <c r="R1460" s="12">
        <f t="shared" si="114"/>
        <v>0</v>
      </c>
    </row>
    <row r="1461" spans="1:18" ht="15.75" customHeight="1" x14ac:dyDescent="0.25">
      <c r="A1461" s="57">
        <v>2525</v>
      </c>
      <c r="B1461" s="57">
        <v>1974</v>
      </c>
      <c r="C1461" s="58" t="s">
        <v>12</v>
      </c>
      <c r="D1461" s="58" t="s">
        <v>13</v>
      </c>
      <c r="E1461" s="59">
        <v>38410</v>
      </c>
      <c r="F1461" s="54">
        <f t="shared" si="110"/>
        <v>38.409999999999997</v>
      </c>
      <c r="G1461" s="57">
        <v>0</v>
      </c>
      <c r="H1461" s="57">
        <v>0</v>
      </c>
      <c r="I1461" s="60">
        <v>41166</v>
      </c>
      <c r="J1461" s="61">
        <v>65</v>
      </c>
      <c r="K1461" s="12" cm="1">
        <f t="array" ref="K1461:N1461">VLOOKUP(A1461,Sales!$A$1:$E$2241,{2,3,4,5},0)</f>
        <v>64</v>
      </c>
      <c r="L1461" s="12">
        <v>64</v>
      </c>
      <c r="M1461" s="12">
        <v>5</v>
      </c>
      <c r="N1461" s="15">
        <v>9</v>
      </c>
      <c r="O1461" s="15">
        <f t="shared" si="111"/>
        <v>51</v>
      </c>
      <c r="P1461" s="15">
        <f t="shared" si="112"/>
        <v>128</v>
      </c>
      <c r="Q1461" s="15">
        <f t="shared" si="113"/>
        <v>14</v>
      </c>
      <c r="R1461" s="12">
        <f t="shared" si="114"/>
        <v>0</v>
      </c>
    </row>
    <row r="1462" spans="1:18" ht="15.75" customHeight="1" x14ac:dyDescent="0.25">
      <c r="A1462" s="57">
        <v>8233</v>
      </c>
      <c r="B1462" s="57">
        <v>1950</v>
      </c>
      <c r="C1462" s="58" t="s">
        <v>14</v>
      </c>
      <c r="D1462" s="58" t="s">
        <v>18</v>
      </c>
      <c r="E1462" s="59">
        <v>64866</v>
      </c>
      <c r="F1462" s="54">
        <f t="shared" si="110"/>
        <v>64.866</v>
      </c>
      <c r="G1462" s="57">
        <v>0</v>
      </c>
      <c r="H1462" s="57">
        <v>1</v>
      </c>
      <c r="I1462" s="60">
        <v>41665</v>
      </c>
      <c r="J1462" s="61">
        <v>9</v>
      </c>
      <c r="K1462" s="12" cm="1">
        <f t="array" ref="K1462:N1462">VLOOKUP(A1462,Sales!$A$1:$E$2241,{2,3,4,5},0)</f>
        <v>5</v>
      </c>
      <c r="L1462" s="12">
        <v>5</v>
      </c>
      <c r="M1462" s="12">
        <v>7</v>
      </c>
      <c r="N1462" s="15">
        <v>7</v>
      </c>
      <c r="O1462" s="15">
        <f t="shared" si="111"/>
        <v>75</v>
      </c>
      <c r="P1462" s="15">
        <f t="shared" si="112"/>
        <v>10</v>
      </c>
      <c r="Q1462" s="15">
        <f t="shared" si="113"/>
        <v>14</v>
      </c>
      <c r="R1462" s="12">
        <f t="shared" si="114"/>
        <v>1</v>
      </c>
    </row>
    <row r="1463" spans="1:18" ht="15.75" customHeight="1" x14ac:dyDescent="0.25">
      <c r="A1463" s="57">
        <v>9483</v>
      </c>
      <c r="B1463" s="57">
        <v>1959</v>
      </c>
      <c r="C1463" s="58" t="s">
        <v>9</v>
      </c>
      <c r="D1463" s="58" t="s">
        <v>11</v>
      </c>
      <c r="E1463" s="59">
        <v>57957</v>
      </c>
      <c r="F1463" s="54">
        <f t="shared" si="110"/>
        <v>57.957000000000001</v>
      </c>
      <c r="G1463" s="57">
        <v>0</v>
      </c>
      <c r="H1463" s="57">
        <v>1</v>
      </c>
      <c r="I1463" s="60">
        <v>41505</v>
      </c>
      <c r="J1463" s="61">
        <v>24</v>
      </c>
      <c r="K1463" s="12" cm="1">
        <f t="array" ref="K1463:N1463">VLOOKUP(A1463,Sales!$A$1:$E$2241,{2,3,4,5},0)</f>
        <v>59</v>
      </c>
      <c r="L1463" s="12">
        <v>5</v>
      </c>
      <c r="M1463" s="12">
        <v>4</v>
      </c>
      <c r="N1463" s="15">
        <v>8</v>
      </c>
      <c r="O1463" s="15">
        <f t="shared" si="111"/>
        <v>66</v>
      </c>
      <c r="P1463" s="15">
        <f t="shared" si="112"/>
        <v>64</v>
      </c>
      <c r="Q1463" s="15">
        <f t="shared" si="113"/>
        <v>12</v>
      </c>
      <c r="R1463" s="12">
        <f t="shared" si="114"/>
        <v>1</v>
      </c>
    </row>
    <row r="1464" spans="1:18" ht="15.75" customHeight="1" x14ac:dyDescent="0.25">
      <c r="A1464" s="57">
        <v>2945</v>
      </c>
      <c r="B1464" s="57">
        <v>1955</v>
      </c>
      <c r="C1464" s="58" t="s">
        <v>12</v>
      </c>
      <c r="D1464" s="58" t="s">
        <v>11</v>
      </c>
      <c r="E1464" s="59">
        <v>46015</v>
      </c>
      <c r="F1464" s="54">
        <f t="shared" si="110"/>
        <v>46.015000000000001</v>
      </c>
      <c r="G1464" s="57">
        <v>1</v>
      </c>
      <c r="H1464" s="57">
        <v>1</v>
      </c>
      <c r="I1464" s="60">
        <v>41742</v>
      </c>
      <c r="J1464" s="61">
        <v>25</v>
      </c>
      <c r="K1464" s="12" cm="1">
        <f t="array" ref="K1464:N1464">VLOOKUP(A1464,Sales!$A$1:$E$2241,{2,3,4,5},0)</f>
        <v>0</v>
      </c>
      <c r="L1464" s="12">
        <v>0</v>
      </c>
      <c r="M1464" s="12">
        <v>1</v>
      </c>
      <c r="N1464" s="15">
        <v>3</v>
      </c>
      <c r="O1464" s="15">
        <f t="shared" si="111"/>
        <v>70</v>
      </c>
      <c r="P1464" s="15">
        <f t="shared" si="112"/>
        <v>0</v>
      </c>
      <c r="Q1464" s="15">
        <f t="shared" si="113"/>
        <v>4</v>
      </c>
      <c r="R1464" s="12">
        <f t="shared" si="114"/>
        <v>2</v>
      </c>
    </row>
    <row r="1465" spans="1:18" ht="15.75" customHeight="1" x14ac:dyDescent="0.25">
      <c r="A1465" s="57">
        <v>10403</v>
      </c>
      <c r="B1465" s="57">
        <v>1978</v>
      </c>
      <c r="C1465" s="58" t="s">
        <v>9</v>
      </c>
      <c r="D1465" s="58" t="s">
        <v>11</v>
      </c>
      <c r="E1465" s="59">
        <v>16531</v>
      </c>
      <c r="F1465" s="54">
        <f t="shared" si="110"/>
        <v>16.530999999999999</v>
      </c>
      <c r="G1465" s="57">
        <v>1</v>
      </c>
      <c r="H1465" s="57">
        <v>0</v>
      </c>
      <c r="I1465" s="60">
        <v>41808</v>
      </c>
      <c r="J1465" s="61">
        <v>43</v>
      </c>
      <c r="K1465" s="12" cm="1">
        <f t="array" ref="K1465:N1465">VLOOKUP(A1465,Sales!$A$1:$E$2241,{2,3,4,5},0)</f>
        <v>13</v>
      </c>
      <c r="L1465" s="12">
        <v>5</v>
      </c>
      <c r="M1465" s="12">
        <v>3</v>
      </c>
      <c r="N1465" s="15">
        <v>3</v>
      </c>
      <c r="O1465" s="15">
        <f t="shared" si="111"/>
        <v>47</v>
      </c>
      <c r="P1465" s="15">
        <f t="shared" si="112"/>
        <v>18</v>
      </c>
      <c r="Q1465" s="15">
        <f t="shared" si="113"/>
        <v>6</v>
      </c>
      <c r="R1465" s="12">
        <f t="shared" si="114"/>
        <v>1</v>
      </c>
    </row>
    <row r="1466" spans="1:18" ht="15.75" customHeight="1" x14ac:dyDescent="0.25">
      <c r="A1466" s="57">
        <v>5074</v>
      </c>
      <c r="B1466" s="57">
        <v>1986</v>
      </c>
      <c r="C1466" s="58" t="s">
        <v>14</v>
      </c>
      <c r="D1466" s="58" t="s">
        <v>13</v>
      </c>
      <c r="E1466" s="59">
        <v>28072</v>
      </c>
      <c r="F1466" s="54">
        <f t="shared" si="110"/>
        <v>28.071999999999999</v>
      </c>
      <c r="G1466" s="57">
        <v>1</v>
      </c>
      <c r="H1466" s="57">
        <v>0</v>
      </c>
      <c r="I1466" s="60">
        <v>41463</v>
      </c>
      <c r="J1466" s="61">
        <v>10</v>
      </c>
      <c r="K1466" s="12" cm="1">
        <f t="array" ref="K1466:N1466">VLOOKUP(A1466,Sales!$A$1:$E$2241,{2,3,4,5},0)</f>
        <v>0</v>
      </c>
      <c r="L1466" s="12">
        <v>0</v>
      </c>
      <c r="M1466" s="12">
        <v>1</v>
      </c>
      <c r="N1466" s="15">
        <v>3</v>
      </c>
      <c r="O1466" s="15">
        <f t="shared" si="111"/>
        <v>39</v>
      </c>
      <c r="P1466" s="15">
        <f t="shared" si="112"/>
        <v>0</v>
      </c>
      <c r="Q1466" s="15">
        <f t="shared" si="113"/>
        <v>4</v>
      </c>
      <c r="R1466" s="12">
        <f t="shared" si="114"/>
        <v>1</v>
      </c>
    </row>
    <row r="1467" spans="1:18" ht="15.75" customHeight="1" x14ac:dyDescent="0.25">
      <c r="A1467" s="57">
        <v>10524</v>
      </c>
      <c r="B1467" s="57">
        <v>1963</v>
      </c>
      <c r="C1467" s="58" t="s">
        <v>14</v>
      </c>
      <c r="D1467" s="58" t="s">
        <v>15</v>
      </c>
      <c r="E1467" s="59">
        <v>49476</v>
      </c>
      <c r="F1467" s="54">
        <f t="shared" si="110"/>
        <v>49.475999999999999</v>
      </c>
      <c r="G1467" s="57">
        <v>0</v>
      </c>
      <c r="H1467" s="57">
        <v>1</v>
      </c>
      <c r="I1467" s="60">
        <v>41445</v>
      </c>
      <c r="J1467" s="61">
        <v>29</v>
      </c>
      <c r="K1467" s="12" cm="1">
        <f t="array" ref="K1467:N1467">VLOOKUP(A1467,Sales!$A$1:$E$2241,{2,3,4,5},0)</f>
        <v>23</v>
      </c>
      <c r="L1467" s="12">
        <v>41</v>
      </c>
      <c r="M1467" s="12">
        <v>2</v>
      </c>
      <c r="N1467" s="15">
        <v>5</v>
      </c>
      <c r="O1467" s="15">
        <f t="shared" si="111"/>
        <v>62</v>
      </c>
      <c r="P1467" s="15">
        <f t="shared" si="112"/>
        <v>64</v>
      </c>
      <c r="Q1467" s="15">
        <f t="shared" si="113"/>
        <v>7</v>
      </c>
      <c r="R1467" s="12">
        <f t="shared" si="114"/>
        <v>1</v>
      </c>
    </row>
    <row r="1468" spans="1:18" ht="15.75" customHeight="1" x14ac:dyDescent="0.25">
      <c r="A1468" s="57">
        <v>4690</v>
      </c>
      <c r="B1468" s="57">
        <v>1953</v>
      </c>
      <c r="C1468" s="58" t="s">
        <v>9</v>
      </c>
      <c r="D1468" s="58" t="s">
        <v>13</v>
      </c>
      <c r="E1468" s="59">
        <v>50725</v>
      </c>
      <c r="F1468" s="54">
        <f t="shared" si="110"/>
        <v>50.725000000000001</v>
      </c>
      <c r="G1468" s="57">
        <v>0</v>
      </c>
      <c r="H1468" s="57">
        <v>1</v>
      </c>
      <c r="I1468" s="60">
        <v>41318</v>
      </c>
      <c r="J1468" s="61">
        <v>45</v>
      </c>
      <c r="K1468" s="12" cm="1">
        <f t="array" ref="K1468:N1468">VLOOKUP(A1468,Sales!$A$1:$E$2241,{2,3,4,5},0)</f>
        <v>10</v>
      </c>
      <c r="L1468" s="12">
        <v>10</v>
      </c>
      <c r="M1468" s="12">
        <v>8</v>
      </c>
      <c r="N1468" s="15">
        <v>8</v>
      </c>
      <c r="O1468" s="15">
        <f t="shared" si="111"/>
        <v>72</v>
      </c>
      <c r="P1468" s="15">
        <f t="shared" si="112"/>
        <v>20</v>
      </c>
      <c r="Q1468" s="15">
        <f t="shared" si="113"/>
        <v>16</v>
      </c>
      <c r="R1468" s="12">
        <f t="shared" si="114"/>
        <v>1</v>
      </c>
    </row>
    <row r="1469" spans="1:18" ht="15.75" customHeight="1" x14ac:dyDescent="0.25">
      <c r="A1469" s="57">
        <v>7521</v>
      </c>
      <c r="B1469" s="57">
        <v>1952</v>
      </c>
      <c r="C1469" s="58" t="s">
        <v>9</v>
      </c>
      <c r="D1469" s="58" t="s">
        <v>11</v>
      </c>
      <c r="E1469" s="59">
        <v>83844</v>
      </c>
      <c r="F1469" s="54">
        <f t="shared" si="110"/>
        <v>83.843999999999994</v>
      </c>
      <c r="G1469" s="57">
        <v>0</v>
      </c>
      <c r="H1469" s="57">
        <v>0</v>
      </c>
      <c r="I1469" s="60">
        <v>41406</v>
      </c>
      <c r="J1469" s="61">
        <v>57</v>
      </c>
      <c r="K1469" s="12" cm="1">
        <f t="array" ref="K1469:N1469">VLOOKUP(A1469,Sales!$A$1:$E$2241,{2,3,4,5},0)</f>
        <v>31</v>
      </c>
      <c r="L1469" s="12">
        <v>31</v>
      </c>
      <c r="M1469" s="12">
        <v>4</v>
      </c>
      <c r="N1469" s="15">
        <v>11</v>
      </c>
      <c r="O1469" s="15">
        <f t="shared" si="111"/>
        <v>73</v>
      </c>
      <c r="P1469" s="15">
        <f t="shared" si="112"/>
        <v>62</v>
      </c>
      <c r="Q1469" s="15">
        <f t="shared" si="113"/>
        <v>15</v>
      </c>
      <c r="R1469" s="12">
        <f t="shared" si="114"/>
        <v>0</v>
      </c>
    </row>
    <row r="1470" spans="1:18" ht="15.75" customHeight="1" x14ac:dyDescent="0.25">
      <c r="A1470" s="57">
        <v>7196</v>
      </c>
      <c r="B1470" s="57">
        <v>1950</v>
      </c>
      <c r="C1470" s="58" t="s">
        <v>12</v>
      </c>
      <c r="D1470" s="58" t="s">
        <v>13</v>
      </c>
      <c r="E1470" s="59">
        <v>41145</v>
      </c>
      <c r="F1470" s="54">
        <f t="shared" si="110"/>
        <v>41.145000000000003</v>
      </c>
      <c r="G1470" s="57">
        <v>1</v>
      </c>
      <c r="H1470" s="57">
        <v>1</v>
      </c>
      <c r="I1470" s="60">
        <v>41678</v>
      </c>
      <c r="J1470" s="61">
        <v>20</v>
      </c>
      <c r="K1470" s="12" cm="1">
        <f t="array" ref="K1470:N1470">VLOOKUP(A1470,Sales!$A$1:$E$2241,{2,3,4,5},0)</f>
        <v>0</v>
      </c>
      <c r="L1470" s="12">
        <v>0</v>
      </c>
      <c r="M1470" s="12">
        <v>0</v>
      </c>
      <c r="N1470" s="15">
        <v>3</v>
      </c>
      <c r="O1470" s="15">
        <f t="shared" si="111"/>
        <v>75</v>
      </c>
      <c r="P1470" s="15">
        <f t="shared" si="112"/>
        <v>0</v>
      </c>
      <c r="Q1470" s="15">
        <f t="shared" si="113"/>
        <v>3</v>
      </c>
      <c r="R1470" s="12">
        <f t="shared" si="114"/>
        <v>2</v>
      </c>
    </row>
    <row r="1471" spans="1:18" ht="15.75" customHeight="1" x14ac:dyDescent="0.25">
      <c r="A1471" s="57">
        <v>4406</v>
      </c>
      <c r="B1471" s="57">
        <v>1970</v>
      </c>
      <c r="C1471" s="58" t="s">
        <v>9</v>
      </c>
      <c r="D1471" s="58" t="s">
        <v>11</v>
      </c>
      <c r="E1471" s="59">
        <v>67419</v>
      </c>
      <c r="F1471" s="54">
        <f t="shared" si="110"/>
        <v>67.418999999999997</v>
      </c>
      <c r="G1471" s="57">
        <v>0</v>
      </c>
      <c r="H1471" s="57">
        <v>1</v>
      </c>
      <c r="I1471" s="60">
        <v>41290</v>
      </c>
      <c r="J1471" s="61">
        <v>29</v>
      </c>
      <c r="K1471" s="12" cm="1">
        <f t="array" ref="K1471:N1471">VLOOKUP(A1471,Sales!$A$1:$E$2241,{2,3,4,5},0)</f>
        <v>84</v>
      </c>
      <c r="L1471" s="12">
        <v>56</v>
      </c>
      <c r="M1471" s="12">
        <v>9</v>
      </c>
      <c r="N1471" s="15">
        <v>8</v>
      </c>
      <c r="O1471" s="15">
        <f t="shared" si="111"/>
        <v>55</v>
      </c>
      <c r="P1471" s="15">
        <f t="shared" si="112"/>
        <v>140</v>
      </c>
      <c r="Q1471" s="15">
        <f t="shared" si="113"/>
        <v>17</v>
      </c>
      <c r="R1471" s="12">
        <f t="shared" si="114"/>
        <v>1</v>
      </c>
    </row>
    <row r="1472" spans="1:18" ht="15.75" customHeight="1" x14ac:dyDescent="0.25">
      <c r="A1472" s="57">
        <v>9672</v>
      </c>
      <c r="B1472" s="57">
        <v>1970</v>
      </c>
      <c r="C1472" s="58" t="s">
        <v>17</v>
      </c>
      <c r="D1472" s="58" t="s">
        <v>13</v>
      </c>
      <c r="E1472" s="59">
        <v>23162</v>
      </c>
      <c r="F1472" s="54">
        <f t="shared" si="110"/>
        <v>23.161999999999999</v>
      </c>
      <c r="G1472" s="57">
        <v>1</v>
      </c>
      <c r="H1472" s="57">
        <v>1</v>
      </c>
      <c r="I1472" s="62">
        <v>41629</v>
      </c>
      <c r="J1472" s="61">
        <v>82</v>
      </c>
      <c r="K1472" s="12" cm="1">
        <f t="array" ref="K1472:N1472">VLOOKUP(A1472,Sales!$A$1:$E$2241,{2,3,4,5},0)</f>
        <v>3</v>
      </c>
      <c r="L1472" s="12">
        <v>4</v>
      </c>
      <c r="M1472" s="12">
        <v>1</v>
      </c>
      <c r="N1472" s="15">
        <v>3</v>
      </c>
      <c r="O1472" s="15">
        <f t="shared" si="111"/>
        <v>55</v>
      </c>
      <c r="P1472" s="15">
        <f t="shared" si="112"/>
        <v>7</v>
      </c>
      <c r="Q1472" s="15">
        <f t="shared" si="113"/>
        <v>4</v>
      </c>
      <c r="R1472" s="12">
        <f t="shared" si="114"/>
        <v>2</v>
      </c>
    </row>
    <row r="1473" spans="1:18" ht="15.75" customHeight="1" x14ac:dyDescent="0.25">
      <c r="A1473" s="57">
        <v>4864</v>
      </c>
      <c r="B1473" s="57">
        <v>1977</v>
      </c>
      <c r="C1473" s="58" t="s">
        <v>9</v>
      </c>
      <c r="D1473" s="58" t="s">
        <v>13</v>
      </c>
      <c r="E1473" s="59">
        <v>34380</v>
      </c>
      <c r="F1473" s="54">
        <f t="shared" si="110"/>
        <v>34.380000000000003</v>
      </c>
      <c r="G1473" s="57">
        <v>1</v>
      </c>
      <c r="H1473" s="57">
        <v>0</v>
      </c>
      <c r="I1473" s="60">
        <v>41396</v>
      </c>
      <c r="J1473" s="61">
        <v>68</v>
      </c>
      <c r="K1473" s="12" cm="1">
        <f t="array" ref="K1473:N1473">VLOOKUP(A1473,Sales!$A$1:$E$2241,{2,3,4,5},0)</f>
        <v>7</v>
      </c>
      <c r="L1473" s="12">
        <v>1</v>
      </c>
      <c r="M1473" s="12">
        <v>4</v>
      </c>
      <c r="N1473" s="15">
        <v>3</v>
      </c>
      <c r="O1473" s="15">
        <f t="shared" si="111"/>
        <v>48</v>
      </c>
      <c r="P1473" s="15">
        <f t="shared" si="112"/>
        <v>8</v>
      </c>
      <c r="Q1473" s="15">
        <f t="shared" si="113"/>
        <v>7</v>
      </c>
      <c r="R1473" s="12">
        <f t="shared" si="114"/>
        <v>1</v>
      </c>
    </row>
    <row r="1474" spans="1:18" ht="15.75" customHeight="1" x14ac:dyDescent="0.25">
      <c r="A1474" s="57">
        <v>4706</v>
      </c>
      <c r="B1474" s="57">
        <v>1966</v>
      </c>
      <c r="C1474" s="58" t="s">
        <v>9</v>
      </c>
      <c r="D1474" s="58" t="s">
        <v>10</v>
      </c>
      <c r="E1474" s="59">
        <v>34704</v>
      </c>
      <c r="F1474" s="54">
        <f t="shared" si="110"/>
        <v>34.704000000000001</v>
      </c>
      <c r="G1474" s="57">
        <v>0</v>
      </c>
      <c r="H1474" s="57">
        <v>1</v>
      </c>
      <c r="I1474" s="60">
        <v>41391</v>
      </c>
      <c r="J1474" s="61">
        <v>65</v>
      </c>
      <c r="K1474" s="12" cm="1">
        <f t="array" ref="K1474:N1474">VLOOKUP(A1474,Sales!$A$1:$E$2241,{2,3,4,5},0)</f>
        <v>0</v>
      </c>
      <c r="L1474" s="12">
        <v>1</v>
      </c>
      <c r="M1474" s="12">
        <v>1</v>
      </c>
      <c r="N1474" s="15">
        <v>3</v>
      </c>
      <c r="O1474" s="15">
        <f t="shared" si="111"/>
        <v>59</v>
      </c>
      <c r="P1474" s="15">
        <f t="shared" si="112"/>
        <v>1</v>
      </c>
      <c r="Q1474" s="15">
        <f t="shared" si="113"/>
        <v>4</v>
      </c>
      <c r="R1474" s="12">
        <f t="shared" si="114"/>
        <v>1</v>
      </c>
    </row>
    <row r="1475" spans="1:18" ht="15.75" customHeight="1" x14ac:dyDescent="0.25">
      <c r="A1475" s="57">
        <v>4070</v>
      </c>
      <c r="B1475" s="57">
        <v>1969</v>
      </c>
      <c r="C1475" s="58" t="s">
        <v>12</v>
      </c>
      <c r="D1475" s="58" t="s">
        <v>13</v>
      </c>
      <c r="E1475" s="59">
        <v>94871</v>
      </c>
      <c r="F1475" s="54">
        <f t="shared" ref="F1475:F1538" si="115">E1475/1000</f>
        <v>94.870999999999995</v>
      </c>
      <c r="G1475" s="57">
        <v>0</v>
      </c>
      <c r="H1475" s="57">
        <v>2</v>
      </c>
      <c r="I1475" s="60">
        <v>41153</v>
      </c>
      <c r="J1475" s="61">
        <v>99</v>
      </c>
      <c r="K1475" s="12" cm="1">
        <f t="array" ref="K1475:N1475">VLOOKUP(A1475,Sales!$A$1:$E$2241,{2,3,4,5},0)</f>
        <v>24</v>
      </c>
      <c r="L1475" s="12">
        <v>0</v>
      </c>
      <c r="M1475" s="12">
        <v>8</v>
      </c>
      <c r="N1475" s="15">
        <v>4</v>
      </c>
      <c r="O1475" s="15">
        <f t="shared" ref="O1475:O1538" si="116">2025-B1475</f>
        <v>56</v>
      </c>
      <c r="P1475" s="15">
        <f t="shared" ref="P1475:P1538" si="117">K1475+L1475</f>
        <v>24</v>
      </c>
      <c r="Q1475" s="15">
        <f t="shared" ref="Q1475:Q1538" si="118">M1475+N1475</f>
        <v>12</v>
      </c>
      <c r="R1475" s="12">
        <f t="shared" ref="R1475:R1538" si="119">G1475+H1475</f>
        <v>2</v>
      </c>
    </row>
    <row r="1476" spans="1:18" ht="15.75" customHeight="1" x14ac:dyDescent="0.25">
      <c r="A1476" s="57">
        <v>25</v>
      </c>
      <c r="B1476" s="57">
        <v>1958</v>
      </c>
      <c r="C1476" s="58" t="s">
        <v>9</v>
      </c>
      <c r="D1476" s="58" t="s">
        <v>13</v>
      </c>
      <c r="E1476" s="59">
        <v>65148</v>
      </c>
      <c r="F1476" s="54">
        <f t="shared" si="115"/>
        <v>65.147999999999996</v>
      </c>
      <c r="G1476" s="57">
        <v>0</v>
      </c>
      <c r="H1476" s="57">
        <v>1</v>
      </c>
      <c r="I1476" s="62">
        <v>41229</v>
      </c>
      <c r="J1476" s="61">
        <v>9</v>
      </c>
      <c r="K1476" s="12" cm="1">
        <f t="array" ref="K1476:N1476">VLOOKUP(A1476,Sales!$A$1:$E$2241,{2,3,4,5},0)</f>
        <v>35</v>
      </c>
      <c r="L1476" s="12">
        <v>12</v>
      </c>
      <c r="M1476" s="12">
        <v>6</v>
      </c>
      <c r="N1476" s="15">
        <v>7</v>
      </c>
      <c r="O1476" s="15">
        <f t="shared" si="116"/>
        <v>67</v>
      </c>
      <c r="P1476" s="15">
        <f t="shared" si="117"/>
        <v>47</v>
      </c>
      <c r="Q1476" s="15">
        <f t="shared" si="118"/>
        <v>13</v>
      </c>
      <c r="R1476" s="12">
        <f t="shared" si="119"/>
        <v>1</v>
      </c>
    </row>
    <row r="1477" spans="1:18" ht="15.75" customHeight="1" x14ac:dyDescent="0.25">
      <c r="A1477" s="57">
        <v>3697</v>
      </c>
      <c r="B1477" s="57">
        <v>1954</v>
      </c>
      <c r="C1477" s="58" t="s">
        <v>9</v>
      </c>
      <c r="D1477" s="58" t="s">
        <v>11</v>
      </c>
      <c r="E1477" s="59">
        <v>39898</v>
      </c>
      <c r="F1477" s="54">
        <f t="shared" si="115"/>
        <v>39.898000000000003</v>
      </c>
      <c r="G1477" s="57">
        <v>0</v>
      </c>
      <c r="H1477" s="57">
        <v>1</v>
      </c>
      <c r="I1477" s="60">
        <v>41317</v>
      </c>
      <c r="J1477" s="61">
        <v>20</v>
      </c>
      <c r="K1477" s="12" cm="1">
        <f t="array" ref="K1477:N1477">VLOOKUP(A1477,Sales!$A$1:$E$2241,{2,3,4,5},0)</f>
        <v>8</v>
      </c>
      <c r="L1477" s="12">
        <v>7</v>
      </c>
      <c r="M1477" s="12">
        <v>3</v>
      </c>
      <c r="N1477" s="15">
        <v>4</v>
      </c>
      <c r="O1477" s="15">
        <f t="shared" si="116"/>
        <v>71</v>
      </c>
      <c r="P1477" s="15">
        <f t="shared" si="117"/>
        <v>15</v>
      </c>
      <c r="Q1477" s="15">
        <f t="shared" si="118"/>
        <v>7</v>
      </c>
      <c r="R1477" s="12">
        <f t="shared" si="119"/>
        <v>1</v>
      </c>
    </row>
    <row r="1478" spans="1:18" ht="15.75" customHeight="1" x14ac:dyDescent="0.25">
      <c r="A1478" s="57">
        <v>217</v>
      </c>
      <c r="B1478" s="57">
        <v>1956</v>
      </c>
      <c r="C1478" s="58" t="s">
        <v>14</v>
      </c>
      <c r="D1478" s="58" t="s">
        <v>10</v>
      </c>
      <c r="E1478" s="59">
        <v>64857</v>
      </c>
      <c r="F1478" s="54">
        <f t="shared" si="115"/>
        <v>64.856999999999999</v>
      </c>
      <c r="G1478" s="57">
        <v>0</v>
      </c>
      <c r="H1478" s="57">
        <v>0</v>
      </c>
      <c r="I1478" s="62">
        <v>41236</v>
      </c>
      <c r="J1478" s="61">
        <v>78</v>
      </c>
      <c r="K1478" s="12" cm="1">
        <f t="array" ref="K1478:N1478">VLOOKUP(A1478,Sales!$A$1:$E$2241,{2,3,4,5},0)</f>
        <v>14</v>
      </c>
      <c r="L1478" s="12">
        <v>0</v>
      </c>
      <c r="M1478" s="12">
        <v>7</v>
      </c>
      <c r="N1478" s="15">
        <v>10</v>
      </c>
      <c r="O1478" s="15">
        <f t="shared" si="116"/>
        <v>69</v>
      </c>
      <c r="P1478" s="15">
        <f t="shared" si="117"/>
        <v>14</v>
      </c>
      <c r="Q1478" s="15">
        <f t="shared" si="118"/>
        <v>17</v>
      </c>
      <c r="R1478" s="12">
        <f t="shared" si="119"/>
        <v>0</v>
      </c>
    </row>
    <row r="1479" spans="1:18" ht="15.75" customHeight="1" x14ac:dyDescent="0.25">
      <c r="A1479" s="57">
        <v>4220</v>
      </c>
      <c r="B1479" s="57">
        <v>1970</v>
      </c>
      <c r="C1479" s="58" t="s">
        <v>12</v>
      </c>
      <c r="D1479" s="58" t="s">
        <v>13</v>
      </c>
      <c r="E1479" s="59">
        <v>59892</v>
      </c>
      <c r="F1479" s="54">
        <f t="shared" si="115"/>
        <v>59.892000000000003</v>
      </c>
      <c r="G1479" s="57">
        <v>0</v>
      </c>
      <c r="H1479" s="57">
        <v>1</v>
      </c>
      <c r="I1479" s="60">
        <v>41580</v>
      </c>
      <c r="J1479" s="61">
        <v>26</v>
      </c>
      <c r="K1479" s="12" cm="1">
        <f t="array" ref="K1479:N1479">VLOOKUP(A1479,Sales!$A$1:$E$2241,{2,3,4,5},0)</f>
        <v>0</v>
      </c>
      <c r="L1479" s="12">
        <v>1</v>
      </c>
      <c r="M1479" s="12">
        <v>2</v>
      </c>
      <c r="N1479" s="15">
        <v>3</v>
      </c>
      <c r="O1479" s="15">
        <f t="shared" si="116"/>
        <v>55</v>
      </c>
      <c r="P1479" s="15">
        <f t="shared" si="117"/>
        <v>1</v>
      </c>
      <c r="Q1479" s="15">
        <f t="shared" si="118"/>
        <v>5</v>
      </c>
      <c r="R1479" s="12">
        <f t="shared" si="119"/>
        <v>1</v>
      </c>
    </row>
    <row r="1480" spans="1:18" ht="15.75" customHeight="1" x14ac:dyDescent="0.25">
      <c r="A1480" s="57">
        <v>5286</v>
      </c>
      <c r="B1480" s="57">
        <v>1987</v>
      </c>
      <c r="C1480" s="58" t="s">
        <v>14</v>
      </c>
      <c r="D1480" s="58" t="s">
        <v>10</v>
      </c>
      <c r="E1480" s="59">
        <v>41020</v>
      </c>
      <c r="F1480" s="54">
        <f t="shared" si="115"/>
        <v>41.02</v>
      </c>
      <c r="G1480" s="57">
        <v>0</v>
      </c>
      <c r="H1480" s="57">
        <v>0</v>
      </c>
      <c r="I1480" s="62">
        <v>41575</v>
      </c>
      <c r="J1480" s="61">
        <v>68</v>
      </c>
      <c r="K1480" s="12" cm="1">
        <f t="array" ref="K1480:N1480">VLOOKUP(A1480,Sales!$A$1:$E$2241,{2,3,4,5},0)</f>
        <v>1</v>
      </c>
      <c r="L1480" s="12">
        <v>7</v>
      </c>
      <c r="M1480" s="12">
        <v>3</v>
      </c>
      <c r="N1480" s="15">
        <v>4</v>
      </c>
      <c r="O1480" s="15">
        <f t="shared" si="116"/>
        <v>38</v>
      </c>
      <c r="P1480" s="15">
        <f t="shared" si="117"/>
        <v>8</v>
      </c>
      <c r="Q1480" s="15">
        <f t="shared" si="118"/>
        <v>7</v>
      </c>
      <c r="R1480" s="12">
        <f t="shared" si="119"/>
        <v>0</v>
      </c>
    </row>
    <row r="1481" spans="1:18" ht="15.75" customHeight="1" x14ac:dyDescent="0.25">
      <c r="A1481" s="57">
        <v>9559</v>
      </c>
      <c r="B1481" s="57">
        <v>1961</v>
      </c>
      <c r="C1481" s="58" t="s">
        <v>12</v>
      </c>
      <c r="D1481" s="58" t="s">
        <v>13</v>
      </c>
      <c r="E1481" s="59">
        <v>57072</v>
      </c>
      <c r="F1481" s="54">
        <f t="shared" si="115"/>
        <v>57.072000000000003</v>
      </c>
      <c r="G1481" s="57">
        <v>0</v>
      </c>
      <c r="H1481" s="57">
        <v>1</v>
      </c>
      <c r="I1481" s="60">
        <v>41663</v>
      </c>
      <c r="J1481" s="61">
        <v>79</v>
      </c>
      <c r="K1481" s="12" cm="1">
        <f t="array" ref="K1481:N1481">VLOOKUP(A1481,Sales!$A$1:$E$2241,{2,3,4,5},0)</f>
        <v>0</v>
      </c>
      <c r="L1481" s="12">
        <v>0</v>
      </c>
      <c r="M1481" s="12">
        <v>7</v>
      </c>
      <c r="N1481" s="15">
        <v>13</v>
      </c>
      <c r="O1481" s="15">
        <f t="shared" si="116"/>
        <v>64</v>
      </c>
      <c r="P1481" s="15">
        <f t="shared" si="117"/>
        <v>0</v>
      </c>
      <c r="Q1481" s="15">
        <f t="shared" si="118"/>
        <v>20</v>
      </c>
      <c r="R1481" s="12">
        <f t="shared" si="119"/>
        <v>1</v>
      </c>
    </row>
    <row r="1482" spans="1:18" ht="15.75" customHeight="1" x14ac:dyDescent="0.25">
      <c r="A1482" s="57">
        <v>2849</v>
      </c>
      <c r="B1482" s="57">
        <v>1979</v>
      </c>
      <c r="C1482" s="58" t="s">
        <v>9</v>
      </c>
      <c r="D1482" s="58" t="s">
        <v>10</v>
      </c>
      <c r="E1482" s="59">
        <v>60474</v>
      </c>
      <c r="F1482" s="54">
        <f t="shared" si="115"/>
        <v>60.473999999999997</v>
      </c>
      <c r="G1482" s="57">
        <v>0</v>
      </c>
      <c r="H1482" s="57">
        <v>1</v>
      </c>
      <c r="I1482" s="60">
        <v>41365</v>
      </c>
      <c r="J1482" s="61">
        <v>25</v>
      </c>
      <c r="K1482" s="12" cm="1">
        <f t="array" ref="K1482:N1482">VLOOKUP(A1482,Sales!$A$1:$E$2241,{2,3,4,5},0)</f>
        <v>199</v>
      </c>
      <c r="L1482" s="12">
        <v>9</v>
      </c>
      <c r="M1482" s="12">
        <v>10</v>
      </c>
      <c r="N1482" s="15">
        <v>12</v>
      </c>
      <c r="O1482" s="15">
        <f t="shared" si="116"/>
        <v>46</v>
      </c>
      <c r="P1482" s="15">
        <f t="shared" si="117"/>
        <v>208</v>
      </c>
      <c r="Q1482" s="15">
        <f t="shared" si="118"/>
        <v>22</v>
      </c>
      <c r="R1482" s="12">
        <f t="shared" si="119"/>
        <v>1</v>
      </c>
    </row>
    <row r="1483" spans="1:18" ht="15.75" customHeight="1" x14ac:dyDescent="0.25">
      <c r="A1483" s="57">
        <v>7787</v>
      </c>
      <c r="B1483" s="57">
        <v>1960</v>
      </c>
      <c r="C1483" s="58" t="s">
        <v>9</v>
      </c>
      <c r="D1483" s="58" t="s">
        <v>11</v>
      </c>
      <c r="E1483" s="59">
        <v>62807</v>
      </c>
      <c r="F1483" s="54">
        <f t="shared" si="115"/>
        <v>62.807000000000002</v>
      </c>
      <c r="G1483" s="57">
        <v>0</v>
      </c>
      <c r="H1483" s="57">
        <v>1</v>
      </c>
      <c r="I1483" s="60">
        <v>41152</v>
      </c>
      <c r="J1483" s="61">
        <v>83</v>
      </c>
      <c r="K1483" s="12" cm="1">
        <f t="array" ref="K1483:N1483">VLOOKUP(A1483,Sales!$A$1:$E$2241,{2,3,4,5},0)</f>
        <v>28</v>
      </c>
      <c r="L1483" s="12">
        <v>21</v>
      </c>
      <c r="M1483" s="12">
        <v>5</v>
      </c>
      <c r="N1483" s="15">
        <v>12</v>
      </c>
      <c r="O1483" s="15">
        <f t="shared" si="116"/>
        <v>65</v>
      </c>
      <c r="P1483" s="15">
        <f t="shared" si="117"/>
        <v>49</v>
      </c>
      <c r="Q1483" s="15">
        <f t="shared" si="118"/>
        <v>17</v>
      </c>
      <c r="R1483" s="12">
        <f t="shared" si="119"/>
        <v>1</v>
      </c>
    </row>
    <row r="1484" spans="1:18" ht="15.75" customHeight="1" x14ac:dyDescent="0.25">
      <c r="A1484" s="57">
        <v>3102</v>
      </c>
      <c r="B1484" s="57">
        <v>1981</v>
      </c>
      <c r="C1484" s="58" t="s">
        <v>17</v>
      </c>
      <c r="D1484" s="58" t="s">
        <v>11</v>
      </c>
      <c r="E1484" s="59">
        <v>19414</v>
      </c>
      <c r="F1484" s="54">
        <f t="shared" si="115"/>
        <v>19.414000000000001</v>
      </c>
      <c r="G1484" s="57">
        <v>1</v>
      </c>
      <c r="H1484" s="57">
        <v>0</v>
      </c>
      <c r="I1484" s="62">
        <v>41563</v>
      </c>
      <c r="J1484" s="61">
        <v>32</v>
      </c>
      <c r="K1484" s="12" cm="1">
        <f t="array" ref="K1484:N1484">VLOOKUP(A1484,Sales!$A$1:$E$2241,{2,3,4,5},0)</f>
        <v>3</v>
      </c>
      <c r="L1484" s="12">
        <v>5</v>
      </c>
      <c r="M1484" s="12">
        <v>1</v>
      </c>
      <c r="N1484" s="15">
        <v>3</v>
      </c>
      <c r="O1484" s="15">
        <f t="shared" si="116"/>
        <v>44</v>
      </c>
      <c r="P1484" s="15">
        <f t="shared" si="117"/>
        <v>8</v>
      </c>
      <c r="Q1484" s="15">
        <f t="shared" si="118"/>
        <v>4</v>
      </c>
      <c r="R1484" s="12">
        <f t="shared" si="119"/>
        <v>1</v>
      </c>
    </row>
    <row r="1485" spans="1:18" ht="15.75" customHeight="1" x14ac:dyDescent="0.25">
      <c r="A1485" s="57">
        <v>5868</v>
      </c>
      <c r="B1485" s="57">
        <v>1980</v>
      </c>
      <c r="C1485" s="58" t="s">
        <v>9</v>
      </c>
      <c r="D1485" s="58" t="s">
        <v>13</v>
      </c>
      <c r="E1485" s="59">
        <v>19107</v>
      </c>
      <c r="F1485" s="54">
        <f t="shared" si="115"/>
        <v>19.106999999999999</v>
      </c>
      <c r="G1485" s="57">
        <v>1</v>
      </c>
      <c r="H1485" s="57">
        <v>0</v>
      </c>
      <c r="I1485" s="60">
        <v>41508</v>
      </c>
      <c r="J1485" s="61">
        <v>49</v>
      </c>
      <c r="K1485" s="12" cm="1">
        <f t="array" ref="K1485:N1485">VLOOKUP(A1485,Sales!$A$1:$E$2241,{2,3,4,5},0)</f>
        <v>4</v>
      </c>
      <c r="L1485" s="12">
        <v>5</v>
      </c>
      <c r="M1485" s="12">
        <v>1</v>
      </c>
      <c r="N1485" s="15">
        <v>3</v>
      </c>
      <c r="O1485" s="15">
        <f t="shared" si="116"/>
        <v>45</v>
      </c>
      <c r="P1485" s="15">
        <f t="shared" si="117"/>
        <v>9</v>
      </c>
      <c r="Q1485" s="15">
        <f t="shared" si="118"/>
        <v>4</v>
      </c>
      <c r="R1485" s="12">
        <f t="shared" si="119"/>
        <v>1</v>
      </c>
    </row>
    <row r="1486" spans="1:18" ht="15.75" customHeight="1" x14ac:dyDescent="0.25">
      <c r="A1486" s="57">
        <v>8370</v>
      </c>
      <c r="B1486" s="57">
        <v>1976</v>
      </c>
      <c r="C1486" s="58" t="s">
        <v>17</v>
      </c>
      <c r="D1486" s="58" t="s">
        <v>11</v>
      </c>
      <c r="E1486" s="59">
        <v>75484</v>
      </c>
      <c r="F1486" s="54">
        <f t="shared" si="115"/>
        <v>75.483999999999995</v>
      </c>
      <c r="G1486" s="57">
        <v>0</v>
      </c>
      <c r="H1486" s="57">
        <v>1</v>
      </c>
      <c r="I1486" s="60">
        <v>41123</v>
      </c>
      <c r="J1486" s="61">
        <v>50</v>
      </c>
      <c r="K1486" s="12" cm="1">
        <f t="array" ref="K1486:N1486">VLOOKUP(A1486,Sales!$A$1:$E$2241,{2,3,4,5},0)</f>
        <v>97</v>
      </c>
      <c r="L1486" s="12">
        <v>194</v>
      </c>
      <c r="M1486" s="12">
        <v>7</v>
      </c>
      <c r="N1486" s="15">
        <v>6</v>
      </c>
      <c r="O1486" s="15">
        <f t="shared" si="116"/>
        <v>49</v>
      </c>
      <c r="P1486" s="15">
        <f t="shared" si="117"/>
        <v>291</v>
      </c>
      <c r="Q1486" s="15">
        <f t="shared" si="118"/>
        <v>13</v>
      </c>
      <c r="R1486" s="12">
        <f t="shared" si="119"/>
        <v>1</v>
      </c>
    </row>
    <row r="1487" spans="1:18" ht="15.75" customHeight="1" x14ac:dyDescent="0.25">
      <c r="A1487" s="57">
        <v>9988</v>
      </c>
      <c r="B1487" s="57">
        <v>1976</v>
      </c>
      <c r="C1487" s="58" t="s">
        <v>14</v>
      </c>
      <c r="D1487" s="58" t="s">
        <v>10</v>
      </c>
      <c r="E1487" s="59">
        <v>70379</v>
      </c>
      <c r="F1487" s="54">
        <f t="shared" si="115"/>
        <v>70.379000000000005</v>
      </c>
      <c r="G1487" s="57">
        <v>0</v>
      </c>
      <c r="H1487" s="57">
        <v>1</v>
      </c>
      <c r="I1487" s="60">
        <v>41336</v>
      </c>
      <c r="J1487" s="61">
        <v>84</v>
      </c>
      <c r="K1487" s="12" cm="1">
        <f t="array" ref="K1487:N1487">VLOOKUP(A1487,Sales!$A$1:$E$2241,{2,3,4,5},0)</f>
        <v>25</v>
      </c>
      <c r="L1487" s="12">
        <v>67</v>
      </c>
      <c r="M1487" s="12">
        <v>6</v>
      </c>
      <c r="N1487" s="15">
        <v>13</v>
      </c>
      <c r="O1487" s="15">
        <f t="shared" si="116"/>
        <v>49</v>
      </c>
      <c r="P1487" s="15">
        <f t="shared" si="117"/>
        <v>92</v>
      </c>
      <c r="Q1487" s="15">
        <f t="shared" si="118"/>
        <v>19</v>
      </c>
      <c r="R1487" s="12">
        <f t="shared" si="119"/>
        <v>1</v>
      </c>
    </row>
    <row r="1488" spans="1:18" ht="15.75" customHeight="1" x14ac:dyDescent="0.25">
      <c r="A1488" s="57">
        <v>2939</v>
      </c>
      <c r="B1488" s="57">
        <v>1970</v>
      </c>
      <c r="C1488" s="58" t="s">
        <v>14</v>
      </c>
      <c r="D1488" s="58" t="s">
        <v>11</v>
      </c>
      <c r="E1488" s="59">
        <v>79419</v>
      </c>
      <c r="F1488" s="54">
        <f t="shared" si="115"/>
        <v>79.418999999999997</v>
      </c>
      <c r="G1488" s="57">
        <v>0</v>
      </c>
      <c r="H1488" s="57">
        <v>0</v>
      </c>
      <c r="I1488" s="60">
        <v>41812</v>
      </c>
      <c r="J1488" s="61">
        <v>96</v>
      </c>
      <c r="K1488" s="12" cm="1">
        <f t="array" ref="K1488:N1488">VLOOKUP(A1488,Sales!$A$1:$E$2241,{2,3,4,5},0)</f>
        <v>127</v>
      </c>
      <c r="L1488" s="12">
        <v>15</v>
      </c>
      <c r="M1488" s="12">
        <v>4</v>
      </c>
      <c r="N1488" s="15">
        <v>4</v>
      </c>
      <c r="O1488" s="15">
        <f t="shared" si="116"/>
        <v>55</v>
      </c>
      <c r="P1488" s="15">
        <f t="shared" si="117"/>
        <v>142</v>
      </c>
      <c r="Q1488" s="15">
        <f t="shared" si="118"/>
        <v>8</v>
      </c>
      <c r="R1488" s="12">
        <f t="shared" si="119"/>
        <v>0</v>
      </c>
    </row>
    <row r="1489" spans="1:18" ht="15.75" customHeight="1" x14ac:dyDescent="0.25">
      <c r="A1489" s="57">
        <v>5529</v>
      </c>
      <c r="B1489" s="57">
        <v>1946</v>
      </c>
      <c r="C1489" s="58" t="s">
        <v>12</v>
      </c>
      <c r="D1489" s="58" t="s">
        <v>11</v>
      </c>
      <c r="E1489" s="59">
        <v>64014</v>
      </c>
      <c r="F1489" s="54">
        <f t="shared" si="115"/>
        <v>64.013999999999996</v>
      </c>
      <c r="G1489" s="57">
        <v>2</v>
      </c>
      <c r="H1489" s="57">
        <v>1</v>
      </c>
      <c r="I1489" s="60">
        <v>41800</v>
      </c>
      <c r="J1489" s="61">
        <v>56</v>
      </c>
      <c r="K1489" s="12" cm="1">
        <f t="array" ref="K1489:N1489">VLOOKUP(A1489,Sales!$A$1:$E$2241,{2,3,4,5},0)</f>
        <v>0</v>
      </c>
      <c r="L1489" s="12">
        <v>0</v>
      </c>
      <c r="M1489" s="12">
        <v>8</v>
      </c>
      <c r="N1489" s="15">
        <v>5</v>
      </c>
      <c r="O1489" s="15">
        <f t="shared" si="116"/>
        <v>79</v>
      </c>
      <c r="P1489" s="15">
        <f t="shared" si="117"/>
        <v>0</v>
      </c>
      <c r="Q1489" s="15">
        <f t="shared" si="118"/>
        <v>13</v>
      </c>
      <c r="R1489" s="12">
        <f t="shared" si="119"/>
        <v>3</v>
      </c>
    </row>
    <row r="1490" spans="1:18" ht="15.75" customHeight="1" x14ac:dyDescent="0.25">
      <c r="A1490" s="57">
        <v>9743</v>
      </c>
      <c r="B1490" s="57">
        <v>1955</v>
      </c>
      <c r="C1490" s="58" t="s">
        <v>9</v>
      </c>
      <c r="D1490" s="58" t="s">
        <v>13</v>
      </c>
      <c r="E1490" s="59">
        <v>76998</v>
      </c>
      <c r="F1490" s="54">
        <f t="shared" si="115"/>
        <v>76.998000000000005</v>
      </c>
      <c r="G1490" s="57">
        <v>0</v>
      </c>
      <c r="H1490" s="57">
        <v>1</v>
      </c>
      <c r="I1490" s="60">
        <v>41285</v>
      </c>
      <c r="J1490" s="61">
        <v>85</v>
      </c>
      <c r="K1490" s="12" cm="1">
        <f t="array" ref="K1490:N1490">VLOOKUP(A1490,Sales!$A$1:$E$2241,{2,3,4,5},0)</f>
        <v>89</v>
      </c>
      <c r="L1490" s="12">
        <v>35</v>
      </c>
      <c r="M1490" s="12">
        <v>11</v>
      </c>
      <c r="N1490" s="15">
        <v>8</v>
      </c>
      <c r="O1490" s="15">
        <f t="shared" si="116"/>
        <v>70</v>
      </c>
      <c r="P1490" s="15">
        <f t="shared" si="117"/>
        <v>124</v>
      </c>
      <c r="Q1490" s="15">
        <f t="shared" si="118"/>
        <v>19</v>
      </c>
      <c r="R1490" s="12">
        <f t="shared" si="119"/>
        <v>1</v>
      </c>
    </row>
    <row r="1491" spans="1:18" ht="15.75" customHeight="1" x14ac:dyDescent="0.25">
      <c r="A1491" s="57">
        <v>5763</v>
      </c>
      <c r="B1491" s="57">
        <v>1972</v>
      </c>
      <c r="C1491" s="58" t="s">
        <v>14</v>
      </c>
      <c r="D1491" s="58" t="s">
        <v>11</v>
      </c>
      <c r="E1491" s="59">
        <v>49854</v>
      </c>
      <c r="F1491" s="54">
        <f t="shared" si="115"/>
        <v>49.853999999999999</v>
      </c>
      <c r="G1491" s="57">
        <v>1</v>
      </c>
      <c r="H1491" s="57">
        <v>0</v>
      </c>
      <c r="I1491" s="62">
        <v>41588</v>
      </c>
      <c r="J1491" s="61">
        <v>63</v>
      </c>
      <c r="K1491" s="12" cm="1">
        <f t="array" ref="K1491:N1491">VLOOKUP(A1491,Sales!$A$1:$E$2241,{2,3,4,5},0)</f>
        <v>17</v>
      </c>
      <c r="L1491" s="12">
        <v>0</v>
      </c>
      <c r="M1491" s="12">
        <v>6</v>
      </c>
      <c r="N1491" s="15">
        <v>5</v>
      </c>
      <c r="O1491" s="15">
        <f t="shared" si="116"/>
        <v>53</v>
      </c>
      <c r="P1491" s="15">
        <f t="shared" si="117"/>
        <v>17</v>
      </c>
      <c r="Q1491" s="15">
        <f t="shared" si="118"/>
        <v>11</v>
      </c>
      <c r="R1491" s="12">
        <f t="shared" si="119"/>
        <v>1</v>
      </c>
    </row>
    <row r="1492" spans="1:18" ht="15.75" customHeight="1" x14ac:dyDescent="0.25">
      <c r="A1492" s="57">
        <v>3478</v>
      </c>
      <c r="B1492" s="57">
        <v>1971</v>
      </c>
      <c r="C1492" s="58" t="s">
        <v>12</v>
      </c>
      <c r="D1492" s="58" t="s">
        <v>13</v>
      </c>
      <c r="E1492" s="59">
        <v>60585</v>
      </c>
      <c r="F1492" s="54">
        <f t="shared" si="115"/>
        <v>60.585000000000001</v>
      </c>
      <c r="G1492" s="57">
        <v>1</v>
      </c>
      <c r="H1492" s="57">
        <v>1</v>
      </c>
      <c r="I1492" s="60">
        <v>41449</v>
      </c>
      <c r="J1492" s="61">
        <v>17</v>
      </c>
      <c r="K1492" s="12" cm="1">
        <f t="array" ref="K1492:N1492">VLOOKUP(A1492,Sales!$A$1:$E$2241,{2,3,4,5},0)</f>
        <v>42</v>
      </c>
      <c r="L1492" s="12">
        <v>42</v>
      </c>
      <c r="M1492" s="12">
        <v>7</v>
      </c>
      <c r="N1492" s="15">
        <v>9</v>
      </c>
      <c r="O1492" s="15">
        <f t="shared" si="116"/>
        <v>54</v>
      </c>
      <c r="P1492" s="15">
        <f t="shared" si="117"/>
        <v>84</v>
      </c>
      <c r="Q1492" s="15">
        <f t="shared" si="118"/>
        <v>16</v>
      </c>
      <c r="R1492" s="12">
        <f t="shared" si="119"/>
        <v>2</v>
      </c>
    </row>
    <row r="1493" spans="1:18" ht="15.75" customHeight="1" x14ac:dyDescent="0.25">
      <c r="A1493" s="57">
        <v>7494</v>
      </c>
      <c r="B1493" s="57">
        <v>1950</v>
      </c>
      <c r="C1493" s="58" t="s">
        <v>12</v>
      </c>
      <c r="D1493" s="58" t="s">
        <v>15</v>
      </c>
      <c r="E1493" s="59">
        <v>42873</v>
      </c>
      <c r="F1493" s="54">
        <f t="shared" si="115"/>
        <v>42.872999999999998</v>
      </c>
      <c r="G1493" s="57">
        <v>1</v>
      </c>
      <c r="H1493" s="57">
        <v>1</v>
      </c>
      <c r="I1493" s="60">
        <v>41295</v>
      </c>
      <c r="J1493" s="61">
        <v>11</v>
      </c>
      <c r="K1493" s="12" cm="1">
        <f t="array" ref="K1493:N1493">VLOOKUP(A1493,Sales!$A$1:$E$2241,{2,3,4,5},0)</f>
        <v>0</v>
      </c>
      <c r="L1493" s="12">
        <v>2</v>
      </c>
      <c r="M1493" s="12">
        <v>6</v>
      </c>
      <c r="N1493" s="15">
        <v>4</v>
      </c>
      <c r="O1493" s="15">
        <f t="shared" si="116"/>
        <v>75</v>
      </c>
      <c r="P1493" s="15">
        <f t="shared" si="117"/>
        <v>2</v>
      </c>
      <c r="Q1493" s="15">
        <f t="shared" si="118"/>
        <v>10</v>
      </c>
      <c r="R1493" s="12">
        <f t="shared" si="119"/>
        <v>2</v>
      </c>
    </row>
    <row r="1494" spans="1:18" ht="15.75" customHeight="1" x14ac:dyDescent="0.25">
      <c r="A1494" s="57">
        <v>1763</v>
      </c>
      <c r="B1494" s="57">
        <v>1988</v>
      </c>
      <c r="C1494" s="58" t="s">
        <v>9</v>
      </c>
      <c r="D1494" s="58" t="s">
        <v>11</v>
      </c>
      <c r="E1494" s="59">
        <v>87679</v>
      </c>
      <c r="F1494" s="54">
        <f t="shared" si="115"/>
        <v>87.679000000000002</v>
      </c>
      <c r="G1494" s="57">
        <v>0</v>
      </c>
      <c r="H1494" s="57">
        <v>0</v>
      </c>
      <c r="I1494" s="60">
        <v>41482</v>
      </c>
      <c r="J1494" s="61">
        <v>62</v>
      </c>
      <c r="K1494" s="12" cm="1">
        <f t="array" ref="K1494:N1494">VLOOKUP(A1494,Sales!$A$1:$E$2241,{2,3,4,5},0)</f>
        <v>172</v>
      </c>
      <c r="L1494" s="12">
        <v>148</v>
      </c>
      <c r="M1494" s="12">
        <v>7</v>
      </c>
      <c r="N1494" s="15">
        <v>10</v>
      </c>
      <c r="O1494" s="15">
        <f t="shared" si="116"/>
        <v>37</v>
      </c>
      <c r="P1494" s="15">
        <f t="shared" si="117"/>
        <v>320</v>
      </c>
      <c r="Q1494" s="15">
        <f t="shared" si="118"/>
        <v>17</v>
      </c>
      <c r="R1494" s="12">
        <f t="shared" si="119"/>
        <v>0</v>
      </c>
    </row>
    <row r="1495" spans="1:18" ht="15.75" customHeight="1" x14ac:dyDescent="0.25">
      <c r="A1495" s="57">
        <v>7250</v>
      </c>
      <c r="B1495" s="57">
        <v>1978</v>
      </c>
      <c r="C1495" s="58" t="s">
        <v>9</v>
      </c>
      <c r="D1495" s="58" t="s">
        <v>11</v>
      </c>
      <c r="E1495" s="59">
        <v>57867</v>
      </c>
      <c r="F1495" s="54">
        <f t="shared" si="115"/>
        <v>57.866999999999997</v>
      </c>
      <c r="G1495" s="57">
        <v>1</v>
      </c>
      <c r="H1495" s="57">
        <v>0</v>
      </c>
      <c r="I1495" s="60">
        <v>41548</v>
      </c>
      <c r="J1495" s="61">
        <v>48</v>
      </c>
      <c r="K1495" s="12" cm="1">
        <f t="array" ref="K1495:N1495">VLOOKUP(A1495,Sales!$A$1:$E$2241,{2,3,4,5},0)</f>
        <v>35</v>
      </c>
      <c r="L1495" s="12">
        <v>23</v>
      </c>
      <c r="M1495" s="12">
        <v>7</v>
      </c>
      <c r="N1495" s="15">
        <v>9</v>
      </c>
      <c r="O1495" s="15">
        <f t="shared" si="116"/>
        <v>47</v>
      </c>
      <c r="P1495" s="15">
        <f t="shared" si="117"/>
        <v>58</v>
      </c>
      <c r="Q1495" s="15">
        <f t="shared" si="118"/>
        <v>16</v>
      </c>
      <c r="R1495" s="12">
        <f t="shared" si="119"/>
        <v>1</v>
      </c>
    </row>
    <row r="1496" spans="1:18" ht="15.75" customHeight="1" x14ac:dyDescent="0.25">
      <c r="A1496" s="57">
        <v>2005</v>
      </c>
      <c r="B1496" s="57">
        <v>1990</v>
      </c>
      <c r="C1496" s="58" t="s">
        <v>9</v>
      </c>
      <c r="D1496" s="58" t="s">
        <v>13</v>
      </c>
      <c r="E1496" s="59">
        <v>35765</v>
      </c>
      <c r="F1496" s="54">
        <f t="shared" si="115"/>
        <v>35.765000000000001</v>
      </c>
      <c r="G1496" s="57">
        <v>1</v>
      </c>
      <c r="H1496" s="57">
        <v>0</v>
      </c>
      <c r="I1496" s="62">
        <v>41619</v>
      </c>
      <c r="J1496" s="61">
        <v>86</v>
      </c>
      <c r="K1496" s="12" cm="1">
        <f t="array" ref="K1496:N1496">VLOOKUP(A1496,Sales!$A$1:$E$2241,{2,3,4,5},0)</f>
        <v>3</v>
      </c>
      <c r="L1496" s="12">
        <v>5</v>
      </c>
      <c r="M1496" s="12">
        <v>2</v>
      </c>
      <c r="N1496" s="15">
        <v>4</v>
      </c>
      <c r="O1496" s="15">
        <f t="shared" si="116"/>
        <v>35</v>
      </c>
      <c r="P1496" s="15">
        <f t="shared" si="117"/>
        <v>8</v>
      </c>
      <c r="Q1496" s="15">
        <f t="shared" si="118"/>
        <v>6</v>
      </c>
      <c r="R1496" s="12">
        <f t="shared" si="119"/>
        <v>1</v>
      </c>
    </row>
    <row r="1497" spans="1:18" ht="15.75" customHeight="1" x14ac:dyDescent="0.25">
      <c r="A1497" s="57">
        <v>10770</v>
      </c>
      <c r="B1497" s="57">
        <v>1959</v>
      </c>
      <c r="C1497" s="58" t="s">
        <v>9</v>
      </c>
      <c r="D1497" s="58" t="s">
        <v>13</v>
      </c>
      <c r="E1497" s="59">
        <v>65492</v>
      </c>
      <c r="F1497" s="54">
        <f t="shared" si="115"/>
        <v>65.492000000000004</v>
      </c>
      <c r="G1497" s="57">
        <v>0</v>
      </c>
      <c r="H1497" s="57">
        <v>0</v>
      </c>
      <c r="I1497" s="60">
        <v>41665</v>
      </c>
      <c r="J1497" s="61">
        <v>73</v>
      </c>
      <c r="K1497" s="12" cm="1">
        <f t="array" ref="K1497:N1497">VLOOKUP(A1497,Sales!$A$1:$E$2241,{2,3,4,5},0)</f>
        <v>161</v>
      </c>
      <c r="L1497" s="12">
        <v>85</v>
      </c>
      <c r="M1497" s="12">
        <v>4</v>
      </c>
      <c r="N1497" s="15">
        <v>13</v>
      </c>
      <c r="O1497" s="15">
        <f t="shared" si="116"/>
        <v>66</v>
      </c>
      <c r="P1497" s="15">
        <f t="shared" si="117"/>
        <v>246</v>
      </c>
      <c r="Q1497" s="15">
        <f t="shared" si="118"/>
        <v>17</v>
      </c>
      <c r="R1497" s="12">
        <f t="shared" si="119"/>
        <v>0</v>
      </c>
    </row>
    <row r="1498" spans="1:18" ht="15.75" customHeight="1" x14ac:dyDescent="0.25">
      <c r="A1498" s="57">
        <v>6885</v>
      </c>
      <c r="B1498" s="57">
        <v>1977</v>
      </c>
      <c r="C1498" s="58" t="s">
        <v>9</v>
      </c>
      <c r="D1498" s="58" t="s">
        <v>15</v>
      </c>
      <c r="E1498" s="59">
        <v>32952</v>
      </c>
      <c r="F1498" s="54">
        <f t="shared" si="115"/>
        <v>32.951999999999998</v>
      </c>
      <c r="G1498" s="57">
        <v>1</v>
      </c>
      <c r="H1498" s="57">
        <v>0</v>
      </c>
      <c r="I1498" s="60">
        <v>41609</v>
      </c>
      <c r="J1498" s="61">
        <v>36</v>
      </c>
      <c r="K1498" s="12" cm="1">
        <f t="array" ref="K1498:N1498">VLOOKUP(A1498,Sales!$A$1:$E$2241,{2,3,4,5},0)</f>
        <v>0</v>
      </c>
      <c r="L1498" s="12">
        <v>1</v>
      </c>
      <c r="M1498" s="12">
        <v>2</v>
      </c>
      <c r="N1498" s="15">
        <v>3</v>
      </c>
      <c r="O1498" s="15">
        <f t="shared" si="116"/>
        <v>48</v>
      </c>
      <c r="P1498" s="15">
        <f t="shared" si="117"/>
        <v>1</v>
      </c>
      <c r="Q1498" s="15">
        <f t="shared" si="118"/>
        <v>5</v>
      </c>
      <c r="R1498" s="12">
        <f t="shared" si="119"/>
        <v>1</v>
      </c>
    </row>
    <row r="1499" spans="1:18" ht="15.75" customHeight="1" x14ac:dyDescent="0.25">
      <c r="A1499" s="57">
        <v>2072</v>
      </c>
      <c r="B1499" s="57">
        <v>1969</v>
      </c>
      <c r="C1499" s="58" t="s">
        <v>12</v>
      </c>
      <c r="D1499" s="58" t="s">
        <v>11</v>
      </c>
      <c r="E1499" s="59">
        <v>53374</v>
      </c>
      <c r="F1499" s="54">
        <f t="shared" si="115"/>
        <v>53.374000000000002</v>
      </c>
      <c r="G1499" s="57">
        <v>0</v>
      </c>
      <c r="H1499" s="57">
        <v>1</v>
      </c>
      <c r="I1499" s="60">
        <v>41137</v>
      </c>
      <c r="J1499" s="61">
        <v>34</v>
      </c>
      <c r="K1499" s="12" cm="1">
        <f t="array" ref="K1499:N1499">VLOOKUP(A1499,Sales!$A$1:$E$2241,{2,3,4,5},0)</f>
        <v>10</v>
      </c>
      <c r="L1499" s="12">
        <v>10</v>
      </c>
      <c r="M1499" s="12">
        <v>4</v>
      </c>
      <c r="N1499" s="15">
        <v>9</v>
      </c>
      <c r="O1499" s="15">
        <f t="shared" si="116"/>
        <v>56</v>
      </c>
      <c r="P1499" s="15">
        <f t="shared" si="117"/>
        <v>20</v>
      </c>
      <c r="Q1499" s="15">
        <f t="shared" si="118"/>
        <v>13</v>
      </c>
      <c r="R1499" s="12">
        <f t="shared" si="119"/>
        <v>1</v>
      </c>
    </row>
    <row r="1500" spans="1:18" ht="15.75" customHeight="1" x14ac:dyDescent="0.25">
      <c r="A1500" s="57">
        <v>9463</v>
      </c>
      <c r="B1500" s="57">
        <v>1959</v>
      </c>
      <c r="C1500" s="58" t="s">
        <v>9</v>
      </c>
      <c r="D1500" s="58" t="s">
        <v>11</v>
      </c>
      <c r="E1500" s="59">
        <v>71706</v>
      </c>
      <c r="F1500" s="54">
        <f t="shared" si="115"/>
        <v>71.706000000000003</v>
      </c>
      <c r="G1500" s="57">
        <v>0</v>
      </c>
      <c r="H1500" s="57">
        <v>1</v>
      </c>
      <c r="I1500" s="62">
        <v>41226</v>
      </c>
      <c r="J1500" s="61">
        <v>16</v>
      </c>
      <c r="K1500" s="12" cm="1">
        <f t="array" ref="K1500:N1500">VLOOKUP(A1500,Sales!$A$1:$E$2241,{2,3,4,5},0)</f>
        <v>56</v>
      </c>
      <c r="L1500" s="12">
        <v>98</v>
      </c>
      <c r="M1500" s="12">
        <v>9</v>
      </c>
      <c r="N1500" s="15">
        <v>7</v>
      </c>
      <c r="O1500" s="15">
        <f t="shared" si="116"/>
        <v>66</v>
      </c>
      <c r="P1500" s="15">
        <f t="shared" si="117"/>
        <v>154</v>
      </c>
      <c r="Q1500" s="15">
        <f t="shared" si="118"/>
        <v>16</v>
      </c>
      <c r="R1500" s="12">
        <f t="shared" si="119"/>
        <v>1</v>
      </c>
    </row>
    <row r="1501" spans="1:18" ht="15.75" customHeight="1" x14ac:dyDescent="0.25">
      <c r="A1501" s="57">
        <v>6318</v>
      </c>
      <c r="B1501" s="57">
        <v>1988</v>
      </c>
      <c r="C1501" s="58" t="s">
        <v>9</v>
      </c>
      <c r="D1501" s="58" t="s">
        <v>13</v>
      </c>
      <c r="E1501" s="59">
        <v>68487</v>
      </c>
      <c r="F1501" s="54">
        <f t="shared" si="115"/>
        <v>68.486999999999995</v>
      </c>
      <c r="G1501" s="57">
        <v>0</v>
      </c>
      <c r="H1501" s="57">
        <v>0</v>
      </c>
      <c r="I1501" s="60">
        <v>41287</v>
      </c>
      <c r="J1501" s="61">
        <v>48</v>
      </c>
      <c r="K1501" s="12" cm="1">
        <f t="array" ref="K1501:N1501">VLOOKUP(A1501,Sales!$A$1:$E$2241,{2,3,4,5},0)</f>
        <v>12</v>
      </c>
      <c r="L1501" s="12">
        <v>89</v>
      </c>
      <c r="M1501" s="12">
        <v>9</v>
      </c>
      <c r="N1501" s="15">
        <v>13</v>
      </c>
      <c r="O1501" s="15">
        <f t="shared" si="116"/>
        <v>37</v>
      </c>
      <c r="P1501" s="15">
        <f t="shared" si="117"/>
        <v>101</v>
      </c>
      <c r="Q1501" s="15">
        <f t="shared" si="118"/>
        <v>22</v>
      </c>
      <c r="R1501" s="12">
        <f t="shared" si="119"/>
        <v>0</v>
      </c>
    </row>
    <row r="1502" spans="1:18" ht="15.75" customHeight="1" x14ac:dyDescent="0.25">
      <c r="A1502" s="57">
        <v>4093</v>
      </c>
      <c r="B1502" s="57">
        <v>1975</v>
      </c>
      <c r="C1502" s="58" t="s">
        <v>14</v>
      </c>
      <c r="D1502" s="58" t="s">
        <v>11</v>
      </c>
      <c r="E1502" s="59">
        <v>53253</v>
      </c>
      <c r="F1502" s="54">
        <f t="shared" si="115"/>
        <v>53.253</v>
      </c>
      <c r="G1502" s="57">
        <v>1</v>
      </c>
      <c r="H1502" s="57">
        <v>1</v>
      </c>
      <c r="I1502" s="60">
        <v>41316</v>
      </c>
      <c r="J1502" s="61">
        <v>61</v>
      </c>
      <c r="K1502" s="12" cm="1">
        <f t="array" ref="K1502:N1502">VLOOKUP(A1502,Sales!$A$1:$E$2241,{2,3,4,5},0)</f>
        <v>9</v>
      </c>
      <c r="L1502" s="12">
        <v>9</v>
      </c>
      <c r="M1502" s="12">
        <v>4</v>
      </c>
      <c r="N1502" s="15">
        <v>5</v>
      </c>
      <c r="O1502" s="15">
        <f t="shared" si="116"/>
        <v>50</v>
      </c>
      <c r="P1502" s="15">
        <f t="shared" si="117"/>
        <v>18</v>
      </c>
      <c r="Q1502" s="15">
        <f t="shared" si="118"/>
        <v>9</v>
      </c>
      <c r="R1502" s="12">
        <f t="shared" si="119"/>
        <v>2</v>
      </c>
    </row>
    <row r="1503" spans="1:18" ht="15.75" customHeight="1" x14ac:dyDescent="0.25">
      <c r="A1503" s="57">
        <v>5751</v>
      </c>
      <c r="B1503" s="57">
        <v>1973</v>
      </c>
      <c r="C1503" s="58" t="s">
        <v>17</v>
      </c>
      <c r="D1503" s="58" t="s">
        <v>15</v>
      </c>
      <c r="E1503" s="59">
        <v>31163</v>
      </c>
      <c r="F1503" s="54">
        <f t="shared" si="115"/>
        <v>31.163</v>
      </c>
      <c r="G1503" s="57">
        <v>1</v>
      </c>
      <c r="H1503" s="57">
        <v>0</v>
      </c>
      <c r="I1503" s="60">
        <v>41683</v>
      </c>
      <c r="J1503" s="61">
        <v>54</v>
      </c>
      <c r="K1503" s="12" cm="1">
        <f t="array" ref="K1503:N1503">VLOOKUP(A1503,Sales!$A$1:$E$2241,{2,3,4,5},0)</f>
        <v>3</v>
      </c>
      <c r="L1503" s="12">
        <v>2</v>
      </c>
      <c r="M1503" s="12">
        <v>1</v>
      </c>
      <c r="N1503" s="15">
        <v>3</v>
      </c>
      <c r="O1503" s="15">
        <f t="shared" si="116"/>
        <v>52</v>
      </c>
      <c r="P1503" s="15">
        <f t="shared" si="117"/>
        <v>5</v>
      </c>
      <c r="Q1503" s="15">
        <f t="shared" si="118"/>
        <v>4</v>
      </c>
      <c r="R1503" s="12">
        <f t="shared" si="119"/>
        <v>1</v>
      </c>
    </row>
    <row r="1504" spans="1:18" ht="15.75" customHeight="1" x14ac:dyDescent="0.25">
      <c r="A1504" s="57">
        <v>3340</v>
      </c>
      <c r="B1504" s="57">
        <v>1977</v>
      </c>
      <c r="C1504" s="58" t="s">
        <v>9</v>
      </c>
      <c r="D1504" s="58" t="s">
        <v>13</v>
      </c>
      <c r="E1504" s="59">
        <v>42014</v>
      </c>
      <c r="F1504" s="54">
        <f t="shared" si="115"/>
        <v>42.014000000000003</v>
      </c>
      <c r="G1504" s="57">
        <v>1</v>
      </c>
      <c r="H1504" s="57">
        <v>0</v>
      </c>
      <c r="I1504" s="60">
        <v>41138</v>
      </c>
      <c r="J1504" s="61">
        <v>56</v>
      </c>
      <c r="K1504" s="12" cm="1">
        <f t="array" ref="K1504:N1504">VLOOKUP(A1504,Sales!$A$1:$E$2241,{2,3,4,5},0)</f>
        <v>15</v>
      </c>
      <c r="L1504" s="12">
        <v>15</v>
      </c>
      <c r="M1504" s="12">
        <v>7</v>
      </c>
      <c r="N1504" s="15">
        <v>6</v>
      </c>
      <c r="O1504" s="15">
        <f t="shared" si="116"/>
        <v>48</v>
      </c>
      <c r="P1504" s="15">
        <f t="shared" si="117"/>
        <v>30</v>
      </c>
      <c r="Q1504" s="15">
        <f t="shared" si="118"/>
        <v>13</v>
      </c>
      <c r="R1504" s="12">
        <f t="shared" si="119"/>
        <v>1</v>
      </c>
    </row>
    <row r="1505" spans="1:18" ht="15.75" customHeight="1" x14ac:dyDescent="0.25">
      <c r="A1505" s="57">
        <v>3594</v>
      </c>
      <c r="B1505" s="57">
        <v>1973</v>
      </c>
      <c r="C1505" s="58" t="s">
        <v>14</v>
      </c>
      <c r="D1505" s="58" t="s">
        <v>13</v>
      </c>
      <c r="E1505" s="59">
        <v>54108</v>
      </c>
      <c r="F1505" s="54">
        <f t="shared" si="115"/>
        <v>54.107999999999997</v>
      </c>
      <c r="G1505" s="57">
        <v>1</v>
      </c>
      <c r="H1505" s="57">
        <v>1</v>
      </c>
      <c r="I1505" s="60">
        <v>41218</v>
      </c>
      <c r="J1505" s="61">
        <v>74</v>
      </c>
      <c r="K1505" s="12" cm="1">
        <f t="array" ref="K1505:N1505">VLOOKUP(A1505,Sales!$A$1:$E$2241,{2,3,4,5},0)</f>
        <v>6</v>
      </c>
      <c r="L1505" s="12">
        <v>6</v>
      </c>
      <c r="M1505" s="12">
        <v>8</v>
      </c>
      <c r="N1505" s="15">
        <v>9</v>
      </c>
      <c r="O1505" s="15">
        <f t="shared" si="116"/>
        <v>52</v>
      </c>
      <c r="P1505" s="15">
        <f t="shared" si="117"/>
        <v>12</v>
      </c>
      <c r="Q1505" s="15">
        <f t="shared" si="118"/>
        <v>17</v>
      </c>
      <c r="R1505" s="12">
        <f t="shared" si="119"/>
        <v>2</v>
      </c>
    </row>
    <row r="1506" spans="1:18" ht="15.75" customHeight="1" x14ac:dyDescent="0.25">
      <c r="A1506" s="57">
        <v>3584</v>
      </c>
      <c r="B1506" s="57">
        <v>1955</v>
      </c>
      <c r="C1506" s="58" t="s">
        <v>12</v>
      </c>
      <c r="D1506" s="58" t="s">
        <v>10</v>
      </c>
      <c r="E1506" s="59">
        <v>49667</v>
      </c>
      <c r="F1506" s="54">
        <f t="shared" si="115"/>
        <v>49.667000000000002</v>
      </c>
      <c r="G1506" s="57">
        <v>0</v>
      </c>
      <c r="H1506" s="57">
        <v>0</v>
      </c>
      <c r="I1506" s="60">
        <v>41141</v>
      </c>
      <c r="J1506" s="61">
        <v>35</v>
      </c>
      <c r="K1506" s="12" cm="1">
        <f t="array" ref="K1506:N1506">VLOOKUP(A1506,Sales!$A$1:$E$2241,{2,3,4,5},0)</f>
        <v>26</v>
      </c>
      <c r="L1506" s="12">
        <v>13</v>
      </c>
      <c r="M1506" s="12">
        <v>5</v>
      </c>
      <c r="N1506" s="15">
        <v>5</v>
      </c>
      <c r="O1506" s="15">
        <f t="shared" si="116"/>
        <v>70</v>
      </c>
      <c r="P1506" s="15">
        <f t="shared" si="117"/>
        <v>39</v>
      </c>
      <c r="Q1506" s="15">
        <f t="shared" si="118"/>
        <v>10</v>
      </c>
      <c r="R1506" s="12">
        <f t="shared" si="119"/>
        <v>0</v>
      </c>
    </row>
    <row r="1507" spans="1:18" ht="15.75" customHeight="1" x14ac:dyDescent="0.25">
      <c r="A1507" s="57">
        <v>3643</v>
      </c>
      <c r="B1507" s="57">
        <v>1974</v>
      </c>
      <c r="C1507" s="58" t="s">
        <v>14</v>
      </c>
      <c r="D1507" s="58" t="s">
        <v>13</v>
      </c>
      <c r="E1507" s="59">
        <v>63206</v>
      </c>
      <c r="F1507" s="54">
        <f t="shared" si="115"/>
        <v>63.206000000000003</v>
      </c>
      <c r="G1507" s="57">
        <v>0</v>
      </c>
      <c r="H1507" s="57">
        <v>0</v>
      </c>
      <c r="I1507" s="60">
        <v>41718</v>
      </c>
      <c r="J1507" s="61">
        <v>65</v>
      </c>
      <c r="K1507" s="12" cm="1">
        <f t="array" ref="K1507:N1507">VLOOKUP(A1507,Sales!$A$1:$E$2241,{2,3,4,5},0)</f>
        <v>8</v>
      </c>
      <c r="L1507" s="12">
        <v>8</v>
      </c>
      <c r="M1507" s="12">
        <v>4</v>
      </c>
      <c r="N1507" s="15">
        <v>6</v>
      </c>
      <c r="O1507" s="15">
        <f t="shared" si="116"/>
        <v>51</v>
      </c>
      <c r="P1507" s="15">
        <f t="shared" si="117"/>
        <v>16</v>
      </c>
      <c r="Q1507" s="15">
        <f t="shared" si="118"/>
        <v>10</v>
      </c>
      <c r="R1507" s="12">
        <f t="shared" si="119"/>
        <v>0</v>
      </c>
    </row>
    <row r="1508" spans="1:18" ht="15.75" customHeight="1" x14ac:dyDescent="0.25">
      <c r="A1508" s="57">
        <v>851</v>
      </c>
      <c r="B1508" s="57">
        <v>1972</v>
      </c>
      <c r="C1508" s="58" t="s">
        <v>14</v>
      </c>
      <c r="D1508" s="58" t="s">
        <v>13</v>
      </c>
      <c r="E1508" s="59">
        <v>57136</v>
      </c>
      <c r="F1508" s="54">
        <f t="shared" si="115"/>
        <v>57.136000000000003</v>
      </c>
      <c r="G1508" s="57">
        <v>1</v>
      </c>
      <c r="H1508" s="57">
        <v>1</v>
      </c>
      <c r="I1508" s="60">
        <v>41464</v>
      </c>
      <c r="J1508" s="61">
        <v>48</v>
      </c>
      <c r="K1508" s="12" cm="1">
        <f t="array" ref="K1508:N1508">VLOOKUP(A1508,Sales!$A$1:$E$2241,{2,3,4,5},0)</f>
        <v>5</v>
      </c>
      <c r="L1508" s="12">
        <v>109</v>
      </c>
      <c r="M1508" s="12">
        <v>5</v>
      </c>
      <c r="N1508" s="15">
        <v>10</v>
      </c>
      <c r="O1508" s="15">
        <f t="shared" si="116"/>
        <v>53</v>
      </c>
      <c r="P1508" s="15">
        <f t="shared" si="117"/>
        <v>114</v>
      </c>
      <c r="Q1508" s="15">
        <f t="shared" si="118"/>
        <v>15</v>
      </c>
      <c r="R1508" s="12">
        <f t="shared" si="119"/>
        <v>2</v>
      </c>
    </row>
    <row r="1509" spans="1:18" ht="15.75" customHeight="1" x14ac:dyDescent="0.25">
      <c r="A1509" s="57">
        <v>7706</v>
      </c>
      <c r="B1509" s="57">
        <v>1975</v>
      </c>
      <c r="C1509" s="58" t="s">
        <v>17</v>
      </c>
      <c r="D1509" s="58" t="s">
        <v>11</v>
      </c>
      <c r="E1509" s="59">
        <v>46772</v>
      </c>
      <c r="F1509" s="54">
        <f t="shared" si="115"/>
        <v>46.771999999999998</v>
      </c>
      <c r="G1509" s="57">
        <v>0</v>
      </c>
      <c r="H1509" s="57">
        <v>1</v>
      </c>
      <c r="I1509" s="60">
        <v>41220</v>
      </c>
      <c r="J1509" s="61">
        <v>88</v>
      </c>
      <c r="K1509" s="12" cm="1">
        <f t="array" ref="K1509:N1509">VLOOKUP(A1509,Sales!$A$1:$E$2241,{2,3,4,5},0)</f>
        <v>104</v>
      </c>
      <c r="L1509" s="12">
        <v>151</v>
      </c>
      <c r="M1509" s="12">
        <v>11</v>
      </c>
      <c r="N1509" s="15">
        <v>5</v>
      </c>
      <c r="O1509" s="15">
        <f t="shared" si="116"/>
        <v>50</v>
      </c>
      <c r="P1509" s="15">
        <f t="shared" si="117"/>
        <v>255</v>
      </c>
      <c r="Q1509" s="15">
        <f t="shared" si="118"/>
        <v>16</v>
      </c>
      <c r="R1509" s="12">
        <f t="shared" si="119"/>
        <v>1</v>
      </c>
    </row>
    <row r="1510" spans="1:18" ht="15.75" customHeight="1" x14ac:dyDescent="0.25">
      <c r="A1510" s="57">
        <v>3967</v>
      </c>
      <c r="B1510" s="57">
        <v>1971</v>
      </c>
      <c r="C1510" s="58" t="s">
        <v>12</v>
      </c>
      <c r="D1510" s="58" t="s">
        <v>13</v>
      </c>
      <c r="E1510" s="59">
        <v>78931</v>
      </c>
      <c r="F1510" s="54">
        <f t="shared" si="115"/>
        <v>78.930999999999997</v>
      </c>
      <c r="G1510" s="57">
        <v>0</v>
      </c>
      <c r="H1510" s="57">
        <v>0</v>
      </c>
      <c r="I1510" s="62">
        <v>41572</v>
      </c>
      <c r="J1510" s="61">
        <v>19</v>
      </c>
      <c r="K1510" s="12" cm="1">
        <f t="array" ref="K1510:N1510">VLOOKUP(A1510,Sales!$A$1:$E$2241,{2,3,4,5},0)</f>
        <v>197</v>
      </c>
      <c r="L1510" s="12">
        <v>152</v>
      </c>
      <c r="M1510" s="12">
        <v>2</v>
      </c>
      <c r="N1510" s="15">
        <v>13</v>
      </c>
      <c r="O1510" s="15">
        <f t="shared" si="116"/>
        <v>54</v>
      </c>
      <c r="P1510" s="15">
        <f t="shared" si="117"/>
        <v>349</v>
      </c>
      <c r="Q1510" s="15">
        <f t="shared" si="118"/>
        <v>15</v>
      </c>
      <c r="R1510" s="12">
        <f t="shared" si="119"/>
        <v>0</v>
      </c>
    </row>
    <row r="1511" spans="1:18" ht="15.75" customHeight="1" x14ac:dyDescent="0.25">
      <c r="A1511" s="57">
        <v>10128</v>
      </c>
      <c r="B1511" s="57">
        <v>1958</v>
      </c>
      <c r="C1511" s="58" t="s">
        <v>9</v>
      </c>
      <c r="D1511" s="58" t="s">
        <v>11</v>
      </c>
      <c r="E1511" s="59">
        <v>53977</v>
      </c>
      <c r="F1511" s="54">
        <f t="shared" si="115"/>
        <v>53.976999999999997</v>
      </c>
      <c r="G1511" s="57">
        <v>0</v>
      </c>
      <c r="H1511" s="57">
        <v>1</v>
      </c>
      <c r="I1511" s="60">
        <v>41433</v>
      </c>
      <c r="J1511" s="61">
        <v>21</v>
      </c>
      <c r="K1511" s="12" cm="1">
        <f t="array" ref="K1511:N1511">VLOOKUP(A1511,Sales!$A$1:$E$2241,{2,3,4,5},0)</f>
        <v>16</v>
      </c>
      <c r="L1511" s="12">
        <v>24</v>
      </c>
      <c r="M1511" s="12">
        <v>5</v>
      </c>
      <c r="N1511" s="15">
        <v>12</v>
      </c>
      <c r="O1511" s="15">
        <f t="shared" si="116"/>
        <v>67</v>
      </c>
      <c r="P1511" s="15">
        <f t="shared" si="117"/>
        <v>40</v>
      </c>
      <c r="Q1511" s="15">
        <f t="shared" si="118"/>
        <v>17</v>
      </c>
      <c r="R1511" s="12">
        <f t="shared" si="119"/>
        <v>1</v>
      </c>
    </row>
    <row r="1512" spans="1:18" ht="15.75" customHeight="1" x14ac:dyDescent="0.25">
      <c r="A1512" s="57">
        <v>486</v>
      </c>
      <c r="B1512" s="57">
        <v>1988</v>
      </c>
      <c r="C1512" s="58" t="s">
        <v>9</v>
      </c>
      <c r="D1512" s="58" t="s">
        <v>13</v>
      </c>
      <c r="E1512" s="59">
        <v>84219</v>
      </c>
      <c r="F1512" s="54">
        <f t="shared" si="115"/>
        <v>84.218999999999994</v>
      </c>
      <c r="G1512" s="57">
        <v>0</v>
      </c>
      <c r="H1512" s="57">
        <v>0</v>
      </c>
      <c r="I1512" s="60">
        <v>41672</v>
      </c>
      <c r="J1512" s="61">
        <v>27</v>
      </c>
      <c r="K1512" s="12" cm="1">
        <f t="array" ref="K1512:N1512">VLOOKUP(A1512,Sales!$A$1:$E$2241,{2,3,4,5},0)</f>
        <v>137</v>
      </c>
      <c r="L1512" s="12">
        <v>137</v>
      </c>
      <c r="M1512" s="12">
        <v>3</v>
      </c>
      <c r="N1512" s="15">
        <v>10</v>
      </c>
      <c r="O1512" s="15">
        <f t="shared" si="116"/>
        <v>37</v>
      </c>
      <c r="P1512" s="15">
        <f t="shared" si="117"/>
        <v>274</v>
      </c>
      <c r="Q1512" s="15">
        <f t="shared" si="118"/>
        <v>13</v>
      </c>
      <c r="R1512" s="12">
        <f t="shared" si="119"/>
        <v>0</v>
      </c>
    </row>
    <row r="1513" spans="1:18" ht="15.75" customHeight="1" x14ac:dyDescent="0.25">
      <c r="A1513" s="57">
        <v>9</v>
      </c>
      <c r="B1513" s="57">
        <v>1975</v>
      </c>
      <c r="C1513" s="58" t="s">
        <v>14</v>
      </c>
      <c r="D1513" s="58" t="s">
        <v>10</v>
      </c>
      <c r="E1513" s="59">
        <v>46098</v>
      </c>
      <c r="F1513" s="54">
        <f t="shared" si="115"/>
        <v>46.097999999999999</v>
      </c>
      <c r="G1513" s="57">
        <v>1</v>
      </c>
      <c r="H1513" s="57">
        <v>1</v>
      </c>
      <c r="I1513" s="60">
        <v>41139</v>
      </c>
      <c r="J1513" s="61">
        <v>86</v>
      </c>
      <c r="K1513" s="12" cm="1">
        <f t="array" ref="K1513:N1513">VLOOKUP(A1513,Sales!$A$1:$E$2241,{2,3,4,5},0)</f>
        <v>0</v>
      </c>
      <c r="L1513" s="12">
        <v>0</v>
      </c>
      <c r="M1513" s="12">
        <v>3</v>
      </c>
      <c r="N1513" s="15">
        <v>2</v>
      </c>
      <c r="O1513" s="15">
        <f t="shared" si="116"/>
        <v>50</v>
      </c>
      <c r="P1513" s="15">
        <f t="shared" si="117"/>
        <v>0</v>
      </c>
      <c r="Q1513" s="15">
        <f t="shared" si="118"/>
        <v>5</v>
      </c>
      <c r="R1513" s="12">
        <f t="shared" si="119"/>
        <v>2</v>
      </c>
    </row>
    <row r="1514" spans="1:18" ht="15.75" customHeight="1" x14ac:dyDescent="0.25">
      <c r="A1514" s="57">
        <v>9451</v>
      </c>
      <c r="B1514" s="57">
        <v>1965</v>
      </c>
      <c r="C1514" s="58" t="s">
        <v>9</v>
      </c>
      <c r="D1514" s="58" t="s">
        <v>13</v>
      </c>
      <c r="E1514" s="59">
        <v>73538</v>
      </c>
      <c r="F1514" s="54">
        <f t="shared" si="115"/>
        <v>73.537999999999997</v>
      </c>
      <c r="G1514" s="57">
        <v>0</v>
      </c>
      <c r="H1514" s="57">
        <v>1</v>
      </c>
      <c r="I1514" s="62">
        <v>41238</v>
      </c>
      <c r="J1514" s="61">
        <v>92</v>
      </c>
      <c r="K1514" s="12" cm="1">
        <f t="array" ref="K1514:N1514">VLOOKUP(A1514,Sales!$A$1:$E$2241,{2,3,4,5},0)</f>
        <v>76</v>
      </c>
      <c r="L1514" s="12">
        <v>137</v>
      </c>
      <c r="M1514" s="12">
        <v>10</v>
      </c>
      <c r="N1514" s="15">
        <v>9</v>
      </c>
      <c r="O1514" s="15">
        <f t="shared" si="116"/>
        <v>60</v>
      </c>
      <c r="P1514" s="15">
        <f t="shared" si="117"/>
        <v>213</v>
      </c>
      <c r="Q1514" s="15">
        <f t="shared" si="118"/>
        <v>19</v>
      </c>
      <c r="R1514" s="12">
        <f t="shared" si="119"/>
        <v>1</v>
      </c>
    </row>
    <row r="1515" spans="1:18" ht="15.75" customHeight="1" x14ac:dyDescent="0.25">
      <c r="A1515" s="57">
        <v>9264</v>
      </c>
      <c r="B1515" s="57">
        <v>1986</v>
      </c>
      <c r="C1515" s="58" t="s">
        <v>9</v>
      </c>
      <c r="D1515" s="58" t="s">
        <v>13</v>
      </c>
      <c r="E1515" s="59">
        <v>79529</v>
      </c>
      <c r="F1515" s="54">
        <f t="shared" si="115"/>
        <v>79.528999999999996</v>
      </c>
      <c r="G1515" s="57">
        <v>0</v>
      </c>
      <c r="H1515" s="57">
        <v>0</v>
      </c>
      <c r="I1515" s="60">
        <v>41756</v>
      </c>
      <c r="J1515" s="61">
        <v>1</v>
      </c>
      <c r="K1515" s="12" cm="1">
        <f t="array" ref="K1515:N1515">VLOOKUP(A1515,Sales!$A$1:$E$2241,{2,3,4,5},0)</f>
        <v>42</v>
      </c>
      <c r="L1515" s="12">
        <v>197</v>
      </c>
      <c r="M1515" s="12">
        <v>4</v>
      </c>
      <c r="N1515" s="15">
        <v>9</v>
      </c>
      <c r="O1515" s="15">
        <f t="shared" si="116"/>
        <v>39</v>
      </c>
      <c r="P1515" s="15">
        <f t="shared" si="117"/>
        <v>239</v>
      </c>
      <c r="Q1515" s="15">
        <f t="shared" si="118"/>
        <v>13</v>
      </c>
      <c r="R1515" s="12">
        <f t="shared" si="119"/>
        <v>0</v>
      </c>
    </row>
    <row r="1516" spans="1:18" ht="15.75" customHeight="1" x14ac:dyDescent="0.25">
      <c r="A1516" s="57">
        <v>3865</v>
      </c>
      <c r="B1516" s="57">
        <v>1977</v>
      </c>
      <c r="C1516" s="58" t="s">
        <v>17</v>
      </c>
      <c r="D1516" s="58" t="s">
        <v>11</v>
      </c>
      <c r="E1516" s="59">
        <v>20981</v>
      </c>
      <c r="F1516" s="54">
        <f t="shared" si="115"/>
        <v>20.981000000000002</v>
      </c>
      <c r="G1516" s="57">
        <v>0</v>
      </c>
      <c r="H1516" s="57">
        <v>0</v>
      </c>
      <c r="I1516" s="60">
        <v>41394</v>
      </c>
      <c r="J1516" s="61">
        <v>14</v>
      </c>
      <c r="K1516" s="12" cm="1">
        <f t="array" ref="K1516:N1516">VLOOKUP(A1516,Sales!$A$1:$E$2241,{2,3,4,5},0)</f>
        <v>12</v>
      </c>
      <c r="L1516" s="12">
        <v>13</v>
      </c>
      <c r="M1516" s="12">
        <v>3</v>
      </c>
      <c r="N1516" s="15">
        <v>2</v>
      </c>
      <c r="O1516" s="15">
        <f t="shared" si="116"/>
        <v>48</v>
      </c>
      <c r="P1516" s="15">
        <f t="shared" si="117"/>
        <v>25</v>
      </c>
      <c r="Q1516" s="15">
        <f t="shared" si="118"/>
        <v>5</v>
      </c>
      <c r="R1516" s="12">
        <f t="shared" si="119"/>
        <v>0</v>
      </c>
    </row>
    <row r="1517" spans="1:18" ht="15.75" customHeight="1" x14ac:dyDescent="0.25">
      <c r="A1517" s="57">
        <v>2853</v>
      </c>
      <c r="B1517" s="57">
        <v>1980</v>
      </c>
      <c r="C1517" s="58" t="s">
        <v>9</v>
      </c>
      <c r="D1517" s="58" t="s">
        <v>10</v>
      </c>
      <c r="E1517" s="59">
        <v>51766</v>
      </c>
      <c r="F1517" s="54">
        <f t="shared" si="115"/>
        <v>51.765999999999998</v>
      </c>
      <c r="G1517" s="57">
        <v>1</v>
      </c>
      <c r="H1517" s="57">
        <v>0</v>
      </c>
      <c r="I1517" s="60">
        <v>41709</v>
      </c>
      <c r="J1517" s="61">
        <v>74</v>
      </c>
      <c r="K1517" s="12" cm="1">
        <f t="array" ref="K1517:N1517">VLOOKUP(A1517,Sales!$A$1:$E$2241,{2,3,4,5},0)</f>
        <v>51</v>
      </c>
      <c r="L1517" s="12">
        <v>20</v>
      </c>
      <c r="M1517" s="12">
        <v>4</v>
      </c>
      <c r="N1517" s="15">
        <v>4</v>
      </c>
      <c r="O1517" s="15">
        <f t="shared" si="116"/>
        <v>45</v>
      </c>
      <c r="P1517" s="15">
        <f t="shared" si="117"/>
        <v>71</v>
      </c>
      <c r="Q1517" s="15">
        <f t="shared" si="118"/>
        <v>8</v>
      </c>
      <c r="R1517" s="12">
        <f t="shared" si="119"/>
        <v>1</v>
      </c>
    </row>
    <row r="1518" spans="1:18" ht="15.75" customHeight="1" x14ac:dyDescent="0.25">
      <c r="A1518" s="57">
        <v>1490</v>
      </c>
      <c r="B1518" s="57">
        <v>1962</v>
      </c>
      <c r="C1518" s="58" t="s">
        <v>9</v>
      </c>
      <c r="D1518" s="58" t="s">
        <v>13</v>
      </c>
      <c r="E1518" s="59">
        <v>55759</v>
      </c>
      <c r="F1518" s="54">
        <f t="shared" si="115"/>
        <v>55.759</v>
      </c>
      <c r="G1518" s="57">
        <v>0</v>
      </c>
      <c r="H1518" s="57">
        <v>1</v>
      </c>
      <c r="I1518" s="62">
        <v>41241</v>
      </c>
      <c r="J1518" s="61">
        <v>84</v>
      </c>
      <c r="K1518" s="12" cm="1">
        <f t="array" ref="K1518:N1518">VLOOKUP(A1518,Sales!$A$1:$E$2241,{2,3,4,5},0)</f>
        <v>0</v>
      </c>
      <c r="L1518" s="12">
        <v>7</v>
      </c>
      <c r="M1518" s="12">
        <v>10</v>
      </c>
      <c r="N1518" s="15">
        <v>8</v>
      </c>
      <c r="O1518" s="15">
        <f t="shared" si="116"/>
        <v>63</v>
      </c>
      <c r="P1518" s="15">
        <f t="shared" si="117"/>
        <v>7</v>
      </c>
      <c r="Q1518" s="15">
        <f t="shared" si="118"/>
        <v>18</v>
      </c>
      <c r="R1518" s="12">
        <f t="shared" si="119"/>
        <v>1</v>
      </c>
    </row>
    <row r="1519" spans="1:18" ht="15.75" customHeight="1" x14ac:dyDescent="0.25">
      <c r="A1519" s="57">
        <v>6310</v>
      </c>
      <c r="B1519" s="57">
        <v>1978</v>
      </c>
      <c r="C1519" s="58" t="s">
        <v>9</v>
      </c>
      <c r="D1519" s="58" t="s">
        <v>13</v>
      </c>
      <c r="E1519" s="59">
        <v>33039</v>
      </c>
      <c r="F1519" s="54">
        <f t="shared" si="115"/>
        <v>33.039000000000001</v>
      </c>
      <c r="G1519" s="57">
        <v>1</v>
      </c>
      <c r="H1519" s="57">
        <v>0</v>
      </c>
      <c r="I1519" s="60">
        <v>41526</v>
      </c>
      <c r="J1519" s="61">
        <v>4</v>
      </c>
      <c r="K1519" s="12" cm="1">
        <f t="array" ref="K1519:N1519">VLOOKUP(A1519,Sales!$A$1:$E$2241,{2,3,4,5},0)</f>
        <v>8</v>
      </c>
      <c r="L1519" s="12">
        <v>8</v>
      </c>
      <c r="M1519" s="12">
        <v>2</v>
      </c>
      <c r="N1519" s="15">
        <v>4</v>
      </c>
      <c r="O1519" s="15">
        <f t="shared" si="116"/>
        <v>47</v>
      </c>
      <c r="P1519" s="15">
        <f t="shared" si="117"/>
        <v>16</v>
      </c>
      <c r="Q1519" s="15">
        <f t="shared" si="118"/>
        <v>6</v>
      </c>
      <c r="R1519" s="12">
        <f t="shared" si="119"/>
        <v>1</v>
      </c>
    </row>
    <row r="1520" spans="1:18" ht="15.75" customHeight="1" x14ac:dyDescent="0.25">
      <c r="A1520" s="57">
        <v>10380</v>
      </c>
      <c r="B1520" s="57">
        <v>1972</v>
      </c>
      <c r="C1520" s="58" t="s">
        <v>14</v>
      </c>
      <c r="D1520" s="58" t="s">
        <v>13</v>
      </c>
      <c r="E1520" s="59">
        <v>37787</v>
      </c>
      <c r="F1520" s="54">
        <f t="shared" si="115"/>
        <v>37.786999999999999</v>
      </c>
      <c r="G1520" s="57">
        <v>1</v>
      </c>
      <c r="H1520" s="57">
        <v>0</v>
      </c>
      <c r="I1520" s="60">
        <v>41537</v>
      </c>
      <c r="J1520" s="61">
        <v>50</v>
      </c>
      <c r="K1520" s="12" cm="1">
        <f t="array" ref="K1520:N1520">VLOOKUP(A1520,Sales!$A$1:$E$2241,{2,3,4,5},0)</f>
        <v>1</v>
      </c>
      <c r="L1520" s="12">
        <v>3</v>
      </c>
      <c r="M1520" s="12">
        <v>3</v>
      </c>
      <c r="N1520" s="15">
        <v>3</v>
      </c>
      <c r="O1520" s="15">
        <f t="shared" si="116"/>
        <v>53</v>
      </c>
      <c r="P1520" s="15">
        <f t="shared" si="117"/>
        <v>4</v>
      </c>
      <c r="Q1520" s="15">
        <f t="shared" si="118"/>
        <v>6</v>
      </c>
      <c r="R1520" s="12">
        <f t="shared" si="119"/>
        <v>1</v>
      </c>
    </row>
    <row r="1521" spans="1:18" ht="15.75" customHeight="1" x14ac:dyDescent="0.25">
      <c r="A1521" s="57">
        <v>3887</v>
      </c>
      <c r="B1521" s="57">
        <v>1970</v>
      </c>
      <c r="C1521" s="58" t="s">
        <v>9</v>
      </c>
      <c r="D1521" s="58" t="s">
        <v>10</v>
      </c>
      <c r="E1521" s="59">
        <v>27242</v>
      </c>
      <c r="F1521" s="54">
        <f t="shared" si="115"/>
        <v>27.242000000000001</v>
      </c>
      <c r="G1521" s="57">
        <v>1</v>
      </c>
      <c r="H1521" s="57">
        <v>0</v>
      </c>
      <c r="I1521" s="62">
        <v>41224</v>
      </c>
      <c r="J1521" s="61">
        <v>2</v>
      </c>
      <c r="K1521" s="12" cm="1">
        <f t="array" ref="K1521:N1521">VLOOKUP(A1521,Sales!$A$1:$E$2241,{2,3,4,5},0)</f>
        <v>17</v>
      </c>
      <c r="L1521" s="12">
        <v>1</v>
      </c>
      <c r="M1521" s="12">
        <v>2</v>
      </c>
      <c r="N1521" s="15">
        <v>3</v>
      </c>
      <c r="O1521" s="15">
        <f t="shared" si="116"/>
        <v>55</v>
      </c>
      <c r="P1521" s="15">
        <f t="shared" si="117"/>
        <v>18</v>
      </c>
      <c r="Q1521" s="15">
        <f t="shared" si="118"/>
        <v>5</v>
      </c>
      <c r="R1521" s="12">
        <f t="shared" si="119"/>
        <v>1</v>
      </c>
    </row>
    <row r="1522" spans="1:18" ht="15.75" customHeight="1" x14ac:dyDescent="0.25">
      <c r="A1522" s="57">
        <v>4278</v>
      </c>
      <c r="B1522" s="57">
        <v>1983</v>
      </c>
      <c r="C1522" s="58" t="s">
        <v>12</v>
      </c>
      <c r="D1522" s="58" t="s">
        <v>10</v>
      </c>
      <c r="E1522" s="59">
        <v>87188</v>
      </c>
      <c r="F1522" s="54">
        <f t="shared" si="115"/>
        <v>87.188000000000002</v>
      </c>
      <c r="G1522" s="57">
        <v>0</v>
      </c>
      <c r="H1522" s="57">
        <v>0</v>
      </c>
      <c r="I1522" s="60">
        <v>41428</v>
      </c>
      <c r="J1522" s="61">
        <v>73</v>
      </c>
      <c r="K1522" s="12" cm="1">
        <f t="array" ref="K1522:N1522">VLOOKUP(A1522,Sales!$A$1:$E$2241,{2,3,4,5},0)</f>
        <v>111</v>
      </c>
      <c r="L1522" s="12">
        <v>74</v>
      </c>
      <c r="M1522" s="12">
        <v>10</v>
      </c>
      <c r="N1522" s="15">
        <v>6</v>
      </c>
      <c r="O1522" s="15">
        <f t="shared" si="116"/>
        <v>42</v>
      </c>
      <c r="P1522" s="15">
        <f t="shared" si="117"/>
        <v>185</v>
      </c>
      <c r="Q1522" s="15">
        <f t="shared" si="118"/>
        <v>16</v>
      </c>
      <c r="R1522" s="12">
        <f t="shared" si="119"/>
        <v>0</v>
      </c>
    </row>
    <row r="1523" spans="1:18" ht="15.75" customHeight="1" x14ac:dyDescent="0.25">
      <c r="A1523" s="57">
        <v>8643</v>
      </c>
      <c r="B1523" s="57">
        <v>1971</v>
      </c>
      <c r="C1523" s="58" t="s">
        <v>9</v>
      </c>
      <c r="D1523" s="58" t="s">
        <v>11</v>
      </c>
      <c r="E1523" s="59">
        <v>69930</v>
      </c>
      <c r="F1523" s="54">
        <f t="shared" si="115"/>
        <v>69.930000000000007</v>
      </c>
      <c r="G1523" s="57">
        <v>0</v>
      </c>
      <c r="H1523" s="57">
        <v>0</v>
      </c>
      <c r="I1523" s="60">
        <v>41420</v>
      </c>
      <c r="J1523" s="61">
        <v>21</v>
      </c>
      <c r="K1523" s="12" cm="1">
        <f t="array" ref="K1523:N1523">VLOOKUP(A1523,Sales!$A$1:$E$2241,{2,3,4,5},0)</f>
        <v>98</v>
      </c>
      <c r="L1523" s="12">
        <v>70</v>
      </c>
      <c r="M1523" s="12">
        <v>4</v>
      </c>
      <c r="N1523" s="15">
        <v>12</v>
      </c>
      <c r="O1523" s="15">
        <f t="shared" si="116"/>
        <v>54</v>
      </c>
      <c r="P1523" s="15">
        <f t="shared" si="117"/>
        <v>168</v>
      </c>
      <c r="Q1523" s="15">
        <f t="shared" si="118"/>
        <v>16</v>
      </c>
      <c r="R1523" s="12">
        <f t="shared" si="119"/>
        <v>0</v>
      </c>
    </row>
    <row r="1524" spans="1:18" ht="15.75" customHeight="1" x14ac:dyDescent="0.25">
      <c r="A1524" s="57">
        <v>1998</v>
      </c>
      <c r="B1524" s="57">
        <v>1976</v>
      </c>
      <c r="C1524" s="58" t="s">
        <v>9</v>
      </c>
      <c r="D1524" s="58" t="s">
        <v>10</v>
      </c>
      <c r="E1524" s="59">
        <v>37697</v>
      </c>
      <c r="F1524" s="54">
        <f t="shared" si="115"/>
        <v>37.697000000000003</v>
      </c>
      <c r="G1524" s="57">
        <v>1</v>
      </c>
      <c r="H1524" s="57">
        <v>0</v>
      </c>
      <c r="I1524" s="60">
        <v>41677</v>
      </c>
      <c r="J1524" s="61">
        <v>82</v>
      </c>
      <c r="K1524" s="12" cm="1">
        <f t="array" ref="K1524:N1524">VLOOKUP(A1524,Sales!$A$1:$E$2241,{2,3,4,5},0)</f>
        <v>6</v>
      </c>
      <c r="L1524" s="12">
        <v>4</v>
      </c>
      <c r="M1524" s="12">
        <v>2</v>
      </c>
      <c r="N1524" s="15">
        <v>3</v>
      </c>
      <c r="O1524" s="15">
        <f t="shared" si="116"/>
        <v>49</v>
      </c>
      <c r="P1524" s="15">
        <f t="shared" si="117"/>
        <v>10</v>
      </c>
      <c r="Q1524" s="15">
        <f t="shared" si="118"/>
        <v>5</v>
      </c>
      <c r="R1524" s="12">
        <f t="shared" si="119"/>
        <v>1</v>
      </c>
    </row>
    <row r="1525" spans="1:18" ht="15.75" customHeight="1" x14ac:dyDescent="0.25">
      <c r="A1525" s="57">
        <v>10795</v>
      </c>
      <c r="B1525" s="57">
        <v>1973</v>
      </c>
      <c r="C1525" s="58" t="s">
        <v>12</v>
      </c>
      <c r="D1525" s="58" t="s">
        <v>13</v>
      </c>
      <c r="E1525" s="59">
        <v>37401</v>
      </c>
      <c r="F1525" s="54">
        <f t="shared" si="115"/>
        <v>37.401000000000003</v>
      </c>
      <c r="G1525" s="57">
        <v>1</v>
      </c>
      <c r="H1525" s="57">
        <v>0</v>
      </c>
      <c r="I1525" s="60">
        <v>41765</v>
      </c>
      <c r="J1525" s="61">
        <v>14</v>
      </c>
      <c r="K1525" s="12" cm="1">
        <f t="array" ref="K1525:N1525">VLOOKUP(A1525,Sales!$A$1:$E$2241,{2,3,4,5},0)</f>
        <v>3</v>
      </c>
      <c r="L1525" s="12">
        <v>1</v>
      </c>
      <c r="M1525" s="12">
        <v>2</v>
      </c>
      <c r="N1525" s="15">
        <v>3</v>
      </c>
      <c r="O1525" s="15">
        <f t="shared" si="116"/>
        <v>52</v>
      </c>
      <c r="P1525" s="15">
        <f t="shared" si="117"/>
        <v>4</v>
      </c>
      <c r="Q1525" s="15">
        <f t="shared" si="118"/>
        <v>5</v>
      </c>
      <c r="R1525" s="12">
        <f t="shared" si="119"/>
        <v>1</v>
      </c>
    </row>
    <row r="1526" spans="1:18" ht="15.75" customHeight="1" x14ac:dyDescent="0.25">
      <c r="A1526" s="57">
        <v>11110</v>
      </c>
      <c r="B1526" s="57">
        <v>1973</v>
      </c>
      <c r="C1526" s="58" t="s">
        <v>9</v>
      </c>
      <c r="D1526" s="58" t="s">
        <v>10</v>
      </c>
      <c r="E1526" s="59">
        <v>3502</v>
      </c>
      <c r="F1526" s="54">
        <f t="shared" si="115"/>
        <v>3.5019999999999998</v>
      </c>
      <c r="G1526" s="57">
        <v>1</v>
      </c>
      <c r="H1526" s="57">
        <v>0</v>
      </c>
      <c r="I1526" s="60">
        <v>41377</v>
      </c>
      <c r="J1526" s="61">
        <v>56</v>
      </c>
      <c r="K1526" s="12" cm="1">
        <f t="array" ref="K1526:N1526">VLOOKUP(A1526,Sales!$A$1:$E$2241,{2,3,4,5},0)</f>
        <v>1</v>
      </c>
      <c r="L1526" s="12">
        <v>0</v>
      </c>
      <c r="M1526" s="12">
        <v>0</v>
      </c>
      <c r="N1526" s="15">
        <v>0</v>
      </c>
      <c r="O1526" s="15">
        <f t="shared" si="116"/>
        <v>52</v>
      </c>
      <c r="P1526" s="15">
        <f t="shared" si="117"/>
        <v>1</v>
      </c>
      <c r="Q1526" s="15">
        <f t="shared" si="118"/>
        <v>0</v>
      </c>
      <c r="R1526" s="12">
        <f t="shared" si="119"/>
        <v>1</v>
      </c>
    </row>
    <row r="1527" spans="1:18" ht="15.75" customHeight="1" x14ac:dyDescent="0.25">
      <c r="A1527" s="57">
        <v>2408</v>
      </c>
      <c r="B1527" s="57">
        <v>1976</v>
      </c>
      <c r="C1527" s="58" t="s">
        <v>9</v>
      </c>
      <c r="D1527" s="58" t="s">
        <v>13</v>
      </c>
      <c r="E1527" s="59">
        <v>58597</v>
      </c>
      <c r="F1527" s="54">
        <f t="shared" si="115"/>
        <v>58.597000000000001</v>
      </c>
      <c r="G1527" s="57">
        <v>1</v>
      </c>
      <c r="H1527" s="57">
        <v>1</v>
      </c>
      <c r="I1527" s="62">
        <v>41233</v>
      </c>
      <c r="J1527" s="61">
        <v>20</v>
      </c>
      <c r="K1527" s="12" cm="1">
        <f t="array" ref="K1527:N1527">VLOOKUP(A1527,Sales!$A$1:$E$2241,{2,3,4,5},0)</f>
        <v>0</v>
      </c>
      <c r="L1527" s="12">
        <v>28</v>
      </c>
      <c r="M1527" s="12">
        <v>7</v>
      </c>
      <c r="N1527" s="15">
        <v>9</v>
      </c>
      <c r="O1527" s="15">
        <f t="shared" si="116"/>
        <v>49</v>
      </c>
      <c r="P1527" s="15">
        <f t="shared" si="117"/>
        <v>28</v>
      </c>
      <c r="Q1527" s="15">
        <f t="shared" si="118"/>
        <v>16</v>
      </c>
      <c r="R1527" s="12">
        <f t="shared" si="119"/>
        <v>2</v>
      </c>
    </row>
    <row r="1528" spans="1:18" ht="15.75" customHeight="1" x14ac:dyDescent="0.25">
      <c r="A1528" s="57">
        <v>202</v>
      </c>
      <c r="B1528" s="57">
        <v>1948</v>
      </c>
      <c r="C1528" s="58" t="s">
        <v>12</v>
      </c>
      <c r="D1528" s="58" t="s">
        <v>18</v>
      </c>
      <c r="E1528" s="59">
        <v>82032</v>
      </c>
      <c r="F1528" s="54">
        <f t="shared" si="115"/>
        <v>82.031999999999996</v>
      </c>
      <c r="G1528" s="57">
        <v>0</v>
      </c>
      <c r="H1528" s="57">
        <v>0</v>
      </c>
      <c r="I1528" s="60">
        <v>41734</v>
      </c>
      <c r="J1528" s="61">
        <v>54</v>
      </c>
      <c r="K1528" s="12" cm="1">
        <f t="array" ref="K1528:N1528">VLOOKUP(A1528,Sales!$A$1:$E$2241,{2,3,4,5},0)</f>
        <v>194</v>
      </c>
      <c r="L1528" s="12">
        <v>125</v>
      </c>
      <c r="M1528" s="12">
        <v>4</v>
      </c>
      <c r="N1528" s="15">
        <v>7</v>
      </c>
      <c r="O1528" s="15">
        <f t="shared" si="116"/>
        <v>77</v>
      </c>
      <c r="P1528" s="15">
        <f t="shared" si="117"/>
        <v>319</v>
      </c>
      <c r="Q1528" s="15">
        <f t="shared" si="118"/>
        <v>11</v>
      </c>
      <c r="R1528" s="12">
        <f t="shared" si="119"/>
        <v>0</v>
      </c>
    </row>
    <row r="1529" spans="1:18" ht="15.75" customHeight="1" x14ac:dyDescent="0.25">
      <c r="A1529" s="57">
        <v>7998</v>
      </c>
      <c r="B1529" s="57">
        <v>1958</v>
      </c>
      <c r="C1529" s="58" t="s">
        <v>9</v>
      </c>
      <c r="D1529" s="58" t="s">
        <v>11</v>
      </c>
      <c r="E1529" s="59">
        <v>28087</v>
      </c>
      <c r="F1529" s="54">
        <f t="shared" si="115"/>
        <v>28.087</v>
      </c>
      <c r="G1529" s="57">
        <v>1</v>
      </c>
      <c r="H1529" s="57">
        <v>1</v>
      </c>
      <c r="I1529" s="62">
        <v>41254</v>
      </c>
      <c r="J1529" s="61">
        <v>77</v>
      </c>
      <c r="K1529" s="12" cm="1">
        <f t="array" ref="K1529:N1529">VLOOKUP(A1529,Sales!$A$1:$E$2241,{2,3,4,5},0)</f>
        <v>8</v>
      </c>
      <c r="L1529" s="12">
        <v>0</v>
      </c>
      <c r="M1529" s="12">
        <v>2</v>
      </c>
      <c r="N1529" s="15">
        <v>2</v>
      </c>
      <c r="O1529" s="15">
        <f t="shared" si="116"/>
        <v>67</v>
      </c>
      <c r="P1529" s="15">
        <f t="shared" si="117"/>
        <v>8</v>
      </c>
      <c r="Q1529" s="15">
        <f t="shared" si="118"/>
        <v>4</v>
      </c>
      <c r="R1529" s="12">
        <f t="shared" si="119"/>
        <v>2</v>
      </c>
    </row>
    <row r="1530" spans="1:18" ht="15.75" customHeight="1" x14ac:dyDescent="0.25">
      <c r="A1530" s="57">
        <v>830</v>
      </c>
      <c r="B1530" s="57">
        <v>1987</v>
      </c>
      <c r="C1530" s="58" t="s">
        <v>12</v>
      </c>
      <c r="D1530" s="58" t="s">
        <v>10</v>
      </c>
      <c r="E1530" s="59">
        <v>74004</v>
      </c>
      <c r="F1530" s="54">
        <f t="shared" si="115"/>
        <v>74.004000000000005</v>
      </c>
      <c r="G1530" s="57">
        <v>0</v>
      </c>
      <c r="H1530" s="57">
        <v>0</v>
      </c>
      <c r="I1530" s="60">
        <v>41694</v>
      </c>
      <c r="J1530" s="61">
        <v>5</v>
      </c>
      <c r="K1530" s="12" cm="1">
        <f t="array" ref="K1530:N1530">VLOOKUP(A1530,Sales!$A$1:$E$2241,{2,3,4,5},0)</f>
        <v>48</v>
      </c>
      <c r="L1530" s="12">
        <v>176</v>
      </c>
      <c r="M1530" s="12">
        <v>4</v>
      </c>
      <c r="N1530" s="15">
        <v>4</v>
      </c>
      <c r="O1530" s="15">
        <f t="shared" si="116"/>
        <v>38</v>
      </c>
      <c r="P1530" s="15">
        <f t="shared" si="117"/>
        <v>224</v>
      </c>
      <c r="Q1530" s="15">
        <f t="shared" si="118"/>
        <v>8</v>
      </c>
      <c r="R1530" s="12">
        <f t="shared" si="119"/>
        <v>0</v>
      </c>
    </row>
    <row r="1531" spans="1:18" ht="15.75" customHeight="1" x14ac:dyDescent="0.25">
      <c r="A1531" s="57">
        <v>3536</v>
      </c>
      <c r="B1531" s="57">
        <v>1960</v>
      </c>
      <c r="C1531" s="58" t="s">
        <v>9</v>
      </c>
      <c r="D1531" s="58" t="s">
        <v>11</v>
      </c>
      <c r="E1531" s="59">
        <v>19740</v>
      </c>
      <c r="F1531" s="54">
        <f t="shared" si="115"/>
        <v>19.739999999999998</v>
      </c>
      <c r="G1531" s="57">
        <v>0</v>
      </c>
      <c r="H1531" s="57">
        <v>1</v>
      </c>
      <c r="I1531" s="60">
        <v>41357</v>
      </c>
      <c r="J1531" s="61">
        <v>65</v>
      </c>
      <c r="K1531" s="12" cm="1">
        <f t="array" ref="K1531:N1531">VLOOKUP(A1531,Sales!$A$1:$E$2241,{2,3,4,5},0)</f>
        <v>11</v>
      </c>
      <c r="L1531" s="12">
        <v>4</v>
      </c>
      <c r="M1531" s="12">
        <v>1</v>
      </c>
      <c r="N1531" s="15">
        <v>3</v>
      </c>
      <c r="O1531" s="15">
        <f t="shared" si="116"/>
        <v>65</v>
      </c>
      <c r="P1531" s="15">
        <f t="shared" si="117"/>
        <v>15</v>
      </c>
      <c r="Q1531" s="15">
        <f t="shared" si="118"/>
        <v>4</v>
      </c>
      <c r="R1531" s="12">
        <f t="shared" si="119"/>
        <v>1</v>
      </c>
    </row>
    <row r="1532" spans="1:18" ht="15.75" customHeight="1" x14ac:dyDescent="0.25">
      <c r="A1532" s="57">
        <v>6050</v>
      </c>
      <c r="B1532" s="57">
        <v>1975</v>
      </c>
      <c r="C1532" s="58" t="s">
        <v>17</v>
      </c>
      <c r="D1532" s="58" t="s">
        <v>13</v>
      </c>
      <c r="E1532" s="59">
        <v>57036</v>
      </c>
      <c r="F1532" s="54">
        <f t="shared" si="115"/>
        <v>57.036000000000001</v>
      </c>
      <c r="G1532" s="57">
        <v>0</v>
      </c>
      <c r="H1532" s="57">
        <v>1</v>
      </c>
      <c r="I1532" s="62">
        <v>41254</v>
      </c>
      <c r="J1532" s="61">
        <v>33</v>
      </c>
      <c r="K1532" s="12" cm="1">
        <f t="array" ref="K1532:N1532">VLOOKUP(A1532,Sales!$A$1:$E$2241,{2,3,4,5},0)</f>
        <v>43</v>
      </c>
      <c r="L1532" s="12">
        <v>14</v>
      </c>
      <c r="M1532" s="12">
        <v>6</v>
      </c>
      <c r="N1532" s="15">
        <v>13</v>
      </c>
      <c r="O1532" s="15">
        <f t="shared" si="116"/>
        <v>50</v>
      </c>
      <c r="P1532" s="15">
        <f t="shared" si="117"/>
        <v>57</v>
      </c>
      <c r="Q1532" s="15">
        <f t="shared" si="118"/>
        <v>19</v>
      </c>
      <c r="R1532" s="12">
        <f t="shared" si="119"/>
        <v>1</v>
      </c>
    </row>
    <row r="1533" spans="1:18" ht="15.75" customHeight="1" x14ac:dyDescent="0.25">
      <c r="A1533" s="57">
        <v>125</v>
      </c>
      <c r="B1533" s="57">
        <v>1958</v>
      </c>
      <c r="C1533" s="58" t="s">
        <v>17</v>
      </c>
      <c r="D1533" s="58" t="s">
        <v>11</v>
      </c>
      <c r="E1533" s="59">
        <v>53083</v>
      </c>
      <c r="F1533" s="54">
        <f t="shared" si="115"/>
        <v>53.082999999999998</v>
      </c>
      <c r="G1533" s="57">
        <v>1</v>
      </c>
      <c r="H1533" s="57">
        <v>1</v>
      </c>
      <c r="I1533" s="60">
        <v>41409</v>
      </c>
      <c r="J1533" s="61">
        <v>65</v>
      </c>
      <c r="K1533" s="12" cm="1">
        <f t="array" ref="K1533:N1533">VLOOKUP(A1533,Sales!$A$1:$E$2241,{2,3,4,5},0)</f>
        <v>7</v>
      </c>
      <c r="L1533" s="12">
        <v>0</v>
      </c>
      <c r="M1533" s="12">
        <v>5</v>
      </c>
      <c r="N1533" s="15">
        <v>5</v>
      </c>
      <c r="O1533" s="15">
        <f t="shared" si="116"/>
        <v>67</v>
      </c>
      <c r="P1533" s="15">
        <f t="shared" si="117"/>
        <v>7</v>
      </c>
      <c r="Q1533" s="15">
        <f t="shared" si="118"/>
        <v>10</v>
      </c>
      <c r="R1533" s="12">
        <f t="shared" si="119"/>
        <v>2</v>
      </c>
    </row>
    <row r="1534" spans="1:18" ht="15.75" customHeight="1" x14ac:dyDescent="0.25">
      <c r="A1534" s="57">
        <v>3463</v>
      </c>
      <c r="B1534" s="57">
        <v>1975</v>
      </c>
      <c r="C1534" s="58" t="s">
        <v>12</v>
      </c>
      <c r="D1534" s="58" t="s">
        <v>13</v>
      </c>
      <c r="E1534" s="59">
        <v>69283</v>
      </c>
      <c r="F1534" s="54">
        <f t="shared" si="115"/>
        <v>69.283000000000001</v>
      </c>
      <c r="G1534" s="57">
        <v>0</v>
      </c>
      <c r="H1534" s="57">
        <v>1</v>
      </c>
      <c r="I1534" s="60">
        <v>41804</v>
      </c>
      <c r="J1534" s="61">
        <v>41</v>
      </c>
      <c r="K1534" s="12" cm="1">
        <f t="array" ref="K1534:N1534">VLOOKUP(A1534,Sales!$A$1:$E$2241,{2,3,4,5},0)</f>
        <v>62</v>
      </c>
      <c r="L1534" s="12">
        <v>26</v>
      </c>
      <c r="M1534" s="12">
        <v>7</v>
      </c>
      <c r="N1534" s="15">
        <v>13</v>
      </c>
      <c r="O1534" s="15">
        <f t="shared" si="116"/>
        <v>50</v>
      </c>
      <c r="P1534" s="15">
        <f t="shared" si="117"/>
        <v>88</v>
      </c>
      <c r="Q1534" s="15">
        <f t="shared" si="118"/>
        <v>20</v>
      </c>
      <c r="R1534" s="12">
        <f t="shared" si="119"/>
        <v>1</v>
      </c>
    </row>
    <row r="1535" spans="1:18" ht="15.75" customHeight="1" x14ac:dyDescent="0.25">
      <c r="A1535" s="57">
        <v>2804</v>
      </c>
      <c r="B1535" s="57">
        <v>1975</v>
      </c>
      <c r="C1535" s="58" t="s">
        <v>14</v>
      </c>
      <c r="D1535" s="58" t="s">
        <v>10</v>
      </c>
      <c r="E1535" s="59">
        <v>46098</v>
      </c>
      <c r="F1535" s="54">
        <f t="shared" si="115"/>
        <v>46.097999999999999</v>
      </c>
      <c r="G1535" s="57">
        <v>1</v>
      </c>
      <c r="H1535" s="57">
        <v>1</v>
      </c>
      <c r="I1535" s="60">
        <v>41139</v>
      </c>
      <c r="J1535" s="61">
        <v>86</v>
      </c>
      <c r="K1535" s="12" cm="1">
        <f t="array" ref="K1535:N1535">VLOOKUP(A1535,Sales!$A$1:$E$2241,{2,3,4,5},0)</f>
        <v>0</v>
      </c>
      <c r="L1535" s="12">
        <v>0</v>
      </c>
      <c r="M1535" s="12">
        <v>3</v>
      </c>
      <c r="N1535" s="15">
        <v>2</v>
      </c>
      <c r="O1535" s="15">
        <f t="shared" si="116"/>
        <v>50</v>
      </c>
      <c r="P1535" s="15">
        <f t="shared" si="117"/>
        <v>0</v>
      </c>
      <c r="Q1535" s="15">
        <f t="shared" si="118"/>
        <v>5</v>
      </c>
      <c r="R1535" s="12">
        <f t="shared" si="119"/>
        <v>2</v>
      </c>
    </row>
    <row r="1536" spans="1:18" ht="15.75" customHeight="1" x14ac:dyDescent="0.25">
      <c r="A1536" s="57">
        <v>3745</v>
      </c>
      <c r="B1536" s="57">
        <v>1988</v>
      </c>
      <c r="C1536" s="58" t="s">
        <v>17</v>
      </c>
      <c r="D1536" s="58" t="s">
        <v>13</v>
      </c>
      <c r="E1536" s="59">
        <v>23331</v>
      </c>
      <c r="F1536" s="54">
        <f t="shared" si="115"/>
        <v>23.331</v>
      </c>
      <c r="G1536" s="57">
        <v>1</v>
      </c>
      <c r="H1536" s="57">
        <v>0</v>
      </c>
      <c r="I1536" s="60">
        <v>41156</v>
      </c>
      <c r="J1536" s="61">
        <v>92</v>
      </c>
      <c r="K1536" s="12" cm="1">
        <f t="array" ref="K1536:N1536">VLOOKUP(A1536,Sales!$A$1:$E$2241,{2,3,4,5},0)</f>
        <v>36</v>
      </c>
      <c r="L1536" s="12">
        <v>10</v>
      </c>
      <c r="M1536" s="12">
        <v>3</v>
      </c>
      <c r="N1536" s="15">
        <v>3</v>
      </c>
      <c r="O1536" s="15">
        <f t="shared" si="116"/>
        <v>37</v>
      </c>
      <c r="P1536" s="15">
        <f t="shared" si="117"/>
        <v>46</v>
      </c>
      <c r="Q1536" s="15">
        <f t="shared" si="118"/>
        <v>6</v>
      </c>
      <c r="R1536" s="12">
        <f t="shared" si="119"/>
        <v>1</v>
      </c>
    </row>
    <row r="1537" spans="1:18" ht="15.75" customHeight="1" x14ac:dyDescent="0.25">
      <c r="A1537" s="57">
        <v>9771</v>
      </c>
      <c r="B1537" s="57">
        <v>1988</v>
      </c>
      <c r="C1537" s="58" t="s">
        <v>17</v>
      </c>
      <c r="D1537" s="58" t="s">
        <v>10</v>
      </c>
      <c r="E1537" s="59">
        <v>23331</v>
      </c>
      <c r="F1537" s="54">
        <f t="shared" si="115"/>
        <v>23.331</v>
      </c>
      <c r="G1537" s="57">
        <v>1</v>
      </c>
      <c r="H1537" s="57">
        <v>0</v>
      </c>
      <c r="I1537" s="60">
        <v>41187</v>
      </c>
      <c r="J1537" s="61">
        <v>97</v>
      </c>
      <c r="K1537" s="12" cm="1">
        <f t="array" ref="K1537:N1537">VLOOKUP(A1537,Sales!$A$1:$E$2241,{2,3,4,5},0)</f>
        <v>20</v>
      </c>
      <c r="L1537" s="12">
        <v>15</v>
      </c>
      <c r="M1537" s="12">
        <v>5</v>
      </c>
      <c r="N1537" s="15">
        <v>5</v>
      </c>
      <c r="O1537" s="15">
        <f t="shared" si="116"/>
        <v>37</v>
      </c>
      <c r="P1537" s="15">
        <f t="shared" si="117"/>
        <v>35</v>
      </c>
      <c r="Q1537" s="15">
        <f t="shared" si="118"/>
        <v>10</v>
      </c>
      <c r="R1537" s="12">
        <f t="shared" si="119"/>
        <v>1</v>
      </c>
    </row>
    <row r="1538" spans="1:18" ht="15.75" customHeight="1" x14ac:dyDescent="0.25">
      <c r="A1538" s="57">
        <v>451</v>
      </c>
      <c r="B1538" s="57">
        <v>1989</v>
      </c>
      <c r="C1538" s="58" t="s">
        <v>9</v>
      </c>
      <c r="D1538" s="58" t="s">
        <v>10</v>
      </c>
      <c r="E1538" s="59">
        <v>9255</v>
      </c>
      <c r="F1538" s="54">
        <f t="shared" si="115"/>
        <v>9.2550000000000008</v>
      </c>
      <c r="G1538" s="57">
        <v>1</v>
      </c>
      <c r="H1538" s="57">
        <v>0</v>
      </c>
      <c r="I1538" s="62">
        <v>41628</v>
      </c>
      <c r="J1538" s="61">
        <v>91</v>
      </c>
      <c r="K1538" s="12" cm="1">
        <f t="array" ref="K1538:N1538">VLOOKUP(A1538,Sales!$A$1:$E$2241,{2,3,4,5},0)</f>
        <v>0</v>
      </c>
      <c r="L1538" s="12">
        <v>0</v>
      </c>
      <c r="M1538" s="12">
        <v>1</v>
      </c>
      <c r="N1538" s="15">
        <v>2</v>
      </c>
      <c r="O1538" s="15">
        <f t="shared" si="116"/>
        <v>36</v>
      </c>
      <c r="P1538" s="15">
        <f t="shared" si="117"/>
        <v>0</v>
      </c>
      <c r="Q1538" s="15">
        <f t="shared" si="118"/>
        <v>3</v>
      </c>
      <c r="R1538" s="12">
        <f t="shared" si="119"/>
        <v>1</v>
      </c>
    </row>
    <row r="1539" spans="1:18" ht="15.75" customHeight="1" x14ac:dyDescent="0.25">
      <c r="A1539" s="57">
        <v>10530</v>
      </c>
      <c r="B1539" s="57">
        <v>1959</v>
      </c>
      <c r="C1539" s="58" t="s">
        <v>12</v>
      </c>
      <c r="D1539" s="58" t="s">
        <v>18</v>
      </c>
      <c r="E1539" s="59">
        <v>67786</v>
      </c>
      <c r="F1539" s="54">
        <f t="shared" ref="F1539:F1602" si="120">E1539/1000</f>
        <v>67.786000000000001</v>
      </c>
      <c r="G1539" s="57">
        <v>0</v>
      </c>
      <c r="H1539" s="57">
        <v>0</v>
      </c>
      <c r="I1539" s="60">
        <v>41615</v>
      </c>
      <c r="J1539" s="61">
        <v>0</v>
      </c>
      <c r="K1539" s="12" cm="1">
        <f t="array" ref="K1539:N1539">VLOOKUP(A1539,Sales!$A$1:$E$2241,{2,3,4,5},0)</f>
        <v>82</v>
      </c>
      <c r="L1539" s="12">
        <v>20</v>
      </c>
      <c r="M1539" s="12">
        <v>3</v>
      </c>
      <c r="N1539" s="15">
        <v>6</v>
      </c>
      <c r="O1539" s="15">
        <f t="shared" ref="O1539:O1602" si="121">2025-B1539</f>
        <v>66</v>
      </c>
      <c r="P1539" s="15">
        <f t="shared" ref="P1539:P1602" si="122">K1539+L1539</f>
        <v>102</v>
      </c>
      <c r="Q1539" s="15">
        <f t="shared" ref="Q1539:Q1602" si="123">M1539+N1539</f>
        <v>9</v>
      </c>
      <c r="R1539" s="12">
        <f t="shared" ref="R1539:R1602" si="124">G1539+H1539</f>
        <v>0</v>
      </c>
    </row>
    <row r="1540" spans="1:18" ht="15.75" customHeight="1" x14ac:dyDescent="0.25">
      <c r="A1540" s="57">
        <v>1079</v>
      </c>
      <c r="B1540" s="57">
        <v>1971</v>
      </c>
      <c r="C1540" s="58" t="s">
        <v>12</v>
      </c>
      <c r="D1540" s="58" t="s">
        <v>13</v>
      </c>
      <c r="E1540" s="59">
        <v>71969</v>
      </c>
      <c r="F1540" s="54">
        <f t="shared" si="120"/>
        <v>71.968999999999994</v>
      </c>
      <c r="G1540" s="57">
        <v>0</v>
      </c>
      <c r="H1540" s="57">
        <v>1</v>
      </c>
      <c r="I1540" s="62">
        <v>41198</v>
      </c>
      <c r="J1540" s="61">
        <v>59</v>
      </c>
      <c r="K1540" s="12" cm="1">
        <f t="array" ref="K1540:N1540">VLOOKUP(A1540,Sales!$A$1:$E$2241,{2,3,4,5},0)</f>
        <v>0</v>
      </c>
      <c r="L1540" s="12">
        <v>0</v>
      </c>
      <c r="M1540" s="12">
        <v>3</v>
      </c>
      <c r="N1540" s="15">
        <v>9</v>
      </c>
      <c r="O1540" s="15">
        <f t="shared" si="121"/>
        <v>54</v>
      </c>
      <c r="P1540" s="15">
        <f t="shared" si="122"/>
        <v>0</v>
      </c>
      <c r="Q1540" s="15">
        <f t="shared" si="123"/>
        <v>12</v>
      </c>
      <c r="R1540" s="12">
        <f t="shared" si="124"/>
        <v>1</v>
      </c>
    </row>
    <row r="1541" spans="1:18" ht="15.75" customHeight="1" x14ac:dyDescent="0.25">
      <c r="A1541" s="57">
        <v>8920</v>
      </c>
      <c r="B1541" s="57">
        <v>1967</v>
      </c>
      <c r="C1541" s="58" t="s">
        <v>14</v>
      </c>
      <c r="D1541" s="58" t="s">
        <v>10</v>
      </c>
      <c r="E1541" s="59">
        <v>59235</v>
      </c>
      <c r="F1541" s="54">
        <f t="shared" si="120"/>
        <v>59.234999999999999</v>
      </c>
      <c r="G1541" s="57">
        <v>1</v>
      </c>
      <c r="H1541" s="57">
        <v>0</v>
      </c>
      <c r="I1541" s="60">
        <v>41286</v>
      </c>
      <c r="J1541" s="61">
        <v>4</v>
      </c>
      <c r="K1541" s="12" cm="1">
        <f t="array" ref="K1541:N1541">VLOOKUP(A1541,Sales!$A$1:$E$2241,{2,3,4,5},0)</f>
        <v>40</v>
      </c>
      <c r="L1541" s="12">
        <v>0</v>
      </c>
      <c r="M1541" s="12">
        <v>11</v>
      </c>
      <c r="N1541" s="15">
        <v>12</v>
      </c>
      <c r="O1541" s="15">
        <f t="shared" si="121"/>
        <v>58</v>
      </c>
      <c r="P1541" s="15">
        <f t="shared" si="122"/>
        <v>40</v>
      </c>
      <c r="Q1541" s="15">
        <f t="shared" si="123"/>
        <v>23</v>
      </c>
      <c r="R1541" s="12">
        <f t="shared" si="124"/>
        <v>1</v>
      </c>
    </row>
    <row r="1542" spans="1:18" ht="15.75" customHeight="1" x14ac:dyDescent="0.25">
      <c r="A1542" s="57">
        <v>6678</v>
      </c>
      <c r="B1542" s="57">
        <v>1989</v>
      </c>
      <c r="C1542" s="58" t="s">
        <v>9</v>
      </c>
      <c r="D1542" s="58" t="s">
        <v>11</v>
      </c>
      <c r="E1542" s="59">
        <v>31928</v>
      </c>
      <c r="F1542" s="54">
        <f t="shared" si="120"/>
        <v>31.928000000000001</v>
      </c>
      <c r="G1542" s="57">
        <v>1</v>
      </c>
      <c r="H1542" s="57">
        <v>0</v>
      </c>
      <c r="I1542" s="60">
        <v>41726</v>
      </c>
      <c r="J1542" s="61">
        <v>5</v>
      </c>
      <c r="K1542" s="12" cm="1">
        <f t="array" ref="K1542:N1542">VLOOKUP(A1542,Sales!$A$1:$E$2241,{2,3,4,5},0)</f>
        <v>4</v>
      </c>
      <c r="L1542" s="12">
        <v>2</v>
      </c>
      <c r="M1542" s="12">
        <v>3</v>
      </c>
      <c r="N1542" s="15">
        <v>4</v>
      </c>
      <c r="O1542" s="15">
        <f t="shared" si="121"/>
        <v>36</v>
      </c>
      <c r="P1542" s="15">
        <f t="shared" si="122"/>
        <v>6</v>
      </c>
      <c r="Q1542" s="15">
        <f t="shared" si="123"/>
        <v>7</v>
      </c>
      <c r="R1542" s="12">
        <f t="shared" si="124"/>
        <v>1</v>
      </c>
    </row>
    <row r="1543" spans="1:18" ht="15.75" customHeight="1" x14ac:dyDescent="0.25">
      <c r="A1543" s="57">
        <v>3852</v>
      </c>
      <c r="B1543" s="57">
        <v>1961</v>
      </c>
      <c r="C1543" s="58" t="s">
        <v>14</v>
      </c>
      <c r="D1543" s="58" t="s">
        <v>11</v>
      </c>
      <c r="E1543" s="59">
        <v>74881</v>
      </c>
      <c r="F1543" s="54">
        <f t="shared" si="120"/>
        <v>74.881</v>
      </c>
      <c r="G1543" s="57">
        <v>1</v>
      </c>
      <c r="H1543" s="57">
        <v>1</v>
      </c>
      <c r="I1543" s="60">
        <v>41341</v>
      </c>
      <c r="J1543" s="61">
        <v>48</v>
      </c>
      <c r="K1543" s="12" cm="1">
        <f t="array" ref="K1543:N1543">VLOOKUP(A1543,Sales!$A$1:$E$2241,{2,3,4,5},0)</f>
        <v>72</v>
      </c>
      <c r="L1543" s="12">
        <v>27</v>
      </c>
      <c r="M1543" s="12">
        <v>9</v>
      </c>
      <c r="N1543" s="15">
        <v>12</v>
      </c>
      <c r="O1543" s="15">
        <f t="shared" si="121"/>
        <v>64</v>
      </c>
      <c r="P1543" s="15">
        <f t="shared" si="122"/>
        <v>99</v>
      </c>
      <c r="Q1543" s="15">
        <f t="shared" si="123"/>
        <v>21</v>
      </c>
      <c r="R1543" s="12">
        <f t="shared" si="124"/>
        <v>2</v>
      </c>
    </row>
    <row r="1544" spans="1:18" ht="15.75" customHeight="1" x14ac:dyDescent="0.25">
      <c r="A1544" s="57">
        <v>528</v>
      </c>
      <c r="B1544" s="57">
        <v>1978</v>
      </c>
      <c r="C1544" s="58" t="s">
        <v>9</v>
      </c>
      <c r="D1544" s="58" t="s">
        <v>13</v>
      </c>
      <c r="E1544" s="59">
        <v>65819</v>
      </c>
      <c r="F1544" s="54">
        <f t="shared" si="120"/>
        <v>65.819000000000003</v>
      </c>
      <c r="G1544" s="57">
        <v>0</v>
      </c>
      <c r="H1544" s="57">
        <v>0</v>
      </c>
      <c r="I1544" s="62">
        <v>41242</v>
      </c>
      <c r="J1544" s="61">
        <v>99</v>
      </c>
      <c r="K1544" s="12" cm="1">
        <f t="array" ref="K1544:N1544">VLOOKUP(A1544,Sales!$A$1:$E$2241,{2,3,4,5},0)</f>
        <v>38</v>
      </c>
      <c r="L1544" s="12">
        <v>165</v>
      </c>
      <c r="M1544" s="12">
        <v>5</v>
      </c>
      <c r="N1544" s="15">
        <v>10</v>
      </c>
      <c r="O1544" s="15">
        <f t="shared" si="121"/>
        <v>47</v>
      </c>
      <c r="P1544" s="15">
        <f t="shared" si="122"/>
        <v>203</v>
      </c>
      <c r="Q1544" s="15">
        <f t="shared" si="123"/>
        <v>15</v>
      </c>
      <c r="R1544" s="12">
        <f t="shared" si="124"/>
        <v>0</v>
      </c>
    </row>
    <row r="1545" spans="1:18" ht="15.75" customHeight="1" x14ac:dyDescent="0.25">
      <c r="A1545" s="57">
        <v>73</v>
      </c>
      <c r="B1545" s="57">
        <v>1953</v>
      </c>
      <c r="C1545" s="58" t="s">
        <v>12</v>
      </c>
      <c r="D1545" s="58" t="s">
        <v>10</v>
      </c>
      <c r="E1545" s="59">
        <v>51411</v>
      </c>
      <c r="F1545" s="54">
        <f t="shared" si="120"/>
        <v>51.411000000000001</v>
      </c>
      <c r="G1545" s="57">
        <v>1</v>
      </c>
      <c r="H1545" s="57">
        <v>2</v>
      </c>
      <c r="I1545" s="60">
        <v>41420</v>
      </c>
      <c r="J1545" s="61">
        <v>81</v>
      </c>
      <c r="K1545" s="12" cm="1">
        <f t="array" ref="K1545:N1545">VLOOKUP(A1545,Sales!$A$1:$E$2241,{2,3,4,5},0)</f>
        <v>0</v>
      </c>
      <c r="L1545" s="12">
        <v>0</v>
      </c>
      <c r="M1545" s="12">
        <v>0</v>
      </c>
      <c r="N1545" s="15">
        <v>3</v>
      </c>
      <c r="O1545" s="15">
        <f t="shared" si="121"/>
        <v>72</v>
      </c>
      <c r="P1545" s="15">
        <f t="shared" si="122"/>
        <v>0</v>
      </c>
      <c r="Q1545" s="15">
        <f t="shared" si="123"/>
        <v>3</v>
      </c>
      <c r="R1545" s="12">
        <f t="shared" si="124"/>
        <v>3</v>
      </c>
    </row>
    <row r="1546" spans="1:18" ht="15.75" customHeight="1" x14ac:dyDescent="0.25">
      <c r="A1546" s="57">
        <v>5589</v>
      </c>
      <c r="B1546" s="57">
        <v>1964</v>
      </c>
      <c r="C1546" s="58" t="s">
        <v>9</v>
      </c>
      <c r="D1546" s="58" t="s">
        <v>15</v>
      </c>
      <c r="E1546" s="59">
        <v>51983</v>
      </c>
      <c r="F1546" s="54">
        <f t="shared" si="120"/>
        <v>51.982999999999997</v>
      </c>
      <c r="G1546" s="57">
        <v>0</v>
      </c>
      <c r="H1546" s="57">
        <v>1</v>
      </c>
      <c r="I1546" s="60">
        <v>41152</v>
      </c>
      <c r="J1546" s="61">
        <v>95</v>
      </c>
      <c r="K1546" s="12" cm="1">
        <f t="array" ref="K1546:N1546">VLOOKUP(A1546,Sales!$A$1:$E$2241,{2,3,4,5},0)</f>
        <v>0</v>
      </c>
      <c r="L1546" s="12">
        <v>7</v>
      </c>
      <c r="M1546" s="12">
        <v>9</v>
      </c>
      <c r="N1546" s="15">
        <v>10</v>
      </c>
      <c r="O1546" s="15">
        <f t="shared" si="121"/>
        <v>61</v>
      </c>
      <c r="P1546" s="15">
        <f t="shared" si="122"/>
        <v>7</v>
      </c>
      <c r="Q1546" s="15">
        <f t="shared" si="123"/>
        <v>19</v>
      </c>
      <c r="R1546" s="12">
        <f t="shared" si="124"/>
        <v>1</v>
      </c>
    </row>
    <row r="1547" spans="1:18" ht="15.75" customHeight="1" x14ac:dyDescent="0.25">
      <c r="A1547" s="57">
        <v>10212</v>
      </c>
      <c r="B1547" s="57">
        <v>1986</v>
      </c>
      <c r="C1547" s="58" t="s">
        <v>14</v>
      </c>
      <c r="D1547" s="58" t="s">
        <v>11</v>
      </c>
      <c r="E1547" s="59">
        <v>42386</v>
      </c>
      <c r="F1547" s="54">
        <f t="shared" si="120"/>
        <v>42.386000000000003</v>
      </c>
      <c r="G1547" s="57">
        <v>1</v>
      </c>
      <c r="H1547" s="57">
        <v>0</v>
      </c>
      <c r="I1547" s="60">
        <v>41287</v>
      </c>
      <c r="J1547" s="61">
        <v>43</v>
      </c>
      <c r="K1547" s="12" cm="1">
        <f t="array" ref="K1547:N1547">VLOOKUP(A1547,Sales!$A$1:$E$2241,{2,3,4,5},0)</f>
        <v>4</v>
      </c>
      <c r="L1547" s="12">
        <v>4</v>
      </c>
      <c r="M1547" s="12">
        <v>3</v>
      </c>
      <c r="N1547" s="15">
        <v>3</v>
      </c>
      <c r="O1547" s="15">
        <f t="shared" si="121"/>
        <v>39</v>
      </c>
      <c r="P1547" s="15">
        <f t="shared" si="122"/>
        <v>8</v>
      </c>
      <c r="Q1547" s="15">
        <f t="shared" si="123"/>
        <v>6</v>
      </c>
      <c r="R1547" s="12">
        <f t="shared" si="124"/>
        <v>1</v>
      </c>
    </row>
    <row r="1548" spans="1:18" ht="15.75" customHeight="1" x14ac:dyDescent="0.25">
      <c r="A1548" s="57">
        <v>6365</v>
      </c>
      <c r="B1548" s="57">
        <v>1987</v>
      </c>
      <c r="C1548" s="58" t="s">
        <v>17</v>
      </c>
      <c r="D1548" s="58" t="s">
        <v>13</v>
      </c>
      <c r="E1548" s="59">
        <v>30390</v>
      </c>
      <c r="F1548" s="54">
        <f t="shared" si="120"/>
        <v>30.39</v>
      </c>
      <c r="G1548" s="57">
        <v>0</v>
      </c>
      <c r="H1548" s="57">
        <v>0</v>
      </c>
      <c r="I1548" s="60">
        <v>41519</v>
      </c>
      <c r="J1548" s="61">
        <v>5</v>
      </c>
      <c r="K1548" s="12" cm="1">
        <f t="array" ref="K1548:N1548">VLOOKUP(A1548,Sales!$A$1:$E$2241,{2,3,4,5},0)</f>
        <v>12</v>
      </c>
      <c r="L1548" s="12">
        <v>1</v>
      </c>
      <c r="M1548" s="12">
        <v>2</v>
      </c>
      <c r="N1548" s="15">
        <v>3</v>
      </c>
      <c r="O1548" s="15">
        <f t="shared" si="121"/>
        <v>38</v>
      </c>
      <c r="P1548" s="15">
        <f t="shared" si="122"/>
        <v>13</v>
      </c>
      <c r="Q1548" s="15">
        <f t="shared" si="123"/>
        <v>5</v>
      </c>
      <c r="R1548" s="12">
        <f t="shared" si="124"/>
        <v>0</v>
      </c>
    </row>
    <row r="1549" spans="1:18" ht="15.75" customHeight="1" x14ac:dyDescent="0.25">
      <c r="A1549" s="57">
        <v>5636</v>
      </c>
      <c r="B1549" s="57">
        <v>1963</v>
      </c>
      <c r="C1549" s="58" t="s">
        <v>9</v>
      </c>
      <c r="D1549" s="58" t="s">
        <v>10</v>
      </c>
      <c r="E1549" s="59">
        <v>30983</v>
      </c>
      <c r="F1549" s="54">
        <f t="shared" si="120"/>
        <v>30.983000000000001</v>
      </c>
      <c r="G1549" s="57">
        <v>0</v>
      </c>
      <c r="H1549" s="57">
        <v>0</v>
      </c>
      <c r="I1549" s="60">
        <v>41222</v>
      </c>
      <c r="J1549" s="61">
        <v>50</v>
      </c>
      <c r="K1549" s="12" cm="1">
        <f t="array" ref="K1549:N1549">VLOOKUP(A1549,Sales!$A$1:$E$2241,{2,3,4,5},0)</f>
        <v>4</v>
      </c>
      <c r="L1549" s="12">
        <v>1</v>
      </c>
      <c r="M1549" s="12">
        <v>4</v>
      </c>
      <c r="N1549" s="15">
        <v>3</v>
      </c>
      <c r="O1549" s="15">
        <f t="shared" si="121"/>
        <v>62</v>
      </c>
      <c r="P1549" s="15">
        <f t="shared" si="122"/>
        <v>5</v>
      </c>
      <c r="Q1549" s="15">
        <f t="shared" si="123"/>
        <v>7</v>
      </c>
      <c r="R1549" s="12">
        <f t="shared" si="124"/>
        <v>0</v>
      </c>
    </row>
    <row r="1550" spans="1:18" ht="15.75" customHeight="1" x14ac:dyDescent="0.25">
      <c r="A1550" s="57">
        <v>591</v>
      </c>
      <c r="B1550" s="57">
        <v>1957</v>
      </c>
      <c r="C1550" s="58" t="s">
        <v>9</v>
      </c>
      <c r="D1550" s="58" t="s">
        <v>18</v>
      </c>
      <c r="E1550" s="59">
        <v>66033</v>
      </c>
      <c r="F1550" s="54">
        <f t="shared" si="120"/>
        <v>66.033000000000001</v>
      </c>
      <c r="G1550" s="57">
        <v>0</v>
      </c>
      <c r="H1550" s="57">
        <v>1</v>
      </c>
      <c r="I1550" s="60">
        <v>41294</v>
      </c>
      <c r="J1550" s="61">
        <v>76</v>
      </c>
      <c r="K1550" s="12" cm="1">
        <f t="array" ref="K1550:N1550">VLOOKUP(A1550,Sales!$A$1:$E$2241,{2,3,4,5},0)</f>
        <v>35</v>
      </c>
      <c r="L1550" s="12">
        <v>59</v>
      </c>
      <c r="M1550" s="12">
        <v>8</v>
      </c>
      <c r="N1550" s="15">
        <v>7</v>
      </c>
      <c r="O1550" s="15">
        <f t="shared" si="121"/>
        <v>68</v>
      </c>
      <c r="P1550" s="15">
        <f t="shared" si="122"/>
        <v>94</v>
      </c>
      <c r="Q1550" s="15">
        <f t="shared" si="123"/>
        <v>15</v>
      </c>
      <c r="R1550" s="12">
        <f t="shared" si="124"/>
        <v>1</v>
      </c>
    </row>
    <row r="1551" spans="1:18" ht="15.75" customHeight="1" x14ac:dyDescent="0.25">
      <c r="A1551" s="57">
        <v>2217</v>
      </c>
      <c r="B1551" s="57">
        <v>1975</v>
      </c>
      <c r="C1551" s="58" t="s">
        <v>17</v>
      </c>
      <c r="D1551" s="58" t="s">
        <v>13</v>
      </c>
      <c r="E1551" s="59">
        <v>37284</v>
      </c>
      <c r="F1551" s="54">
        <f t="shared" si="120"/>
        <v>37.283999999999999</v>
      </c>
      <c r="G1551" s="57">
        <v>1</v>
      </c>
      <c r="H1551" s="57">
        <v>1</v>
      </c>
      <c r="I1551" s="60">
        <v>41362</v>
      </c>
      <c r="J1551" s="61">
        <v>46</v>
      </c>
      <c r="K1551" s="12" cm="1">
        <f t="array" ref="K1551:N1551">VLOOKUP(A1551,Sales!$A$1:$E$2241,{2,3,4,5},0)</f>
        <v>1</v>
      </c>
      <c r="L1551" s="12">
        <v>1</v>
      </c>
      <c r="M1551" s="12">
        <v>0</v>
      </c>
      <c r="N1551" s="15">
        <v>3</v>
      </c>
      <c r="O1551" s="15">
        <f t="shared" si="121"/>
        <v>50</v>
      </c>
      <c r="P1551" s="15">
        <f t="shared" si="122"/>
        <v>2</v>
      </c>
      <c r="Q1551" s="15">
        <f t="shared" si="123"/>
        <v>3</v>
      </c>
      <c r="R1551" s="12">
        <f t="shared" si="124"/>
        <v>2</v>
      </c>
    </row>
    <row r="1552" spans="1:18" ht="15.75" customHeight="1" x14ac:dyDescent="0.25">
      <c r="A1552" s="57">
        <v>2544</v>
      </c>
      <c r="B1552" s="57">
        <v>1951</v>
      </c>
      <c r="C1552" s="58" t="s">
        <v>14</v>
      </c>
      <c r="D1552" s="58" t="s">
        <v>15</v>
      </c>
      <c r="E1552" s="59">
        <v>57530</v>
      </c>
      <c r="F1552" s="54">
        <f t="shared" si="120"/>
        <v>57.53</v>
      </c>
      <c r="G1552" s="57">
        <v>0</v>
      </c>
      <c r="H1552" s="57">
        <v>1</v>
      </c>
      <c r="I1552" s="62">
        <v>41559</v>
      </c>
      <c r="J1552" s="61">
        <v>68</v>
      </c>
      <c r="K1552" s="12" cm="1">
        <f t="array" ref="K1552:N1552">VLOOKUP(A1552,Sales!$A$1:$E$2241,{2,3,4,5},0)</f>
        <v>1</v>
      </c>
      <c r="L1552" s="12">
        <v>7</v>
      </c>
      <c r="M1552" s="12">
        <v>1</v>
      </c>
      <c r="N1552" s="15">
        <v>4</v>
      </c>
      <c r="O1552" s="15">
        <f t="shared" si="121"/>
        <v>74</v>
      </c>
      <c r="P1552" s="15">
        <f t="shared" si="122"/>
        <v>8</v>
      </c>
      <c r="Q1552" s="15">
        <f t="shared" si="123"/>
        <v>5</v>
      </c>
      <c r="R1552" s="12">
        <f t="shared" si="124"/>
        <v>1</v>
      </c>
    </row>
    <row r="1553" spans="1:18" ht="15.75" customHeight="1" x14ac:dyDescent="0.25">
      <c r="A1553" s="57">
        <v>7725</v>
      </c>
      <c r="B1553" s="57">
        <v>1965</v>
      </c>
      <c r="C1553" s="58" t="s">
        <v>17</v>
      </c>
      <c r="D1553" s="58" t="s">
        <v>13</v>
      </c>
      <c r="E1553" s="59">
        <v>76800</v>
      </c>
      <c r="F1553" s="54">
        <f t="shared" si="120"/>
        <v>76.8</v>
      </c>
      <c r="G1553" s="57">
        <v>0</v>
      </c>
      <c r="H1553" s="57">
        <v>0</v>
      </c>
      <c r="I1553" s="60">
        <v>41706</v>
      </c>
      <c r="J1553" s="61">
        <v>33</v>
      </c>
      <c r="K1553" s="12" cm="1">
        <f t="array" ref="K1553:N1553">VLOOKUP(A1553,Sales!$A$1:$E$2241,{2,3,4,5},0)</f>
        <v>26</v>
      </c>
      <c r="L1553" s="12">
        <v>71</v>
      </c>
      <c r="M1553" s="12">
        <v>4</v>
      </c>
      <c r="N1553" s="15">
        <v>7</v>
      </c>
      <c r="O1553" s="15">
        <f t="shared" si="121"/>
        <v>60</v>
      </c>
      <c r="P1553" s="15">
        <f t="shared" si="122"/>
        <v>97</v>
      </c>
      <c r="Q1553" s="15">
        <f t="shared" si="123"/>
        <v>11</v>
      </c>
      <c r="R1553" s="12">
        <f t="shared" si="124"/>
        <v>0</v>
      </c>
    </row>
    <row r="1554" spans="1:18" ht="15.75" customHeight="1" x14ac:dyDescent="0.25">
      <c r="A1554" s="57">
        <v>8091</v>
      </c>
      <c r="B1554" s="57">
        <v>1956</v>
      </c>
      <c r="C1554" s="58" t="s">
        <v>9</v>
      </c>
      <c r="D1554" s="58" t="s">
        <v>13</v>
      </c>
      <c r="E1554" s="59">
        <v>63943</v>
      </c>
      <c r="F1554" s="54">
        <f t="shared" si="120"/>
        <v>63.942999999999998</v>
      </c>
      <c r="G1554" s="57">
        <v>0</v>
      </c>
      <c r="H1554" s="57">
        <v>1</v>
      </c>
      <c r="I1554" s="60">
        <v>41154</v>
      </c>
      <c r="J1554" s="61">
        <v>50</v>
      </c>
      <c r="K1554" s="12" cm="1">
        <f t="array" ref="K1554:N1554">VLOOKUP(A1554,Sales!$A$1:$E$2241,{2,3,4,5},0)</f>
        <v>184</v>
      </c>
      <c r="L1554" s="12">
        <v>97</v>
      </c>
      <c r="M1554" s="12">
        <v>6</v>
      </c>
      <c r="N1554" s="15">
        <v>6</v>
      </c>
      <c r="O1554" s="15">
        <f t="shared" si="121"/>
        <v>69</v>
      </c>
      <c r="P1554" s="15">
        <f t="shared" si="122"/>
        <v>281</v>
      </c>
      <c r="Q1554" s="15">
        <f t="shared" si="123"/>
        <v>12</v>
      </c>
      <c r="R1554" s="12">
        <f t="shared" si="124"/>
        <v>1</v>
      </c>
    </row>
    <row r="1555" spans="1:18" ht="15.75" customHeight="1" x14ac:dyDescent="0.25">
      <c r="A1555" s="57">
        <v>7321</v>
      </c>
      <c r="B1555" s="57">
        <v>1962</v>
      </c>
      <c r="C1555" s="58" t="s">
        <v>9</v>
      </c>
      <c r="D1555" s="58" t="s">
        <v>11</v>
      </c>
      <c r="E1555" s="59">
        <v>76081</v>
      </c>
      <c r="F1555" s="54">
        <f t="shared" si="120"/>
        <v>76.081000000000003</v>
      </c>
      <c r="G1555" s="57">
        <v>0</v>
      </c>
      <c r="H1555" s="57">
        <v>0</v>
      </c>
      <c r="I1555" s="60">
        <v>41782</v>
      </c>
      <c r="J1555" s="61">
        <v>85</v>
      </c>
      <c r="K1555" s="12" cm="1">
        <f t="array" ref="K1555:N1555">VLOOKUP(A1555,Sales!$A$1:$E$2241,{2,3,4,5},0)</f>
        <v>30</v>
      </c>
      <c r="L1555" s="12">
        <v>33</v>
      </c>
      <c r="M1555" s="12">
        <v>4</v>
      </c>
      <c r="N1555" s="15">
        <v>4</v>
      </c>
      <c r="O1555" s="15">
        <f t="shared" si="121"/>
        <v>63</v>
      </c>
      <c r="P1555" s="15">
        <f t="shared" si="122"/>
        <v>63</v>
      </c>
      <c r="Q1555" s="15">
        <f t="shared" si="123"/>
        <v>8</v>
      </c>
      <c r="R1555" s="12">
        <f t="shared" si="124"/>
        <v>0</v>
      </c>
    </row>
    <row r="1556" spans="1:18" ht="15.75" customHeight="1" x14ac:dyDescent="0.25">
      <c r="A1556" s="57">
        <v>5462</v>
      </c>
      <c r="B1556" s="57">
        <v>1974</v>
      </c>
      <c r="C1556" s="58" t="s">
        <v>9</v>
      </c>
      <c r="D1556" s="58" t="s">
        <v>13</v>
      </c>
      <c r="E1556" s="59">
        <v>67445</v>
      </c>
      <c r="F1556" s="54">
        <f t="shared" si="120"/>
        <v>67.444999999999993</v>
      </c>
      <c r="G1556" s="57">
        <v>0</v>
      </c>
      <c r="H1556" s="57">
        <v>1</v>
      </c>
      <c r="I1556" s="60">
        <v>41133</v>
      </c>
      <c r="J1556" s="61">
        <v>63</v>
      </c>
      <c r="K1556" s="12" cm="1">
        <f t="array" ref="K1556:N1556">VLOOKUP(A1556,Sales!$A$1:$E$2241,{2,3,4,5},0)</f>
        <v>80</v>
      </c>
      <c r="L1556" s="12">
        <v>80</v>
      </c>
      <c r="M1556" s="12">
        <v>9</v>
      </c>
      <c r="N1556" s="15">
        <v>12</v>
      </c>
      <c r="O1556" s="15">
        <f t="shared" si="121"/>
        <v>51</v>
      </c>
      <c r="P1556" s="15">
        <f t="shared" si="122"/>
        <v>160</v>
      </c>
      <c r="Q1556" s="15">
        <f t="shared" si="123"/>
        <v>21</v>
      </c>
      <c r="R1556" s="12">
        <f t="shared" si="124"/>
        <v>1</v>
      </c>
    </row>
    <row r="1557" spans="1:18" ht="15.75" customHeight="1" x14ac:dyDescent="0.25">
      <c r="A1557" s="57">
        <v>7791</v>
      </c>
      <c r="B1557" s="57">
        <v>1967</v>
      </c>
      <c r="C1557" s="58" t="s">
        <v>14</v>
      </c>
      <c r="D1557" s="58" t="s">
        <v>13</v>
      </c>
      <c r="E1557" s="59">
        <v>37054</v>
      </c>
      <c r="F1557" s="54">
        <f t="shared" si="120"/>
        <v>37.054000000000002</v>
      </c>
      <c r="G1557" s="57">
        <v>1</v>
      </c>
      <c r="H1557" s="57">
        <v>1</v>
      </c>
      <c r="I1557" s="60">
        <v>41532</v>
      </c>
      <c r="J1557" s="61">
        <v>89</v>
      </c>
      <c r="K1557" s="12" cm="1">
        <f t="array" ref="K1557:N1557">VLOOKUP(A1557,Sales!$A$1:$E$2241,{2,3,4,5},0)</f>
        <v>1</v>
      </c>
      <c r="L1557" s="12">
        <v>1</v>
      </c>
      <c r="M1557" s="12">
        <v>1</v>
      </c>
      <c r="N1557" s="15">
        <v>3</v>
      </c>
      <c r="O1557" s="15">
        <f t="shared" si="121"/>
        <v>58</v>
      </c>
      <c r="P1557" s="15">
        <f t="shared" si="122"/>
        <v>2</v>
      </c>
      <c r="Q1557" s="15">
        <f t="shared" si="123"/>
        <v>4</v>
      </c>
      <c r="R1557" s="12">
        <f t="shared" si="124"/>
        <v>2</v>
      </c>
    </row>
    <row r="1558" spans="1:18" ht="15.75" customHeight="1" x14ac:dyDescent="0.25">
      <c r="A1558" s="57">
        <v>955</v>
      </c>
      <c r="B1558" s="57">
        <v>1962</v>
      </c>
      <c r="C1558" s="58" t="s">
        <v>14</v>
      </c>
      <c r="D1558" s="58" t="s">
        <v>11</v>
      </c>
      <c r="E1558" s="59">
        <v>47175</v>
      </c>
      <c r="F1558" s="54">
        <f t="shared" si="120"/>
        <v>47.174999999999997</v>
      </c>
      <c r="G1558" s="57">
        <v>1</v>
      </c>
      <c r="H1558" s="57">
        <v>1</v>
      </c>
      <c r="I1558" s="62">
        <v>41210</v>
      </c>
      <c r="J1558" s="61">
        <v>81</v>
      </c>
      <c r="K1558" s="12" cm="1">
        <f t="array" ref="K1558:N1558">VLOOKUP(A1558,Sales!$A$1:$E$2241,{2,3,4,5},0)</f>
        <v>2</v>
      </c>
      <c r="L1558" s="12">
        <v>2</v>
      </c>
      <c r="M1558" s="12">
        <v>4</v>
      </c>
      <c r="N1558" s="15">
        <v>4</v>
      </c>
      <c r="O1558" s="15">
        <f t="shared" si="121"/>
        <v>63</v>
      </c>
      <c r="P1558" s="15">
        <f t="shared" si="122"/>
        <v>4</v>
      </c>
      <c r="Q1558" s="15">
        <f t="shared" si="123"/>
        <v>8</v>
      </c>
      <c r="R1558" s="12">
        <f t="shared" si="124"/>
        <v>2</v>
      </c>
    </row>
    <row r="1559" spans="1:18" ht="15.75" customHeight="1" x14ac:dyDescent="0.25">
      <c r="A1559" s="57">
        <v>4037</v>
      </c>
      <c r="B1559" s="57">
        <v>1976</v>
      </c>
      <c r="C1559" s="58" t="s">
        <v>9</v>
      </c>
      <c r="D1559" s="58" t="s">
        <v>15</v>
      </c>
      <c r="E1559" s="59">
        <v>31859</v>
      </c>
      <c r="F1559" s="54">
        <f t="shared" si="120"/>
        <v>31.859000000000002</v>
      </c>
      <c r="G1559" s="57">
        <v>1</v>
      </c>
      <c r="H1559" s="57">
        <v>0</v>
      </c>
      <c r="I1559" s="60">
        <v>41439</v>
      </c>
      <c r="J1559" s="61">
        <v>77</v>
      </c>
      <c r="K1559" s="12" cm="1">
        <f t="array" ref="K1559:N1559">VLOOKUP(A1559,Sales!$A$1:$E$2241,{2,3,4,5},0)</f>
        <v>1</v>
      </c>
      <c r="L1559" s="12">
        <v>0</v>
      </c>
      <c r="M1559" s="12">
        <v>1</v>
      </c>
      <c r="N1559" s="15">
        <v>2</v>
      </c>
      <c r="O1559" s="15">
        <f t="shared" si="121"/>
        <v>49</v>
      </c>
      <c r="P1559" s="15">
        <f t="shared" si="122"/>
        <v>1</v>
      </c>
      <c r="Q1559" s="15">
        <f t="shared" si="123"/>
        <v>3</v>
      </c>
      <c r="R1559" s="12">
        <f t="shared" si="124"/>
        <v>1</v>
      </c>
    </row>
    <row r="1560" spans="1:18" ht="15.75" customHeight="1" x14ac:dyDescent="0.25">
      <c r="A1560" s="57">
        <v>6642</v>
      </c>
      <c r="B1560" s="57">
        <v>1961</v>
      </c>
      <c r="C1560" s="58" t="s">
        <v>9</v>
      </c>
      <c r="D1560" s="58" t="s">
        <v>15</v>
      </c>
      <c r="E1560" s="59">
        <v>27215</v>
      </c>
      <c r="F1560" s="54">
        <f t="shared" si="120"/>
        <v>27.215</v>
      </c>
      <c r="G1560" s="57">
        <v>2</v>
      </c>
      <c r="H1560" s="57">
        <v>1</v>
      </c>
      <c r="I1560" s="60">
        <v>41297</v>
      </c>
      <c r="J1560" s="61">
        <v>50</v>
      </c>
      <c r="K1560" s="12" cm="1">
        <f t="array" ref="K1560:N1560">VLOOKUP(A1560,Sales!$A$1:$E$2241,{2,3,4,5},0)</f>
        <v>5</v>
      </c>
      <c r="L1560" s="12">
        <v>9</v>
      </c>
      <c r="M1560" s="12">
        <v>2</v>
      </c>
      <c r="N1560" s="15">
        <v>4</v>
      </c>
      <c r="O1560" s="15">
        <f t="shared" si="121"/>
        <v>64</v>
      </c>
      <c r="P1560" s="15">
        <f t="shared" si="122"/>
        <v>14</v>
      </c>
      <c r="Q1560" s="15">
        <f t="shared" si="123"/>
        <v>6</v>
      </c>
      <c r="R1560" s="12">
        <f t="shared" si="124"/>
        <v>3</v>
      </c>
    </row>
    <row r="1561" spans="1:18" ht="15.75" customHeight="1" x14ac:dyDescent="0.25">
      <c r="A1561" s="57">
        <v>2793</v>
      </c>
      <c r="B1561" s="57">
        <v>1976</v>
      </c>
      <c r="C1561" s="58" t="s">
        <v>12</v>
      </c>
      <c r="D1561" s="58" t="s">
        <v>15</v>
      </c>
      <c r="E1561" s="59">
        <v>70179</v>
      </c>
      <c r="F1561" s="54">
        <f t="shared" si="120"/>
        <v>70.179000000000002</v>
      </c>
      <c r="G1561" s="57">
        <v>0</v>
      </c>
      <c r="H1561" s="57">
        <v>1</v>
      </c>
      <c r="I1561" s="60">
        <v>41476</v>
      </c>
      <c r="J1561" s="61">
        <v>10</v>
      </c>
      <c r="K1561" s="12" cm="1">
        <f t="array" ref="K1561:N1561">VLOOKUP(A1561,Sales!$A$1:$E$2241,{2,3,4,5},0)</f>
        <v>88</v>
      </c>
      <c r="L1561" s="12">
        <v>44</v>
      </c>
      <c r="M1561" s="12">
        <v>7</v>
      </c>
      <c r="N1561" s="15">
        <v>13</v>
      </c>
      <c r="O1561" s="15">
        <f t="shared" si="121"/>
        <v>49</v>
      </c>
      <c r="P1561" s="15">
        <f t="shared" si="122"/>
        <v>132</v>
      </c>
      <c r="Q1561" s="15">
        <f t="shared" si="123"/>
        <v>20</v>
      </c>
      <c r="R1561" s="12">
        <f t="shared" si="124"/>
        <v>1</v>
      </c>
    </row>
    <row r="1562" spans="1:18" ht="15.75" customHeight="1" x14ac:dyDescent="0.25">
      <c r="A1562" s="57">
        <v>5424</v>
      </c>
      <c r="B1562" s="57">
        <v>1983</v>
      </c>
      <c r="C1562" s="58" t="s">
        <v>9</v>
      </c>
      <c r="D1562" s="58" t="s">
        <v>13</v>
      </c>
      <c r="E1562" s="59">
        <v>39922</v>
      </c>
      <c r="F1562" s="54">
        <f t="shared" si="120"/>
        <v>39.921999999999997</v>
      </c>
      <c r="G1562" s="57">
        <v>1</v>
      </c>
      <c r="H1562" s="57">
        <v>0</v>
      </c>
      <c r="I1562" s="60">
        <v>41319</v>
      </c>
      <c r="J1562" s="61">
        <v>30</v>
      </c>
      <c r="K1562" s="12" cm="1">
        <f t="array" ref="K1562:N1562">VLOOKUP(A1562,Sales!$A$1:$E$2241,{2,3,4,5},0)</f>
        <v>12</v>
      </c>
      <c r="L1562" s="12">
        <v>1</v>
      </c>
      <c r="M1562" s="12">
        <v>3</v>
      </c>
      <c r="N1562" s="15">
        <v>4</v>
      </c>
      <c r="O1562" s="15">
        <f t="shared" si="121"/>
        <v>42</v>
      </c>
      <c r="P1562" s="15">
        <f t="shared" si="122"/>
        <v>13</v>
      </c>
      <c r="Q1562" s="15">
        <f t="shared" si="123"/>
        <v>7</v>
      </c>
      <c r="R1562" s="12">
        <f t="shared" si="124"/>
        <v>1</v>
      </c>
    </row>
    <row r="1563" spans="1:18" ht="15.75" customHeight="1" x14ac:dyDescent="0.25">
      <c r="A1563" s="57">
        <v>879</v>
      </c>
      <c r="B1563" s="57">
        <v>1976</v>
      </c>
      <c r="C1563" s="58" t="s">
        <v>14</v>
      </c>
      <c r="D1563" s="58" t="s">
        <v>13</v>
      </c>
      <c r="E1563" s="59">
        <v>49681</v>
      </c>
      <c r="F1563" s="54">
        <f t="shared" si="120"/>
        <v>49.680999999999997</v>
      </c>
      <c r="G1563" s="57">
        <v>0</v>
      </c>
      <c r="H1563" s="57">
        <v>2</v>
      </c>
      <c r="I1563" s="60">
        <v>41582</v>
      </c>
      <c r="J1563" s="61">
        <v>66</v>
      </c>
      <c r="K1563" s="12" cm="1">
        <f t="array" ref="K1563:N1563">VLOOKUP(A1563,Sales!$A$1:$E$2241,{2,3,4,5},0)</f>
        <v>0</v>
      </c>
      <c r="L1563" s="12">
        <v>0</v>
      </c>
      <c r="M1563" s="12">
        <v>7</v>
      </c>
      <c r="N1563" s="15">
        <v>7</v>
      </c>
      <c r="O1563" s="15">
        <f t="shared" si="121"/>
        <v>49</v>
      </c>
      <c r="P1563" s="15">
        <f t="shared" si="122"/>
        <v>0</v>
      </c>
      <c r="Q1563" s="15">
        <f t="shared" si="123"/>
        <v>14</v>
      </c>
      <c r="R1563" s="12">
        <f t="shared" si="124"/>
        <v>2</v>
      </c>
    </row>
    <row r="1564" spans="1:18" ht="15.75" customHeight="1" x14ac:dyDescent="0.25">
      <c r="A1564" s="57">
        <v>9530</v>
      </c>
      <c r="B1564" s="57">
        <v>1988</v>
      </c>
      <c r="C1564" s="58" t="s">
        <v>9</v>
      </c>
      <c r="D1564" s="58" t="s">
        <v>13</v>
      </c>
      <c r="E1564" s="59">
        <v>24645</v>
      </c>
      <c r="F1564" s="54">
        <f t="shared" si="120"/>
        <v>24.645</v>
      </c>
      <c r="G1564" s="57">
        <v>1</v>
      </c>
      <c r="H1564" s="57">
        <v>0</v>
      </c>
      <c r="I1564" s="60">
        <v>41214</v>
      </c>
      <c r="J1564" s="61">
        <v>16</v>
      </c>
      <c r="K1564" s="12" cm="1">
        <f t="array" ref="K1564:N1564">VLOOKUP(A1564,Sales!$A$1:$E$2241,{2,3,4,5},0)</f>
        <v>3</v>
      </c>
      <c r="L1564" s="12">
        <v>1</v>
      </c>
      <c r="M1564" s="12">
        <v>1</v>
      </c>
      <c r="N1564" s="15">
        <v>2</v>
      </c>
      <c r="O1564" s="15">
        <f t="shared" si="121"/>
        <v>37</v>
      </c>
      <c r="P1564" s="15">
        <f t="shared" si="122"/>
        <v>4</v>
      </c>
      <c r="Q1564" s="15">
        <f t="shared" si="123"/>
        <v>3</v>
      </c>
      <c r="R1564" s="12">
        <f t="shared" si="124"/>
        <v>1</v>
      </c>
    </row>
    <row r="1565" spans="1:18" ht="15.75" customHeight="1" x14ac:dyDescent="0.25">
      <c r="A1565" s="57">
        <v>4828</v>
      </c>
      <c r="B1565" s="57">
        <v>1954</v>
      </c>
      <c r="C1565" s="58" t="s">
        <v>9</v>
      </c>
      <c r="D1565" s="58" t="s">
        <v>15</v>
      </c>
      <c r="E1565" s="59">
        <v>79865</v>
      </c>
      <c r="F1565" s="54">
        <f t="shared" si="120"/>
        <v>79.864999999999995</v>
      </c>
      <c r="G1565" s="57">
        <v>0</v>
      </c>
      <c r="H1565" s="57">
        <v>1</v>
      </c>
      <c r="I1565" s="60">
        <v>41808</v>
      </c>
      <c r="J1565" s="61">
        <v>12</v>
      </c>
      <c r="K1565" s="12" cm="1">
        <f t="array" ref="K1565:N1565">VLOOKUP(A1565,Sales!$A$1:$E$2241,{2,3,4,5},0)</f>
        <v>99</v>
      </c>
      <c r="L1565" s="12">
        <v>121</v>
      </c>
      <c r="M1565" s="12">
        <v>5</v>
      </c>
      <c r="N1565" s="15">
        <v>5</v>
      </c>
      <c r="O1565" s="15">
        <f t="shared" si="121"/>
        <v>71</v>
      </c>
      <c r="P1565" s="15">
        <f t="shared" si="122"/>
        <v>220</v>
      </c>
      <c r="Q1565" s="15">
        <f t="shared" si="123"/>
        <v>10</v>
      </c>
      <c r="R1565" s="12">
        <f t="shared" si="124"/>
        <v>1</v>
      </c>
    </row>
    <row r="1566" spans="1:18" ht="15.75" customHeight="1" x14ac:dyDescent="0.25">
      <c r="A1566" s="57">
        <v>10699</v>
      </c>
      <c r="B1566" s="57">
        <v>1985</v>
      </c>
      <c r="C1566" s="58" t="s">
        <v>9</v>
      </c>
      <c r="D1566" s="58" t="s">
        <v>13</v>
      </c>
      <c r="E1566" s="59">
        <v>44322</v>
      </c>
      <c r="F1566" s="54">
        <f t="shared" si="120"/>
        <v>44.322000000000003</v>
      </c>
      <c r="G1566" s="57">
        <v>1</v>
      </c>
      <c r="H1566" s="57">
        <v>0</v>
      </c>
      <c r="I1566" s="60">
        <v>41806</v>
      </c>
      <c r="J1566" s="61">
        <v>30</v>
      </c>
      <c r="K1566" s="12" cm="1">
        <f t="array" ref="K1566:N1566">VLOOKUP(A1566,Sales!$A$1:$E$2241,{2,3,4,5},0)</f>
        <v>0</v>
      </c>
      <c r="L1566" s="12">
        <v>0</v>
      </c>
      <c r="M1566" s="12">
        <v>3</v>
      </c>
      <c r="N1566" s="15">
        <v>3</v>
      </c>
      <c r="O1566" s="15">
        <f t="shared" si="121"/>
        <v>40</v>
      </c>
      <c r="P1566" s="15">
        <f t="shared" si="122"/>
        <v>0</v>
      </c>
      <c r="Q1566" s="15">
        <f t="shared" si="123"/>
        <v>6</v>
      </c>
      <c r="R1566" s="12">
        <f t="shared" si="124"/>
        <v>1</v>
      </c>
    </row>
    <row r="1567" spans="1:18" ht="15.75" customHeight="1" x14ac:dyDescent="0.25">
      <c r="A1567" s="57">
        <v>1497</v>
      </c>
      <c r="B1567" s="57">
        <v>1952</v>
      </c>
      <c r="C1567" s="58" t="s">
        <v>9</v>
      </c>
      <c r="D1567" s="58" t="s">
        <v>10</v>
      </c>
      <c r="E1567" s="59">
        <v>47958</v>
      </c>
      <c r="F1567" s="54">
        <f t="shared" si="120"/>
        <v>47.957999999999998</v>
      </c>
      <c r="G1567" s="57">
        <v>0</v>
      </c>
      <c r="H1567" s="57">
        <v>1</v>
      </c>
      <c r="I1567" s="60">
        <v>41293</v>
      </c>
      <c r="J1567" s="61">
        <v>8</v>
      </c>
      <c r="K1567" s="12" cm="1">
        <f t="array" ref="K1567:N1567">VLOOKUP(A1567,Sales!$A$1:$E$2241,{2,3,4,5},0)</f>
        <v>11</v>
      </c>
      <c r="L1567" s="12">
        <v>3</v>
      </c>
      <c r="M1567" s="12">
        <v>6</v>
      </c>
      <c r="N1567" s="15">
        <v>5</v>
      </c>
      <c r="O1567" s="15">
        <f t="shared" si="121"/>
        <v>73</v>
      </c>
      <c r="P1567" s="15">
        <f t="shared" si="122"/>
        <v>14</v>
      </c>
      <c r="Q1567" s="15">
        <f t="shared" si="123"/>
        <v>11</v>
      </c>
      <c r="R1567" s="12">
        <f t="shared" si="124"/>
        <v>1</v>
      </c>
    </row>
    <row r="1568" spans="1:18" ht="15.75" customHeight="1" x14ac:dyDescent="0.25">
      <c r="A1568" s="57">
        <v>7476</v>
      </c>
      <c r="B1568" s="57">
        <v>1964</v>
      </c>
      <c r="C1568" s="58" t="s">
        <v>14</v>
      </c>
      <c r="D1568" s="58" t="s">
        <v>10</v>
      </c>
      <c r="E1568" s="59">
        <v>63972</v>
      </c>
      <c r="F1568" s="54">
        <f t="shared" si="120"/>
        <v>63.972000000000001</v>
      </c>
      <c r="G1568" s="57">
        <v>0</v>
      </c>
      <c r="H1568" s="57">
        <v>1</v>
      </c>
      <c r="I1568" s="60">
        <v>41245</v>
      </c>
      <c r="J1568" s="61">
        <v>93</v>
      </c>
      <c r="K1568" s="12" cm="1">
        <f t="array" ref="K1568:N1568">VLOOKUP(A1568,Sales!$A$1:$E$2241,{2,3,4,5},0)</f>
        <v>63</v>
      </c>
      <c r="L1568" s="12">
        <v>12</v>
      </c>
      <c r="M1568" s="12">
        <v>5</v>
      </c>
      <c r="N1568" s="15">
        <v>10</v>
      </c>
      <c r="O1568" s="15">
        <f t="shared" si="121"/>
        <v>61</v>
      </c>
      <c r="P1568" s="15">
        <f t="shared" si="122"/>
        <v>75</v>
      </c>
      <c r="Q1568" s="15">
        <f t="shared" si="123"/>
        <v>15</v>
      </c>
      <c r="R1568" s="12">
        <f t="shared" si="124"/>
        <v>1</v>
      </c>
    </row>
    <row r="1569" spans="1:18" ht="15.75" customHeight="1" x14ac:dyDescent="0.25">
      <c r="A1569" s="57">
        <v>4390</v>
      </c>
      <c r="B1569" s="57">
        <v>1954</v>
      </c>
      <c r="C1569" s="58" t="s">
        <v>9</v>
      </c>
      <c r="D1569" s="58" t="s">
        <v>11</v>
      </c>
      <c r="E1569" s="59">
        <v>75315</v>
      </c>
      <c r="F1569" s="54">
        <f t="shared" si="120"/>
        <v>75.314999999999998</v>
      </c>
      <c r="G1569" s="57">
        <v>0</v>
      </c>
      <c r="H1569" s="57">
        <v>1</v>
      </c>
      <c r="I1569" s="60">
        <v>41744</v>
      </c>
      <c r="J1569" s="61">
        <v>14</v>
      </c>
      <c r="K1569" s="12" cm="1">
        <f t="array" ref="K1569:N1569">VLOOKUP(A1569,Sales!$A$1:$E$2241,{2,3,4,5},0)</f>
        <v>15</v>
      </c>
      <c r="L1569" s="12">
        <v>23</v>
      </c>
      <c r="M1569" s="12">
        <v>5</v>
      </c>
      <c r="N1569" s="15">
        <v>12</v>
      </c>
      <c r="O1569" s="15">
        <f t="shared" si="121"/>
        <v>71</v>
      </c>
      <c r="P1569" s="15">
        <f t="shared" si="122"/>
        <v>38</v>
      </c>
      <c r="Q1569" s="15">
        <f t="shared" si="123"/>
        <v>17</v>
      </c>
      <c r="R1569" s="12">
        <f t="shared" si="124"/>
        <v>1</v>
      </c>
    </row>
    <row r="1570" spans="1:18" ht="15.75" customHeight="1" x14ac:dyDescent="0.25">
      <c r="A1570" s="57">
        <v>10478</v>
      </c>
      <c r="B1570" s="57">
        <v>1950</v>
      </c>
      <c r="C1570" s="58" t="s">
        <v>12</v>
      </c>
      <c r="D1570" s="58" t="s">
        <v>13</v>
      </c>
      <c r="E1570" s="59">
        <v>55517</v>
      </c>
      <c r="F1570" s="54">
        <f t="shared" si="120"/>
        <v>55.517000000000003</v>
      </c>
      <c r="G1570" s="57">
        <v>1</v>
      </c>
      <c r="H1570" s="57">
        <v>1</v>
      </c>
      <c r="I1570" s="60">
        <v>41179</v>
      </c>
      <c r="J1570" s="61">
        <v>53</v>
      </c>
      <c r="K1570" s="12" cm="1">
        <f t="array" ref="K1570:N1570">VLOOKUP(A1570,Sales!$A$1:$E$2241,{2,3,4,5},0)</f>
        <v>0</v>
      </c>
      <c r="L1570" s="12">
        <v>6</v>
      </c>
      <c r="M1570" s="12">
        <v>11</v>
      </c>
      <c r="N1570" s="15">
        <v>6</v>
      </c>
      <c r="O1570" s="15">
        <f t="shared" si="121"/>
        <v>75</v>
      </c>
      <c r="P1570" s="15">
        <f t="shared" si="122"/>
        <v>6</v>
      </c>
      <c r="Q1570" s="15">
        <f t="shared" si="123"/>
        <v>17</v>
      </c>
      <c r="R1570" s="12">
        <f t="shared" si="124"/>
        <v>2</v>
      </c>
    </row>
    <row r="1571" spans="1:18" ht="15.75" customHeight="1" x14ac:dyDescent="0.25">
      <c r="A1571" s="57">
        <v>1081</v>
      </c>
      <c r="B1571" s="57">
        <v>1957</v>
      </c>
      <c r="C1571" s="58" t="s">
        <v>12</v>
      </c>
      <c r="D1571" s="58" t="s">
        <v>13</v>
      </c>
      <c r="E1571" s="59">
        <v>75283</v>
      </c>
      <c r="F1571" s="54">
        <f t="shared" si="120"/>
        <v>75.283000000000001</v>
      </c>
      <c r="G1571" s="57">
        <v>1</v>
      </c>
      <c r="H1571" s="57">
        <v>2</v>
      </c>
      <c r="I1571" s="60">
        <v>41360</v>
      </c>
      <c r="J1571" s="61">
        <v>26</v>
      </c>
      <c r="K1571" s="12" cm="1">
        <f t="array" ref="K1571:N1571">VLOOKUP(A1571,Sales!$A$1:$E$2241,{2,3,4,5},0)</f>
        <v>9</v>
      </c>
      <c r="L1571" s="12">
        <v>19</v>
      </c>
      <c r="M1571" s="12">
        <v>6</v>
      </c>
      <c r="N1571" s="15">
        <v>5</v>
      </c>
      <c r="O1571" s="15">
        <f t="shared" si="121"/>
        <v>68</v>
      </c>
      <c r="P1571" s="15">
        <f t="shared" si="122"/>
        <v>28</v>
      </c>
      <c r="Q1571" s="15">
        <f t="shared" si="123"/>
        <v>11</v>
      </c>
      <c r="R1571" s="12">
        <f t="shared" si="124"/>
        <v>3</v>
      </c>
    </row>
    <row r="1572" spans="1:18" ht="15.75" customHeight="1" x14ac:dyDescent="0.25">
      <c r="A1572" s="57">
        <v>4261</v>
      </c>
      <c r="B1572" s="57">
        <v>1946</v>
      </c>
      <c r="C1572" s="58" t="s">
        <v>12</v>
      </c>
      <c r="D1572" s="58" t="s">
        <v>10</v>
      </c>
      <c r="E1572" s="59">
        <v>82800</v>
      </c>
      <c r="F1572" s="54">
        <f t="shared" si="120"/>
        <v>82.8</v>
      </c>
      <c r="G1572" s="57">
        <v>0</v>
      </c>
      <c r="H1572" s="57">
        <v>0</v>
      </c>
      <c r="I1572" s="62">
        <v>41237</v>
      </c>
      <c r="J1572" s="61">
        <v>23</v>
      </c>
      <c r="K1572" s="12" cm="1">
        <f t="array" ref="K1572:N1572">VLOOKUP(A1572,Sales!$A$1:$E$2241,{2,3,4,5},0)</f>
        <v>22</v>
      </c>
      <c r="L1572" s="12">
        <v>68</v>
      </c>
      <c r="M1572" s="12">
        <v>7</v>
      </c>
      <c r="N1572" s="15">
        <v>12</v>
      </c>
      <c r="O1572" s="15">
        <f t="shared" si="121"/>
        <v>79</v>
      </c>
      <c r="P1572" s="15">
        <f t="shared" si="122"/>
        <v>90</v>
      </c>
      <c r="Q1572" s="15">
        <f t="shared" si="123"/>
        <v>19</v>
      </c>
      <c r="R1572" s="12">
        <f t="shared" si="124"/>
        <v>0</v>
      </c>
    </row>
    <row r="1573" spans="1:18" ht="15.75" customHeight="1" x14ac:dyDescent="0.25">
      <c r="A1573" s="57">
        <v>9916</v>
      </c>
      <c r="B1573" s="57">
        <v>1954</v>
      </c>
      <c r="C1573" s="58" t="s">
        <v>9</v>
      </c>
      <c r="D1573" s="58" t="s">
        <v>13</v>
      </c>
      <c r="E1573" s="59">
        <v>38998</v>
      </c>
      <c r="F1573" s="54">
        <f t="shared" si="120"/>
        <v>38.997999999999998</v>
      </c>
      <c r="G1573" s="57">
        <v>1</v>
      </c>
      <c r="H1573" s="57">
        <v>1</v>
      </c>
      <c r="I1573" s="60">
        <v>41216</v>
      </c>
      <c r="J1573" s="61">
        <v>92</v>
      </c>
      <c r="K1573" s="12" cm="1">
        <f t="array" ref="K1573:N1573">VLOOKUP(A1573,Sales!$A$1:$E$2241,{2,3,4,5},0)</f>
        <v>1</v>
      </c>
      <c r="L1573" s="12">
        <v>0</v>
      </c>
      <c r="M1573" s="12">
        <v>2</v>
      </c>
      <c r="N1573" s="15">
        <v>3</v>
      </c>
      <c r="O1573" s="15">
        <f t="shared" si="121"/>
        <v>71</v>
      </c>
      <c r="P1573" s="15">
        <f t="shared" si="122"/>
        <v>1</v>
      </c>
      <c r="Q1573" s="15">
        <f t="shared" si="123"/>
        <v>5</v>
      </c>
      <c r="R1573" s="12">
        <f t="shared" si="124"/>
        <v>2</v>
      </c>
    </row>
    <row r="1574" spans="1:18" ht="15.75" customHeight="1" x14ac:dyDescent="0.25">
      <c r="A1574" s="57">
        <v>5350</v>
      </c>
      <c r="B1574" s="57">
        <v>1991</v>
      </c>
      <c r="C1574" s="58" t="s">
        <v>14</v>
      </c>
      <c r="D1574" s="58" t="s">
        <v>10</v>
      </c>
      <c r="E1574" s="59">
        <v>90638</v>
      </c>
      <c r="F1574" s="54">
        <f t="shared" si="120"/>
        <v>90.638000000000005</v>
      </c>
      <c r="G1574" s="57">
        <v>0</v>
      </c>
      <c r="H1574" s="57">
        <v>0</v>
      </c>
      <c r="I1574" s="60">
        <v>41683</v>
      </c>
      <c r="J1574" s="61">
        <v>29</v>
      </c>
      <c r="K1574" s="12" cm="1">
        <f t="array" ref="K1574:N1574">VLOOKUP(A1574,Sales!$A$1:$E$2241,{2,3,4,5},0)</f>
        <v>120</v>
      </c>
      <c r="L1574" s="12">
        <v>144</v>
      </c>
      <c r="M1574" s="12">
        <v>3</v>
      </c>
      <c r="N1574" s="15">
        <v>10</v>
      </c>
      <c r="O1574" s="15">
        <f t="shared" si="121"/>
        <v>34</v>
      </c>
      <c r="P1574" s="15">
        <f t="shared" si="122"/>
        <v>264</v>
      </c>
      <c r="Q1574" s="15">
        <f t="shared" si="123"/>
        <v>13</v>
      </c>
      <c r="R1574" s="12">
        <f t="shared" si="124"/>
        <v>0</v>
      </c>
    </row>
    <row r="1575" spans="1:18" ht="15.75" customHeight="1" x14ac:dyDescent="0.25">
      <c r="A1575" s="57">
        <v>8135</v>
      </c>
      <c r="B1575" s="57">
        <v>1986</v>
      </c>
      <c r="C1575" s="58" t="s">
        <v>14</v>
      </c>
      <c r="D1575" s="58" t="s">
        <v>13</v>
      </c>
      <c r="E1575" s="59">
        <v>27161</v>
      </c>
      <c r="F1575" s="54">
        <f t="shared" si="120"/>
        <v>27.161000000000001</v>
      </c>
      <c r="G1575" s="57">
        <v>1</v>
      </c>
      <c r="H1575" s="57">
        <v>0</v>
      </c>
      <c r="I1575" s="62">
        <v>41575</v>
      </c>
      <c r="J1575" s="61">
        <v>41</v>
      </c>
      <c r="K1575" s="12" cm="1">
        <f t="array" ref="K1575:N1575">VLOOKUP(A1575,Sales!$A$1:$E$2241,{2,3,4,5},0)</f>
        <v>4</v>
      </c>
      <c r="L1575" s="12">
        <v>0</v>
      </c>
      <c r="M1575" s="12">
        <v>1</v>
      </c>
      <c r="N1575" s="15">
        <v>3</v>
      </c>
      <c r="O1575" s="15">
        <f t="shared" si="121"/>
        <v>39</v>
      </c>
      <c r="P1575" s="15">
        <f t="shared" si="122"/>
        <v>4</v>
      </c>
      <c r="Q1575" s="15">
        <f t="shared" si="123"/>
        <v>4</v>
      </c>
      <c r="R1575" s="12">
        <f t="shared" si="124"/>
        <v>1</v>
      </c>
    </row>
    <row r="1576" spans="1:18" ht="15.75" customHeight="1" x14ac:dyDescent="0.25">
      <c r="A1576" s="57">
        <v>8685</v>
      </c>
      <c r="B1576" s="57">
        <v>1977</v>
      </c>
      <c r="C1576" s="58" t="s">
        <v>9</v>
      </c>
      <c r="D1576" s="58" t="s">
        <v>13</v>
      </c>
      <c r="E1576" s="59">
        <v>42014</v>
      </c>
      <c r="F1576" s="54">
        <f t="shared" si="120"/>
        <v>42.014000000000003</v>
      </c>
      <c r="G1576" s="57">
        <v>1</v>
      </c>
      <c r="H1576" s="57">
        <v>0</v>
      </c>
      <c r="I1576" s="60">
        <v>41138</v>
      </c>
      <c r="J1576" s="61">
        <v>56</v>
      </c>
      <c r="K1576" s="12" cm="1">
        <f t="array" ref="K1576:N1576">VLOOKUP(A1576,Sales!$A$1:$E$2241,{2,3,4,5},0)</f>
        <v>15</v>
      </c>
      <c r="L1576" s="12">
        <v>15</v>
      </c>
      <c r="M1576" s="12">
        <v>7</v>
      </c>
      <c r="N1576" s="15">
        <v>6</v>
      </c>
      <c r="O1576" s="15">
        <f t="shared" si="121"/>
        <v>48</v>
      </c>
      <c r="P1576" s="15">
        <f t="shared" si="122"/>
        <v>30</v>
      </c>
      <c r="Q1576" s="15">
        <f t="shared" si="123"/>
        <v>13</v>
      </c>
      <c r="R1576" s="12">
        <f t="shared" si="124"/>
        <v>1</v>
      </c>
    </row>
    <row r="1577" spans="1:18" ht="15.75" customHeight="1" x14ac:dyDescent="0.25">
      <c r="A1577" s="57">
        <v>4967</v>
      </c>
      <c r="B1577" s="57">
        <v>1960</v>
      </c>
      <c r="C1577" s="58" t="s">
        <v>12</v>
      </c>
      <c r="D1577" s="58" t="s">
        <v>11</v>
      </c>
      <c r="E1577" s="59">
        <v>38201</v>
      </c>
      <c r="F1577" s="54">
        <f t="shared" si="120"/>
        <v>38.201000000000001</v>
      </c>
      <c r="G1577" s="57">
        <v>0</v>
      </c>
      <c r="H1577" s="57">
        <v>1</v>
      </c>
      <c r="I1577" s="60">
        <v>41362</v>
      </c>
      <c r="J1577" s="61">
        <v>19</v>
      </c>
      <c r="K1577" s="12" cm="1">
        <f t="array" ref="K1577:N1577">VLOOKUP(A1577,Sales!$A$1:$E$2241,{2,3,4,5},0)</f>
        <v>0</v>
      </c>
      <c r="L1577" s="12">
        <v>0</v>
      </c>
      <c r="M1577" s="12">
        <v>5</v>
      </c>
      <c r="N1577" s="15">
        <v>5</v>
      </c>
      <c r="O1577" s="15">
        <f t="shared" si="121"/>
        <v>65</v>
      </c>
      <c r="P1577" s="15">
        <f t="shared" si="122"/>
        <v>0</v>
      </c>
      <c r="Q1577" s="15">
        <f t="shared" si="123"/>
        <v>10</v>
      </c>
      <c r="R1577" s="12">
        <f t="shared" si="124"/>
        <v>1</v>
      </c>
    </row>
    <row r="1578" spans="1:18" ht="15.75" customHeight="1" x14ac:dyDescent="0.25">
      <c r="A1578" s="57">
        <v>2130</v>
      </c>
      <c r="B1578" s="57">
        <v>1982</v>
      </c>
      <c r="C1578" s="58" t="s">
        <v>9</v>
      </c>
      <c r="D1578" s="58" t="s">
        <v>11</v>
      </c>
      <c r="E1578" s="59">
        <v>45203</v>
      </c>
      <c r="F1578" s="54">
        <f t="shared" si="120"/>
        <v>45.203000000000003</v>
      </c>
      <c r="G1578" s="57">
        <v>2</v>
      </c>
      <c r="H1578" s="57">
        <v>0</v>
      </c>
      <c r="I1578" s="60">
        <v>41721</v>
      </c>
      <c r="J1578" s="61">
        <v>4</v>
      </c>
      <c r="K1578" s="12" cm="1">
        <f t="array" ref="K1578:N1578">VLOOKUP(A1578,Sales!$A$1:$E$2241,{2,3,4,5},0)</f>
        <v>3</v>
      </c>
      <c r="L1578" s="12">
        <v>8</v>
      </c>
      <c r="M1578" s="12">
        <v>3</v>
      </c>
      <c r="N1578" s="15">
        <v>3</v>
      </c>
      <c r="O1578" s="15">
        <f t="shared" si="121"/>
        <v>43</v>
      </c>
      <c r="P1578" s="15">
        <f t="shared" si="122"/>
        <v>11</v>
      </c>
      <c r="Q1578" s="15">
        <f t="shared" si="123"/>
        <v>6</v>
      </c>
      <c r="R1578" s="12">
        <f t="shared" si="124"/>
        <v>2</v>
      </c>
    </row>
    <row r="1579" spans="1:18" ht="15.75" customHeight="1" x14ac:dyDescent="0.25">
      <c r="A1579" s="57">
        <v>9298</v>
      </c>
      <c r="B1579" s="57">
        <v>1947</v>
      </c>
      <c r="C1579" s="58" t="s">
        <v>12</v>
      </c>
      <c r="D1579" s="58" t="s">
        <v>11</v>
      </c>
      <c r="E1579" s="59">
        <v>81574</v>
      </c>
      <c r="F1579" s="54">
        <f t="shared" si="120"/>
        <v>81.573999999999998</v>
      </c>
      <c r="G1579" s="57">
        <v>0</v>
      </c>
      <c r="H1579" s="57">
        <v>0</v>
      </c>
      <c r="I1579" s="60">
        <v>41757</v>
      </c>
      <c r="J1579" s="61">
        <v>89</v>
      </c>
      <c r="K1579" s="12" cm="1">
        <f t="array" ref="K1579:N1579">VLOOKUP(A1579,Sales!$A$1:$E$2241,{2,3,4,5},0)</f>
        <v>0</v>
      </c>
      <c r="L1579" s="12">
        <v>35</v>
      </c>
      <c r="M1579" s="12">
        <v>4</v>
      </c>
      <c r="N1579" s="15">
        <v>8</v>
      </c>
      <c r="O1579" s="15">
        <f t="shared" si="121"/>
        <v>78</v>
      </c>
      <c r="P1579" s="15">
        <f t="shared" si="122"/>
        <v>35</v>
      </c>
      <c r="Q1579" s="15">
        <f t="shared" si="123"/>
        <v>12</v>
      </c>
      <c r="R1579" s="12">
        <f t="shared" si="124"/>
        <v>0</v>
      </c>
    </row>
    <row r="1580" spans="1:18" ht="15.75" customHeight="1" x14ac:dyDescent="0.25">
      <c r="A1580" s="57">
        <v>8175</v>
      </c>
      <c r="B1580" s="57">
        <v>1992</v>
      </c>
      <c r="C1580" s="58" t="s">
        <v>9</v>
      </c>
      <c r="D1580" s="58" t="s">
        <v>13</v>
      </c>
      <c r="E1580" s="59">
        <v>34935</v>
      </c>
      <c r="F1580" s="54">
        <f t="shared" si="120"/>
        <v>34.935000000000002</v>
      </c>
      <c r="G1580" s="57">
        <v>0</v>
      </c>
      <c r="H1580" s="57">
        <v>0</v>
      </c>
      <c r="I1580" s="60">
        <v>41446</v>
      </c>
      <c r="J1580" s="61">
        <v>71</v>
      </c>
      <c r="K1580" s="12" cm="1">
        <f t="array" ref="K1580:N1580">VLOOKUP(A1580,Sales!$A$1:$E$2241,{2,3,4,5},0)</f>
        <v>4</v>
      </c>
      <c r="L1580" s="12">
        <v>10</v>
      </c>
      <c r="M1580" s="12">
        <v>2</v>
      </c>
      <c r="N1580" s="15">
        <v>4</v>
      </c>
      <c r="O1580" s="15">
        <f t="shared" si="121"/>
        <v>33</v>
      </c>
      <c r="P1580" s="15">
        <f t="shared" si="122"/>
        <v>14</v>
      </c>
      <c r="Q1580" s="15">
        <f t="shared" si="123"/>
        <v>6</v>
      </c>
      <c r="R1580" s="12">
        <f t="shared" si="124"/>
        <v>0</v>
      </c>
    </row>
    <row r="1581" spans="1:18" ht="15.75" customHeight="1" x14ac:dyDescent="0.25">
      <c r="A1581" s="57">
        <v>6257</v>
      </c>
      <c r="B1581" s="57">
        <v>1976</v>
      </c>
      <c r="C1581" s="58" t="s">
        <v>14</v>
      </c>
      <c r="D1581" s="58" t="s">
        <v>10</v>
      </c>
      <c r="E1581" s="59">
        <v>60482</v>
      </c>
      <c r="F1581" s="54">
        <f t="shared" si="120"/>
        <v>60.481999999999999</v>
      </c>
      <c r="G1581" s="57">
        <v>0</v>
      </c>
      <c r="H1581" s="57">
        <v>1</v>
      </c>
      <c r="I1581" s="60">
        <v>41297</v>
      </c>
      <c r="J1581" s="61">
        <v>81</v>
      </c>
      <c r="K1581" s="12" cm="1">
        <f t="array" ref="K1581:N1581">VLOOKUP(A1581,Sales!$A$1:$E$2241,{2,3,4,5},0)</f>
        <v>43</v>
      </c>
      <c r="L1581" s="12">
        <v>14</v>
      </c>
      <c r="M1581" s="12">
        <v>7</v>
      </c>
      <c r="N1581" s="15">
        <v>7</v>
      </c>
      <c r="O1581" s="15">
        <f t="shared" si="121"/>
        <v>49</v>
      </c>
      <c r="P1581" s="15">
        <f t="shared" si="122"/>
        <v>57</v>
      </c>
      <c r="Q1581" s="15">
        <f t="shared" si="123"/>
        <v>14</v>
      </c>
      <c r="R1581" s="12">
        <f t="shared" si="124"/>
        <v>1</v>
      </c>
    </row>
    <row r="1582" spans="1:18" ht="15.75" customHeight="1" x14ac:dyDescent="0.25">
      <c r="A1582" s="57">
        <v>3790</v>
      </c>
      <c r="B1582" s="57">
        <v>1956</v>
      </c>
      <c r="C1582" s="58" t="s">
        <v>9</v>
      </c>
      <c r="D1582" s="58" t="s">
        <v>11</v>
      </c>
      <c r="E1582" s="59">
        <v>34633</v>
      </c>
      <c r="F1582" s="54">
        <f t="shared" si="120"/>
        <v>34.633000000000003</v>
      </c>
      <c r="G1582" s="57">
        <v>2</v>
      </c>
      <c r="H1582" s="57">
        <v>1</v>
      </c>
      <c r="I1582" s="60">
        <v>41662</v>
      </c>
      <c r="J1582" s="61">
        <v>31</v>
      </c>
      <c r="K1582" s="12" cm="1">
        <f t="array" ref="K1582:N1582">VLOOKUP(A1582,Sales!$A$1:$E$2241,{2,3,4,5},0)</f>
        <v>1</v>
      </c>
      <c r="L1582" s="12">
        <v>0</v>
      </c>
      <c r="M1582" s="12">
        <v>1</v>
      </c>
      <c r="N1582" s="15">
        <v>2</v>
      </c>
      <c r="O1582" s="15">
        <f t="shared" si="121"/>
        <v>69</v>
      </c>
      <c r="P1582" s="15">
        <f t="shared" si="122"/>
        <v>1</v>
      </c>
      <c r="Q1582" s="15">
        <f t="shared" si="123"/>
        <v>3</v>
      </c>
      <c r="R1582" s="12">
        <f t="shared" si="124"/>
        <v>3</v>
      </c>
    </row>
    <row r="1583" spans="1:18" ht="15.75" customHeight="1" x14ac:dyDescent="0.25">
      <c r="A1583" s="57">
        <v>9952</v>
      </c>
      <c r="B1583" s="57">
        <v>1947</v>
      </c>
      <c r="C1583" s="58" t="s">
        <v>14</v>
      </c>
      <c r="D1583" s="58" t="s">
        <v>11</v>
      </c>
      <c r="E1583" s="59">
        <v>78093</v>
      </c>
      <c r="F1583" s="54">
        <f t="shared" si="120"/>
        <v>78.093000000000004</v>
      </c>
      <c r="G1583" s="57">
        <v>0</v>
      </c>
      <c r="H1583" s="57">
        <v>0</v>
      </c>
      <c r="I1583" s="62">
        <v>41619</v>
      </c>
      <c r="J1583" s="61">
        <v>53</v>
      </c>
      <c r="K1583" s="12" cm="1">
        <f t="array" ref="K1583:N1583">VLOOKUP(A1583,Sales!$A$1:$E$2241,{2,3,4,5},0)</f>
        <v>32</v>
      </c>
      <c r="L1583" s="12">
        <v>43</v>
      </c>
      <c r="M1583" s="12">
        <v>4</v>
      </c>
      <c r="N1583" s="15">
        <v>5</v>
      </c>
      <c r="O1583" s="15">
        <f t="shared" si="121"/>
        <v>78</v>
      </c>
      <c r="P1583" s="15">
        <f t="shared" si="122"/>
        <v>75</v>
      </c>
      <c r="Q1583" s="15">
        <f t="shared" si="123"/>
        <v>9</v>
      </c>
      <c r="R1583" s="12">
        <f t="shared" si="124"/>
        <v>0</v>
      </c>
    </row>
    <row r="1584" spans="1:18" ht="15.75" customHeight="1" x14ac:dyDescent="0.25">
      <c r="A1584" s="57">
        <v>3503</v>
      </c>
      <c r="B1584" s="57">
        <v>1950</v>
      </c>
      <c r="C1584" s="58" t="s">
        <v>9</v>
      </c>
      <c r="D1584" s="58" t="s">
        <v>15</v>
      </c>
      <c r="E1584" s="59">
        <v>82460</v>
      </c>
      <c r="F1584" s="54">
        <f t="shared" si="120"/>
        <v>82.46</v>
      </c>
      <c r="G1584" s="57">
        <v>0</v>
      </c>
      <c r="H1584" s="57">
        <v>0</v>
      </c>
      <c r="I1584" s="60">
        <v>41610</v>
      </c>
      <c r="J1584" s="61">
        <v>78</v>
      </c>
      <c r="K1584" s="12" cm="1">
        <f t="array" ref="K1584:N1584">VLOOKUP(A1584,Sales!$A$1:$E$2241,{2,3,4,5},0)</f>
        <v>47</v>
      </c>
      <c r="L1584" s="12">
        <v>32</v>
      </c>
      <c r="M1584" s="12">
        <v>5</v>
      </c>
      <c r="N1584" s="15">
        <v>6</v>
      </c>
      <c r="O1584" s="15">
        <f t="shared" si="121"/>
        <v>75</v>
      </c>
      <c r="P1584" s="15">
        <f t="shared" si="122"/>
        <v>79</v>
      </c>
      <c r="Q1584" s="15">
        <f t="shared" si="123"/>
        <v>11</v>
      </c>
      <c r="R1584" s="12">
        <f t="shared" si="124"/>
        <v>0</v>
      </c>
    </row>
    <row r="1585" spans="1:18" ht="15.75" customHeight="1" x14ac:dyDescent="0.25">
      <c r="A1585" s="57">
        <v>5223</v>
      </c>
      <c r="B1585" s="57">
        <v>1966</v>
      </c>
      <c r="C1585" s="58" t="s">
        <v>14</v>
      </c>
      <c r="D1585" s="58" t="s">
        <v>11</v>
      </c>
      <c r="E1585" s="59">
        <v>45903</v>
      </c>
      <c r="F1585" s="54">
        <f t="shared" si="120"/>
        <v>45.902999999999999</v>
      </c>
      <c r="G1585" s="57">
        <v>0</v>
      </c>
      <c r="H1585" s="57">
        <v>1</v>
      </c>
      <c r="I1585" s="60">
        <v>41752</v>
      </c>
      <c r="J1585" s="61">
        <v>80</v>
      </c>
      <c r="K1585" s="12" cm="1">
        <f t="array" ref="K1585:N1585">VLOOKUP(A1585,Sales!$A$1:$E$2241,{2,3,4,5},0)</f>
        <v>8</v>
      </c>
      <c r="L1585" s="12">
        <v>10</v>
      </c>
      <c r="M1585" s="12">
        <v>2</v>
      </c>
      <c r="N1585" s="15">
        <v>3</v>
      </c>
      <c r="O1585" s="15">
        <f t="shared" si="121"/>
        <v>59</v>
      </c>
      <c r="P1585" s="15">
        <f t="shared" si="122"/>
        <v>18</v>
      </c>
      <c r="Q1585" s="15">
        <f t="shared" si="123"/>
        <v>5</v>
      </c>
      <c r="R1585" s="12">
        <f t="shared" si="124"/>
        <v>1</v>
      </c>
    </row>
    <row r="1586" spans="1:18" ht="15.75" customHeight="1" x14ac:dyDescent="0.25">
      <c r="A1586" s="57">
        <v>4608</v>
      </c>
      <c r="B1586" s="57">
        <v>1987</v>
      </c>
      <c r="C1586" s="58" t="s">
        <v>9</v>
      </c>
      <c r="D1586" s="58" t="s">
        <v>15</v>
      </c>
      <c r="E1586" s="59">
        <v>81361</v>
      </c>
      <c r="F1586" s="54">
        <f t="shared" si="120"/>
        <v>81.361000000000004</v>
      </c>
      <c r="G1586" s="57">
        <v>0</v>
      </c>
      <c r="H1586" s="57">
        <v>0</v>
      </c>
      <c r="I1586" s="60">
        <v>41695</v>
      </c>
      <c r="J1586" s="61">
        <v>18</v>
      </c>
      <c r="K1586" s="12" cm="1">
        <f t="array" ref="K1586:N1586">VLOOKUP(A1586,Sales!$A$1:$E$2241,{2,3,4,5},0)</f>
        <v>23</v>
      </c>
      <c r="L1586" s="12">
        <v>65</v>
      </c>
      <c r="M1586" s="12">
        <v>3</v>
      </c>
      <c r="N1586" s="15">
        <v>13</v>
      </c>
      <c r="O1586" s="15">
        <f t="shared" si="121"/>
        <v>38</v>
      </c>
      <c r="P1586" s="15">
        <f t="shared" si="122"/>
        <v>88</v>
      </c>
      <c r="Q1586" s="15">
        <f t="shared" si="123"/>
        <v>16</v>
      </c>
      <c r="R1586" s="12">
        <f t="shared" si="124"/>
        <v>0</v>
      </c>
    </row>
    <row r="1587" spans="1:18" ht="15.75" customHeight="1" x14ac:dyDescent="0.25">
      <c r="A1587" s="57">
        <v>1626</v>
      </c>
      <c r="B1587" s="57">
        <v>1973</v>
      </c>
      <c r="C1587" s="58" t="s">
        <v>12</v>
      </c>
      <c r="D1587" s="58" t="s">
        <v>15</v>
      </c>
      <c r="E1587" s="59">
        <v>35860</v>
      </c>
      <c r="F1587" s="54">
        <f t="shared" si="120"/>
        <v>35.86</v>
      </c>
      <c r="G1587" s="57">
        <v>1</v>
      </c>
      <c r="H1587" s="57">
        <v>1</v>
      </c>
      <c r="I1587" s="60">
        <v>41778</v>
      </c>
      <c r="J1587" s="61">
        <v>37</v>
      </c>
      <c r="K1587" s="12" cm="1">
        <f t="array" ref="K1587:N1587">VLOOKUP(A1587,Sales!$A$1:$E$2241,{2,3,4,5},0)</f>
        <v>0</v>
      </c>
      <c r="L1587" s="12">
        <v>2</v>
      </c>
      <c r="M1587" s="12">
        <v>1</v>
      </c>
      <c r="N1587" s="15">
        <v>2</v>
      </c>
      <c r="O1587" s="15">
        <f t="shared" si="121"/>
        <v>52</v>
      </c>
      <c r="P1587" s="15">
        <f t="shared" si="122"/>
        <v>2</v>
      </c>
      <c r="Q1587" s="15">
        <f t="shared" si="123"/>
        <v>3</v>
      </c>
      <c r="R1587" s="12">
        <f t="shared" si="124"/>
        <v>2</v>
      </c>
    </row>
    <row r="1588" spans="1:18" ht="15.75" customHeight="1" x14ac:dyDescent="0.25">
      <c r="A1588" s="57">
        <v>4764</v>
      </c>
      <c r="B1588" s="57">
        <v>1952</v>
      </c>
      <c r="C1588" s="58" t="s">
        <v>14</v>
      </c>
      <c r="D1588" s="58" t="s">
        <v>11</v>
      </c>
      <c r="E1588" s="59">
        <v>40442</v>
      </c>
      <c r="F1588" s="54">
        <f t="shared" si="120"/>
        <v>40.442</v>
      </c>
      <c r="G1588" s="57">
        <v>1</v>
      </c>
      <c r="H1588" s="57">
        <v>1</v>
      </c>
      <c r="I1588" s="60">
        <v>41140</v>
      </c>
      <c r="J1588" s="61">
        <v>52</v>
      </c>
      <c r="K1588" s="12" cm="1">
        <f t="array" ref="K1588:N1588">VLOOKUP(A1588,Sales!$A$1:$E$2241,{2,3,4,5},0)</f>
        <v>12</v>
      </c>
      <c r="L1588" s="12">
        <v>22</v>
      </c>
      <c r="M1588" s="12">
        <v>3</v>
      </c>
      <c r="N1588" s="15">
        <v>4</v>
      </c>
      <c r="O1588" s="15">
        <f t="shared" si="121"/>
        <v>73</v>
      </c>
      <c r="P1588" s="15">
        <f t="shared" si="122"/>
        <v>34</v>
      </c>
      <c r="Q1588" s="15">
        <f t="shared" si="123"/>
        <v>7</v>
      </c>
      <c r="R1588" s="12">
        <f t="shared" si="124"/>
        <v>2</v>
      </c>
    </row>
    <row r="1589" spans="1:18" ht="15.75" customHeight="1" x14ac:dyDescent="0.25">
      <c r="A1589" s="57">
        <v>2471</v>
      </c>
      <c r="B1589" s="57">
        <v>1965</v>
      </c>
      <c r="C1589" s="58" t="s">
        <v>9</v>
      </c>
      <c r="D1589" s="58" t="s">
        <v>13</v>
      </c>
      <c r="E1589" s="59">
        <v>61482</v>
      </c>
      <c r="F1589" s="54">
        <f t="shared" si="120"/>
        <v>61.481999999999999</v>
      </c>
      <c r="G1589" s="57">
        <v>0</v>
      </c>
      <c r="H1589" s="57">
        <v>0</v>
      </c>
      <c r="I1589" s="60">
        <v>41817</v>
      </c>
      <c r="J1589" s="61">
        <v>39</v>
      </c>
      <c r="K1589" s="12" cm="1">
        <f t="array" ref="K1589:N1589">VLOOKUP(A1589,Sales!$A$1:$E$2241,{2,3,4,5},0)</f>
        <v>58</v>
      </c>
      <c r="L1589" s="12">
        <v>66</v>
      </c>
      <c r="M1589" s="12">
        <v>3</v>
      </c>
      <c r="N1589" s="15">
        <v>6</v>
      </c>
      <c r="O1589" s="15">
        <f t="shared" si="121"/>
        <v>60</v>
      </c>
      <c r="P1589" s="15">
        <f t="shared" si="122"/>
        <v>124</v>
      </c>
      <c r="Q1589" s="15">
        <f t="shared" si="123"/>
        <v>9</v>
      </c>
      <c r="R1589" s="12">
        <f t="shared" si="124"/>
        <v>0</v>
      </c>
    </row>
    <row r="1590" spans="1:18" ht="15.75" customHeight="1" x14ac:dyDescent="0.25">
      <c r="A1590" s="57">
        <v>5892</v>
      </c>
      <c r="B1590" s="57">
        <v>1980</v>
      </c>
      <c r="C1590" s="58" t="s">
        <v>9</v>
      </c>
      <c r="D1590" s="58" t="s">
        <v>13</v>
      </c>
      <c r="E1590" s="59">
        <v>34968</v>
      </c>
      <c r="F1590" s="54">
        <f t="shared" si="120"/>
        <v>34.968000000000004</v>
      </c>
      <c r="G1590" s="57">
        <v>1</v>
      </c>
      <c r="H1590" s="57">
        <v>0</v>
      </c>
      <c r="I1590" s="60">
        <v>41374</v>
      </c>
      <c r="J1590" s="61">
        <v>11</v>
      </c>
      <c r="K1590" s="12" cm="1">
        <f t="array" ref="K1590:N1590">VLOOKUP(A1590,Sales!$A$1:$E$2241,{2,3,4,5},0)</f>
        <v>6</v>
      </c>
      <c r="L1590" s="12">
        <v>2</v>
      </c>
      <c r="M1590" s="12">
        <v>3</v>
      </c>
      <c r="N1590" s="15">
        <v>5</v>
      </c>
      <c r="O1590" s="15">
        <f t="shared" si="121"/>
        <v>45</v>
      </c>
      <c r="P1590" s="15">
        <f t="shared" si="122"/>
        <v>8</v>
      </c>
      <c r="Q1590" s="15">
        <f t="shared" si="123"/>
        <v>8</v>
      </c>
      <c r="R1590" s="12">
        <f t="shared" si="124"/>
        <v>1</v>
      </c>
    </row>
    <row r="1591" spans="1:18" ht="15.75" customHeight="1" x14ac:dyDescent="0.25">
      <c r="A1591" s="57">
        <v>2612</v>
      </c>
      <c r="B1591" s="57">
        <v>1987</v>
      </c>
      <c r="C1591" s="58" t="s">
        <v>9</v>
      </c>
      <c r="D1591" s="58" t="s">
        <v>13</v>
      </c>
      <c r="E1591" s="59">
        <v>75794</v>
      </c>
      <c r="F1591" s="54">
        <f t="shared" si="120"/>
        <v>75.793999999999997</v>
      </c>
      <c r="G1591" s="57">
        <v>0</v>
      </c>
      <c r="H1591" s="57">
        <v>0</v>
      </c>
      <c r="I1591" s="62">
        <v>41632</v>
      </c>
      <c r="J1591" s="61">
        <v>33</v>
      </c>
      <c r="K1591" s="12" cm="1">
        <f t="array" ref="K1591:N1591">VLOOKUP(A1591,Sales!$A$1:$E$2241,{2,3,4,5},0)</f>
        <v>160</v>
      </c>
      <c r="L1591" s="12">
        <v>32</v>
      </c>
      <c r="M1591" s="12">
        <v>7</v>
      </c>
      <c r="N1591" s="15">
        <v>12</v>
      </c>
      <c r="O1591" s="15">
        <f t="shared" si="121"/>
        <v>38</v>
      </c>
      <c r="P1591" s="15">
        <f t="shared" si="122"/>
        <v>192</v>
      </c>
      <c r="Q1591" s="15">
        <f t="shared" si="123"/>
        <v>19</v>
      </c>
      <c r="R1591" s="12">
        <f t="shared" si="124"/>
        <v>0</v>
      </c>
    </row>
    <row r="1592" spans="1:18" ht="15.75" customHeight="1" x14ac:dyDescent="0.25">
      <c r="A1592" s="57">
        <v>4971</v>
      </c>
      <c r="B1592" s="57">
        <v>1962</v>
      </c>
      <c r="C1592" s="58" t="s">
        <v>12</v>
      </c>
      <c r="D1592" s="58" t="s">
        <v>11</v>
      </c>
      <c r="E1592" s="59">
        <v>31497</v>
      </c>
      <c r="F1592" s="54">
        <f t="shared" si="120"/>
        <v>31.497</v>
      </c>
      <c r="G1592" s="57">
        <v>0</v>
      </c>
      <c r="H1592" s="57">
        <v>1</v>
      </c>
      <c r="I1592" s="60">
        <v>41249</v>
      </c>
      <c r="J1592" s="61">
        <v>22</v>
      </c>
      <c r="K1592" s="12" cm="1">
        <f t="array" ref="K1592:N1592">VLOOKUP(A1592,Sales!$A$1:$E$2241,{2,3,4,5},0)</f>
        <v>1</v>
      </c>
      <c r="L1592" s="12">
        <v>1</v>
      </c>
      <c r="M1592" s="12">
        <v>3</v>
      </c>
      <c r="N1592" s="15">
        <v>4</v>
      </c>
      <c r="O1592" s="15">
        <f t="shared" si="121"/>
        <v>63</v>
      </c>
      <c r="P1592" s="15">
        <f t="shared" si="122"/>
        <v>2</v>
      </c>
      <c r="Q1592" s="15">
        <f t="shared" si="123"/>
        <v>7</v>
      </c>
      <c r="R1592" s="12">
        <f t="shared" si="124"/>
        <v>1</v>
      </c>
    </row>
    <row r="1593" spans="1:18" ht="15.75" customHeight="1" x14ac:dyDescent="0.25">
      <c r="A1593" s="57">
        <v>5185</v>
      </c>
      <c r="B1593" s="57">
        <v>1955</v>
      </c>
      <c r="C1593" s="58" t="s">
        <v>9</v>
      </c>
      <c r="D1593" s="58" t="s">
        <v>13</v>
      </c>
      <c r="E1593" s="59">
        <v>74268</v>
      </c>
      <c r="F1593" s="54">
        <f t="shared" si="120"/>
        <v>74.268000000000001</v>
      </c>
      <c r="G1593" s="57">
        <v>0</v>
      </c>
      <c r="H1593" s="57">
        <v>0</v>
      </c>
      <c r="I1593" s="60">
        <v>41319</v>
      </c>
      <c r="J1593" s="61">
        <v>83</v>
      </c>
      <c r="K1593" s="12" cm="1">
        <f t="array" ref="K1593:N1593">VLOOKUP(A1593,Sales!$A$1:$E$2241,{2,3,4,5},0)</f>
        <v>66</v>
      </c>
      <c r="L1593" s="12">
        <v>174</v>
      </c>
      <c r="M1593" s="12">
        <v>4</v>
      </c>
      <c r="N1593" s="15">
        <v>5</v>
      </c>
      <c r="O1593" s="15">
        <f t="shared" si="121"/>
        <v>70</v>
      </c>
      <c r="P1593" s="15">
        <f t="shared" si="122"/>
        <v>240</v>
      </c>
      <c r="Q1593" s="15">
        <f t="shared" si="123"/>
        <v>9</v>
      </c>
      <c r="R1593" s="12">
        <f t="shared" si="124"/>
        <v>0</v>
      </c>
    </row>
    <row r="1594" spans="1:18" ht="15.75" customHeight="1" x14ac:dyDescent="0.25">
      <c r="A1594" s="57">
        <v>10069</v>
      </c>
      <c r="B1594" s="57">
        <v>1988</v>
      </c>
      <c r="C1594" s="58" t="s">
        <v>16</v>
      </c>
      <c r="D1594" s="58" t="s">
        <v>11</v>
      </c>
      <c r="E1594" s="59">
        <v>13724</v>
      </c>
      <c r="F1594" s="54">
        <f t="shared" si="120"/>
        <v>13.724</v>
      </c>
      <c r="G1594" s="57">
        <v>1</v>
      </c>
      <c r="H1594" s="57">
        <v>0</v>
      </c>
      <c r="I1594" s="60">
        <v>41152</v>
      </c>
      <c r="J1594" s="61">
        <v>43</v>
      </c>
      <c r="K1594" s="12" cm="1">
        <f t="array" ref="K1594:N1594">VLOOKUP(A1594,Sales!$A$1:$E$2241,{2,3,4,5},0)</f>
        <v>7</v>
      </c>
      <c r="L1594" s="12">
        <v>15</v>
      </c>
      <c r="M1594" s="12">
        <v>2</v>
      </c>
      <c r="N1594" s="15">
        <v>2</v>
      </c>
      <c r="O1594" s="15">
        <f t="shared" si="121"/>
        <v>37</v>
      </c>
      <c r="P1594" s="15">
        <f t="shared" si="122"/>
        <v>22</v>
      </c>
      <c r="Q1594" s="15">
        <f t="shared" si="123"/>
        <v>4</v>
      </c>
      <c r="R1594" s="12">
        <f t="shared" si="124"/>
        <v>1</v>
      </c>
    </row>
    <row r="1595" spans="1:18" ht="15.75" customHeight="1" x14ac:dyDescent="0.25">
      <c r="A1595" s="57">
        <v>2262</v>
      </c>
      <c r="B1595" s="57">
        <v>1965</v>
      </c>
      <c r="C1595" s="58" t="s">
        <v>14</v>
      </c>
      <c r="D1595" s="58" t="s">
        <v>11</v>
      </c>
      <c r="E1595" s="59">
        <v>45143</v>
      </c>
      <c r="F1595" s="54">
        <f t="shared" si="120"/>
        <v>45.143000000000001</v>
      </c>
      <c r="G1595" s="57">
        <v>0</v>
      </c>
      <c r="H1595" s="57">
        <v>1</v>
      </c>
      <c r="I1595" s="60">
        <v>41512</v>
      </c>
      <c r="J1595" s="61">
        <v>74</v>
      </c>
      <c r="K1595" s="12" cm="1">
        <f t="array" ref="K1595:N1595">VLOOKUP(A1595,Sales!$A$1:$E$2241,{2,3,4,5},0)</f>
        <v>5</v>
      </c>
      <c r="L1595" s="12">
        <v>5</v>
      </c>
      <c r="M1595" s="12">
        <v>6</v>
      </c>
      <c r="N1595" s="15">
        <v>5</v>
      </c>
      <c r="O1595" s="15">
        <f t="shared" si="121"/>
        <v>60</v>
      </c>
      <c r="P1595" s="15">
        <f t="shared" si="122"/>
        <v>10</v>
      </c>
      <c r="Q1595" s="15">
        <f t="shared" si="123"/>
        <v>11</v>
      </c>
      <c r="R1595" s="12">
        <f t="shared" si="124"/>
        <v>1</v>
      </c>
    </row>
    <row r="1596" spans="1:18" ht="15.75" customHeight="1" x14ac:dyDescent="0.25">
      <c r="A1596" s="57">
        <v>1131</v>
      </c>
      <c r="B1596" s="57">
        <v>1967</v>
      </c>
      <c r="C1596" s="58" t="s">
        <v>12</v>
      </c>
      <c r="D1596" s="58" t="s">
        <v>10</v>
      </c>
      <c r="E1596" s="59">
        <v>52569</v>
      </c>
      <c r="F1596" s="54">
        <f t="shared" si="120"/>
        <v>52.569000000000003</v>
      </c>
      <c r="G1596" s="57">
        <v>0</v>
      </c>
      <c r="H1596" s="57">
        <v>1</v>
      </c>
      <c r="I1596" s="60">
        <v>41734</v>
      </c>
      <c r="J1596" s="61">
        <v>54</v>
      </c>
      <c r="K1596" s="12" cm="1">
        <f t="array" ref="K1596:N1596">VLOOKUP(A1596,Sales!$A$1:$E$2241,{2,3,4,5},0)</f>
        <v>0</v>
      </c>
      <c r="L1596" s="12">
        <v>0</v>
      </c>
      <c r="M1596" s="12">
        <v>2</v>
      </c>
      <c r="N1596" s="15">
        <v>4</v>
      </c>
      <c r="O1596" s="15">
        <f t="shared" si="121"/>
        <v>58</v>
      </c>
      <c r="P1596" s="15">
        <f t="shared" si="122"/>
        <v>0</v>
      </c>
      <c r="Q1596" s="15">
        <f t="shared" si="123"/>
        <v>6</v>
      </c>
      <c r="R1596" s="12">
        <f t="shared" si="124"/>
        <v>1</v>
      </c>
    </row>
    <row r="1597" spans="1:18" ht="15.75" customHeight="1" x14ac:dyDescent="0.25">
      <c r="A1597" s="57">
        <v>1041</v>
      </c>
      <c r="B1597" s="57">
        <v>1973</v>
      </c>
      <c r="C1597" s="58" t="s">
        <v>12</v>
      </c>
      <c r="D1597" s="58" t="s">
        <v>10</v>
      </c>
      <c r="E1597" s="59">
        <v>48432</v>
      </c>
      <c r="F1597" s="54">
        <f t="shared" si="120"/>
        <v>48.432000000000002</v>
      </c>
      <c r="G1597" s="57">
        <v>0</v>
      </c>
      <c r="H1597" s="57">
        <v>1</v>
      </c>
      <c r="I1597" s="62">
        <v>41200</v>
      </c>
      <c r="J1597" s="61">
        <v>3</v>
      </c>
      <c r="K1597" s="12" cm="1">
        <f t="array" ref="K1597:N1597">VLOOKUP(A1597,Sales!$A$1:$E$2241,{2,3,4,5},0)</f>
        <v>3</v>
      </c>
      <c r="L1597" s="12">
        <v>3</v>
      </c>
      <c r="M1597" s="12">
        <v>7</v>
      </c>
      <c r="N1597" s="15">
        <v>6</v>
      </c>
      <c r="O1597" s="15">
        <f t="shared" si="121"/>
        <v>52</v>
      </c>
      <c r="P1597" s="15">
        <f t="shared" si="122"/>
        <v>6</v>
      </c>
      <c r="Q1597" s="15">
        <f t="shared" si="123"/>
        <v>13</v>
      </c>
      <c r="R1597" s="12">
        <f t="shared" si="124"/>
        <v>1</v>
      </c>
    </row>
    <row r="1598" spans="1:18" ht="15.75" customHeight="1" x14ac:dyDescent="0.25">
      <c r="A1598" s="57">
        <v>24</v>
      </c>
      <c r="B1598" s="57">
        <v>1960</v>
      </c>
      <c r="C1598" s="58" t="s">
        <v>14</v>
      </c>
      <c r="D1598" s="58" t="s">
        <v>11</v>
      </c>
      <c r="E1598" s="59">
        <v>17144</v>
      </c>
      <c r="F1598" s="54">
        <f t="shared" si="120"/>
        <v>17.143999999999998</v>
      </c>
      <c r="G1598" s="57">
        <v>1</v>
      </c>
      <c r="H1598" s="57">
        <v>1</v>
      </c>
      <c r="I1598" s="60">
        <v>41685</v>
      </c>
      <c r="J1598" s="61">
        <v>96</v>
      </c>
      <c r="K1598" s="12" cm="1">
        <f t="array" ref="K1598:N1598">VLOOKUP(A1598,Sales!$A$1:$E$2241,{2,3,4,5},0)</f>
        <v>2</v>
      </c>
      <c r="L1598" s="12">
        <v>2</v>
      </c>
      <c r="M1598" s="12">
        <v>3</v>
      </c>
      <c r="N1598" s="15">
        <v>4</v>
      </c>
      <c r="O1598" s="15">
        <f t="shared" si="121"/>
        <v>65</v>
      </c>
      <c r="P1598" s="15">
        <f t="shared" si="122"/>
        <v>4</v>
      </c>
      <c r="Q1598" s="15">
        <f t="shared" si="123"/>
        <v>7</v>
      </c>
      <c r="R1598" s="12">
        <f t="shared" si="124"/>
        <v>2</v>
      </c>
    </row>
    <row r="1599" spans="1:18" ht="15.75" customHeight="1" x14ac:dyDescent="0.25">
      <c r="A1599" s="57">
        <v>3409</v>
      </c>
      <c r="B1599" s="57">
        <v>1984</v>
      </c>
      <c r="C1599" s="58" t="s">
        <v>9</v>
      </c>
      <c r="D1599" s="58" t="s">
        <v>10</v>
      </c>
      <c r="E1599" s="59">
        <v>36108</v>
      </c>
      <c r="F1599" s="54">
        <f t="shared" si="120"/>
        <v>36.107999999999997</v>
      </c>
      <c r="G1599" s="57">
        <v>1</v>
      </c>
      <c r="H1599" s="57">
        <v>0</v>
      </c>
      <c r="I1599" s="62">
        <v>41562</v>
      </c>
      <c r="J1599" s="61">
        <v>68</v>
      </c>
      <c r="K1599" s="12" cm="1">
        <f t="array" ref="K1599:N1599">VLOOKUP(A1599,Sales!$A$1:$E$2241,{2,3,4,5},0)</f>
        <v>8</v>
      </c>
      <c r="L1599" s="12">
        <v>11</v>
      </c>
      <c r="M1599" s="12">
        <v>7</v>
      </c>
      <c r="N1599" s="15">
        <v>4</v>
      </c>
      <c r="O1599" s="15">
        <f t="shared" si="121"/>
        <v>41</v>
      </c>
      <c r="P1599" s="15">
        <f t="shared" si="122"/>
        <v>19</v>
      </c>
      <c r="Q1599" s="15">
        <f t="shared" si="123"/>
        <v>11</v>
      </c>
      <c r="R1599" s="12">
        <f t="shared" si="124"/>
        <v>1</v>
      </c>
    </row>
    <row r="1600" spans="1:18" ht="15.75" customHeight="1" x14ac:dyDescent="0.25">
      <c r="A1600" s="57">
        <v>7022</v>
      </c>
      <c r="B1600" s="57">
        <v>1971</v>
      </c>
      <c r="C1600" s="58" t="s">
        <v>9</v>
      </c>
      <c r="D1600" s="58" t="s">
        <v>13</v>
      </c>
      <c r="E1600" s="59">
        <v>76445</v>
      </c>
      <c r="F1600" s="54">
        <f t="shared" si="120"/>
        <v>76.444999999999993</v>
      </c>
      <c r="G1600" s="57">
        <v>1</v>
      </c>
      <c r="H1600" s="57">
        <v>0</v>
      </c>
      <c r="I1600" s="60">
        <v>41180</v>
      </c>
      <c r="J1600" s="61">
        <v>2</v>
      </c>
      <c r="K1600" s="12" cm="1">
        <f t="array" ref="K1600:N1600">VLOOKUP(A1600,Sales!$A$1:$E$2241,{2,3,4,5},0)</f>
        <v>107</v>
      </c>
      <c r="L1600" s="12">
        <v>80</v>
      </c>
      <c r="M1600" s="12">
        <v>2</v>
      </c>
      <c r="N1600" s="15">
        <v>13</v>
      </c>
      <c r="O1600" s="15">
        <f t="shared" si="121"/>
        <v>54</v>
      </c>
      <c r="P1600" s="15">
        <f t="shared" si="122"/>
        <v>187</v>
      </c>
      <c r="Q1600" s="15">
        <f t="shared" si="123"/>
        <v>15</v>
      </c>
      <c r="R1600" s="12">
        <f t="shared" si="124"/>
        <v>1</v>
      </c>
    </row>
    <row r="1601" spans="1:18" ht="15.75" customHeight="1" x14ac:dyDescent="0.25">
      <c r="A1601" s="57">
        <v>7943</v>
      </c>
      <c r="B1601" s="57">
        <v>1975</v>
      </c>
      <c r="C1601" s="58" t="s">
        <v>12</v>
      </c>
      <c r="D1601" s="58" t="s">
        <v>13</v>
      </c>
      <c r="E1601" s="59">
        <v>36663</v>
      </c>
      <c r="F1601" s="54">
        <f t="shared" si="120"/>
        <v>36.662999999999997</v>
      </c>
      <c r="G1601" s="57">
        <v>1</v>
      </c>
      <c r="H1601" s="57">
        <v>0</v>
      </c>
      <c r="I1601" s="60">
        <v>41754</v>
      </c>
      <c r="J1601" s="61">
        <v>40</v>
      </c>
      <c r="K1601" s="12" cm="1">
        <f t="array" ref="K1601:N1601">VLOOKUP(A1601,Sales!$A$1:$E$2241,{2,3,4,5},0)</f>
        <v>0</v>
      </c>
      <c r="L1601" s="12">
        <v>3</v>
      </c>
      <c r="M1601" s="12">
        <v>1</v>
      </c>
      <c r="N1601" s="15">
        <v>3</v>
      </c>
      <c r="O1601" s="15">
        <f t="shared" si="121"/>
        <v>50</v>
      </c>
      <c r="P1601" s="15">
        <f t="shared" si="122"/>
        <v>3</v>
      </c>
      <c r="Q1601" s="15">
        <f t="shared" si="123"/>
        <v>4</v>
      </c>
      <c r="R1601" s="12">
        <f t="shared" si="124"/>
        <v>1</v>
      </c>
    </row>
    <row r="1602" spans="1:18" ht="15.75" customHeight="1" x14ac:dyDescent="0.25">
      <c r="A1602" s="57">
        <v>5272</v>
      </c>
      <c r="B1602" s="57">
        <v>1965</v>
      </c>
      <c r="C1602" s="58" t="s">
        <v>14</v>
      </c>
      <c r="D1602" s="58" t="s">
        <v>13</v>
      </c>
      <c r="E1602" s="59">
        <v>53843</v>
      </c>
      <c r="F1602" s="54">
        <f t="shared" si="120"/>
        <v>53.843000000000004</v>
      </c>
      <c r="G1602" s="57">
        <v>0</v>
      </c>
      <c r="H1602" s="57">
        <v>1</v>
      </c>
      <c r="I1602" s="60">
        <v>41452</v>
      </c>
      <c r="J1602" s="61">
        <v>64</v>
      </c>
      <c r="K1602" s="12" cm="1">
        <f t="array" ref="K1602:N1602">VLOOKUP(A1602,Sales!$A$1:$E$2241,{2,3,4,5},0)</f>
        <v>0</v>
      </c>
      <c r="L1602" s="12">
        <v>4</v>
      </c>
      <c r="M1602" s="12">
        <v>8</v>
      </c>
      <c r="N1602" s="15">
        <v>3</v>
      </c>
      <c r="O1602" s="15">
        <f t="shared" si="121"/>
        <v>60</v>
      </c>
      <c r="P1602" s="15">
        <f t="shared" si="122"/>
        <v>4</v>
      </c>
      <c r="Q1602" s="15">
        <f t="shared" si="123"/>
        <v>11</v>
      </c>
      <c r="R1602" s="12">
        <f t="shared" si="124"/>
        <v>1</v>
      </c>
    </row>
    <row r="1603" spans="1:18" ht="15.75" customHeight="1" x14ac:dyDescent="0.25">
      <c r="A1603" s="57">
        <v>5453</v>
      </c>
      <c r="B1603" s="57">
        <v>1956</v>
      </c>
      <c r="C1603" s="58" t="s">
        <v>14</v>
      </c>
      <c r="D1603" s="58" t="s">
        <v>13</v>
      </c>
      <c r="E1603" s="59">
        <v>90226</v>
      </c>
      <c r="F1603" s="54">
        <f t="shared" ref="F1603:F1666" si="125">E1603/1000</f>
        <v>90.225999999999999</v>
      </c>
      <c r="G1603" s="57">
        <v>0</v>
      </c>
      <c r="H1603" s="57">
        <v>0</v>
      </c>
      <c r="I1603" s="60">
        <v>41178</v>
      </c>
      <c r="J1603" s="61">
        <v>26</v>
      </c>
      <c r="K1603" s="12" cm="1">
        <f t="array" ref="K1603:N1603">VLOOKUP(A1603,Sales!$A$1:$E$2241,{2,3,4,5},0)</f>
        <v>108</v>
      </c>
      <c r="L1603" s="12">
        <v>151</v>
      </c>
      <c r="M1603" s="12">
        <v>4</v>
      </c>
      <c r="N1603" s="15">
        <v>12</v>
      </c>
      <c r="O1603" s="15">
        <f t="shared" ref="O1603:O1666" si="126">2025-B1603</f>
        <v>69</v>
      </c>
      <c r="P1603" s="15">
        <f t="shared" ref="P1603:P1666" si="127">K1603+L1603</f>
        <v>259</v>
      </c>
      <c r="Q1603" s="15">
        <f t="shared" ref="Q1603:Q1666" si="128">M1603+N1603</f>
        <v>16</v>
      </c>
      <c r="R1603" s="12">
        <f t="shared" ref="R1603:R1666" si="129">G1603+H1603</f>
        <v>0</v>
      </c>
    </row>
    <row r="1604" spans="1:18" ht="15.75" customHeight="1" x14ac:dyDescent="0.25">
      <c r="A1604" s="57">
        <v>2565</v>
      </c>
      <c r="B1604" s="57">
        <v>1955</v>
      </c>
      <c r="C1604" s="58" t="s">
        <v>14</v>
      </c>
      <c r="D1604" s="58" t="s">
        <v>15</v>
      </c>
      <c r="E1604" s="59">
        <v>70638</v>
      </c>
      <c r="F1604" s="54">
        <f t="shared" si="125"/>
        <v>70.638000000000005</v>
      </c>
      <c r="G1604" s="57">
        <v>0</v>
      </c>
      <c r="H1604" s="57">
        <v>0</v>
      </c>
      <c r="I1604" s="60">
        <v>41426</v>
      </c>
      <c r="J1604" s="61">
        <v>69</v>
      </c>
      <c r="K1604" s="12" cm="1">
        <f t="array" ref="K1604:N1604">VLOOKUP(A1604,Sales!$A$1:$E$2241,{2,3,4,5},0)</f>
        <v>12</v>
      </c>
      <c r="L1604" s="12">
        <v>12</v>
      </c>
      <c r="M1604" s="12">
        <v>4</v>
      </c>
      <c r="N1604" s="15">
        <v>10</v>
      </c>
      <c r="O1604" s="15">
        <f t="shared" si="126"/>
        <v>70</v>
      </c>
      <c r="P1604" s="15">
        <f t="shared" si="127"/>
        <v>24</v>
      </c>
      <c r="Q1604" s="15">
        <f t="shared" si="128"/>
        <v>14</v>
      </c>
      <c r="R1604" s="12">
        <f t="shared" si="129"/>
        <v>0</v>
      </c>
    </row>
    <row r="1605" spans="1:18" ht="15.75" customHeight="1" x14ac:dyDescent="0.25">
      <c r="A1605" s="57">
        <v>800</v>
      </c>
      <c r="B1605" s="57">
        <v>1960</v>
      </c>
      <c r="C1605" s="58" t="s">
        <v>9</v>
      </c>
      <c r="D1605" s="58" t="s">
        <v>11</v>
      </c>
      <c r="E1605" s="59">
        <v>44512</v>
      </c>
      <c r="F1605" s="54">
        <f t="shared" si="125"/>
        <v>44.512</v>
      </c>
      <c r="G1605" s="57">
        <v>1</v>
      </c>
      <c r="H1605" s="57">
        <v>1</v>
      </c>
      <c r="I1605" s="60">
        <v>41516</v>
      </c>
      <c r="J1605" s="61">
        <v>57</v>
      </c>
      <c r="K1605" s="12" cm="1">
        <f t="array" ref="K1605:N1605">VLOOKUP(A1605,Sales!$A$1:$E$2241,{2,3,4,5},0)</f>
        <v>1</v>
      </c>
      <c r="L1605" s="12">
        <v>0</v>
      </c>
      <c r="M1605" s="12">
        <v>1</v>
      </c>
      <c r="N1605" s="15">
        <v>3</v>
      </c>
      <c r="O1605" s="15">
        <f t="shared" si="126"/>
        <v>65</v>
      </c>
      <c r="P1605" s="15">
        <f t="shared" si="127"/>
        <v>1</v>
      </c>
      <c r="Q1605" s="15">
        <f t="shared" si="128"/>
        <v>4</v>
      </c>
      <c r="R1605" s="12">
        <f t="shared" si="129"/>
        <v>2</v>
      </c>
    </row>
    <row r="1606" spans="1:18" ht="15.75" customHeight="1" x14ac:dyDescent="0.25">
      <c r="A1606" s="57">
        <v>11092</v>
      </c>
      <c r="B1606" s="57">
        <v>1961</v>
      </c>
      <c r="C1606" s="58" t="s">
        <v>9</v>
      </c>
      <c r="D1606" s="58" t="s">
        <v>13</v>
      </c>
      <c r="E1606" s="59">
        <v>27116</v>
      </c>
      <c r="F1606" s="54">
        <f t="shared" si="125"/>
        <v>27.116</v>
      </c>
      <c r="G1606" s="57">
        <v>1</v>
      </c>
      <c r="H1606" s="57">
        <v>1</v>
      </c>
      <c r="I1606" s="60">
        <v>41700</v>
      </c>
      <c r="J1606" s="61">
        <v>78</v>
      </c>
      <c r="K1606" s="12" cm="1">
        <f t="array" ref="K1606:N1606">VLOOKUP(A1606,Sales!$A$1:$E$2241,{2,3,4,5},0)</f>
        <v>1</v>
      </c>
      <c r="L1606" s="12">
        <v>2</v>
      </c>
      <c r="M1606" s="12">
        <v>2</v>
      </c>
      <c r="N1606" s="15">
        <v>3</v>
      </c>
      <c r="O1606" s="15">
        <f t="shared" si="126"/>
        <v>64</v>
      </c>
      <c r="P1606" s="15">
        <f t="shared" si="127"/>
        <v>3</v>
      </c>
      <c r="Q1606" s="15">
        <f t="shared" si="128"/>
        <v>5</v>
      </c>
      <c r="R1606" s="12">
        <f t="shared" si="129"/>
        <v>2</v>
      </c>
    </row>
    <row r="1607" spans="1:18" ht="15.75" customHeight="1" x14ac:dyDescent="0.25">
      <c r="A1607" s="57">
        <v>5062</v>
      </c>
      <c r="B1607" s="57">
        <v>1963</v>
      </c>
      <c r="C1607" s="58" t="s">
        <v>12</v>
      </c>
      <c r="D1607" s="58" t="s">
        <v>13</v>
      </c>
      <c r="E1607" s="59">
        <v>54072</v>
      </c>
      <c r="F1607" s="54">
        <f t="shared" si="125"/>
        <v>54.072000000000003</v>
      </c>
      <c r="G1607" s="57">
        <v>1</v>
      </c>
      <c r="H1607" s="57">
        <v>1</v>
      </c>
      <c r="I1607" s="60">
        <v>41482</v>
      </c>
      <c r="J1607" s="61">
        <v>71</v>
      </c>
      <c r="K1607" s="12" cm="1">
        <f t="array" ref="K1607:N1607">VLOOKUP(A1607,Sales!$A$1:$E$2241,{2,3,4,5},0)</f>
        <v>0</v>
      </c>
      <c r="L1607" s="12">
        <v>0</v>
      </c>
      <c r="M1607" s="12">
        <v>2</v>
      </c>
      <c r="N1607" s="15">
        <v>2</v>
      </c>
      <c r="O1607" s="15">
        <f t="shared" si="126"/>
        <v>62</v>
      </c>
      <c r="P1607" s="15">
        <f t="shared" si="127"/>
        <v>0</v>
      </c>
      <c r="Q1607" s="15">
        <f t="shared" si="128"/>
        <v>4</v>
      </c>
      <c r="R1607" s="12">
        <f t="shared" si="129"/>
        <v>2</v>
      </c>
    </row>
    <row r="1608" spans="1:18" ht="15.75" customHeight="1" x14ac:dyDescent="0.25">
      <c r="A1608" s="57">
        <v>8969</v>
      </c>
      <c r="B1608" s="57">
        <v>1977</v>
      </c>
      <c r="C1608" s="58" t="s">
        <v>9</v>
      </c>
      <c r="D1608" s="58" t="s">
        <v>13</v>
      </c>
      <c r="E1608" s="59">
        <v>71855</v>
      </c>
      <c r="F1608" s="54">
        <f t="shared" si="125"/>
        <v>71.855000000000004</v>
      </c>
      <c r="G1608" s="57">
        <v>0</v>
      </c>
      <c r="H1608" s="57">
        <v>1</v>
      </c>
      <c r="I1608" s="60">
        <v>41290</v>
      </c>
      <c r="J1608" s="61">
        <v>59</v>
      </c>
      <c r="K1608" s="12" cm="1">
        <f t="array" ref="K1608:N1608">VLOOKUP(A1608,Sales!$A$1:$E$2241,{2,3,4,5},0)</f>
        <v>31</v>
      </c>
      <c r="L1608" s="12">
        <v>112</v>
      </c>
      <c r="M1608" s="12">
        <v>5</v>
      </c>
      <c r="N1608" s="15">
        <v>11</v>
      </c>
      <c r="O1608" s="15">
        <f t="shared" si="126"/>
        <v>48</v>
      </c>
      <c r="P1608" s="15">
        <f t="shared" si="127"/>
        <v>143</v>
      </c>
      <c r="Q1608" s="15">
        <f t="shared" si="128"/>
        <v>16</v>
      </c>
      <c r="R1608" s="12">
        <f t="shared" si="129"/>
        <v>1</v>
      </c>
    </row>
    <row r="1609" spans="1:18" ht="15.75" customHeight="1" x14ac:dyDescent="0.25">
      <c r="A1609" s="57">
        <v>4656</v>
      </c>
      <c r="B1609" s="57">
        <v>1990</v>
      </c>
      <c r="C1609" s="58" t="s">
        <v>17</v>
      </c>
      <c r="D1609" s="58" t="s">
        <v>10</v>
      </c>
      <c r="E1609" s="59">
        <v>51250</v>
      </c>
      <c r="F1609" s="54">
        <f t="shared" si="125"/>
        <v>51.25</v>
      </c>
      <c r="G1609" s="57">
        <v>1</v>
      </c>
      <c r="H1609" s="57">
        <v>0</v>
      </c>
      <c r="I1609" s="60">
        <v>41363</v>
      </c>
      <c r="J1609" s="61">
        <v>28</v>
      </c>
      <c r="K1609" s="12" cm="1">
        <f t="array" ref="K1609:N1609">VLOOKUP(A1609,Sales!$A$1:$E$2241,{2,3,4,5},0)</f>
        <v>32</v>
      </c>
      <c r="L1609" s="12">
        <v>32</v>
      </c>
      <c r="M1609" s="12">
        <v>10</v>
      </c>
      <c r="N1609" s="15">
        <v>4</v>
      </c>
      <c r="O1609" s="15">
        <f t="shared" si="126"/>
        <v>35</v>
      </c>
      <c r="P1609" s="15">
        <f t="shared" si="127"/>
        <v>64</v>
      </c>
      <c r="Q1609" s="15">
        <f t="shared" si="128"/>
        <v>14</v>
      </c>
      <c r="R1609" s="12">
        <f t="shared" si="129"/>
        <v>1</v>
      </c>
    </row>
    <row r="1610" spans="1:18" ht="15.75" customHeight="1" x14ac:dyDescent="0.25">
      <c r="A1610" s="57">
        <v>4480</v>
      </c>
      <c r="B1610" s="57">
        <v>1973</v>
      </c>
      <c r="C1610" s="58" t="s">
        <v>14</v>
      </c>
      <c r="D1610" s="58" t="s">
        <v>13</v>
      </c>
      <c r="E1610" s="59">
        <v>60432</v>
      </c>
      <c r="F1610" s="54">
        <f t="shared" si="125"/>
        <v>60.432000000000002</v>
      </c>
      <c r="G1610" s="57">
        <v>0</v>
      </c>
      <c r="H1610" s="57">
        <v>1</v>
      </c>
      <c r="I1610" s="60">
        <v>41707</v>
      </c>
      <c r="J1610" s="61">
        <v>61</v>
      </c>
      <c r="K1610" s="12" cm="1">
        <f t="array" ref="K1610:N1610">VLOOKUP(A1610,Sales!$A$1:$E$2241,{2,3,4,5},0)</f>
        <v>3</v>
      </c>
      <c r="L1610" s="12">
        <v>3</v>
      </c>
      <c r="M1610" s="12">
        <v>7</v>
      </c>
      <c r="N1610" s="15">
        <v>5</v>
      </c>
      <c r="O1610" s="15">
        <f t="shared" si="126"/>
        <v>52</v>
      </c>
      <c r="P1610" s="15">
        <f t="shared" si="127"/>
        <v>6</v>
      </c>
      <c r="Q1610" s="15">
        <f t="shared" si="128"/>
        <v>12</v>
      </c>
      <c r="R1610" s="12">
        <f t="shared" si="129"/>
        <v>1</v>
      </c>
    </row>
    <row r="1611" spans="1:18" ht="15.75" customHeight="1" x14ac:dyDescent="0.25">
      <c r="A1611" s="57">
        <v>9971</v>
      </c>
      <c r="B1611" s="57">
        <v>1964</v>
      </c>
      <c r="C1611" s="58" t="s">
        <v>12</v>
      </c>
      <c r="D1611" s="58" t="s">
        <v>13</v>
      </c>
      <c r="E1611" s="59">
        <v>65526</v>
      </c>
      <c r="F1611" s="54">
        <f t="shared" si="125"/>
        <v>65.525999999999996</v>
      </c>
      <c r="G1611" s="57">
        <v>0</v>
      </c>
      <c r="H1611" s="57">
        <v>1</v>
      </c>
      <c r="I1611" s="60">
        <v>41740</v>
      </c>
      <c r="J1611" s="61">
        <v>22</v>
      </c>
      <c r="K1611" s="12" cm="1">
        <f t="array" ref="K1611:N1611">VLOOKUP(A1611,Sales!$A$1:$E$2241,{2,3,4,5},0)</f>
        <v>19</v>
      </c>
      <c r="L1611" s="12">
        <v>0</v>
      </c>
      <c r="M1611" s="12">
        <v>4</v>
      </c>
      <c r="N1611" s="15">
        <v>8</v>
      </c>
      <c r="O1611" s="15">
        <f t="shared" si="126"/>
        <v>61</v>
      </c>
      <c r="P1611" s="15">
        <f t="shared" si="127"/>
        <v>19</v>
      </c>
      <c r="Q1611" s="15">
        <f t="shared" si="128"/>
        <v>12</v>
      </c>
      <c r="R1611" s="12">
        <f t="shared" si="129"/>
        <v>1</v>
      </c>
    </row>
    <row r="1612" spans="1:18" ht="15.75" customHeight="1" x14ac:dyDescent="0.25">
      <c r="A1612" s="57">
        <v>6729</v>
      </c>
      <c r="B1612" s="57">
        <v>1988</v>
      </c>
      <c r="C1612" s="58" t="s">
        <v>9</v>
      </c>
      <c r="D1612" s="58" t="s">
        <v>10</v>
      </c>
      <c r="E1612" s="59">
        <v>68655</v>
      </c>
      <c r="F1612" s="54">
        <f t="shared" si="125"/>
        <v>68.655000000000001</v>
      </c>
      <c r="G1612" s="57">
        <v>0</v>
      </c>
      <c r="H1612" s="57">
        <v>0</v>
      </c>
      <c r="I1612" s="60">
        <v>41131</v>
      </c>
      <c r="J1612" s="61">
        <v>95</v>
      </c>
      <c r="K1612" s="12" cm="1">
        <f t="array" ref="K1612:N1612">VLOOKUP(A1612,Sales!$A$1:$E$2241,{2,3,4,5},0)</f>
        <v>19</v>
      </c>
      <c r="L1612" s="12">
        <v>118</v>
      </c>
      <c r="M1612" s="12">
        <v>4</v>
      </c>
      <c r="N1612" s="15">
        <v>11</v>
      </c>
      <c r="O1612" s="15">
        <f t="shared" si="126"/>
        <v>37</v>
      </c>
      <c r="P1612" s="15">
        <f t="shared" si="127"/>
        <v>137</v>
      </c>
      <c r="Q1612" s="15">
        <f t="shared" si="128"/>
        <v>15</v>
      </c>
      <c r="R1612" s="12">
        <f t="shared" si="129"/>
        <v>0</v>
      </c>
    </row>
    <row r="1613" spans="1:18" ht="15.75" customHeight="1" x14ac:dyDescent="0.25">
      <c r="A1613" s="57">
        <v>1773</v>
      </c>
      <c r="B1613" s="57">
        <v>1978</v>
      </c>
      <c r="C1613" s="58" t="s">
        <v>17</v>
      </c>
      <c r="D1613" s="58" t="s">
        <v>13</v>
      </c>
      <c r="E1613" s="59">
        <v>12393</v>
      </c>
      <c r="F1613" s="54">
        <f t="shared" si="125"/>
        <v>12.393000000000001</v>
      </c>
      <c r="G1613" s="57">
        <v>0</v>
      </c>
      <c r="H1613" s="57">
        <v>0</v>
      </c>
      <c r="I1613" s="60">
        <v>41247</v>
      </c>
      <c r="J1613" s="61">
        <v>38</v>
      </c>
      <c r="K1613" s="12" cm="1">
        <f t="array" ref="K1613:N1613">VLOOKUP(A1613,Sales!$A$1:$E$2241,{2,3,4,5},0)</f>
        <v>6</v>
      </c>
      <c r="L1613" s="12">
        <v>7</v>
      </c>
      <c r="M1613" s="12">
        <v>2</v>
      </c>
      <c r="N1613" s="15">
        <v>3</v>
      </c>
      <c r="O1613" s="15">
        <f t="shared" si="126"/>
        <v>47</v>
      </c>
      <c r="P1613" s="15">
        <f t="shared" si="127"/>
        <v>13</v>
      </c>
      <c r="Q1613" s="15">
        <f t="shared" si="128"/>
        <v>5</v>
      </c>
      <c r="R1613" s="12">
        <f t="shared" si="129"/>
        <v>0</v>
      </c>
    </row>
    <row r="1614" spans="1:18" ht="15.75" customHeight="1" x14ac:dyDescent="0.25">
      <c r="A1614" s="57">
        <v>9242</v>
      </c>
      <c r="B1614" s="57">
        <v>1990</v>
      </c>
      <c r="C1614" s="58" t="s">
        <v>9</v>
      </c>
      <c r="D1614" s="58" t="s">
        <v>10</v>
      </c>
      <c r="E1614" s="59">
        <v>64509</v>
      </c>
      <c r="F1614" s="54">
        <f t="shared" si="125"/>
        <v>64.509</v>
      </c>
      <c r="G1614" s="57">
        <v>0</v>
      </c>
      <c r="H1614" s="57">
        <v>0</v>
      </c>
      <c r="I1614" s="60">
        <v>41503</v>
      </c>
      <c r="J1614" s="61">
        <v>19</v>
      </c>
      <c r="K1614" s="12" cm="1">
        <f t="array" ref="K1614:N1614">VLOOKUP(A1614,Sales!$A$1:$E$2241,{2,3,4,5},0)</f>
        <v>185</v>
      </c>
      <c r="L1614" s="12">
        <v>25</v>
      </c>
      <c r="M1614" s="12">
        <v>6</v>
      </c>
      <c r="N1614" s="15">
        <v>9</v>
      </c>
      <c r="O1614" s="15">
        <f t="shared" si="126"/>
        <v>35</v>
      </c>
      <c r="P1614" s="15">
        <f t="shared" si="127"/>
        <v>210</v>
      </c>
      <c r="Q1614" s="15">
        <f t="shared" si="128"/>
        <v>15</v>
      </c>
      <c r="R1614" s="12">
        <f t="shared" si="129"/>
        <v>0</v>
      </c>
    </row>
    <row r="1615" spans="1:18" ht="15.75" customHeight="1" x14ac:dyDescent="0.25">
      <c r="A1615" s="57">
        <v>1764</v>
      </c>
      <c r="B1615" s="57">
        <v>1975</v>
      </c>
      <c r="C1615" s="58" t="s">
        <v>9</v>
      </c>
      <c r="D1615" s="58" t="s">
        <v>10</v>
      </c>
      <c r="E1615" s="59">
        <v>33955</v>
      </c>
      <c r="F1615" s="54">
        <f t="shared" si="125"/>
        <v>33.954999999999998</v>
      </c>
      <c r="G1615" s="57">
        <v>1</v>
      </c>
      <c r="H1615" s="57">
        <v>0</v>
      </c>
      <c r="I1615" s="60">
        <v>41495</v>
      </c>
      <c r="J1615" s="61">
        <v>92</v>
      </c>
      <c r="K1615" s="12" cm="1">
        <f t="array" ref="K1615:N1615">VLOOKUP(A1615,Sales!$A$1:$E$2241,{2,3,4,5},0)</f>
        <v>2</v>
      </c>
      <c r="L1615" s="12">
        <v>7</v>
      </c>
      <c r="M1615" s="12">
        <v>5</v>
      </c>
      <c r="N1615" s="15">
        <v>5</v>
      </c>
      <c r="O1615" s="15">
        <f t="shared" si="126"/>
        <v>50</v>
      </c>
      <c r="P1615" s="15">
        <f t="shared" si="127"/>
        <v>9</v>
      </c>
      <c r="Q1615" s="15">
        <f t="shared" si="128"/>
        <v>10</v>
      </c>
      <c r="R1615" s="12">
        <f t="shared" si="129"/>
        <v>1</v>
      </c>
    </row>
    <row r="1616" spans="1:18" ht="15.75" customHeight="1" x14ac:dyDescent="0.25">
      <c r="A1616" s="57">
        <v>6215</v>
      </c>
      <c r="B1616" s="57">
        <v>1977</v>
      </c>
      <c r="C1616" s="58" t="s">
        <v>9</v>
      </c>
      <c r="D1616" s="58" t="s">
        <v>13</v>
      </c>
      <c r="E1616" s="59">
        <v>31353</v>
      </c>
      <c r="F1616" s="54">
        <f t="shared" si="125"/>
        <v>31.353000000000002</v>
      </c>
      <c r="G1616" s="57">
        <v>1</v>
      </c>
      <c r="H1616" s="57">
        <v>1</v>
      </c>
      <c r="I1616" s="62">
        <v>41637</v>
      </c>
      <c r="J1616" s="61">
        <v>24</v>
      </c>
      <c r="K1616" s="12" cm="1">
        <f t="array" ref="K1616:N1616">VLOOKUP(A1616,Sales!$A$1:$E$2241,{2,3,4,5},0)</f>
        <v>0</v>
      </c>
      <c r="L1616" s="12">
        <v>1</v>
      </c>
      <c r="M1616" s="12">
        <v>1</v>
      </c>
      <c r="N1616" s="15">
        <v>2</v>
      </c>
      <c r="O1616" s="15">
        <f t="shared" si="126"/>
        <v>48</v>
      </c>
      <c r="P1616" s="15">
        <f t="shared" si="127"/>
        <v>1</v>
      </c>
      <c r="Q1616" s="15">
        <f t="shared" si="128"/>
        <v>3</v>
      </c>
      <c r="R1616" s="12">
        <f t="shared" si="129"/>
        <v>2</v>
      </c>
    </row>
    <row r="1617" spans="1:18" ht="15.75" customHeight="1" x14ac:dyDescent="0.25">
      <c r="A1617" s="57">
        <v>10099</v>
      </c>
      <c r="B1617" s="57">
        <v>1984</v>
      </c>
      <c r="C1617" s="58" t="s">
        <v>9</v>
      </c>
      <c r="D1617" s="58" t="s">
        <v>13</v>
      </c>
      <c r="E1617" s="59">
        <v>55434</v>
      </c>
      <c r="F1617" s="54">
        <f t="shared" si="125"/>
        <v>55.433999999999997</v>
      </c>
      <c r="G1617" s="57">
        <v>1</v>
      </c>
      <c r="H1617" s="57">
        <v>0</v>
      </c>
      <c r="I1617" s="60">
        <v>41552</v>
      </c>
      <c r="J1617" s="61">
        <v>21</v>
      </c>
      <c r="K1617" s="12" cm="1">
        <f t="array" ref="K1617:N1617">VLOOKUP(A1617,Sales!$A$1:$E$2241,{2,3,4,5},0)</f>
        <v>115</v>
      </c>
      <c r="L1617" s="12">
        <v>69</v>
      </c>
      <c r="M1617" s="12">
        <v>5</v>
      </c>
      <c r="N1617" s="15">
        <v>13</v>
      </c>
      <c r="O1617" s="15">
        <f t="shared" si="126"/>
        <v>41</v>
      </c>
      <c r="P1617" s="15">
        <f t="shared" si="127"/>
        <v>184</v>
      </c>
      <c r="Q1617" s="15">
        <f t="shared" si="128"/>
        <v>18</v>
      </c>
      <c r="R1617" s="12">
        <f t="shared" si="129"/>
        <v>1</v>
      </c>
    </row>
    <row r="1618" spans="1:18" ht="15.75" customHeight="1" x14ac:dyDescent="0.25">
      <c r="A1618" s="57">
        <v>5423</v>
      </c>
      <c r="B1618" s="57">
        <v>1983</v>
      </c>
      <c r="C1618" s="58" t="s">
        <v>9</v>
      </c>
      <c r="D1618" s="58" t="s">
        <v>11</v>
      </c>
      <c r="E1618" s="59">
        <v>28359</v>
      </c>
      <c r="F1618" s="54">
        <f t="shared" si="125"/>
        <v>28.359000000000002</v>
      </c>
      <c r="G1618" s="57">
        <v>1</v>
      </c>
      <c r="H1618" s="57">
        <v>0</v>
      </c>
      <c r="I1618" s="62">
        <v>41574</v>
      </c>
      <c r="J1618" s="61">
        <v>35</v>
      </c>
      <c r="K1618" s="12" cm="1">
        <f t="array" ref="K1618:N1618">VLOOKUP(A1618,Sales!$A$1:$E$2241,{2,3,4,5},0)</f>
        <v>0</v>
      </c>
      <c r="L1618" s="12">
        <v>1</v>
      </c>
      <c r="M1618" s="12">
        <v>1</v>
      </c>
      <c r="N1618" s="15">
        <v>2</v>
      </c>
      <c r="O1618" s="15">
        <f t="shared" si="126"/>
        <v>42</v>
      </c>
      <c r="P1618" s="15">
        <f t="shared" si="127"/>
        <v>1</v>
      </c>
      <c r="Q1618" s="15">
        <f t="shared" si="128"/>
        <v>3</v>
      </c>
      <c r="R1618" s="12">
        <f t="shared" si="129"/>
        <v>1</v>
      </c>
    </row>
    <row r="1619" spans="1:18" ht="15.75" customHeight="1" x14ac:dyDescent="0.25">
      <c r="A1619" s="57">
        <v>940</v>
      </c>
      <c r="B1619" s="57">
        <v>1987</v>
      </c>
      <c r="C1619" s="58" t="s">
        <v>9</v>
      </c>
      <c r="D1619" s="58" t="s">
        <v>10</v>
      </c>
      <c r="E1619" s="59">
        <v>57100</v>
      </c>
      <c r="F1619" s="54">
        <f t="shared" si="125"/>
        <v>57.1</v>
      </c>
      <c r="G1619" s="57">
        <v>1</v>
      </c>
      <c r="H1619" s="57">
        <v>0</v>
      </c>
      <c r="I1619" s="60">
        <v>41777</v>
      </c>
      <c r="J1619" s="61">
        <v>9</v>
      </c>
      <c r="K1619" s="12" cm="1">
        <f t="array" ref="K1619:N1619">VLOOKUP(A1619,Sales!$A$1:$E$2241,{2,3,4,5},0)</f>
        <v>11</v>
      </c>
      <c r="L1619" s="12">
        <v>11</v>
      </c>
      <c r="M1619" s="12">
        <v>3</v>
      </c>
      <c r="N1619" s="15">
        <v>7</v>
      </c>
      <c r="O1619" s="15">
        <f t="shared" si="126"/>
        <v>38</v>
      </c>
      <c r="P1619" s="15">
        <f t="shared" si="127"/>
        <v>22</v>
      </c>
      <c r="Q1619" s="15">
        <f t="shared" si="128"/>
        <v>10</v>
      </c>
      <c r="R1619" s="12">
        <f t="shared" si="129"/>
        <v>1</v>
      </c>
    </row>
    <row r="1620" spans="1:18" ht="15.75" customHeight="1" x14ac:dyDescent="0.25">
      <c r="A1620" s="57">
        <v>3011</v>
      </c>
      <c r="B1620" s="57">
        <v>1965</v>
      </c>
      <c r="C1620" s="58" t="s">
        <v>9</v>
      </c>
      <c r="D1620" s="58" t="s">
        <v>13</v>
      </c>
      <c r="E1620" s="59">
        <v>69139</v>
      </c>
      <c r="F1620" s="54">
        <f t="shared" si="125"/>
        <v>69.138999999999996</v>
      </c>
      <c r="G1620" s="57">
        <v>0</v>
      </c>
      <c r="H1620" s="57">
        <v>1</v>
      </c>
      <c r="I1620" s="60">
        <v>41666</v>
      </c>
      <c r="J1620" s="61">
        <v>23</v>
      </c>
      <c r="K1620" s="12" cm="1">
        <f t="array" ref="K1620:N1620">VLOOKUP(A1620,Sales!$A$1:$E$2241,{2,3,4,5},0)</f>
        <v>12</v>
      </c>
      <c r="L1620" s="12">
        <v>15</v>
      </c>
      <c r="M1620" s="12">
        <v>4</v>
      </c>
      <c r="N1620" s="15">
        <v>5</v>
      </c>
      <c r="O1620" s="15">
        <f t="shared" si="126"/>
        <v>60</v>
      </c>
      <c r="P1620" s="15">
        <f t="shared" si="127"/>
        <v>27</v>
      </c>
      <c r="Q1620" s="15">
        <f t="shared" si="128"/>
        <v>9</v>
      </c>
      <c r="R1620" s="12">
        <f t="shared" si="129"/>
        <v>1</v>
      </c>
    </row>
    <row r="1621" spans="1:18" ht="15.75" customHeight="1" x14ac:dyDescent="0.25">
      <c r="A1621" s="57">
        <v>3298</v>
      </c>
      <c r="B1621" s="57">
        <v>1956</v>
      </c>
      <c r="C1621" s="58" t="s">
        <v>14</v>
      </c>
      <c r="D1621" s="58" t="s">
        <v>13</v>
      </c>
      <c r="E1621" s="59">
        <v>52973</v>
      </c>
      <c r="F1621" s="54">
        <f t="shared" si="125"/>
        <v>52.972999999999999</v>
      </c>
      <c r="G1621" s="57">
        <v>0</v>
      </c>
      <c r="H1621" s="57">
        <v>1</v>
      </c>
      <c r="I1621" s="60">
        <v>41221</v>
      </c>
      <c r="J1621" s="61">
        <v>92</v>
      </c>
      <c r="K1621" s="12" cm="1">
        <f t="array" ref="K1621:N1621">VLOOKUP(A1621,Sales!$A$1:$E$2241,{2,3,4,5},0)</f>
        <v>0</v>
      </c>
      <c r="L1621" s="12">
        <v>9</v>
      </c>
      <c r="M1621" s="12">
        <v>9</v>
      </c>
      <c r="N1621" s="15">
        <v>9</v>
      </c>
      <c r="O1621" s="15">
        <f t="shared" si="126"/>
        <v>69</v>
      </c>
      <c r="P1621" s="15">
        <f t="shared" si="127"/>
        <v>9</v>
      </c>
      <c r="Q1621" s="15">
        <f t="shared" si="128"/>
        <v>18</v>
      </c>
      <c r="R1621" s="12">
        <f t="shared" si="129"/>
        <v>1</v>
      </c>
    </row>
    <row r="1622" spans="1:18" ht="15.75" customHeight="1" x14ac:dyDescent="0.25">
      <c r="A1622" s="57">
        <v>8286</v>
      </c>
      <c r="B1622" s="57">
        <v>1965</v>
      </c>
      <c r="C1622" s="58" t="s">
        <v>12</v>
      </c>
      <c r="D1622" s="58" t="s">
        <v>11</v>
      </c>
      <c r="E1622" s="59">
        <v>51717</v>
      </c>
      <c r="F1622" s="54">
        <f t="shared" si="125"/>
        <v>51.716999999999999</v>
      </c>
      <c r="G1622" s="57">
        <v>0</v>
      </c>
      <c r="H1622" s="57">
        <v>1</v>
      </c>
      <c r="I1622" s="60">
        <v>41506</v>
      </c>
      <c r="J1622" s="61">
        <v>55</v>
      </c>
      <c r="K1622" s="12" cm="1">
        <f t="array" ref="K1622:N1622">VLOOKUP(A1622,Sales!$A$1:$E$2241,{2,3,4,5},0)</f>
        <v>1</v>
      </c>
      <c r="L1622" s="12">
        <v>1</v>
      </c>
      <c r="M1622" s="12">
        <v>3</v>
      </c>
      <c r="N1622" s="15">
        <v>4</v>
      </c>
      <c r="O1622" s="15">
        <f t="shared" si="126"/>
        <v>60</v>
      </c>
      <c r="P1622" s="15">
        <f t="shared" si="127"/>
        <v>2</v>
      </c>
      <c r="Q1622" s="15">
        <f t="shared" si="128"/>
        <v>7</v>
      </c>
      <c r="R1622" s="12">
        <f t="shared" si="129"/>
        <v>1</v>
      </c>
    </row>
    <row r="1623" spans="1:18" ht="15.75" customHeight="1" x14ac:dyDescent="0.25">
      <c r="A1623" s="57">
        <v>9668</v>
      </c>
      <c r="B1623" s="57">
        <v>1971</v>
      </c>
      <c r="C1623" s="58" t="s">
        <v>9</v>
      </c>
      <c r="D1623" s="58" t="s">
        <v>13</v>
      </c>
      <c r="E1623" s="59">
        <v>18793</v>
      </c>
      <c r="F1623" s="54">
        <f t="shared" si="125"/>
        <v>18.792999999999999</v>
      </c>
      <c r="G1623" s="57">
        <v>1</v>
      </c>
      <c r="H1623" s="57">
        <v>0</v>
      </c>
      <c r="I1623" s="60">
        <v>41286</v>
      </c>
      <c r="J1623" s="61">
        <v>14</v>
      </c>
      <c r="K1623" s="12" cm="1">
        <f t="array" ref="K1623:N1623">VLOOKUP(A1623,Sales!$A$1:$E$2241,{2,3,4,5},0)</f>
        <v>16</v>
      </c>
      <c r="L1623" s="12">
        <v>17</v>
      </c>
      <c r="M1623" s="12">
        <v>2</v>
      </c>
      <c r="N1623" s="15">
        <v>4</v>
      </c>
      <c r="O1623" s="15">
        <f t="shared" si="126"/>
        <v>54</v>
      </c>
      <c r="P1623" s="15">
        <f t="shared" si="127"/>
        <v>33</v>
      </c>
      <c r="Q1623" s="15">
        <f t="shared" si="128"/>
        <v>6</v>
      </c>
      <c r="R1623" s="12">
        <f t="shared" si="129"/>
        <v>1</v>
      </c>
    </row>
    <row r="1624" spans="1:18" ht="15.75" customHeight="1" x14ac:dyDescent="0.25">
      <c r="A1624" s="57">
        <v>5120</v>
      </c>
      <c r="B1624" s="57">
        <v>1982</v>
      </c>
      <c r="C1624" s="58" t="s">
        <v>17</v>
      </c>
      <c r="D1624" s="58" t="s">
        <v>11</v>
      </c>
      <c r="E1624" s="59">
        <v>66664</v>
      </c>
      <c r="F1624" s="54">
        <f t="shared" si="125"/>
        <v>66.664000000000001</v>
      </c>
      <c r="G1624" s="57">
        <v>0</v>
      </c>
      <c r="H1624" s="57">
        <v>0</v>
      </c>
      <c r="I1624" s="60">
        <v>41177</v>
      </c>
      <c r="J1624" s="61">
        <v>78</v>
      </c>
      <c r="K1624" s="12" cm="1">
        <f t="array" ref="K1624:N1624">VLOOKUP(A1624,Sales!$A$1:$E$2241,{2,3,4,5},0)</f>
        <v>96</v>
      </c>
      <c r="L1624" s="12">
        <v>96</v>
      </c>
      <c r="M1624" s="12">
        <v>5</v>
      </c>
      <c r="N1624" s="15">
        <v>6</v>
      </c>
      <c r="O1624" s="15">
        <f t="shared" si="126"/>
        <v>43</v>
      </c>
      <c r="P1624" s="15">
        <f t="shared" si="127"/>
        <v>192</v>
      </c>
      <c r="Q1624" s="15">
        <f t="shared" si="128"/>
        <v>11</v>
      </c>
      <c r="R1624" s="12">
        <f t="shared" si="129"/>
        <v>0</v>
      </c>
    </row>
    <row r="1625" spans="1:18" ht="15.75" customHeight="1" x14ac:dyDescent="0.25">
      <c r="A1625" s="57">
        <v>6097</v>
      </c>
      <c r="B1625" s="57">
        <v>1959</v>
      </c>
      <c r="C1625" s="58" t="s">
        <v>9</v>
      </c>
      <c r="D1625" s="58" t="s">
        <v>10</v>
      </c>
      <c r="E1625" s="59">
        <v>50664</v>
      </c>
      <c r="F1625" s="54">
        <f t="shared" si="125"/>
        <v>50.664000000000001</v>
      </c>
      <c r="G1625" s="57">
        <v>1</v>
      </c>
      <c r="H1625" s="57">
        <v>1</v>
      </c>
      <c r="I1625" s="60">
        <v>41290</v>
      </c>
      <c r="J1625" s="61">
        <v>64</v>
      </c>
      <c r="K1625" s="12" cm="1">
        <f t="array" ref="K1625:N1625">VLOOKUP(A1625,Sales!$A$1:$E$2241,{2,3,4,5},0)</f>
        <v>8</v>
      </c>
      <c r="L1625" s="12">
        <v>4</v>
      </c>
      <c r="M1625" s="12">
        <v>8</v>
      </c>
      <c r="N1625" s="15">
        <v>6</v>
      </c>
      <c r="O1625" s="15">
        <f t="shared" si="126"/>
        <v>66</v>
      </c>
      <c r="P1625" s="15">
        <f t="shared" si="127"/>
        <v>12</v>
      </c>
      <c r="Q1625" s="15">
        <f t="shared" si="128"/>
        <v>14</v>
      </c>
      <c r="R1625" s="12">
        <f t="shared" si="129"/>
        <v>2</v>
      </c>
    </row>
    <row r="1626" spans="1:18" ht="15.75" customHeight="1" x14ac:dyDescent="0.25">
      <c r="A1626" s="57">
        <v>7019</v>
      </c>
      <c r="B1626" s="57">
        <v>1963</v>
      </c>
      <c r="C1626" s="58" t="s">
        <v>9</v>
      </c>
      <c r="D1626" s="58" t="s">
        <v>11</v>
      </c>
      <c r="E1626" s="59">
        <v>54414</v>
      </c>
      <c r="F1626" s="54">
        <f t="shared" si="125"/>
        <v>54.414000000000001</v>
      </c>
      <c r="G1626" s="57">
        <v>1</v>
      </c>
      <c r="H1626" s="57">
        <v>1</v>
      </c>
      <c r="I1626" s="60">
        <v>41297</v>
      </c>
      <c r="J1626" s="61">
        <v>49</v>
      </c>
      <c r="K1626" s="12" cm="1">
        <f t="array" ref="K1626:N1626">VLOOKUP(A1626,Sales!$A$1:$E$2241,{2,3,4,5},0)</f>
        <v>18</v>
      </c>
      <c r="L1626" s="12">
        <v>26</v>
      </c>
      <c r="M1626" s="12">
        <v>3</v>
      </c>
      <c r="N1626" s="15">
        <v>5</v>
      </c>
      <c r="O1626" s="15">
        <f t="shared" si="126"/>
        <v>62</v>
      </c>
      <c r="P1626" s="15">
        <f t="shared" si="127"/>
        <v>44</v>
      </c>
      <c r="Q1626" s="15">
        <f t="shared" si="128"/>
        <v>8</v>
      </c>
      <c r="R1626" s="12">
        <f t="shared" si="129"/>
        <v>2</v>
      </c>
    </row>
    <row r="1627" spans="1:18" ht="15.75" customHeight="1" x14ac:dyDescent="0.25">
      <c r="A1627" s="57">
        <v>7408</v>
      </c>
      <c r="B1627" s="57">
        <v>1952</v>
      </c>
      <c r="C1627" s="58" t="s">
        <v>12</v>
      </c>
      <c r="D1627" s="58" t="s">
        <v>13</v>
      </c>
      <c r="E1627" s="59">
        <v>54549</v>
      </c>
      <c r="F1627" s="54">
        <f t="shared" si="125"/>
        <v>54.548999999999999</v>
      </c>
      <c r="G1627" s="57">
        <v>0</v>
      </c>
      <c r="H1627" s="57">
        <v>1</v>
      </c>
      <c r="I1627" s="60">
        <v>41701</v>
      </c>
      <c r="J1627" s="61">
        <v>8</v>
      </c>
      <c r="K1627" s="12" cm="1">
        <f t="array" ref="K1627:N1627">VLOOKUP(A1627,Sales!$A$1:$E$2241,{2,3,4,5},0)</f>
        <v>2</v>
      </c>
      <c r="L1627" s="12">
        <v>0</v>
      </c>
      <c r="M1627" s="12">
        <v>5</v>
      </c>
      <c r="N1627" s="15">
        <v>4</v>
      </c>
      <c r="O1627" s="15">
        <f t="shared" si="126"/>
        <v>73</v>
      </c>
      <c r="P1627" s="15">
        <f t="shared" si="127"/>
        <v>2</v>
      </c>
      <c r="Q1627" s="15">
        <f t="shared" si="128"/>
        <v>9</v>
      </c>
      <c r="R1627" s="12">
        <f t="shared" si="129"/>
        <v>1</v>
      </c>
    </row>
    <row r="1628" spans="1:18" ht="15.75" customHeight="1" x14ac:dyDescent="0.25">
      <c r="A1628" s="57">
        <v>8041</v>
      </c>
      <c r="B1628" s="57">
        <v>1971</v>
      </c>
      <c r="C1628" s="58" t="s">
        <v>12</v>
      </c>
      <c r="D1628" s="58" t="s">
        <v>18</v>
      </c>
      <c r="E1628" s="59">
        <v>47111</v>
      </c>
      <c r="F1628" s="54">
        <f t="shared" si="125"/>
        <v>47.110999999999997</v>
      </c>
      <c r="G1628" s="57">
        <v>0</v>
      </c>
      <c r="H1628" s="57">
        <v>1</v>
      </c>
      <c r="I1628" s="60">
        <v>41160</v>
      </c>
      <c r="J1628" s="61">
        <v>35</v>
      </c>
      <c r="K1628" s="12" cm="1">
        <f t="array" ref="K1628:N1628">VLOOKUP(A1628,Sales!$A$1:$E$2241,{2,3,4,5},0)</f>
        <v>71</v>
      </c>
      <c r="L1628" s="12">
        <v>112</v>
      </c>
      <c r="M1628" s="12">
        <v>3</v>
      </c>
      <c r="N1628" s="15">
        <v>10</v>
      </c>
      <c r="O1628" s="15">
        <f t="shared" si="126"/>
        <v>54</v>
      </c>
      <c r="P1628" s="15">
        <f t="shared" si="127"/>
        <v>183</v>
      </c>
      <c r="Q1628" s="15">
        <f t="shared" si="128"/>
        <v>13</v>
      </c>
      <c r="R1628" s="12">
        <f t="shared" si="129"/>
        <v>1</v>
      </c>
    </row>
    <row r="1629" spans="1:18" ht="15.75" customHeight="1" x14ac:dyDescent="0.25">
      <c r="A1629" s="57">
        <v>252</v>
      </c>
      <c r="B1629" s="57">
        <v>1963</v>
      </c>
      <c r="C1629" s="58" t="s">
        <v>12</v>
      </c>
      <c r="D1629" s="58" t="s">
        <v>15</v>
      </c>
      <c r="E1629" s="59">
        <v>41003</v>
      </c>
      <c r="F1629" s="54">
        <f t="shared" si="125"/>
        <v>41.003</v>
      </c>
      <c r="G1629" s="57">
        <v>0</v>
      </c>
      <c r="H1629" s="57">
        <v>0</v>
      </c>
      <c r="I1629" s="60">
        <v>41350</v>
      </c>
      <c r="J1629" s="61">
        <v>11</v>
      </c>
      <c r="K1629" s="12" cm="1">
        <f t="array" ref="K1629:N1629">VLOOKUP(A1629,Sales!$A$1:$E$2241,{2,3,4,5},0)</f>
        <v>133</v>
      </c>
      <c r="L1629" s="12">
        <v>44</v>
      </c>
      <c r="M1629" s="12">
        <v>6</v>
      </c>
      <c r="N1629" s="15">
        <v>8</v>
      </c>
      <c r="O1629" s="15">
        <f t="shared" si="126"/>
        <v>62</v>
      </c>
      <c r="P1629" s="15">
        <f t="shared" si="127"/>
        <v>177</v>
      </c>
      <c r="Q1629" s="15">
        <f t="shared" si="128"/>
        <v>14</v>
      </c>
      <c r="R1629" s="12">
        <f t="shared" si="129"/>
        <v>0</v>
      </c>
    </row>
    <row r="1630" spans="1:18" ht="15.75" customHeight="1" x14ac:dyDescent="0.25">
      <c r="A1630" s="57">
        <v>9986</v>
      </c>
      <c r="B1630" s="57">
        <v>1982</v>
      </c>
      <c r="C1630" s="58" t="s">
        <v>9</v>
      </c>
      <c r="D1630" s="58" t="s">
        <v>11</v>
      </c>
      <c r="E1630" s="59">
        <v>19444</v>
      </c>
      <c r="F1630" s="54">
        <f t="shared" si="125"/>
        <v>19.443999999999999</v>
      </c>
      <c r="G1630" s="57">
        <v>1</v>
      </c>
      <c r="H1630" s="57">
        <v>0</v>
      </c>
      <c r="I1630" s="60">
        <v>41692</v>
      </c>
      <c r="J1630" s="61">
        <v>8</v>
      </c>
      <c r="K1630" s="12" cm="1">
        <f t="array" ref="K1630:N1630">VLOOKUP(A1630,Sales!$A$1:$E$2241,{2,3,4,5},0)</f>
        <v>0</v>
      </c>
      <c r="L1630" s="12">
        <v>2</v>
      </c>
      <c r="M1630" s="12">
        <v>4</v>
      </c>
      <c r="N1630" s="15">
        <v>2</v>
      </c>
      <c r="O1630" s="15">
        <f t="shared" si="126"/>
        <v>43</v>
      </c>
      <c r="P1630" s="15">
        <f t="shared" si="127"/>
        <v>2</v>
      </c>
      <c r="Q1630" s="15">
        <f t="shared" si="128"/>
        <v>6</v>
      </c>
      <c r="R1630" s="12">
        <f t="shared" si="129"/>
        <v>1</v>
      </c>
    </row>
    <row r="1631" spans="1:18" ht="15.75" customHeight="1" x14ac:dyDescent="0.25">
      <c r="A1631" s="57">
        <v>3276</v>
      </c>
      <c r="B1631" s="57">
        <v>1976</v>
      </c>
      <c r="C1631" s="58" t="s">
        <v>17</v>
      </c>
      <c r="D1631" s="58" t="s">
        <v>11</v>
      </c>
      <c r="E1631" s="59">
        <v>36301</v>
      </c>
      <c r="F1631" s="54">
        <f t="shared" si="125"/>
        <v>36.301000000000002</v>
      </c>
      <c r="G1631" s="57">
        <v>1</v>
      </c>
      <c r="H1631" s="57">
        <v>0</v>
      </c>
      <c r="I1631" s="62">
        <v>41572</v>
      </c>
      <c r="J1631" s="61">
        <v>53</v>
      </c>
      <c r="K1631" s="12" cm="1">
        <f t="array" ref="K1631:N1631">VLOOKUP(A1631,Sales!$A$1:$E$2241,{2,3,4,5},0)</f>
        <v>12</v>
      </c>
      <c r="L1631" s="12">
        <v>5</v>
      </c>
      <c r="M1631" s="12">
        <v>3</v>
      </c>
      <c r="N1631" s="15">
        <v>3</v>
      </c>
      <c r="O1631" s="15">
        <f t="shared" si="126"/>
        <v>49</v>
      </c>
      <c r="P1631" s="15">
        <f t="shared" si="127"/>
        <v>17</v>
      </c>
      <c r="Q1631" s="15">
        <f t="shared" si="128"/>
        <v>6</v>
      </c>
      <c r="R1631" s="12">
        <f t="shared" si="129"/>
        <v>1</v>
      </c>
    </row>
    <row r="1632" spans="1:18" ht="15.75" customHeight="1" x14ac:dyDescent="0.25">
      <c r="A1632" s="57">
        <v>3859</v>
      </c>
      <c r="B1632" s="57">
        <v>1947</v>
      </c>
      <c r="C1632" s="58" t="s">
        <v>12</v>
      </c>
      <c r="D1632" s="58" t="s">
        <v>11</v>
      </c>
      <c r="E1632" s="59">
        <v>73059</v>
      </c>
      <c r="F1632" s="54">
        <f t="shared" si="125"/>
        <v>73.058999999999997</v>
      </c>
      <c r="G1632" s="57">
        <v>0</v>
      </c>
      <c r="H1632" s="57">
        <v>1</v>
      </c>
      <c r="I1632" s="60">
        <v>41517</v>
      </c>
      <c r="J1632" s="61">
        <v>36</v>
      </c>
      <c r="K1632" s="12" cm="1">
        <f t="array" ref="K1632:N1632">VLOOKUP(A1632,Sales!$A$1:$E$2241,{2,3,4,5},0)</f>
        <v>112</v>
      </c>
      <c r="L1632" s="12">
        <v>82</v>
      </c>
      <c r="M1632" s="12">
        <v>9</v>
      </c>
      <c r="N1632" s="15">
        <v>13</v>
      </c>
      <c r="O1632" s="15">
        <f t="shared" si="126"/>
        <v>78</v>
      </c>
      <c r="P1632" s="15">
        <f t="shared" si="127"/>
        <v>194</v>
      </c>
      <c r="Q1632" s="15">
        <f t="shared" si="128"/>
        <v>22</v>
      </c>
      <c r="R1632" s="12">
        <f t="shared" si="129"/>
        <v>1</v>
      </c>
    </row>
    <row r="1633" spans="1:18" ht="15.75" customHeight="1" x14ac:dyDescent="0.25">
      <c r="A1633" s="57">
        <v>3570</v>
      </c>
      <c r="B1633" s="57">
        <v>1969</v>
      </c>
      <c r="C1633" s="58" t="s">
        <v>12</v>
      </c>
      <c r="D1633" s="58" t="s">
        <v>11</v>
      </c>
      <c r="E1633" s="59">
        <v>42731</v>
      </c>
      <c r="F1633" s="54">
        <f t="shared" si="125"/>
        <v>42.731000000000002</v>
      </c>
      <c r="G1633" s="57">
        <v>1</v>
      </c>
      <c r="H1633" s="57">
        <v>0</v>
      </c>
      <c r="I1633" s="62">
        <v>41568</v>
      </c>
      <c r="J1633" s="61">
        <v>64</v>
      </c>
      <c r="K1633" s="12" cm="1">
        <f t="array" ref="K1633:N1633">VLOOKUP(A1633,Sales!$A$1:$E$2241,{2,3,4,5},0)</f>
        <v>2</v>
      </c>
      <c r="L1633" s="12">
        <v>2</v>
      </c>
      <c r="M1633" s="12">
        <v>4</v>
      </c>
      <c r="N1633" s="15">
        <v>5</v>
      </c>
      <c r="O1633" s="15">
        <f t="shared" si="126"/>
        <v>56</v>
      </c>
      <c r="P1633" s="15">
        <f t="shared" si="127"/>
        <v>4</v>
      </c>
      <c r="Q1633" s="15">
        <f t="shared" si="128"/>
        <v>9</v>
      </c>
      <c r="R1633" s="12">
        <f t="shared" si="129"/>
        <v>1</v>
      </c>
    </row>
    <row r="1634" spans="1:18" ht="15.75" customHeight="1" x14ac:dyDescent="0.25">
      <c r="A1634" s="57">
        <v>3783</v>
      </c>
      <c r="B1634" s="57">
        <v>1959</v>
      </c>
      <c r="C1634" s="58" t="s">
        <v>12</v>
      </c>
      <c r="D1634" s="58" t="s">
        <v>13</v>
      </c>
      <c r="E1634" s="59">
        <v>52854</v>
      </c>
      <c r="F1634" s="54">
        <f t="shared" si="125"/>
        <v>52.853999999999999</v>
      </c>
      <c r="G1634" s="57">
        <v>1</v>
      </c>
      <c r="H1634" s="57">
        <v>1</v>
      </c>
      <c r="I1634" s="60">
        <v>41722</v>
      </c>
      <c r="J1634" s="61">
        <v>43</v>
      </c>
      <c r="K1634" s="12" cm="1">
        <f t="array" ref="K1634:N1634">VLOOKUP(A1634,Sales!$A$1:$E$2241,{2,3,4,5},0)</f>
        <v>0</v>
      </c>
      <c r="L1634" s="12">
        <v>1</v>
      </c>
      <c r="M1634" s="12">
        <v>2</v>
      </c>
      <c r="N1634" s="15">
        <v>4</v>
      </c>
      <c r="O1634" s="15">
        <f t="shared" si="126"/>
        <v>66</v>
      </c>
      <c r="P1634" s="15">
        <f t="shared" si="127"/>
        <v>1</v>
      </c>
      <c r="Q1634" s="15">
        <f t="shared" si="128"/>
        <v>6</v>
      </c>
      <c r="R1634" s="12">
        <f t="shared" si="129"/>
        <v>2</v>
      </c>
    </row>
    <row r="1635" spans="1:18" ht="15.75" customHeight="1" x14ac:dyDescent="0.25">
      <c r="A1635" s="57">
        <v>10207</v>
      </c>
      <c r="B1635" s="57">
        <v>1978</v>
      </c>
      <c r="C1635" s="58" t="s">
        <v>9</v>
      </c>
      <c r="D1635" s="58" t="s">
        <v>11</v>
      </c>
      <c r="E1635" s="59">
        <v>22775</v>
      </c>
      <c r="F1635" s="54">
        <f t="shared" si="125"/>
        <v>22.774999999999999</v>
      </c>
      <c r="G1635" s="57">
        <v>1</v>
      </c>
      <c r="H1635" s="57">
        <v>0</v>
      </c>
      <c r="I1635" s="60">
        <v>41444</v>
      </c>
      <c r="J1635" s="61">
        <v>40</v>
      </c>
      <c r="K1635" s="12" cm="1">
        <f t="array" ref="K1635:N1635">VLOOKUP(A1635,Sales!$A$1:$E$2241,{2,3,4,5},0)</f>
        <v>1</v>
      </c>
      <c r="L1635" s="12">
        <v>0</v>
      </c>
      <c r="M1635" s="12">
        <v>1</v>
      </c>
      <c r="N1635" s="15">
        <v>2</v>
      </c>
      <c r="O1635" s="15">
        <f t="shared" si="126"/>
        <v>47</v>
      </c>
      <c r="P1635" s="15">
        <f t="shared" si="127"/>
        <v>1</v>
      </c>
      <c r="Q1635" s="15">
        <f t="shared" si="128"/>
        <v>3</v>
      </c>
      <c r="R1635" s="12">
        <f t="shared" si="129"/>
        <v>1</v>
      </c>
    </row>
    <row r="1636" spans="1:18" ht="15.75" customHeight="1" x14ac:dyDescent="0.25">
      <c r="A1636" s="57">
        <v>10906</v>
      </c>
      <c r="B1636" s="57">
        <v>1948</v>
      </c>
      <c r="C1636" s="58" t="s">
        <v>12</v>
      </c>
      <c r="D1636" s="58" t="s">
        <v>11</v>
      </c>
      <c r="E1636" s="59">
        <v>46681</v>
      </c>
      <c r="F1636" s="54">
        <f t="shared" si="125"/>
        <v>46.680999999999997</v>
      </c>
      <c r="G1636" s="57">
        <v>0</v>
      </c>
      <c r="H1636" s="57">
        <v>2</v>
      </c>
      <c r="I1636" s="60">
        <v>41555</v>
      </c>
      <c r="J1636" s="61">
        <v>52</v>
      </c>
      <c r="K1636" s="12" cm="1">
        <f t="array" ref="K1636:N1636">VLOOKUP(A1636,Sales!$A$1:$E$2241,{2,3,4,5},0)</f>
        <v>15</v>
      </c>
      <c r="L1636" s="12">
        <v>19</v>
      </c>
      <c r="M1636" s="12">
        <v>4</v>
      </c>
      <c r="N1636" s="15">
        <v>4</v>
      </c>
      <c r="O1636" s="15">
        <f t="shared" si="126"/>
        <v>77</v>
      </c>
      <c r="P1636" s="15">
        <f t="shared" si="127"/>
        <v>34</v>
      </c>
      <c r="Q1636" s="15">
        <f t="shared" si="128"/>
        <v>8</v>
      </c>
      <c r="R1636" s="12">
        <f t="shared" si="129"/>
        <v>2</v>
      </c>
    </row>
    <row r="1637" spans="1:18" ht="15.75" customHeight="1" x14ac:dyDescent="0.25">
      <c r="A1637" s="57">
        <v>3427</v>
      </c>
      <c r="B1637" s="57">
        <v>1955</v>
      </c>
      <c r="C1637" s="58" t="s">
        <v>12</v>
      </c>
      <c r="D1637" s="58" t="s">
        <v>13</v>
      </c>
      <c r="E1637" s="59">
        <v>59821</v>
      </c>
      <c r="F1637" s="54">
        <f t="shared" si="125"/>
        <v>59.820999999999998</v>
      </c>
      <c r="G1637" s="57">
        <v>0</v>
      </c>
      <c r="H1637" s="57">
        <v>1</v>
      </c>
      <c r="I1637" s="60">
        <v>41376</v>
      </c>
      <c r="J1637" s="61">
        <v>11</v>
      </c>
      <c r="K1637" s="12" cm="1">
        <f t="array" ref="K1637:N1637">VLOOKUP(A1637,Sales!$A$1:$E$2241,{2,3,4,5},0)</f>
        <v>0</v>
      </c>
      <c r="L1637" s="12">
        <v>0</v>
      </c>
      <c r="M1637" s="12">
        <v>11</v>
      </c>
      <c r="N1637" s="15">
        <v>7</v>
      </c>
      <c r="O1637" s="15">
        <f t="shared" si="126"/>
        <v>70</v>
      </c>
      <c r="P1637" s="15">
        <f t="shared" si="127"/>
        <v>0</v>
      </c>
      <c r="Q1637" s="15">
        <f t="shared" si="128"/>
        <v>18</v>
      </c>
      <c r="R1637" s="12">
        <f t="shared" si="129"/>
        <v>1</v>
      </c>
    </row>
    <row r="1638" spans="1:18" ht="15.75" customHeight="1" x14ac:dyDescent="0.25">
      <c r="A1638" s="57">
        <v>5209</v>
      </c>
      <c r="B1638" s="57">
        <v>1954</v>
      </c>
      <c r="C1638" s="58" t="s">
        <v>9</v>
      </c>
      <c r="D1638" s="58" t="s">
        <v>15</v>
      </c>
      <c r="E1638" s="59">
        <v>50002</v>
      </c>
      <c r="F1638" s="54">
        <f t="shared" si="125"/>
        <v>50.002000000000002</v>
      </c>
      <c r="G1638" s="57">
        <v>0</v>
      </c>
      <c r="H1638" s="57">
        <v>1</v>
      </c>
      <c r="I1638" s="60">
        <v>41442</v>
      </c>
      <c r="J1638" s="61">
        <v>21</v>
      </c>
      <c r="K1638" s="12" cm="1">
        <f t="array" ref="K1638:N1638">VLOOKUP(A1638,Sales!$A$1:$E$2241,{2,3,4,5},0)</f>
        <v>5</v>
      </c>
      <c r="L1638" s="12">
        <v>16</v>
      </c>
      <c r="M1638" s="12">
        <v>8</v>
      </c>
      <c r="N1638" s="15">
        <v>7</v>
      </c>
      <c r="O1638" s="15">
        <f t="shared" si="126"/>
        <v>71</v>
      </c>
      <c r="P1638" s="15">
        <f t="shared" si="127"/>
        <v>21</v>
      </c>
      <c r="Q1638" s="15">
        <f t="shared" si="128"/>
        <v>15</v>
      </c>
      <c r="R1638" s="12">
        <f t="shared" si="129"/>
        <v>1</v>
      </c>
    </row>
    <row r="1639" spans="1:18" ht="15.75" customHeight="1" x14ac:dyDescent="0.25">
      <c r="A1639" s="57">
        <v>10711</v>
      </c>
      <c r="B1639" s="57">
        <v>1945</v>
      </c>
      <c r="C1639" s="58" t="s">
        <v>9</v>
      </c>
      <c r="D1639" s="58" t="s">
        <v>13</v>
      </c>
      <c r="E1639" s="59">
        <v>69755</v>
      </c>
      <c r="F1639" s="54">
        <f t="shared" si="125"/>
        <v>69.754999999999995</v>
      </c>
      <c r="G1639" s="57">
        <v>0</v>
      </c>
      <c r="H1639" s="57">
        <v>0</v>
      </c>
      <c r="I1639" s="60">
        <v>41549</v>
      </c>
      <c r="J1639" s="61">
        <v>23</v>
      </c>
      <c r="K1639" s="12" cm="1">
        <f t="array" ref="K1639:N1639">VLOOKUP(A1639,Sales!$A$1:$E$2241,{2,3,4,5},0)</f>
        <v>77</v>
      </c>
      <c r="L1639" s="12">
        <v>23</v>
      </c>
      <c r="M1639" s="12">
        <v>3</v>
      </c>
      <c r="N1639" s="15">
        <v>12</v>
      </c>
      <c r="O1639" s="15">
        <f t="shared" si="126"/>
        <v>80</v>
      </c>
      <c r="P1639" s="15">
        <f t="shared" si="127"/>
        <v>100</v>
      </c>
      <c r="Q1639" s="15">
        <f t="shared" si="128"/>
        <v>15</v>
      </c>
      <c r="R1639" s="12">
        <f t="shared" si="129"/>
        <v>0</v>
      </c>
    </row>
    <row r="1640" spans="1:18" ht="15.75" customHeight="1" x14ac:dyDescent="0.25">
      <c r="A1640" s="57">
        <v>10785</v>
      </c>
      <c r="B1640" s="57">
        <v>1969</v>
      </c>
      <c r="C1640" s="58" t="s">
        <v>9</v>
      </c>
      <c r="D1640" s="58" t="s">
        <v>13</v>
      </c>
      <c r="E1640" s="59">
        <v>44078</v>
      </c>
      <c r="F1640" s="54">
        <f t="shared" si="125"/>
        <v>44.078000000000003</v>
      </c>
      <c r="G1640" s="57">
        <v>1</v>
      </c>
      <c r="H1640" s="57">
        <v>1</v>
      </c>
      <c r="I1640" s="60">
        <v>41809</v>
      </c>
      <c r="J1640" s="61">
        <v>17</v>
      </c>
      <c r="K1640" s="12" cm="1">
        <f t="array" ref="K1640:N1640">VLOOKUP(A1640,Sales!$A$1:$E$2241,{2,3,4,5},0)</f>
        <v>1</v>
      </c>
      <c r="L1640" s="12">
        <v>0</v>
      </c>
      <c r="M1640" s="12">
        <v>2</v>
      </c>
      <c r="N1640" s="15">
        <v>3</v>
      </c>
      <c r="O1640" s="15">
        <f t="shared" si="126"/>
        <v>56</v>
      </c>
      <c r="P1640" s="15">
        <f t="shared" si="127"/>
        <v>1</v>
      </c>
      <c r="Q1640" s="15">
        <f t="shared" si="128"/>
        <v>5</v>
      </c>
      <c r="R1640" s="12">
        <f t="shared" si="129"/>
        <v>2</v>
      </c>
    </row>
    <row r="1641" spans="1:18" ht="15.75" customHeight="1" x14ac:dyDescent="0.25">
      <c r="A1641" s="57">
        <v>2814</v>
      </c>
      <c r="B1641" s="57">
        <v>1976</v>
      </c>
      <c r="C1641" s="58" t="s">
        <v>14</v>
      </c>
      <c r="D1641" s="58" t="s">
        <v>11</v>
      </c>
      <c r="E1641" s="59">
        <v>30560</v>
      </c>
      <c r="F1641" s="54">
        <f t="shared" si="125"/>
        <v>30.56</v>
      </c>
      <c r="G1641" s="57">
        <v>1</v>
      </c>
      <c r="H1641" s="57">
        <v>0</v>
      </c>
      <c r="I1641" s="60">
        <v>41452</v>
      </c>
      <c r="J1641" s="61">
        <v>6</v>
      </c>
      <c r="K1641" s="12" cm="1">
        <f t="array" ref="K1641:N1641">VLOOKUP(A1641,Sales!$A$1:$E$2241,{2,3,4,5},0)</f>
        <v>1</v>
      </c>
      <c r="L1641" s="12">
        <v>5</v>
      </c>
      <c r="M1641" s="12">
        <v>1</v>
      </c>
      <c r="N1641" s="15">
        <v>3</v>
      </c>
      <c r="O1641" s="15">
        <f t="shared" si="126"/>
        <v>49</v>
      </c>
      <c r="P1641" s="15">
        <f t="shared" si="127"/>
        <v>6</v>
      </c>
      <c r="Q1641" s="15">
        <f t="shared" si="128"/>
        <v>4</v>
      </c>
      <c r="R1641" s="12">
        <f t="shared" si="129"/>
        <v>1</v>
      </c>
    </row>
    <row r="1642" spans="1:18" ht="15.75" customHeight="1" x14ac:dyDescent="0.25">
      <c r="A1642" s="57">
        <v>6866</v>
      </c>
      <c r="B1642" s="57">
        <v>1969</v>
      </c>
      <c r="C1642" s="58" t="s">
        <v>14</v>
      </c>
      <c r="D1642" s="58" t="s">
        <v>11</v>
      </c>
      <c r="E1642" s="59">
        <v>35924</v>
      </c>
      <c r="F1642" s="54">
        <f t="shared" si="125"/>
        <v>35.923999999999999</v>
      </c>
      <c r="G1642" s="57">
        <v>1</v>
      </c>
      <c r="H1642" s="57">
        <v>1</v>
      </c>
      <c r="I1642" s="60">
        <v>41721</v>
      </c>
      <c r="J1642" s="61">
        <v>56</v>
      </c>
      <c r="K1642" s="12" cm="1">
        <f t="array" ref="K1642:N1642">VLOOKUP(A1642,Sales!$A$1:$E$2241,{2,3,4,5},0)</f>
        <v>0</v>
      </c>
      <c r="L1642" s="12">
        <v>3</v>
      </c>
      <c r="M1642" s="12">
        <v>1</v>
      </c>
      <c r="N1642" s="15">
        <v>3</v>
      </c>
      <c r="O1642" s="15">
        <f t="shared" si="126"/>
        <v>56</v>
      </c>
      <c r="P1642" s="15">
        <f t="shared" si="127"/>
        <v>3</v>
      </c>
      <c r="Q1642" s="15">
        <f t="shared" si="128"/>
        <v>4</v>
      </c>
      <c r="R1642" s="12">
        <f t="shared" si="129"/>
        <v>2</v>
      </c>
    </row>
    <row r="1643" spans="1:18" ht="15.75" customHeight="1" x14ac:dyDescent="0.25">
      <c r="A1643" s="57">
        <v>1665</v>
      </c>
      <c r="B1643" s="57">
        <v>1964</v>
      </c>
      <c r="C1643" s="58" t="s">
        <v>12</v>
      </c>
      <c r="D1643" s="58" t="s">
        <v>15</v>
      </c>
      <c r="E1643" s="59">
        <v>64140</v>
      </c>
      <c r="F1643" s="54">
        <f t="shared" si="125"/>
        <v>64.14</v>
      </c>
      <c r="G1643" s="57">
        <v>0</v>
      </c>
      <c r="H1643" s="57">
        <v>2</v>
      </c>
      <c r="I1643" s="60">
        <v>41540</v>
      </c>
      <c r="J1643" s="61">
        <v>71</v>
      </c>
      <c r="K1643" s="12" cm="1">
        <f t="array" ref="K1643:N1643">VLOOKUP(A1643,Sales!$A$1:$E$2241,{2,3,4,5},0)</f>
        <v>0</v>
      </c>
      <c r="L1643" s="12">
        <v>15</v>
      </c>
      <c r="M1643" s="12">
        <v>2</v>
      </c>
      <c r="N1643" s="15">
        <v>6</v>
      </c>
      <c r="O1643" s="15">
        <f t="shared" si="126"/>
        <v>61</v>
      </c>
      <c r="P1643" s="15">
        <f t="shared" si="127"/>
        <v>15</v>
      </c>
      <c r="Q1643" s="15">
        <f t="shared" si="128"/>
        <v>8</v>
      </c>
      <c r="R1643" s="12">
        <f t="shared" si="129"/>
        <v>2</v>
      </c>
    </row>
    <row r="1644" spans="1:18" ht="15.75" customHeight="1" x14ac:dyDescent="0.25">
      <c r="A1644" s="57">
        <v>6575</v>
      </c>
      <c r="B1644" s="57">
        <v>1981</v>
      </c>
      <c r="C1644" s="58" t="s">
        <v>9</v>
      </c>
      <c r="D1644" s="58" t="s">
        <v>11</v>
      </c>
      <c r="E1644" s="59">
        <v>56386</v>
      </c>
      <c r="F1644" s="54">
        <f t="shared" si="125"/>
        <v>56.386000000000003</v>
      </c>
      <c r="G1644" s="57">
        <v>1</v>
      </c>
      <c r="H1644" s="57">
        <v>1</v>
      </c>
      <c r="I1644" s="62">
        <v>41209</v>
      </c>
      <c r="J1644" s="61">
        <v>51</v>
      </c>
      <c r="K1644" s="12" cm="1">
        <f t="array" ref="K1644:N1644">VLOOKUP(A1644,Sales!$A$1:$E$2241,{2,3,4,5},0)</f>
        <v>48</v>
      </c>
      <c r="L1644" s="12">
        <v>32</v>
      </c>
      <c r="M1644" s="12">
        <v>9</v>
      </c>
      <c r="N1644" s="15">
        <v>7</v>
      </c>
      <c r="O1644" s="15">
        <f t="shared" si="126"/>
        <v>44</v>
      </c>
      <c r="P1644" s="15">
        <f t="shared" si="127"/>
        <v>80</v>
      </c>
      <c r="Q1644" s="15">
        <f t="shared" si="128"/>
        <v>16</v>
      </c>
      <c r="R1644" s="12">
        <f t="shared" si="129"/>
        <v>2</v>
      </c>
    </row>
    <row r="1645" spans="1:18" ht="15.75" customHeight="1" x14ac:dyDescent="0.25">
      <c r="A1645" s="57">
        <v>3829</v>
      </c>
      <c r="B1645" s="57">
        <v>1979</v>
      </c>
      <c r="C1645" s="58" t="s">
        <v>16</v>
      </c>
      <c r="D1645" s="58" t="s">
        <v>11</v>
      </c>
      <c r="E1645" s="59">
        <v>24594</v>
      </c>
      <c r="F1645" s="54">
        <f t="shared" si="125"/>
        <v>24.594000000000001</v>
      </c>
      <c r="G1645" s="57">
        <v>1</v>
      </c>
      <c r="H1645" s="57">
        <v>0</v>
      </c>
      <c r="I1645" s="62">
        <v>41618</v>
      </c>
      <c r="J1645" s="61">
        <v>94</v>
      </c>
      <c r="K1645" s="12" cm="1">
        <f t="array" ref="K1645:N1645">VLOOKUP(A1645,Sales!$A$1:$E$2241,{2,3,4,5},0)</f>
        <v>3</v>
      </c>
      <c r="L1645" s="12">
        <v>0</v>
      </c>
      <c r="M1645" s="12">
        <v>1</v>
      </c>
      <c r="N1645" s="15">
        <v>3</v>
      </c>
      <c r="O1645" s="15">
        <f t="shared" si="126"/>
        <v>46</v>
      </c>
      <c r="P1645" s="15">
        <f t="shared" si="127"/>
        <v>3</v>
      </c>
      <c r="Q1645" s="15">
        <f t="shared" si="128"/>
        <v>4</v>
      </c>
      <c r="R1645" s="12">
        <f t="shared" si="129"/>
        <v>1</v>
      </c>
    </row>
    <row r="1646" spans="1:18" ht="15.75" customHeight="1" x14ac:dyDescent="0.25">
      <c r="A1646" s="57">
        <v>3091</v>
      </c>
      <c r="B1646" s="57">
        <v>1981</v>
      </c>
      <c r="C1646" s="58" t="s">
        <v>17</v>
      </c>
      <c r="D1646" s="58" t="s">
        <v>11</v>
      </c>
      <c r="E1646" s="59">
        <v>75774</v>
      </c>
      <c r="F1646" s="54">
        <f t="shared" si="125"/>
        <v>75.774000000000001</v>
      </c>
      <c r="G1646" s="57">
        <v>1</v>
      </c>
      <c r="H1646" s="57">
        <v>0</v>
      </c>
      <c r="I1646" s="60">
        <v>41761</v>
      </c>
      <c r="J1646" s="61">
        <v>27</v>
      </c>
      <c r="K1646" s="12" cm="1">
        <f t="array" ref="K1646:N1646">VLOOKUP(A1646,Sales!$A$1:$E$2241,{2,3,4,5},0)</f>
        <v>21</v>
      </c>
      <c r="L1646" s="12">
        <v>14</v>
      </c>
      <c r="M1646" s="12">
        <v>7</v>
      </c>
      <c r="N1646" s="15">
        <v>8</v>
      </c>
      <c r="O1646" s="15">
        <f t="shared" si="126"/>
        <v>44</v>
      </c>
      <c r="P1646" s="15">
        <f t="shared" si="127"/>
        <v>35</v>
      </c>
      <c r="Q1646" s="15">
        <f t="shared" si="128"/>
        <v>15</v>
      </c>
      <c r="R1646" s="12">
        <f t="shared" si="129"/>
        <v>1</v>
      </c>
    </row>
    <row r="1647" spans="1:18" ht="15.75" customHeight="1" x14ac:dyDescent="0.25">
      <c r="A1647" s="57">
        <v>10141</v>
      </c>
      <c r="B1647" s="57">
        <v>1960</v>
      </c>
      <c r="C1647" s="58" t="s">
        <v>14</v>
      </c>
      <c r="D1647" s="58" t="s">
        <v>15</v>
      </c>
      <c r="E1647" s="59">
        <v>39228</v>
      </c>
      <c r="F1647" s="54">
        <f t="shared" si="125"/>
        <v>39.228000000000002</v>
      </c>
      <c r="G1647" s="57">
        <v>0</v>
      </c>
      <c r="H1647" s="57">
        <v>0</v>
      </c>
      <c r="I1647" s="60">
        <v>41404</v>
      </c>
      <c r="J1647" s="61">
        <v>1</v>
      </c>
      <c r="K1647" s="12" cm="1">
        <f t="array" ref="K1647:N1647">VLOOKUP(A1647,Sales!$A$1:$E$2241,{2,3,4,5},0)</f>
        <v>1</v>
      </c>
      <c r="L1647" s="12">
        <v>3</v>
      </c>
      <c r="M1647" s="12">
        <v>0</v>
      </c>
      <c r="N1647" s="15">
        <v>3</v>
      </c>
      <c r="O1647" s="15">
        <f t="shared" si="126"/>
        <v>65</v>
      </c>
      <c r="P1647" s="15">
        <f t="shared" si="127"/>
        <v>4</v>
      </c>
      <c r="Q1647" s="15">
        <f t="shared" si="128"/>
        <v>3</v>
      </c>
      <c r="R1647" s="12">
        <f t="shared" si="129"/>
        <v>0</v>
      </c>
    </row>
    <row r="1648" spans="1:18" ht="15.75" customHeight="1" x14ac:dyDescent="0.25">
      <c r="A1648" s="57">
        <v>5177</v>
      </c>
      <c r="B1648" s="57">
        <v>1974</v>
      </c>
      <c r="C1648" s="58" t="s">
        <v>14</v>
      </c>
      <c r="D1648" s="58" t="s">
        <v>13</v>
      </c>
      <c r="E1648" s="59">
        <v>58494</v>
      </c>
      <c r="F1648" s="54">
        <f t="shared" si="125"/>
        <v>58.494</v>
      </c>
      <c r="G1648" s="57">
        <v>0</v>
      </c>
      <c r="H1648" s="57">
        <v>1</v>
      </c>
      <c r="I1648" s="62">
        <v>41620</v>
      </c>
      <c r="J1648" s="61">
        <v>56</v>
      </c>
      <c r="K1648" s="12" cm="1">
        <f t="array" ref="K1648:N1648">VLOOKUP(A1648,Sales!$A$1:$E$2241,{2,3,4,5},0)</f>
        <v>7</v>
      </c>
      <c r="L1648" s="12">
        <v>0</v>
      </c>
      <c r="M1648" s="12">
        <v>6</v>
      </c>
      <c r="N1648" s="15">
        <v>6</v>
      </c>
      <c r="O1648" s="15">
        <f t="shared" si="126"/>
        <v>51</v>
      </c>
      <c r="P1648" s="15">
        <f t="shared" si="127"/>
        <v>7</v>
      </c>
      <c r="Q1648" s="15">
        <f t="shared" si="128"/>
        <v>12</v>
      </c>
      <c r="R1648" s="12">
        <f t="shared" si="129"/>
        <v>1</v>
      </c>
    </row>
    <row r="1649" spans="1:18" ht="15.75" customHeight="1" x14ac:dyDescent="0.25">
      <c r="A1649" s="57">
        <v>7005</v>
      </c>
      <c r="B1649" s="57">
        <v>1981</v>
      </c>
      <c r="C1649" s="58" t="s">
        <v>9</v>
      </c>
      <c r="D1649" s="58" t="s">
        <v>10</v>
      </c>
      <c r="E1649" s="59">
        <v>58684</v>
      </c>
      <c r="F1649" s="54">
        <f t="shared" si="125"/>
        <v>58.683999999999997</v>
      </c>
      <c r="G1649" s="57">
        <v>0</v>
      </c>
      <c r="H1649" s="57">
        <v>0</v>
      </c>
      <c r="I1649" s="60">
        <v>41806</v>
      </c>
      <c r="J1649" s="61">
        <v>71</v>
      </c>
      <c r="K1649" s="12" cm="1">
        <f t="array" ref="K1649:N1649">VLOOKUP(A1649,Sales!$A$1:$E$2241,{2,3,4,5},0)</f>
        <v>35</v>
      </c>
      <c r="L1649" s="12">
        <v>7</v>
      </c>
      <c r="M1649" s="12">
        <v>5</v>
      </c>
      <c r="N1649" s="15">
        <v>12</v>
      </c>
      <c r="O1649" s="15">
        <f t="shared" si="126"/>
        <v>44</v>
      </c>
      <c r="P1649" s="15">
        <f t="shared" si="127"/>
        <v>42</v>
      </c>
      <c r="Q1649" s="15">
        <f t="shared" si="128"/>
        <v>17</v>
      </c>
      <c r="R1649" s="12">
        <f t="shared" si="129"/>
        <v>0</v>
      </c>
    </row>
    <row r="1650" spans="1:18" ht="15.75" customHeight="1" x14ac:dyDescent="0.25">
      <c r="A1650" s="57">
        <v>6409</v>
      </c>
      <c r="B1650" s="57">
        <v>1967</v>
      </c>
      <c r="C1650" s="58" t="s">
        <v>9</v>
      </c>
      <c r="D1650" s="58" t="s">
        <v>15</v>
      </c>
      <c r="E1650" s="59">
        <v>57136</v>
      </c>
      <c r="F1650" s="54">
        <f t="shared" si="125"/>
        <v>57.136000000000003</v>
      </c>
      <c r="G1650" s="57">
        <v>0</v>
      </c>
      <c r="H1650" s="57">
        <v>0</v>
      </c>
      <c r="I1650" s="60">
        <v>41412</v>
      </c>
      <c r="J1650" s="61">
        <v>18</v>
      </c>
      <c r="K1650" s="12" cm="1">
        <f t="array" ref="K1650:N1650">VLOOKUP(A1650,Sales!$A$1:$E$2241,{2,3,4,5},0)</f>
        <v>140</v>
      </c>
      <c r="L1650" s="12">
        <v>12</v>
      </c>
      <c r="M1650" s="12">
        <v>7</v>
      </c>
      <c r="N1650" s="15">
        <v>7</v>
      </c>
      <c r="O1650" s="15">
        <f t="shared" si="126"/>
        <v>58</v>
      </c>
      <c r="P1650" s="15">
        <f t="shared" si="127"/>
        <v>152</v>
      </c>
      <c r="Q1650" s="15">
        <f t="shared" si="128"/>
        <v>14</v>
      </c>
      <c r="R1650" s="12">
        <f t="shared" si="129"/>
        <v>0</v>
      </c>
    </row>
    <row r="1651" spans="1:18" ht="15.75" customHeight="1" x14ac:dyDescent="0.25">
      <c r="A1651" s="57">
        <v>7485</v>
      </c>
      <c r="B1651" s="57">
        <v>1950</v>
      </c>
      <c r="C1651" s="58" t="s">
        <v>12</v>
      </c>
      <c r="D1651" s="58" t="s">
        <v>18</v>
      </c>
      <c r="E1651" s="59">
        <v>56551</v>
      </c>
      <c r="F1651" s="54">
        <f t="shared" si="125"/>
        <v>56.551000000000002</v>
      </c>
      <c r="G1651" s="57">
        <v>1</v>
      </c>
      <c r="H1651" s="57">
        <v>1</v>
      </c>
      <c r="I1651" s="60">
        <v>41766</v>
      </c>
      <c r="J1651" s="61">
        <v>48</v>
      </c>
      <c r="K1651" s="12" cm="1">
        <f t="array" ref="K1651:N1651">VLOOKUP(A1651,Sales!$A$1:$E$2241,{2,3,4,5},0)</f>
        <v>4</v>
      </c>
      <c r="L1651" s="12">
        <v>2</v>
      </c>
      <c r="M1651" s="12">
        <v>2</v>
      </c>
      <c r="N1651" s="15">
        <v>4</v>
      </c>
      <c r="O1651" s="15">
        <f t="shared" si="126"/>
        <v>75</v>
      </c>
      <c r="P1651" s="15">
        <f t="shared" si="127"/>
        <v>6</v>
      </c>
      <c r="Q1651" s="15">
        <f t="shared" si="128"/>
        <v>6</v>
      </c>
      <c r="R1651" s="12">
        <f t="shared" si="129"/>
        <v>2</v>
      </c>
    </row>
    <row r="1652" spans="1:18" ht="15.75" customHeight="1" x14ac:dyDescent="0.25">
      <c r="A1652" s="57">
        <v>8079</v>
      </c>
      <c r="B1652" s="57">
        <v>1982</v>
      </c>
      <c r="C1652" s="58" t="s">
        <v>9</v>
      </c>
      <c r="D1652" s="58" t="s">
        <v>13</v>
      </c>
      <c r="E1652" s="59">
        <v>22448</v>
      </c>
      <c r="F1652" s="54">
        <f t="shared" si="125"/>
        <v>22.448</v>
      </c>
      <c r="G1652" s="57">
        <v>1</v>
      </c>
      <c r="H1652" s="57">
        <v>0</v>
      </c>
      <c r="I1652" s="60">
        <v>41696</v>
      </c>
      <c r="J1652" s="61">
        <v>86</v>
      </c>
      <c r="K1652" s="12" cm="1">
        <f t="array" ref="K1652:N1652">VLOOKUP(A1652,Sales!$A$1:$E$2241,{2,3,4,5},0)</f>
        <v>1</v>
      </c>
      <c r="L1652" s="12">
        <v>2</v>
      </c>
      <c r="M1652" s="12">
        <v>2</v>
      </c>
      <c r="N1652" s="15">
        <v>3</v>
      </c>
      <c r="O1652" s="15">
        <f t="shared" si="126"/>
        <v>43</v>
      </c>
      <c r="P1652" s="15">
        <f t="shared" si="127"/>
        <v>3</v>
      </c>
      <c r="Q1652" s="15">
        <f t="shared" si="128"/>
        <v>5</v>
      </c>
      <c r="R1652" s="12">
        <f t="shared" si="129"/>
        <v>1</v>
      </c>
    </row>
    <row r="1653" spans="1:18" ht="15.75" customHeight="1" x14ac:dyDescent="0.25">
      <c r="A1653" s="57">
        <v>8395</v>
      </c>
      <c r="B1653" s="57">
        <v>1961</v>
      </c>
      <c r="C1653" s="58" t="s">
        <v>9</v>
      </c>
      <c r="D1653" s="58" t="s">
        <v>10</v>
      </c>
      <c r="E1653" s="59">
        <v>82014</v>
      </c>
      <c r="F1653" s="54">
        <f t="shared" si="125"/>
        <v>82.013999999999996</v>
      </c>
      <c r="G1653" s="57">
        <v>0</v>
      </c>
      <c r="H1653" s="57">
        <v>0</v>
      </c>
      <c r="I1653" s="60">
        <v>41141</v>
      </c>
      <c r="J1653" s="61">
        <v>48</v>
      </c>
      <c r="K1653" s="12" cm="1">
        <f t="array" ref="K1653:N1653">VLOOKUP(A1653,Sales!$A$1:$E$2241,{2,3,4,5},0)</f>
        <v>37</v>
      </c>
      <c r="L1653" s="12">
        <v>163</v>
      </c>
      <c r="M1653" s="12">
        <v>3</v>
      </c>
      <c r="N1653" s="15">
        <v>12</v>
      </c>
      <c r="O1653" s="15">
        <f t="shared" si="126"/>
        <v>64</v>
      </c>
      <c r="P1653" s="15">
        <f t="shared" si="127"/>
        <v>200</v>
      </c>
      <c r="Q1653" s="15">
        <f t="shared" si="128"/>
        <v>15</v>
      </c>
      <c r="R1653" s="12">
        <f t="shared" si="129"/>
        <v>0</v>
      </c>
    </row>
    <row r="1654" spans="1:18" ht="15.75" customHeight="1" x14ac:dyDescent="0.25">
      <c r="A1654" s="57">
        <v>10352</v>
      </c>
      <c r="B1654" s="57">
        <v>1963</v>
      </c>
      <c r="C1654" s="58" t="s">
        <v>9</v>
      </c>
      <c r="D1654" s="58" t="s">
        <v>18</v>
      </c>
      <c r="E1654" s="59">
        <v>34213</v>
      </c>
      <c r="F1654" s="54">
        <f t="shared" si="125"/>
        <v>34.213000000000001</v>
      </c>
      <c r="G1654" s="57">
        <v>1</v>
      </c>
      <c r="H1654" s="57">
        <v>1</v>
      </c>
      <c r="I1654" s="60">
        <v>41159</v>
      </c>
      <c r="J1654" s="61">
        <v>2</v>
      </c>
      <c r="K1654" s="12" cm="1">
        <f t="array" ref="K1654:N1654">VLOOKUP(A1654,Sales!$A$1:$E$2241,{2,3,4,5},0)</f>
        <v>4</v>
      </c>
      <c r="L1654" s="12">
        <v>3</v>
      </c>
      <c r="M1654" s="12">
        <v>3</v>
      </c>
      <c r="N1654" s="15">
        <v>2</v>
      </c>
      <c r="O1654" s="15">
        <f t="shared" si="126"/>
        <v>62</v>
      </c>
      <c r="P1654" s="15">
        <f t="shared" si="127"/>
        <v>7</v>
      </c>
      <c r="Q1654" s="15">
        <f t="shared" si="128"/>
        <v>5</v>
      </c>
      <c r="R1654" s="12">
        <f t="shared" si="129"/>
        <v>2</v>
      </c>
    </row>
    <row r="1655" spans="1:18" ht="15.75" customHeight="1" x14ac:dyDescent="0.25">
      <c r="A1655" s="57">
        <v>4931</v>
      </c>
      <c r="B1655" s="57">
        <v>1977</v>
      </c>
      <c r="C1655" s="58" t="s">
        <v>9</v>
      </c>
      <c r="D1655" s="58" t="s">
        <v>11</v>
      </c>
      <c r="E1655" s="59">
        <v>157146</v>
      </c>
      <c r="F1655" s="54">
        <f t="shared" si="125"/>
        <v>157.14599999999999</v>
      </c>
      <c r="G1655" s="57">
        <v>0</v>
      </c>
      <c r="H1655" s="57">
        <v>0</v>
      </c>
      <c r="I1655" s="60">
        <v>41393</v>
      </c>
      <c r="J1655" s="61">
        <v>13</v>
      </c>
      <c r="K1655" s="12" cm="1">
        <f t="array" ref="K1655:N1655">VLOOKUP(A1655,Sales!$A$1:$E$2241,{2,3,4,5},0)</f>
        <v>0</v>
      </c>
      <c r="L1655" s="12">
        <v>1</v>
      </c>
      <c r="M1655" s="12">
        <v>0</v>
      </c>
      <c r="N1655" s="15">
        <v>0</v>
      </c>
      <c r="O1655" s="15">
        <f t="shared" si="126"/>
        <v>48</v>
      </c>
      <c r="P1655" s="15">
        <f t="shared" si="127"/>
        <v>1</v>
      </c>
      <c r="Q1655" s="15">
        <f t="shared" si="128"/>
        <v>0</v>
      </c>
      <c r="R1655" s="12">
        <f t="shared" si="129"/>
        <v>0</v>
      </c>
    </row>
    <row r="1656" spans="1:18" ht="15.75" customHeight="1" x14ac:dyDescent="0.25">
      <c r="A1656" s="57">
        <v>13</v>
      </c>
      <c r="B1656" s="57">
        <v>1947</v>
      </c>
      <c r="C1656" s="58" t="s">
        <v>12</v>
      </c>
      <c r="D1656" s="58" t="s">
        <v>18</v>
      </c>
      <c r="E1656" s="59">
        <v>25358</v>
      </c>
      <c r="F1656" s="54">
        <f t="shared" si="125"/>
        <v>25.358000000000001</v>
      </c>
      <c r="G1656" s="57">
        <v>0</v>
      </c>
      <c r="H1656" s="57">
        <v>1</v>
      </c>
      <c r="I1656" s="60">
        <v>41477</v>
      </c>
      <c r="J1656" s="61">
        <v>57</v>
      </c>
      <c r="K1656" s="12" cm="1">
        <f t="array" ref="K1656:N1656">VLOOKUP(A1656,Sales!$A$1:$E$2241,{2,3,4,5},0)</f>
        <v>0</v>
      </c>
      <c r="L1656" s="12">
        <v>0</v>
      </c>
      <c r="M1656" s="12">
        <v>1</v>
      </c>
      <c r="N1656" s="15">
        <v>3</v>
      </c>
      <c r="O1656" s="15">
        <f t="shared" si="126"/>
        <v>78</v>
      </c>
      <c r="P1656" s="15">
        <f t="shared" si="127"/>
        <v>0</v>
      </c>
      <c r="Q1656" s="15">
        <f t="shared" si="128"/>
        <v>4</v>
      </c>
      <c r="R1656" s="12">
        <f t="shared" si="129"/>
        <v>1</v>
      </c>
    </row>
    <row r="1657" spans="1:18" ht="15.75" customHeight="1" x14ac:dyDescent="0.25">
      <c r="A1657" s="57">
        <v>1834</v>
      </c>
      <c r="B1657" s="57">
        <v>1978</v>
      </c>
      <c r="C1657" s="58" t="s">
        <v>14</v>
      </c>
      <c r="D1657" s="58" t="s">
        <v>10</v>
      </c>
      <c r="E1657" s="59">
        <v>35544</v>
      </c>
      <c r="F1657" s="54">
        <f t="shared" si="125"/>
        <v>35.543999999999997</v>
      </c>
      <c r="G1657" s="57">
        <v>1</v>
      </c>
      <c r="H1657" s="57">
        <v>0</v>
      </c>
      <c r="I1657" s="60">
        <v>41706</v>
      </c>
      <c r="J1657" s="61">
        <v>77</v>
      </c>
      <c r="K1657" s="12" cm="1">
        <f t="array" ref="K1657:N1657">VLOOKUP(A1657,Sales!$A$1:$E$2241,{2,3,4,5},0)</f>
        <v>5</v>
      </c>
      <c r="L1657" s="12">
        <v>1</v>
      </c>
      <c r="M1657" s="12">
        <v>2</v>
      </c>
      <c r="N1657" s="15">
        <v>3</v>
      </c>
      <c r="O1657" s="15">
        <f t="shared" si="126"/>
        <v>47</v>
      </c>
      <c r="P1657" s="15">
        <f t="shared" si="127"/>
        <v>6</v>
      </c>
      <c r="Q1657" s="15">
        <f t="shared" si="128"/>
        <v>5</v>
      </c>
      <c r="R1657" s="12">
        <f t="shared" si="129"/>
        <v>1</v>
      </c>
    </row>
    <row r="1658" spans="1:18" ht="15.75" customHeight="1" x14ac:dyDescent="0.25">
      <c r="A1658" s="57">
        <v>2285</v>
      </c>
      <c r="B1658" s="57">
        <v>1954</v>
      </c>
      <c r="C1658" s="58" t="s">
        <v>14</v>
      </c>
      <c r="D1658" s="58" t="s">
        <v>11</v>
      </c>
      <c r="E1658" s="59">
        <v>36634</v>
      </c>
      <c r="F1658" s="54">
        <f t="shared" si="125"/>
        <v>36.634</v>
      </c>
      <c r="G1658" s="57">
        <v>0</v>
      </c>
      <c r="H1658" s="57">
        <v>1</v>
      </c>
      <c r="I1658" s="60">
        <v>41422</v>
      </c>
      <c r="J1658" s="61">
        <v>0</v>
      </c>
      <c r="K1658" s="12" cm="1">
        <f t="array" ref="K1658:N1658">VLOOKUP(A1658,Sales!$A$1:$E$2241,{2,3,4,5},0)</f>
        <v>9</v>
      </c>
      <c r="L1658" s="12">
        <v>3</v>
      </c>
      <c r="M1658" s="12">
        <v>5</v>
      </c>
      <c r="N1658" s="15">
        <v>5</v>
      </c>
      <c r="O1658" s="15">
        <f t="shared" si="126"/>
        <v>71</v>
      </c>
      <c r="P1658" s="15">
        <f t="shared" si="127"/>
        <v>12</v>
      </c>
      <c r="Q1658" s="15">
        <f t="shared" si="128"/>
        <v>10</v>
      </c>
      <c r="R1658" s="12">
        <f t="shared" si="129"/>
        <v>1</v>
      </c>
    </row>
    <row r="1659" spans="1:18" ht="15.75" customHeight="1" x14ac:dyDescent="0.25">
      <c r="A1659" s="57">
        <v>2295</v>
      </c>
      <c r="B1659" s="57">
        <v>1954</v>
      </c>
      <c r="C1659" s="58" t="s">
        <v>12</v>
      </c>
      <c r="D1659" s="58" t="s">
        <v>13</v>
      </c>
      <c r="E1659" s="59">
        <v>62670</v>
      </c>
      <c r="F1659" s="54">
        <f t="shared" si="125"/>
        <v>62.67</v>
      </c>
      <c r="G1659" s="57">
        <v>0</v>
      </c>
      <c r="H1659" s="57">
        <v>1</v>
      </c>
      <c r="I1659" s="60">
        <v>41672</v>
      </c>
      <c r="J1659" s="61">
        <v>57</v>
      </c>
      <c r="K1659" s="12" cm="1">
        <f t="array" ref="K1659:N1659">VLOOKUP(A1659,Sales!$A$1:$E$2241,{2,3,4,5},0)</f>
        <v>30</v>
      </c>
      <c r="L1659" s="12">
        <v>46</v>
      </c>
      <c r="M1659" s="12">
        <v>5</v>
      </c>
      <c r="N1659" s="15">
        <v>13</v>
      </c>
      <c r="O1659" s="15">
        <f t="shared" si="126"/>
        <v>71</v>
      </c>
      <c r="P1659" s="15">
        <f t="shared" si="127"/>
        <v>76</v>
      </c>
      <c r="Q1659" s="15">
        <f t="shared" si="128"/>
        <v>18</v>
      </c>
      <c r="R1659" s="12">
        <f t="shared" si="129"/>
        <v>1</v>
      </c>
    </row>
    <row r="1660" spans="1:18" ht="15.75" customHeight="1" x14ac:dyDescent="0.25">
      <c r="A1660" s="57">
        <v>1378</v>
      </c>
      <c r="B1660" s="57">
        <v>1972</v>
      </c>
      <c r="C1660" s="58" t="s">
        <v>17</v>
      </c>
      <c r="D1660" s="58" t="s">
        <v>11</v>
      </c>
      <c r="E1660" s="59">
        <v>50334</v>
      </c>
      <c r="F1660" s="54">
        <f t="shared" si="125"/>
        <v>50.334000000000003</v>
      </c>
      <c r="G1660" s="57">
        <v>0</v>
      </c>
      <c r="H1660" s="57">
        <v>1</v>
      </c>
      <c r="I1660" s="60">
        <v>41479</v>
      </c>
      <c r="J1660" s="61">
        <v>24</v>
      </c>
      <c r="K1660" s="12" cm="1">
        <f t="array" ref="K1660:N1660">VLOOKUP(A1660,Sales!$A$1:$E$2241,{2,3,4,5},0)</f>
        <v>16</v>
      </c>
      <c r="L1660" s="12">
        <v>16</v>
      </c>
      <c r="M1660" s="12">
        <v>7</v>
      </c>
      <c r="N1660" s="15">
        <v>6</v>
      </c>
      <c r="O1660" s="15">
        <f t="shared" si="126"/>
        <v>53</v>
      </c>
      <c r="P1660" s="15">
        <f t="shared" si="127"/>
        <v>32</v>
      </c>
      <c r="Q1660" s="15">
        <f t="shared" si="128"/>
        <v>13</v>
      </c>
      <c r="R1660" s="12">
        <f t="shared" si="129"/>
        <v>1</v>
      </c>
    </row>
    <row r="1661" spans="1:18" ht="15.75" customHeight="1" x14ac:dyDescent="0.25">
      <c r="A1661" s="57">
        <v>2781</v>
      </c>
      <c r="B1661" s="57">
        <v>1981</v>
      </c>
      <c r="C1661" s="58" t="s">
        <v>9</v>
      </c>
      <c r="D1661" s="58" t="s">
        <v>10</v>
      </c>
      <c r="E1661" s="59">
        <v>72066</v>
      </c>
      <c r="F1661" s="54">
        <f t="shared" si="125"/>
        <v>72.066000000000003</v>
      </c>
      <c r="G1661" s="57">
        <v>0</v>
      </c>
      <c r="H1661" s="57">
        <v>0</v>
      </c>
      <c r="I1661" s="60">
        <v>41813</v>
      </c>
      <c r="J1661" s="61">
        <v>55</v>
      </c>
      <c r="K1661" s="12" cm="1">
        <f t="array" ref="K1661:N1661">VLOOKUP(A1661,Sales!$A$1:$E$2241,{2,3,4,5},0)</f>
        <v>34</v>
      </c>
      <c r="L1661" s="12">
        <v>51</v>
      </c>
      <c r="M1661" s="12">
        <v>4</v>
      </c>
      <c r="N1661" s="15">
        <v>6</v>
      </c>
      <c r="O1661" s="15">
        <f t="shared" si="126"/>
        <v>44</v>
      </c>
      <c r="P1661" s="15">
        <f t="shared" si="127"/>
        <v>85</v>
      </c>
      <c r="Q1661" s="15">
        <f t="shared" si="128"/>
        <v>10</v>
      </c>
      <c r="R1661" s="12">
        <f t="shared" si="129"/>
        <v>0</v>
      </c>
    </row>
    <row r="1662" spans="1:18" ht="15.75" customHeight="1" x14ac:dyDescent="0.25">
      <c r="A1662" s="57">
        <v>1165</v>
      </c>
      <c r="B1662" s="57">
        <v>1958</v>
      </c>
      <c r="C1662" s="58" t="s">
        <v>12</v>
      </c>
      <c r="D1662" s="58" t="s">
        <v>10</v>
      </c>
      <c r="E1662" s="59">
        <v>50729</v>
      </c>
      <c r="F1662" s="54">
        <f t="shared" si="125"/>
        <v>50.728999999999999</v>
      </c>
      <c r="G1662" s="57">
        <v>1</v>
      </c>
      <c r="H1662" s="57">
        <v>1</v>
      </c>
      <c r="I1662" s="60">
        <v>41396</v>
      </c>
      <c r="J1662" s="61">
        <v>62</v>
      </c>
      <c r="K1662" s="12" cm="1">
        <f t="array" ref="K1662:N1662">VLOOKUP(A1662,Sales!$A$1:$E$2241,{2,3,4,5},0)</f>
        <v>13</v>
      </c>
      <c r="L1662" s="12">
        <v>4</v>
      </c>
      <c r="M1662" s="12">
        <v>6</v>
      </c>
      <c r="N1662" s="15">
        <v>7</v>
      </c>
      <c r="O1662" s="15">
        <f t="shared" si="126"/>
        <v>67</v>
      </c>
      <c r="P1662" s="15">
        <f t="shared" si="127"/>
        <v>17</v>
      </c>
      <c r="Q1662" s="15">
        <f t="shared" si="128"/>
        <v>13</v>
      </c>
      <c r="R1662" s="12">
        <f t="shared" si="129"/>
        <v>2</v>
      </c>
    </row>
    <row r="1663" spans="1:18" ht="15.75" customHeight="1" x14ac:dyDescent="0.25">
      <c r="A1663" s="57">
        <v>1404</v>
      </c>
      <c r="B1663" s="57">
        <v>1968</v>
      </c>
      <c r="C1663" s="58" t="s">
        <v>9</v>
      </c>
      <c r="D1663" s="58" t="s">
        <v>11</v>
      </c>
      <c r="E1663" s="59">
        <v>34916</v>
      </c>
      <c r="F1663" s="54">
        <f t="shared" si="125"/>
        <v>34.915999999999997</v>
      </c>
      <c r="G1663" s="57">
        <v>2</v>
      </c>
      <c r="H1663" s="57">
        <v>0</v>
      </c>
      <c r="I1663" s="60">
        <v>41409</v>
      </c>
      <c r="J1663" s="61">
        <v>89</v>
      </c>
      <c r="K1663" s="12" cm="1">
        <f t="array" ref="K1663:N1663">VLOOKUP(A1663,Sales!$A$1:$E$2241,{2,3,4,5},0)</f>
        <v>23</v>
      </c>
      <c r="L1663" s="12">
        <v>0</v>
      </c>
      <c r="M1663" s="12">
        <v>5</v>
      </c>
      <c r="N1663" s="15">
        <v>3</v>
      </c>
      <c r="O1663" s="15">
        <f t="shared" si="126"/>
        <v>57</v>
      </c>
      <c r="P1663" s="15">
        <f t="shared" si="127"/>
        <v>23</v>
      </c>
      <c r="Q1663" s="15">
        <f t="shared" si="128"/>
        <v>8</v>
      </c>
      <c r="R1663" s="12">
        <f t="shared" si="129"/>
        <v>2</v>
      </c>
    </row>
    <row r="1664" spans="1:18" ht="15.75" customHeight="1" x14ac:dyDescent="0.25">
      <c r="A1664" s="57">
        <v>6457</v>
      </c>
      <c r="B1664" s="57">
        <v>1976</v>
      </c>
      <c r="C1664" s="58" t="s">
        <v>9</v>
      </c>
      <c r="D1664" s="58" t="s">
        <v>15</v>
      </c>
      <c r="E1664" s="59">
        <v>64892</v>
      </c>
      <c r="F1664" s="54">
        <f t="shared" si="125"/>
        <v>64.891999999999996</v>
      </c>
      <c r="G1664" s="57">
        <v>0</v>
      </c>
      <c r="H1664" s="57">
        <v>1</v>
      </c>
      <c r="I1664" s="60">
        <v>41788</v>
      </c>
      <c r="J1664" s="61">
        <v>77</v>
      </c>
      <c r="K1664" s="12" cm="1">
        <f t="array" ref="K1664:N1664">VLOOKUP(A1664,Sales!$A$1:$E$2241,{2,3,4,5},0)</f>
        <v>24</v>
      </c>
      <c r="L1664" s="12">
        <v>24</v>
      </c>
      <c r="M1664" s="12">
        <v>6</v>
      </c>
      <c r="N1664" s="15">
        <v>12</v>
      </c>
      <c r="O1664" s="15">
        <f t="shared" si="126"/>
        <v>49</v>
      </c>
      <c r="P1664" s="15">
        <f t="shared" si="127"/>
        <v>48</v>
      </c>
      <c r="Q1664" s="15">
        <f t="shared" si="128"/>
        <v>18</v>
      </c>
      <c r="R1664" s="12">
        <f t="shared" si="129"/>
        <v>1</v>
      </c>
    </row>
    <row r="1665" spans="1:18" ht="15.75" customHeight="1" x14ac:dyDescent="0.25">
      <c r="A1665" s="57">
        <v>2639</v>
      </c>
      <c r="B1665" s="57">
        <v>1966</v>
      </c>
      <c r="C1665" s="58" t="s">
        <v>9</v>
      </c>
      <c r="D1665" s="58" t="s">
        <v>10</v>
      </c>
      <c r="E1665" s="59">
        <v>43602</v>
      </c>
      <c r="F1665" s="54">
        <f t="shared" si="125"/>
        <v>43.601999999999997</v>
      </c>
      <c r="G1665" s="57">
        <v>1</v>
      </c>
      <c r="H1665" s="57">
        <v>1</v>
      </c>
      <c r="I1665" s="60">
        <v>41649</v>
      </c>
      <c r="J1665" s="61">
        <v>45</v>
      </c>
      <c r="K1665" s="12" cm="1">
        <f t="array" ref="K1665:N1665">VLOOKUP(A1665,Sales!$A$1:$E$2241,{2,3,4,5},0)</f>
        <v>5</v>
      </c>
      <c r="L1665" s="12">
        <v>3</v>
      </c>
      <c r="M1665" s="12">
        <v>3</v>
      </c>
      <c r="N1665" s="15">
        <v>2</v>
      </c>
      <c r="O1665" s="15">
        <f t="shared" si="126"/>
        <v>59</v>
      </c>
      <c r="P1665" s="15">
        <f t="shared" si="127"/>
        <v>8</v>
      </c>
      <c r="Q1665" s="15">
        <f t="shared" si="128"/>
        <v>5</v>
      </c>
      <c r="R1665" s="12">
        <f t="shared" si="129"/>
        <v>2</v>
      </c>
    </row>
    <row r="1666" spans="1:18" ht="15.75" customHeight="1" x14ac:dyDescent="0.25">
      <c r="A1666" s="57">
        <v>8299</v>
      </c>
      <c r="B1666" s="57">
        <v>1989</v>
      </c>
      <c r="C1666" s="58" t="s">
        <v>12</v>
      </c>
      <c r="D1666" s="58" t="s">
        <v>10</v>
      </c>
      <c r="E1666" s="59">
        <v>33996</v>
      </c>
      <c r="F1666" s="54">
        <f t="shared" si="125"/>
        <v>33.996000000000002</v>
      </c>
      <c r="G1666" s="57">
        <v>0</v>
      </c>
      <c r="H1666" s="57">
        <v>0</v>
      </c>
      <c r="I1666" s="60">
        <v>41528</v>
      </c>
      <c r="J1666" s="61">
        <v>46</v>
      </c>
      <c r="K1666" s="12" cm="1">
        <f t="array" ref="K1666:N1666">VLOOKUP(A1666,Sales!$A$1:$E$2241,{2,3,4,5},0)</f>
        <v>2</v>
      </c>
      <c r="L1666" s="12">
        <v>0</v>
      </c>
      <c r="M1666" s="12">
        <v>1</v>
      </c>
      <c r="N1666" s="15">
        <v>3</v>
      </c>
      <c r="O1666" s="15">
        <f t="shared" si="126"/>
        <v>36</v>
      </c>
      <c r="P1666" s="15">
        <f t="shared" si="127"/>
        <v>2</v>
      </c>
      <c r="Q1666" s="15">
        <f t="shared" si="128"/>
        <v>4</v>
      </c>
      <c r="R1666" s="12">
        <f t="shared" si="129"/>
        <v>0</v>
      </c>
    </row>
    <row r="1667" spans="1:18" ht="15.75" customHeight="1" x14ac:dyDescent="0.25">
      <c r="A1667" s="57">
        <v>6437</v>
      </c>
      <c r="B1667" s="57">
        <v>1985</v>
      </c>
      <c r="C1667" s="58" t="s">
        <v>17</v>
      </c>
      <c r="D1667" s="58" t="s">
        <v>10</v>
      </c>
      <c r="E1667" s="59">
        <v>41473</v>
      </c>
      <c r="F1667" s="54">
        <f t="shared" ref="F1667:F1730" si="130">E1667/1000</f>
        <v>41.472999999999999</v>
      </c>
      <c r="G1667" s="57">
        <v>1</v>
      </c>
      <c r="H1667" s="57">
        <v>0</v>
      </c>
      <c r="I1667" s="60">
        <v>41444</v>
      </c>
      <c r="J1667" s="61">
        <v>80</v>
      </c>
      <c r="K1667" s="12" cm="1">
        <f t="array" ref="K1667:N1667">VLOOKUP(A1667,Sales!$A$1:$E$2241,{2,3,4,5},0)</f>
        <v>8</v>
      </c>
      <c r="L1667" s="12">
        <v>3</v>
      </c>
      <c r="M1667" s="12">
        <v>2</v>
      </c>
      <c r="N1667" s="15">
        <v>3</v>
      </c>
      <c r="O1667" s="15">
        <f t="shared" ref="O1667:O1730" si="131">2025-B1667</f>
        <v>40</v>
      </c>
      <c r="P1667" s="15">
        <f t="shared" ref="P1667:P1730" si="132">K1667+L1667</f>
        <v>11</v>
      </c>
      <c r="Q1667" s="15">
        <f t="shared" ref="Q1667:Q1730" si="133">M1667+N1667</f>
        <v>5</v>
      </c>
      <c r="R1667" s="12">
        <f t="shared" ref="R1667:R1730" si="134">G1667+H1667</f>
        <v>1</v>
      </c>
    </row>
    <row r="1668" spans="1:18" ht="15.75" customHeight="1" x14ac:dyDescent="0.25">
      <c r="A1668" s="57">
        <v>6912</v>
      </c>
      <c r="B1668" s="57">
        <v>1967</v>
      </c>
      <c r="C1668" s="58" t="s">
        <v>12</v>
      </c>
      <c r="D1668" s="58" t="s">
        <v>13</v>
      </c>
      <c r="E1668" s="59">
        <v>63246</v>
      </c>
      <c r="F1668" s="54">
        <f t="shared" si="130"/>
        <v>63.246000000000002</v>
      </c>
      <c r="G1668" s="57">
        <v>0</v>
      </c>
      <c r="H1668" s="57">
        <v>2</v>
      </c>
      <c r="I1668" s="60">
        <v>41506</v>
      </c>
      <c r="J1668" s="61">
        <v>60</v>
      </c>
      <c r="K1668" s="12" cm="1">
        <f t="array" ref="K1668:N1668">VLOOKUP(A1668,Sales!$A$1:$E$2241,{2,3,4,5},0)</f>
        <v>30</v>
      </c>
      <c r="L1668" s="12">
        <v>22</v>
      </c>
      <c r="M1668" s="12">
        <v>6</v>
      </c>
      <c r="N1668" s="15">
        <v>12</v>
      </c>
      <c r="O1668" s="15">
        <f t="shared" si="131"/>
        <v>58</v>
      </c>
      <c r="P1668" s="15">
        <f t="shared" si="132"/>
        <v>52</v>
      </c>
      <c r="Q1668" s="15">
        <f t="shared" si="133"/>
        <v>18</v>
      </c>
      <c r="R1668" s="12">
        <f t="shared" si="134"/>
        <v>2</v>
      </c>
    </row>
    <row r="1669" spans="1:18" ht="15.75" customHeight="1" x14ac:dyDescent="0.25">
      <c r="A1669" s="57">
        <v>7327</v>
      </c>
      <c r="B1669" s="57">
        <v>1959</v>
      </c>
      <c r="C1669" s="58" t="s">
        <v>12</v>
      </c>
      <c r="D1669" s="58" t="s">
        <v>13</v>
      </c>
      <c r="E1669" s="59">
        <v>36732</v>
      </c>
      <c r="F1669" s="54">
        <f t="shared" si="130"/>
        <v>36.731999999999999</v>
      </c>
      <c r="G1669" s="57">
        <v>1</v>
      </c>
      <c r="H1669" s="57">
        <v>1</v>
      </c>
      <c r="I1669" s="62">
        <v>41637</v>
      </c>
      <c r="J1669" s="61">
        <v>71</v>
      </c>
      <c r="K1669" s="12" cm="1">
        <f t="array" ref="K1669:N1669">VLOOKUP(A1669,Sales!$A$1:$E$2241,{2,3,4,5},0)</f>
        <v>5</v>
      </c>
      <c r="L1669" s="12">
        <v>1</v>
      </c>
      <c r="M1669" s="12">
        <v>1</v>
      </c>
      <c r="N1669" s="15">
        <v>4</v>
      </c>
      <c r="O1669" s="15">
        <f t="shared" si="131"/>
        <v>66</v>
      </c>
      <c r="P1669" s="15">
        <f t="shared" si="132"/>
        <v>6</v>
      </c>
      <c r="Q1669" s="15">
        <f t="shared" si="133"/>
        <v>5</v>
      </c>
      <c r="R1669" s="12">
        <f t="shared" si="134"/>
        <v>2</v>
      </c>
    </row>
    <row r="1670" spans="1:18" ht="15.75" customHeight="1" x14ac:dyDescent="0.25">
      <c r="A1670" s="57">
        <v>5299</v>
      </c>
      <c r="B1670" s="57">
        <v>1970</v>
      </c>
      <c r="C1670" s="58" t="s">
        <v>12</v>
      </c>
      <c r="D1670" s="58" t="s">
        <v>13</v>
      </c>
      <c r="E1670" s="59">
        <v>69084</v>
      </c>
      <c r="F1670" s="54">
        <f t="shared" si="130"/>
        <v>69.084000000000003</v>
      </c>
      <c r="G1670" s="57">
        <v>1</v>
      </c>
      <c r="H1670" s="57">
        <v>0</v>
      </c>
      <c r="I1670" s="62">
        <v>41597</v>
      </c>
      <c r="J1670" s="61">
        <v>43</v>
      </c>
      <c r="K1670" s="12" cm="1">
        <f t="array" ref="K1670:N1670">VLOOKUP(A1670,Sales!$A$1:$E$2241,{2,3,4,5},0)</f>
        <v>107</v>
      </c>
      <c r="L1670" s="12">
        <v>30</v>
      </c>
      <c r="M1670" s="12">
        <v>7</v>
      </c>
      <c r="N1670" s="15">
        <v>13</v>
      </c>
      <c r="O1670" s="15">
        <f t="shared" si="131"/>
        <v>55</v>
      </c>
      <c r="P1670" s="15">
        <f t="shared" si="132"/>
        <v>137</v>
      </c>
      <c r="Q1670" s="15">
        <f t="shared" si="133"/>
        <v>20</v>
      </c>
      <c r="R1670" s="12">
        <f t="shared" si="134"/>
        <v>1</v>
      </c>
    </row>
    <row r="1671" spans="1:18" ht="15.75" customHeight="1" x14ac:dyDescent="0.25">
      <c r="A1671" s="57">
        <v>4127</v>
      </c>
      <c r="B1671" s="57">
        <v>1967</v>
      </c>
      <c r="C1671" s="58" t="s">
        <v>12</v>
      </c>
      <c r="D1671" s="58" t="s">
        <v>13</v>
      </c>
      <c r="E1671" s="59">
        <v>77766</v>
      </c>
      <c r="F1671" s="54">
        <f t="shared" si="130"/>
        <v>77.766000000000005</v>
      </c>
      <c r="G1671" s="57">
        <v>0</v>
      </c>
      <c r="H1671" s="57">
        <v>1</v>
      </c>
      <c r="I1671" s="60">
        <v>41327</v>
      </c>
      <c r="J1671" s="61">
        <v>97</v>
      </c>
      <c r="K1671" s="12" cm="1">
        <f t="array" ref="K1671:N1671">VLOOKUP(A1671,Sales!$A$1:$E$2241,{2,3,4,5},0)</f>
        <v>59</v>
      </c>
      <c r="L1671" s="12">
        <v>59</v>
      </c>
      <c r="M1671" s="12">
        <v>11</v>
      </c>
      <c r="N1671" s="15">
        <v>11</v>
      </c>
      <c r="O1671" s="15">
        <f t="shared" si="131"/>
        <v>58</v>
      </c>
      <c r="P1671" s="15">
        <f t="shared" si="132"/>
        <v>118</v>
      </c>
      <c r="Q1671" s="15">
        <f t="shared" si="133"/>
        <v>22</v>
      </c>
      <c r="R1671" s="12">
        <f t="shared" si="134"/>
        <v>1</v>
      </c>
    </row>
    <row r="1672" spans="1:18" ht="15.75" customHeight="1" x14ac:dyDescent="0.25">
      <c r="A1672" s="57">
        <v>8143</v>
      </c>
      <c r="B1672" s="57">
        <v>1985</v>
      </c>
      <c r="C1672" s="58" t="s">
        <v>12</v>
      </c>
      <c r="D1672" s="58" t="s">
        <v>10</v>
      </c>
      <c r="E1672" s="59">
        <v>37929</v>
      </c>
      <c r="F1672" s="54">
        <f t="shared" si="130"/>
        <v>37.929000000000002</v>
      </c>
      <c r="G1672" s="57">
        <v>0</v>
      </c>
      <c r="H1672" s="57">
        <v>0</v>
      </c>
      <c r="I1672" s="60">
        <v>41485</v>
      </c>
      <c r="J1672" s="61">
        <v>49</v>
      </c>
      <c r="K1672" s="12" cm="1">
        <f t="array" ref="K1672:N1672">VLOOKUP(A1672,Sales!$A$1:$E$2241,{2,3,4,5},0)</f>
        <v>2</v>
      </c>
      <c r="L1672" s="12">
        <v>2</v>
      </c>
      <c r="M1672" s="12">
        <v>4</v>
      </c>
      <c r="N1672" s="15">
        <v>5</v>
      </c>
      <c r="O1672" s="15">
        <f t="shared" si="131"/>
        <v>40</v>
      </c>
      <c r="P1672" s="15">
        <f t="shared" si="132"/>
        <v>4</v>
      </c>
      <c r="Q1672" s="15">
        <f t="shared" si="133"/>
        <v>9</v>
      </c>
      <c r="R1672" s="12">
        <f t="shared" si="134"/>
        <v>0</v>
      </c>
    </row>
    <row r="1673" spans="1:18" ht="15.75" customHeight="1" x14ac:dyDescent="0.25">
      <c r="A1673" s="57">
        <v>1964</v>
      </c>
      <c r="B1673" s="57">
        <v>1951</v>
      </c>
      <c r="C1673" s="58" t="s">
        <v>9</v>
      </c>
      <c r="D1673" s="58" t="s">
        <v>11</v>
      </c>
      <c r="E1673" s="59">
        <v>86610</v>
      </c>
      <c r="F1673" s="54">
        <f t="shared" si="130"/>
        <v>86.61</v>
      </c>
      <c r="G1673" s="57">
        <v>0</v>
      </c>
      <c r="H1673" s="57">
        <v>0</v>
      </c>
      <c r="I1673" s="60">
        <v>41522</v>
      </c>
      <c r="J1673" s="61">
        <v>66</v>
      </c>
      <c r="K1673" s="12" cm="1">
        <f t="array" ref="K1673:N1673">VLOOKUP(A1673,Sales!$A$1:$E$2241,{2,3,4,5},0)</f>
        <v>107</v>
      </c>
      <c r="L1673" s="12">
        <v>196</v>
      </c>
      <c r="M1673" s="12">
        <v>5</v>
      </c>
      <c r="N1673" s="15">
        <v>6</v>
      </c>
      <c r="O1673" s="15">
        <f t="shared" si="131"/>
        <v>74</v>
      </c>
      <c r="P1673" s="15">
        <f t="shared" si="132"/>
        <v>303</v>
      </c>
      <c r="Q1673" s="15">
        <f t="shared" si="133"/>
        <v>11</v>
      </c>
      <c r="R1673" s="12">
        <f t="shared" si="134"/>
        <v>0</v>
      </c>
    </row>
    <row r="1674" spans="1:18" ht="15.75" customHeight="1" x14ac:dyDescent="0.25">
      <c r="A1674" s="57">
        <v>3690</v>
      </c>
      <c r="B1674" s="57">
        <v>1986</v>
      </c>
      <c r="C1674" s="58" t="s">
        <v>14</v>
      </c>
      <c r="D1674" s="58" t="s">
        <v>13</v>
      </c>
      <c r="E1674" s="59">
        <v>80141</v>
      </c>
      <c r="F1674" s="54">
        <f t="shared" si="130"/>
        <v>80.141000000000005</v>
      </c>
      <c r="G1674" s="57">
        <v>0</v>
      </c>
      <c r="H1674" s="57">
        <v>0</v>
      </c>
      <c r="I1674" s="60">
        <v>41285</v>
      </c>
      <c r="J1674" s="61">
        <v>20</v>
      </c>
      <c r="K1674" s="12" cm="1">
        <f t="array" ref="K1674:N1674">VLOOKUP(A1674,Sales!$A$1:$E$2241,{2,3,4,5},0)</f>
        <v>102</v>
      </c>
      <c r="L1674" s="12">
        <v>40</v>
      </c>
      <c r="M1674" s="12">
        <v>7</v>
      </c>
      <c r="N1674" s="15">
        <v>10</v>
      </c>
      <c r="O1674" s="15">
        <f t="shared" si="131"/>
        <v>39</v>
      </c>
      <c r="P1674" s="15">
        <f t="shared" si="132"/>
        <v>142</v>
      </c>
      <c r="Q1674" s="15">
        <f t="shared" si="133"/>
        <v>17</v>
      </c>
      <c r="R1674" s="12">
        <f t="shared" si="134"/>
        <v>0</v>
      </c>
    </row>
    <row r="1675" spans="1:18" ht="15.75" customHeight="1" x14ac:dyDescent="0.25">
      <c r="A1675" s="57">
        <v>3433</v>
      </c>
      <c r="B1675" s="57">
        <v>1955</v>
      </c>
      <c r="C1675" s="58" t="s">
        <v>17</v>
      </c>
      <c r="D1675" s="58" t="s">
        <v>13</v>
      </c>
      <c r="E1675" s="59">
        <v>72635</v>
      </c>
      <c r="F1675" s="54">
        <f t="shared" si="130"/>
        <v>72.635000000000005</v>
      </c>
      <c r="G1675" s="57">
        <v>0</v>
      </c>
      <c r="H1675" s="57">
        <v>0</v>
      </c>
      <c r="I1675" s="60">
        <v>41428</v>
      </c>
      <c r="J1675" s="61">
        <v>54</v>
      </c>
      <c r="K1675" s="12" cm="1">
        <f t="array" ref="K1675:N1675">VLOOKUP(A1675,Sales!$A$1:$E$2241,{2,3,4,5},0)</f>
        <v>22</v>
      </c>
      <c r="L1675" s="12">
        <v>35</v>
      </c>
      <c r="M1675" s="12">
        <v>6</v>
      </c>
      <c r="N1675" s="15">
        <v>6</v>
      </c>
      <c r="O1675" s="15">
        <f t="shared" si="131"/>
        <v>70</v>
      </c>
      <c r="P1675" s="15">
        <f t="shared" si="132"/>
        <v>57</v>
      </c>
      <c r="Q1675" s="15">
        <f t="shared" si="133"/>
        <v>12</v>
      </c>
      <c r="R1675" s="12">
        <f t="shared" si="134"/>
        <v>0</v>
      </c>
    </row>
    <row r="1676" spans="1:18" ht="15.75" customHeight="1" x14ac:dyDescent="0.25">
      <c r="A1676" s="57">
        <v>3389</v>
      </c>
      <c r="B1676" s="57">
        <v>1970</v>
      </c>
      <c r="C1676" s="58" t="s">
        <v>9</v>
      </c>
      <c r="D1676" s="58" t="s">
        <v>13</v>
      </c>
      <c r="E1676" s="59">
        <v>69016</v>
      </c>
      <c r="F1676" s="54">
        <f t="shared" si="130"/>
        <v>69.016000000000005</v>
      </c>
      <c r="G1676" s="57">
        <v>0</v>
      </c>
      <c r="H1676" s="57">
        <v>1</v>
      </c>
      <c r="I1676" s="62">
        <v>41235</v>
      </c>
      <c r="J1676" s="61">
        <v>61</v>
      </c>
      <c r="K1676" s="12" cm="1">
        <f t="array" ref="K1676:N1676">VLOOKUP(A1676,Sales!$A$1:$E$2241,{2,3,4,5},0)</f>
        <v>53</v>
      </c>
      <c r="L1676" s="12">
        <v>107</v>
      </c>
      <c r="M1676" s="12">
        <v>8</v>
      </c>
      <c r="N1676" s="15">
        <v>13</v>
      </c>
      <c r="O1676" s="15">
        <f t="shared" si="131"/>
        <v>55</v>
      </c>
      <c r="P1676" s="15">
        <f t="shared" si="132"/>
        <v>160</v>
      </c>
      <c r="Q1676" s="15">
        <f t="shared" si="133"/>
        <v>21</v>
      </c>
      <c r="R1676" s="12">
        <f t="shared" si="134"/>
        <v>1</v>
      </c>
    </row>
    <row r="1677" spans="1:18" ht="15.75" customHeight="1" x14ac:dyDescent="0.25">
      <c r="A1677" s="57">
        <v>4712</v>
      </c>
      <c r="B1677" s="57">
        <v>1991</v>
      </c>
      <c r="C1677" s="58" t="s">
        <v>17</v>
      </c>
      <c r="D1677" s="58" t="s">
        <v>11</v>
      </c>
      <c r="E1677" s="59">
        <v>20193</v>
      </c>
      <c r="F1677" s="54">
        <f t="shared" si="130"/>
        <v>20.193000000000001</v>
      </c>
      <c r="G1677" s="57">
        <v>0</v>
      </c>
      <c r="H1677" s="57">
        <v>0</v>
      </c>
      <c r="I1677" s="62">
        <v>41241</v>
      </c>
      <c r="J1677" s="61">
        <v>18</v>
      </c>
      <c r="K1677" s="12" cm="1">
        <f t="array" ref="K1677:N1677">VLOOKUP(A1677,Sales!$A$1:$E$2241,{2,3,4,5},0)</f>
        <v>8</v>
      </c>
      <c r="L1677" s="12">
        <v>11</v>
      </c>
      <c r="M1677" s="12">
        <v>1</v>
      </c>
      <c r="N1677" s="15">
        <v>4</v>
      </c>
      <c r="O1677" s="15">
        <f t="shared" si="131"/>
        <v>34</v>
      </c>
      <c r="P1677" s="15">
        <f t="shared" si="132"/>
        <v>19</v>
      </c>
      <c r="Q1677" s="15">
        <f t="shared" si="133"/>
        <v>5</v>
      </c>
      <c r="R1677" s="12">
        <f t="shared" si="134"/>
        <v>0</v>
      </c>
    </row>
    <row r="1678" spans="1:18" ht="15.75" customHeight="1" x14ac:dyDescent="0.25">
      <c r="A1678" s="57">
        <v>1170</v>
      </c>
      <c r="B1678" s="57">
        <v>1975</v>
      </c>
      <c r="C1678" s="58" t="s">
        <v>9</v>
      </c>
      <c r="D1678" s="58" t="s">
        <v>13</v>
      </c>
      <c r="E1678" s="59">
        <v>27573</v>
      </c>
      <c r="F1678" s="54">
        <f t="shared" si="130"/>
        <v>27.573</v>
      </c>
      <c r="G1678" s="57">
        <v>1</v>
      </c>
      <c r="H1678" s="57">
        <v>0</v>
      </c>
      <c r="I1678" s="60">
        <v>41358</v>
      </c>
      <c r="J1678" s="61">
        <v>45</v>
      </c>
      <c r="K1678" s="12" cm="1">
        <f t="array" ref="K1678:N1678">VLOOKUP(A1678,Sales!$A$1:$E$2241,{2,3,4,5},0)</f>
        <v>15</v>
      </c>
      <c r="L1678" s="12">
        <v>15</v>
      </c>
      <c r="M1678" s="12">
        <v>5</v>
      </c>
      <c r="N1678" s="15">
        <v>4</v>
      </c>
      <c r="O1678" s="15">
        <f t="shared" si="131"/>
        <v>50</v>
      </c>
      <c r="P1678" s="15">
        <f t="shared" si="132"/>
        <v>30</v>
      </c>
      <c r="Q1678" s="15">
        <f t="shared" si="133"/>
        <v>9</v>
      </c>
      <c r="R1678" s="12">
        <f t="shared" si="134"/>
        <v>1</v>
      </c>
    </row>
    <row r="1679" spans="1:18" ht="15.75" customHeight="1" x14ac:dyDescent="0.25">
      <c r="A1679" s="57">
        <v>6347</v>
      </c>
      <c r="B1679" s="57">
        <v>1979</v>
      </c>
      <c r="C1679" s="58" t="s">
        <v>16</v>
      </c>
      <c r="D1679" s="58" t="s">
        <v>10</v>
      </c>
      <c r="E1679" s="59">
        <v>15862</v>
      </c>
      <c r="F1679" s="54">
        <f t="shared" si="130"/>
        <v>15.862</v>
      </c>
      <c r="G1679" s="57">
        <v>1</v>
      </c>
      <c r="H1679" s="57">
        <v>0</v>
      </c>
      <c r="I1679" s="60">
        <v>41452</v>
      </c>
      <c r="J1679" s="61">
        <v>26</v>
      </c>
      <c r="K1679" s="12" cm="1">
        <f t="array" ref="K1679:N1679">VLOOKUP(A1679,Sales!$A$1:$E$2241,{2,3,4,5},0)</f>
        <v>1</v>
      </c>
      <c r="L1679" s="12">
        <v>9</v>
      </c>
      <c r="M1679" s="12">
        <v>1</v>
      </c>
      <c r="N1679" s="15">
        <v>3</v>
      </c>
      <c r="O1679" s="15">
        <f t="shared" si="131"/>
        <v>46</v>
      </c>
      <c r="P1679" s="15">
        <f t="shared" si="132"/>
        <v>10</v>
      </c>
      <c r="Q1679" s="15">
        <f t="shared" si="133"/>
        <v>4</v>
      </c>
      <c r="R1679" s="12">
        <f t="shared" si="134"/>
        <v>1</v>
      </c>
    </row>
    <row r="1680" spans="1:18" ht="15.75" customHeight="1" x14ac:dyDescent="0.25">
      <c r="A1680" s="57">
        <v>4065</v>
      </c>
      <c r="B1680" s="57">
        <v>1976</v>
      </c>
      <c r="C1680" s="58" t="s">
        <v>12</v>
      </c>
      <c r="D1680" s="58" t="s">
        <v>13</v>
      </c>
      <c r="E1680" s="59">
        <v>49544</v>
      </c>
      <c r="F1680" s="54">
        <f t="shared" si="130"/>
        <v>49.543999999999997</v>
      </c>
      <c r="G1680" s="57">
        <v>1</v>
      </c>
      <c r="H1680" s="57">
        <v>0</v>
      </c>
      <c r="I1680" s="60">
        <v>41317</v>
      </c>
      <c r="J1680" s="61">
        <v>0</v>
      </c>
      <c r="K1680" s="12" cm="1">
        <f t="array" ref="K1680:N1680">VLOOKUP(A1680,Sales!$A$1:$E$2241,{2,3,4,5},0)</f>
        <v>0</v>
      </c>
      <c r="L1680" s="12">
        <v>0</v>
      </c>
      <c r="M1680" s="12">
        <v>5</v>
      </c>
      <c r="N1680" s="15">
        <v>8</v>
      </c>
      <c r="O1680" s="15">
        <f t="shared" si="131"/>
        <v>49</v>
      </c>
      <c r="P1680" s="15">
        <f t="shared" si="132"/>
        <v>0</v>
      </c>
      <c r="Q1680" s="15">
        <f t="shared" si="133"/>
        <v>13</v>
      </c>
      <c r="R1680" s="12">
        <f t="shared" si="134"/>
        <v>1</v>
      </c>
    </row>
    <row r="1681" spans="1:18" ht="15.75" customHeight="1" x14ac:dyDescent="0.25">
      <c r="A1681" s="57">
        <v>8230</v>
      </c>
      <c r="B1681" s="57">
        <v>1980</v>
      </c>
      <c r="C1681" s="58" t="s">
        <v>9</v>
      </c>
      <c r="D1681" s="58" t="s">
        <v>13</v>
      </c>
      <c r="E1681" s="59">
        <v>33228</v>
      </c>
      <c r="F1681" s="54">
        <f t="shared" si="130"/>
        <v>33.228000000000002</v>
      </c>
      <c r="G1681" s="57">
        <v>1</v>
      </c>
      <c r="H1681" s="57">
        <v>0</v>
      </c>
      <c r="I1681" s="60">
        <v>41662</v>
      </c>
      <c r="J1681" s="61">
        <v>28</v>
      </c>
      <c r="K1681" s="12" cm="1">
        <f t="array" ref="K1681:N1681">VLOOKUP(A1681,Sales!$A$1:$E$2241,{2,3,4,5},0)</f>
        <v>2</v>
      </c>
      <c r="L1681" s="12">
        <v>4</v>
      </c>
      <c r="M1681" s="12">
        <v>2</v>
      </c>
      <c r="N1681" s="15">
        <v>3</v>
      </c>
      <c r="O1681" s="15">
        <f t="shared" si="131"/>
        <v>45</v>
      </c>
      <c r="P1681" s="15">
        <f t="shared" si="132"/>
        <v>6</v>
      </c>
      <c r="Q1681" s="15">
        <f t="shared" si="133"/>
        <v>5</v>
      </c>
      <c r="R1681" s="12">
        <f t="shared" si="134"/>
        <v>1</v>
      </c>
    </row>
    <row r="1682" spans="1:18" ht="15.75" customHeight="1" x14ac:dyDescent="0.25">
      <c r="A1682" s="57">
        <v>1215</v>
      </c>
      <c r="B1682" s="57">
        <v>1978</v>
      </c>
      <c r="C1682" s="58" t="s">
        <v>9</v>
      </c>
      <c r="D1682" s="58" t="s">
        <v>11</v>
      </c>
      <c r="E1682" s="59">
        <v>70440</v>
      </c>
      <c r="F1682" s="54">
        <f t="shared" si="130"/>
        <v>70.44</v>
      </c>
      <c r="G1682" s="57">
        <v>0</v>
      </c>
      <c r="H1682" s="57">
        <v>0</v>
      </c>
      <c r="I1682" s="60">
        <v>41555</v>
      </c>
      <c r="J1682" s="61">
        <v>49</v>
      </c>
      <c r="K1682" s="12" cm="1">
        <f t="array" ref="K1682:N1682">VLOOKUP(A1682,Sales!$A$1:$E$2241,{2,3,4,5},0)</f>
        <v>117</v>
      </c>
      <c r="L1682" s="12">
        <v>102</v>
      </c>
      <c r="M1682" s="12">
        <v>5</v>
      </c>
      <c r="N1682" s="15">
        <v>7</v>
      </c>
      <c r="O1682" s="15">
        <f t="shared" si="131"/>
        <v>47</v>
      </c>
      <c r="P1682" s="15">
        <f t="shared" si="132"/>
        <v>219</v>
      </c>
      <c r="Q1682" s="15">
        <f t="shared" si="133"/>
        <v>12</v>
      </c>
      <c r="R1682" s="12">
        <f t="shared" si="134"/>
        <v>0</v>
      </c>
    </row>
    <row r="1683" spans="1:18" ht="15.75" customHeight="1" x14ac:dyDescent="0.25">
      <c r="A1683" s="57">
        <v>5939</v>
      </c>
      <c r="B1683" s="57">
        <v>1971</v>
      </c>
      <c r="C1683" s="58" t="s">
        <v>9</v>
      </c>
      <c r="D1683" s="58" t="s">
        <v>11</v>
      </c>
      <c r="E1683" s="59">
        <v>38232</v>
      </c>
      <c r="F1683" s="54">
        <f t="shared" si="130"/>
        <v>38.231999999999999</v>
      </c>
      <c r="G1683" s="57">
        <v>1</v>
      </c>
      <c r="H1683" s="57">
        <v>1</v>
      </c>
      <c r="I1683" s="60">
        <v>41656</v>
      </c>
      <c r="J1683" s="61">
        <v>84</v>
      </c>
      <c r="K1683" s="12" cm="1">
        <f t="array" ref="K1683:N1683">VLOOKUP(A1683,Sales!$A$1:$E$2241,{2,3,4,5},0)</f>
        <v>5</v>
      </c>
      <c r="L1683" s="12">
        <v>6</v>
      </c>
      <c r="M1683" s="12">
        <v>3</v>
      </c>
      <c r="N1683" s="15">
        <v>3</v>
      </c>
      <c r="O1683" s="15">
        <f t="shared" si="131"/>
        <v>54</v>
      </c>
      <c r="P1683" s="15">
        <f t="shared" si="132"/>
        <v>11</v>
      </c>
      <c r="Q1683" s="15">
        <f t="shared" si="133"/>
        <v>6</v>
      </c>
      <c r="R1683" s="12">
        <f t="shared" si="134"/>
        <v>2</v>
      </c>
    </row>
    <row r="1684" spans="1:18" ht="15.75" customHeight="1" x14ac:dyDescent="0.25">
      <c r="A1684" s="57">
        <v>2156</v>
      </c>
      <c r="B1684" s="57">
        <v>1955</v>
      </c>
      <c r="C1684" s="58" t="s">
        <v>12</v>
      </c>
      <c r="D1684" s="58" t="s">
        <v>13</v>
      </c>
      <c r="E1684" s="59">
        <v>22554</v>
      </c>
      <c r="F1684" s="54">
        <f t="shared" si="130"/>
        <v>22.553999999999998</v>
      </c>
      <c r="G1684" s="57">
        <v>1</v>
      </c>
      <c r="H1684" s="57">
        <v>1</v>
      </c>
      <c r="I1684" s="60">
        <v>41216</v>
      </c>
      <c r="J1684" s="61">
        <v>38</v>
      </c>
      <c r="K1684" s="12" cm="1">
        <f t="array" ref="K1684:N1684">VLOOKUP(A1684,Sales!$A$1:$E$2241,{2,3,4,5},0)</f>
        <v>0</v>
      </c>
      <c r="L1684" s="12">
        <v>0</v>
      </c>
      <c r="M1684" s="12">
        <v>2</v>
      </c>
      <c r="N1684" s="15">
        <v>4</v>
      </c>
      <c r="O1684" s="15">
        <f t="shared" si="131"/>
        <v>70</v>
      </c>
      <c r="P1684" s="15">
        <f t="shared" si="132"/>
        <v>0</v>
      </c>
      <c r="Q1684" s="15">
        <f t="shared" si="133"/>
        <v>6</v>
      </c>
      <c r="R1684" s="12">
        <f t="shared" si="134"/>
        <v>2</v>
      </c>
    </row>
    <row r="1685" spans="1:18" ht="15.75" customHeight="1" x14ac:dyDescent="0.25">
      <c r="A1685" s="57">
        <v>7788</v>
      </c>
      <c r="B1685" s="57">
        <v>1983</v>
      </c>
      <c r="C1685" s="58" t="s">
        <v>12</v>
      </c>
      <c r="D1685" s="58" t="s">
        <v>13</v>
      </c>
      <c r="E1685" s="59">
        <v>23536</v>
      </c>
      <c r="F1685" s="54">
        <f t="shared" si="130"/>
        <v>23.536000000000001</v>
      </c>
      <c r="G1685" s="57">
        <v>1</v>
      </c>
      <c r="H1685" s="57">
        <v>0</v>
      </c>
      <c r="I1685" s="60">
        <v>41794</v>
      </c>
      <c r="J1685" s="61">
        <v>53</v>
      </c>
      <c r="K1685" s="12" cm="1">
        <f t="array" ref="K1685:N1685">VLOOKUP(A1685,Sales!$A$1:$E$2241,{2,3,4,5},0)</f>
        <v>0</v>
      </c>
      <c r="L1685" s="12">
        <v>0</v>
      </c>
      <c r="M1685" s="12">
        <v>0</v>
      </c>
      <c r="N1685" s="15">
        <v>3</v>
      </c>
      <c r="O1685" s="15">
        <f t="shared" si="131"/>
        <v>42</v>
      </c>
      <c r="P1685" s="15">
        <f t="shared" si="132"/>
        <v>0</v>
      </c>
      <c r="Q1685" s="15">
        <f t="shared" si="133"/>
        <v>3</v>
      </c>
      <c r="R1685" s="12">
        <f t="shared" si="134"/>
        <v>1</v>
      </c>
    </row>
    <row r="1686" spans="1:18" ht="15.75" customHeight="1" x14ac:dyDescent="0.25">
      <c r="A1686" s="57">
        <v>10323</v>
      </c>
      <c r="B1686" s="57">
        <v>1952</v>
      </c>
      <c r="C1686" s="58" t="s">
        <v>9</v>
      </c>
      <c r="D1686" s="58" t="s">
        <v>13</v>
      </c>
      <c r="E1686" s="59">
        <v>49413</v>
      </c>
      <c r="F1686" s="54">
        <f t="shared" si="130"/>
        <v>49.412999999999997</v>
      </c>
      <c r="G1686" s="57">
        <v>0</v>
      </c>
      <c r="H1686" s="57">
        <v>1</v>
      </c>
      <c r="I1686" s="62">
        <v>41572</v>
      </c>
      <c r="J1686" s="61">
        <v>88</v>
      </c>
      <c r="K1686" s="12" cm="1">
        <f t="array" ref="K1686:N1686">VLOOKUP(A1686,Sales!$A$1:$E$2241,{2,3,4,5},0)</f>
        <v>7</v>
      </c>
      <c r="L1686" s="12">
        <v>2</v>
      </c>
      <c r="M1686" s="12">
        <v>4</v>
      </c>
      <c r="N1686" s="15">
        <v>5</v>
      </c>
      <c r="O1686" s="15">
        <f t="shared" si="131"/>
        <v>73</v>
      </c>
      <c r="P1686" s="15">
        <f t="shared" si="132"/>
        <v>9</v>
      </c>
      <c r="Q1686" s="15">
        <f t="shared" si="133"/>
        <v>9</v>
      </c>
      <c r="R1686" s="12">
        <f t="shared" si="134"/>
        <v>1</v>
      </c>
    </row>
    <row r="1687" spans="1:18" ht="15.75" customHeight="1" x14ac:dyDescent="0.25">
      <c r="A1687" s="57">
        <v>7947</v>
      </c>
      <c r="B1687" s="57">
        <v>1969</v>
      </c>
      <c r="C1687" s="58" t="s">
        <v>9</v>
      </c>
      <c r="D1687" s="58" t="s">
        <v>13</v>
      </c>
      <c r="E1687" s="59">
        <v>42231</v>
      </c>
      <c r="F1687" s="54">
        <f t="shared" si="130"/>
        <v>42.231000000000002</v>
      </c>
      <c r="G1687" s="57">
        <v>1</v>
      </c>
      <c r="H1687" s="57">
        <v>1</v>
      </c>
      <c r="I1687" s="60">
        <v>41723</v>
      </c>
      <c r="J1687" s="61">
        <v>99</v>
      </c>
      <c r="K1687" s="12" cm="1">
        <f t="array" ref="K1687:N1687">VLOOKUP(A1687,Sales!$A$1:$E$2241,{2,3,4,5},0)</f>
        <v>0</v>
      </c>
      <c r="L1687" s="12">
        <v>1</v>
      </c>
      <c r="M1687" s="12">
        <v>1</v>
      </c>
      <c r="N1687" s="15">
        <v>3</v>
      </c>
      <c r="O1687" s="15">
        <f t="shared" si="131"/>
        <v>56</v>
      </c>
      <c r="P1687" s="15">
        <f t="shared" si="132"/>
        <v>1</v>
      </c>
      <c r="Q1687" s="15">
        <f t="shared" si="133"/>
        <v>4</v>
      </c>
      <c r="R1687" s="12">
        <f t="shared" si="134"/>
        <v>2</v>
      </c>
    </row>
    <row r="1688" spans="1:18" ht="15.75" customHeight="1" x14ac:dyDescent="0.25">
      <c r="A1688" s="57">
        <v>1891</v>
      </c>
      <c r="B1688" s="57">
        <v>1980</v>
      </c>
      <c r="C1688" s="58" t="s">
        <v>14</v>
      </c>
      <c r="D1688" s="58" t="s">
        <v>15</v>
      </c>
      <c r="E1688" s="59">
        <v>78789</v>
      </c>
      <c r="F1688" s="54">
        <f t="shared" si="130"/>
        <v>78.789000000000001</v>
      </c>
      <c r="G1688" s="57">
        <v>0</v>
      </c>
      <c r="H1688" s="57">
        <v>0</v>
      </c>
      <c r="I1688" s="60">
        <v>41129</v>
      </c>
      <c r="J1688" s="61">
        <v>12</v>
      </c>
      <c r="K1688" s="12" cm="1">
        <f t="array" ref="K1688:N1688">VLOOKUP(A1688,Sales!$A$1:$E$2241,{2,3,4,5},0)</f>
        <v>50</v>
      </c>
      <c r="L1688" s="12">
        <v>83</v>
      </c>
      <c r="M1688" s="12">
        <v>4</v>
      </c>
      <c r="N1688" s="15">
        <v>5</v>
      </c>
      <c r="O1688" s="15">
        <f t="shared" si="131"/>
        <v>45</v>
      </c>
      <c r="P1688" s="15">
        <f t="shared" si="132"/>
        <v>133</v>
      </c>
      <c r="Q1688" s="15">
        <f t="shared" si="133"/>
        <v>9</v>
      </c>
      <c r="R1688" s="12">
        <f t="shared" si="134"/>
        <v>0</v>
      </c>
    </row>
    <row r="1689" spans="1:18" ht="15.75" customHeight="1" x14ac:dyDescent="0.25">
      <c r="A1689" s="57">
        <v>2570</v>
      </c>
      <c r="B1689" s="57">
        <v>1968</v>
      </c>
      <c r="C1689" s="58" t="s">
        <v>9</v>
      </c>
      <c r="D1689" s="58" t="s">
        <v>11</v>
      </c>
      <c r="E1689" s="59">
        <v>56534</v>
      </c>
      <c r="F1689" s="54">
        <f t="shared" si="130"/>
        <v>56.533999999999999</v>
      </c>
      <c r="G1689" s="57">
        <v>0</v>
      </c>
      <c r="H1689" s="57">
        <v>1</v>
      </c>
      <c r="I1689" s="60">
        <v>41478</v>
      </c>
      <c r="J1689" s="61">
        <v>35</v>
      </c>
      <c r="K1689" s="12" cm="1">
        <f t="array" ref="K1689:N1689">VLOOKUP(A1689,Sales!$A$1:$E$2241,{2,3,4,5},0)</f>
        <v>7</v>
      </c>
      <c r="L1689" s="12">
        <v>0</v>
      </c>
      <c r="M1689" s="12">
        <v>10</v>
      </c>
      <c r="N1689" s="15">
        <v>7</v>
      </c>
      <c r="O1689" s="15">
        <f t="shared" si="131"/>
        <v>57</v>
      </c>
      <c r="P1689" s="15">
        <f t="shared" si="132"/>
        <v>7</v>
      </c>
      <c r="Q1689" s="15">
        <f t="shared" si="133"/>
        <v>17</v>
      </c>
      <c r="R1689" s="12">
        <f t="shared" si="134"/>
        <v>1</v>
      </c>
    </row>
    <row r="1690" spans="1:18" ht="15.75" customHeight="1" x14ac:dyDescent="0.25">
      <c r="A1690" s="57">
        <v>9256</v>
      </c>
      <c r="B1690" s="57">
        <v>1971</v>
      </c>
      <c r="C1690" s="58" t="s">
        <v>9</v>
      </c>
      <c r="D1690" s="58" t="s">
        <v>10</v>
      </c>
      <c r="E1690" s="59">
        <v>58350</v>
      </c>
      <c r="F1690" s="54">
        <f t="shared" si="130"/>
        <v>58.35</v>
      </c>
      <c r="G1690" s="57">
        <v>0</v>
      </c>
      <c r="H1690" s="57">
        <v>1</v>
      </c>
      <c r="I1690" s="60">
        <v>41278</v>
      </c>
      <c r="J1690" s="61">
        <v>5</v>
      </c>
      <c r="K1690" s="12" cm="1">
        <f t="array" ref="K1690:N1690">VLOOKUP(A1690,Sales!$A$1:$E$2241,{2,3,4,5},0)</f>
        <v>26</v>
      </c>
      <c r="L1690" s="12">
        <v>80</v>
      </c>
      <c r="M1690" s="12">
        <v>8</v>
      </c>
      <c r="N1690" s="15">
        <v>12</v>
      </c>
      <c r="O1690" s="15">
        <f t="shared" si="131"/>
        <v>54</v>
      </c>
      <c r="P1690" s="15">
        <f t="shared" si="132"/>
        <v>106</v>
      </c>
      <c r="Q1690" s="15">
        <f t="shared" si="133"/>
        <v>20</v>
      </c>
      <c r="R1690" s="12">
        <f t="shared" si="134"/>
        <v>1</v>
      </c>
    </row>
    <row r="1691" spans="1:18" ht="15.75" customHeight="1" x14ac:dyDescent="0.25">
      <c r="A1691" s="57">
        <v>295</v>
      </c>
      <c r="B1691" s="57">
        <v>1989</v>
      </c>
      <c r="C1691" s="58" t="s">
        <v>9</v>
      </c>
      <c r="D1691" s="58" t="s">
        <v>10</v>
      </c>
      <c r="E1691" s="59">
        <v>81217</v>
      </c>
      <c r="F1691" s="54">
        <f t="shared" si="130"/>
        <v>81.216999999999999</v>
      </c>
      <c r="G1691" s="57">
        <v>0</v>
      </c>
      <c r="H1691" s="57">
        <v>0</v>
      </c>
      <c r="I1691" s="60">
        <v>41474</v>
      </c>
      <c r="J1691" s="61">
        <v>77</v>
      </c>
      <c r="K1691" s="12" cm="1">
        <f t="array" ref="K1691:N1691">VLOOKUP(A1691,Sales!$A$1:$E$2241,{2,3,4,5},0)</f>
        <v>70</v>
      </c>
      <c r="L1691" s="12">
        <v>40</v>
      </c>
      <c r="M1691" s="12">
        <v>3</v>
      </c>
      <c r="N1691" s="15">
        <v>11</v>
      </c>
      <c r="O1691" s="15">
        <f t="shared" si="131"/>
        <v>36</v>
      </c>
      <c r="P1691" s="15">
        <f t="shared" si="132"/>
        <v>110</v>
      </c>
      <c r="Q1691" s="15">
        <f t="shared" si="133"/>
        <v>14</v>
      </c>
      <c r="R1691" s="12">
        <f t="shared" si="134"/>
        <v>0</v>
      </c>
    </row>
    <row r="1692" spans="1:18" ht="15.75" customHeight="1" x14ac:dyDescent="0.25">
      <c r="A1692" s="57">
        <v>7397</v>
      </c>
      <c r="B1692" s="57">
        <v>1951</v>
      </c>
      <c r="C1692" s="58" t="s">
        <v>9</v>
      </c>
      <c r="D1692" s="58" t="s">
        <v>10</v>
      </c>
      <c r="E1692" s="59">
        <v>49090</v>
      </c>
      <c r="F1692" s="54">
        <f t="shared" si="130"/>
        <v>49.09</v>
      </c>
      <c r="G1692" s="57">
        <v>0</v>
      </c>
      <c r="H1692" s="57">
        <v>1</v>
      </c>
      <c r="I1692" s="60">
        <v>41474</v>
      </c>
      <c r="J1692" s="61">
        <v>45</v>
      </c>
      <c r="K1692" s="12" cm="1">
        <f t="array" ref="K1692:N1692">VLOOKUP(A1692,Sales!$A$1:$E$2241,{2,3,4,5},0)</f>
        <v>5</v>
      </c>
      <c r="L1692" s="12">
        <v>0</v>
      </c>
      <c r="M1692" s="12">
        <v>7</v>
      </c>
      <c r="N1692" s="15">
        <v>9</v>
      </c>
      <c r="O1692" s="15">
        <f t="shared" si="131"/>
        <v>74</v>
      </c>
      <c r="P1692" s="15">
        <f t="shared" si="132"/>
        <v>5</v>
      </c>
      <c r="Q1692" s="15">
        <f t="shared" si="133"/>
        <v>16</v>
      </c>
      <c r="R1692" s="12">
        <f t="shared" si="134"/>
        <v>1</v>
      </c>
    </row>
    <row r="1693" spans="1:18" ht="15.75" customHeight="1" x14ac:dyDescent="0.25">
      <c r="A1693" s="57">
        <v>6349</v>
      </c>
      <c r="B1693" s="57">
        <v>1987</v>
      </c>
      <c r="C1693" s="58" t="s">
        <v>14</v>
      </c>
      <c r="D1693" s="58" t="s">
        <v>15</v>
      </c>
      <c r="E1693" s="59">
        <v>61787</v>
      </c>
      <c r="F1693" s="54">
        <f t="shared" si="130"/>
        <v>61.786999999999999</v>
      </c>
      <c r="G1693" s="57">
        <v>0</v>
      </c>
      <c r="H1693" s="57">
        <v>0</v>
      </c>
      <c r="I1693" s="60">
        <v>41461</v>
      </c>
      <c r="J1693" s="61">
        <v>71</v>
      </c>
      <c r="K1693" s="12" cm="1">
        <f t="array" ref="K1693:N1693">VLOOKUP(A1693,Sales!$A$1:$E$2241,{2,3,4,5},0)</f>
        <v>73</v>
      </c>
      <c r="L1693" s="12">
        <v>48</v>
      </c>
      <c r="M1693" s="12">
        <v>8</v>
      </c>
      <c r="N1693" s="15">
        <v>6</v>
      </c>
      <c r="O1693" s="15">
        <f t="shared" si="131"/>
        <v>38</v>
      </c>
      <c r="P1693" s="15">
        <f t="shared" si="132"/>
        <v>121</v>
      </c>
      <c r="Q1693" s="15">
        <f t="shared" si="133"/>
        <v>14</v>
      </c>
      <c r="R1693" s="12">
        <f t="shared" si="134"/>
        <v>0</v>
      </c>
    </row>
    <row r="1694" spans="1:18" ht="15.75" customHeight="1" x14ac:dyDescent="0.25">
      <c r="A1694" s="57">
        <v>10790</v>
      </c>
      <c r="B1694" s="57">
        <v>1985</v>
      </c>
      <c r="C1694" s="58" t="s">
        <v>12</v>
      </c>
      <c r="D1694" s="58" t="s">
        <v>13</v>
      </c>
      <c r="E1694" s="59">
        <v>18169</v>
      </c>
      <c r="F1694" s="54">
        <f t="shared" si="130"/>
        <v>18.169</v>
      </c>
      <c r="G1694" s="57">
        <v>1</v>
      </c>
      <c r="H1694" s="57">
        <v>0</v>
      </c>
      <c r="I1694" s="60">
        <v>41324</v>
      </c>
      <c r="J1694" s="61">
        <v>40</v>
      </c>
      <c r="K1694" s="12" cm="1">
        <f t="array" ref="K1694:N1694">VLOOKUP(A1694,Sales!$A$1:$E$2241,{2,3,4,5},0)</f>
        <v>0</v>
      </c>
      <c r="L1694" s="12">
        <v>0</v>
      </c>
      <c r="M1694" s="12">
        <v>1</v>
      </c>
      <c r="N1694" s="15">
        <v>2</v>
      </c>
      <c r="O1694" s="15">
        <f t="shared" si="131"/>
        <v>40</v>
      </c>
      <c r="P1694" s="15">
        <f t="shared" si="132"/>
        <v>0</v>
      </c>
      <c r="Q1694" s="15">
        <f t="shared" si="133"/>
        <v>3</v>
      </c>
      <c r="R1694" s="12">
        <f t="shared" si="134"/>
        <v>1</v>
      </c>
    </row>
    <row r="1695" spans="1:18" ht="15.75" customHeight="1" x14ac:dyDescent="0.25">
      <c r="A1695" s="57">
        <v>10398</v>
      </c>
      <c r="B1695" s="57">
        <v>1981</v>
      </c>
      <c r="C1695" s="58" t="s">
        <v>17</v>
      </c>
      <c r="D1695" s="58" t="s">
        <v>10</v>
      </c>
      <c r="E1695" s="59">
        <v>24336</v>
      </c>
      <c r="F1695" s="54">
        <f t="shared" si="130"/>
        <v>24.335999999999999</v>
      </c>
      <c r="G1695" s="57">
        <v>1</v>
      </c>
      <c r="H1695" s="57">
        <v>0</v>
      </c>
      <c r="I1695" s="60">
        <v>41148</v>
      </c>
      <c r="J1695" s="61">
        <v>82</v>
      </c>
      <c r="K1695" s="12" cm="1">
        <f t="array" ref="K1695:N1695">VLOOKUP(A1695,Sales!$A$1:$E$2241,{2,3,4,5},0)</f>
        <v>6</v>
      </c>
      <c r="L1695" s="12">
        <v>2</v>
      </c>
      <c r="M1695" s="12">
        <v>1</v>
      </c>
      <c r="N1695" s="15">
        <v>2</v>
      </c>
      <c r="O1695" s="15">
        <f t="shared" si="131"/>
        <v>44</v>
      </c>
      <c r="P1695" s="15">
        <f t="shared" si="132"/>
        <v>8</v>
      </c>
      <c r="Q1695" s="15">
        <f t="shared" si="133"/>
        <v>3</v>
      </c>
      <c r="R1695" s="12">
        <f t="shared" si="134"/>
        <v>1</v>
      </c>
    </row>
    <row r="1696" spans="1:18" ht="15.75" customHeight="1" x14ac:dyDescent="0.25">
      <c r="A1696" s="57">
        <v>2431</v>
      </c>
      <c r="B1696" s="57">
        <v>1990</v>
      </c>
      <c r="C1696" s="58" t="s">
        <v>9</v>
      </c>
      <c r="D1696" s="58" t="s">
        <v>13</v>
      </c>
      <c r="E1696" s="59">
        <v>18222</v>
      </c>
      <c r="F1696" s="54">
        <f t="shared" si="130"/>
        <v>18.222000000000001</v>
      </c>
      <c r="G1696" s="57">
        <v>0</v>
      </c>
      <c r="H1696" s="57">
        <v>0</v>
      </c>
      <c r="I1696" s="62">
        <v>41274</v>
      </c>
      <c r="J1696" s="61">
        <v>70</v>
      </c>
      <c r="K1696" s="12" cm="1">
        <f t="array" ref="K1696:N1696">VLOOKUP(A1696,Sales!$A$1:$E$2241,{2,3,4,5},0)</f>
        <v>4</v>
      </c>
      <c r="L1696" s="12">
        <v>6</v>
      </c>
      <c r="M1696" s="12">
        <v>2</v>
      </c>
      <c r="N1696" s="15">
        <v>3</v>
      </c>
      <c r="O1696" s="15">
        <f t="shared" si="131"/>
        <v>35</v>
      </c>
      <c r="P1696" s="15">
        <f t="shared" si="132"/>
        <v>10</v>
      </c>
      <c r="Q1696" s="15">
        <f t="shared" si="133"/>
        <v>5</v>
      </c>
      <c r="R1696" s="12">
        <f t="shared" si="134"/>
        <v>0</v>
      </c>
    </row>
    <row r="1697" spans="1:18" ht="15.75" customHeight="1" x14ac:dyDescent="0.25">
      <c r="A1697" s="57">
        <v>550</v>
      </c>
      <c r="B1697" s="57">
        <v>1952</v>
      </c>
      <c r="C1697" s="58" t="s">
        <v>9</v>
      </c>
      <c r="D1697" s="58" t="s">
        <v>15</v>
      </c>
      <c r="E1697" s="59">
        <v>62335</v>
      </c>
      <c r="F1697" s="54">
        <f t="shared" si="130"/>
        <v>62.335000000000001</v>
      </c>
      <c r="G1697" s="57">
        <v>0</v>
      </c>
      <c r="H1697" s="57">
        <v>1</v>
      </c>
      <c r="I1697" s="60">
        <v>41417</v>
      </c>
      <c r="J1697" s="61">
        <v>87</v>
      </c>
      <c r="K1697" s="12" cm="1">
        <f t="array" ref="K1697:N1697">VLOOKUP(A1697,Sales!$A$1:$E$2241,{2,3,4,5},0)</f>
        <v>131</v>
      </c>
      <c r="L1697" s="12">
        <v>6</v>
      </c>
      <c r="M1697" s="12">
        <v>3</v>
      </c>
      <c r="N1697" s="15">
        <v>13</v>
      </c>
      <c r="O1697" s="15">
        <f t="shared" si="131"/>
        <v>73</v>
      </c>
      <c r="P1697" s="15">
        <f t="shared" si="132"/>
        <v>137</v>
      </c>
      <c r="Q1697" s="15">
        <f t="shared" si="133"/>
        <v>16</v>
      </c>
      <c r="R1697" s="12">
        <f t="shared" si="134"/>
        <v>1</v>
      </c>
    </row>
    <row r="1698" spans="1:18" ht="15.75" customHeight="1" x14ac:dyDescent="0.25">
      <c r="A1698" s="57">
        <v>1890</v>
      </c>
      <c r="B1698" s="57">
        <v>1971</v>
      </c>
      <c r="C1698" s="58" t="s">
        <v>17</v>
      </c>
      <c r="D1698" s="58" t="s">
        <v>11</v>
      </c>
      <c r="E1698" s="59">
        <v>42033</v>
      </c>
      <c r="F1698" s="54">
        <f t="shared" si="130"/>
        <v>42.033000000000001</v>
      </c>
      <c r="G1698" s="57">
        <v>1</v>
      </c>
      <c r="H1698" s="57">
        <v>1</v>
      </c>
      <c r="I1698" s="60">
        <v>41171</v>
      </c>
      <c r="J1698" s="61">
        <v>95</v>
      </c>
      <c r="K1698" s="12" cm="1">
        <f t="array" ref="K1698:N1698">VLOOKUP(A1698,Sales!$A$1:$E$2241,{2,3,4,5},0)</f>
        <v>1</v>
      </c>
      <c r="L1698" s="12">
        <v>0</v>
      </c>
      <c r="M1698" s="12">
        <v>1</v>
      </c>
      <c r="N1698" s="15">
        <v>2</v>
      </c>
      <c r="O1698" s="15">
        <f t="shared" si="131"/>
        <v>54</v>
      </c>
      <c r="P1698" s="15">
        <f t="shared" si="132"/>
        <v>1</v>
      </c>
      <c r="Q1698" s="15">
        <f t="shared" si="133"/>
        <v>3</v>
      </c>
      <c r="R1698" s="12">
        <f t="shared" si="134"/>
        <v>2</v>
      </c>
    </row>
    <row r="1699" spans="1:18" ht="15.75" customHeight="1" x14ac:dyDescent="0.25">
      <c r="A1699" s="57">
        <v>10742</v>
      </c>
      <c r="B1699" s="57">
        <v>1983</v>
      </c>
      <c r="C1699" s="58" t="s">
        <v>12</v>
      </c>
      <c r="D1699" s="58" t="s">
        <v>13</v>
      </c>
      <c r="E1699" s="59">
        <v>86580</v>
      </c>
      <c r="F1699" s="54">
        <f t="shared" si="130"/>
        <v>86.58</v>
      </c>
      <c r="G1699" s="57">
        <v>0</v>
      </c>
      <c r="H1699" s="57">
        <v>0</v>
      </c>
      <c r="I1699" s="60">
        <v>41332</v>
      </c>
      <c r="J1699" s="61">
        <v>72</v>
      </c>
      <c r="K1699" s="12" cm="1">
        <f t="array" ref="K1699:N1699">VLOOKUP(A1699,Sales!$A$1:$E$2241,{2,3,4,5},0)</f>
        <v>21</v>
      </c>
      <c r="L1699" s="12">
        <v>20</v>
      </c>
      <c r="M1699" s="12">
        <v>4</v>
      </c>
      <c r="N1699" s="15">
        <v>5</v>
      </c>
      <c r="O1699" s="15">
        <f t="shared" si="131"/>
        <v>42</v>
      </c>
      <c r="P1699" s="15">
        <f t="shared" si="132"/>
        <v>41</v>
      </c>
      <c r="Q1699" s="15">
        <f t="shared" si="133"/>
        <v>9</v>
      </c>
      <c r="R1699" s="12">
        <f t="shared" si="134"/>
        <v>0</v>
      </c>
    </row>
    <row r="1700" spans="1:18" ht="15.75" customHeight="1" x14ac:dyDescent="0.25">
      <c r="A1700" s="57">
        <v>10356</v>
      </c>
      <c r="B1700" s="57">
        <v>1957</v>
      </c>
      <c r="C1700" s="58" t="s">
        <v>12</v>
      </c>
      <c r="D1700" s="58" t="s">
        <v>15</v>
      </c>
      <c r="E1700" s="59">
        <v>41437</v>
      </c>
      <c r="F1700" s="54">
        <f t="shared" si="130"/>
        <v>41.436999999999998</v>
      </c>
      <c r="G1700" s="57">
        <v>1</v>
      </c>
      <c r="H1700" s="57">
        <v>1</v>
      </c>
      <c r="I1700" s="60">
        <v>41174</v>
      </c>
      <c r="J1700" s="61">
        <v>5</v>
      </c>
      <c r="K1700" s="12" cm="1">
        <f t="array" ref="K1700:N1700">VLOOKUP(A1700,Sales!$A$1:$E$2241,{2,3,4,5},0)</f>
        <v>0</v>
      </c>
      <c r="L1700" s="12">
        <v>0</v>
      </c>
      <c r="M1700" s="12">
        <v>1</v>
      </c>
      <c r="N1700" s="15">
        <v>3</v>
      </c>
      <c r="O1700" s="15">
        <f t="shared" si="131"/>
        <v>68</v>
      </c>
      <c r="P1700" s="15">
        <f t="shared" si="132"/>
        <v>0</v>
      </c>
      <c r="Q1700" s="15">
        <f t="shared" si="133"/>
        <v>4</v>
      </c>
      <c r="R1700" s="12">
        <f t="shared" si="134"/>
        <v>2</v>
      </c>
    </row>
    <row r="1701" spans="1:18" ht="15.75" customHeight="1" x14ac:dyDescent="0.25">
      <c r="A1701" s="57">
        <v>4676</v>
      </c>
      <c r="B1701" s="57">
        <v>1951</v>
      </c>
      <c r="C1701" s="58" t="s">
        <v>14</v>
      </c>
      <c r="D1701" s="58" t="s">
        <v>18</v>
      </c>
      <c r="E1701" s="59">
        <v>73705</v>
      </c>
      <c r="F1701" s="54">
        <f t="shared" si="130"/>
        <v>73.704999999999998</v>
      </c>
      <c r="G1701" s="57">
        <v>0</v>
      </c>
      <c r="H1701" s="57">
        <v>2</v>
      </c>
      <c r="I1701" s="60">
        <v>41703</v>
      </c>
      <c r="J1701" s="61">
        <v>86</v>
      </c>
      <c r="K1701" s="12" cm="1">
        <f t="array" ref="K1701:N1701">VLOOKUP(A1701,Sales!$A$1:$E$2241,{2,3,4,5},0)</f>
        <v>91</v>
      </c>
      <c r="L1701" s="12">
        <v>107</v>
      </c>
      <c r="M1701" s="12">
        <v>9</v>
      </c>
      <c r="N1701" s="15">
        <v>8</v>
      </c>
      <c r="O1701" s="15">
        <f t="shared" si="131"/>
        <v>74</v>
      </c>
      <c r="P1701" s="15">
        <f t="shared" si="132"/>
        <v>198</v>
      </c>
      <c r="Q1701" s="15">
        <f t="shared" si="133"/>
        <v>17</v>
      </c>
      <c r="R1701" s="12">
        <f t="shared" si="134"/>
        <v>2</v>
      </c>
    </row>
    <row r="1702" spans="1:18" ht="15.75" customHeight="1" x14ac:dyDescent="0.25">
      <c r="A1702" s="57">
        <v>8852</v>
      </c>
      <c r="B1702" s="57">
        <v>1976</v>
      </c>
      <c r="C1702" s="58" t="s">
        <v>9</v>
      </c>
      <c r="D1702" s="58" t="s">
        <v>13</v>
      </c>
      <c r="E1702" s="59">
        <v>61064</v>
      </c>
      <c r="F1702" s="54">
        <f t="shared" si="130"/>
        <v>61.064</v>
      </c>
      <c r="G1702" s="57">
        <v>0</v>
      </c>
      <c r="H1702" s="57">
        <v>1</v>
      </c>
      <c r="I1702" s="60">
        <v>41152</v>
      </c>
      <c r="J1702" s="61">
        <v>80</v>
      </c>
      <c r="K1702" s="12" cm="1">
        <f t="array" ref="K1702:N1702">VLOOKUP(A1702,Sales!$A$1:$E$2241,{2,3,4,5},0)</f>
        <v>126</v>
      </c>
      <c r="L1702" s="12">
        <v>45</v>
      </c>
      <c r="M1702" s="12">
        <v>8</v>
      </c>
      <c r="N1702" s="15">
        <v>11</v>
      </c>
      <c r="O1702" s="15">
        <f t="shared" si="131"/>
        <v>49</v>
      </c>
      <c r="P1702" s="15">
        <f t="shared" si="132"/>
        <v>171</v>
      </c>
      <c r="Q1702" s="15">
        <f t="shared" si="133"/>
        <v>19</v>
      </c>
      <c r="R1702" s="12">
        <f t="shared" si="134"/>
        <v>1</v>
      </c>
    </row>
    <row r="1703" spans="1:18" ht="15.75" customHeight="1" x14ac:dyDescent="0.25">
      <c r="A1703" s="57">
        <v>3565</v>
      </c>
      <c r="B1703" s="57">
        <v>1955</v>
      </c>
      <c r="C1703" s="58" t="s">
        <v>14</v>
      </c>
      <c r="D1703" s="58" t="s">
        <v>13</v>
      </c>
      <c r="E1703" s="59">
        <v>38452</v>
      </c>
      <c r="F1703" s="54">
        <f t="shared" si="130"/>
        <v>38.451999999999998</v>
      </c>
      <c r="G1703" s="57">
        <v>1</v>
      </c>
      <c r="H1703" s="57">
        <v>1</v>
      </c>
      <c r="I1703" s="60">
        <v>41728</v>
      </c>
      <c r="J1703" s="61">
        <v>62</v>
      </c>
      <c r="K1703" s="12" cm="1">
        <f t="array" ref="K1703:N1703">VLOOKUP(A1703,Sales!$A$1:$E$2241,{2,3,4,5},0)</f>
        <v>0</v>
      </c>
      <c r="L1703" s="12">
        <v>0</v>
      </c>
      <c r="M1703" s="12">
        <v>3</v>
      </c>
      <c r="N1703" s="15">
        <v>3</v>
      </c>
      <c r="O1703" s="15">
        <f t="shared" si="131"/>
        <v>70</v>
      </c>
      <c r="P1703" s="15">
        <f t="shared" si="132"/>
        <v>0</v>
      </c>
      <c r="Q1703" s="15">
        <f t="shared" si="133"/>
        <v>6</v>
      </c>
      <c r="R1703" s="12">
        <f t="shared" si="134"/>
        <v>2</v>
      </c>
    </row>
    <row r="1704" spans="1:18" ht="15.75" customHeight="1" x14ac:dyDescent="0.25">
      <c r="A1704" s="57">
        <v>5294</v>
      </c>
      <c r="B1704" s="57">
        <v>1989</v>
      </c>
      <c r="C1704" s="58" t="s">
        <v>9</v>
      </c>
      <c r="D1704" s="58" t="s">
        <v>10</v>
      </c>
      <c r="E1704" s="59">
        <v>18358</v>
      </c>
      <c r="F1704" s="54">
        <f t="shared" si="130"/>
        <v>18.358000000000001</v>
      </c>
      <c r="G1704" s="57">
        <v>1</v>
      </c>
      <c r="H1704" s="57">
        <v>0</v>
      </c>
      <c r="I1704" s="62">
        <v>41598</v>
      </c>
      <c r="J1704" s="61">
        <v>49</v>
      </c>
      <c r="K1704" s="12" cm="1">
        <f t="array" ref="K1704:N1704">VLOOKUP(A1704,Sales!$A$1:$E$2241,{2,3,4,5},0)</f>
        <v>8</v>
      </c>
      <c r="L1704" s="12">
        <v>4</v>
      </c>
      <c r="M1704" s="12">
        <v>3</v>
      </c>
      <c r="N1704" s="15">
        <v>4</v>
      </c>
      <c r="O1704" s="15">
        <f t="shared" si="131"/>
        <v>36</v>
      </c>
      <c r="P1704" s="15">
        <f t="shared" si="132"/>
        <v>12</v>
      </c>
      <c r="Q1704" s="15">
        <f t="shared" si="133"/>
        <v>7</v>
      </c>
      <c r="R1704" s="12">
        <f t="shared" si="134"/>
        <v>1</v>
      </c>
    </row>
    <row r="1705" spans="1:18" ht="15.75" customHeight="1" x14ac:dyDescent="0.25">
      <c r="A1705" s="57">
        <v>1958</v>
      </c>
      <c r="B1705" s="57">
        <v>1973</v>
      </c>
      <c r="C1705" s="58" t="s">
        <v>12</v>
      </c>
      <c r="D1705" s="58" t="s">
        <v>11</v>
      </c>
      <c r="E1705" s="59">
        <v>55012</v>
      </c>
      <c r="F1705" s="54">
        <f t="shared" si="130"/>
        <v>55.012</v>
      </c>
      <c r="G1705" s="57">
        <v>0</v>
      </c>
      <c r="H1705" s="57">
        <v>1</v>
      </c>
      <c r="I1705" s="60">
        <v>41719</v>
      </c>
      <c r="J1705" s="61">
        <v>85</v>
      </c>
      <c r="K1705" s="12" cm="1">
        <f t="array" ref="K1705:N1705">VLOOKUP(A1705,Sales!$A$1:$E$2241,{2,3,4,5},0)</f>
        <v>0</v>
      </c>
      <c r="L1705" s="12">
        <v>0</v>
      </c>
      <c r="M1705" s="12">
        <v>8</v>
      </c>
      <c r="N1705" s="15">
        <v>9</v>
      </c>
      <c r="O1705" s="15">
        <f t="shared" si="131"/>
        <v>52</v>
      </c>
      <c r="P1705" s="15">
        <f t="shared" si="132"/>
        <v>0</v>
      </c>
      <c r="Q1705" s="15">
        <f t="shared" si="133"/>
        <v>17</v>
      </c>
      <c r="R1705" s="12">
        <f t="shared" si="134"/>
        <v>1</v>
      </c>
    </row>
    <row r="1706" spans="1:18" ht="15.75" customHeight="1" x14ac:dyDescent="0.25">
      <c r="A1706" s="57">
        <v>7349</v>
      </c>
      <c r="B1706" s="57">
        <v>1973</v>
      </c>
      <c r="C1706" s="58" t="s">
        <v>16</v>
      </c>
      <c r="D1706" s="58" t="s">
        <v>11</v>
      </c>
      <c r="E1706" s="59">
        <v>9722</v>
      </c>
      <c r="F1706" s="54">
        <f t="shared" si="130"/>
        <v>9.7219999999999995</v>
      </c>
      <c r="G1706" s="57">
        <v>1</v>
      </c>
      <c r="H1706" s="57">
        <v>0</v>
      </c>
      <c r="I1706" s="60">
        <v>41184</v>
      </c>
      <c r="J1706" s="61">
        <v>7</v>
      </c>
      <c r="K1706" s="12" cm="1">
        <f t="array" ref="K1706:N1706">VLOOKUP(A1706,Sales!$A$1:$E$2241,{2,3,4,5},0)</f>
        <v>17</v>
      </c>
      <c r="L1706" s="12">
        <v>16</v>
      </c>
      <c r="M1706" s="12">
        <v>3</v>
      </c>
      <c r="N1706" s="15">
        <v>3</v>
      </c>
      <c r="O1706" s="15">
        <f t="shared" si="131"/>
        <v>52</v>
      </c>
      <c r="P1706" s="15">
        <f t="shared" si="132"/>
        <v>33</v>
      </c>
      <c r="Q1706" s="15">
        <f t="shared" si="133"/>
        <v>6</v>
      </c>
      <c r="R1706" s="12">
        <f t="shared" si="134"/>
        <v>1</v>
      </c>
    </row>
    <row r="1707" spans="1:18" ht="15.75" customHeight="1" x14ac:dyDescent="0.25">
      <c r="A1707" s="57">
        <v>8799</v>
      </c>
      <c r="B1707" s="57">
        <v>1984</v>
      </c>
      <c r="C1707" s="58" t="s">
        <v>12</v>
      </c>
      <c r="D1707" s="58" t="s">
        <v>13</v>
      </c>
      <c r="E1707" s="59">
        <v>38175</v>
      </c>
      <c r="F1707" s="54">
        <f t="shared" si="130"/>
        <v>38.174999999999997</v>
      </c>
      <c r="G1707" s="57">
        <v>1</v>
      </c>
      <c r="H1707" s="57">
        <v>0</v>
      </c>
      <c r="I1707" s="60">
        <v>41540</v>
      </c>
      <c r="J1707" s="61">
        <v>6</v>
      </c>
      <c r="K1707" s="12" cm="1">
        <f t="array" ref="K1707:N1707">VLOOKUP(A1707,Sales!$A$1:$E$2241,{2,3,4,5},0)</f>
        <v>6</v>
      </c>
      <c r="L1707" s="12">
        <v>3</v>
      </c>
      <c r="M1707" s="12">
        <v>3</v>
      </c>
      <c r="N1707" s="15">
        <v>4</v>
      </c>
      <c r="O1707" s="15">
        <f t="shared" si="131"/>
        <v>41</v>
      </c>
      <c r="P1707" s="15">
        <f t="shared" si="132"/>
        <v>9</v>
      </c>
      <c r="Q1707" s="15">
        <f t="shared" si="133"/>
        <v>7</v>
      </c>
      <c r="R1707" s="12">
        <f t="shared" si="134"/>
        <v>1</v>
      </c>
    </row>
    <row r="1708" spans="1:18" ht="15.75" customHeight="1" x14ac:dyDescent="0.25">
      <c r="A1708" s="57">
        <v>1351</v>
      </c>
      <c r="B1708" s="57">
        <v>1956</v>
      </c>
      <c r="C1708" s="58" t="s">
        <v>14</v>
      </c>
      <c r="D1708" s="58" t="s">
        <v>11</v>
      </c>
      <c r="E1708" s="59">
        <v>58656</v>
      </c>
      <c r="F1708" s="54">
        <f t="shared" si="130"/>
        <v>58.655999999999999</v>
      </c>
      <c r="G1708" s="57">
        <v>0</v>
      </c>
      <c r="H1708" s="57">
        <v>1</v>
      </c>
      <c r="I1708" s="60">
        <v>41172</v>
      </c>
      <c r="J1708" s="61">
        <v>25</v>
      </c>
      <c r="K1708" s="12" cm="1">
        <f t="array" ref="K1708:N1708">VLOOKUP(A1708,Sales!$A$1:$E$2241,{2,3,4,5},0)</f>
        <v>12</v>
      </c>
      <c r="L1708" s="12">
        <v>24</v>
      </c>
      <c r="M1708" s="12">
        <v>7</v>
      </c>
      <c r="N1708" s="15">
        <v>13</v>
      </c>
      <c r="O1708" s="15">
        <f t="shared" si="131"/>
        <v>69</v>
      </c>
      <c r="P1708" s="15">
        <f t="shared" si="132"/>
        <v>36</v>
      </c>
      <c r="Q1708" s="15">
        <f t="shared" si="133"/>
        <v>20</v>
      </c>
      <c r="R1708" s="12">
        <f t="shared" si="134"/>
        <v>1</v>
      </c>
    </row>
    <row r="1709" spans="1:18" ht="15.75" customHeight="1" x14ac:dyDescent="0.25">
      <c r="A1709" s="57">
        <v>1045</v>
      </c>
      <c r="B1709" s="57">
        <v>1965</v>
      </c>
      <c r="C1709" s="58" t="s">
        <v>9</v>
      </c>
      <c r="D1709" s="58" t="s">
        <v>11</v>
      </c>
      <c r="E1709" s="59">
        <v>52117</v>
      </c>
      <c r="F1709" s="54">
        <f t="shared" si="130"/>
        <v>52.116999999999997</v>
      </c>
      <c r="G1709" s="57">
        <v>0</v>
      </c>
      <c r="H1709" s="57">
        <v>1</v>
      </c>
      <c r="I1709" s="60">
        <v>41137</v>
      </c>
      <c r="J1709" s="61">
        <v>55</v>
      </c>
      <c r="K1709" s="12" cm="1">
        <f t="array" ref="K1709:N1709">VLOOKUP(A1709,Sales!$A$1:$E$2241,{2,3,4,5},0)</f>
        <v>10</v>
      </c>
      <c r="L1709" s="12">
        <v>0</v>
      </c>
      <c r="M1709" s="12">
        <v>5</v>
      </c>
      <c r="N1709" s="15">
        <v>4</v>
      </c>
      <c r="O1709" s="15">
        <f t="shared" si="131"/>
        <v>60</v>
      </c>
      <c r="P1709" s="15">
        <f t="shared" si="132"/>
        <v>10</v>
      </c>
      <c r="Q1709" s="15">
        <f t="shared" si="133"/>
        <v>9</v>
      </c>
      <c r="R1709" s="12">
        <f t="shared" si="134"/>
        <v>1</v>
      </c>
    </row>
    <row r="1710" spans="1:18" ht="15.75" customHeight="1" x14ac:dyDescent="0.25">
      <c r="A1710" s="57">
        <v>7732</v>
      </c>
      <c r="B1710" s="57">
        <v>1978</v>
      </c>
      <c r="C1710" s="58" t="s">
        <v>9</v>
      </c>
      <c r="D1710" s="58" t="s">
        <v>13</v>
      </c>
      <c r="E1710" s="59">
        <v>64813</v>
      </c>
      <c r="F1710" s="54">
        <f t="shared" si="130"/>
        <v>64.813000000000002</v>
      </c>
      <c r="G1710" s="57">
        <v>1</v>
      </c>
      <c r="H1710" s="57">
        <v>0</v>
      </c>
      <c r="I1710" s="60">
        <v>41641</v>
      </c>
      <c r="J1710" s="61">
        <v>81</v>
      </c>
      <c r="K1710" s="12" cm="1">
        <f t="array" ref="K1710:N1710">VLOOKUP(A1710,Sales!$A$1:$E$2241,{2,3,4,5},0)</f>
        <v>0</v>
      </c>
      <c r="L1710" s="12">
        <v>97</v>
      </c>
      <c r="M1710" s="12">
        <v>7</v>
      </c>
      <c r="N1710" s="15">
        <v>10</v>
      </c>
      <c r="O1710" s="15">
        <f t="shared" si="131"/>
        <v>47</v>
      </c>
      <c r="P1710" s="15">
        <f t="shared" si="132"/>
        <v>97</v>
      </c>
      <c r="Q1710" s="15">
        <f t="shared" si="133"/>
        <v>17</v>
      </c>
      <c r="R1710" s="12">
        <f t="shared" si="134"/>
        <v>1</v>
      </c>
    </row>
    <row r="1711" spans="1:18" ht="15.75" customHeight="1" x14ac:dyDescent="0.25">
      <c r="A1711" s="57">
        <v>8070</v>
      </c>
      <c r="B1711" s="57">
        <v>1973</v>
      </c>
      <c r="C1711" s="58" t="s">
        <v>12</v>
      </c>
      <c r="D1711" s="58" t="s">
        <v>13</v>
      </c>
      <c r="E1711" s="59">
        <v>54222</v>
      </c>
      <c r="F1711" s="54">
        <f t="shared" si="130"/>
        <v>54.222000000000001</v>
      </c>
      <c r="G1711" s="57">
        <v>0</v>
      </c>
      <c r="H1711" s="57">
        <v>1</v>
      </c>
      <c r="I1711" s="60">
        <v>41699</v>
      </c>
      <c r="J1711" s="61">
        <v>98</v>
      </c>
      <c r="K1711" s="12" cm="1">
        <f t="array" ref="K1711:N1711">VLOOKUP(A1711,Sales!$A$1:$E$2241,{2,3,4,5},0)</f>
        <v>12</v>
      </c>
      <c r="L1711" s="12">
        <v>12</v>
      </c>
      <c r="M1711" s="12">
        <v>3</v>
      </c>
      <c r="N1711" s="15">
        <v>5</v>
      </c>
      <c r="O1711" s="15">
        <f t="shared" si="131"/>
        <v>52</v>
      </c>
      <c r="P1711" s="15">
        <f t="shared" si="132"/>
        <v>24</v>
      </c>
      <c r="Q1711" s="15">
        <f t="shared" si="133"/>
        <v>8</v>
      </c>
      <c r="R1711" s="12">
        <f t="shared" si="134"/>
        <v>1</v>
      </c>
    </row>
    <row r="1712" spans="1:18" ht="15.75" customHeight="1" x14ac:dyDescent="0.25">
      <c r="A1712" s="57">
        <v>477</v>
      </c>
      <c r="B1712" s="57">
        <v>1986</v>
      </c>
      <c r="C1712" s="58" t="s">
        <v>9</v>
      </c>
      <c r="D1712" s="58" t="s">
        <v>13</v>
      </c>
      <c r="E1712" s="59">
        <v>83512</v>
      </c>
      <c r="F1712" s="54">
        <f t="shared" si="130"/>
        <v>83.512</v>
      </c>
      <c r="G1712" s="57">
        <v>0</v>
      </c>
      <c r="H1712" s="57">
        <v>0</v>
      </c>
      <c r="I1712" s="60">
        <v>41807</v>
      </c>
      <c r="J1712" s="61">
        <v>31</v>
      </c>
      <c r="K1712" s="12" cm="1">
        <f t="array" ref="K1712:N1712">VLOOKUP(A1712,Sales!$A$1:$E$2241,{2,3,4,5},0)</f>
        <v>61</v>
      </c>
      <c r="L1712" s="12">
        <v>20</v>
      </c>
      <c r="M1712" s="12">
        <v>4</v>
      </c>
      <c r="N1712" s="15">
        <v>10</v>
      </c>
      <c r="O1712" s="15">
        <f t="shared" si="131"/>
        <v>39</v>
      </c>
      <c r="P1712" s="15">
        <f t="shared" si="132"/>
        <v>81</v>
      </c>
      <c r="Q1712" s="15">
        <f t="shared" si="133"/>
        <v>14</v>
      </c>
      <c r="R1712" s="12">
        <f t="shared" si="134"/>
        <v>0</v>
      </c>
    </row>
    <row r="1713" spans="1:18" ht="15.75" customHeight="1" x14ac:dyDescent="0.25">
      <c r="A1713" s="57">
        <v>7832</v>
      </c>
      <c r="B1713" s="57">
        <v>1959</v>
      </c>
      <c r="C1713" s="58" t="s">
        <v>14</v>
      </c>
      <c r="D1713" s="58" t="s">
        <v>13</v>
      </c>
      <c r="E1713" s="59">
        <v>77520</v>
      </c>
      <c r="F1713" s="54">
        <f t="shared" si="130"/>
        <v>77.52</v>
      </c>
      <c r="G1713" s="57">
        <v>0</v>
      </c>
      <c r="H1713" s="57">
        <v>1</v>
      </c>
      <c r="I1713" s="60">
        <v>41514</v>
      </c>
      <c r="J1713" s="61">
        <v>30</v>
      </c>
      <c r="K1713" s="12" cm="1">
        <f t="array" ref="K1713:N1713">VLOOKUP(A1713,Sales!$A$1:$E$2241,{2,3,4,5},0)</f>
        <v>44</v>
      </c>
      <c r="L1713" s="12">
        <v>88</v>
      </c>
      <c r="M1713" s="12">
        <v>8</v>
      </c>
      <c r="N1713" s="15">
        <v>7</v>
      </c>
      <c r="O1713" s="15">
        <f t="shared" si="131"/>
        <v>66</v>
      </c>
      <c r="P1713" s="15">
        <f t="shared" si="132"/>
        <v>132</v>
      </c>
      <c r="Q1713" s="15">
        <f t="shared" si="133"/>
        <v>15</v>
      </c>
      <c r="R1713" s="12">
        <f t="shared" si="134"/>
        <v>1</v>
      </c>
    </row>
    <row r="1714" spans="1:18" ht="15.75" customHeight="1" x14ac:dyDescent="0.25">
      <c r="A1714" s="57">
        <v>2202</v>
      </c>
      <c r="B1714" s="57">
        <v>1978</v>
      </c>
      <c r="C1714" s="58" t="s">
        <v>9</v>
      </c>
      <c r="D1714" s="58" t="s">
        <v>11</v>
      </c>
      <c r="E1714" s="59">
        <v>41154</v>
      </c>
      <c r="F1714" s="54">
        <f t="shared" si="130"/>
        <v>41.154000000000003</v>
      </c>
      <c r="G1714" s="57">
        <v>0</v>
      </c>
      <c r="H1714" s="57">
        <v>1</v>
      </c>
      <c r="I1714" s="60">
        <v>41373</v>
      </c>
      <c r="J1714" s="61">
        <v>98</v>
      </c>
      <c r="K1714" s="12" cm="1">
        <f t="array" ref="K1714:N1714">VLOOKUP(A1714,Sales!$A$1:$E$2241,{2,3,4,5},0)</f>
        <v>2</v>
      </c>
      <c r="L1714" s="12">
        <v>3</v>
      </c>
      <c r="M1714" s="12">
        <v>1</v>
      </c>
      <c r="N1714" s="15">
        <v>4</v>
      </c>
      <c r="O1714" s="15">
        <f t="shared" si="131"/>
        <v>47</v>
      </c>
      <c r="P1714" s="15">
        <f t="shared" si="132"/>
        <v>5</v>
      </c>
      <c r="Q1714" s="15">
        <f t="shared" si="133"/>
        <v>5</v>
      </c>
      <c r="R1714" s="12">
        <f t="shared" si="134"/>
        <v>1</v>
      </c>
    </row>
    <row r="1715" spans="1:18" ht="15.75" customHeight="1" x14ac:dyDescent="0.25">
      <c r="A1715" s="57">
        <v>7396</v>
      </c>
      <c r="B1715" s="57">
        <v>1966</v>
      </c>
      <c r="C1715" s="58" t="s">
        <v>9</v>
      </c>
      <c r="D1715" s="58" t="s">
        <v>13</v>
      </c>
      <c r="E1715" s="59">
        <v>80398</v>
      </c>
      <c r="F1715" s="54">
        <f t="shared" si="130"/>
        <v>80.397999999999996</v>
      </c>
      <c r="G1715" s="57">
        <v>0</v>
      </c>
      <c r="H1715" s="57">
        <v>0</v>
      </c>
      <c r="I1715" s="62">
        <v>41223</v>
      </c>
      <c r="J1715" s="61">
        <v>92</v>
      </c>
      <c r="K1715" s="12" cm="1">
        <f t="array" ref="K1715:N1715">VLOOKUP(A1715,Sales!$A$1:$E$2241,{2,3,4,5},0)</f>
        <v>51</v>
      </c>
      <c r="L1715" s="12">
        <v>35</v>
      </c>
      <c r="M1715" s="12">
        <v>5</v>
      </c>
      <c r="N1715" s="15">
        <v>12</v>
      </c>
      <c r="O1715" s="15">
        <f t="shared" si="131"/>
        <v>59</v>
      </c>
      <c r="P1715" s="15">
        <f t="shared" si="132"/>
        <v>86</v>
      </c>
      <c r="Q1715" s="15">
        <f t="shared" si="133"/>
        <v>17</v>
      </c>
      <c r="R1715" s="12">
        <f t="shared" si="134"/>
        <v>0</v>
      </c>
    </row>
    <row r="1716" spans="1:18" ht="15.75" customHeight="1" x14ac:dyDescent="0.25">
      <c r="A1716" s="57">
        <v>4055</v>
      </c>
      <c r="B1716" s="57">
        <v>1992</v>
      </c>
      <c r="C1716" s="58" t="s">
        <v>16</v>
      </c>
      <c r="D1716" s="58" t="s">
        <v>10</v>
      </c>
      <c r="E1716" s="59">
        <v>18746</v>
      </c>
      <c r="F1716" s="54">
        <f t="shared" si="130"/>
        <v>18.745999999999999</v>
      </c>
      <c r="G1716" s="57">
        <v>1</v>
      </c>
      <c r="H1716" s="57">
        <v>0</v>
      </c>
      <c r="I1716" s="60">
        <v>41788</v>
      </c>
      <c r="J1716" s="61">
        <v>41</v>
      </c>
      <c r="K1716" s="12" cm="1">
        <f t="array" ref="K1716:N1716">VLOOKUP(A1716,Sales!$A$1:$E$2241,{2,3,4,5},0)</f>
        <v>10</v>
      </c>
      <c r="L1716" s="12">
        <v>9</v>
      </c>
      <c r="M1716" s="12">
        <v>3</v>
      </c>
      <c r="N1716" s="15">
        <v>3</v>
      </c>
      <c r="O1716" s="15">
        <f t="shared" si="131"/>
        <v>33</v>
      </c>
      <c r="P1716" s="15">
        <f t="shared" si="132"/>
        <v>19</v>
      </c>
      <c r="Q1716" s="15">
        <f t="shared" si="133"/>
        <v>6</v>
      </c>
      <c r="R1716" s="12">
        <f t="shared" si="134"/>
        <v>1</v>
      </c>
    </row>
    <row r="1717" spans="1:18" ht="15.75" customHeight="1" x14ac:dyDescent="0.25">
      <c r="A1717" s="57">
        <v>10340</v>
      </c>
      <c r="B1717" s="57">
        <v>1984</v>
      </c>
      <c r="C1717" s="58" t="s">
        <v>9</v>
      </c>
      <c r="D1717" s="58" t="s">
        <v>11</v>
      </c>
      <c r="E1717" s="59">
        <v>35196</v>
      </c>
      <c r="F1717" s="54">
        <f t="shared" si="130"/>
        <v>35.195999999999998</v>
      </c>
      <c r="G1717" s="57">
        <v>1</v>
      </c>
      <c r="H1717" s="57">
        <v>0</v>
      </c>
      <c r="I1717" s="62">
        <v>41226</v>
      </c>
      <c r="J1717" s="61">
        <v>68</v>
      </c>
      <c r="K1717" s="12" cm="1">
        <f t="array" ref="K1717:N1717">VLOOKUP(A1717,Sales!$A$1:$E$2241,{2,3,4,5},0)</f>
        <v>12</v>
      </c>
      <c r="L1717" s="12">
        <v>39</v>
      </c>
      <c r="M1717" s="12">
        <v>6</v>
      </c>
      <c r="N1717" s="15">
        <v>5</v>
      </c>
      <c r="O1717" s="15">
        <f t="shared" si="131"/>
        <v>41</v>
      </c>
      <c r="P1717" s="15">
        <f t="shared" si="132"/>
        <v>51</v>
      </c>
      <c r="Q1717" s="15">
        <f t="shared" si="133"/>
        <v>11</v>
      </c>
      <c r="R1717" s="12">
        <f t="shared" si="134"/>
        <v>1</v>
      </c>
    </row>
    <row r="1718" spans="1:18" ht="15.75" customHeight="1" x14ac:dyDescent="0.25">
      <c r="A1718" s="57">
        <v>10091</v>
      </c>
      <c r="B1718" s="57">
        <v>1956</v>
      </c>
      <c r="C1718" s="58" t="s">
        <v>9</v>
      </c>
      <c r="D1718" s="58" t="s">
        <v>10</v>
      </c>
      <c r="E1718" s="59">
        <v>60230</v>
      </c>
      <c r="F1718" s="54">
        <f t="shared" si="130"/>
        <v>60.23</v>
      </c>
      <c r="G1718" s="57">
        <v>0</v>
      </c>
      <c r="H1718" s="57">
        <v>1</v>
      </c>
      <c r="I1718" s="60">
        <v>41414</v>
      </c>
      <c r="J1718" s="61">
        <v>78</v>
      </c>
      <c r="K1718" s="12" cm="1">
        <f t="array" ref="K1718:N1718">VLOOKUP(A1718,Sales!$A$1:$E$2241,{2,3,4,5},0)</f>
        <v>20</v>
      </c>
      <c r="L1718" s="12">
        <v>81</v>
      </c>
      <c r="M1718" s="12">
        <v>6</v>
      </c>
      <c r="N1718" s="15">
        <v>6</v>
      </c>
      <c r="O1718" s="15">
        <f t="shared" si="131"/>
        <v>69</v>
      </c>
      <c r="P1718" s="15">
        <f t="shared" si="132"/>
        <v>101</v>
      </c>
      <c r="Q1718" s="15">
        <f t="shared" si="133"/>
        <v>12</v>
      </c>
      <c r="R1718" s="12">
        <f t="shared" si="134"/>
        <v>1</v>
      </c>
    </row>
    <row r="1719" spans="1:18" ht="15.75" customHeight="1" x14ac:dyDescent="0.25">
      <c r="A1719" s="57">
        <v>7629</v>
      </c>
      <c r="B1719" s="57">
        <v>1977</v>
      </c>
      <c r="C1719" s="58" t="s">
        <v>9</v>
      </c>
      <c r="D1719" s="58" t="s">
        <v>13</v>
      </c>
      <c r="E1719" s="59">
        <v>22108</v>
      </c>
      <c r="F1719" s="54">
        <f t="shared" si="130"/>
        <v>22.108000000000001</v>
      </c>
      <c r="G1719" s="57">
        <v>1</v>
      </c>
      <c r="H1719" s="57">
        <v>1</v>
      </c>
      <c r="I1719" s="60">
        <v>41767</v>
      </c>
      <c r="J1719" s="61">
        <v>46</v>
      </c>
      <c r="K1719" s="12" cm="1">
        <f t="array" ref="K1719:N1719">VLOOKUP(A1719,Sales!$A$1:$E$2241,{2,3,4,5},0)</f>
        <v>3</v>
      </c>
      <c r="L1719" s="12">
        <v>2</v>
      </c>
      <c r="M1719" s="12">
        <v>2</v>
      </c>
      <c r="N1719" s="15">
        <v>3</v>
      </c>
      <c r="O1719" s="15">
        <f t="shared" si="131"/>
        <v>48</v>
      </c>
      <c r="P1719" s="15">
        <f t="shared" si="132"/>
        <v>5</v>
      </c>
      <c r="Q1719" s="15">
        <f t="shared" si="133"/>
        <v>5</v>
      </c>
      <c r="R1719" s="12">
        <f t="shared" si="134"/>
        <v>2</v>
      </c>
    </row>
    <row r="1720" spans="1:18" ht="15.75" customHeight="1" x14ac:dyDescent="0.25">
      <c r="A1720" s="57">
        <v>10640</v>
      </c>
      <c r="B1720" s="57">
        <v>1974</v>
      </c>
      <c r="C1720" s="58" t="s">
        <v>9</v>
      </c>
      <c r="D1720" s="58" t="s">
        <v>11</v>
      </c>
      <c r="E1720" s="59">
        <v>44392</v>
      </c>
      <c r="F1720" s="54">
        <f t="shared" si="130"/>
        <v>44.392000000000003</v>
      </c>
      <c r="G1720" s="57">
        <v>1</v>
      </c>
      <c r="H1720" s="57">
        <v>1</v>
      </c>
      <c r="I1720" s="60">
        <v>41522</v>
      </c>
      <c r="J1720" s="61">
        <v>71</v>
      </c>
      <c r="K1720" s="12" cm="1">
        <f t="array" ref="K1720:N1720">VLOOKUP(A1720,Sales!$A$1:$E$2241,{2,3,4,5},0)</f>
        <v>5</v>
      </c>
      <c r="L1720" s="12">
        <v>12</v>
      </c>
      <c r="M1720" s="12">
        <v>4</v>
      </c>
      <c r="N1720" s="15">
        <v>4</v>
      </c>
      <c r="O1720" s="15">
        <f t="shared" si="131"/>
        <v>51</v>
      </c>
      <c r="P1720" s="15">
        <f t="shared" si="132"/>
        <v>17</v>
      </c>
      <c r="Q1720" s="15">
        <f t="shared" si="133"/>
        <v>8</v>
      </c>
      <c r="R1720" s="12">
        <f t="shared" si="134"/>
        <v>2</v>
      </c>
    </row>
    <row r="1721" spans="1:18" ht="15.75" customHeight="1" x14ac:dyDescent="0.25">
      <c r="A1721" s="57">
        <v>3498</v>
      </c>
      <c r="B1721" s="57">
        <v>1976</v>
      </c>
      <c r="C1721" s="58" t="s">
        <v>12</v>
      </c>
      <c r="D1721" s="58" t="s">
        <v>13</v>
      </c>
      <c r="E1721" s="59">
        <v>55424</v>
      </c>
      <c r="F1721" s="54">
        <f t="shared" si="130"/>
        <v>55.423999999999999</v>
      </c>
      <c r="G1721" s="57">
        <v>0</v>
      </c>
      <c r="H1721" s="57">
        <v>1</v>
      </c>
      <c r="I1721" s="62">
        <v>41238</v>
      </c>
      <c r="J1721" s="61">
        <v>6</v>
      </c>
      <c r="K1721" s="12" cm="1">
        <f t="array" ref="K1721:N1721">VLOOKUP(A1721,Sales!$A$1:$E$2241,{2,3,4,5},0)</f>
        <v>61</v>
      </c>
      <c r="L1721" s="12">
        <v>53</v>
      </c>
      <c r="M1721" s="12">
        <v>7</v>
      </c>
      <c r="N1721" s="15">
        <v>9</v>
      </c>
      <c r="O1721" s="15">
        <f t="shared" si="131"/>
        <v>49</v>
      </c>
      <c r="P1721" s="15">
        <f t="shared" si="132"/>
        <v>114</v>
      </c>
      <c r="Q1721" s="15">
        <f t="shared" si="133"/>
        <v>16</v>
      </c>
      <c r="R1721" s="12">
        <f t="shared" si="134"/>
        <v>1</v>
      </c>
    </row>
    <row r="1722" spans="1:18" ht="15.75" customHeight="1" x14ac:dyDescent="0.25">
      <c r="A1722" s="57">
        <v>6742</v>
      </c>
      <c r="B1722" s="57">
        <v>1979</v>
      </c>
      <c r="C1722" s="58" t="s">
        <v>9</v>
      </c>
      <c r="D1722" s="58" t="s">
        <v>13</v>
      </c>
      <c r="E1722" s="59">
        <v>17688</v>
      </c>
      <c r="F1722" s="54">
        <f t="shared" si="130"/>
        <v>17.687999999999999</v>
      </c>
      <c r="G1722" s="57">
        <v>1</v>
      </c>
      <c r="H1722" s="57">
        <v>0</v>
      </c>
      <c r="I1722" s="60">
        <v>41287</v>
      </c>
      <c r="J1722" s="61">
        <v>82</v>
      </c>
      <c r="K1722" s="12" cm="1">
        <f t="array" ref="K1722:N1722">VLOOKUP(A1722,Sales!$A$1:$E$2241,{2,3,4,5},0)</f>
        <v>2</v>
      </c>
      <c r="L1722" s="12">
        <v>1</v>
      </c>
      <c r="M1722" s="12">
        <v>1</v>
      </c>
      <c r="N1722" s="15">
        <v>2</v>
      </c>
      <c r="O1722" s="15">
        <f t="shared" si="131"/>
        <v>46</v>
      </c>
      <c r="P1722" s="15">
        <f t="shared" si="132"/>
        <v>3</v>
      </c>
      <c r="Q1722" s="15">
        <f t="shared" si="133"/>
        <v>3</v>
      </c>
      <c r="R1722" s="12">
        <f t="shared" si="134"/>
        <v>1</v>
      </c>
    </row>
    <row r="1723" spans="1:18" ht="15.75" customHeight="1" x14ac:dyDescent="0.25">
      <c r="A1723" s="57">
        <v>1172</v>
      </c>
      <c r="B1723" s="57">
        <v>1983</v>
      </c>
      <c r="C1723" s="58" t="s">
        <v>12</v>
      </c>
      <c r="D1723" s="58" t="s">
        <v>13</v>
      </c>
      <c r="E1723" s="59">
        <v>92491</v>
      </c>
      <c r="F1723" s="54">
        <f t="shared" si="130"/>
        <v>92.491</v>
      </c>
      <c r="G1723" s="57">
        <v>0</v>
      </c>
      <c r="H1723" s="57">
        <v>0</v>
      </c>
      <c r="I1723" s="60">
        <v>41395</v>
      </c>
      <c r="J1723" s="61">
        <v>71</v>
      </c>
      <c r="K1723" s="12" cm="1">
        <f t="array" ref="K1723:N1723">VLOOKUP(A1723,Sales!$A$1:$E$2241,{2,3,4,5},0)</f>
        <v>44</v>
      </c>
      <c r="L1723" s="12">
        <v>25</v>
      </c>
      <c r="M1723" s="12">
        <v>7</v>
      </c>
      <c r="N1723" s="15">
        <v>12</v>
      </c>
      <c r="O1723" s="15">
        <f t="shared" si="131"/>
        <v>42</v>
      </c>
      <c r="P1723" s="15">
        <f t="shared" si="132"/>
        <v>69</v>
      </c>
      <c r="Q1723" s="15">
        <f t="shared" si="133"/>
        <v>19</v>
      </c>
      <c r="R1723" s="12">
        <f t="shared" si="134"/>
        <v>0</v>
      </c>
    </row>
    <row r="1724" spans="1:18" ht="15.75" customHeight="1" x14ac:dyDescent="0.25">
      <c r="A1724" s="57">
        <v>569</v>
      </c>
      <c r="B1724" s="57">
        <v>1991</v>
      </c>
      <c r="C1724" s="58" t="s">
        <v>9</v>
      </c>
      <c r="D1724" s="58" t="s">
        <v>10</v>
      </c>
      <c r="E1724" s="59">
        <v>90273</v>
      </c>
      <c r="F1724" s="54">
        <f t="shared" si="130"/>
        <v>90.272999999999996</v>
      </c>
      <c r="G1724" s="57">
        <v>0</v>
      </c>
      <c r="H1724" s="57">
        <v>0</v>
      </c>
      <c r="I1724" s="62">
        <v>41622</v>
      </c>
      <c r="J1724" s="61">
        <v>32</v>
      </c>
      <c r="K1724" s="12" cm="1">
        <f t="array" ref="K1724:N1724">VLOOKUP(A1724,Sales!$A$1:$E$2241,{2,3,4,5},0)</f>
        <v>129</v>
      </c>
      <c r="L1724" s="12">
        <v>74</v>
      </c>
      <c r="M1724" s="12">
        <v>5</v>
      </c>
      <c r="N1724" s="15">
        <v>7</v>
      </c>
      <c r="O1724" s="15">
        <f t="shared" si="131"/>
        <v>34</v>
      </c>
      <c r="P1724" s="15">
        <f t="shared" si="132"/>
        <v>203</v>
      </c>
      <c r="Q1724" s="15">
        <f t="shared" si="133"/>
        <v>12</v>
      </c>
      <c r="R1724" s="12">
        <f t="shared" si="134"/>
        <v>0</v>
      </c>
    </row>
    <row r="1725" spans="1:18" ht="15.75" customHeight="1" x14ac:dyDescent="0.25">
      <c r="A1725" s="57">
        <v>4686</v>
      </c>
      <c r="B1725" s="57">
        <v>1962</v>
      </c>
      <c r="C1725" s="58" t="s">
        <v>12</v>
      </c>
      <c r="D1725" s="58" t="s">
        <v>18</v>
      </c>
      <c r="E1725" s="59">
        <v>82571</v>
      </c>
      <c r="F1725" s="54">
        <f t="shared" si="130"/>
        <v>82.570999999999998</v>
      </c>
      <c r="G1725" s="57">
        <v>0</v>
      </c>
      <c r="H1725" s="57">
        <v>0</v>
      </c>
      <c r="I1725" s="60">
        <v>41731</v>
      </c>
      <c r="J1725" s="61">
        <v>28</v>
      </c>
      <c r="K1725" s="12" cm="1">
        <f t="array" ref="K1725:N1725">VLOOKUP(A1725,Sales!$A$1:$E$2241,{2,3,4,5},0)</f>
        <v>31</v>
      </c>
      <c r="L1725" s="12">
        <v>95</v>
      </c>
      <c r="M1725" s="12">
        <v>6</v>
      </c>
      <c r="N1725" s="15">
        <v>13</v>
      </c>
      <c r="O1725" s="15">
        <f t="shared" si="131"/>
        <v>63</v>
      </c>
      <c r="P1725" s="15">
        <f t="shared" si="132"/>
        <v>126</v>
      </c>
      <c r="Q1725" s="15">
        <f t="shared" si="133"/>
        <v>19</v>
      </c>
      <c r="R1725" s="12">
        <f t="shared" si="134"/>
        <v>0</v>
      </c>
    </row>
    <row r="1726" spans="1:18" ht="15.75" customHeight="1" x14ac:dyDescent="0.25">
      <c r="A1726" s="57">
        <v>1381</v>
      </c>
      <c r="B1726" s="57">
        <v>1982</v>
      </c>
      <c r="C1726" s="58" t="s">
        <v>12</v>
      </c>
      <c r="D1726" s="58" t="s">
        <v>10</v>
      </c>
      <c r="E1726" s="59">
        <v>38513</v>
      </c>
      <c r="F1726" s="54">
        <f t="shared" si="130"/>
        <v>38.512999999999998</v>
      </c>
      <c r="G1726" s="57">
        <v>1</v>
      </c>
      <c r="H1726" s="57">
        <v>0</v>
      </c>
      <c r="I1726" s="60">
        <v>41667</v>
      </c>
      <c r="J1726" s="61">
        <v>20</v>
      </c>
      <c r="K1726" s="12" cm="1">
        <f t="array" ref="K1726:N1726">VLOOKUP(A1726,Sales!$A$1:$E$2241,{2,3,4,5},0)</f>
        <v>3</v>
      </c>
      <c r="L1726" s="12">
        <v>0</v>
      </c>
      <c r="M1726" s="12">
        <v>6</v>
      </c>
      <c r="N1726" s="15">
        <v>5</v>
      </c>
      <c r="O1726" s="15">
        <f t="shared" si="131"/>
        <v>43</v>
      </c>
      <c r="P1726" s="15">
        <f t="shared" si="132"/>
        <v>3</v>
      </c>
      <c r="Q1726" s="15">
        <f t="shared" si="133"/>
        <v>11</v>
      </c>
      <c r="R1726" s="12">
        <f t="shared" si="134"/>
        <v>1</v>
      </c>
    </row>
    <row r="1727" spans="1:18" ht="15.75" customHeight="1" x14ac:dyDescent="0.25">
      <c r="A1727" s="57">
        <v>2634</v>
      </c>
      <c r="B1727" s="57">
        <v>1979</v>
      </c>
      <c r="C1727" s="58" t="s">
        <v>14</v>
      </c>
      <c r="D1727" s="58" t="s">
        <v>10</v>
      </c>
      <c r="E1727" s="59">
        <v>16653</v>
      </c>
      <c r="F1727" s="54">
        <f t="shared" si="130"/>
        <v>16.652999999999999</v>
      </c>
      <c r="G1727" s="57">
        <v>1</v>
      </c>
      <c r="H1727" s="57">
        <v>0</v>
      </c>
      <c r="I1727" s="60">
        <v>41747</v>
      </c>
      <c r="J1727" s="61">
        <v>10</v>
      </c>
      <c r="K1727" s="12" cm="1">
        <f t="array" ref="K1727:N1727">VLOOKUP(A1727,Sales!$A$1:$E$2241,{2,3,4,5},0)</f>
        <v>7</v>
      </c>
      <c r="L1727" s="12">
        <v>4</v>
      </c>
      <c r="M1727" s="12">
        <v>2</v>
      </c>
      <c r="N1727" s="15">
        <v>3</v>
      </c>
      <c r="O1727" s="15">
        <f t="shared" si="131"/>
        <v>46</v>
      </c>
      <c r="P1727" s="15">
        <f t="shared" si="132"/>
        <v>11</v>
      </c>
      <c r="Q1727" s="15">
        <f t="shared" si="133"/>
        <v>5</v>
      </c>
      <c r="R1727" s="12">
        <f t="shared" si="134"/>
        <v>1</v>
      </c>
    </row>
    <row r="1728" spans="1:18" ht="15.75" customHeight="1" x14ac:dyDescent="0.25">
      <c r="A1728" s="57">
        <v>10905</v>
      </c>
      <c r="B1728" s="57">
        <v>1955</v>
      </c>
      <c r="C1728" s="58" t="s">
        <v>9</v>
      </c>
      <c r="D1728" s="58" t="s">
        <v>11</v>
      </c>
      <c r="E1728" s="59">
        <v>42586</v>
      </c>
      <c r="F1728" s="54">
        <f t="shared" si="130"/>
        <v>42.585999999999999</v>
      </c>
      <c r="G1728" s="57">
        <v>1</v>
      </c>
      <c r="H1728" s="57">
        <v>1</v>
      </c>
      <c r="I1728" s="62">
        <v>41211</v>
      </c>
      <c r="J1728" s="61">
        <v>7</v>
      </c>
      <c r="K1728" s="12" cm="1">
        <f t="array" ref="K1728:N1728">VLOOKUP(A1728,Sales!$A$1:$E$2241,{2,3,4,5},0)</f>
        <v>2</v>
      </c>
      <c r="L1728" s="12">
        <v>0</v>
      </c>
      <c r="M1728" s="12">
        <v>4</v>
      </c>
      <c r="N1728" s="15">
        <v>6</v>
      </c>
      <c r="O1728" s="15">
        <f t="shared" si="131"/>
        <v>70</v>
      </c>
      <c r="P1728" s="15">
        <f t="shared" si="132"/>
        <v>2</v>
      </c>
      <c r="Q1728" s="15">
        <f t="shared" si="133"/>
        <v>10</v>
      </c>
      <c r="R1728" s="12">
        <f t="shared" si="134"/>
        <v>2</v>
      </c>
    </row>
    <row r="1729" spans="1:18" ht="15.75" customHeight="1" x14ac:dyDescent="0.25">
      <c r="A1729" s="57">
        <v>1744</v>
      </c>
      <c r="B1729" s="57">
        <v>1965</v>
      </c>
      <c r="C1729" s="58" t="s">
        <v>16</v>
      </c>
      <c r="D1729" s="58" t="s">
        <v>10</v>
      </c>
      <c r="E1729" s="59">
        <v>23529</v>
      </c>
      <c r="F1729" s="54">
        <f t="shared" si="130"/>
        <v>23.529</v>
      </c>
      <c r="G1729" s="57">
        <v>0</v>
      </c>
      <c r="H1729" s="57">
        <v>1</v>
      </c>
      <c r="I1729" s="60">
        <v>41281</v>
      </c>
      <c r="J1729" s="61">
        <v>67</v>
      </c>
      <c r="K1729" s="12" cm="1">
        <f t="array" ref="K1729:N1729">VLOOKUP(A1729,Sales!$A$1:$E$2241,{2,3,4,5},0)</f>
        <v>7</v>
      </c>
      <c r="L1729" s="12">
        <v>2</v>
      </c>
      <c r="M1729" s="12">
        <v>1</v>
      </c>
      <c r="N1729" s="15">
        <v>2</v>
      </c>
      <c r="O1729" s="15">
        <f t="shared" si="131"/>
        <v>60</v>
      </c>
      <c r="P1729" s="15">
        <f t="shared" si="132"/>
        <v>9</v>
      </c>
      <c r="Q1729" s="15">
        <f t="shared" si="133"/>
        <v>3</v>
      </c>
      <c r="R1729" s="12">
        <f t="shared" si="134"/>
        <v>1</v>
      </c>
    </row>
    <row r="1730" spans="1:18" ht="15.75" customHeight="1" x14ac:dyDescent="0.25">
      <c r="A1730" s="57">
        <v>1000</v>
      </c>
      <c r="B1730" s="57">
        <v>1961</v>
      </c>
      <c r="C1730" s="58" t="s">
        <v>14</v>
      </c>
      <c r="D1730" s="58" t="s">
        <v>11</v>
      </c>
      <c r="E1730" s="59">
        <v>74881</v>
      </c>
      <c r="F1730" s="54">
        <f t="shared" si="130"/>
        <v>74.881</v>
      </c>
      <c r="G1730" s="57">
        <v>1</v>
      </c>
      <c r="H1730" s="57">
        <v>1</v>
      </c>
      <c r="I1730" s="60">
        <v>41341</v>
      </c>
      <c r="J1730" s="61">
        <v>48</v>
      </c>
      <c r="K1730" s="12" cm="1">
        <f t="array" ref="K1730:N1730">VLOOKUP(A1730,Sales!$A$1:$E$2241,{2,3,4,5},0)</f>
        <v>72</v>
      </c>
      <c r="L1730" s="12">
        <v>27</v>
      </c>
      <c r="M1730" s="12">
        <v>9</v>
      </c>
      <c r="N1730" s="15">
        <v>12</v>
      </c>
      <c r="O1730" s="15">
        <f t="shared" si="131"/>
        <v>64</v>
      </c>
      <c r="P1730" s="15">
        <f t="shared" si="132"/>
        <v>99</v>
      </c>
      <c r="Q1730" s="15">
        <f t="shared" si="133"/>
        <v>21</v>
      </c>
      <c r="R1730" s="12">
        <f t="shared" si="134"/>
        <v>2</v>
      </c>
    </row>
    <row r="1731" spans="1:18" ht="15.75" customHeight="1" x14ac:dyDescent="0.25">
      <c r="A1731" s="57">
        <v>3828</v>
      </c>
      <c r="B1731" s="57">
        <v>1951</v>
      </c>
      <c r="C1731" s="58" t="s">
        <v>9</v>
      </c>
      <c r="D1731" s="58" t="s">
        <v>13</v>
      </c>
      <c r="E1731" s="59">
        <v>71107</v>
      </c>
      <c r="F1731" s="54">
        <f t="shared" ref="F1731:F1794" si="135">E1731/1000</f>
        <v>71.106999999999999</v>
      </c>
      <c r="G1731" s="57">
        <v>0</v>
      </c>
      <c r="H1731" s="57">
        <v>1</v>
      </c>
      <c r="I1731" s="60">
        <v>41322</v>
      </c>
      <c r="J1731" s="61">
        <v>61</v>
      </c>
      <c r="K1731" s="12" cm="1">
        <f t="array" ref="K1731:N1731">VLOOKUP(A1731,Sales!$A$1:$E$2241,{2,3,4,5},0)</f>
        <v>10</v>
      </c>
      <c r="L1731" s="12">
        <v>174</v>
      </c>
      <c r="M1731" s="12">
        <v>7</v>
      </c>
      <c r="N1731" s="15">
        <v>13</v>
      </c>
      <c r="O1731" s="15">
        <f t="shared" ref="O1731:O1794" si="136">2025-B1731</f>
        <v>74</v>
      </c>
      <c r="P1731" s="15">
        <f t="shared" ref="P1731:P1794" si="137">K1731+L1731</f>
        <v>184</v>
      </c>
      <c r="Q1731" s="15">
        <f t="shared" ref="Q1731:Q1794" si="138">M1731+N1731</f>
        <v>20</v>
      </c>
      <c r="R1731" s="12">
        <f t="shared" ref="R1731:R1794" si="139">G1731+H1731</f>
        <v>1</v>
      </c>
    </row>
    <row r="1732" spans="1:18" ht="15.75" customHeight="1" x14ac:dyDescent="0.25">
      <c r="A1732" s="57">
        <v>8605</v>
      </c>
      <c r="B1732" s="57">
        <v>1964</v>
      </c>
      <c r="C1732" s="58" t="s">
        <v>12</v>
      </c>
      <c r="D1732" s="58" t="s">
        <v>11</v>
      </c>
      <c r="E1732" s="59">
        <v>46910</v>
      </c>
      <c r="F1732" s="54">
        <f t="shared" si="135"/>
        <v>46.91</v>
      </c>
      <c r="G1732" s="57">
        <v>1</v>
      </c>
      <c r="H1732" s="57">
        <v>1</v>
      </c>
      <c r="I1732" s="60">
        <v>41721</v>
      </c>
      <c r="J1732" s="61">
        <v>36</v>
      </c>
      <c r="K1732" s="12" cm="1">
        <f t="array" ref="K1732:N1732">VLOOKUP(A1732,Sales!$A$1:$E$2241,{2,3,4,5},0)</f>
        <v>0</v>
      </c>
      <c r="L1732" s="12">
        <v>0</v>
      </c>
      <c r="M1732" s="12">
        <v>2</v>
      </c>
      <c r="N1732" s="15">
        <v>3</v>
      </c>
      <c r="O1732" s="15">
        <f t="shared" si="136"/>
        <v>61</v>
      </c>
      <c r="P1732" s="15">
        <f t="shared" si="137"/>
        <v>0</v>
      </c>
      <c r="Q1732" s="15">
        <f t="shared" si="138"/>
        <v>5</v>
      </c>
      <c r="R1732" s="12">
        <f t="shared" si="139"/>
        <v>2</v>
      </c>
    </row>
    <row r="1733" spans="1:18" ht="15.75" customHeight="1" x14ac:dyDescent="0.25">
      <c r="A1733" s="57">
        <v>10304</v>
      </c>
      <c r="B1733" s="57">
        <v>1959</v>
      </c>
      <c r="C1733" s="58" t="s">
        <v>9</v>
      </c>
      <c r="D1733" s="58" t="s">
        <v>13</v>
      </c>
      <c r="E1733" s="59">
        <v>18690</v>
      </c>
      <c r="F1733" s="54">
        <f t="shared" si="135"/>
        <v>18.690000000000001</v>
      </c>
      <c r="G1733" s="57">
        <v>0</v>
      </c>
      <c r="H1733" s="57">
        <v>0</v>
      </c>
      <c r="I1733" s="62">
        <v>41271</v>
      </c>
      <c r="J1733" s="61">
        <v>77</v>
      </c>
      <c r="K1733" s="12" cm="1">
        <f t="array" ref="K1733:N1733">VLOOKUP(A1733,Sales!$A$1:$E$2241,{2,3,4,5},0)</f>
        <v>1</v>
      </c>
      <c r="L1733" s="12">
        <v>4</v>
      </c>
      <c r="M1733" s="12">
        <v>1</v>
      </c>
      <c r="N1733" s="15">
        <v>2</v>
      </c>
      <c r="O1733" s="15">
        <f t="shared" si="136"/>
        <v>66</v>
      </c>
      <c r="P1733" s="15">
        <f t="shared" si="137"/>
        <v>5</v>
      </c>
      <c r="Q1733" s="15">
        <f t="shared" si="138"/>
        <v>3</v>
      </c>
      <c r="R1733" s="12">
        <f t="shared" si="139"/>
        <v>0</v>
      </c>
    </row>
    <row r="1734" spans="1:18" ht="15.75" customHeight="1" x14ac:dyDescent="0.25">
      <c r="A1734" s="57">
        <v>4351</v>
      </c>
      <c r="B1734" s="57">
        <v>1955</v>
      </c>
      <c r="C1734" s="58" t="s">
        <v>9</v>
      </c>
      <c r="D1734" s="58" t="s">
        <v>15</v>
      </c>
      <c r="E1734" s="59">
        <v>37244</v>
      </c>
      <c r="F1734" s="54">
        <f t="shared" si="135"/>
        <v>37.244</v>
      </c>
      <c r="G1734" s="57">
        <v>1</v>
      </c>
      <c r="H1734" s="57">
        <v>1</v>
      </c>
      <c r="I1734" s="60">
        <v>41391</v>
      </c>
      <c r="J1734" s="61">
        <v>90</v>
      </c>
      <c r="K1734" s="12" cm="1">
        <f t="array" ref="K1734:N1734">VLOOKUP(A1734,Sales!$A$1:$E$2241,{2,3,4,5},0)</f>
        <v>2</v>
      </c>
      <c r="L1734" s="12">
        <v>0</v>
      </c>
      <c r="M1734" s="12">
        <v>1</v>
      </c>
      <c r="N1734" s="15">
        <v>2</v>
      </c>
      <c r="O1734" s="15">
        <f t="shared" si="136"/>
        <v>70</v>
      </c>
      <c r="P1734" s="15">
        <f t="shared" si="137"/>
        <v>2</v>
      </c>
      <c r="Q1734" s="15">
        <f t="shared" si="138"/>
        <v>3</v>
      </c>
      <c r="R1734" s="12">
        <f t="shared" si="139"/>
        <v>2</v>
      </c>
    </row>
    <row r="1735" spans="1:18" ht="15.75" customHeight="1" x14ac:dyDescent="0.25">
      <c r="A1735" s="57">
        <v>10129</v>
      </c>
      <c r="B1735" s="57">
        <v>1966</v>
      </c>
      <c r="C1735" s="58" t="s">
        <v>9</v>
      </c>
      <c r="D1735" s="58" t="s">
        <v>11</v>
      </c>
      <c r="E1735" s="59">
        <v>82427</v>
      </c>
      <c r="F1735" s="54">
        <f t="shared" si="135"/>
        <v>82.427000000000007</v>
      </c>
      <c r="G1735" s="57">
        <v>0</v>
      </c>
      <c r="H1735" s="57">
        <v>0</v>
      </c>
      <c r="I1735" s="60">
        <v>41710</v>
      </c>
      <c r="J1735" s="61">
        <v>35</v>
      </c>
      <c r="K1735" s="12" cm="1">
        <f t="array" ref="K1735:N1735">VLOOKUP(A1735,Sales!$A$1:$E$2241,{2,3,4,5},0)</f>
        <v>147</v>
      </c>
      <c r="L1735" s="12">
        <v>107</v>
      </c>
      <c r="M1735" s="12">
        <v>3</v>
      </c>
      <c r="N1735" s="15">
        <v>12</v>
      </c>
      <c r="O1735" s="15">
        <f t="shared" si="136"/>
        <v>59</v>
      </c>
      <c r="P1735" s="15">
        <f t="shared" si="137"/>
        <v>254</v>
      </c>
      <c r="Q1735" s="15">
        <f t="shared" si="138"/>
        <v>15</v>
      </c>
      <c r="R1735" s="12">
        <f t="shared" si="139"/>
        <v>0</v>
      </c>
    </row>
    <row r="1736" spans="1:18" ht="15.75" customHeight="1" x14ac:dyDescent="0.25">
      <c r="A1736" s="57">
        <v>2499</v>
      </c>
      <c r="B1736" s="57">
        <v>1958</v>
      </c>
      <c r="C1736" s="58" t="s">
        <v>17</v>
      </c>
      <c r="D1736" s="58" t="s">
        <v>10</v>
      </c>
      <c r="E1736" s="59">
        <v>75342</v>
      </c>
      <c r="F1736" s="54">
        <f t="shared" si="135"/>
        <v>75.341999999999999</v>
      </c>
      <c r="G1736" s="57">
        <v>0</v>
      </c>
      <c r="H1736" s="57">
        <v>1</v>
      </c>
      <c r="I1736" s="60">
        <v>41400</v>
      </c>
      <c r="J1736" s="61">
        <v>38</v>
      </c>
      <c r="K1736" s="12" cm="1">
        <f t="array" ref="K1736:N1736">VLOOKUP(A1736,Sales!$A$1:$E$2241,{2,3,4,5},0)</f>
        <v>97</v>
      </c>
      <c r="L1736" s="12">
        <v>118</v>
      </c>
      <c r="M1736" s="12">
        <v>5</v>
      </c>
      <c r="N1736" s="15">
        <v>10</v>
      </c>
      <c r="O1736" s="15">
        <f t="shared" si="136"/>
        <v>67</v>
      </c>
      <c r="P1736" s="15">
        <f t="shared" si="137"/>
        <v>215</v>
      </c>
      <c r="Q1736" s="15">
        <f t="shared" si="138"/>
        <v>15</v>
      </c>
      <c r="R1736" s="12">
        <f t="shared" si="139"/>
        <v>1</v>
      </c>
    </row>
    <row r="1737" spans="1:18" ht="15.75" customHeight="1" x14ac:dyDescent="0.25">
      <c r="A1737" s="57">
        <v>10092</v>
      </c>
      <c r="B1737" s="57">
        <v>1954</v>
      </c>
      <c r="C1737" s="58" t="s">
        <v>9</v>
      </c>
      <c r="D1737" s="58" t="s">
        <v>15</v>
      </c>
      <c r="E1737" s="59">
        <v>70044</v>
      </c>
      <c r="F1737" s="54">
        <f t="shared" si="135"/>
        <v>70.043999999999997</v>
      </c>
      <c r="G1737" s="57">
        <v>0</v>
      </c>
      <c r="H1737" s="57">
        <v>1</v>
      </c>
      <c r="I1737" s="60">
        <v>41323</v>
      </c>
      <c r="J1737" s="61">
        <v>46</v>
      </c>
      <c r="K1737" s="12" cm="1">
        <f t="array" ref="K1737:N1737">VLOOKUP(A1737,Sales!$A$1:$E$2241,{2,3,4,5},0)</f>
        <v>0</v>
      </c>
      <c r="L1737" s="12">
        <v>14</v>
      </c>
      <c r="M1737" s="12">
        <v>7</v>
      </c>
      <c r="N1737" s="15">
        <v>5</v>
      </c>
      <c r="O1737" s="15">
        <f t="shared" si="136"/>
        <v>71</v>
      </c>
      <c r="P1737" s="15">
        <f t="shared" si="137"/>
        <v>14</v>
      </c>
      <c r="Q1737" s="15">
        <f t="shared" si="138"/>
        <v>12</v>
      </c>
      <c r="R1737" s="12">
        <f t="shared" si="139"/>
        <v>1</v>
      </c>
    </row>
    <row r="1738" spans="1:18" ht="15.75" customHeight="1" x14ac:dyDescent="0.25">
      <c r="A1738" s="57">
        <v>7500</v>
      </c>
      <c r="B1738" s="57">
        <v>1967</v>
      </c>
      <c r="C1738" s="58" t="s">
        <v>9</v>
      </c>
      <c r="D1738" s="58" t="s">
        <v>10</v>
      </c>
      <c r="E1738" s="59">
        <v>79146</v>
      </c>
      <c r="F1738" s="54">
        <f t="shared" si="135"/>
        <v>79.146000000000001</v>
      </c>
      <c r="G1738" s="57">
        <v>1</v>
      </c>
      <c r="H1738" s="57">
        <v>1</v>
      </c>
      <c r="I1738" s="60">
        <v>41753</v>
      </c>
      <c r="J1738" s="61">
        <v>33</v>
      </c>
      <c r="K1738" s="12" cm="1">
        <f t="array" ref="K1738:N1738">VLOOKUP(A1738,Sales!$A$1:$E$2241,{2,3,4,5},0)</f>
        <v>16</v>
      </c>
      <c r="L1738" s="12">
        <v>43</v>
      </c>
      <c r="M1738" s="12">
        <v>8</v>
      </c>
      <c r="N1738" s="15">
        <v>8</v>
      </c>
      <c r="O1738" s="15">
        <f t="shared" si="136"/>
        <v>58</v>
      </c>
      <c r="P1738" s="15">
        <f t="shared" si="137"/>
        <v>59</v>
      </c>
      <c r="Q1738" s="15">
        <f t="shared" si="138"/>
        <v>16</v>
      </c>
      <c r="R1738" s="12">
        <f t="shared" si="139"/>
        <v>2</v>
      </c>
    </row>
    <row r="1739" spans="1:18" ht="15.75" customHeight="1" x14ac:dyDescent="0.25">
      <c r="A1739" s="57">
        <v>5796</v>
      </c>
      <c r="B1739" s="57">
        <v>1963</v>
      </c>
      <c r="C1739" s="58" t="s">
        <v>9</v>
      </c>
      <c r="D1739" s="58" t="s">
        <v>13</v>
      </c>
      <c r="E1739" s="59">
        <v>77437</v>
      </c>
      <c r="F1739" s="54">
        <f t="shared" si="135"/>
        <v>77.436999999999998</v>
      </c>
      <c r="G1739" s="57">
        <v>0</v>
      </c>
      <c r="H1739" s="57">
        <v>0</v>
      </c>
      <c r="I1739" s="62">
        <v>41604</v>
      </c>
      <c r="J1739" s="61">
        <v>70</v>
      </c>
      <c r="K1739" s="12" cm="1">
        <f t="array" ref="K1739:N1739">VLOOKUP(A1739,Sales!$A$1:$E$2241,{2,3,4,5},0)</f>
        <v>21</v>
      </c>
      <c r="L1739" s="12">
        <v>44</v>
      </c>
      <c r="M1739" s="12">
        <v>4</v>
      </c>
      <c r="N1739" s="15">
        <v>13</v>
      </c>
      <c r="O1739" s="15">
        <f t="shared" si="136"/>
        <v>62</v>
      </c>
      <c r="P1739" s="15">
        <f t="shared" si="137"/>
        <v>65</v>
      </c>
      <c r="Q1739" s="15">
        <f t="shared" si="138"/>
        <v>17</v>
      </c>
      <c r="R1739" s="12">
        <f t="shared" si="139"/>
        <v>0</v>
      </c>
    </row>
    <row r="1740" spans="1:18" ht="15.75" customHeight="1" x14ac:dyDescent="0.25">
      <c r="A1740" s="57">
        <v>10556</v>
      </c>
      <c r="B1740" s="57">
        <v>1959</v>
      </c>
      <c r="C1740" s="58" t="s">
        <v>9</v>
      </c>
      <c r="D1740" s="58" t="s">
        <v>13</v>
      </c>
      <c r="E1740" s="59">
        <v>54984</v>
      </c>
      <c r="F1740" s="54">
        <f t="shared" si="135"/>
        <v>54.984000000000002</v>
      </c>
      <c r="G1740" s="57">
        <v>0</v>
      </c>
      <c r="H1740" s="57">
        <v>1</v>
      </c>
      <c r="I1740" s="60">
        <v>41783</v>
      </c>
      <c r="J1740" s="61">
        <v>51</v>
      </c>
      <c r="K1740" s="12" cm="1">
        <f t="array" ref="K1740:N1740">VLOOKUP(A1740,Sales!$A$1:$E$2241,{2,3,4,5},0)</f>
        <v>13</v>
      </c>
      <c r="L1740" s="12">
        <v>3</v>
      </c>
      <c r="M1740" s="12">
        <v>6</v>
      </c>
      <c r="N1740" s="15">
        <v>6</v>
      </c>
      <c r="O1740" s="15">
        <f t="shared" si="136"/>
        <v>66</v>
      </c>
      <c r="P1740" s="15">
        <f t="shared" si="137"/>
        <v>16</v>
      </c>
      <c r="Q1740" s="15">
        <f t="shared" si="138"/>
        <v>12</v>
      </c>
      <c r="R1740" s="12">
        <f t="shared" si="139"/>
        <v>1</v>
      </c>
    </row>
    <row r="1741" spans="1:18" ht="15.75" customHeight="1" x14ac:dyDescent="0.25">
      <c r="A1741" s="57">
        <v>1064</v>
      </c>
      <c r="B1741" s="57">
        <v>1971</v>
      </c>
      <c r="C1741" s="58" t="s">
        <v>12</v>
      </c>
      <c r="D1741" s="58" t="s">
        <v>13</v>
      </c>
      <c r="E1741" s="59">
        <v>42403</v>
      </c>
      <c r="F1741" s="54">
        <f t="shared" si="135"/>
        <v>42.402999999999999</v>
      </c>
      <c r="G1741" s="57">
        <v>1</v>
      </c>
      <c r="H1741" s="57">
        <v>0</v>
      </c>
      <c r="I1741" s="62">
        <v>41619</v>
      </c>
      <c r="J1741" s="61">
        <v>18</v>
      </c>
      <c r="K1741" s="12" cm="1">
        <f t="array" ref="K1741:N1741">VLOOKUP(A1741,Sales!$A$1:$E$2241,{2,3,4,5},0)</f>
        <v>1</v>
      </c>
      <c r="L1741" s="12">
        <v>5</v>
      </c>
      <c r="M1741" s="12">
        <v>1</v>
      </c>
      <c r="N1741" s="15">
        <v>3</v>
      </c>
      <c r="O1741" s="15">
        <f t="shared" si="136"/>
        <v>54</v>
      </c>
      <c r="P1741" s="15">
        <f t="shared" si="137"/>
        <v>6</v>
      </c>
      <c r="Q1741" s="15">
        <f t="shared" si="138"/>
        <v>4</v>
      </c>
      <c r="R1741" s="12">
        <f t="shared" si="139"/>
        <v>1</v>
      </c>
    </row>
    <row r="1742" spans="1:18" ht="15.75" customHeight="1" x14ac:dyDescent="0.25">
      <c r="A1742" s="57">
        <v>48</v>
      </c>
      <c r="B1742" s="57">
        <v>1964</v>
      </c>
      <c r="C1742" s="58" t="s">
        <v>9</v>
      </c>
      <c r="D1742" s="58" t="s">
        <v>11</v>
      </c>
      <c r="E1742" s="59">
        <v>55761</v>
      </c>
      <c r="F1742" s="54">
        <f t="shared" si="135"/>
        <v>55.761000000000003</v>
      </c>
      <c r="G1742" s="57">
        <v>0</v>
      </c>
      <c r="H1742" s="57">
        <v>1</v>
      </c>
      <c r="I1742" s="60">
        <v>41753</v>
      </c>
      <c r="J1742" s="61">
        <v>97</v>
      </c>
      <c r="K1742" s="12" cm="1">
        <f t="array" ref="K1742:N1742">VLOOKUP(A1742,Sales!$A$1:$E$2241,{2,3,4,5},0)</f>
        <v>1</v>
      </c>
      <c r="L1742" s="12">
        <v>3</v>
      </c>
      <c r="M1742" s="12">
        <v>4</v>
      </c>
      <c r="N1742" s="15">
        <v>3</v>
      </c>
      <c r="O1742" s="15">
        <f t="shared" si="136"/>
        <v>61</v>
      </c>
      <c r="P1742" s="15">
        <f t="shared" si="137"/>
        <v>4</v>
      </c>
      <c r="Q1742" s="15">
        <f t="shared" si="138"/>
        <v>7</v>
      </c>
      <c r="R1742" s="12">
        <f t="shared" si="139"/>
        <v>1</v>
      </c>
    </row>
    <row r="1743" spans="1:18" ht="15.75" customHeight="1" x14ac:dyDescent="0.25">
      <c r="A1743" s="57">
        <v>7610</v>
      </c>
      <c r="B1743" s="57">
        <v>1983</v>
      </c>
      <c r="C1743" s="58" t="s">
        <v>9</v>
      </c>
      <c r="D1743" s="58" t="s">
        <v>11</v>
      </c>
      <c r="E1743" s="59">
        <v>37292</v>
      </c>
      <c r="F1743" s="54">
        <f t="shared" si="135"/>
        <v>37.292000000000002</v>
      </c>
      <c r="G1743" s="57">
        <v>1</v>
      </c>
      <c r="H1743" s="57">
        <v>0</v>
      </c>
      <c r="I1743" s="60">
        <v>41382</v>
      </c>
      <c r="J1743" s="61">
        <v>32</v>
      </c>
      <c r="K1743" s="12" cm="1">
        <f t="array" ref="K1743:N1743">VLOOKUP(A1743,Sales!$A$1:$E$2241,{2,3,4,5},0)</f>
        <v>0</v>
      </c>
      <c r="L1743" s="12">
        <v>23</v>
      </c>
      <c r="M1743" s="12">
        <v>6</v>
      </c>
      <c r="N1743" s="15">
        <v>5</v>
      </c>
      <c r="O1743" s="15">
        <f t="shared" si="136"/>
        <v>42</v>
      </c>
      <c r="P1743" s="15">
        <f t="shared" si="137"/>
        <v>23</v>
      </c>
      <c r="Q1743" s="15">
        <f t="shared" si="138"/>
        <v>11</v>
      </c>
      <c r="R1743" s="12">
        <f t="shared" si="139"/>
        <v>1</v>
      </c>
    </row>
    <row r="1744" spans="1:18" ht="15.75" customHeight="1" x14ac:dyDescent="0.25">
      <c r="A1744" s="57">
        <v>263</v>
      </c>
      <c r="B1744" s="57">
        <v>1945</v>
      </c>
      <c r="C1744" s="58" t="s">
        <v>12</v>
      </c>
      <c r="D1744" s="58" t="s">
        <v>10</v>
      </c>
      <c r="E1744" s="59">
        <v>45576</v>
      </c>
      <c r="F1744" s="54">
        <f t="shared" si="135"/>
        <v>45.576000000000001</v>
      </c>
      <c r="G1744" s="57">
        <v>0</v>
      </c>
      <c r="H1744" s="57">
        <v>0</v>
      </c>
      <c r="I1744" s="60">
        <v>41787</v>
      </c>
      <c r="J1744" s="61">
        <v>9</v>
      </c>
      <c r="K1744" s="12" cm="1">
        <f t="array" ref="K1744:N1744">VLOOKUP(A1744,Sales!$A$1:$E$2241,{2,3,4,5},0)</f>
        <v>19</v>
      </c>
      <c r="L1744" s="12">
        <v>14</v>
      </c>
      <c r="M1744" s="12">
        <v>3</v>
      </c>
      <c r="N1744" s="15">
        <v>3</v>
      </c>
      <c r="O1744" s="15">
        <f t="shared" si="136"/>
        <v>80</v>
      </c>
      <c r="P1744" s="15">
        <f t="shared" si="137"/>
        <v>33</v>
      </c>
      <c r="Q1744" s="15">
        <f t="shared" si="138"/>
        <v>6</v>
      </c>
      <c r="R1744" s="12">
        <f t="shared" si="139"/>
        <v>0</v>
      </c>
    </row>
    <row r="1745" spans="1:18" ht="15.75" customHeight="1" x14ac:dyDescent="0.25">
      <c r="A1745" s="57">
        <v>10814</v>
      </c>
      <c r="B1745" s="57">
        <v>1947</v>
      </c>
      <c r="C1745" s="58" t="s">
        <v>9</v>
      </c>
      <c r="D1745" s="58" t="s">
        <v>11</v>
      </c>
      <c r="E1745" s="59">
        <v>70321</v>
      </c>
      <c r="F1745" s="54">
        <f t="shared" si="135"/>
        <v>70.320999999999998</v>
      </c>
      <c r="G1745" s="57">
        <v>0</v>
      </c>
      <c r="H1745" s="57">
        <v>0</v>
      </c>
      <c r="I1745" s="60">
        <v>41290</v>
      </c>
      <c r="J1745" s="61">
        <v>6</v>
      </c>
      <c r="K1745" s="12" cm="1">
        <f t="array" ref="K1745:N1745">VLOOKUP(A1745,Sales!$A$1:$E$2241,{2,3,4,5},0)</f>
        <v>23</v>
      </c>
      <c r="L1745" s="12">
        <v>26</v>
      </c>
      <c r="M1745" s="12">
        <v>6</v>
      </c>
      <c r="N1745" s="15">
        <v>13</v>
      </c>
      <c r="O1745" s="15">
        <f t="shared" si="136"/>
        <v>78</v>
      </c>
      <c r="P1745" s="15">
        <f t="shared" si="137"/>
        <v>49</v>
      </c>
      <c r="Q1745" s="15">
        <f t="shared" si="138"/>
        <v>19</v>
      </c>
      <c r="R1745" s="12">
        <f t="shared" si="139"/>
        <v>0</v>
      </c>
    </row>
    <row r="1746" spans="1:18" ht="15.75" customHeight="1" x14ac:dyDescent="0.25">
      <c r="A1746" s="57">
        <v>9710</v>
      </c>
      <c r="B1746" s="57">
        <v>1969</v>
      </c>
      <c r="C1746" s="58" t="s">
        <v>12</v>
      </c>
      <c r="D1746" s="58" t="s">
        <v>15</v>
      </c>
      <c r="E1746" s="59">
        <v>58086</v>
      </c>
      <c r="F1746" s="54">
        <f t="shared" si="135"/>
        <v>58.085999999999999</v>
      </c>
      <c r="G1746" s="57">
        <v>0</v>
      </c>
      <c r="H1746" s="57">
        <v>1</v>
      </c>
      <c r="I1746" s="60">
        <v>41294</v>
      </c>
      <c r="J1746" s="61">
        <v>80</v>
      </c>
      <c r="K1746" s="12" cm="1">
        <f t="array" ref="K1746:N1746">VLOOKUP(A1746,Sales!$A$1:$E$2241,{2,3,4,5},0)</f>
        <v>7</v>
      </c>
      <c r="L1746" s="12">
        <v>0</v>
      </c>
      <c r="M1746" s="12">
        <v>11</v>
      </c>
      <c r="N1746" s="15">
        <v>7</v>
      </c>
      <c r="O1746" s="15">
        <f t="shared" si="136"/>
        <v>56</v>
      </c>
      <c r="P1746" s="15">
        <f t="shared" si="137"/>
        <v>7</v>
      </c>
      <c r="Q1746" s="15">
        <f t="shared" si="138"/>
        <v>18</v>
      </c>
      <c r="R1746" s="12">
        <f t="shared" si="139"/>
        <v>1</v>
      </c>
    </row>
    <row r="1747" spans="1:18" ht="15.75" customHeight="1" x14ac:dyDescent="0.25">
      <c r="A1747" s="57">
        <v>9292</v>
      </c>
      <c r="B1747" s="57">
        <v>1952</v>
      </c>
      <c r="C1747" s="58" t="s">
        <v>9</v>
      </c>
      <c r="D1747" s="58" t="s">
        <v>13</v>
      </c>
      <c r="E1747" s="59">
        <v>81795</v>
      </c>
      <c r="F1747" s="54">
        <f t="shared" si="135"/>
        <v>81.795000000000002</v>
      </c>
      <c r="G1747" s="57">
        <v>0</v>
      </c>
      <c r="H1747" s="57">
        <v>0</v>
      </c>
      <c r="I1747" s="62">
        <v>41208</v>
      </c>
      <c r="J1747" s="61">
        <v>74</v>
      </c>
      <c r="K1747" s="12" cm="1">
        <f t="array" ref="K1747:N1747">VLOOKUP(A1747,Sales!$A$1:$E$2241,{2,3,4,5},0)</f>
        <v>132</v>
      </c>
      <c r="L1747" s="12">
        <v>118</v>
      </c>
      <c r="M1747" s="12">
        <v>4</v>
      </c>
      <c r="N1747" s="15">
        <v>7</v>
      </c>
      <c r="O1747" s="15">
        <f t="shared" si="136"/>
        <v>73</v>
      </c>
      <c r="P1747" s="15">
        <f t="shared" si="137"/>
        <v>250</v>
      </c>
      <c r="Q1747" s="15">
        <f t="shared" si="138"/>
        <v>11</v>
      </c>
      <c r="R1747" s="12">
        <f t="shared" si="139"/>
        <v>0</v>
      </c>
    </row>
    <row r="1748" spans="1:18" ht="15.75" customHeight="1" x14ac:dyDescent="0.25">
      <c r="A1748" s="57">
        <v>10250</v>
      </c>
      <c r="B1748" s="57">
        <v>1947</v>
      </c>
      <c r="C1748" s="58" t="s">
        <v>16</v>
      </c>
      <c r="D1748" s="58" t="s">
        <v>11</v>
      </c>
      <c r="E1748" s="59">
        <v>28389</v>
      </c>
      <c r="F1748" s="54">
        <f t="shared" si="135"/>
        <v>28.388999999999999</v>
      </c>
      <c r="G1748" s="57">
        <v>0</v>
      </c>
      <c r="H1748" s="57">
        <v>0</v>
      </c>
      <c r="I1748" s="62">
        <v>41233</v>
      </c>
      <c r="J1748" s="61">
        <v>49</v>
      </c>
      <c r="K1748" s="12" cm="1">
        <f t="array" ref="K1748:N1748">VLOOKUP(A1748,Sales!$A$1:$E$2241,{2,3,4,5},0)</f>
        <v>5</v>
      </c>
      <c r="L1748" s="12">
        <v>4</v>
      </c>
      <c r="M1748" s="12">
        <v>1</v>
      </c>
      <c r="N1748" s="15">
        <v>2</v>
      </c>
      <c r="O1748" s="15">
        <f t="shared" si="136"/>
        <v>78</v>
      </c>
      <c r="P1748" s="15">
        <f t="shared" si="137"/>
        <v>9</v>
      </c>
      <c r="Q1748" s="15">
        <f t="shared" si="138"/>
        <v>3</v>
      </c>
      <c r="R1748" s="12">
        <f t="shared" si="139"/>
        <v>0</v>
      </c>
    </row>
    <row r="1749" spans="1:18" ht="15.75" customHeight="1" x14ac:dyDescent="0.25">
      <c r="A1749" s="57">
        <v>7881</v>
      </c>
      <c r="B1749" s="57">
        <v>1946</v>
      </c>
      <c r="C1749" s="58" t="s">
        <v>14</v>
      </c>
      <c r="D1749" s="58" t="s">
        <v>13</v>
      </c>
      <c r="E1749" s="59">
        <v>66835</v>
      </c>
      <c r="F1749" s="54">
        <f t="shared" si="135"/>
        <v>66.834999999999994</v>
      </c>
      <c r="G1749" s="57">
        <v>0</v>
      </c>
      <c r="H1749" s="57">
        <v>0</v>
      </c>
      <c r="I1749" s="60">
        <v>41545</v>
      </c>
      <c r="J1749" s="61">
        <v>21</v>
      </c>
      <c r="K1749" s="12" cm="1">
        <f t="array" ref="K1749:N1749">VLOOKUP(A1749,Sales!$A$1:$E$2241,{2,3,4,5},0)</f>
        <v>26</v>
      </c>
      <c r="L1749" s="12">
        <v>17</v>
      </c>
      <c r="M1749" s="12">
        <v>6</v>
      </c>
      <c r="N1749" s="15">
        <v>13</v>
      </c>
      <c r="O1749" s="15">
        <f t="shared" si="136"/>
        <v>79</v>
      </c>
      <c r="P1749" s="15">
        <f t="shared" si="137"/>
        <v>43</v>
      </c>
      <c r="Q1749" s="15">
        <f t="shared" si="138"/>
        <v>19</v>
      </c>
      <c r="R1749" s="12">
        <f t="shared" si="139"/>
        <v>0</v>
      </c>
    </row>
    <row r="1750" spans="1:18" ht="15.75" customHeight="1" x14ac:dyDescent="0.25">
      <c r="A1750" s="57">
        <v>5847</v>
      </c>
      <c r="B1750" s="57">
        <v>1969</v>
      </c>
      <c r="C1750" s="58" t="s">
        <v>9</v>
      </c>
      <c r="D1750" s="58" t="s">
        <v>15</v>
      </c>
      <c r="E1750" s="59">
        <v>69901</v>
      </c>
      <c r="F1750" s="54">
        <f t="shared" si="135"/>
        <v>69.900999999999996</v>
      </c>
      <c r="G1750" s="57">
        <v>0</v>
      </c>
      <c r="H1750" s="57">
        <v>1</v>
      </c>
      <c r="I1750" s="60">
        <v>41423</v>
      </c>
      <c r="J1750" s="61">
        <v>95</v>
      </c>
      <c r="K1750" s="12" cm="1">
        <f t="array" ref="K1750:N1750">VLOOKUP(A1750,Sales!$A$1:$E$2241,{2,3,4,5},0)</f>
        <v>21</v>
      </c>
      <c r="L1750" s="12">
        <v>92</v>
      </c>
      <c r="M1750" s="12">
        <v>7</v>
      </c>
      <c r="N1750" s="15">
        <v>10</v>
      </c>
      <c r="O1750" s="15">
        <f t="shared" si="136"/>
        <v>56</v>
      </c>
      <c r="P1750" s="15">
        <f t="shared" si="137"/>
        <v>113</v>
      </c>
      <c r="Q1750" s="15">
        <f t="shared" si="138"/>
        <v>17</v>
      </c>
      <c r="R1750" s="12">
        <f t="shared" si="139"/>
        <v>1</v>
      </c>
    </row>
    <row r="1751" spans="1:18" ht="15.75" customHeight="1" x14ac:dyDescent="0.25">
      <c r="A1751" s="57">
        <v>737</v>
      </c>
      <c r="B1751" s="57">
        <v>1949</v>
      </c>
      <c r="C1751" s="58" t="s">
        <v>12</v>
      </c>
      <c r="D1751" s="58" t="s">
        <v>13</v>
      </c>
      <c r="E1751" s="59">
        <v>80360</v>
      </c>
      <c r="F1751" s="54">
        <f t="shared" si="135"/>
        <v>80.36</v>
      </c>
      <c r="G1751" s="57">
        <v>0</v>
      </c>
      <c r="H1751" s="57">
        <v>0</v>
      </c>
      <c r="I1751" s="60">
        <v>41336</v>
      </c>
      <c r="J1751" s="61">
        <v>56</v>
      </c>
      <c r="K1751" s="12" cm="1">
        <f t="array" ref="K1751:N1751">VLOOKUP(A1751,Sales!$A$1:$E$2241,{2,3,4,5},0)</f>
        <v>86</v>
      </c>
      <c r="L1751" s="12">
        <v>43</v>
      </c>
      <c r="M1751" s="12">
        <v>4</v>
      </c>
      <c r="N1751" s="15">
        <v>5</v>
      </c>
      <c r="O1751" s="15">
        <f t="shared" si="136"/>
        <v>76</v>
      </c>
      <c r="P1751" s="15">
        <f t="shared" si="137"/>
        <v>129</v>
      </c>
      <c r="Q1751" s="15">
        <f t="shared" si="138"/>
        <v>9</v>
      </c>
      <c r="R1751" s="12">
        <f t="shared" si="139"/>
        <v>0</v>
      </c>
    </row>
    <row r="1752" spans="1:18" ht="15.75" customHeight="1" x14ac:dyDescent="0.25">
      <c r="A1752" s="57">
        <v>3571</v>
      </c>
      <c r="B1752" s="57">
        <v>1961</v>
      </c>
      <c r="C1752" s="58" t="s">
        <v>12</v>
      </c>
      <c r="D1752" s="58" t="s">
        <v>11</v>
      </c>
      <c r="E1752" s="59">
        <v>63342</v>
      </c>
      <c r="F1752" s="54">
        <f t="shared" si="135"/>
        <v>63.341999999999999</v>
      </c>
      <c r="G1752" s="57">
        <v>0</v>
      </c>
      <c r="H1752" s="57">
        <v>1</v>
      </c>
      <c r="I1752" s="62">
        <v>41198</v>
      </c>
      <c r="J1752" s="61">
        <v>48</v>
      </c>
      <c r="K1752" s="12" cm="1">
        <f t="array" ref="K1752:N1752">VLOOKUP(A1752,Sales!$A$1:$E$2241,{2,3,4,5},0)</f>
        <v>21</v>
      </c>
      <c r="L1752" s="12">
        <v>10</v>
      </c>
      <c r="M1752" s="12">
        <v>8</v>
      </c>
      <c r="N1752" s="15">
        <v>5</v>
      </c>
      <c r="O1752" s="15">
        <f t="shared" si="136"/>
        <v>64</v>
      </c>
      <c r="P1752" s="15">
        <f t="shared" si="137"/>
        <v>31</v>
      </c>
      <c r="Q1752" s="15">
        <f t="shared" si="138"/>
        <v>13</v>
      </c>
      <c r="R1752" s="12">
        <f t="shared" si="139"/>
        <v>1</v>
      </c>
    </row>
    <row r="1753" spans="1:18" ht="15.75" customHeight="1" x14ac:dyDescent="0.25">
      <c r="A1753" s="57">
        <v>7807</v>
      </c>
      <c r="B1753" s="57">
        <v>1974</v>
      </c>
      <c r="C1753" s="58" t="s">
        <v>9</v>
      </c>
      <c r="D1753" s="58" t="s">
        <v>13</v>
      </c>
      <c r="E1753" s="59">
        <v>44989</v>
      </c>
      <c r="F1753" s="54">
        <f t="shared" si="135"/>
        <v>44.988999999999997</v>
      </c>
      <c r="G1753" s="57">
        <v>0</v>
      </c>
      <c r="H1753" s="57">
        <v>1</v>
      </c>
      <c r="I1753" s="60">
        <v>41164</v>
      </c>
      <c r="J1753" s="61">
        <v>26</v>
      </c>
      <c r="K1753" s="12" cm="1">
        <f t="array" ref="K1753:N1753">VLOOKUP(A1753,Sales!$A$1:$E$2241,{2,3,4,5},0)</f>
        <v>0</v>
      </c>
      <c r="L1753" s="12">
        <v>10</v>
      </c>
      <c r="M1753" s="12">
        <v>5</v>
      </c>
      <c r="N1753" s="15">
        <v>5</v>
      </c>
      <c r="O1753" s="15">
        <f t="shared" si="136"/>
        <v>51</v>
      </c>
      <c r="P1753" s="15">
        <f t="shared" si="137"/>
        <v>10</v>
      </c>
      <c r="Q1753" s="15">
        <f t="shared" si="138"/>
        <v>10</v>
      </c>
      <c r="R1753" s="12">
        <f t="shared" si="139"/>
        <v>1</v>
      </c>
    </row>
    <row r="1754" spans="1:18" ht="15.75" customHeight="1" x14ac:dyDescent="0.25">
      <c r="A1754" s="57">
        <v>3878</v>
      </c>
      <c r="B1754" s="57">
        <v>1980</v>
      </c>
      <c r="C1754" s="58" t="s">
        <v>17</v>
      </c>
      <c r="D1754" s="58" t="s">
        <v>10</v>
      </c>
      <c r="E1754" s="59">
        <v>31859</v>
      </c>
      <c r="F1754" s="54">
        <f t="shared" si="135"/>
        <v>31.859000000000002</v>
      </c>
      <c r="G1754" s="57">
        <v>1</v>
      </c>
      <c r="H1754" s="57">
        <v>0</v>
      </c>
      <c r="I1754" s="60">
        <v>41697</v>
      </c>
      <c r="J1754" s="61">
        <v>3</v>
      </c>
      <c r="K1754" s="12" cm="1">
        <f t="array" ref="K1754:N1754">VLOOKUP(A1754,Sales!$A$1:$E$2241,{2,3,4,5},0)</f>
        <v>4</v>
      </c>
      <c r="L1754" s="12">
        <v>8</v>
      </c>
      <c r="M1754" s="12">
        <v>1</v>
      </c>
      <c r="N1754" s="15">
        <v>3</v>
      </c>
      <c r="O1754" s="15">
        <f t="shared" si="136"/>
        <v>45</v>
      </c>
      <c r="P1754" s="15">
        <f t="shared" si="137"/>
        <v>12</v>
      </c>
      <c r="Q1754" s="15">
        <f t="shared" si="138"/>
        <v>4</v>
      </c>
      <c r="R1754" s="12">
        <f t="shared" si="139"/>
        <v>1</v>
      </c>
    </row>
    <row r="1755" spans="1:18" ht="15.75" customHeight="1" x14ac:dyDescent="0.25">
      <c r="A1755" s="57">
        <v>5092</v>
      </c>
      <c r="B1755" s="57">
        <v>1949</v>
      </c>
      <c r="C1755" s="58" t="s">
        <v>12</v>
      </c>
      <c r="D1755" s="58" t="s">
        <v>18</v>
      </c>
      <c r="E1755" s="59">
        <v>51569</v>
      </c>
      <c r="F1755" s="54">
        <f t="shared" si="135"/>
        <v>51.569000000000003</v>
      </c>
      <c r="G1755" s="57">
        <v>0</v>
      </c>
      <c r="H1755" s="57">
        <v>1</v>
      </c>
      <c r="I1755" s="60">
        <v>41317</v>
      </c>
      <c r="J1755" s="61">
        <v>39</v>
      </c>
      <c r="K1755" s="12" cm="1">
        <f t="array" ref="K1755:N1755">VLOOKUP(A1755,Sales!$A$1:$E$2241,{2,3,4,5},0)</f>
        <v>0</v>
      </c>
      <c r="L1755" s="12">
        <v>0</v>
      </c>
      <c r="M1755" s="12">
        <v>7</v>
      </c>
      <c r="N1755" s="15">
        <v>7</v>
      </c>
      <c r="O1755" s="15">
        <f t="shared" si="136"/>
        <v>76</v>
      </c>
      <c r="P1755" s="15">
        <f t="shared" si="137"/>
        <v>0</v>
      </c>
      <c r="Q1755" s="15">
        <f t="shared" si="138"/>
        <v>14</v>
      </c>
      <c r="R1755" s="12">
        <f t="shared" si="139"/>
        <v>1</v>
      </c>
    </row>
    <row r="1756" spans="1:18" ht="15.75" customHeight="1" x14ac:dyDescent="0.25">
      <c r="A1756" s="57">
        <v>2154</v>
      </c>
      <c r="B1756" s="57">
        <v>1971</v>
      </c>
      <c r="C1756" s="58" t="s">
        <v>9</v>
      </c>
      <c r="D1756" s="58" t="s">
        <v>18</v>
      </c>
      <c r="E1756" s="59">
        <v>30372</v>
      </c>
      <c r="F1756" s="54">
        <f t="shared" si="135"/>
        <v>30.372</v>
      </c>
      <c r="G1756" s="57">
        <v>1</v>
      </c>
      <c r="H1756" s="57">
        <v>1</v>
      </c>
      <c r="I1756" s="62">
        <v>41268</v>
      </c>
      <c r="J1756" s="61">
        <v>33</v>
      </c>
      <c r="K1756" s="12" cm="1">
        <f t="array" ref="K1756:N1756">VLOOKUP(A1756,Sales!$A$1:$E$2241,{2,3,4,5},0)</f>
        <v>0</v>
      </c>
      <c r="L1756" s="12">
        <v>3</v>
      </c>
      <c r="M1756" s="12">
        <v>2</v>
      </c>
      <c r="N1756" s="15">
        <v>3</v>
      </c>
      <c r="O1756" s="15">
        <f t="shared" si="136"/>
        <v>54</v>
      </c>
      <c r="P1756" s="15">
        <f t="shared" si="137"/>
        <v>3</v>
      </c>
      <c r="Q1756" s="15">
        <f t="shared" si="138"/>
        <v>5</v>
      </c>
      <c r="R1756" s="12">
        <f t="shared" si="139"/>
        <v>2</v>
      </c>
    </row>
    <row r="1757" spans="1:18" ht="15.75" customHeight="1" x14ac:dyDescent="0.25">
      <c r="A1757" s="57">
        <v>5394</v>
      </c>
      <c r="B1757" s="57">
        <v>1979</v>
      </c>
      <c r="C1757" s="58" t="s">
        <v>16</v>
      </c>
      <c r="D1757" s="58" t="s">
        <v>10</v>
      </c>
      <c r="E1757" s="59">
        <v>16014</v>
      </c>
      <c r="F1757" s="54">
        <f t="shared" si="135"/>
        <v>16.013999999999999</v>
      </c>
      <c r="G1757" s="57">
        <v>1</v>
      </c>
      <c r="H1757" s="57">
        <v>1</v>
      </c>
      <c r="I1757" s="60">
        <v>41350</v>
      </c>
      <c r="J1757" s="61">
        <v>42</v>
      </c>
      <c r="K1757" s="12" cm="1">
        <f t="array" ref="K1757:N1757">VLOOKUP(A1757,Sales!$A$1:$E$2241,{2,3,4,5},0)</f>
        <v>9</v>
      </c>
      <c r="L1757" s="12">
        <v>8</v>
      </c>
      <c r="M1757" s="12">
        <v>1</v>
      </c>
      <c r="N1757" s="15">
        <v>4</v>
      </c>
      <c r="O1757" s="15">
        <f t="shared" si="136"/>
        <v>46</v>
      </c>
      <c r="P1757" s="15">
        <f t="shared" si="137"/>
        <v>17</v>
      </c>
      <c r="Q1757" s="15">
        <f t="shared" si="138"/>
        <v>5</v>
      </c>
      <c r="R1757" s="12">
        <f t="shared" si="139"/>
        <v>2</v>
      </c>
    </row>
    <row r="1758" spans="1:18" ht="15.75" customHeight="1" x14ac:dyDescent="0.25">
      <c r="A1758" s="57">
        <v>3798</v>
      </c>
      <c r="B1758" s="57">
        <v>1968</v>
      </c>
      <c r="C1758" s="58" t="s">
        <v>9</v>
      </c>
      <c r="D1758" s="58" t="s">
        <v>13</v>
      </c>
      <c r="E1758" s="59">
        <v>41120</v>
      </c>
      <c r="F1758" s="54">
        <f t="shared" si="135"/>
        <v>41.12</v>
      </c>
      <c r="G1758" s="57">
        <v>1</v>
      </c>
      <c r="H1758" s="57">
        <v>1</v>
      </c>
      <c r="I1758" s="60">
        <v>41584</v>
      </c>
      <c r="J1758" s="61">
        <v>80</v>
      </c>
      <c r="K1758" s="12" cm="1">
        <f t="array" ref="K1758:N1758">VLOOKUP(A1758,Sales!$A$1:$E$2241,{2,3,4,5},0)</f>
        <v>2</v>
      </c>
      <c r="L1758" s="12">
        <v>8</v>
      </c>
      <c r="M1758" s="12">
        <v>2</v>
      </c>
      <c r="N1758" s="15">
        <v>3</v>
      </c>
      <c r="O1758" s="15">
        <f t="shared" si="136"/>
        <v>57</v>
      </c>
      <c r="P1758" s="15">
        <f t="shared" si="137"/>
        <v>10</v>
      </c>
      <c r="Q1758" s="15">
        <f t="shared" si="138"/>
        <v>5</v>
      </c>
      <c r="R1758" s="12">
        <f t="shared" si="139"/>
        <v>2</v>
      </c>
    </row>
    <row r="1759" spans="1:18" ht="15.75" customHeight="1" x14ac:dyDescent="0.25">
      <c r="A1759" s="57">
        <v>3524</v>
      </c>
      <c r="B1759" s="57">
        <v>1971</v>
      </c>
      <c r="C1759" s="58" t="s">
        <v>14</v>
      </c>
      <c r="D1759" s="58" t="s">
        <v>10</v>
      </c>
      <c r="E1759" s="59">
        <v>39763</v>
      </c>
      <c r="F1759" s="54">
        <f t="shared" si="135"/>
        <v>39.762999999999998</v>
      </c>
      <c r="G1759" s="57">
        <v>1</v>
      </c>
      <c r="H1759" s="57">
        <v>0</v>
      </c>
      <c r="I1759" s="60">
        <v>41490</v>
      </c>
      <c r="J1759" s="61">
        <v>9</v>
      </c>
      <c r="K1759" s="12" cm="1">
        <f t="array" ref="K1759:N1759">VLOOKUP(A1759,Sales!$A$1:$E$2241,{2,3,4,5},0)</f>
        <v>1</v>
      </c>
      <c r="L1759" s="12">
        <v>6</v>
      </c>
      <c r="M1759" s="12">
        <v>5</v>
      </c>
      <c r="N1759" s="15">
        <v>2</v>
      </c>
      <c r="O1759" s="15">
        <f t="shared" si="136"/>
        <v>54</v>
      </c>
      <c r="P1759" s="15">
        <f t="shared" si="137"/>
        <v>7</v>
      </c>
      <c r="Q1759" s="15">
        <f t="shared" si="138"/>
        <v>7</v>
      </c>
      <c r="R1759" s="12">
        <f t="shared" si="139"/>
        <v>1</v>
      </c>
    </row>
    <row r="1760" spans="1:18" ht="15.75" customHeight="1" x14ac:dyDescent="0.25">
      <c r="A1760" s="57">
        <v>5247</v>
      </c>
      <c r="B1760" s="57">
        <v>1955</v>
      </c>
      <c r="C1760" s="58" t="s">
        <v>12</v>
      </c>
      <c r="D1760" s="58" t="s">
        <v>13</v>
      </c>
      <c r="E1760" s="59">
        <v>38725</v>
      </c>
      <c r="F1760" s="54">
        <f t="shared" si="135"/>
        <v>38.725000000000001</v>
      </c>
      <c r="G1760" s="57">
        <v>1</v>
      </c>
      <c r="H1760" s="57">
        <v>1</v>
      </c>
      <c r="I1760" s="60">
        <v>41769</v>
      </c>
      <c r="J1760" s="61">
        <v>52</v>
      </c>
      <c r="K1760" s="12" cm="1">
        <f t="array" ref="K1760:N1760">VLOOKUP(A1760,Sales!$A$1:$E$2241,{2,3,4,5},0)</f>
        <v>0</v>
      </c>
      <c r="L1760" s="12">
        <v>1</v>
      </c>
      <c r="M1760" s="12">
        <v>1</v>
      </c>
      <c r="N1760" s="15">
        <v>4</v>
      </c>
      <c r="O1760" s="15">
        <f t="shared" si="136"/>
        <v>70</v>
      </c>
      <c r="P1760" s="15">
        <f t="shared" si="137"/>
        <v>1</v>
      </c>
      <c r="Q1760" s="15">
        <f t="shared" si="138"/>
        <v>5</v>
      </c>
      <c r="R1760" s="12">
        <f t="shared" si="139"/>
        <v>2</v>
      </c>
    </row>
    <row r="1761" spans="1:18" ht="15.75" customHeight="1" x14ac:dyDescent="0.25">
      <c r="A1761" s="57">
        <v>5883</v>
      </c>
      <c r="B1761" s="57">
        <v>1972</v>
      </c>
      <c r="C1761" s="58" t="s">
        <v>9</v>
      </c>
      <c r="D1761" s="58" t="s">
        <v>13</v>
      </c>
      <c r="E1761" s="59">
        <v>77981</v>
      </c>
      <c r="F1761" s="54">
        <f t="shared" si="135"/>
        <v>77.980999999999995</v>
      </c>
      <c r="G1761" s="57">
        <v>1</v>
      </c>
      <c r="H1761" s="57">
        <v>0</v>
      </c>
      <c r="I1761" s="60">
        <v>41420</v>
      </c>
      <c r="J1761" s="61">
        <v>78</v>
      </c>
      <c r="K1761" s="12" cm="1">
        <f t="array" ref="K1761:N1761">VLOOKUP(A1761,Sales!$A$1:$E$2241,{2,3,4,5},0)</f>
        <v>120</v>
      </c>
      <c r="L1761" s="12">
        <v>126</v>
      </c>
      <c r="M1761" s="12">
        <v>7</v>
      </c>
      <c r="N1761" s="15">
        <v>7</v>
      </c>
      <c r="O1761" s="15">
        <f t="shared" si="136"/>
        <v>53</v>
      </c>
      <c r="P1761" s="15">
        <f t="shared" si="137"/>
        <v>246</v>
      </c>
      <c r="Q1761" s="15">
        <f t="shared" si="138"/>
        <v>14</v>
      </c>
      <c r="R1761" s="12">
        <f t="shared" si="139"/>
        <v>1</v>
      </c>
    </row>
    <row r="1762" spans="1:18" ht="15.75" customHeight="1" x14ac:dyDescent="0.25">
      <c r="A1762" s="57">
        <v>2118</v>
      </c>
      <c r="B1762" s="57">
        <v>1964</v>
      </c>
      <c r="C1762" s="58" t="s">
        <v>17</v>
      </c>
      <c r="D1762" s="58" t="s">
        <v>13</v>
      </c>
      <c r="E1762" s="59">
        <v>62905</v>
      </c>
      <c r="F1762" s="54">
        <f t="shared" si="135"/>
        <v>62.905000000000001</v>
      </c>
      <c r="G1762" s="57">
        <v>0</v>
      </c>
      <c r="H1762" s="57">
        <v>1</v>
      </c>
      <c r="I1762" s="60">
        <v>41527</v>
      </c>
      <c r="J1762" s="61">
        <v>68</v>
      </c>
      <c r="K1762" s="12" cm="1">
        <f t="array" ref="K1762:N1762">VLOOKUP(A1762,Sales!$A$1:$E$2241,{2,3,4,5},0)</f>
        <v>75</v>
      </c>
      <c r="L1762" s="12">
        <v>107</v>
      </c>
      <c r="M1762" s="12">
        <v>7</v>
      </c>
      <c r="N1762" s="15">
        <v>8</v>
      </c>
      <c r="O1762" s="15">
        <f t="shared" si="136"/>
        <v>61</v>
      </c>
      <c r="P1762" s="15">
        <f t="shared" si="137"/>
        <v>182</v>
      </c>
      <c r="Q1762" s="15">
        <f t="shared" si="138"/>
        <v>15</v>
      </c>
      <c r="R1762" s="12">
        <f t="shared" si="139"/>
        <v>1</v>
      </c>
    </row>
    <row r="1763" spans="1:18" ht="15.75" customHeight="1" x14ac:dyDescent="0.25">
      <c r="A1763" s="57">
        <v>8812</v>
      </c>
      <c r="B1763" s="57">
        <v>1979</v>
      </c>
      <c r="C1763" s="58" t="s">
        <v>17</v>
      </c>
      <c r="D1763" s="58" t="s">
        <v>15</v>
      </c>
      <c r="E1763" s="59">
        <v>13533</v>
      </c>
      <c r="F1763" s="54">
        <f t="shared" si="135"/>
        <v>13.532999999999999</v>
      </c>
      <c r="G1763" s="57">
        <v>1</v>
      </c>
      <c r="H1763" s="57">
        <v>0</v>
      </c>
      <c r="I1763" s="60">
        <v>41343</v>
      </c>
      <c r="J1763" s="61">
        <v>45</v>
      </c>
      <c r="K1763" s="12" cm="1">
        <f t="array" ref="K1763:N1763">VLOOKUP(A1763,Sales!$A$1:$E$2241,{2,3,4,5},0)</f>
        <v>3</v>
      </c>
      <c r="L1763" s="12">
        <v>0</v>
      </c>
      <c r="M1763" s="12">
        <v>2</v>
      </c>
      <c r="N1763" s="15">
        <v>3</v>
      </c>
      <c r="O1763" s="15">
        <f t="shared" si="136"/>
        <v>46</v>
      </c>
      <c r="P1763" s="15">
        <f t="shared" si="137"/>
        <v>3</v>
      </c>
      <c r="Q1763" s="15">
        <f t="shared" si="138"/>
        <v>5</v>
      </c>
      <c r="R1763" s="12">
        <f t="shared" si="139"/>
        <v>1</v>
      </c>
    </row>
    <row r="1764" spans="1:18" ht="15.75" customHeight="1" x14ac:dyDescent="0.25">
      <c r="A1764" s="57">
        <v>6616</v>
      </c>
      <c r="B1764" s="57">
        <v>1975</v>
      </c>
      <c r="C1764" s="58" t="s">
        <v>9</v>
      </c>
      <c r="D1764" s="58" t="s">
        <v>11</v>
      </c>
      <c r="E1764" s="59">
        <v>59481</v>
      </c>
      <c r="F1764" s="54">
        <f t="shared" si="135"/>
        <v>59.481000000000002</v>
      </c>
      <c r="G1764" s="57">
        <v>0</v>
      </c>
      <c r="H1764" s="57">
        <v>1</v>
      </c>
      <c r="I1764" s="62">
        <v>41570</v>
      </c>
      <c r="J1764" s="61">
        <v>47</v>
      </c>
      <c r="K1764" s="12" cm="1">
        <f t="array" ref="K1764:N1764">VLOOKUP(A1764,Sales!$A$1:$E$2241,{2,3,4,5},0)</f>
        <v>3</v>
      </c>
      <c r="L1764" s="12">
        <v>66</v>
      </c>
      <c r="M1764" s="12">
        <v>3</v>
      </c>
      <c r="N1764" s="15">
        <v>8</v>
      </c>
      <c r="O1764" s="15">
        <f t="shared" si="136"/>
        <v>50</v>
      </c>
      <c r="P1764" s="15">
        <f t="shared" si="137"/>
        <v>69</v>
      </c>
      <c r="Q1764" s="15">
        <f t="shared" si="138"/>
        <v>11</v>
      </c>
      <c r="R1764" s="12">
        <f t="shared" si="139"/>
        <v>1</v>
      </c>
    </row>
    <row r="1765" spans="1:18" ht="15.75" customHeight="1" x14ac:dyDescent="0.25">
      <c r="A1765" s="57">
        <v>2797</v>
      </c>
      <c r="B1765" s="57">
        <v>1977</v>
      </c>
      <c r="C1765" s="58" t="s">
        <v>9</v>
      </c>
      <c r="D1765" s="58" t="s">
        <v>13</v>
      </c>
      <c r="E1765" s="59">
        <v>72117</v>
      </c>
      <c r="F1765" s="54">
        <f t="shared" si="135"/>
        <v>72.117000000000004</v>
      </c>
      <c r="G1765" s="57">
        <v>0</v>
      </c>
      <c r="H1765" s="57">
        <v>1</v>
      </c>
      <c r="I1765" s="60">
        <v>41506</v>
      </c>
      <c r="J1765" s="61">
        <v>34</v>
      </c>
      <c r="K1765" s="12" cm="1">
        <f t="array" ref="K1765:N1765">VLOOKUP(A1765,Sales!$A$1:$E$2241,{2,3,4,5},0)</f>
        <v>20</v>
      </c>
      <c r="L1765" s="12">
        <v>60</v>
      </c>
      <c r="M1765" s="12">
        <v>9</v>
      </c>
      <c r="N1765" s="15">
        <v>9</v>
      </c>
      <c r="O1765" s="15">
        <f t="shared" si="136"/>
        <v>48</v>
      </c>
      <c r="P1765" s="15">
        <f t="shared" si="137"/>
        <v>80</v>
      </c>
      <c r="Q1765" s="15">
        <f t="shared" si="138"/>
        <v>18</v>
      </c>
      <c r="R1765" s="12">
        <f t="shared" si="139"/>
        <v>1</v>
      </c>
    </row>
    <row r="1766" spans="1:18" ht="15.75" customHeight="1" x14ac:dyDescent="0.25">
      <c r="A1766" s="57">
        <v>4328</v>
      </c>
      <c r="B1766" s="57">
        <v>1986</v>
      </c>
      <c r="C1766" s="58" t="s">
        <v>17</v>
      </c>
      <c r="D1766" s="58" t="s">
        <v>13</v>
      </c>
      <c r="E1766" s="59">
        <v>21955</v>
      </c>
      <c r="F1766" s="54">
        <f t="shared" si="135"/>
        <v>21.954999999999998</v>
      </c>
      <c r="G1766" s="57">
        <v>1</v>
      </c>
      <c r="H1766" s="57">
        <v>0</v>
      </c>
      <c r="I1766" s="60">
        <v>41524</v>
      </c>
      <c r="J1766" s="61">
        <v>81</v>
      </c>
      <c r="K1766" s="12" cm="1">
        <f t="array" ref="K1766:N1766">VLOOKUP(A1766,Sales!$A$1:$E$2241,{2,3,4,5},0)</f>
        <v>1</v>
      </c>
      <c r="L1766" s="12">
        <v>14</v>
      </c>
      <c r="M1766" s="12">
        <v>2</v>
      </c>
      <c r="N1766" s="15">
        <v>3</v>
      </c>
      <c r="O1766" s="15">
        <f t="shared" si="136"/>
        <v>39</v>
      </c>
      <c r="P1766" s="15">
        <f t="shared" si="137"/>
        <v>15</v>
      </c>
      <c r="Q1766" s="15">
        <f t="shared" si="138"/>
        <v>5</v>
      </c>
      <c r="R1766" s="12">
        <f t="shared" si="139"/>
        <v>1</v>
      </c>
    </row>
    <row r="1767" spans="1:18" ht="15.75" customHeight="1" x14ac:dyDescent="0.25">
      <c r="A1767" s="57">
        <v>9167</v>
      </c>
      <c r="B1767" s="57">
        <v>1956</v>
      </c>
      <c r="C1767" s="58" t="s">
        <v>9</v>
      </c>
      <c r="D1767" s="58" t="s">
        <v>13</v>
      </c>
      <c r="E1767" s="59">
        <v>67131</v>
      </c>
      <c r="F1767" s="54">
        <f t="shared" si="135"/>
        <v>67.131</v>
      </c>
      <c r="G1767" s="57">
        <v>0</v>
      </c>
      <c r="H1767" s="57">
        <v>1</v>
      </c>
      <c r="I1767" s="60">
        <v>41359</v>
      </c>
      <c r="J1767" s="61">
        <v>72</v>
      </c>
      <c r="K1767" s="12" cm="1">
        <f t="array" ref="K1767:N1767">VLOOKUP(A1767,Sales!$A$1:$E$2241,{2,3,4,5},0)</f>
        <v>71</v>
      </c>
      <c r="L1767" s="12">
        <v>35</v>
      </c>
      <c r="M1767" s="12">
        <v>9</v>
      </c>
      <c r="N1767" s="15">
        <v>12</v>
      </c>
      <c r="O1767" s="15">
        <f t="shared" si="136"/>
        <v>69</v>
      </c>
      <c r="P1767" s="15">
        <f t="shared" si="137"/>
        <v>106</v>
      </c>
      <c r="Q1767" s="15">
        <f t="shared" si="138"/>
        <v>21</v>
      </c>
      <c r="R1767" s="12">
        <f t="shared" si="139"/>
        <v>1</v>
      </c>
    </row>
    <row r="1768" spans="1:18" ht="15.75" customHeight="1" x14ac:dyDescent="0.25">
      <c r="A1768" s="57">
        <v>10560</v>
      </c>
      <c r="B1768" s="57">
        <v>1980</v>
      </c>
      <c r="C1768" s="58" t="s">
        <v>12</v>
      </c>
      <c r="D1768" s="58" t="s">
        <v>10</v>
      </c>
      <c r="E1768" s="59">
        <v>36802</v>
      </c>
      <c r="F1768" s="54">
        <f t="shared" si="135"/>
        <v>36.802</v>
      </c>
      <c r="G1768" s="57">
        <v>1</v>
      </c>
      <c r="H1768" s="57">
        <v>0</v>
      </c>
      <c r="I1768" s="60">
        <v>41806</v>
      </c>
      <c r="J1768" s="61">
        <v>23</v>
      </c>
      <c r="K1768" s="12" cm="1">
        <f t="array" ref="K1768:N1768">VLOOKUP(A1768,Sales!$A$1:$E$2241,{2,3,4,5},0)</f>
        <v>1</v>
      </c>
      <c r="L1768" s="12">
        <v>0</v>
      </c>
      <c r="M1768" s="12">
        <v>1</v>
      </c>
      <c r="N1768" s="15">
        <v>3</v>
      </c>
      <c r="O1768" s="15">
        <f t="shared" si="136"/>
        <v>45</v>
      </c>
      <c r="P1768" s="15">
        <f t="shared" si="137"/>
        <v>1</v>
      </c>
      <c r="Q1768" s="15">
        <f t="shared" si="138"/>
        <v>4</v>
      </c>
      <c r="R1768" s="12">
        <f t="shared" si="139"/>
        <v>1</v>
      </c>
    </row>
    <row r="1769" spans="1:18" ht="15.75" customHeight="1" x14ac:dyDescent="0.25">
      <c r="A1769" s="57">
        <v>2631</v>
      </c>
      <c r="B1769" s="57">
        <v>1982</v>
      </c>
      <c r="C1769" s="58" t="s">
        <v>9</v>
      </c>
      <c r="D1769" s="58" t="s">
        <v>11</v>
      </c>
      <c r="E1769" s="59">
        <v>71853</v>
      </c>
      <c r="F1769" s="54">
        <f t="shared" si="135"/>
        <v>71.852999999999994</v>
      </c>
      <c r="G1769" s="57">
        <v>0</v>
      </c>
      <c r="H1769" s="57">
        <v>0</v>
      </c>
      <c r="I1769" s="60">
        <v>41402</v>
      </c>
      <c r="J1769" s="61">
        <v>29</v>
      </c>
      <c r="K1769" s="12" cm="1">
        <f t="array" ref="K1769:N1769">VLOOKUP(A1769,Sales!$A$1:$E$2241,{2,3,4,5},0)</f>
        <v>108</v>
      </c>
      <c r="L1769" s="12">
        <v>97</v>
      </c>
      <c r="M1769" s="12">
        <v>2</v>
      </c>
      <c r="N1769" s="15">
        <v>6</v>
      </c>
      <c r="O1769" s="15">
        <f t="shared" si="136"/>
        <v>43</v>
      </c>
      <c r="P1769" s="15">
        <f t="shared" si="137"/>
        <v>205</v>
      </c>
      <c r="Q1769" s="15">
        <f t="shared" si="138"/>
        <v>8</v>
      </c>
      <c r="R1769" s="12">
        <f t="shared" si="139"/>
        <v>0</v>
      </c>
    </row>
    <row r="1770" spans="1:18" ht="15.75" customHeight="1" x14ac:dyDescent="0.25">
      <c r="A1770" s="57">
        <v>8312</v>
      </c>
      <c r="B1770" s="57">
        <v>1961</v>
      </c>
      <c r="C1770" s="58" t="s">
        <v>16</v>
      </c>
      <c r="D1770" s="58" t="s">
        <v>13</v>
      </c>
      <c r="E1770" s="59">
        <v>28249</v>
      </c>
      <c r="F1770" s="54">
        <f t="shared" si="135"/>
        <v>28.248999999999999</v>
      </c>
      <c r="G1770" s="57">
        <v>0</v>
      </c>
      <c r="H1770" s="57">
        <v>0</v>
      </c>
      <c r="I1770" s="60">
        <v>41805</v>
      </c>
      <c r="J1770" s="61">
        <v>80</v>
      </c>
      <c r="K1770" s="12" cm="1">
        <f t="array" ref="K1770:N1770">VLOOKUP(A1770,Sales!$A$1:$E$2241,{2,3,4,5},0)</f>
        <v>9</v>
      </c>
      <c r="L1770" s="12">
        <v>14</v>
      </c>
      <c r="M1770" s="12">
        <v>2</v>
      </c>
      <c r="N1770" s="15">
        <v>3</v>
      </c>
      <c r="O1770" s="15">
        <f t="shared" si="136"/>
        <v>64</v>
      </c>
      <c r="P1770" s="15">
        <f t="shared" si="137"/>
        <v>23</v>
      </c>
      <c r="Q1770" s="15">
        <f t="shared" si="138"/>
        <v>5</v>
      </c>
      <c r="R1770" s="12">
        <f t="shared" si="139"/>
        <v>0</v>
      </c>
    </row>
    <row r="1771" spans="1:18" ht="15.75" customHeight="1" x14ac:dyDescent="0.25">
      <c r="A1771" s="57">
        <v>5534</v>
      </c>
      <c r="B1771" s="57">
        <v>1975</v>
      </c>
      <c r="C1771" s="58" t="s">
        <v>14</v>
      </c>
      <c r="D1771" s="58" t="s">
        <v>13</v>
      </c>
      <c r="E1771" s="59">
        <v>47808</v>
      </c>
      <c r="F1771" s="54">
        <f t="shared" si="135"/>
        <v>47.808</v>
      </c>
      <c r="G1771" s="57">
        <v>0</v>
      </c>
      <c r="H1771" s="57">
        <v>1</v>
      </c>
      <c r="I1771" s="62">
        <v>41567</v>
      </c>
      <c r="J1771" s="61">
        <v>30</v>
      </c>
      <c r="K1771" s="12" cm="1">
        <f t="array" ref="K1771:N1771">VLOOKUP(A1771,Sales!$A$1:$E$2241,{2,3,4,5},0)</f>
        <v>1</v>
      </c>
      <c r="L1771" s="12">
        <v>0</v>
      </c>
      <c r="M1771" s="12">
        <v>3</v>
      </c>
      <c r="N1771" s="15">
        <v>3</v>
      </c>
      <c r="O1771" s="15">
        <f t="shared" si="136"/>
        <v>50</v>
      </c>
      <c r="P1771" s="15">
        <f t="shared" si="137"/>
        <v>1</v>
      </c>
      <c r="Q1771" s="15">
        <f t="shared" si="138"/>
        <v>6</v>
      </c>
      <c r="R1771" s="12">
        <f t="shared" si="139"/>
        <v>1</v>
      </c>
    </row>
    <row r="1772" spans="1:18" ht="15.75" customHeight="1" x14ac:dyDescent="0.25">
      <c r="A1772" s="57">
        <v>5093</v>
      </c>
      <c r="B1772" s="57">
        <v>1974</v>
      </c>
      <c r="C1772" s="58" t="s">
        <v>12</v>
      </c>
      <c r="D1772" s="58" t="s">
        <v>15</v>
      </c>
      <c r="E1772" s="59">
        <v>25509</v>
      </c>
      <c r="F1772" s="54">
        <f t="shared" si="135"/>
        <v>25.509</v>
      </c>
      <c r="G1772" s="57">
        <v>1</v>
      </c>
      <c r="H1772" s="57">
        <v>0</v>
      </c>
      <c r="I1772" s="60">
        <v>41170</v>
      </c>
      <c r="J1772" s="61">
        <v>15</v>
      </c>
      <c r="K1772" s="12" cm="1">
        <f t="array" ref="K1772:N1772">VLOOKUP(A1772,Sales!$A$1:$E$2241,{2,3,4,5},0)</f>
        <v>3</v>
      </c>
      <c r="L1772" s="12">
        <v>7</v>
      </c>
      <c r="M1772" s="12">
        <v>3</v>
      </c>
      <c r="N1772" s="15">
        <v>3</v>
      </c>
      <c r="O1772" s="15">
        <f t="shared" si="136"/>
        <v>51</v>
      </c>
      <c r="P1772" s="15">
        <f t="shared" si="137"/>
        <v>10</v>
      </c>
      <c r="Q1772" s="15">
        <f t="shared" si="138"/>
        <v>6</v>
      </c>
      <c r="R1772" s="12">
        <f t="shared" si="139"/>
        <v>1</v>
      </c>
    </row>
    <row r="1773" spans="1:18" ht="15.75" customHeight="1" x14ac:dyDescent="0.25">
      <c r="A1773" s="57">
        <v>7592</v>
      </c>
      <c r="B1773" s="57">
        <v>1946</v>
      </c>
      <c r="C1773" s="58" t="s">
        <v>12</v>
      </c>
      <c r="D1773" s="58" t="s">
        <v>13</v>
      </c>
      <c r="E1773" s="59">
        <v>51012</v>
      </c>
      <c r="F1773" s="54">
        <f t="shared" si="135"/>
        <v>51.012</v>
      </c>
      <c r="G1773" s="57">
        <v>0</v>
      </c>
      <c r="H1773" s="57">
        <v>0</v>
      </c>
      <c r="I1773" s="60">
        <v>41382</v>
      </c>
      <c r="J1773" s="61">
        <v>86</v>
      </c>
      <c r="K1773" s="12" cm="1">
        <f t="array" ref="K1773:N1773">VLOOKUP(A1773,Sales!$A$1:$E$2241,{2,3,4,5},0)</f>
        <v>9</v>
      </c>
      <c r="L1773" s="12">
        <v>9</v>
      </c>
      <c r="M1773" s="12">
        <v>4</v>
      </c>
      <c r="N1773" s="15">
        <v>4</v>
      </c>
      <c r="O1773" s="15">
        <f t="shared" si="136"/>
        <v>79</v>
      </c>
      <c r="P1773" s="15">
        <f t="shared" si="137"/>
        <v>18</v>
      </c>
      <c r="Q1773" s="15">
        <f t="shared" si="138"/>
        <v>8</v>
      </c>
      <c r="R1773" s="12">
        <f t="shared" si="139"/>
        <v>0</v>
      </c>
    </row>
    <row r="1774" spans="1:18" ht="15.75" customHeight="1" x14ac:dyDescent="0.25">
      <c r="A1774" s="57">
        <v>8895</v>
      </c>
      <c r="B1774" s="57">
        <v>1985</v>
      </c>
      <c r="C1774" s="58" t="s">
        <v>9</v>
      </c>
      <c r="D1774" s="58" t="s">
        <v>10</v>
      </c>
      <c r="E1774" s="59">
        <v>70596</v>
      </c>
      <c r="F1774" s="54">
        <f t="shared" si="135"/>
        <v>70.596000000000004</v>
      </c>
      <c r="G1774" s="57">
        <v>0</v>
      </c>
      <c r="H1774" s="57">
        <v>0</v>
      </c>
      <c r="I1774" s="60">
        <v>41187</v>
      </c>
      <c r="J1774" s="61">
        <v>68</v>
      </c>
      <c r="K1774" s="12" cm="1">
        <f t="array" ref="K1774:N1774">VLOOKUP(A1774,Sales!$A$1:$E$2241,{2,3,4,5},0)</f>
        <v>44</v>
      </c>
      <c r="L1774" s="12">
        <v>0</v>
      </c>
      <c r="M1774" s="12">
        <v>3</v>
      </c>
      <c r="N1774" s="15">
        <v>12</v>
      </c>
      <c r="O1774" s="15">
        <f t="shared" si="136"/>
        <v>40</v>
      </c>
      <c r="P1774" s="15">
        <f t="shared" si="137"/>
        <v>44</v>
      </c>
      <c r="Q1774" s="15">
        <f t="shared" si="138"/>
        <v>15</v>
      </c>
      <c r="R1774" s="12">
        <f t="shared" si="139"/>
        <v>0</v>
      </c>
    </row>
    <row r="1775" spans="1:18" ht="15.75" customHeight="1" x14ac:dyDescent="0.25">
      <c r="A1775" s="57">
        <v>8584</v>
      </c>
      <c r="B1775" s="57">
        <v>1952</v>
      </c>
      <c r="C1775" s="58" t="s">
        <v>12</v>
      </c>
      <c r="D1775" s="58" t="s">
        <v>11</v>
      </c>
      <c r="E1775" s="59">
        <v>85431</v>
      </c>
      <c r="F1775" s="54">
        <f t="shared" si="135"/>
        <v>85.430999999999997</v>
      </c>
      <c r="G1775" s="57">
        <v>0</v>
      </c>
      <c r="H1775" s="57">
        <v>0</v>
      </c>
      <c r="I1775" s="60">
        <v>41433</v>
      </c>
      <c r="J1775" s="61">
        <v>54</v>
      </c>
      <c r="K1775" s="12" cm="1">
        <f t="array" ref="K1775:N1775">VLOOKUP(A1775,Sales!$A$1:$E$2241,{2,3,4,5},0)</f>
        <v>53</v>
      </c>
      <c r="L1775" s="12">
        <v>53</v>
      </c>
      <c r="M1775" s="12">
        <v>2</v>
      </c>
      <c r="N1775" s="15">
        <v>7</v>
      </c>
      <c r="O1775" s="15">
        <f t="shared" si="136"/>
        <v>73</v>
      </c>
      <c r="P1775" s="15">
        <f t="shared" si="137"/>
        <v>106</v>
      </c>
      <c r="Q1775" s="15">
        <f t="shared" si="138"/>
        <v>9</v>
      </c>
      <c r="R1775" s="12">
        <f t="shared" si="139"/>
        <v>0</v>
      </c>
    </row>
    <row r="1776" spans="1:18" ht="15.75" customHeight="1" x14ac:dyDescent="0.25">
      <c r="A1776" s="57">
        <v>2694</v>
      </c>
      <c r="B1776" s="57">
        <v>1967</v>
      </c>
      <c r="C1776" s="58" t="s">
        <v>9</v>
      </c>
      <c r="D1776" s="58" t="s">
        <v>13</v>
      </c>
      <c r="E1776" s="59">
        <v>42664</v>
      </c>
      <c r="F1776" s="54">
        <f t="shared" si="135"/>
        <v>42.664000000000001</v>
      </c>
      <c r="G1776" s="57">
        <v>0</v>
      </c>
      <c r="H1776" s="57">
        <v>1</v>
      </c>
      <c r="I1776" s="60">
        <v>41716</v>
      </c>
      <c r="J1776" s="61">
        <v>44</v>
      </c>
      <c r="K1776" s="12" cm="1">
        <f t="array" ref="K1776:N1776">VLOOKUP(A1776,Sales!$A$1:$E$2241,{2,3,4,5},0)</f>
        <v>0</v>
      </c>
      <c r="L1776" s="12">
        <v>0</v>
      </c>
      <c r="M1776" s="12">
        <v>1</v>
      </c>
      <c r="N1776" s="15">
        <v>3</v>
      </c>
      <c r="O1776" s="15">
        <f t="shared" si="136"/>
        <v>58</v>
      </c>
      <c r="P1776" s="15">
        <f t="shared" si="137"/>
        <v>0</v>
      </c>
      <c r="Q1776" s="15">
        <f t="shared" si="138"/>
        <v>4</v>
      </c>
      <c r="R1776" s="12">
        <f t="shared" si="139"/>
        <v>1</v>
      </c>
    </row>
    <row r="1777" spans="1:18" ht="15.75" customHeight="1" x14ac:dyDescent="0.25">
      <c r="A1777" s="57">
        <v>8910</v>
      </c>
      <c r="B1777" s="57">
        <v>1955</v>
      </c>
      <c r="C1777" s="58" t="s">
        <v>9</v>
      </c>
      <c r="D1777" s="58" t="s">
        <v>11</v>
      </c>
      <c r="E1777" s="59">
        <v>42586</v>
      </c>
      <c r="F1777" s="54">
        <f t="shared" si="135"/>
        <v>42.585999999999999</v>
      </c>
      <c r="G1777" s="57">
        <v>1</v>
      </c>
      <c r="H1777" s="57">
        <v>1</v>
      </c>
      <c r="I1777" s="62">
        <v>41211</v>
      </c>
      <c r="J1777" s="61">
        <v>7</v>
      </c>
      <c r="K1777" s="12" cm="1">
        <f t="array" ref="K1777:N1777">VLOOKUP(A1777,Sales!$A$1:$E$2241,{2,3,4,5},0)</f>
        <v>2</v>
      </c>
      <c r="L1777" s="12">
        <v>0</v>
      </c>
      <c r="M1777" s="12">
        <v>4</v>
      </c>
      <c r="N1777" s="15">
        <v>6</v>
      </c>
      <c r="O1777" s="15">
        <f t="shared" si="136"/>
        <v>70</v>
      </c>
      <c r="P1777" s="15">
        <f t="shared" si="137"/>
        <v>2</v>
      </c>
      <c r="Q1777" s="15">
        <f t="shared" si="138"/>
        <v>10</v>
      </c>
      <c r="R1777" s="12">
        <f t="shared" si="139"/>
        <v>2</v>
      </c>
    </row>
    <row r="1778" spans="1:18" ht="15.75" customHeight="1" x14ac:dyDescent="0.25">
      <c r="A1778" s="57">
        <v>7433</v>
      </c>
      <c r="B1778" s="57">
        <v>1985</v>
      </c>
      <c r="C1778" s="58" t="s">
        <v>9</v>
      </c>
      <c r="D1778" s="58" t="s">
        <v>10</v>
      </c>
      <c r="E1778" s="59">
        <v>29760</v>
      </c>
      <c r="F1778" s="54">
        <f t="shared" si="135"/>
        <v>29.76</v>
      </c>
      <c r="G1778" s="57">
        <v>1</v>
      </c>
      <c r="H1778" s="57">
        <v>0</v>
      </c>
      <c r="I1778" s="60">
        <v>41150</v>
      </c>
      <c r="J1778" s="61">
        <v>87</v>
      </c>
      <c r="K1778" s="12" cm="1">
        <f t="array" ref="K1778:N1778">VLOOKUP(A1778,Sales!$A$1:$E$2241,{2,3,4,5},0)</f>
        <v>4</v>
      </c>
      <c r="L1778" s="12">
        <v>5</v>
      </c>
      <c r="M1778" s="12">
        <v>3</v>
      </c>
      <c r="N1778" s="15">
        <v>4</v>
      </c>
      <c r="O1778" s="15">
        <f t="shared" si="136"/>
        <v>40</v>
      </c>
      <c r="P1778" s="15">
        <f t="shared" si="137"/>
        <v>9</v>
      </c>
      <c r="Q1778" s="15">
        <f t="shared" si="138"/>
        <v>7</v>
      </c>
      <c r="R1778" s="12">
        <f t="shared" si="139"/>
        <v>1</v>
      </c>
    </row>
    <row r="1779" spans="1:18" ht="15.75" customHeight="1" x14ac:dyDescent="0.25">
      <c r="A1779" s="57">
        <v>164</v>
      </c>
      <c r="B1779" s="57">
        <v>1977</v>
      </c>
      <c r="C1779" s="58" t="s">
        <v>12</v>
      </c>
      <c r="D1779" s="58" t="s">
        <v>13</v>
      </c>
      <c r="E1779" s="59">
        <v>28973</v>
      </c>
      <c r="F1779" s="54">
        <f t="shared" si="135"/>
        <v>28.972999999999999</v>
      </c>
      <c r="G1779" s="57">
        <v>0</v>
      </c>
      <c r="H1779" s="57">
        <v>0</v>
      </c>
      <c r="I1779" s="62">
        <v>41195</v>
      </c>
      <c r="J1779" s="61">
        <v>59</v>
      </c>
      <c r="K1779" s="12" cm="1">
        <f t="array" ref="K1779:N1779">VLOOKUP(A1779,Sales!$A$1:$E$2241,{2,3,4,5},0)</f>
        <v>0</v>
      </c>
      <c r="L1779" s="12">
        <v>2</v>
      </c>
      <c r="M1779" s="12">
        <v>5</v>
      </c>
      <c r="N1779" s="15">
        <v>5</v>
      </c>
      <c r="O1779" s="15">
        <f t="shared" si="136"/>
        <v>48</v>
      </c>
      <c r="P1779" s="15">
        <f t="shared" si="137"/>
        <v>2</v>
      </c>
      <c r="Q1779" s="15">
        <f t="shared" si="138"/>
        <v>10</v>
      </c>
      <c r="R1779" s="12">
        <f t="shared" si="139"/>
        <v>0</v>
      </c>
    </row>
    <row r="1780" spans="1:18" ht="15.75" customHeight="1" x14ac:dyDescent="0.25">
      <c r="A1780" s="57">
        <v>10477</v>
      </c>
      <c r="B1780" s="57">
        <v>1973</v>
      </c>
      <c r="C1780" s="58" t="s">
        <v>12</v>
      </c>
      <c r="D1780" s="58" t="s">
        <v>11</v>
      </c>
      <c r="E1780" s="59">
        <v>39435</v>
      </c>
      <c r="F1780" s="54">
        <f t="shared" si="135"/>
        <v>39.435000000000002</v>
      </c>
      <c r="G1780" s="57">
        <v>1</v>
      </c>
      <c r="H1780" s="57">
        <v>0</v>
      </c>
      <c r="I1780" s="60">
        <v>41492</v>
      </c>
      <c r="J1780" s="61">
        <v>16</v>
      </c>
      <c r="K1780" s="12" cm="1">
        <f t="array" ref="K1780:N1780">VLOOKUP(A1780,Sales!$A$1:$E$2241,{2,3,4,5},0)</f>
        <v>0</v>
      </c>
      <c r="L1780" s="12">
        <v>0</v>
      </c>
      <c r="M1780" s="12">
        <v>3</v>
      </c>
      <c r="N1780" s="15">
        <v>2</v>
      </c>
      <c r="O1780" s="15">
        <f t="shared" si="136"/>
        <v>52</v>
      </c>
      <c r="P1780" s="15">
        <f t="shared" si="137"/>
        <v>0</v>
      </c>
      <c r="Q1780" s="15">
        <f t="shared" si="138"/>
        <v>5</v>
      </c>
      <c r="R1780" s="12">
        <f t="shared" si="139"/>
        <v>1</v>
      </c>
    </row>
    <row r="1781" spans="1:18" ht="15.75" customHeight="1" x14ac:dyDescent="0.25">
      <c r="A1781" s="57">
        <v>2681</v>
      </c>
      <c r="B1781" s="57">
        <v>1984</v>
      </c>
      <c r="C1781" s="58" t="s">
        <v>17</v>
      </c>
      <c r="D1781" s="58" t="s">
        <v>13</v>
      </c>
      <c r="E1781" s="59">
        <v>65370</v>
      </c>
      <c r="F1781" s="54">
        <f t="shared" si="135"/>
        <v>65.37</v>
      </c>
      <c r="G1781" s="57">
        <v>0</v>
      </c>
      <c r="H1781" s="57">
        <v>0</v>
      </c>
      <c r="I1781" s="60">
        <v>41487</v>
      </c>
      <c r="J1781" s="61">
        <v>1</v>
      </c>
      <c r="K1781" s="12" cm="1">
        <f t="array" ref="K1781:N1781">VLOOKUP(A1781,Sales!$A$1:$E$2241,{2,3,4,5},0)</f>
        <v>22</v>
      </c>
      <c r="L1781" s="12">
        <v>89</v>
      </c>
      <c r="M1781" s="12">
        <v>2</v>
      </c>
      <c r="N1781" s="15">
        <v>13</v>
      </c>
      <c r="O1781" s="15">
        <f t="shared" si="136"/>
        <v>41</v>
      </c>
      <c r="P1781" s="15">
        <f t="shared" si="137"/>
        <v>111</v>
      </c>
      <c r="Q1781" s="15">
        <f t="shared" si="138"/>
        <v>15</v>
      </c>
      <c r="R1781" s="12">
        <f t="shared" si="139"/>
        <v>0</v>
      </c>
    </row>
    <row r="1782" spans="1:18" ht="15.75" customHeight="1" x14ac:dyDescent="0.25">
      <c r="A1782" s="57">
        <v>5150</v>
      </c>
      <c r="B1782" s="57">
        <v>1979</v>
      </c>
      <c r="C1782" s="58" t="s">
        <v>16</v>
      </c>
      <c r="D1782" s="58" t="s">
        <v>10</v>
      </c>
      <c r="E1782" s="59">
        <v>20194</v>
      </c>
      <c r="F1782" s="54">
        <f t="shared" si="135"/>
        <v>20.193999999999999</v>
      </c>
      <c r="G1782" s="57">
        <v>1</v>
      </c>
      <c r="H1782" s="57">
        <v>0</v>
      </c>
      <c r="I1782" s="62">
        <v>41260</v>
      </c>
      <c r="J1782" s="61">
        <v>64</v>
      </c>
      <c r="K1782" s="12" cm="1">
        <f t="array" ref="K1782:N1782">VLOOKUP(A1782,Sales!$A$1:$E$2241,{2,3,4,5},0)</f>
        <v>4</v>
      </c>
      <c r="L1782" s="12">
        <v>10</v>
      </c>
      <c r="M1782" s="12">
        <v>2</v>
      </c>
      <c r="N1782" s="15">
        <v>3</v>
      </c>
      <c r="O1782" s="15">
        <f t="shared" si="136"/>
        <v>46</v>
      </c>
      <c r="P1782" s="15">
        <f t="shared" si="137"/>
        <v>14</v>
      </c>
      <c r="Q1782" s="15">
        <f t="shared" si="138"/>
        <v>5</v>
      </c>
      <c r="R1782" s="12">
        <f t="shared" si="139"/>
        <v>1</v>
      </c>
    </row>
    <row r="1783" spans="1:18" ht="15.75" customHeight="1" x14ac:dyDescent="0.25">
      <c r="A1783" s="57">
        <v>5283</v>
      </c>
      <c r="B1783" s="57">
        <v>1976</v>
      </c>
      <c r="C1783" s="58" t="s">
        <v>12</v>
      </c>
      <c r="D1783" s="58" t="s">
        <v>10</v>
      </c>
      <c r="E1783" s="59">
        <v>42473</v>
      </c>
      <c r="F1783" s="54">
        <f t="shared" si="135"/>
        <v>42.472999999999999</v>
      </c>
      <c r="G1783" s="57">
        <v>1</v>
      </c>
      <c r="H1783" s="57">
        <v>1</v>
      </c>
      <c r="I1783" s="60">
        <v>41687</v>
      </c>
      <c r="J1783" s="61">
        <v>72</v>
      </c>
      <c r="K1783" s="12" cm="1">
        <f t="array" ref="K1783:N1783">VLOOKUP(A1783,Sales!$A$1:$E$2241,{2,3,4,5},0)</f>
        <v>1</v>
      </c>
      <c r="L1783" s="12">
        <v>4</v>
      </c>
      <c r="M1783" s="12">
        <v>2</v>
      </c>
      <c r="N1783" s="15">
        <v>4</v>
      </c>
      <c r="O1783" s="15">
        <f t="shared" si="136"/>
        <v>49</v>
      </c>
      <c r="P1783" s="15">
        <f t="shared" si="137"/>
        <v>5</v>
      </c>
      <c r="Q1783" s="15">
        <f t="shared" si="138"/>
        <v>6</v>
      </c>
      <c r="R1783" s="12">
        <f t="shared" si="139"/>
        <v>2</v>
      </c>
    </row>
    <row r="1784" spans="1:18" ht="15.75" customHeight="1" x14ac:dyDescent="0.25">
      <c r="A1784" s="57">
        <v>9645</v>
      </c>
      <c r="B1784" s="57">
        <v>1968</v>
      </c>
      <c r="C1784" s="58" t="s">
        <v>9</v>
      </c>
      <c r="D1784" s="58" t="s">
        <v>13</v>
      </c>
      <c r="E1784" s="59">
        <v>64590</v>
      </c>
      <c r="F1784" s="54">
        <f t="shared" si="135"/>
        <v>64.59</v>
      </c>
      <c r="G1784" s="57">
        <v>0</v>
      </c>
      <c r="H1784" s="57">
        <v>0</v>
      </c>
      <c r="I1784" s="62">
        <v>41196</v>
      </c>
      <c r="J1784" s="61">
        <v>98</v>
      </c>
      <c r="K1784" s="12" cm="1">
        <f t="array" ref="K1784:N1784">VLOOKUP(A1784,Sales!$A$1:$E$2241,{2,3,4,5},0)</f>
        <v>138</v>
      </c>
      <c r="L1784" s="12">
        <v>46</v>
      </c>
      <c r="M1784" s="12">
        <v>9</v>
      </c>
      <c r="N1784" s="15">
        <v>10</v>
      </c>
      <c r="O1784" s="15">
        <f t="shared" si="136"/>
        <v>57</v>
      </c>
      <c r="P1784" s="15">
        <f t="shared" si="137"/>
        <v>184</v>
      </c>
      <c r="Q1784" s="15">
        <f t="shared" si="138"/>
        <v>19</v>
      </c>
      <c r="R1784" s="12">
        <f t="shared" si="139"/>
        <v>0</v>
      </c>
    </row>
    <row r="1785" spans="1:18" ht="15.75" customHeight="1" x14ac:dyDescent="0.25">
      <c r="A1785" s="57">
        <v>10678</v>
      </c>
      <c r="B1785" s="57">
        <v>1959</v>
      </c>
      <c r="C1785" s="58" t="s">
        <v>9</v>
      </c>
      <c r="D1785" s="58" t="s">
        <v>11</v>
      </c>
      <c r="E1785" s="59">
        <v>71232</v>
      </c>
      <c r="F1785" s="54">
        <f t="shared" si="135"/>
        <v>71.231999999999999</v>
      </c>
      <c r="G1785" s="57">
        <v>0</v>
      </c>
      <c r="H1785" s="57">
        <v>1</v>
      </c>
      <c r="I1785" s="62">
        <v>41606</v>
      </c>
      <c r="J1785" s="61">
        <v>91</v>
      </c>
      <c r="K1785" s="12" cm="1">
        <f t="array" ref="K1785:N1785">VLOOKUP(A1785,Sales!$A$1:$E$2241,{2,3,4,5},0)</f>
        <v>17</v>
      </c>
      <c r="L1785" s="12">
        <v>26</v>
      </c>
      <c r="M1785" s="12">
        <v>11</v>
      </c>
      <c r="N1785" s="15">
        <v>10</v>
      </c>
      <c r="O1785" s="15">
        <f t="shared" si="136"/>
        <v>66</v>
      </c>
      <c r="P1785" s="15">
        <f t="shared" si="137"/>
        <v>43</v>
      </c>
      <c r="Q1785" s="15">
        <f t="shared" si="138"/>
        <v>21</v>
      </c>
      <c r="R1785" s="12">
        <f t="shared" si="139"/>
        <v>1</v>
      </c>
    </row>
    <row r="1786" spans="1:18" ht="15.75" customHeight="1" x14ac:dyDescent="0.25">
      <c r="A1786" s="57">
        <v>7261</v>
      </c>
      <c r="B1786" s="57">
        <v>1971</v>
      </c>
      <c r="C1786" s="58" t="s">
        <v>9</v>
      </c>
      <c r="D1786" s="58" t="s">
        <v>11</v>
      </c>
      <c r="E1786" s="59">
        <v>34600</v>
      </c>
      <c r="F1786" s="54">
        <f t="shared" si="135"/>
        <v>34.6</v>
      </c>
      <c r="G1786" s="57">
        <v>1</v>
      </c>
      <c r="H1786" s="57">
        <v>1</v>
      </c>
      <c r="I1786" s="60">
        <v>41275</v>
      </c>
      <c r="J1786" s="61">
        <v>8</v>
      </c>
      <c r="K1786" s="12" cm="1">
        <f t="array" ref="K1786:N1786">VLOOKUP(A1786,Sales!$A$1:$E$2241,{2,3,4,5},0)</f>
        <v>33</v>
      </c>
      <c r="L1786" s="12">
        <v>3</v>
      </c>
      <c r="M1786" s="12">
        <v>5</v>
      </c>
      <c r="N1786" s="15">
        <v>5</v>
      </c>
      <c r="O1786" s="15">
        <f t="shared" si="136"/>
        <v>54</v>
      </c>
      <c r="P1786" s="15">
        <f t="shared" si="137"/>
        <v>36</v>
      </c>
      <c r="Q1786" s="15">
        <f t="shared" si="138"/>
        <v>10</v>
      </c>
      <c r="R1786" s="12">
        <f t="shared" si="139"/>
        <v>2</v>
      </c>
    </row>
    <row r="1787" spans="1:18" ht="15.75" customHeight="1" x14ac:dyDescent="0.25">
      <c r="A1787" s="57">
        <v>9648</v>
      </c>
      <c r="B1787" s="57">
        <v>1967</v>
      </c>
      <c r="C1787" s="58" t="s">
        <v>9</v>
      </c>
      <c r="D1787" s="58" t="s">
        <v>10</v>
      </c>
      <c r="E1787" s="59">
        <v>46904</v>
      </c>
      <c r="F1787" s="54">
        <f t="shared" si="135"/>
        <v>46.904000000000003</v>
      </c>
      <c r="G1787" s="57">
        <v>1</v>
      </c>
      <c r="H1787" s="57">
        <v>1</v>
      </c>
      <c r="I1787" s="60">
        <v>41216</v>
      </c>
      <c r="J1787" s="61">
        <v>20</v>
      </c>
      <c r="K1787" s="12" cm="1">
        <f t="array" ref="K1787:N1787">VLOOKUP(A1787,Sales!$A$1:$E$2241,{2,3,4,5},0)</f>
        <v>4</v>
      </c>
      <c r="L1787" s="12">
        <v>9</v>
      </c>
      <c r="M1787" s="12">
        <v>5</v>
      </c>
      <c r="N1787" s="15">
        <v>4</v>
      </c>
      <c r="O1787" s="15">
        <f t="shared" si="136"/>
        <v>58</v>
      </c>
      <c r="P1787" s="15">
        <f t="shared" si="137"/>
        <v>13</v>
      </c>
      <c r="Q1787" s="15">
        <f t="shared" si="138"/>
        <v>9</v>
      </c>
      <c r="R1787" s="12">
        <f t="shared" si="139"/>
        <v>2</v>
      </c>
    </row>
    <row r="1788" spans="1:18" ht="15.75" customHeight="1" x14ac:dyDescent="0.25">
      <c r="A1788" s="57">
        <v>2870</v>
      </c>
      <c r="B1788" s="57">
        <v>1973</v>
      </c>
      <c r="C1788" s="58" t="s">
        <v>9</v>
      </c>
      <c r="D1788" s="58" t="s">
        <v>13</v>
      </c>
      <c r="E1788" s="59">
        <v>49094</v>
      </c>
      <c r="F1788" s="54">
        <f t="shared" si="135"/>
        <v>49.094000000000001</v>
      </c>
      <c r="G1788" s="57">
        <v>0</v>
      </c>
      <c r="H1788" s="57">
        <v>1</v>
      </c>
      <c r="I1788" s="60">
        <v>41173</v>
      </c>
      <c r="J1788" s="61">
        <v>6</v>
      </c>
      <c r="K1788" s="12" cm="1">
        <f t="array" ref="K1788:N1788">VLOOKUP(A1788,Sales!$A$1:$E$2241,{2,3,4,5},0)</f>
        <v>0</v>
      </c>
      <c r="L1788" s="12">
        <v>8</v>
      </c>
      <c r="M1788" s="12">
        <v>6</v>
      </c>
      <c r="N1788" s="15">
        <v>6</v>
      </c>
      <c r="O1788" s="15">
        <f t="shared" si="136"/>
        <v>52</v>
      </c>
      <c r="P1788" s="15">
        <f t="shared" si="137"/>
        <v>8</v>
      </c>
      <c r="Q1788" s="15">
        <f t="shared" si="138"/>
        <v>12</v>
      </c>
      <c r="R1788" s="12">
        <f t="shared" si="139"/>
        <v>1</v>
      </c>
    </row>
    <row r="1789" spans="1:18" ht="15.75" customHeight="1" x14ac:dyDescent="0.25">
      <c r="A1789" s="57">
        <v>8008</v>
      </c>
      <c r="B1789" s="57">
        <v>1983</v>
      </c>
      <c r="C1789" s="58" t="s">
        <v>9</v>
      </c>
      <c r="D1789" s="58" t="s">
        <v>11</v>
      </c>
      <c r="E1789" s="59">
        <v>36075</v>
      </c>
      <c r="F1789" s="54">
        <f t="shared" si="135"/>
        <v>36.075000000000003</v>
      </c>
      <c r="G1789" s="57">
        <v>1</v>
      </c>
      <c r="H1789" s="57">
        <v>0</v>
      </c>
      <c r="I1789" s="60">
        <v>41617</v>
      </c>
      <c r="J1789" s="61">
        <v>54</v>
      </c>
      <c r="K1789" s="12" cm="1">
        <f t="array" ref="K1789:N1789">VLOOKUP(A1789,Sales!$A$1:$E$2241,{2,3,4,5},0)</f>
        <v>0</v>
      </c>
      <c r="L1789" s="12">
        <v>1</v>
      </c>
      <c r="M1789" s="12">
        <v>2</v>
      </c>
      <c r="N1789" s="15">
        <v>4</v>
      </c>
      <c r="O1789" s="15">
        <f t="shared" si="136"/>
        <v>42</v>
      </c>
      <c r="P1789" s="15">
        <f t="shared" si="137"/>
        <v>1</v>
      </c>
      <c r="Q1789" s="15">
        <f t="shared" si="138"/>
        <v>6</v>
      </c>
      <c r="R1789" s="12">
        <f t="shared" si="139"/>
        <v>1</v>
      </c>
    </row>
    <row r="1790" spans="1:18" ht="15.75" customHeight="1" x14ac:dyDescent="0.25">
      <c r="A1790" s="57">
        <v>1513</v>
      </c>
      <c r="B1790" s="57">
        <v>1979</v>
      </c>
      <c r="C1790" s="58" t="s">
        <v>17</v>
      </c>
      <c r="D1790" s="58" t="s">
        <v>11</v>
      </c>
      <c r="E1790" s="59">
        <v>60839</v>
      </c>
      <c r="F1790" s="54">
        <f t="shared" si="135"/>
        <v>60.838999999999999</v>
      </c>
      <c r="G1790" s="57">
        <v>1</v>
      </c>
      <c r="H1790" s="57">
        <v>1</v>
      </c>
      <c r="I1790" s="60">
        <v>41149</v>
      </c>
      <c r="J1790" s="61">
        <v>72</v>
      </c>
      <c r="K1790" s="12" cm="1">
        <f t="array" ref="K1790:N1790">VLOOKUP(A1790,Sales!$A$1:$E$2241,{2,3,4,5},0)</f>
        <v>21</v>
      </c>
      <c r="L1790" s="12">
        <v>150</v>
      </c>
      <c r="M1790" s="12">
        <v>2</v>
      </c>
      <c r="N1790" s="15">
        <v>12</v>
      </c>
      <c r="O1790" s="15">
        <f t="shared" si="136"/>
        <v>46</v>
      </c>
      <c r="P1790" s="15">
        <f t="shared" si="137"/>
        <v>171</v>
      </c>
      <c r="Q1790" s="15">
        <f t="shared" si="138"/>
        <v>14</v>
      </c>
      <c r="R1790" s="12">
        <f t="shared" si="139"/>
        <v>2</v>
      </c>
    </row>
    <row r="1791" spans="1:18" ht="15.75" customHeight="1" x14ac:dyDescent="0.25">
      <c r="A1791" s="57">
        <v>6173</v>
      </c>
      <c r="B1791" s="57">
        <v>1979</v>
      </c>
      <c r="C1791" s="58" t="s">
        <v>9</v>
      </c>
      <c r="D1791" s="58" t="s">
        <v>11</v>
      </c>
      <c r="E1791" s="59">
        <v>77298</v>
      </c>
      <c r="F1791" s="54">
        <f t="shared" si="135"/>
        <v>77.298000000000002</v>
      </c>
      <c r="G1791" s="57">
        <v>0</v>
      </c>
      <c r="H1791" s="57">
        <v>1</v>
      </c>
      <c r="I1791" s="60">
        <v>41580</v>
      </c>
      <c r="J1791" s="61">
        <v>46</v>
      </c>
      <c r="K1791" s="12" cm="1">
        <f t="array" ref="K1791:N1791">VLOOKUP(A1791,Sales!$A$1:$E$2241,{2,3,4,5},0)</f>
        <v>115</v>
      </c>
      <c r="L1791" s="12">
        <v>35</v>
      </c>
      <c r="M1791" s="12">
        <v>6</v>
      </c>
      <c r="N1791" s="15">
        <v>11</v>
      </c>
      <c r="O1791" s="15">
        <f t="shared" si="136"/>
        <v>46</v>
      </c>
      <c r="P1791" s="15">
        <f t="shared" si="137"/>
        <v>150</v>
      </c>
      <c r="Q1791" s="15">
        <f t="shared" si="138"/>
        <v>17</v>
      </c>
      <c r="R1791" s="12">
        <f t="shared" si="139"/>
        <v>1</v>
      </c>
    </row>
    <row r="1792" spans="1:18" ht="15.75" customHeight="1" x14ac:dyDescent="0.25">
      <c r="A1792" s="57">
        <v>1419</v>
      </c>
      <c r="B1792" s="57">
        <v>1950</v>
      </c>
      <c r="C1792" s="58" t="s">
        <v>9</v>
      </c>
      <c r="D1792" s="58" t="s">
        <v>11</v>
      </c>
      <c r="E1792" s="59">
        <v>34026</v>
      </c>
      <c r="F1792" s="54">
        <f t="shared" si="135"/>
        <v>34.026000000000003</v>
      </c>
      <c r="G1792" s="57">
        <v>1</v>
      </c>
      <c r="H1792" s="57">
        <v>1</v>
      </c>
      <c r="I1792" s="60">
        <v>41491</v>
      </c>
      <c r="J1792" s="61">
        <v>11</v>
      </c>
      <c r="K1792" s="12" cm="1">
        <f t="array" ref="K1792:N1792">VLOOKUP(A1792,Sales!$A$1:$E$2241,{2,3,4,5},0)</f>
        <v>6</v>
      </c>
      <c r="L1792" s="12">
        <v>8</v>
      </c>
      <c r="M1792" s="12">
        <v>2</v>
      </c>
      <c r="N1792" s="15">
        <v>3</v>
      </c>
      <c r="O1792" s="15">
        <f t="shared" si="136"/>
        <v>75</v>
      </c>
      <c r="P1792" s="15">
        <f t="shared" si="137"/>
        <v>14</v>
      </c>
      <c r="Q1792" s="15">
        <f t="shared" si="138"/>
        <v>5</v>
      </c>
      <c r="R1792" s="12">
        <f t="shared" si="139"/>
        <v>2</v>
      </c>
    </row>
    <row r="1793" spans="1:18" ht="15.75" customHeight="1" x14ac:dyDescent="0.25">
      <c r="A1793" s="57">
        <v>9150</v>
      </c>
      <c r="B1793" s="57">
        <v>1963</v>
      </c>
      <c r="C1793" s="58" t="s">
        <v>12</v>
      </c>
      <c r="D1793" s="58" t="s">
        <v>10</v>
      </c>
      <c r="E1793" s="59">
        <v>48918</v>
      </c>
      <c r="F1793" s="54">
        <f t="shared" si="135"/>
        <v>48.917999999999999</v>
      </c>
      <c r="G1793" s="57">
        <v>1</v>
      </c>
      <c r="H1793" s="57">
        <v>1</v>
      </c>
      <c r="I1793" s="60">
        <v>41741</v>
      </c>
      <c r="J1793" s="61">
        <v>21</v>
      </c>
      <c r="K1793" s="12" cm="1">
        <f t="array" ref="K1793:N1793">VLOOKUP(A1793,Sales!$A$1:$E$2241,{2,3,4,5},0)</f>
        <v>0</v>
      </c>
      <c r="L1793" s="12">
        <v>0</v>
      </c>
      <c r="M1793" s="12">
        <v>1</v>
      </c>
      <c r="N1793" s="15">
        <v>4</v>
      </c>
      <c r="O1793" s="15">
        <f t="shared" si="136"/>
        <v>62</v>
      </c>
      <c r="P1793" s="15">
        <f t="shared" si="137"/>
        <v>0</v>
      </c>
      <c r="Q1793" s="15">
        <f t="shared" si="138"/>
        <v>5</v>
      </c>
      <c r="R1793" s="12">
        <f t="shared" si="139"/>
        <v>2</v>
      </c>
    </row>
    <row r="1794" spans="1:18" ht="15.75" customHeight="1" x14ac:dyDescent="0.25">
      <c r="A1794" s="57">
        <v>7960</v>
      </c>
      <c r="B1794" s="57">
        <v>1962</v>
      </c>
      <c r="C1794" s="58" t="s">
        <v>17</v>
      </c>
      <c r="D1794" s="58" t="s">
        <v>11</v>
      </c>
      <c r="E1794" s="59">
        <v>82122</v>
      </c>
      <c r="F1794" s="54">
        <f t="shared" si="135"/>
        <v>82.122</v>
      </c>
      <c r="G1794" s="57">
        <v>0</v>
      </c>
      <c r="H1794" s="57">
        <v>0</v>
      </c>
      <c r="I1794" s="60">
        <v>41501</v>
      </c>
      <c r="J1794" s="61">
        <v>89</v>
      </c>
      <c r="K1794" s="12" cm="1">
        <f t="array" ref="K1794:N1794">VLOOKUP(A1794,Sales!$A$1:$E$2241,{2,3,4,5},0)</f>
        <v>22</v>
      </c>
      <c r="L1794" s="12">
        <v>25</v>
      </c>
      <c r="M1794" s="12">
        <v>3</v>
      </c>
      <c r="N1794" s="15">
        <v>13</v>
      </c>
      <c r="O1794" s="15">
        <f t="shared" si="136"/>
        <v>63</v>
      </c>
      <c r="P1794" s="15">
        <f t="shared" si="137"/>
        <v>47</v>
      </c>
      <c r="Q1794" s="15">
        <f t="shared" si="138"/>
        <v>16</v>
      </c>
      <c r="R1794" s="12">
        <f t="shared" si="139"/>
        <v>0</v>
      </c>
    </row>
    <row r="1795" spans="1:18" ht="15.75" customHeight="1" x14ac:dyDescent="0.25">
      <c r="A1795" s="57">
        <v>1250</v>
      </c>
      <c r="B1795" s="57">
        <v>1976</v>
      </c>
      <c r="C1795" s="58" t="s">
        <v>9</v>
      </c>
      <c r="D1795" s="58" t="s">
        <v>10</v>
      </c>
      <c r="E1795" s="59">
        <v>37697</v>
      </c>
      <c r="F1795" s="54">
        <f t="shared" ref="F1795:F1858" si="140">E1795/1000</f>
        <v>37.697000000000003</v>
      </c>
      <c r="G1795" s="57">
        <v>1</v>
      </c>
      <c r="H1795" s="57">
        <v>0</v>
      </c>
      <c r="I1795" s="60">
        <v>41677</v>
      </c>
      <c r="J1795" s="61">
        <v>82</v>
      </c>
      <c r="K1795" s="12" cm="1">
        <f t="array" ref="K1795:N1795">VLOOKUP(A1795,Sales!$A$1:$E$2241,{2,3,4,5},0)</f>
        <v>6</v>
      </c>
      <c r="L1795" s="12">
        <v>4</v>
      </c>
      <c r="M1795" s="12">
        <v>2</v>
      </c>
      <c r="N1795" s="15">
        <v>3</v>
      </c>
      <c r="O1795" s="15">
        <f t="shared" ref="O1795:O1858" si="141">2025-B1795</f>
        <v>49</v>
      </c>
      <c r="P1795" s="15">
        <f t="shared" ref="P1795:P1858" si="142">K1795+L1795</f>
        <v>10</v>
      </c>
      <c r="Q1795" s="15">
        <f t="shared" ref="Q1795:Q1858" si="143">M1795+N1795</f>
        <v>5</v>
      </c>
      <c r="R1795" s="12">
        <f t="shared" ref="R1795:R1858" si="144">G1795+H1795</f>
        <v>1</v>
      </c>
    </row>
    <row r="1796" spans="1:18" ht="15.75" customHeight="1" x14ac:dyDescent="0.25">
      <c r="A1796" s="57">
        <v>9905</v>
      </c>
      <c r="B1796" s="57">
        <v>1952</v>
      </c>
      <c r="C1796" s="58" t="s">
        <v>9</v>
      </c>
      <c r="D1796" s="58" t="s">
        <v>11</v>
      </c>
      <c r="E1796" s="59">
        <v>34074</v>
      </c>
      <c r="F1796" s="54">
        <f t="shared" si="140"/>
        <v>34.073999999999998</v>
      </c>
      <c r="G1796" s="57">
        <v>1</v>
      </c>
      <c r="H1796" s="57">
        <v>1</v>
      </c>
      <c r="I1796" s="60">
        <v>41468</v>
      </c>
      <c r="J1796" s="61">
        <v>69</v>
      </c>
      <c r="K1796" s="12" cm="1">
        <f t="array" ref="K1796:N1796">VLOOKUP(A1796,Sales!$A$1:$E$2241,{2,3,4,5},0)</f>
        <v>1</v>
      </c>
      <c r="L1796" s="12">
        <v>1</v>
      </c>
      <c r="M1796" s="12">
        <v>3</v>
      </c>
      <c r="N1796" s="15">
        <v>3</v>
      </c>
      <c r="O1796" s="15">
        <f t="shared" si="141"/>
        <v>73</v>
      </c>
      <c r="P1796" s="15">
        <f t="shared" si="142"/>
        <v>2</v>
      </c>
      <c r="Q1796" s="15">
        <f t="shared" si="143"/>
        <v>6</v>
      </c>
      <c r="R1796" s="12">
        <f t="shared" si="144"/>
        <v>2</v>
      </c>
    </row>
    <row r="1797" spans="1:18" ht="15.75" customHeight="1" x14ac:dyDescent="0.25">
      <c r="A1797" s="57">
        <v>10691</v>
      </c>
      <c r="B1797" s="57">
        <v>1960</v>
      </c>
      <c r="C1797" s="58" t="s">
        <v>14</v>
      </c>
      <c r="D1797" s="58" t="s">
        <v>13</v>
      </c>
      <c r="E1797" s="59">
        <v>28520</v>
      </c>
      <c r="F1797" s="54">
        <f t="shared" si="140"/>
        <v>28.52</v>
      </c>
      <c r="G1797" s="57">
        <v>1</v>
      </c>
      <c r="H1797" s="57">
        <v>1</v>
      </c>
      <c r="I1797" s="60">
        <v>41439</v>
      </c>
      <c r="J1797" s="61">
        <v>55</v>
      </c>
      <c r="K1797" s="12" cm="1">
        <f t="array" ref="K1797:N1797">VLOOKUP(A1797,Sales!$A$1:$E$2241,{2,3,4,5},0)</f>
        <v>0</v>
      </c>
      <c r="L1797" s="12">
        <v>2</v>
      </c>
      <c r="M1797" s="12">
        <v>1</v>
      </c>
      <c r="N1797" s="15">
        <v>2</v>
      </c>
      <c r="O1797" s="15">
        <f t="shared" si="141"/>
        <v>65</v>
      </c>
      <c r="P1797" s="15">
        <f t="shared" si="142"/>
        <v>2</v>
      </c>
      <c r="Q1797" s="15">
        <f t="shared" si="143"/>
        <v>3</v>
      </c>
      <c r="R1797" s="12">
        <f t="shared" si="144"/>
        <v>2</v>
      </c>
    </row>
    <row r="1798" spans="1:18" ht="15.75" customHeight="1" x14ac:dyDescent="0.25">
      <c r="A1798" s="57">
        <v>7002</v>
      </c>
      <c r="B1798" s="57">
        <v>1955</v>
      </c>
      <c r="C1798" s="58" t="s">
        <v>9</v>
      </c>
      <c r="D1798" s="58" t="s">
        <v>10</v>
      </c>
      <c r="E1798" s="59">
        <v>62535</v>
      </c>
      <c r="F1798" s="54">
        <f t="shared" si="140"/>
        <v>62.534999999999997</v>
      </c>
      <c r="G1798" s="57">
        <v>0</v>
      </c>
      <c r="H1798" s="57">
        <v>1</v>
      </c>
      <c r="I1798" s="60">
        <v>41550</v>
      </c>
      <c r="J1798" s="61">
        <v>13</v>
      </c>
      <c r="K1798" s="12" cm="1">
        <f t="array" ref="K1798:N1798">VLOOKUP(A1798,Sales!$A$1:$E$2241,{2,3,4,5},0)</f>
        <v>48</v>
      </c>
      <c r="L1798" s="12">
        <v>45</v>
      </c>
      <c r="M1798" s="12">
        <v>3</v>
      </c>
      <c r="N1798" s="15">
        <v>8</v>
      </c>
      <c r="O1798" s="15">
        <f t="shared" si="141"/>
        <v>70</v>
      </c>
      <c r="P1798" s="15">
        <f t="shared" si="142"/>
        <v>93</v>
      </c>
      <c r="Q1798" s="15">
        <f t="shared" si="143"/>
        <v>11</v>
      </c>
      <c r="R1798" s="12">
        <f t="shared" si="144"/>
        <v>1</v>
      </c>
    </row>
    <row r="1799" spans="1:18" ht="15.75" customHeight="1" x14ac:dyDescent="0.25">
      <c r="A1799" s="57">
        <v>2952</v>
      </c>
      <c r="B1799" s="57">
        <v>1977</v>
      </c>
      <c r="C1799" s="58" t="s">
        <v>14</v>
      </c>
      <c r="D1799" s="58" t="s">
        <v>10</v>
      </c>
      <c r="E1799" s="59">
        <v>36273</v>
      </c>
      <c r="F1799" s="54">
        <f t="shared" si="140"/>
        <v>36.273000000000003</v>
      </c>
      <c r="G1799" s="57">
        <v>1</v>
      </c>
      <c r="H1799" s="57">
        <v>0</v>
      </c>
      <c r="I1799" s="60">
        <v>41745</v>
      </c>
      <c r="J1799" s="61">
        <v>80</v>
      </c>
      <c r="K1799" s="12" cm="1">
        <f t="array" ref="K1799:N1799">VLOOKUP(A1799,Sales!$A$1:$E$2241,{2,3,4,5},0)</f>
        <v>3</v>
      </c>
      <c r="L1799" s="12">
        <v>2</v>
      </c>
      <c r="M1799" s="12">
        <v>3</v>
      </c>
      <c r="N1799" s="15">
        <v>3</v>
      </c>
      <c r="O1799" s="15">
        <f t="shared" si="141"/>
        <v>48</v>
      </c>
      <c r="P1799" s="15">
        <f t="shared" si="142"/>
        <v>5</v>
      </c>
      <c r="Q1799" s="15">
        <f t="shared" si="143"/>
        <v>6</v>
      </c>
      <c r="R1799" s="12">
        <f t="shared" si="144"/>
        <v>1</v>
      </c>
    </row>
    <row r="1800" spans="1:18" ht="15.75" customHeight="1" x14ac:dyDescent="0.25">
      <c r="A1800" s="57">
        <v>8439</v>
      </c>
      <c r="B1800" s="57">
        <v>1964</v>
      </c>
      <c r="C1800" s="58" t="s">
        <v>9</v>
      </c>
      <c r="D1800" s="58" t="s">
        <v>11</v>
      </c>
      <c r="E1800" s="59">
        <v>63404</v>
      </c>
      <c r="F1800" s="54">
        <f t="shared" si="140"/>
        <v>63.404000000000003</v>
      </c>
      <c r="G1800" s="57">
        <v>0</v>
      </c>
      <c r="H1800" s="57">
        <v>2</v>
      </c>
      <c r="I1800" s="60">
        <v>41796</v>
      </c>
      <c r="J1800" s="61">
        <v>97</v>
      </c>
      <c r="K1800" s="12" cm="1">
        <f t="array" ref="K1800:N1800">VLOOKUP(A1800,Sales!$A$1:$E$2241,{2,3,4,5},0)</f>
        <v>26</v>
      </c>
      <c r="L1800" s="12">
        <v>44</v>
      </c>
      <c r="M1800" s="12">
        <v>6</v>
      </c>
      <c r="N1800" s="15">
        <v>4</v>
      </c>
      <c r="O1800" s="15">
        <f t="shared" si="141"/>
        <v>61</v>
      </c>
      <c r="P1800" s="15">
        <f t="shared" si="142"/>
        <v>70</v>
      </c>
      <c r="Q1800" s="15">
        <f t="shared" si="143"/>
        <v>10</v>
      </c>
      <c r="R1800" s="12">
        <f t="shared" si="144"/>
        <v>2</v>
      </c>
    </row>
    <row r="1801" spans="1:18" ht="15.75" customHeight="1" x14ac:dyDescent="0.25">
      <c r="A1801" s="57">
        <v>762</v>
      </c>
      <c r="B1801" s="57">
        <v>1981</v>
      </c>
      <c r="C1801" s="58" t="s">
        <v>17</v>
      </c>
      <c r="D1801" s="58" t="s">
        <v>11</v>
      </c>
      <c r="E1801" s="59">
        <v>75774</v>
      </c>
      <c r="F1801" s="54">
        <f t="shared" si="140"/>
        <v>75.774000000000001</v>
      </c>
      <c r="G1801" s="57">
        <v>1</v>
      </c>
      <c r="H1801" s="57">
        <v>0</v>
      </c>
      <c r="I1801" s="60">
        <v>41761</v>
      </c>
      <c r="J1801" s="61">
        <v>27</v>
      </c>
      <c r="K1801" s="12" cm="1">
        <f t="array" ref="K1801:N1801">VLOOKUP(A1801,Sales!$A$1:$E$2241,{2,3,4,5},0)</f>
        <v>21</v>
      </c>
      <c r="L1801" s="12">
        <v>14</v>
      </c>
      <c r="M1801" s="12">
        <v>7</v>
      </c>
      <c r="N1801" s="15">
        <v>8</v>
      </c>
      <c r="O1801" s="15">
        <f t="shared" si="141"/>
        <v>44</v>
      </c>
      <c r="P1801" s="15">
        <f t="shared" si="142"/>
        <v>35</v>
      </c>
      <c r="Q1801" s="15">
        <f t="shared" si="143"/>
        <v>15</v>
      </c>
      <c r="R1801" s="12">
        <f t="shared" si="144"/>
        <v>1</v>
      </c>
    </row>
    <row r="1802" spans="1:18" ht="15.75" customHeight="1" x14ac:dyDescent="0.25">
      <c r="A1802" s="57">
        <v>2831</v>
      </c>
      <c r="B1802" s="57">
        <v>1976</v>
      </c>
      <c r="C1802" s="58" t="s">
        <v>9</v>
      </c>
      <c r="D1802" s="58" t="s">
        <v>11</v>
      </c>
      <c r="E1802" s="59">
        <v>78416</v>
      </c>
      <c r="F1802" s="54">
        <f t="shared" si="140"/>
        <v>78.415999999999997</v>
      </c>
      <c r="G1802" s="57">
        <v>0</v>
      </c>
      <c r="H1802" s="57">
        <v>1</v>
      </c>
      <c r="I1802" s="60">
        <v>41817</v>
      </c>
      <c r="J1802" s="61">
        <v>99</v>
      </c>
      <c r="K1802" s="12" cm="1">
        <f t="array" ref="K1802:N1802">VLOOKUP(A1802,Sales!$A$1:$E$2241,{2,3,4,5},0)</f>
        <v>38</v>
      </c>
      <c r="L1802" s="12">
        <v>38</v>
      </c>
      <c r="M1802" s="12">
        <v>7</v>
      </c>
      <c r="N1802" s="15">
        <v>10</v>
      </c>
      <c r="O1802" s="15">
        <f t="shared" si="141"/>
        <v>49</v>
      </c>
      <c r="P1802" s="15">
        <f t="shared" si="142"/>
        <v>76</v>
      </c>
      <c r="Q1802" s="15">
        <f t="shared" si="143"/>
        <v>17</v>
      </c>
      <c r="R1802" s="12">
        <f t="shared" si="144"/>
        <v>1</v>
      </c>
    </row>
    <row r="1803" spans="1:18" ht="15.75" customHeight="1" x14ac:dyDescent="0.25">
      <c r="A1803" s="57">
        <v>6977</v>
      </c>
      <c r="B1803" s="57">
        <v>1974</v>
      </c>
      <c r="C1803" s="58" t="s">
        <v>9</v>
      </c>
      <c r="D1803" s="58" t="s">
        <v>11</v>
      </c>
      <c r="E1803" s="59">
        <v>75702</v>
      </c>
      <c r="F1803" s="54">
        <f t="shared" si="140"/>
        <v>75.701999999999998</v>
      </c>
      <c r="G1803" s="57">
        <v>0</v>
      </c>
      <c r="H1803" s="57">
        <v>1</v>
      </c>
      <c r="I1803" s="62">
        <v>41196</v>
      </c>
      <c r="J1803" s="61">
        <v>87</v>
      </c>
      <c r="K1803" s="12" cm="1">
        <f t="array" ref="K1803:N1803">VLOOKUP(A1803,Sales!$A$1:$E$2241,{2,3,4,5},0)</f>
        <v>0</v>
      </c>
      <c r="L1803" s="12">
        <v>37</v>
      </c>
      <c r="M1803" s="12">
        <v>10</v>
      </c>
      <c r="N1803" s="15">
        <v>13</v>
      </c>
      <c r="O1803" s="15">
        <f t="shared" si="141"/>
        <v>51</v>
      </c>
      <c r="P1803" s="15">
        <f t="shared" si="142"/>
        <v>37</v>
      </c>
      <c r="Q1803" s="15">
        <f t="shared" si="143"/>
        <v>23</v>
      </c>
      <c r="R1803" s="12">
        <f t="shared" si="144"/>
        <v>1</v>
      </c>
    </row>
    <row r="1804" spans="1:18" ht="15.75" customHeight="1" x14ac:dyDescent="0.25">
      <c r="A1804" s="57">
        <v>6289</v>
      </c>
      <c r="B1804" s="57">
        <v>1951</v>
      </c>
      <c r="C1804" s="58" t="s">
        <v>14</v>
      </c>
      <c r="D1804" s="58" t="s">
        <v>11</v>
      </c>
      <c r="E1804" s="59">
        <v>59385</v>
      </c>
      <c r="F1804" s="54">
        <f t="shared" si="140"/>
        <v>59.384999999999998</v>
      </c>
      <c r="G1804" s="57">
        <v>1</v>
      </c>
      <c r="H1804" s="57">
        <v>1</v>
      </c>
      <c r="I1804" s="60">
        <v>41392</v>
      </c>
      <c r="J1804" s="61">
        <v>85</v>
      </c>
      <c r="K1804" s="12" cm="1">
        <f t="array" ref="K1804:N1804">VLOOKUP(A1804,Sales!$A$1:$E$2241,{2,3,4,5},0)</f>
        <v>0</v>
      </c>
      <c r="L1804" s="12">
        <v>4</v>
      </c>
      <c r="M1804" s="12">
        <v>3</v>
      </c>
      <c r="N1804" s="15">
        <v>4</v>
      </c>
      <c r="O1804" s="15">
        <f t="shared" si="141"/>
        <v>74</v>
      </c>
      <c r="P1804" s="15">
        <f t="shared" si="142"/>
        <v>4</v>
      </c>
      <c r="Q1804" s="15">
        <f t="shared" si="143"/>
        <v>7</v>
      </c>
      <c r="R1804" s="12">
        <f t="shared" si="144"/>
        <v>2</v>
      </c>
    </row>
    <row r="1805" spans="1:18" ht="15.75" customHeight="1" x14ac:dyDescent="0.25">
      <c r="A1805" s="57">
        <v>4168</v>
      </c>
      <c r="B1805" s="57">
        <v>1966</v>
      </c>
      <c r="C1805" s="58" t="s">
        <v>9</v>
      </c>
      <c r="D1805" s="58" t="s">
        <v>10</v>
      </c>
      <c r="E1805" s="59">
        <v>37070</v>
      </c>
      <c r="F1805" s="54">
        <f t="shared" si="140"/>
        <v>37.07</v>
      </c>
      <c r="G1805" s="57">
        <v>1</v>
      </c>
      <c r="H1805" s="57">
        <v>1</v>
      </c>
      <c r="I1805" s="60">
        <v>41353</v>
      </c>
      <c r="J1805" s="61">
        <v>30</v>
      </c>
      <c r="K1805" s="12" cm="1">
        <f t="array" ref="K1805:N1805">VLOOKUP(A1805,Sales!$A$1:$E$2241,{2,3,4,5},0)</f>
        <v>7</v>
      </c>
      <c r="L1805" s="12">
        <v>15</v>
      </c>
      <c r="M1805" s="12">
        <v>5</v>
      </c>
      <c r="N1805" s="15">
        <v>8</v>
      </c>
      <c r="O1805" s="15">
        <f t="shared" si="141"/>
        <v>59</v>
      </c>
      <c r="P1805" s="15">
        <f t="shared" si="142"/>
        <v>22</v>
      </c>
      <c r="Q1805" s="15">
        <f t="shared" si="143"/>
        <v>13</v>
      </c>
      <c r="R1805" s="12">
        <f t="shared" si="144"/>
        <v>2</v>
      </c>
    </row>
    <row r="1806" spans="1:18" ht="15.75" customHeight="1" x14ac:dyDescent="0.25">
      <c r="A1806" s="57">
        <v>8397</v>
      </c>
      <c r="B1806" s="57">
        <v>1951</v>
      </c>
      <c r="C1806" s="58" t="s">
        <v>9</v>
      </c>
      <c r="D1806" s="58" t="s">
        <v>13</v>
      </c>
      <c r="E1806" s="59">
        <v>44689</v>
      </c>
      <c r="F1806" s="54">
        <f t="shared" si="140"/>
        <v>44.689</v>
      </c>
      <c r="G1806" s="57">
        <v>1</v>
      </c>
      <c r="H1806" s="57">
        <v>1</v>
      </c>
      <c r="I1806" s="60">
        <v>41649</v>
      </c>
      <c r="J1806" s="61">
        <v>82</v>
      </c>
      <c r="K1806" s="12" cm="1">
        <f t="array" ref="K1806:N1806">VLOOKUP(A1806,Sales!$A$1:$E$2241,{2,3,4,5},0)</f>
        <v>0</v>
      </c>
      <c r="L1806" s="12">
        <v>0</v>
      </c>
      <c r="M1806" s="12">
        <v>1</v>
      </c>
      <c r="N1806" s="15">
        <v>2</v>
      </c>
      <c r="O1806" s="15">
        <f t="shared" si="141"/>
        <v>74</v>
      </c>
      <c r="P1806" s="15">
        <f t="shared" si="142"/>
        <v>0</v>
      </c>
      <c r="Q1806" s="15">
        <f t="shared" si="143"/>
        <v>3</v>
      </c>
      <c r="R1806" s="12">
        <f t="shared" si="144"/>
        <v>2</v>
      </c>
    </row>
    <row r="1807" spans="1:18" ht="15.75" customHeight="1" x14ac:dyDescent="0.25">
      <c r="A1807" s="57">
        <v>9284</v>
      </c>
      <c r="B1807" s="57">
        <v>1958</v>
      </c>
      <c r="C1807" s="58" t="s">
        <v>9</v>
      </c>
      <c r="D1807" s="58" t="s">
        <v>11</v>
      </c>
      <c r="E1807" s="59">
        <v>53977</v>
      </c>
      <c r="F1807" s="54">
        <f t="shared" si="140"/>
        <v>53.976999999999997</v>
      </c>
      <c r="G1807" s="57">
        <v>0</v>
      </c>
      <c r="H1807" s="57">
        <v>1</v>
      </c>
      <c r="I1807" s="60">
        <v>41433</v>
      </c>
      <c r="J1807" s="61">
        <v>21</v>
      </c>
      <c r="K1807" s="12" cm="1">
        <f t="array" ref="K1807:N1807">VLOOKUP(A1807,Sales!$A$1:$E$2241,{2,3,4,5},0)</f>
        <v>16</v>
      </c>
      <c r="L1807" s="12">
        <v>24</v>
      </c>
      <c r="M1807" s="12">
        <v>5</v>
      </c>
      <c r="N1807" s="15">
        <v>12</v>
      </c>
      <c r="O1807" s="15">
        <f t="shared" si="141"/>
        <v>67</v>
      </c>
      <c r="P1807" s="15">
        <f t="shared" si="142"/>
        <v>40</v>
      </c>
      <c r="Q1807" s="15">
        <f t="shared" si="143"/>
        <v>17</v>
      </c>
      <c r="R1807" s="12">
        <f t="shared" si="144"/>
        <v>1</v>
      </c>
    </row>
    <row r="1808" spans="1:18" ht="15.75" customHeight="1" x14ac:dyDescent="0.25">
      <c r="A1808" s="57">
        <v>6237</v>
      </c>
      <c r="B1808" s="57">
        <v>1966</v>
      </c>
      <c r="C1808" s="58" t="s">
        <v>12</v>
      </c>
      <c r="D1808" s="58" t="s">
        <v>10</v>
      </c>
      <c r="E1808" s="59">
        <v>7144</v>
      </c>
      <c r="F1808" s="54">
        <f t="shared" si="140"/>
        <v>7.1440000000000001</v>
      </c>
      <c r="G1808" s="57">
        <v>0</v>
      </c>
      <c r="H1808" s="57">
        <v>2</v>
      </c>
      <c r="I1808" s="60">
        <v>41615</v>
      </c>
      <c r="J1808" s="61">
        <v>92</v>
      </c>
      <c r="K1808" s="12" cm="1">
        <f t="array" ref="K1808:N1808">VLOOKUP(A1808,Sales!$A$1:$E$2241,{2,3,4,5},0)</f>
        <v>4</v>
      </c>
      <c r="L1808" s="12">
        <v>2</v>
      </c>
      <c r="M1808" s="12">
        <v>23</v>
      </c>
      <c r="N1808" s="15">
        <v>1</v>
      </c>
      <c r="O1808" s="15">
        <f t="shared" si="141"/>
        <v>59</v>
      </c>
      <c r="P1808" s="15">
        <f t="shared" si="142"/>
        <v>6</v>
      </c>
      <c r="Q1808" s="15">
        <f t="shared" si="143"/>
        <v>24</v>
      </c>
      <c r="R1808" s="12">
        <f t="shared" si="144"/>
        <v>2</v>
      </c>
    </row>
    <row r="1809" spans="1:18" ht="15.75" customHeight="1" x14ac:dyDescent="0.25">
      <c r="A1809" s="57">
        <v>3130</v>
      </c>
      <c r="B1809" s="57">
        <v>1964</v>
      </c>
      <c r="C1809" s="58" t="s">
        <v>9</v>
      </c>
      <c r="D1809" s="58" t="s">
        <v>10</v>
      </c>
      <c r="E1809" s="59">
        <v>18701</v>
      </c>
      <c r="F1809" s="54">
        <f t="shared" si="140"/>
        <v>18.701000000000001</v>
      </c>
      <c r="G1809" s="57">
        <v>1</v>
      </c>
      <c r="H1809" s="57">
        <v>1</v>
      </c>
      <c r="I1809" s="60">
        <v>41429</v>
      </c>
      <c r="J1809" s="61">
        <v>95</v>
      </c>
      <c r="K1809" s="12" cm="1">
        <f t="array" ref="K1809:N1809">VLOOKUP(A1809,Sales!$A$1:$E$2241,{2,3,4,5},0)</f>
        <v>4</v>
      </c>
      <c r="L1809" s="12">
        <v>6</v>
      </c>
      <c r="M1809" s="12">
        <v>2</v>
      </c>
      <c r="N1809" s="15">
        <v>4</v>
      </c>
      <c r="O1809" s="15">
        <f t="shared" si="141"/>
        <v>61</v>
      </c>
      <c r="P1809" s="15">
        <f t="shared" si="142"/>
        <v>10</v>
      </c>
      <c r="Q1809" s="15">
        <f t="shared" si="143"/>
        <v>6</v>
      </c>
      <c r="R1809" s="12">
        <f t="shared" si="144"/>
        <v>2</v>
      </c>
    </row>
    <row r="1810" spans="1:18" ht="15.75" customHeight="1" x14ac:dyDescent="0.25">
      <c r="A1810" s="57">
        <v>1619</v>
      </c>
      <c r="B1810" s="57">
        <v>1956</v>
      </c>
      <c r="C1810" s="58" t="s">
        <v>9</v>
      </c>
      <c r="D1810" s="58" t="s">
        <v>13</v>
      </c>
      <c r="E1810" s="59">
        <v>90369</v>
      </c>
      <c r="F1810" s="54">
        <f t="shared" si="140"/>
        <v>90.369</v>
      </c>
      <c r="G1810" s="57">
        <v>0</v>
      </c>
      <c r="H1810" s="57">
        <v>0</v>
      </c>
      <c r="I1810" s="60">
        <v>41757</v>
      </c>
      <c r="J1810" s="61">
        <v>2</v>
      </c>
      <c r="K1810" s="12" cm="1">
        <f t="array" ref="K1810:N1810">VLOOKUP(A1810,Sales!$A$1:$E$2241,{2,3,4,5},0)</f>
        <v>51</v>
      </c>
      <c r="L1810" s="12">
        <v>23</v>
      </c>
      <c r="M1810" s="12">
        <v>4</v>
      </c>
      <c r="N1810" s="15">
        <v>6</v>
      </c>
      <c r="O1810" s="15">
        <f t="shared" si="141"/>
        <v>69</v>
      </c>
      <c r="P1810" s="15">
        <f t="shared" si="142"/>
        <v>74</v>
      </c>
      <c r="Q1810" s="15">
        <f t="shared" si="143"/>
        <v>10</v>
      </c>
      <c r="R1810" s="12">
        <f t="shared" si="144"/>
        <v>0</v>
      </c>
    </row>
    <row r="1811" spans="1:18" ht="15.75" customHeight="1" x14ac:dyDescent="0.25">
      <c r="A1811" s="57">
        <v>1990</v>
      </c>
      <c r="B1811" s="57">
        <v>1974</v>
      </c>
      <c r="C1811" s="58" t="s">
        <v>12</v>
      </c>
      <c r="D1811" s="58" t="s">
        <v>10</v>
      </c>
      <c r="E1811" s="59">
        <v>63159</v>
      </c>
      <c r="F1811" s="54">
        <f t="shared" si="140"/>
        <v>63.158999999999999</v>
      </c>
      <c r="G1811" s="57">
        <v>0</v>
      </c>
      <c r="H1811" s="57">
        <v>0</v>
      </c>
      <c r="I1811" s="60">
        <v>41218</v>
      </c>
      <c r="J1811" s="61">
        <v>74</v>
      </c>
      <c r="K1811" s="12" cm="1">
        <f t="array" ref="K1811:N1811">VLOOKUP(A1811,Sales!$A$1:$E$2241,{2,3,4,5},0)</f>
        <v>34</v>
      </c>
      <c r="L1811" s="12">
        <v>86</v>
      </c>
      <c r="M1811" s="12">
        <v>3</v>
      </c>
      <c r="N1811" s="15">
        <v>8</v>
      </c>
      <c r="O1811" s="15">
        <f t="shared" si="141"/>
        <v>51</v>
      </c>
      <c r="P1811" s="15">
        <f t="shared" si="142"/>
        <v>120</v>
      </c>
      <c r="Q1811" s="15">
        <f t="shared" si="143"/>
        <v>11</v>
      </c>
      <c r="R1811" s="12">
        <f t="shared" si="144"/>
        <v>0</v>
      </c>
    </row>
    <row r="1812" spans="1:18" ht="15.75" customHeight="1" x14ac:dyDescent="0.25">
      <c r="A1812" s="57">
        <v>5513</v>
      </c>
      <c r="B1812" s="57">
        <v>1966</v>
      </c>
      <c r="C1812" s="58" t="s">
        <v>9</v>
      </c>
      <c r="D1812" s="58" t="s">
        <v>11</v>
      </c>
      <c r="E1812" s="59">
        <v>37758</v>
      </c>
      <c r="F1812" s="54">
        <f t="shared" si="140"/>
        <v>37.758000000000003</v>
      </c>
      <c r="G1812" s="57">
        <v>1</v>
      </c>
      <c r="H1812" s="57">
        <v>1</v>
      </c>
      <c r="I1812" s="60">
        <v>41186</v>
      </c>
      <c r="J1812" s="61">
        <v>49</v>
      </c>
      <c r="K1812" s="12" cm="1">
        <f t="array" ref="K1812:N1812">VLOOKUP(A1812,Sales!$A$1:$E$2241,{2,3,4,5},0)</f>
        <v>2</v>
      </c>
      <c r="L1812" s="12">
        <v>0</v>
      </c>
      <c r="M1812" s="12">
        <v>1</v>
      </c>
      <c r="N1812" s="15">
        <v>3</v>
      </c>
      <c r="O1812" s="15">
        <f t="shared" si="141"/>
        <v>59</v>
      </c>
      <c r="P1812" s="15">
        <f t="shared" si="142"/>
        <v>2</v>
      </c>
      <c r="Q1812" s="15">
        <f t="shared" si="143"/>
        <v>4</v>
      </c>
      <c r="R1812" s="12">
        <f t="shared" si="144"/>
        <v>2</v>
      </c>
    </row>
    <row r="1813" spans="1:18" ht="15.75" customHeight="1" x14ac:dyDescent="0.25">
      <c r="A1813" s="57">
        <v>269</v>
      </c>
      <c r="B1813" s="57">
        <v>1963</v>
      </c>
      <c r="C1813" s="58" t="s">
        <v>12</v>
      </c>
      <c r="D1813" s="58" t="s">
        <v>10</v>
      </c>
      <c r="E1813" s="59">
        <v>46757</v>
      </c>
      <c r="F1813" s="54">
        <f t="shared" si="140"/>
        <v>46.756999999999998</v>
      </c>
      <c r="G1813" s="57">
        <v>0</v>
      </c>
      <c r="H1813" s="57">
        <v>1</v>
      </c>
      <c r="I1813" s="62">
        <v>41229</v>
      </c>
      <c r="J1813" s="61">
        <v>71</v>
      </c>
      <c r="K1813" s="12" cm="1">
        <f t="array" ref="K1813:N1813">VLOOKUP(A1813,Sales!$A$1:$E$2241,{2,3,4,5},0)</f>
        <v>30</v>
      </c>
      <c r="L1813" s="12">
        <v>51</v>
      </c>
      <c r="M1813" s="12">
        <v>4</v>
      </c>
      <c r="N1813" s="15">
        <v>7</v>
      </c>
      <c r="O1813" s="15">
        <f t="shared" si="141"/>
        <v>62</v>
      </c>
      <c r="P1813" s="15">
        <f t="shared" si="142"/>
        <v>81</v>
      </c>
      <c r="Q1813" s="15">
        <f t="shared" si="143"/>
        <v>11</v>
      </c>
      <c r="R1813" s="12">
        <f t="shared" si="144"/>
        <v>1</v>
      </c>
    </row>
    <row r="1814" spans="1:18" ht="15.75" customHeight="1" x14ac:dyDescent="0.25">
      <c r="A1814" s="57">
        <v>8093</v>
      </c>
      <c r="B1814" s="57">
        <v>1969</v>
      </c>
      <c r="C1814" s="58" t="s">
        <v>14</v>
      </c>
      <c r="D1814" s="58" t="s">
        <v>13</v>
      </c>
      <c r="E1814" s="59">
        <v>79734</v>
      </c>
      <c r="F1814" s="54">
        <f t="shared" si="140"/>
        <v>79.733999999999995</v>
      </c>
      <c r="G1814" s="57">
        <v>0</v>
      </c>
      <c r="H1814" s="57">
        <v>0</v>
      </c>
      <c r="I1814" s="60">
        <v>41818</v>
      </c>
      <c r="J1814" s="61">
        <v>72</v>
      </c>
      <c r="K1814" s="12" cm="1">
        <f t="array" ref="K1814:N1814">VLOOKUP(A1814,Sales!$A$1:$E$2241,{2,3,4,5},0)</f>
        <v>8</v>
      </c>
      <c r="L1814" s="12">
        <v>62</v>
      </c>
      <c r="M1814" s="12">
        <v>4</v>
      </c>
      <c r="N1814" s="15">
        <v>6</v>
      </c>
      <c r="O1814" s="15">
        <f t="shared" si="141"/>
        <v>56</v>
      </c>
      <c r="P1814" s="15">
        <f t="shared" si="142"/>
        <v>70</v>
      </c>
      <c r="Q1814" s="15">
        <f t="shared" si="143"/>
        <v>10</v>
      </c>
      <c r="R1814" s="12">
        <f t="shared" si="144"/>
        <v>0</v>
      </c>
    </row>
    <row r="1815" spans="1:18" ht="15.75" customHeight="1" x14ac:dyDescent="0.25">
      <c r="A1815" s="57">
        <v>10513</v>
      </c>
      <c r="B1815" s="57">
        <v>1992</v>
      </c>
      <c r="C1815" s="58" t="s">
        <v>9</v>
      </c>
      <c r="D1815" s="58" t="s">
        <v>11</v>
      </c>
      <c r="E1815" s="59">
        <v>63207</v>
      </c>
      <c r="F1815" s="54">
        <f t="shared" si="140"/>
        <v>63.207000000000001</v>
      </c>
      <c r="G1815" s="57">
        <v>0</v>
      </c>
      <c r="H1815" s="57">
        <v>0</v>
      </c>
      <c r="I1815" s="60">
        <v>41294</v>
      </c>
      <c r="J1815" s="61">
        <v>68</v>
      </c>
      <c r="K1815" s="12" cm="1">
        <f t="array" ref="K1815:N1815">VLOOKUP(A1815,Sales!$A$1:$E$2241,{2,3,4,5},0)</f>
        <v>169</v>
      </c>
      <c r="L1815" s="12">
        <v>169</v>
      </c>
      <c r="M1815" s="12">
        <v>2</v>
      </c>
      <c r="N1815" s="15">
        <v>6</v>
      </c>
      <c r="O1815" s="15">
        <f t="shared" si="141"/>
        <v>33</v>
      </c>
      <c r="P1815" s="15">
        <f t="shared" si="142"/>
        <v>338</v>
      </c>
      <c r="Q1815" s="15">
        <f t="shared" si="143"/>
        <v>8</v>
      </c>
      <c r="R1815" s="12">
        <f t="shared" si="144"/>
        <v>0</v>
      </c>
    </row>
    <row r="1816" spans="1:18" ht="15.75" customHeight="1" x14ac:dyDescent="0.25">
      <c r="A1816" s="57">
        <v>10177</v>
      </c>
      <c r="B1816" s="57">
        <v>1954</v>
      </c>
      <c r="C1816" s="58" t="s">
        <v>9</v>
      </c>
      <c r="D1816" s="58" t="s">
        <v>15</v>
      </c>
      <c r="E1816" s="59">
        <v>72071</v>
      </c>
      <c r="F1816" s="54">
        <f t="shared" si="140"/>
        <v>72.070999999999998</v>
      </c>
      <c r="G1816" s="57">
        <v>0</v>
      </c>
      <c r="H1816" s="57">
        <v>1</v>
      </c>
      <c r="I1816" s="60">
        <v>41319</v>
      </c>
      <c r="J1816" s="61">
        <v>4</v>
      </c>
      <c r="K1816" s="12" cm="1">
        <f t="array" ref="K1816:N1816">VLOOKUP(A1816,Sales!$A$1:$E$2241,{2,3,4,5},0)</f>
        <v>69</v>
      </c>
      <c r="L1816" s="12">
        <v>138</v>
      </c>
      <c r="M1816" s="12">
        <v>5</v>
      </c>
      <c r="N1816" s="15">
        <v>8</v>
      </c>
      <c r="O1816" s="15">
        <f t="shared" si="141"/>
        <v>71</v>
      </c>
      <c r="P1816" s="15">
        <f t="shared" si="142"/>
        <v>207</v>
      </c>
      <c r="Q1816" s="15">
        <f t="shared" si="143"/>
        <v>13</v>
      </c>
      <c r="R1816" s="12">
        <f t="shared" si="144"/>
        <v>1</v>
      </c>
    </row>
    <row r="1817" spans="1:18" ht="15.75" customHeight="1" x14ac:dyDescent="0.25">
      <c r="A1817" s="57">
        <v>2549</v>
      </c>
      <c r="B1817" s="57">
        <v>1983</v>
      </c>
      <c r="C1817" s="58" t="s">
        <v>12</v>
      </c>
      <c r="D1817" s="58" t="s">
        <v>11</v>
      </c>
      <c r="E1817" s="59">
        <v>21840</v>
      </c>
      <c r="F1817" s="54">
        <f t="shared" si="140"/>
        <v>21.84</v>
      </c>
      <c r="G1817" s="57">
        <v>1</v>
      </c>
      <c r="H1817" s="57">
        <v>0</v>
      </c>
      <c r="I1817" s="60">
        <v>41476</v>
      </c>
      <c r="J1817" s="61">
        <v>80</v>
      </c>
      <c r="K1817" s="12" cm="1">
        <f t="array" ref="K1817:N1817">VLOOKUP(A1817,Sales!$A$1:$E$2241,{2,3,4,5},0)</f>
        <v>0</v>
      </c>
      <c r="L1817" s="12">
        <v>0</v>
      </c>
      <c r="M1817" s="12">
        <v>1</v>
      </c>
      <c r="N1817" s="15">
        <v>3</v>
      </c>
      <c r="O1817" s="15">
        <f t="shared" si="141"/>
        <v>42</v>
      </c>
      <c r="P1817" s="15">
        <f t="shared" si="142"/>
        <v>0</v>
      </c>
      <c r="Q1817" s="15">
        <f t="shared" si="143"/>
        <v>4</v>
      </c>
      <c r="R1817" s="12">
        <f t="shared" si="144"/>
        <v>1</v>
      </c>
    </row>
    <row r="1818" spans="1:18" ht="15.75" customHeight="1" x14ac:dyDescent="0.25">
      <c r="A1818" s="57">
        <v>5782</v>
      </c>
      <c r="B1818" s="57">
        <v>1982</v>
      </c>
      <c r="C1818" s="58" t="s">
        <v>17</v>
      </c>
      <c r="D1818" s="58" t="s">
        <v>11</v>
      </c>
      <c r="E1818" s="59">
        <v>58582</v>
      </c>
      <c r="F1818" s="54">
        <f t="shared" si="140"/>
        <v>58.582000000000001</v>
      </c>
      <c r="G1818" s="57">
        <v>0</v>
      </c>
      <c r="H1818" s="57">
        <v>1</v>
      </c>
      <c r="I1818" s="60">
        <v>41545</v>
      </c>
      <c r="J1818" s="61">
        <v>15</v>
      </c>
      <c r="K1818" s="12" cm="1">
        <f t="array" ref="K1818:N1818">VLOOKUP(A1818,Sales!$A$1:$E$2241,{2,3,4,5},0)</f>
        <v>35</v>
      </c>
      <c r="L1818" s="12">
        <v>77</v>
      </c>
      <c r="M1818" s="12">
        <v>9</v>
      </c>
      <c r="N1818" s="15">
        <v>9</v>
      </c>
      <c r="O1818" s="15">
        <f t="shared" si="141"/>
        <v>43</v>
      </c>
      <c r="P1818" s="15">
        <f t="shared" si="142"/>
        <v>112</v>
      </c>
      <c r="Q1818" s="15">
        <f t="shared" si="143"/>
        <v>18</v>
      </c>
      <c r="R1818" s="12">
        <f t="shared" si="144"/>
        <v>1</v>
      </c>
    </row>
    <row r="1819" spans="1:18" ht="15.75" customHeight="1" x14ac:dyDescent="0.25">
      <c r="A1819" s="57">
        <v>10057</v>
      </c>
      <c r="B1819" s="57">
        <v>1951</v>
      </c>
      <c r="C1819" s="58" t="s">
        <v>9</v>
      </c>
      <c r="D1819" s="58" t="s">
        <v>10</v>
      </c>
      <c r="E1819" s="59">
        <v>72282</v>
      </c>
      <c r="F1819" s="54">
        <f t="shared" si="140"/>
        <v>72.281999999999996</v>
      </c>
      <c r="G1819" s="57">
        <v>0</v>
      </c>
      <c r="H1819" s="57">
        <v>0</v>
      </c>
      <c r="I1819" s="60">
        <v>41474</v>
      </c>
      <c r="J1819" s="61">
        <v>70</v>
      </c>
      <c r="K1819" s="12" cm="1">
        <f t="array" ref="K1819:N1819">VLOOKUP(A1819,Sales!$A$1:$E$2241,{2,3,4,5},0)</f>
        <v>27</v>
      </c>
      <c r="L1819" s="12">
        <v>139</v>
      </c>
      <c r="M1819" s="12">
        <v>5</v>
      </c>
      <c r="N1819" s="15">
        <v>9</v>
      </c>
      <c r="O1819" s="15">
        <f t="shared" si="141"/>
        <v>74</v>
      </c>
      <c r="P1819" s="15">
        <f t="shared" si="142"/>
        <v>166</v>
      </c>
      <c r="Q1819" s="15">
        <f t="shared" si="143"/>
        <v>14</v>
      </c>
      <c r="R1819" s="12">
        <f t="shared" si="144"/>
        <v>0</v>
      </c>
    </row>
    <row r="1820" spans="1:18" ht="15.75" customHeight="1" x14ac:dyDescent="0.25">
      <c r="A1820" s="57">
        <v>10307</v>
      </c>
      <c r="B1820" s="57">
        <v>1956</v>
      </c>
      <c r="C1820" s="58" t="s">
        <v>9</v>
      </c>
      <c r="D1820" s="58" t="s">
        <v>13</v>
      </c>
      <c r="E1820" s="59">
        <v>50387</v>
      </c>
      <c r="F1820" s="54">
        <f t="shared" si="140"/>
        <v>50.387</v>
      </c>
      <c r="G1820" s="57">
        <v>0</v>
      </c>
      <c r="H1820" s="57">
        <v>2</v>
      </c>
      <c r="I1820" s="60">
        <v>41517</v>
      </c>
      <c r="J1820" s="61">
        <v>91</v>
      </c>
      <c r="K1820" s="12" cm="1">
        <f t="array" ref="K1820:N1820">VLOOKUP(A1820,Sales!$A$1:$E$2241,{2,3,4,5},0)</f>
        <v>9</v>
      </c>
      <c r="L1820" s="12">
        <v>14</v>
      </c>
      <c r="M1820" s="12">
        <v>6</v>
      </c>
      <c r="N1820" s="15">
        <v>8</v>
      </c>
      <c r="O1820" s="15">
        <f t="shared" si="141"/>
        <v>69</v>
      </c>
      <c r="P1820" s="15">
        <f t="shared" si="142"/>
        <v>23</v>
      </c>
      <c r="Q1820" s="15">
        <f t="shared" si="143"/>
        <v>14</v>
      </c>
      <c r="R1820" s="12">
        <f t="shared" si="144"/>
        <v>2</v>
      </c>
    </row>
    <row r="1821" spans="1:18" ht="15.75" customHeight="1" x14ac:dyDescent="0.25">
      <c r="A1821" s="57">
        <v>8566</v>
      </c>
      <c r="B1821" s="57">
        <v>1961</v>
      </c>
      <c r="C1821" s="58" t="s">
        <v>12</v>
      </c>
      <c r="D1821" s="58" t="s">
        <v>11</v>
      </c>
      <c r="E1821" s="59">
        <v>32583</v>
      </c>
      <c r="F1821" s="54">
        <f t="shared" si="140"/>
        <v>32.582999999999998</v>
      </c>
      <c r="G1821" s="57">
        <v>1</v>
      </c>
      <c r="H1821" s="57">
        <v>1</v>
      </c>
      <c r="I1821" s="60">
        <v>41805</v>
      </c>
      <c r="J1821" s="61">
        <v>10</v>
      </c>
      <c r="K1821" s="12" cm="1">
        <f t="array" ref="K1821:N1821">VLOOKUP(A1821,Sales!$A$1:$E$2241,{2,3,4,5},0)</f>
        <v>0</v>
      </c>
      <c r="L1821" s="12">
        <v>0</v>
      </c>
      <c r="M1821" s="12">
        <v>1</v>
      </c>
      <c r="N1821" s="15">
        <v>2</v>
      </c>
      <c r="O1821" s="15">
        <f t="shared" si="141"/>
        <v>64</v>
      </c>
      <c r="P1821" s="15">
        <f t="shared" si="142"/>
        <v>0</v>
      </c>
      <c r="Q1821" s="15">
        <f t="shared" si="143"/>
        <v>3</v>
      </c>
      <c r="R1821" s="12">
        <f t="shared" si="144"/>
        <v>2</v>
      </c>
    </row>
    <row r="1822" spans="1:18" ht="15.75" customHeight="1" x14ac:dyDescent="0.25">
      <c r="A1822" s="57">
        <v>2415</v>
      </c>
      <c r="B1822" s="57">
        <v>1962</v>
      </c>
      <c r="C1822" s="58" t="s">
        <v>9</v>
      </c>
      <c r="D1822" s="58" t="s">
        <v>11</v>
      </c>
      <c r="E1822" s="59">
        <v>62568</v>
      </c>
      <c r="F1822" s="54">
        <f t="shared" si="140"/>
        <v>62.567999999999998</v>
      </c>
      <c r="G1822" s="57">
        <v>0</v>
      </c>
      <c r="H1822" s="57">
        <v>1</v>
      </c>
      <c r="I1822" s="60">
        <v>41736</v>
      </c>
      <c r="J1822" s="61">
        <v>99</v>
      </c>
      <c r="K1822" s="12" cm="1">
        <f t="array" ref="K1822:N1822">VLOOKUP(A1822,Sales!$A$1:$E$2241,{2,3,4,5},0)</f>
        <v>17</v>
      </c>
      <c r="L1822" s="12">
        <v>35</v>
      </c>
      <c r="M1822" s="12">
        <v>5</v>
      </c>
      <c r="N1822" s="15">
        <v>5</v>
      </c>
      <c r="O1822" s="15">
        <f t="shared" si="141"/>
        <v>63</v>
      </c>
      <c r="P1822" s="15">
        <f t="shared" si="142"/>
        <v>52</v>
      </c>
      <c r="Q1822" s="15">
        <f t="shared" si="143"/>
        <v>10</v>
      </c>
      <c r="R1822" s="12">
        <f t="shared" si="144"/>
        <v>1</v>
      </c>
    </row>
    <row r="1823" spans="1:18" ht="15.75" customHeight="1" x14ac:dyDescent="0.25">
      <c r="A1823" s="57">
        <v>5684</v>
      </c>
      <c r="B1823" s="57">
        <v>1971</v>
      </c>
      <c r="C1823" s="58" t="s">
        <v>14</v>
      </c>
      <c r="D1823" s="58" t="s">
        <v>15</v>
      </c>
      <c r="E1823" s="59">
        <v>44635</v>
      </c>
      <c r="F1823" s="54">
        <f t="shared" si="140"/>
        <v>44.634999999999998</v>
      </c>
      <c r="G1823" s="57">
        <v>1</v>
      </c>
      <c r="H1823" s="57">
        <v>1</v>
      </c>
      <c r="I1823" s="62">
        <v>41558</v>
      </c>
      <c r="J1823" s="61">
        <v>25</v>
      </c>
      <c r="K1823" s="12" cm="1">
        <f t="array" ref="K1823:N1823">VLOOKUP(A1823,Sales!$A$1:$E$2241,{2,3,4,5},0)</f>
        <v>0</v>
      </c>
      <c r="L1823" s="12">
        <v>0</v>
      </c>
      <c r="M1823" s="12">
        <v>2</v>
      </c>
      <c r="N1823" s="15">
        <v>3</v>
      </c>
      <c r="O1823" s="15">
        <f t="shared" si="141"/>
        <v>54</v>
      </c>
      <c r="P1823" s="15">
        <f t="shared" si="142"/>
        <v>0</v>
      </c>
      <c r="Q1823" s="15">
        <f t="shared" si="143"/>
        <v>5</v>
      </c>
      <c r="R1823" s="12">
        <f t="shared" si="144"/>
        <v>2</v>
      </c>
    </row>
    <row r="1824" spans="1:18" ht="15.75" customHeight="1" x14ac:dyDescent="0.25">
      <c r="A1824" s="57">
        <v>8334</v>
      </c>
      <c r="B1824" s="57">
        <v>1971</v>
      </c>
      <c r="C1824" s="58" t="s">
        <v>14</v>
      </c>
      <c r="D1824" s="58" t="s">
        <v>10</v>
      </c>
      <c r="E1824" s="59">
        <v>33316</v>
      </c>
      <c r="F1824" s="54">
        <f t="shared" si="140"/>
        <v>33.316000000000003</v>
      </c>
      <c r="G1824" s="57">
        <v>1</v>
      </c>
      <c r="H1824" s="57">
        <v>1</v>
      </c>
      <c r="I1824" s="60">
        <v>41551</v>
      </c>
      <c r="J1824" s="61">
        <v>34</v>
      </c>
      <c r="K1824" s="12" cm="1">
        <f t="array" ref="K1824:N1824">VLOOKUP(A1824,Sales!$A$1:$E$2241,{2,3,4,5},0)</f>
        <v>1</v>
      </c>
      <c r="L1824" s="12">
        <v>4</v>
      </c>
      <c r="M1824" s="12">
        <v>2</v>
      </c>
      <c r="N1824" s="15">
        <v>4</v>
      </c>
      <c r="O1824" s="15">
        <f t="shared" si="141"/>
        <v>54</v>
      </c>
      <c r="P1824" s="15">
        <f t="shared" si="142"/>
        <v>5</v>
      </c>
      <c r="Q1824" s="15">
        <f t="shared" si="143"/>
        <v>6</v>
      </c>
      <c r="R1824" s="12">
        <f t="shared" si="144"/>
        <v>2</v>
      </c>
    </row>
    <row r="1825" spans="1:18" ht="15.75" customHeight="1" x14ac:dyDescent="0.25">
      <c r="A1825" s="57">
        <v>9166</v>
      </c>
      <c r="B1825" s="57">
        <v>1968</v>
      </c>
      <c r="C1825" s="58" t="s">
        <v>9</v>
      </c>
      <c r="D1825" s="58" t="s">
        <v>13</v>
      </c>
      <c r="E1825" s="59">
        <v>63967</v>
      </c>
      <c r="F1825" s="54">
        <f t="shared" si="140"/>
        <v>63.966999999999999</v>
      </c>
      <c r="G1825" s="57">
        <v>0</v>
      </c>
      <c r="H1825" s="57">
        <v>1</v>
      </c>
      <c r="I1825" s="60">
        <v>41495</v>
      </c>
      <c r="J1825" s="61">
        <v>57</v>
      </c>
      <c r="K1825" s="12" cm="1">
        <f t="array" ref="K1825:N1825">VLOOKUP(A1825,Sales!$A$1:$E$2241,{2,3,4,5},0)</f>
        <v>84</v>
      </c>
      <c r="L1825" s="12">
        <v>35</v>
      </c>
      <c r="M1825" s="12">
        <v>4</v>
      </c>
      <c r="N1825" s="15">
        <v>12</v>
      </c>
      <c r="O1825" s="15">
        <f t="shared" si="141"/>
        <v>57</v>
      </c>
      <c r="P1825" s="15">
        <f t="shared" si="142"/>
        <v>119</v>
      </c>
      <c r="Q1825" s="15">
        <f t="shared" si="143"/>
        <v>16</v>
      </c>
      <c r="R1825" s="12">
        <f t="shared" si="144"/>
        <v>1</v>
      </c>
    </row>
    <row r="1826" spans="1:18" ht="15.75" customHeight="1" x14ac:dyDescent="0.25">
      <c r="A1826" s="57">
        <v>1440</v>
      </c>
      <c r="B1826" s="57">
        <v>1978</v>
      </c>
      <c r="C1826" s="58" t="s">
        <v>17</v>
      </c>
      <c r="D1826" s="58" t="s">
        <v>11</v>
      </c>
      <c r="E1826" s="59">
        <v>52513</v>
      </c>
      <c r="F1826" s="54">
        <f t="shared" si="140"/>
        <v>52.512999999999998</v>
      </c>
      <c r="G1826" s="57">
        <v>0</v>
      </c>
      <c r="H1826" s="57">
        <v>0</v>
      </c>
      <c r="I1826" s="60">
        <v>41156</v>
      </c>
      <c r="J1826" s="61">
        <v>84</v>
      </c>
      <c r="K1826" s="12" cm="1">
        <f t="array" ref="K1826:N1826">VLOOKUP(A1826,Sales!$A$1:$E$2241,{2,3,4,5},0)</f>
        <v>17</v>
      </c>
      <c r="L1826" s="12">
        <v>188</v>
      </c>
      <c r="M1826" s="12">
        <v>9</v>
      </c>
      <c r="N1826" s="15">
        <v>9</v>
      </c>
      <c r="O1826" s="15">
        <f t="shared" si="141"/>
        <v>47</v>
      </c>
      <c r="P1826" s="15">
        <f t="shared" si="142"/>
        <v>205</v>
      </c>
      <c r="Q1826" s="15">
        <f t="shared" si="143"/>
        <v>18</v>
      </c>
      <c r="R1826" s="12">
        <f t="shared" si="144"/>
        <v>0</v>
      </c>
    </row>
    <row r="1827" spans="1:18" ht="15.75" customHeight="1" x14ac:dyDescent="0.25">
      <c r="A1827" s="57">
        <v>78</v>
      </c>
      <c r="B1827" s="57">
        <v>1969</v>
      </c>
      <c r="C1827" s="58" t="s">
        <v>9</v>
      </c>
      <c r="D1827" s="58" t="s">
        <v>13</v>
      </c>
      <c r="E1827" s="59">
        <v>25293</v>
      </c>
      <c r="F1827" s="54">
        <f t="shared" si="140"/>
        <v>25.292999999999999</v>
      </c>
      <c r="G1827" s="57">
        <v>1</v>
      </c>
      <c r="H1827" s="57">
        <v>0</v>
      </c>
      <c r="I1827" s="60">
        <v>41532</v>
      </c>
      <c r="J1827" s="61">
        <v>51</v>
      </c>
      <c r="K1827" s="12" cm="1">
        <f t="array" ref="K1827:N1827">VLOOKUP(A1827,Sales!$A$1:$E$2241,{2,3,4,5},0)</f>
        <v>0</v>
      </c>
      <c r="L1827" s="12">
        <v>2</v>
      </c>
      <c r="M1827" s="12">
        <v>1</v>
      </c>
      <c r="N1827" s="15">
        <v>2</v>
      </c>
      <c r="O1827" s="15">
        <f t="shared" si="141"/>
        <v>56</v>
      </c>
      <c r="P1827" s="15">
        <f t="shared" si="142"/>
        <v>2</v>
      </c>
      <c r="Q1827" s="15">
        <f t="shared" si="143"/>
        <v>3</v>
      </c>
      <c r="R1827" s="12">
        <f t="shared" si="144"/>
        <v>1</v>
      </c>
    </row>
    <row r="1828" spans="1:18" ht="15.75" customHeight="1" x14ac:dyDescent="0.25">
      <c r="A1828" s="57">
        <v>5441</v>
      </c>
      <c r="B1828" s="57">
        <v>1965</v>
      </c>
      <c r="C1828" s="58" t="s">
        <v>12</v>
      </c>
      <c r="D1828" s="58" t="s">
        <v>18</v>
      </c>
      <c r="E1828" s="59">
        <v>54111</v>
      </c>
      <c r="F1828" s="54">
        <f t="shared" si="140"/>
        <v>54.110999999999997</v>
      </c>
      <c r="G1828" s="57">
        <v>0</v>
      </c>
      <c r="H1828" s="57">
        <v>1</v>
      </c>
      <c r="I1828" s="60">
        <v>41511</v>
      </c>
      <c r="J1828" s="61">
        <v>97</v>
      </c>
      <c r="K1828" s="12" cm="1">
        <f t="array" ref="K1828:N1828">VLOOKUP(A1828,Sales!$A$1:$E$2241,{2,3,4,5},0)</f>
        <v>6</v>
      </c>
      <c r="L1828" s="12">
        <v>3</v>
      </c>
      <c r="M1828" s="12">
        <v>5</v>
      </c>
      <c r="N1828" s="15">
        <v>6</v>
      </c>
      <c r="O1828" s="15">
        <f t="shared" si="141"/>
        <v>60</v>
      </c>
      <c r="P1828" s="15">
        <f t="shared" si="142"/>
        <v>9</v>
      </c>
      <c r="Q1828" s="15">
        <f t="shared" si="143"/>
        <v>11</v>
      </c>
      <c r="R1828" s="12">
        <f t="shared" si="144"/>
        <v>1</v>
      </c>
    </row>
    <row r="1829" spans="1:18" ht="15.75" customHeight="1" x14ac:dyDescent="0.25">
      <c r="A1829" s="57">
        <v>5302</v>
      </c>
      <c r="B1829" s="57">
        <v>1986</v>
      </c>
      <c r="C1829" s="58" t="s">
        <v>9</v>
      </c>
      <c r="D1829" s="58" t="s">
        <v>11</v>
      </c>
      <c r="E1829" s="59">
        <v>78394</v>
      </c>
      <c r="F1829" s="54">
        <f t="shared" si="140"/>
        <v>78.394000000000005</v>
      </c>
      <c r="G1829" s="57">
        <v>0</v>
      </c>
      <c r="H1829" s="57">
        <v>0</v>
      </c>
      <c r="I1829" s="60">
        <v>41320</v>
      </c>
      <c r="J1829" s="61">
        <v>13</v>
      </c>
      <c r="K1829" s="12" cm="1">
        <f t="array" ref="K1829:N1829">VLOOKUP(A1829,Sales!$A$1:$E$2241,{2,3,4,5},0)</f>
        <v>27</v>
      </c>
      <c r="L1829" s="12">
        <v>24</v>
      </c>
      <c r="M1829" s="12">
        <v>4</v>
      </c>
      <c r="N1829" s="15">
        <v>5</v>
      </c>
      <c r="O1829" s="15">
        <f t="shared" si="141"/>
        <v>39</v>
      </c>
      <c r="P1829" s="15">
        <f t="shared" si="142"/>
        <v>51</v>
      </c>
      <c r="Q1829" s="15">
        <f t="shared" si="143"/>
        <v>9</v>
      </c>
      <c r="R1829" s="12">
        <f t="shared" si="144"/>
        <v>0</v>
      </c>
    </row>
    <row r="1830" spans="1:18" ht="15.75" customHeight="1" x14ac:dyDescent="0.25">
      <c r="A1830" s="57">
        <v>4687</v>
      </c>
      <c r="B1830" s="57">
        <v>1958</v>
      </c>
      <c r="C1830" s="58" t="s">
        <v>14</v>
      </c>
      <c r="D1830" s="58" t="s">
        <v>13</v>
      </c>
      <c r="E1830" s="59">
        <v>80739</v>
      </c>
      <c r="F1830" s="54">
        <f t="shared" si="140"/>
        <v>80.739000000000004</v>
      </c>
      <c r="G1830" s="57">
        <v>0</v>
      </c>
      <c r="H1830" s="57">
        <v>0</v>
      </c>
      <c r="I1830" s="60">
        <v>41417</v>
      </c>
      <c r="J1830" s="61">
        <v>92</v>
      </c>
      <c r="K1830" s="12" cm="1">
        <f t="array" ref="K1830:N1830">VLOOKUP(A1830,Sales!$A$1:$E$2241,{2,3,4,5},0)</f>
        <v>92</v>
      </c>
      <c r="L1830" s="12">
        <v>0</v>
      </c>
      <c r="M1830" s="12">
        <v>3</v>
      </c>
      <c r="N1830" s="15">
        <v>9</v>
      </c>
      <c r="O1830" s="15">
        <f t="shared" si="141"/>
        <v>67</v>
      </c>
      <c r="P1830" s="15">
        <f t="shared" si="142"/>
        <v>92</v>
      </c>
      <c r="Q1830" s="15">
        <f t="shared" si="143"/>
        <v>12</v>
      </c>
      <c r="R1830" s="12">
        <f t="shared" si="144"/>
        <v>0</v>
      </c>
    </row>
    <row r="1831" spans="1:18" ht="15.75" customHeight="1" x14ac:dyDescent="0.25">
      <c r="A1831" s="57">
        <v>1087</v>
      </c>
      <c r="B1831" s="57">
        <v>1975</v>
      </c>
      <c r="C1831" s="58" t="s">
        <v>14</v>
      </c>
      <c r="D1831" s="58" t="s">
        <v>11</v>
      </c>
      <c r="E1831" s="59">
        <v>22669</v>
      </c>
      <c r="F1831" s="54">
        <f t="shared" si="140"/>
        <v>22.669</v>
      </c>
      <c r="G1831" s="57">
        <v>1</v>
      </c>
      <c r="H1831" s="57">
        <v>0</v>
      </c>
      <c r="I1831" s="60">
        <v>41416</v>
      </c>
      <c r="J1831" s="61">
        <v>30</v>
      </c>
      <c r="K1831" s="12" cm="1">
        <f t="array" ref="K1831:N1831">VLOOKUP(A1831,Sales!$A$1:$E$2241,{2,3,4,5},0)</f>
        <v>14</v>
      </c>
      <c r="L1831" s="12">
        <v>22</v>
      </c>
      <c r="M1831" s="12">
        <v>4</v>
      </c>
      <c r="N1831" s="15">
        <v>2</v>
      </c>
      <c r="O1831" s="15">
        <f t="shared" si="141"/>
        <v>50</v>
      </c>
      <c r="P1831" s="15">
        <f t="shared" si="142"/>
        <v>36</v>
      </c>
      <c r="Q1831" s="15">
        <f t="shared" si="143"/>
        <v>6</v>
      </c>
      <c r="R1831" s="12">
        <f t="shared" si="144"/>
        <v>1</v>
      </c>
    </row>
    <row r="1832" spans="1:18" ht="15.75" customHeight="1" x14ac:dyDescent="0.25">
      <c r="A1832" s="57">
        <v>6859</v>
      </c>
      <c r="B1832" s="57">
        <v>1987</v>
      </c>
      <c r="C1832" s="58" t="s">
        <v>9</v>
      </c>
      <c r="D1832" s="58" t="s">
        <v>10</v>
      </c>
      <c r="E1832" s="59">
        <v>29236</v>
      </c>
      <c r="F1832" s="54">
        <f t="shared" si="140"/>
        <v>29.236000000000001</v>
      </c>
      <c r="G1832" s="57">
        <v>1</v>
      </c>
      <c r="H1832" s="57">
        <v>0</v>
      </c>
      <c r="I1832" s="60">
        <v>41555</v>
      </c>
      <c r="J1832" s="61">
        <v>30</v>
      </c>
      <c r="K1832" s="12" cm="1">
        <f t="array" ref="K1832:N1832">VLOOKUP(A1832,Sales!$A$1:$E$2241,{2,3,4,5},0)</f>
        <v>4</v>
      </c>
      <c r="L1832" s="12">
        <v>9</v>
      </c>
      <c r="M1832" s="12">
        <v>4</v>
      </c>
      <c r="N1832" s="15">
        <v>3</v>
      </c>
      <c r="O1832" s="15">
        <f t="shared" si="141"/>
        <v>38</v>
      </c>
      <c r="P1832" s="15">
        <f t="shared" si="142"/>
        <v>13</v>
      </c>
      <c r="Q1832" s="15">
        <f t="shared" si="143"/>
        <v>7</v>
      </c>
      <c r="R1832" s="12">
        <f t="shared" si="144"/>
        <v>1</v>
      </c>
    </row>
    <row r="1833" spans="1:18" ht="15.75" customHeight="1" x14ac:dyDescent="0.25">
      <c r="A1833" s="57">
        <v>9860</v>
      </c>
      <c r="B1833" s="57">
        <v>1959</v>
      </c>
      <c r="C1833" s="58" t="s">
        <v>9</v>
      </c>
      <c r="D1833" s="58" t="s">
        <v>11</v>
      </c>
      <c r="E1833" s="59">
        <v>44911</v>
      </c>
      <c r="F1833" s="54">
        <f t="shared" si="140"/>
        <v>44.911000000000001</v>
      </c>
      <c r="G1833" s="57">
        <v>0</v>
      </c>
      <c r="H1833" s="57">
        <v>1</v>
      </c>
      <c r="I1833" s="60">
        <v>41348</v>
      </c>
      <c r="J1833" s="61">
        <v>11</v>
      </c>
      <c r="K1833" s="12" cm="1">
        <f t="array" ref="K1833:N1833">VLOOKUP(A1833,Sales!$A$1:$E$2241,{2,3,4,5},0)</f>
        <v>0</v>
      </c>
      <c r="L1833" s="12">
        <v>1</v>
      </c>
      <c r="M1833" s="12">
        <v>4</v>
      </c>
      <c r="N1833" s="15">
        <v>4</v>
      </c>
      <c r="O1833" s="15">
        <f t="shared" si="141"/>
        <v>66</v>
      </c>
      <c r="P1833" s="15">
        <f t="shared" si="142"/>
        <v>1</v>
      </c>
      <c r="Q1833" s="15">
        <f t="shared" si="143"/>
        <v>8</v>
      </c>
      <c r="R1833" s="12">
        <f t="shared" si="144"/>
        <v>1</v>
      </c>
    </row>
    <row r="1834" spans="1:18" ht="15.75" customHeight="1" x14ac:dyDescent="0.25">
      <c r="A1834" s="57">
        <v>7129</v>
      </c>
      <c r="B1834" s="57">
        <v>1962</v>
      </c>
      <c r="C1834" s="58" t="s">
        <v>12</v>
      </c>
      <c r="D1834" s="58" t="s">
        <v>13</v>
      </c>
      <c r="E1834" s="59">
        <v>54693</v>
      </c>
      <c r="F1834" s="54">
        <f t="shared" si="140"/>
        <v>54.692999999999998</v>
      </c>
      <c r="G1834" s="57">
        <v>0</v>
      </c>
      <c r="H1834" s="57">
        <v>1</v>
      </c>
      <c r="I1834" s="60">
        <v>41322</v>
      </c>
      <c r="J1834" s="61">
        <v>72</v>
      </c>
      <c r="K1834" s="12" cm="1">
        <f t="array" ref="K1834:N1834">VLOOKUP(A1834,Sales!$A$1:$E$2241,{2,3,4,5},0)</f>
        <v>17</v>
      </c>
      <c r="L1834" s="12">
        <v>26</v>
      </c>
      <c r="M1834" s="12">
        <v>6</v>
      </c>
      <c r="N1834" s="15">
        <v>13</v>
      </c>
      <c r="O1834" s="15">
        <f t="shared" si="141"/>
        <v>63</v>
      </c>
      <c r="P1834" s="15">
        <f t="shared" si="142"/>
        <v>43</v>
      </c>
      <c r="Q1834" s="15">
        <f t="shared" si="143"/>
        <v>19</v>
      </c>
      <c r="R1834" s="12">
        <f t="shared" si="144"/>
        <v>1</v>
      </c>
    </row>
    <row r="1835" spans="1:18" ht="15.75" customHeight="1" x14ac:dyDescent="0.25">
      <c r="A1835" s="57">
        <v>5866</v>
      </c>
      <c r="B1835" s="57">
        <v>1974</v>
      </c>
      <c r="C1835" s="58" t="s">
        <v>9</v>
      </c>
      <c r="D1835" s="58" t="s">
        <v>11</v>
      </c>
      <c r="E1835" s="59">
        <v>48186</v>
      </c>
      <c r="F1835" s="54">
        <f t="shared" si="140"/>
        <v>48.186</v>
      </c>
      <c r="G1835" s="57">
        <v>1</v>
      </c>
      <c r="H1835" s="57">
        <v>0</v>
      </c>
      <c r="I1835" s="60">
        <v>41718</v>
      </c>
      <c r="J1835" s="61">
        <v>39</v>
      </c>
      <c r="K1835" s="12" cm="1">
        <f t="array" ref="K1835:N1835">VLOOKUP(A1835,Sales!$A$1:$E$2241,{2,3,4,5},0)</f>
        <v>3</v>
      </c>
      <c r="L1835" s="12">
        <v>7</v>
      </c>
      <c r="M1835" s="12">
        <v>4</v>
      </c>
      <c r="N1835" s="15">
        <v>4</v>
      </c>
      <c r="O1835" s="15">
        <f t="shared" si="141"/>
        <v>51</v>
      </c>
      <c r="P1835" s="15">
        <f t="shared" si="142"/>
        <v>10</v>
      </c>
      <c r="Q1835" s="15">
        <f t="shared" si="143"/>
        <v>8</v>
      </c>
      <c r="R1835" s="12">
        <f t="shared" si="144"/>
        <v>1</v>
      </c>
    </row>
    <row r="1836" spans="1:18" ht="15.75" customHeight="1" x14ac:dyDescent="0.25">
      <c r="A1836" s="57">
        <v>10521</v>
      </c>
      <c r="B1836" s="57">
        <v>1977</v>
      </c>
      <c r="C1836" s="58" t="s">
        <v>9</v>
      </c>
      <c r="D1836" s="58" t="s">
        <v>13</v>
      </c>
      <c r="E1836" s="59">
        <v>54809</v>
      </c>
      <c r="F1836" s="54">
        <f t="shared" si="140"/>
        <v>54.808999999999997</v>
      </c>
      <c r="G1836" s="57">
        <v>1</v>
      </c>
      <c r="H1836" s="57">
        <v>1</v>
      </c>
      <c r="I1836" s="60">
        <v>41528</v>
      </c>
      <c r="J1836" s="61">
        <v>0</v>
      </c>
      <c r="K1836" s="12" cm="1">
        <f t="array" ref="K1836:N1836">VLOOKUP(A1836,Sales!$A$1:$E$2241,{2,3,4,5},0)</f>
        <v>6</v>
      </c>
      <c r="L1836" s="12">
        <v>13</v>
      </c>
      <c r="M1836" s="12">
        <v>2</v>
      </c>
      <c r="N1836" s="15">
        <v>5</v>
      </c>
      <c r="O1836" s="15">
        <f t="shared" si="141"/>
        <v>48</v>
      </c>
      <c r="P1836" s="15">
        <f t="shared" si="142"/>
        <v>19</v>
      </c>
      <c r="Q1836" s="15">
        <f t="shared" si="143"/>
        <v>7</v>
      </c>
      <c r="R1836" s="12">
        <f t="shared" si="144"/>
        <v>2</v>
      </c>
    </row>
    <row r="1837" spans="1:18" ht="15.75" customHeight="1" x14ac:dyDescent="0.25">
      <c r="A1837" s="57">
        <v>7393</v>
      </c>
      <c r="B1837" s="57">
        <v>1978</v>
      </c>
      <c r="C1837" s="58" t="s">
        <v>9</v>
      </c>
      <c r="D1837" s="58" t="s">
        <v>11</v>
      </c>
      <c r="E1837" s="59">
        <v>41580</v>
      </c>
      <c r="F1837" s="54">
        <f t="shared" si="140"/>
        <v>41.58</v>
      </c>
      <c r="G1837" s="57">
        <v>1</v>
      </c>
      <c r="H1837" s="57">
        <v>1</v>
      </c>
      <c r="I1837" s="62">
        <v>41253</v>
      </c>
      <c r="J1837" s="61">
        <v>15</v>
      </c>
      <c r="K1837" s="12" cm="1">
        <f t="array" ref="K1837:N1837">VLOOKUP(A1837,Sales!$A$1:$E$2241,{2,3,4,5},0)</f>
        <v>5</v>
      </c>
      <c r="L1837" s="12">
        <v>0</v>
      </c>
      <c r="M1837" s="12">
        <v>2</v>
      </c>
      <c r="N1837" s="15">
        <v>3</v>
      </c>
      <c r="O1837" s="15">
        <f t="shared" si="141"/>
        <v>47</v>
      </c>
      <c r="P1837" s="15">
        <f t="shared" si="142"/>
        <v>5</v>
      </c>
      <c r="Q1837" s="15">
        <f t="shared" si="143"/>
        <v>5</v>
      </c>
      <c r="R1837" s="12">
        <f t="shared" si="144"/>
        <v>2</v>
      </c>
    </row>
    <row r="1838" spans="1:18" ht="15.75" customHeight="1" x14ac:dyDescent="0.25">
      <c r="A1838" s="57">
        <v>7849</v>
      </c>
      <c r="B1838" s="57">
        <v>1970</v>
      </c>
      <c r="C1838" s="58" t="s">
        <v>12</v>
      </c>
      <c r="D1838" s="58" t="s">
        <v>13</v>
      </c>
      <c r="E1838" s="59">
        <v>80336</v>
      </c>
      <c r="F1838" s="54">
        <f t="shared" si="140"/>
        <v>80.335999999999999</v>
      </c>
      <c r="G1838" s="57">
        <v>0</v>
      </c>
      <c r="H1838" s="57">
        <v>0</v>
      </c>
      <c r="I1838" s="60">
        <v>41526</v>
      </c>
      <c r="J1838" s="61">
        <v>12</v>
      </c>
      <c r="K1838" s="12" cm="1">
        <f t="array" ref="K1838:N1838">VLOOKUP(A1838,Sales!$A$1:$E$2241,{2,3,4,5},0)</f>
        <v>19</v>
      </c>
      <c r="L1838" s="12">
        <v>142</v>
      </c>
      <c r="M1838" s="12">
        <v>2</v>
      </c>
      <c r="N1838" s="15">
        <v>13</v>
      </c>
      <c r="O1838" s="15">
        <f t="shared" si="141"/>
        <v>55</v>
      </c>
      <c r="P1838" s="15">
        <f t="shared" si="142"/>
        <v>161</v>
      </c>
      <c r="Q1838" s="15">
        <f t="shared" si="143"/>
        <v>15</v>
      </c>
      <c r="R1838" s="12">
        <f t="shared" si="144"/>
        <v>0</v>
      </c>
    </row>
    <row r="1839" spans="1:18" ht="15.75" customHeight="1" x14ac:dyDescent="0.25">
      <c r="A1839" s="57">
        <v>332</v>
      </c>
      <c r="B1839" s="57">
        <v>1957</v>
      </c>
      <c r="C1839" s="58" t="s">
        <v>9</v>
      </c>
      <c r="D1839" s="58" t="s">
        <v>13</v>
      </c>
      <c r="E1839" s="59">
        <v>47743</v>
      </c>
      <c r="F1839" s="54">
        <f t="shared" si="140"/>
        <v>47.743000000000002</v>
      </c>
      <c r="G1839" s="57">
        <v>0</v>
      </c>
      <c r="H1839" s="57">
        <v>1</v>
      </c>
      <c r="I1839" s="60">
        <v>41355</v>
      </c>
      <c r="J1839" s="61">
        <v>56</v>
      </c>
      <c r="K1839" s="12" cm="1">
        <f t="array" ref="K1839:N1839">VLOOKUP(A1839,Sales!$A$1:$E$2241,{2,3,4,5},0)</f>
        <v>2</v>
      </c>
      <c r="L1839" s="12">
        <v>12</v>
      </c>
      <c r="M1839" s="12">
        <v>4</v>
      </c>
      <c r="N1839" s="15">
        <v>6</v>
      </c>
      <c r="O1839" s="15">
        <f t="shared" si="141"/>
        <v>68</v>
      </c>
      <c r="P1839" s="15">
        <f t="shared" si="142"/>
        <v>14</v>
      </c>
      <c r="Q1839" s="15">
        <f t="shared" si="143"/>
        <v>10</v>
      </c>
      <c r="R1839" s="12">
        <f t="shared" si="144"/>
        <v>1</v>
      </c>
    </row>
    <row r="1840" spans="1:18" ht="15.75" customHeight="1" x14ac:dyDescent="0.25">
      <c r="A1840" s="57">
        <v>9847</v>
      </c>
      <c r="B1840" s="57">
        <v>1955</v>
      </c>
      <c r="C1840" s="58" t="s">
        <v>17</v>
      </c>
      <c r="D1840" s="58" t="s">
        <v>13</v>
      </c>
      <c r="E1840" s="59">
        <v>62972</v>
      </c>
      <c r="F1840" s="54">
        <f t="shared" si="140"/>
        <v>62.972000000000001</v>
      </c>
      <c r="G1840" s="57">
        <v>0</v>
      </c>
      <c r="H1840" s="57">
        <v>1</v>
      </c>
      <c r="I1840" s="60">
        <v>41124</v>
      </c>
      <c r="J1840" s="61">
        <v>39</v>
      </c>
      <c r="K1840" s="12" cm="1">
        <f t="array" ref="K1840:N1840">VLOOKUP(A1840,Sales!$A$1:$E$2241,{2,3,4,5},0)</f>
        <v>15</v>
      </c>
      <c r="L1840" s="12">
        <v>0</v>
      </c>
      <c r="M1840" s="12">
        <v>7</v>
      </c>
      <c r="N1840" s="15">
        <v>3</v>
      </c>
      <c r="O1840" s="15">
        <f t="shared" si="141"/>
        <v>70</v>
      </c>
      <c r="P1840" s="15">
        <f t="shared" si="142"/>
        <v>15</v>
      </c>
      <c r="Q1840" s="15">
        <f t="shared" si="143"/>
        <v>10</v>
      </c>
      <c r="R1840" s="12">
        <f t="shared" si="144"/>
        <v>1</v>
      </c>
    </row>
    <row r="1841" spans="1:18" ht="15.75" customHeight="1" x14ac:dyDescent="0.25">
      <c r="A1841" s="57">
        <v>531</v>
      </c>
      <c r="B1841" s="57">
        <v>1954</v>
      </c>
      <c r="C1841" s="58" t="s">
        <v>12</v>
      </c>
      <c r="D1841" s="58" t="s">
        <v>15</v>
      </c>
      <c r="E1841" s="59">
        <v>57333</v>
      </c>
      <c r="F1841" s="54">
        <f t="shared" si="140"/>
        <v>57.332999999999998</v>
      </c>
      <c r="G1841" s="57">
        <v>0</v>
      </c>
      <c r="H1841" s="57">
        <v>1</v>
      </c>
      <c r="I1841" s="60">
        <v>41174</v>
      </c>
      <c r="J1841" s="61">
        <v>55</v>
      </c>
      <c r="K1841" s="12" cm="1">
        <f t="array" ref="K1841:N1841">VLOOKUP(A1841,Sales!$A$1:$E$2241,{2,3,4,5},0)</f>
        <v>14</v>
      </c>
      <c r="L1841" s="12">
        <v>58</v>
      </c>
      <c r="M1841" s="12">
        <v>8</v>
      </c>
      <c r="N1841" s="15">
        <v>9</v>
      </c>
      <c r="O1841" s="15">
        <f t="shared" si="141"/>
        <v>71</v>
      </c>
      <c r="P1841" s="15">
        <f t="shared" si="142"/>
        <v>72</v>
      </c>
      <c r="Q1841" s="15">
        <f t="shared" si="143"/>
        <v>17</v>
      </c>
      <c r="R1841" s="12">
        <f t="shared" si="144"/>
        <v>1</v>
      </c>
    </row>
    <row r="1842" spans="1:18" ht="15.75" customHeight="1" x14ac:dyDescent="0.25">
      <c r="A1842" s="57">
        <v>9576</v>
      </c>
      <c r="B1842" s="57">
        <v>1982</v>
      </c>
      <c r="C1842" s="58" t="s">
        <v>12</v>
      </c>
      <c r="D1842" s="58" t="s">
        <v>11</v>
      </c>
      <c r="E1842" s="59">
        <v>32313</v>
      </c>
      <c r="F1842" s="54">
        <f t="shared" si="140"/>
        <v>32.313000000000002</v>
      </c>
      <c r="G1842" s="57">
        <v>1</v>
      </c>
      <c r="H1842" s="57">
        <v>0</v>
      </c>
      <c r="I1842" s="60">
        <v>41316</v>
      </c>
      <c r="J1842" s="61">
        <v>60</v>
      </c>
      <c r="K1842" s="12" cm="1">
        <f t="array" ref="K1842:N1842">VLOOKUP(A1842,Sales!$A$1:$E$2241,{2,3,4,5},0)</f>
        <v>4</v>
      </c>
      <c r="L1842" s="12">
        <v>4</v>
      </c>
      <c r="M1842" s="12">
        <v>4</v>
      </c>
      <c r="N1842" s="15">
        <v>4</v>
      </c>
      <c r="O1842" s="15">
        <f t="shared" si="141"/>
        <v>43</v>
      </c>
      <c r="P1842" s="15">
        <f t="shared" si="142"/>
        <v>8</v>
      </c>
      <c r="Q1842" s="15">
        <f t="shared" si="143"/>
        <v>8</v>
      </c>
      <c r="R1842" s="12">
        <f t="shared" si="144"/>
        <v>1</v>
      </c>
    </row>
    <row r="1843" spans="1:18" ht="15.75" customHeight="1" x14ac:dyDescent="0.25">
      <c r="A1843" s="57">
        <v>6906</v>
      </c>
      <c r="B1843" s="57">
        <v>1953</v>
      </c>
      <c r="C1843" s="58" t="s">
        <v>14</v>
      </c>
      <c r="D1843" s="58" t="s">
        <v>18</v>
      </c>
      <c r="E1843" s="59">
        <v>84953</v>
      </c>
      <c r="F1843" s="54">
        <f t="shared" si="140"/>
        <v>84.953000000000003</v>
      </c>
      <c r="G1843" s="57">
        <v>0</v>
      </c>
      <c r="H1843" s="57">
        <v>0</v>
      </c>
      <c r="I1843" s="60">
        <v>41428</v>
      </c>
      <c r="J1843" s="61">
        <v>73</v>
      </c>
      <c r="K1843" s="12" cm="1">
        <f t="array" ref="K1843:N1843">VLOOKUP(A1843,Sales!$A$1:$E$2241,{2,3,4,5},0)</f>
        <v>48</v>
      </c>
      <c r="L1843" s="12">
        <v>72</v>
      </c>
      <c r="M1843" s="12">
        <v>3</v>
      </c>
      <c r="N1843" s="15">
        <v>4</v>
      </c>
      <c r="O1843" s="15">
        <f t="shared" si="141"/>
        <v>72</v>
      </c>
      <c r="P1843" s="15">
        <f t="shared" si="142"/>
        <v>120</v>
      </c>
      <c r="Q1843" s="15">
        <f t="shared" si="143"/>
        <v>7</v>
      </c>
      <c r="R1843" s="12">
        <f t="shared" si="144"/>
        <v>0</v>
      </c>
    </row>
    <row r="1844" spans="1:18" ht="15.75" customHeight="1" x14ac:dyDescent="0.25">
      <c r="A1844" s="57">
        <v>7419</v>
      </c>
      <c r="B1844" s="57">
        <v>1968</v>
      </c>
      <c r="C1844" s="58" t="s">
        <v>14</v>
      </c>
      <c r="D1844" s="58" t="s">
        <v>15</v>
      </c>
      <c r="E1844" s="59">
        <v>27071</v>
      </c>
      <c r="F1844" s="54">
        <f t="shared" si="140"/>
        <v>27.071000000000002</v>
      </c>
      <c r="G1844" s="57">
        <v>1</v>
      </c>
      <c r="H1844" s="57">
        <v>0</v>
      </c>
      <c r="I1844" s="60">
        <v>41752</v>
      </c>
      <c r="J1844" s="61">
        <v>90</v>
      </c>
      <c r="K1844" s="12" cm="1">
        <f t="array" ref="K1844:N1844">VLOOKUP(A1844,Sales!$A$1:$E$2241,{2,3,4,5},0)</f>
        <v>3</v>
      </c>
      <c r="L1844" s="12">
        <v>2</v>
      </c>
      <c r="M1844" s="12">
        <v>2</v>
      </c>
      <c r="N1844" s="15">
        <v>3</v>
      </c>
      <c r="O1844" s="15">
        <f t="shared" si="141"/>
        <v>57</v>
      </c>
      <c r="P1844" s="15">
        <f t="shared" si="142"/>
        <v>5</v>
      </c>
      <c r="Q1844" s="15">
        <f t="shared" si="143"/>
        <v>5</v>
      </c>
      <c r="R1844" s="12">
        <f t="shared" si="144"/>
        <v>1</v>
      </c>
    </row>
    <row r="1845" spans="1:18" ht="15.75" customHeight="1" x14ac:dyDescent="0.25">
      <c r="A1845" s="57">
        <v>3170</v>
      </c>
      <c r="B1845" s="57">
        <v>1957</v>
      </c>
      <c r="C1845" s="58" t="s">
        <v>14</v>
      </c>
      <c r="D1845" s="58" t="s">
        <v>11</v>
      </c>
      <c r="E1845" s="59">
        <v>68148</v>
      </c>
      <c r="F1845" s="54">
        <f t="shared" si="140"/>
        <v>68.147999999999996</v>
      </c>
      <c r="G1845" s="57">
        <v>0</v>
      </c>
      <c r="H1845" s="57">
        <v>0</v>
      </c>
      <c r="I1845" s="60">
        <v>41517</v>
      </c>
      <c r="J1845" s="61">
        <v>86</v>
      </c>
      <c r="K1845" s="12" cm="1">
        <f t="array" ref="K1845:N1845">VLOOKUP(A1845,Sales!$A$1:$E$2241,{2,3,4,5},0)</f>
        <v>66</v>
      </c>
      <c r="L1845" s="12">
        <v>57</v>
      </c>
      <c r="M1845" s="12">
        <v>4</v>
      </c>
      <c r="N1845" s="15">
        <v>6</v>
      </c>
      <c r="O1845" s="15">
        <f t="shared" si="141"/>
        <v>68</v>
      </c>
      <c r="P1845" s="15">
        <f t="shared" si="142"/>
        <v>123</v>
      </c>
      <c r="Q1845" s="15">
        <f t="shared" si="143"/>
        <v>10</v>
      </c>
      <c r="R1845" s="12">
        <f t="shared" si="144"/>
        <v>0</v>
      </c>
    </row>
    <row r="1846" spans="1:18" ht="15.75" customHeight="1" x14ac:dyDescent="0.25">
      <c r="A1846" s="57">
        <v>8527</v>
      </c>
      <c r="B1846" s="57">
        <v>1965</v>
      </c>
      <c r="C1846" s="58" t="s">
        <v>14</v>
      </c>
      <c r="D1846" s="58" t="s">
        <v>11</v>
      </c>
      <c r="E1846" s="59">
        <v>65735</v>
      </c>
      <c r="F1846" s="54">
        <f t="shared" si="140"/>
        <v>65.734999999999999</v>
      </c>
      <c r="G1846" s="57">
        <v>1</v>
      </c>
      <c r="H1846" s="57">
        <v>1</v>
      </c>
      <c r="I1846" s="60">
        <v>41615</v>
      </c>
      <c r="J1846" s="61">
        <v>37</v>
      </c>
      <c r="K1846" s="12" cm="1">
        <f t="array" ref="K1846:N1846">VLOOKUP(A1846,Sales!$A$1:$E$2241,{2,3,4,5},0)</f>
        <v>7</v>
      </c>
      <c r="L1846" s="12">
        <v>15</v>
      </c>
      <c r="M1846" s="12">
        <v>6</v>
      </c>
      <c r="N1846" s="15">
        <v>6</v>
      </c>
      <c r="O1846" s="15">
        <f t="shared" si="141"/>
        <v>60</v>
      </c>
      <c r="P1846" s="15">
        <f t="shared" si="142"/>
        <v>22</v>
      </c>
      <c r="Q1846" s="15">
        <f t="shared" si="143"/>
        <v>12</v>
      </c>
      <c r="R1846" s="12">
        <f t="shared" si="144"/>
        <v>2</v>
      </c>
    </row>
    <row r="1847" spans="1:18" ht="15.75" customHeight="1" x14ac:dyDescent="0.25">
      <c r="A1847" s="57">
        <v>7872</v>
      </c>
      <c r="B1847" s="57">
        <v>1975</v>
      </c>
      <c r="C1847" s="58" t="s">
        <v>12</v>
      </c>
      <c r="D1847" s="58" t="s">
        <v>13</v>
      </c>
      <c r="E1847" s="59">
        <v>86836</v>
      </c>
      <c r="F1847" s="54">
        <f t="shared" si="140"/>
        <v>86.835999999999999</v>
      </c>
      <c r="G1847" s="57">
        <v>0</v>
      </c>
      <c r="H1847" s="57">
        <v>0</v>
      </c>
      <c r="I1847" s="60">
        <v>41164</v>
      </c>
      <c r="J1847" s="61">
        <v>7</v>
      </c>
      <c r="K1847" s="12" cm="1">
        <f t="array" ref="K1847:N1847">VLOOKUP(A1847,Sales!$A$1:$E$2241,{2,3,4,5},0)</f>
        <v>21</v>
      </c>
      <c r="L1847" s="12">
        <v>21</v>
      </c>
      <c r="M1847" s="12">
        <v>6</v>
      </c>
      <c r="N1847" s="15">
        <v>6</v>
      </c>
      <c r="O1847" s="15">
        <f t="shared" si="141"/>
        <v>50</v>
      </c>
      <c r="P1847" s="15">
        <f t="shared" si="142"/>
        <v>42</v>
      </c>
      <c r="Q1847" s="15">
        <f t="shared" si="143"/>
        <v>12</v>
      </c>
      <c r="R1847" s="12">
        <f t="shared" si="144"/>
        <v>0</v>
      </c>
    </row>
    <row r="1848" spans="1:18" ht="15.75" customHeight="1" x14ac:dyDescent="0.25">
      <c r="A1848" s="57">
        <v>9931</v>
      </c>
      <c r="B1848" s="57">
        <v>1963</v>
      </c>
      <c r="C1848" s="58" t="s">
        <v>12</v>
      </c>
      <c r="D1848" s="58" t="s">
        <v>13</v>
      </c>
      <c r="E1848" s="59">
        <v>4023</v>
      </c>
      <c r="F1848" s="54">
        <f t="shared" si="140"/>
        <v>4.0229999999999997</v>
      </c>
      <c r="G1848" s="57">
        <v>1</v>
      </c>
      <c r="H1848" s="57">
        <v>1</v>
      </c>
      <c r="I1848" s="60">
        <v>41813</v>
      </c>
      <c r="J1848" s="61">
        <v>29</v>
      </c>
      <c r="K1848" s="12" cm="1">
        <f t="array" ref="K1848:N1848">VLOOKUP(A1848,Sales!$A$1:$E$2241,{2,3,4,5},0)</f>
        <v>0</v>
      </c>
      <c r="L1848" s="12">
        <v>1</v>
      </c>
      <c r="M1848" s="12">
        <v>0</v>
      </c>
      <c r="N1848" s="15">
        <v>0</v>
      </c>
      <c r="O1848" s="15">
        <f t="shared" si="141"/>
        <v>62</v>
      </c>
      <c r="P1848" s="15">
        <f t="shared" si="142"/>
        <v>1</v>
      </c>
      <c r="Q1848" s="15">
        <f t="shared" si="143"/>
        <v>0</v>
      </c>
      <c r="R1848" s="12">
        <f t="shared" si="144"/>
        <v>2</v>
      </c>
    </row>
    <row r="1849" spans="1:18" ht="15.75" customHeight="1" x14ac:dyDescent="0.25">
      <c r="A1849" s="57">
        <v>10595</v>
      </c>
      <c r="B1849" s="57">
        <v>1990</v>
      </c>
      <c r="C1849" s="58" t="s">
        <v>9</v>
      </c>
      <c r="D1849" s="58" t="s">
        <v>13</v>
      </c>
      <c r="E1849" s="59">
        <v>30093</v>
      </c>
      <c r="F1849" s="54">
        <f t="shared" si="140"/>
        <v>30.093</v>
      </c>
      <c r="G1849" s="57">
        <v>0</v>
      </c>
      <c r="H1849" s="57">
        <v>0</v>
      </c>
      <c r="I1849" s="60">
        <v>41463</v>
      </c>
      <c r="J1849" s="61">
        <v>19</v>
      </c>
      <c r="K1849" s="12" cm="1">
        <f t="array" ref="K1849:N1849">VLOOKUP(A1849,Sales!$A$1:$E$2241,{2,3,4,5},0)</f>
        <v>6</v>
      </c>
      <c r="L1849" s="12">
        <v>4</v>
      </c>
      <c r="M1849" s="12">
        <v>2</v>
      </c>
      <c r="N1849" s="15">
        <v>3</v>
      </c>
      <c r="O1849" s="15">
        <f t="shared" si="141"/>
        <v>35</v>
      </c>
      <c r="P1849" s="15">
        <f t="shared" si="142"/>
        <v>10</v>
      </c>
      <c r="Q1849" s="15">
        <f t="shared" si="143"/>
        <v>5</v>
      </c>
      <c r="R1849" s="12">
        <f t="shared" si="144"/>
        <v>0</v>
      </c>
    </row>
    <row r="1850" spans="1:18" ht="15.75" customHeight="1" x14ac:dyDescent="0.25">
      <c r="A1850" s="57">
        <v>4609</v>
      </c>
      <c r="B1850" s="57">
        <v>1966</v>
      </c>
      <c r="C1850" s="58" t="s">
        <v>12</v>
      </c>
      <c r="D1850" s="58" t="s">
        <v>13</v>
      </c>
      <c r="E1850" s="59">
        <v>57705</v>
      </c>
      <c r="F1850" s="54">
        <f t="shared" si="140"/>
        <v>57.704999999999998</v>
      </c>
      <c r="G1850" s="57">
        <v>0</v>
      </c>
      <c r="H1850" s="57">
        <v>1</v>
      </c>
      <c r="I1850" s="60">
        <v>41650</v>
      </c>
      <c r="J1850" s="61">
        <v>14</v>
      </c>
      <c r="K1850" s="12" cm="1">
        <f t="array" ref="K1850:N1850">VLOOKUP(A1850,Sales!$A$1:$E$2241,{2,3,4,5},0)</f>
        <v>0</v>
      </c>
      <c r="L1850" s="12">
        <v>4</v>
      </c>
      <c r="M1850" s="12">
        <v>8</v>
      </c>
      <c r="N1850" s="15">
        <v>6</v>
      </c>
      <c r="O1850" s="15">
        <f t="shared" si="141"/>
        <v>59</v>
      </c>
      <c r="P1850" s="15">
        <f t="shared" si="142"/>
        <v>4</v>
      </c>
      <c r="Q1850" s="15">
        <f t="shared" si="143"/>
        <v>14</v>
      </c>
      <c r="R1850" s="12">
        <f t="shared" si="144"/>
        <v>1</v>
      </c>
    </row>
    <row r="1851" spans="1:18" ht="15.75" customHeight="1" x14ac:dyDescent="0.25">
      <c r="A1851" s="57">
        <v>5010</v>
      </c>
      <c r="B1851" s="57">
        <v>1988</v>
      </c>
      <c r="C1851" s="58" t="s">
        <v>9</v>
      </c>
      <c r="D1851" s="58" t="s">
        <v>10</v>
      </c>
      <c r="E1851" s="59">
        <v>25008</v>
      </c>
      <c r="F1851" s="54">
        <f t="shared" si="140"/>
        <v>25.007999999999999</v>
      </c>
      <c r="G1851" s="57">
        <v>1</v>
      </c>
      <c r="H1851" s="57">
        <v>0</v>
      </c>
      <c r="I1851" s="60">
        <v>41672</v>
      </c>
      <c r="J1851" s="61">
        <v>72</v>
      </c>
      <c r="K1851" s="12" cm="1">
        <f t="array" ref="K1851:N1851">VLOOKUP(A1851,Sales!$A$1:$E$2241,{2,3,4,5},0)</f>
        <v>8</v>
      </c>
      <c r="L1851" s="12">
        <v>1</v>
      </c>
      <c r="M1851" s="12">
        <v>1</v>
      </c>
      <c r="N1851" s="15">
        <v>3</v>
      </c>
      <c r="O1851" s="15">
        <f t="shared" si="141"/>
        <v>37</v>
      </c>
      <c r="P1851" s="15">
        <f t="shared" si="142"/>
        <v>9</v>
      </c>
      <c r="Q1851" s="15">
        <f t="shared" si="143"/>
        <v>4</v>
      </c>
      <c r="R1851" s="12">
        <f t="shared" si="144"/>
        <v>1</v>
      </c>
    </row>
    <row r="1852" spans="1:18" ht="15.75" customHeight="1" x14ac:dyDescent="0.25">
      <c r="A1852" s="57">
        <v>4427</v>
      </c>
      <c r="B1852" s="57">
        <v>1995</v>
      </c>
      <c r="C1852" s="58" t="s">
        <v>17</v>
      </c>
      <c r="D1852" s="58" t="s">
        <v>10</v>
      </c>
      <c r="E1852" s="59">
        <v>83257</v>
      </c>
      <c r="F1852" s="54">
        <f t="shared" si="140"/>
        <v>83.257000000000005</v>
      </c>
      <c r="G1852" s="57">
        <v>0</v>
      </c>
      <c r="H1852" s="57">
        <v>0</v>
      </c>
      <c r="I1852" s="60">
        <v>41170</v>
      </c>
      <c r="J1852" s="61">
        <v>56</v>
      </c>
      <c r="K1852" s="12" cm="1">
        <f t="array" ref="K1852:N1852">VLOOKUP(A1852,Sales!$A$1:$E$2241,{2,3,4,5},0)</f>
        <v>27</v>
      </c>
      <c r="L1852" s="12">
        <v>107</v>
      </c>
      <c r="M1852" s="12">
        <v>5</v>
      </c>
      <c r="N1852" s="15">
        <v>12</v>
      </c>
      <c r="O1852" s="15">
        <f t="shared" si="141"/>
        <v>30</v>
      </c>
      <c r="P1852" s="15">
        <f t="shared" si="142"/>
        <v>134</v>
      </c>
      <c r="Q1852" s="15">
        <f t="shared" si="143"/>
        <v>17</v>
      </c>
      <c r="R1852" s="12">
        <f t="shared" si="144"/>
        <v>0</v>
      </c>
    </row>
    <row r="1853" spans="1:18" ht="15.75" customHeight="1" x14ac:dyDescent="0.25">
      <c r="A1853" s="57">
        <v>11148</v>
      </c>
      <c r="B1853" s="57">
        <v>1975</v>
      </c>
      <c r="C1853" s="58" t="s">
        <v>9</v>
      </c>
      <c r="D1853" s="58" t="s">
        <v>11</v>
      </c>
      <c r="E1853" s="59">
        <v>22280</v>
      </c>
      <c r="F1853" s="54">
        <f t="shared" si="140"/>
        <v>22.28</v>
      </c>
      <c r="G1853" s="57">
        <v>1</v>
      </c>
      <c r="H1853" s="57">
        <v>0</v>
      </c>
      <c r="I1853" s="60">
        <v>41413</v>
      </c>
      <c r="J1853" s="61">
        <v>85</v>
      </c>
      <c r="K1853" s="12" cm="1">
        <f t="array" ref="K1853:N1853">VLOOKUP(A1853,Sales!$A$1:$E$2241,{2,3,4,5},0)</f>
        <v>1</v>
      </c>
      <c r="L1853" s="12">
        <v>1</v>
      </c>
      <c r="M1853" s="12">
        <v>1</v>
      </c>
      <c r="N1853" s="15">
        <v>2</v>
      </c>
      <c r="O1853" s="15">
        <f t="shared" si="141"/>
        <v>50</v>
      </c>
      <c r="P1853" s="15">
        <f t="shared" si="142"/>
        <v>2</v>
      </c>
      <c r="Q1853" s="15">
        <f t="shared" si="143"/>
        <v>3</v>
      </c>
      <c r="R1853" s="12">
        <f t="shared" si="144"/>
        <v>1</v>
      </c>
    </row>
    <row r="1854" spans="1:18" ht="15.75" customHeight="1" x14ac:dyDescent="0.25">
      <c r="A1854" s="57">
        <v>1168</v>
      </c>
      <c r="B1854" s="57">
        <v>1978</v>
      </c>
      <c r="C1854" s="58" t="s">
        <v>12</v>
      </c>
      <c r="D1854" s="58" t="s">
        <v>13</v>
      </c>
      <c r="E1854" s="59">
        <v>72159</v>
      </c>
      <c r="F1854" s="54">
        <f t="shared" si="140"/>
        <v>72.159000000000006</v>
      </c>
      <c r="G1854" s="57">
        <v>0</v>
      </c>
      <c r="H1854" s="57">
        <v>0</v>
      </c>
      <c r="I1854" s="62">
        <v>41211</v>
      </c>
      <c r="J1854" s="61">
        <v>62</v>
      </c>
      <c r="K1854" s="12" cm="1">
        <f t="array" ref="K1854:N1854">VLOOKUP(A1854,Sales!$A$1:$E$2241,{2,3,4,5},0)</f>
        <v>53</v>
      </c>
      <c r="L1854" s="12">
        <v>40</v>
      </c>
      <c r="M1854" s="12">
        <v>4</v>
      </c>
      <c r="N1854" s="15">
        <v>10</v>
      </c>
      <c r="O1854" s="15">
        <f t="shared" si="141"/>
        <v>47</v>
      </c>
      <c r="P1854" s="15">
        <f t="shared" si="142"/>
        <v>93</v>
      </c>
      <c r="Q1854" s="15">
        <f t="shared" si="143"/>
        <v>14</v>
      </c>
      <c r="R1854" s="12">
        <f t="shared" si="144"/>
        <v>0</v>
      </c>
    </row>
    <row r="1855" spans="1:18" ht="15.75" customHeight="1" x14ac:dyDescent="0.25">
      <c r="A1855" s="57">
        <v>9595</v>
      </c>
      <c r="B1855" s="57">
        <v>1961</v>
      </c>
      <c r="C1855" s="58" t="s">
        <v>9</v>
      </c>
      <c r="D1855" s="58" t="s">
        <v>11</v>
      </c>
      <c r="E1855" s="59">
        <v>64260</v>
      </c>
      <c r="F1855" s="54">
        <f t="shared" si="140"/>
        <v>64.260000000000005</v>
      </c>
      <c r="G1855" s="57">
        <v>0</v>
      </c>
      <c r="H1855" s="57">
        <v>0</v>
      </c>
      <c r="I1855" s="60">
        <v>41285</v>
      </c>
      <c r="J1855" s="61">
        <v>1</v>
      </c>
      <c r="K1855" s="12" cm="1">
        <f t="array" ref="K1855:N1855">VLOOKUP(A1855,Sales!$A$1:$E$2241,{2,3,4,5},0)</f>
        <v>169</v>
      </c>
      <c r="L1855" s="12">
        <v>0</v>
      </c>
      <c r="M1855" s="12">
        <v>4</v>
      </c>
      <c r="N1855" s="15">
        <v>4</v>
      </c>
      <c r="O1855" s="15">
        <f t="shared" si="141"/>
        <v>64</v>
      </c>
      <c r="P1855" s="15">
        <f t="shared" si="142"/>
        <v>169</v>
      </c>
      <c r="Q1855" s="15">
        <f t="shared" si="143"/>
        <v>8</v>
      </c>
      <c r="R1855" s="12">
        <f t="shared" si="144"/>
        <v>0</v>
      </c>
    </row>
    <row r="1856" spans="1:18" ht="15.75" customHeight="1" x14ac:dyDescent="0.25">
      <c r="A1856" s="57">
        <v>10163</v>
      </c>
      <c r="B1856" s="57">
        <v>1984</v>
      </c>
      <c r="C1856" s="58" t="s">
        <v>12</v>
      </c>
      <c r="D1856" s="58" t="s">
        <v>10</v>
      </c>
      <c r="E1856" s="59">
        <v>82733</v>
      </c>
      <c r="F1856" s="54">
        <f t="shared" si="140"/>
        <v>82.733000000000004</v>
      </c>
      <c r="G1856" s="57">
        <v>0</v>
      </c>
      <c r="H1856" s="57">
        <v>0</v>
      </c>
      <c r="I1856" s="60">
        <v>41527</v>
      </c>
      <c r="J1856" s="61">
        <v>28</v>
      </c>
      <c r="K1856" s="12" cm="1">
        <f t="array" ref="K1856:N1856">VLOOKUP(A1856,Sales!$A$1:$E$2241,{2,3,4,5},0)</f>
        <v>50</v>
      </c>
      <c r="L1856" s="12">
        <v>38</v>
      </c>
      <c r="M1856" s="12">
        <v>8</v>
      </c>
      <c r="N1856" s="15">
        <v>7</v>
      </c>
      <c r="O1856" s="15">
        <f t="shared" si="141"/>
        <v>41</v>
      </c>
      <c r="P1856" s="15">
        <f t="shared" si="142"/>
        <v>88</v>
      </c>
      <c r="Q1856" s="15">
        <f t="shared" si="143"/>
        <v>15</v>
      </c>
      <c r="R1856" s="12">
        <f t="shared" si="144"/>
        <v>0</v>
      </c>
    </row>
    <row r="1857" spans="1:18" ht="15.75" customHeight="1" x14ac:dyDescent="0.25">
      <c r="A1857" s="57">
        <v>2886</v>
      </c>
      <c r="B1857" s="57">
        <v>1971</v>
      </c>
      <c r="C1857" s="58" t="s">
        <v>14</v>
      </c>
      <c r="D1857" s="58" t="s">
        <v>15</v>
      </c>
      <c r="E1857" s="59">
        <v>74290</v>
      </c>
      <c r="F1857" s="54">
        <f t="shared" si="140"/>
        <v>74.290000000000006</v>
      </c>
      <c r="G1857" s="57">
        <v>0</v>
      </c>
      <c r="H1857" s="57">
        <v>1</v>
      </c>
      <c r="I1857" s="60">
        <v>41498</v>
      </c>
      <c r="J1857" s="61">
        <v>70</v>
      </c>
      <c r="K1857" s="12" cm="1">
        <f t="array" ref="K1857:N1857">VLOOKUP(A1857,Sales!$A$1:$E$2241,{2,3,4,5},0)</f>
        <v>0</v>
      </c>
      <c r="L1857" s="12">
        <v>12</v>
      </c>
      <c r="M1857" s="12">
        <v>10</v>
      </c>
      <c r="N1857" s="15">
        <v>10</v>
      </c>
      <c r="O1857" s="15">
        <f t="shared" si="141"/>
        <v>54</v>
      </c>
      <c r="P1857" s="15">
        <f t="shared" si="142"/>
        <v>12</v>
      </c>
      <c r="Q1857" s="15">
        <f t="shared" si="143"/>
        <v>20</v>
      </c>
      <c r="R1857" s="12">
        <f t="shared" si="144"/>
        <v>1</v>
      </c>
    </row>
    <row r="1858" spans="1:18" ht="15.75" customHeight="1" x14ac:dyDescent="0.25">
      <c r="A1858" s="57">
        <v>6710</v>
      </c>
      <c r="B1858" s="57">
        <v>1951</v>
      </c>
      <c r="C1858" s="58" t="s">
        <v>14</v>
      </c>
      <c r="D1858" s="58" t="s">
        <v>10</v>
      </c>
      <c r="E1858" s="59">
        <v>58217</v>
      </c>
      <c r="F1858" s="54">
        <f t="shared" si="140"/>
        <v>58.216999999999999</v>
      </c>
      <c r="G1858" s="57">
        <v>2</v>
      </c>
      <c r="H1858" s="57">
        <v>1</v>
      </c>
      <c r="I1858" s="62">
        <v>41230</v>
      </c>
      <c r="J1858" s="61">
        <v>84</v>
      </c>
      <c r="K1858" s="12" cm="1">
        <f t="array" ref="K1858:N1858">VLOOKUP(A1858,Sales!$A$1:$E$2241,{2,3,4,5},0)</f>
        <v>1</v>
      </c>
      <c r="L1858" s="12">
        <v>5</v>
      </c>
      <c r="M1858" s="12">
        <v>2</v>
      </c>
      <c r="N1858" s="15">
        <v>4</v>
      </c>
      <c r="O1858" s="15">
        <f t="shared" si="141"/>
        <v>74</v>
      </c>
      <c r="P1858" s="15">
        <f t="shared" si="142"/>
        <v>6</v>
      </c>
      <c r="Q1858" s="15">
        <f t="shared" si="143"/>
        <v>6</v>
      </c>
      <c r="R1858" s="12">
        <f t="shared" si="144"/>
        <v>3</v>
      </c>
    </row>
    <row r="1859" spans="1:18" ht="15.75" customHeight="1" x14ac:dyDescent="0.25">
      <c r="A1859" s="57">
        <v>5316</v>
      </c>
      <c r="B1859" s="57">
        <v>1976</v>
      </c>
      <c r="C1859" s="58" t="s">
        <v>14</v>
      </c>
      <c r="D1859" s="58" t="s">
        <v>11</v>
      </c>
      <c r="E1859" s="59">
        <v>21024</v>
      </c>
      <c r="F1859" s="54">
        <f t="shared" ref="F1859:F1922" si="145">E1859/1000</f>
        <v>21.024000000000001</v>
      </c>
      <c r="G1859" s="57">
        <v>0</v>
      </c>
      <c r="H1859" s="57">
        <v>0</v>
      </c>
      <c r="I1859" s="60">
        <v>41459</v>
      </c>
      <c r="J1859" s="61">
        <v>89</v>
      </c>
      <c r="K1859" s="12" cm="1">
        <f t="array" ref="K1859:N1859">VLOOKUP(A1859,Sales!$A$1:$E$2241,{2,3,4,5},0)</f>
        <v>4</v>
      </c>
      <c r="L1859" s="12">
        <v>2</v>
      </c>
      <c r="M1859" s="12">
        <v>2</v>
      </c>
      <c r="N1859" s="15">
        <v>4</v>
      </c>
      <c r="O1859" s="15">
        <f t="shared" ref="O1859:O1922" si="146">2025-B1859</f>
        <v>49</v>
      </c>
      <c r="P1859" s="15">
        <f t="shared" ref="P1859:P1922" si="147">K1859+L1859</f>
        <v>6</v>
      </c>
      <c r="Q1859" s="15">
        <f t="shared" ref="Q1859:Q1922" si="148">M1859+N1859</f>
        <v>6</v>
      </c>
      <c r="R1859" s="12">
        <f t="shared" ref="R1859:R1922" si="149">G1859+H1859</f>
        <v>0</v>
      </c>
    </row>
    <row r="1860" spans="1:18" ht="15.75" customHeight="1" x14ac:dyDescent="0.25">
      <c r="A1860" s="57">
        <v>9029</v>
      </c>
      <c r="B1860" s="57">
        <v>1972</v>
      </c>
      <c r="C1860" s="58" t="s">
        <v>12</v>
      </c>
      <c r="D1860" s="58" t="s">
        <v>13</v>
      </c>
      <c r="E1860" s="59">
        <v>70116</v>
      </c>
      <c r="F1860" s="54">
        <f t="shared" si="145"/>
        <v>70.116</v>
      </c>
      <c r="G1860" s="57">
        <v>0</v>
      </c>
      <c r="H1860" s="57">
        <v>0</v>
      </c>
      <c r="I1860" s="60">
        <v>41300</v>
      </c>
      <c r="J1860" s="61">
        <v>73</v>
      </c>
      <c r="K1860" s="12" cm="1">
        <f t="array" ref="K1860:N1860">VLOOKUP(A1860,Sales!$A$1:$E$2241,{2,3,4,5},0)</f>
        <v>44</v>
      </c>
      <c r="L1860" s="12">
        <v>58</v>
      </c>
      <c r="M1860" s="12">
        <v>2</v>
      </c>
      <c r="N1860" s="15">
        <v>12</v>
      </c>
      <c r="O1860" s="15">
        <f t="shared" si="146"/>
        <v>53</v>
      </c>
      <c r="P1860" s="15">
        <f t="shared" si="147"/>
        <v>102</v>
      </c>
      <c r="Q1860" s="15">
        <f t="shared" si="148"/>
        <v>14</v>
      </c>
      <c r="R1860" s="12">
        <f t="shared" si="149"/>
        <v>0</v>
      </c>
    </row>
    <row r="1861" spans="1:18" ht="15.75" customHeight="1" x14ac:dyDescent="0.25">
      <c r="A1861" s="57">
        <v>521</v>
      </c>
      <c r="B1861" s="57">
        <v>1985</v>
      </c>
      <c r="C1861" s="58" t="s">
        <v>9</v>
      </c>
      <c r="D1861" s="58" t="s">
        <v>11</v>
      </c>
      <c r="E1861" s="59">
        <v>54006</v>
      </c>
      <c r="F1861" s="54">
        <f t="shared" si="145"/>
        <v>54.006</v>
      </c>
      <c r="G1861" s="57">
        <v>1</v>
      </c>
      <c r="H1861" s="57">
        <v>0</v>
      </c>
      <c r="I1861" s="60">
        <v>41170</v>
      </c>
      <c r="J1861" s="61">
        <v>42</v>
      </c>
      <c r="K1861" s="12" cm="1">
        <f t="array" ref="K1861:N1861">VLOOKUP(A1861,Sales!$A$1:$E$2241,{2,3,4,5},0)</f>
        <v>77</v>
      </c>
      <c r="L1861" s="12">
        <v>24</v>
      </c>
      <c r="M1861" s="12">
        <v>8</v>
      </c>
      <c r="N1861" s="15">
        <v>7</v>
      </c>
      <c r="O1861" s="15">
        <f t="shared" si="146"/>
        <v>40</v>
      </c>
      <c r="P1861" s="15">
        <f t="shared" si="147"/>
        <v>101</v>
      </c>
      <c r="Q1861" s="15">
        <f t="shared" si="148"/>
        <v>15</v>
      </c>
      <c r="R1861" s="12">
        <f t="shared" si="149"/>
        <v>1</v>
      </c>
    </row>
    <row r="1862" spans="1:18" ht="15.75" customHeight="1" x14ac:dyDescent="0.25">
      <c r="A1862" s="57">
        <v>1459</v>
      </c>
      <c r="B1862" s="57">
        <v>1966</v>
      </c>
      <c r="C1862" s="58" t="s">
        <v>12</v>
      </c>
      <c r="D1862" s="58" t="s">
        <v>13</v>
      </c>
      <c r="E1862" s="59">
        <v>69063</v>
      </c>
      <c r="F1862" s="54">
        <f t="shared" si="145"/>
        <v>69.063000000000002</v>
      </c>
      <c r="G1862" s="57">
        <v>0</v>
      </c>
      <c r="H1862" s="57">
        <v>1</v>
      </c>
      <c r="I1862" s="60">
        <v>41220</v>
      </c>
      <c r="J1862" s="61">
        <v>16</v>
      </c>
      <c r="K1862" s="12" cm="1">
        <f t="array" ref="K1862:N1862">VLOOKUP(A1862,Sales!$A$1:$E$2241,{2,3,4,5},0)</f>
        <v>35</v>
      </c>
      <c r="L1862" s="12">
        <v>8</v>
      </c>
      <c r="M1862" s="12">
        <v>5</v>
      </c>
      <c r="N1862" s="15">
        <v>5</v>
      </c>
      <c r="O1862" s="15">
        <f t="shared" si="146"/>
        <v>59</v>
      </c>
      <c r="P1862" s="15">
        <f t="shared" si="147"/>
        <v>43</v>
      </c>
      <c r="Q1862" s="15">
        <f t="shared" si="148"/>
        <v>10</v>
      </c>
      <c r="R1862" s="12">
        <f t="shared" si="149"/>
        <v>1</v>
      </c>
    </row>
    <row r="1863" spans="1:18" ht="15.75" customHeight="1" x14ac:dyDescent="0.25">
      <c r="A1863" s="57">
        <v>10241</v>
      </c>
      <c r="B1863" s="57">
        <v>1975</v>
      </c>
      <c r="C1863" s="58" t="s">
        <v>17</v>
      </c>
      <c r="D1863" s="58" t="s">
        <v>15</v>
      </c>
      <c r="E1863" s="59">
        <v>11448</v>
      </c>
      <c r="F1863" s="54">
        <f t="shared" si="145"/>
        <v>11.448</v>
      </c>
      <c r="G1863" s="57">
        <v>0</v>
      </c>
      <c r="H1863" s="57">
        <v>0</v>
      </c>
      <c r="I1863" s="62">
        <v>41623</v>
      </c>
      <c r="J1863" s="61">
        <v>16</v>
      </c>
      <c r="K1863" s="12" cm="1">
        <f t="array" ref="K1863:N1863">VLOOKUP(A1863,Sales!$A$1:$E$2241,{2,3,4,5},0)</f>
        <v>0</v>
      </c>
      <c r="L1863" s="12">
        <v>2</v>
      </c>
      <c r="M1863" s="12">
        <v>1</v>
      </c>
      <c r="N1863" s="15">
        <v>2</v>
      </c>
      <c r="O1863" s="15">
        <f t="shared" si="146"/>
        <v>50</v>
      </c>
      <c r="P1863" s="15">
        <f t="shared" si="147"/>
        <v>2</v>
      </c>
      <c r="Q1863" s="15">
        <f t="shared" si="148"/>
        <v>3</v>
      </c>
      <c r="R1863" s="12">
        <f t="shared" si="149"/>
        <v>0</v>
      </c>
    </row>
    <row r="1864" spans="1:18" ht="15.75" customHeight="1" x14ac:dyDescent="0.25">
      <c r="A1864" s="57">
        <v>1630</v>
      </c>
      <c r="B1864" s="57">
        <v>1979</v>
      </c>
      <c r="C1864" s="58" t="s">
        <v>9</v>
      </c>
      <c r="D1864" s="58" t="s">
        <v>10</v>
      </c>
      <c r="E1864" s="59">
        <v>61825</v>
      </c>
      <c r="F1864" s="54">
        <f t="shared" si="145"/>
        <v>61.825000000000003</v>
      </c>
      <c r="G1864" s="57">
        <v>0</v>
      </c>
      <c r="H1864" s="57">
        <v>1</v>
      </c>
      <c r="I1864" s="60">
        <v>41493</v>
      </c>
      <c r="J1864" s="61">
        <v>56</v>
      </c>
      <c r="K1864" s="12" cm="1">
        <f t="array" ref="K1864:N1864">VLOOKUP(A1864,Sales!$A$1:$E$2241,{2,3,4,5},0)</f>
        <v>50</v>
      </c>
      <c r="L1864" s="12">
        <v>30</v>
      </c>
      <c r="M1864" s="12">
        <v>4</v>
      </c>
      <c r="N1864" s="15">
        <v>8</v>
      </c>
      <c r="O1864" s="15">
        <f t="shared" si="146"/>
        <v>46</v>
      </c>
      <c r="P1864" s="15">
        <f t="shared" si="147"/>
        <v>80</v>
      </c>
      <c r="Q1864" s="15">
        <f t="shared" si="148"/>
        <v>12</v>
      </c>
      <c r="R1864" s="12">
        <f t="shared" si="149"/>
        <v>1</v>
      </c>
    </row>
    <row r="1865" spans="1:18" ht="15.75" customHeight="1" x14ac:dyDescent="0.25">
      <c r="A1865" s="57">
        <v>3254</v>
      </c>
      <c r="B1865" s="57">
        <v>1971</v>
      </c>
      <c r="C1865" s="58" t="s">
        <v>9</v>
      </c>
      <c r="D1865" s="58" t="s">
        <v>13</v>
      </c>
      <c r="E1865" s="59">
        <v>70886</v>
      </c>
      <c r="F1865" s="54">
        <f t="shared" si="145"/>
        <v>70.885999999999996</v>
      </c>
      <c r="G1865" s="57">
        <v>1</v>
      </c>
      <c r="H1865" s="57">
        <v>0</v>
      </c>
      <c r="I1865" s="62">
        <v>41561</v>
      </c>
      <c r="J1865" s="61">
        <v>65</v>
      </c>
      <c r="K1865" s="12" cm="1">
        <f t="array" ref="K1865:N1865">VLOOKUP(A1865,Sales!$A$1:$E$2241,{2,3,4,5},0)</f>
        <v>70</v>
      </c>
      <c r="L1865" s="12">
        <v>88</v>
      </c>
      <c r="M1865" s="12">
        <v>5</v>
      </c>
      <c r="N1865" s="15">
        <v>4</v>
      </c>
      <c r="O1865" s="15">
        <f t="shared" si="146"/>
        <v>54</v>
      </c>
      <c r="P1865" s="15">
        <f t="shared" si="147"/>
        <v>158</v>
      </c>
      <c r="Q1865" s="15">
        <f t="shared" si="148"/>
        <v>9</v>
      </c>
      <c r="R1865" s="12">
        <f t="shared" si="149"/>
        <v>1</v>
      </c>
    </row>
    <row r="1866" spans="1:18" ht="15.75" customHeight="1" x14ac:dyDescent="0.25">
      <c r="A1866" s="57">
        <v>9064</v>
      </c>
      <c r="B1866" s="57">
        <v>1982</v>
      </c>
      <c r="C1866" s="58" t="s">
        <v>9</v>
      </c>
      <c r="D1866" s="58" t="s">
        <v>13</v>
      </c>
      <c r="E1866" s="59">
        <v>69109</v>
      </c>
      <c r="F1866" s="54">
        <f t="shared" si="145"/>
        <v>69.108999999999995</v>
      </c>
      <c r="G1866" s="57">
        <v>0</v>
      </c>
      <c r="H1866" s="57">
        <v>0</v>
      </c>
      <c r="I1866" s="60">
        <v>41222</v>
      </c>
      <c r="J1866" s="61">
        <v>10</v>
      </c>
      <c r="K1866" s="12" cm="1">
        <f t="array" ref="K1866:N1866">VLOOKUP(A1866,Sales!$A$1:$E$2241,{2,3,4,5},0)</f>
        <v>25</v>
      </c>
      <c r="L1866" s="12">
        <v>29</v>
      </c>
      <c r="M1866" s="12">
        <v>6</v>
      </c>
      <c r="N1866" s="15">
        <v>7</v>
      </c>
      <c r="O1866" s="15">
        <f t="shared" si="146"/>
        <v>43</v>
      </c>
      <c r="P1866" s="15">
        <f t="shared" si="147"/>
        <v>54</v>
      </c>
      <c r="Q1866" s="15">
        <f t="shared" si="148"/>
        <v>13</v>
      </c>
      <c r="R1866" s="12">
        <f t="shared" si="149"/>
        <v>0</v>
      </c>
    </row>
    <row r="1867" spans="1:18" ht="15.75" customHeight="1" x14ac:dyDescent="0.25">
      <c r="A1867" s="57">
        <v>3678</v>
      </c>
      <c r="B1867" s="57">
        <v>1973</v>
      </c>
      <c r="C1867" s="58" t="s">
        <v>9</v>
      </c>
      <c r="D1867" s="58" t="s">
        <v>18</v>
      </c>
      <c r="E1867" s="59">
        <v>60208</v>
      </c>
      <c r="F1867" s="54">
        <f t="shared" si="145"/>
        <v>60.207999999999998</v>
      </c>
      <c r="G1867" s="57">
        <v>1</v>
      </c>
      <c r="H1867" s="57">
        <v>1</v>
      </c>
      <c r="I1867" s="60">
        <v>41189</v>
      </c>
      <c r="J1867" s="61">
        <v>13</v>
      </c>
      <c r="K1867" s="12" cm="1">
        <f t="array" ref="K1867:N1867">VLOOKUP(A1867,Sales!$A$1:$E$2241,{2,3,4,5},0)</f>
        <v>23</v>
      </c>
      <c r="L1867" s="12">
        <v>0</v>
      </c>
      <c r="M1867" s="12">
        <v>8</v>
      </c>
      <c r="N1867" s="15">
        <v>7</v>
      </c>
      <c r="O1867" s="15">
        <f t="shared" si="146"/>
        <v>52</v>
      </c>
      <c r="P1867" s="15">
        <f t="shared" si="147"/>
        <v>23</v>
      </c>
      <c r="Q1867" s="15">
        <f t="shared" si="148"/>
        <v>15</v>
      </c>
      <c r="R1867" s="12">
        <f t="shared" si="149"/>
        <v>2</v>
      </c>
    </row>
    <row r="1868" spans="1:18" ht="15.75" customHeight="1" x14ac:dyDescent="0.25">
      <c r="A1868" s="57">
        <v>4227</v>
      </c>
      <c r="B1868" s="57">
        <v>1968</v>
      </c>
      <c r="C1868" s="58" t="s">
        <v>14</v>
      </c>
      <c r="D1868" s="58" t="s">
        <v>11</v>
      </c>
      <c r="E1868" s="59">
        <v>32889</v>
      </c>
      <c r="F1868" s="54">
        <f t="shared" si="145"/>
        <v>32.889000000000003</v>
      </c>
      <c r="G1868" s="57">
        <v>1</v>
      </c>
      <c r="H1868" s="57">
        <v>1</v>
      </c>
      <c r="I1868" s="60">
        <v>41523</v>
      </c>
      <c r="J1868" s="61">
        <v>78</v>
      </c>
      <c r="K1868" s="12" cm="1">
        <f t="array" ref="K1868:N1868">VLOOKUP(A1868,Sales!$A$1:$E$2241,{2,3,4,5},0)</f>
        <v>0</v>
      </c>
      <c r="L1868" s="12">
        <v>2</v>
      </c>
      <c r="M1868" s="12">
        <v>2</v>
      </c>
      <c r="N1868" s="15">
        <v>3</v>
      </c>
      <c r="O1868" s="15">
        <f t="shared" si="146"/>
        <v>57</v>
      </c>
      <c r="P1868" s="15">
        <f t="shared" si="147"/>
        <v>2</v>
      </c>
      <c r="Q1868" s="15">
        <f t="shared" si="148"/>
        <v>5</v>
      </c>
      <c r="R1868" s="12">
        <f t="shared" si="149"/>
        <v>2</v>
      </c>
    </row>
    <row r="1869" spans="1:18" ht="15.75" customHeight="1" x14ac:dyDescent="0.25">
      <c r="A1869" s="57">
        <v>9467</v>
      </c>
      <c r="B1869" s="57">
        <v>1984</v>
      </c>
      <c r="C1869" s="58" t="s">
        <v>9</v>
      </c>
      <c r="D1869" s="58" t="s">
        <v>10</v>
      </c>
      <c r="E1869" s="59">
        <v>34738</v>
      </c>
      <c r="F1869" s="54">
        <f t="shared" si="145"/>
        <v>34.738</v>
      </c>
      <c r="G1869" s="57">
        <v>1</v>
      </c>
      <c r="H1869" s="57">
        <v>0</v>
      </c>
      <c r="I1869" s="60">
        <v>41770</v>
      </c>
      <c r="J1869" s="61">
        <v>51</v>
      </c>
      <c r="K1869" s="12" cm="1">
        <f t="array" ref="K1869:N1869">VLOOKUP(A1869,Sales!$A$1:$E$2241,{2,3,4,5},0)</f>
        <v>2</v>
      </c>
      <c r="L1869" s="12">
        <v>0</v>
      </c>
      <c r="M1869" s="12">
        <v>1</v>
      </c>
      <c r="N1869" s="15">
        <v>3</v>
      </c>
      <c r="O1869" s="15">
        <f t="shared" si="146"/>
        <v>41</v>
      </c>
      <c r="P1869" s="15">
        <f t="shared" si="147"/>
        <v>2</v>
      </c>
      <c r="Q1869" s="15">
        <f t="shared" si="148"/>
        <v>4</v>
      </c>
      <c r="R1869" s="12">
        <f t="shared" si="149"/>
        <v>1</v>
      </c>
    </row>
    <row r="1870" spans="1:18" ht="15.75" customHeight="1" x14ac:dyDescent="0.25">
      <c r="A1870" s="57">
        <v>8486</v>
      </c>
      <c r="B1870" s="57">
        <v>1971</v>
      </c>
      <c r="C1870" s="58" t="s">
        <v>14</v>
      </c>
      <c r="D1870" s="58" t="s">
        <v>11</v>
      </c>
      <c r="E1870" s="59">
        <v>30538</v>
      </c>
      <c r="F1870" s="54">
        <f t="shared" si="145"/>
        <v>30.538</v>
      </c>
      <c r="G1870" s="57">
        <v>1</v>
      </c>
      <c r="H1870" s="57">
        <v>0</v>
      </c>
      <c r="I1870" s="60">
        <v>41183</v>
      </c>
      <c r="J1870" s="61">
        <v>27</v>
      </c>
      <c r="K1870" s="12" cm="1">
        <f t="array" ref="K1870:N1870">VLOOKUP(A1870,Sales!$A$1:$E$2241,{2,3,4,5},0)</f>
        <v>0</v>
      </c>
      <c r="L1870" s="12">
        <v>3</v>
      </c>
      <c r="M1870" s="12">
        <v>9</v>
      </c>
      <c r="N1870" s="15">
        <v>4</v>
      </c>
      <c r="O1870" s="15">
        <f t="shared" si="146"/>
        <v>54</v>
      </c>
      <c r="P1870" s="15">
        <f t="shared" si="147"/>
        <v>3</v>
      </c>
      <c r="Q1870" s="15">
        <f t="shared" si="148"/>
        <v>13</v>
      </c>
      <c r="R1870" s="12">
        <f t="shared" si="149"/>
        <v>1</v>
      </c>
    </row>
    <row r="1871" spans="1:18" ht="15.75" customHeight="1" x14ac:dyDescent="0.25">
      <c r="A1871" s="57">
        <v>2186</v>
      </c>
      <c r="B1871" s="57">
        <v>1977</v>
      </c>
      <c r="C1871" s="58" t="s">
        <v>17</v>
      </c>
      <c r="D1871" s="58" t="s">
        <v>11</v>
      </c>
      <c r="E1871" s="59">
        <v>82326</v>
      </c>
      <c r="F1871" s="54">
        <f t="shared" si="145"/>
        <v>82.325999999999993</v>
      </c>
      <c r="G1871" s="57">
        <v>0</v>
      </c>
      <c r="H1871" s="57">
        <v>0</v>
      </c>
      <c r="I1871" s="60">
        <v>41708</v>
      </c>
      <c r="J1871" s="61">
        <v>30</v>
      </c>
      <c r="K1871" s="12" cm="1">
        <f t="array" ref="K1871:N1871">VLOOKUP(A1871,Sales!$A$1:$E$2241,{2,3,4,5},0)</f>
        <v>142</v>
      </c>
      <c r="L1871" s="12">
        <v>81</v>
      </c>
      <c r="M1871" s="12">
        <v>5</v>
      </c>
      <c r="N1871" s="15">
        <v>6</v>
      </c>
      <c r="O1871" s="15">
        <f t="shared" si="146"/>
        <v>48</v>
      </c>
      <c r="P1871" s="15">
        <f t="shared" si="147"/>
        <v>223</v>
      </c>
      <c r="Q1871" s="15">
        <f t="shared" si="148"/>
        <v>11</v>
      </c>
      <c r="R1871" s="12">
        <f t="shared" si="149"/>
        <v>0</v>
      </c>
    </row>
    <row r="1872" spans="1:18" ht="15.75" customHeight="1" x14ac:dyDescent="0.25">
      <c r="A1872" s="57">
        <v>3286</v>
      </c>
      <c r="B1872" s="57">
        <v>1967</v>
      </c>
      <c r="C1872" s="58" t="s">
        <v>12</v>
      </c>
      <c r="D1872" s="58" t="s">
        <v>15</v>
      </c>
      <c r="E1872" s="59">
        <v>26642</v>
      </c>
      <c r="F1872" s="54">
        <f t="shared" si="145"/>
        <v>26.641999999999999</v>
      </c>
      <c r="G1872" s="57">
        <v>1</v>
      </c>
      <c r="H1872" s="57">
        <v>0</v>
      </c>
      <c r="I1872" s="60">
        <v>41699</v>
      </c>
      <c r="J1872" s="61">
        <v>71</v>
      </c>
      <c r="K1872" s="12" cm="1">
        <f t="array" ref="K1872:N1872">VLOOKUP(A1872,Sales!$A$1:$E$2241,{2,3,4,5},0)</f>
        <v>2</v>
      </c>
      <c r="L1872" s="12">
        <v>2</v>
      </c>
      <c r="M1872" s="12">
        <v>2</v>
      </c>
      <c r="N1872" s="15">
        <v>3</v>
      </c>
      <c r="O1872" s="15">
        <f t="shared" si="146"/>
        <v>58</v>
      </c>
      <c r="P1872" s="15">
        <f t="shared" si="147"/>
        <v>4</v>
      </c>
      <c r="Q1872" s="15">
        <f t="shared" si="148"/>
        <v>5</v>
      </c>
      <c r="R1872" s="12">
        <f t="shared" si="149"/>
        <v>1</v>
      </c>
    </row>
    <row r="1873" spans="1:18" ht="15.75" customHeight="1" x14ac:dyDescent="0.25">
      <c r="A1873" s="57">
        <v>8602</v>
      </c>
      <c r="B1873" s="57">
        <v>1964</v>
      </c>
      <c r="C1873" s="58" t="s">
        <v>9</v>
      </c>
      <c r="D1873" s="58" t="s">
        <v>15</v>
      </c>
      <c r="E1873" s="59">
        <v>69932</v>
      </c>
      <c r="F1873" s="54">
        <f t="shared" si="145"/>
        <v>69.932000000000002</v>
      </c>
      <c r="G1873" s="57">
        <v>0</v>
      </c>
      <c r="H1873" s="57">
        <v>1</v>
      </c>
      <c r="I1873" s="60">
        <v>41437</v>
      </c>
      <c r="J1873" s="61">
        <v>97</v>
      </c>
      <c r="K1873" s="12" cm="1">
        <f t="array" ref="K1873:N1873">VLOOKUP(A1873,Sales!$A$1:$E$2241,{2,3,4,5},0)</f>
        <v>172</v>
      </c>
      <c r="L1873" s="12">
        <v>105</v>
      </c>
      <c r="M1873" s="12">
        <v>7</v>
      </c>
      <c r="N1873" s="15">
        <v>11</v>
      </c>
      <c r="O1873" s="15">
        <f t="shared" si="146"/>
        <v>61</v>
      </c>
      <c r="P1873" s="15">
        <f t="shared" si="147"/>
        <v>277</v>
      </c>
      <c r="Q1873" s="15">
        <f t="shared" si="148"/>
        <v>18</v>
      </c>
      <c r="R1873" s="12">
        <f t="shared" si="149"/>
        <v>1</v>
      </c>
    </row>
    <row r="1874" spans="1:18" ht="15.75" customHeight="1" x14ac:dyDescent="0.25">
      <c r="A1874" s="57">
        <v>3722</v>
      </c>
      <c r="B1874" s="57">
        <v>1972</v>
      </c>
      <c r="C1874" s="58" t="s">
        <v>9</v>
      </c>
      <c r="D1874" s="58" t="s">
        <v>10</v>
      </c>
      <c r="E1874" s="59">
        <v>44503</v>
      </c>
      <c r="F1874" s="54">
        <f t="shared" si="145"/>
        <v>44.503</v>
      </c>
      <c r="G1874" s="57">
        <v>1</v>
      </c>
      <c r="H1874" s="57">
        <v>1</v>
      </c>
      <c r="I1874" s="60">
        <v>41745</v>
      </c>
      <c r="J1874" s="61">
        <v>83</v>
      </c>
      <c r="K1874" s="12" cm="1">
        <f t="array" ref="K1874:N1874">VLOOKUP(A1874,Sales!$A$1:$E$2241,{2,3,4,5},0)</f>
        <v>1</v>
      </c>
      <c r="L1874" s="12">
        <v>0</v>
      </c>
      <c r="M1874" s="12">
        <v>2</v>
      </c>
      <c r="N1874" s="15">
        <v>3</v>
      </c>
      <c r="O1874" s="15">
        <f t="shared" si="146"/>
        <v>53</v>
      </c>
      <c r="P1874" s="15">
        <f t="shared" si="147"/>
        <v>1</v>
      </c>
      <c r="Q1874" s="15">
        <f t="shared" si="148"/>
        <v>5</v>
      </c>
      <c r="R1874" s="12">
        <f t="shared" si="149"/>
        <v>2</v>
      </c>
    </row>
    <row r="1875" spans="1:18" ht="15.75" customHeight="1" x14ac:dyDescent="0.25">
      <c r="A1875" s="57">
        <v>6715</v>
      </c>
      <c r="B1875" s="57">
        <v>1948</v>
      </c>
      <c r="C1875" s="58" t="s">
        <v>12</v>
      </c>
      <c r="D1875" s="58" t="s">
        <v>10</v>
      </c>
      <c r="E1875" s="59">
        <v>60200</v>
      </c>
      <c r="F1875" s="54">
        <f t="shared" si="145"/>
        <v>60.2</v>
      </c>
      <c r="G1875" s="57">
        <v>0</v>
      </c>
      <c r="H1875" s="57">
        <v>1</v>
      </c>
      <c r="I1875" s="60">
        <v>41276</v>
      </c>
      <c r="J1875" s="61">
        <v>3</v>
      </c>
      <c r="K1875" s="12" cm="1">
        <f t="array" ref="K1875:N1875">VLOOKUP(A1875,Sales!$A$1:$E$2241,{2,3,4,5},0)</f>
        <v>19</v>
      </c>
      <c r="L1875" s="12">
        <v>6</v>
      </c>
      <c r="M1875" s="12">
        <v>6</v>
      </c>
      <c r="N1875" s="15">
        <v>11</v>
      </c>
      <c r="O1875" s="15">
        <f t="shared" si="146"/>
        <v>77</v>
      </c>
      <c r="P1875" s="15">
        <f t="shared" si="147"/>
        <v>25</v>
      </c>
      <c r="Q1875" s="15">
        <f t="shared" si="148"/>
        <v>17</v>
      </c>
      <c r="R1875" s="12">
        <f t="shared" si="149"/>
        <v>1</v>
      </c>
    </row>
    <row r="1876" spans="1:18" ht="15.75" customHeight="1" x14ac:dyDescent="0.25">
      <c r="A1876" s="57">
        <v>4796</v>
      </c>
      <c r="B1876" s="57">
        <v>1952</v>
      </c>
      <c r="C1876" s="58" t="s">
        <v>9</v>
      </c>
      <c r="D1876" s="58" t="s">
        <v>15</v>
      </c>
      <c r="E1876" s="59">
        <v>49638</v>
      </c>
      <c r="F1876" s="54">
        <f t="shared" si="145"/>
        <v>49.637999999999998</v>
      </c>
      <c r="G1876" s="57">
        <v>0</v>
      </c>
      <c r="H1876" s="57">
        <v>1</v>
      </c>
      <c r="I1876" s="60">
        <v>41748</v>
      </c>
      <c r="J1876" s="61">
        <v>71</v>
      </c>
      <c r="K1876" s="12" cm="1">
        <f t="array" ref="K1876:N1876">VLOOKUP(A1876,Sales!$A$1:$E$2241,{2,3,4,5},0)</f>
        <v>10</v>
      </c>
      <c r="L1876" s="12">
        <v>5</v>
      </c>
      <c r="M1876" s="12">
        <v>1</v>
      </c>
      <c r="N1876" s="15">
        <v>3</v>
      </c>
      <c r="O1876" s="15">
        <f t="shared" si="146"/>
        <v>73</v>
      </c>
      <c r="P1876" s="15">
        <f t="shared" si="147"/>
        <v>15</v>
      </c>
      <c r="Q1876" s="15">
        <f t="shared" si="148"/>
        <v>4</v>
      </c>
      <c r="R1876" s="12">
        <f t="shared" si="149"/>
        <v>1</v>
      </c>
    </row>
    <row r="1877" spans="1:18" ht="15.75" customHeight="1" x14ac:dyDescent="0.25">
      <c r="A1877" s="57">
        <v>9612</v>
      </c>
      <c r="B1877" s="57">
        <v>1987</v>
      </c>
      <c r="C1877" s="58" t="s">
        <v>17</v>
      </c>
      <c r="D1877" s="58" t="s">
        <v>10</v>
      </c>
      <c r="E1877" s="59">
        <v>23830</v>
      </c>
      <c r="F1877" s="54">
        <f t="shared" si="145"/>
        <v>23.83</v>
      </c>
      <c r="G1877" s="57">
        <v>0</v>
      </c>
      <c r="H1877" s="57">
        <v>0</v>
      </c>
      <c r="I1877" s="60">
        <v>41677</v>
      </c>
      <c r="J1877" s="61">
        <v>3</v>
      </c>
      <c r="K1877" s="12" cm="1">
        <f t="array" ref="K1877:N1877">VLOOKUP(A1877,Sales!$A$1:$E$2241,{2,3,4,5},0)</f>
        <v>8</v>
      </c>
      <c r="L1877" s="12">
        <v>8</v>
      </c>
      <c r="M1877" s="12">
        <v>1</v>
      </c>
      <c r="N1877" s="15">
        <v>3</v>
      </c>
      <c r="O1877" s="15">
        <f t="shared" si="146"/>
        <v>38</v>
      </c>
      <c r="P1877" s="15">
        <f t="shared" si="147"/>
        <v>16</v>
      </c>
      <c r="Q1877" s="15">
        <f t="shared" si="148"/>
        <v>4</v>
      </c>
      <c r="R1877" s="12">
        <f t="shared" si="149"/>
        <v>0</v>
      </c>
    </row>
    <row r="1878" spans="1:18" ht="15.75" customHeight="1" x14ac:dyDescent="0.25">
      <c r="A1878" s="57">
        <v>3766</v>
      </c>
      <c r="B1878" s="57">
        <v>1959</v>
      </c>
      <c r="C1878" s="58" t="s">
        <v>14</v>
      </c>
      <c r="D1878" s="58" t="s">
        <v>18</v>
      </c>
      <c r="E1878" s="59">
        <v>33051</v>
      </c>
      <c r="F1878" s="54">
        <f t="shared" si="145"/>
        <v>33.051000000000002</v>
      </c>
      <c r="G1878" s="57">
        <v>0</v>
      </c>
      <c r="H1878" s="57">
        <v>0</v>
      </c>
      <c r="I1878" s="60">
        <v>41137</v>
      </c>
      <c r="J1878" s="61">
        <v>15</v>
      </c>
      <c r="K1878" s="12" cm="1">
        <f t="array" ref="K1878:N1878">VLOOKUP(A1878,Sales!$A$1:$E$2241,{2,3,4,5},0)</f>
        <v>71</v>
      </c>
      <c r="L1878" s="12">
        <v>94</v>
      </c>
      <c r="M1878" s="12">
        <v>9</v>
      </c>
      <c r="N1878" s="15">
        <v>8</v>
      </c>
      <c r="O1878" s="15">
        <f t="shared" si="146"/>
        <v>66</v>
      </c>
      <c r="P1878" s="15">
        <f t="shared" si="147"/>
        <v>165</v>
      </c>
      <c r="Q1878" s="15">
        <f t="shared" si="148"/>
        <v>17</v>
      </c>
      <c r="R1878" s="12">
        <f t="shared" si="149"/>
        <v>0</v>
      </c>
    </row>
    <row r="1879" spans="1:18" ht="15.75" customHeight="1" x14ac:dyDescent="0.25">
      <c r="A1879" s="57">
        <v>1399</v>
      </c>
      <c r="B1879" s="57">
        <v>1958</v>
      </c>
      <c r="C1879" s="58" t="s">
        <v>9</v>
      </c>
      <c r="D1879" s="58" t="s">
        <v>13</v>
      </c>
      <c r="E1879" s="59">
        <v>72905</v>
      </c>
      <c r="F1879" s="54">
        <f t="shared" si="145"/>
        <v>72.905000000000001</v>
      </c>
      <c r="G1879" s="57">
        <v>0</v>
      </c>
      <c r="H1879" s="57">
        <v>0</v>
      </c>
      <c r="I1879" s="60">
        <v>41660</v>
      </c>
      <c r="J1879" s="61">
        <v>52</v>
      </c>
      <c r="K1879" s="12" cm="1">
        <f t="array" ref="K1879:N1879">VLOOKUP(A1879,Sales!$A$1:$E$2241,{2,3,4,5},0)</f>
        <v>114</v>
      </c>
      <c r="L1879" s="12">
        <v>165</v>
      </c>
      <c r="M1879" s="12">
        <v>3</v>
      </c>
      <c r="N1879" s="15">
        <v>9</v>
      </c>
      <c r="O1879" s="15">
        <f t="shared" si="146"/>
        <v>67</v>
      </c>
      <c r="P1879" s="15">
        <f t="shared" si="147"/>
        <v>279</v>
      </c>
      <c r="Q1879" s="15">
        <f t="shared" si="148"/>
        <v>12</v>
      </c>
      <c r="R1879" s="12">
        <f t="shared" si="149"/>
        <v>0</v>
      </c>
    </row>
    <row r="1880" spans="1:18" ht="15.75" customHeight="1" x14ac:dyDescent="0.25">
      <c r="A1880" s="57">
        <v>1570</v>
      </c>
      <c r="B1880" s="57">
        <v>1951</v>
      </c>
      <c r="C1880" s="58" t="s">
        <v>12</v>
      </c>
      <c r="D1880" s="58" t="s">
        <v>11</v>
      </c>
      <c r="E1880" s="59">
        <v>69702</v>
      </c>
      <c r="F1880" s="54">
        <f t="shared" si="145"/>
        <v>69.701999999999998</v>
      </c>
      <c r="G1880" s="57">
        <v>0</v>
      </c>
      <c r="H1880" s="57">
        <v>1</v>
      </c>
      <c r="I1880" s="60">
        <v>41324</v>
      </c>
      <c r="J1880" s="61">
        <v>8</v>
      </c>
      <c r="K1880" s="12" cm="1">
        <f t="array" ref="K1880:N1880">VLOOKUP(A1880,Sales!$A$1:$E$2241,{2,3,4,5},0)</f>
        <v>9</v>
      </c>
      <c r="L1880" s="12">
        <v>19</v>
      </c>
      <c r="M1880" s="12">
        <v>7</v>
      </c>
      <c r="N1880" s="15">
        <v>10</v>
      </c>
      <c r="O1880" s="15">
        <f t="shared" si="146"/>
        <v>74</v>
      </c>
      <c r="P1880" s="15">
        <f t="shared" si="147"/>
        <v>28</v>
      </c>
      <c r="Q1880" s="15">
        <f t="shared" si="148"/>
        <v>17</v>
      </c>
      <c r="R1880" s="12">
        <f t="shared" si="149"/>
        <v>1</v>
      </c>
    </row>
    <row r="1881" spans="1:18" ht="15.75" customHeight="1" x14ac:dyDescent="0.25">
      <c r="A1881" s="57">
        <v>3426</v>
      </c>
      <c r="B1881" s="57">
        <v>1975</v>
      </c>
      <c r="C1881" s="58" t="s">
        <v>9</v>
      </c>
      <c r="D1881" s="58" t="s">
        <v>15</v>
      </c>
      <c r="E1881" s="59">
        <v>70300</v>
      </c>
      <c r="F1881" s="54">
        <f t="shared" si="145"/>
        <v>70.3</v>
      </c>
      <c r="G1881" s="57">
        <v>1</v>
      </c>
      <c r="H1881" s="57">
        <v>0</v>
      </c>
      <c r="I1881" s="60">
        <v>41470</v>
      </c>
      <c r="J1881" s="61">
        <v>89</v>
      </c>
      <c r="K1881" s="12" cm="1">
        <f t="array" ref="K1881:N1881">VLOOKUP(A1881,Sales!$A$1:$E$2241,{2,3,4,5},0)</f>
        <v>61</v>
      </c>
      <c r="L1881" s="12">
        <v>46</v>
      </c>
      <c r="M1881" s="12">
        <v>5</v>
      </c>
      <c r="N1881" s="15">
        <v>13</v>
      </c>
      <c r="O1881" s="15">
        <f t="shared" si="146"/>
        <v>50</v>
      </c>
      <c r="P1881" s="15">
        <f t="shared" si="147"/>
        <v>107</v>
      </c>
      <c r="Q1881" s="15">
        <f t="shared" si="148"/>
        <v>18</v>
      </c>
      <c r="R1881" s="12">
        <f t="shared" si="149"/>
        <v>1</v>
      </c>
    </row>
    <row r="1882" spans="1:18" ht="15.75" customHeight="1" x14ac:dyDescent="0.25">
      <c r="A1882" s="57">
        <v>3074</v>
      </c>
      <c r="B1882" s="57">
        <v>1984</v>
      </c>
      <c r="C1882" s="58" t="s">
        <v>12</v>
      </c>
      <c r="D1882" s="58" t="s">
        <v>13</v>
      </c>
      <c r="E1882" s="59">
        <v>70643</v>
      </c>
      <c r="F1882" s="54">
        <f t="shared" si="145"/>
        <v>70.643000000000001</v>
      </c>
      <c r="G1882" s="57">
        <v>0</v>
      </c>
      <c r="H1882" s="57">
        <v>0</v>
      </c>
      <c r="I1882" s="62">
        <v>41197</v>
      </c>
      <c r="J1882" s="61">
        <v>66</v>
      </c>
      <c r="K1882" s="12" cm="1">
        <f t="array" ref="K1882:N1882">VLOOKUP(A1882,Sales!$A$1:$E$2241,{2,3,4,5},0)</f>
        <v>107</v>
      </c>
      <c r="L1882" s="12">
        <v>143</v>
      </c>
      <c r="M1882" s="12">
        <v>5</v>
      </c>
      <c r="N1882" s="15">
        <v>4</v>
      </c>
      <c r="O1882" s="15">
        <f t="shared" si="146"/>
        <v>41</v>
      </c>
      <c r="P1882" s="15">
        <f t="shared" si="147"/>
        <v>250</v>
      </c>
      <c r="Q1882" s="15">
        <f t="shared" si="148"/>
        <v>9</v>
      </c>
      <c r="R1882" s="12">
        <f t="shared" si="149"/>
        <v>0</v>
      </c>
    </row>
    <row r="1883" spans="1:18" ht="15.75" customHeight="1" x14ac:dyDescent="0.25">
      <c r="A1883" s="57">
        <v>8341</v>
      </c>
      <c r="B1883" s="57">
        <v>1969</v>
      </c>
      <c r="C1883" s="58" t="s">
        <v>12</v>
      </c>
      <c r="D1883" s="58" t="s">
        <v>13</v>
      </c>
      <c r="E1883" s="59">
        <v>30396</v>
      </c>
      <c r="F1883" s="54">
        <f t="shared" si="145"/>
        <v>30.396000000000001</v>
      </c>
      <c r="G1883" s="57">
        <v>1</v>
      </c>
      <c r="H1883" s="57">
        <v>0</v>
      </c>
      <c r="I1883" s="60">
        <v>41759</v>
      </c>
      <c r="J1883" s="61">
        <v>22</v>
      </c>
      <c r="K1883" s="12" cm="1">
        <f t="array" ref="K1883:N1883">VLOOKUP(A1883,Sales!$A$1:$E$2241,{2,3,4,5},0)</f>
        <v>0</v>
      </c>
      <c r="L1883" s="12">
        <v>1</v>
      </c>
      <c r="M1883" s="12">
        <v>1</v>
      </c>
      <c r="N1883" s="15">
        <v>2</v>
      </c>
      <c r="O1883" s="15">
        <f t="shared" si="146"/>
        <v>56</v>
      </c>
      <c r="P1883" s="15">
        <f t="shared" si="147"/>
        <v>1</v>
      </c>
      <c r="Q1883" s="15">
        <f t="shared" si="148"/>
        <v>3</v>
      </c>
      <c r="R1883" s="12">
        <f t="shared" si="149"/>
        <v>1</v>
      </c>
    </row>
    <row r="1884" spans="1:18" ht="15.75" customHeight="1" x14ac:dyDescent="0.25">
      <c r="A1884" s="57">
        <v>5180</v>
      </c>
      <c r="B1884" s="57">
        <v>1968</v>
      </c>
      <c r="C1884" s="58" t="s">
        <v>12</v>
      </c>
      <c r="D1884" s="58" t="s">
        <v>15</v>
      </c>
      <c r="E1884" s="59">
        <v>50616</v>
      </c>
      <c r="F1884" s="54">
        <f t="shared" si="145"/>
        <v>50.616</v>
      </c>
      <c r="G1884" s="57">
        <v>0</v>
      </c>
      <c r="H1884" s="57">
        <v>1</v>
      </c>
      <c r="I1884" s="60">
        <v>41747</v>
      </c>
      <c r="J1884" s="61">
        <v>56</v>
      </c>
      <c r="K1884" s="12" cm="1">
        <f t="array" ref="K1884:N1884">VLOOKUP(A1884,Sales!$A$1:$E$2241,{2,3,4,5},0)</f>
        <v>0</v>
      </c>
      <c r="L1884" s="12">
        <v>1</v>
      </c>
      <c r="M1884" s="12">
        <v>4</v>
      </c>
      <c r="N1884" s="15">
        <v>4</v>
      </c>
      <c r="O1884" s="15">
        <f t="shared" si="146"/>
        <v>57</v>
      </c>
      <c r="P1884" s="15">
        <f t="shared" si="147"/>
        <v>1</v>
      </c>
      <c r="Q1884" s="15">
        <f t="shared" si="148"/>
        <v>8</v>
      </c>
      <c r="R1884" s="12">
        <f t="shared" si="149"/>
        <v>1</v>
      </c>
    </row>
    <row r="1885" spans="1:18" ht="15.75" customHeight="1" x14ac:dyDescent="0.25">
      <c r="A1885" s="57">
        <v>6461</v>
      </c>
      <c r="B1885" s="57">
        <v>1969</v>
      </c>
      <c r="C1885" s="58" t="s">
        <v>14</v>
      </c>
      <c r="D1885" s="58" t="s">
        <v>10</v>
      </c>
      <c r="E1885" s="59">
        <v>62772</v>
      </c>
      <c r="F1885" s="54">
        <f t="shared" si="145"/>
        <v>62.771999999999998</v>
      </c>
      <c r="G1885" s="57">
        <v>0</v>
      </c>
      <c r="H1885" s="57">
        <v>1</v>
      </c>
      <c r="I1885" s="60">
        <v>41413</v>
      </c>
      <c r="J1885" s="61">
        <v>74</v>
      </c>
      <c r="K1885" s="12" cm="1">
        <f t="array" ref="K1885:N1885">VLOOKUP(A1885,Sales!$A$1:$E$2241,{2,3,4,5},0)</f>
        <v>49</v>
      </c>
      <c r="L1885" s="12">
        <v>8</v>
      </c>
      <c r="M1885" s="12">
        <v>5</v>
      </c>
      <c r="N1885" s="15">
        <v>11</v>
      </c>
      <c r="O1885" s="15">
        <f t="shared" si="146"/>
        <v>56</v>
      </c>
      <c r="P1885" s="15">
        <f t="shared" si="147"/>
        <v>57</v>
      </c>
      <c r="Q1885" s="15">
        <f t="shared" si="148"/>
        <v>16</v>
      </c>
      <c r="R1885" s="12">
        <f t="shared" si="149"/>
        <v>1</v>
      </c>
    </row>
    <row r="1886" spans="1:18" ht="15.75" customHeight="1" x14ac:dyDescent="0.25">
      <c r="A1886" s="57">
        <v>7679</v>
      </c>
      <c r="B1886" s="57">
        <v>1985</v>
      </c>
      <c r="C1886" s="58" t="s">
        <v>12</v>
      </c>
      <c r="D1886" s="58" t="s">
        <v>10</v>
      </c>
      <c r="E1886" s="59">
        <v>30298</v>
      </c>
      <c r="F1886" s="54">
        <f t="shared" si="145"/>
        <v>30.297999999999998</v>
      </c>
      <c r="G1886" s="57">
        <v>0</v>
      </c>
      <c r="H1886" s="57">
        <v>0</v>
      </c>
      <c r="I1886" s="60">
        <v>41778</v>
      </c>
      <c r="J1886" s="61">
        <v>48</v>
      </c>
      <c r="K1886" s="12" cm="1">
        <f t="array" ref="K1886:N1886">VLOOKUP(A1886,Sales!$A$1:$E$2241,{2,3,4,5},0)</f>
        <v>3</v>
      </c>
      <c r="L1886" s="12">
        <v>1</v>
      </c>
      <c r="M1886" s="12">
        <v>1</v>
      </c>
      <c r="N1886" s="15">
        <v>3</v>
      </c>
      <c r="O1886" s="15">
        <f t="shared" si="146"/>
        <v>40</v>
      </c>
      <c r="P1886" s="15">
        <f t="shared" si="147"/>
        <v>4</v>
      </c>
      <c r="Q1886" s="15">
        <f t="shared" si="148"/>
        <v>4</v>
      </c>
      <c r="R1886" s="12">
        <f t="shared" si="149"/>
        <v>0</v>
      </c>
    </row>
    <row r="1887" spans="1:18" ht="15.75" customHeight="1" x14ac:dyDescent="0.25">
      <c r="A1887" s="57">
        <v>10702</v>
      </c>
      <c r="B1887" s="57">
        <v>1984</v>
      </c>
      <c r="C1887" s="58" t="s">
        <v>9</v>
      </c>
      <c r="D1887" s="58" t="s">
        <v>10</v>
      </c>
      <c r="E1887" s="59">
        <v>52413</v>
      </c>
      <c r="F1887" s="54">
        <f t="shared" si="145"/>
        <v>52.412999999999997</v>
      </c>
      <c r="G1887" s="57">
        <v>1</v>
      </c>
      <c r="H1887" s="57">
        <v>0</v>
      </c>
      <c r="I1887" s="60">
        <v>41216</v>
      </c>
      <c r="J1887" s="61">
        <v>67</v>
      </c>
      <c r="K1887" s="12" cm="1">
        <f t="array" ref="K1887:N1887">VLOOKUP(A1887,Sales!$A$1:$E$2241,{2,3,4,5},0)</f>
        <v>8</v>
      </c>
      <c r="L1887" s="12">
        <v>56</v>
      </c>
      <c r="M1887" s="12">
        <v>7</v>
      </c>
      <c r="N1887" s="15">
        <v>7</v>
      </c>
      <c r="O1887" s="15">
        <f t="shared" si="146"/>
        <v>41</v>
      </c>
      <c r="P1887" s="15">
        <f t="shared" si="147"/>
        <v>64</v>
      </c>
      <c r="Q1887" s="15">
        <f t="shared" si="148"/>
        <v>14</v>
      </c>
      <c r="R1887" s="12">
        <f t="shared" si="149"/>
        <v>1</v>
      </c>
    </row>
    <row r="1888" spans="1:18" ht="15.75" customHeight="1" x14ac:dyDescent="0.25">
      <c r="A1888" s="57">
        <v>7505</v>
      </c>
      <c r="B1888" s="57">
        <v>1957</v>
      </c>
      <c r="C1888" s="58" t="s">
        <v>12</v>
      </c>
      <c r="D1888" s="58" t="s">
        <v>13</v>
      </c>
      <c r="E1888" s="59">
        <v>44155</v>
      </c>
      <c r="F1888" s="54">
        <f t="shared" si="145"/>
        <v>44.155000000000001</v>
      </c>
      <c r="G1888" s="57">
        <v>1</v>
      </c>
      <c r="H1888" s="57">
        <v>1</v>
      </c>
      <c r="I1888" s="60">
        <v>41658</v>
      </c>
      <c r="J1888" s="61">
        <v>24</v>
      </c>
      <c r="K1888" s="12" cm="1">
        <f t="array" ref="K1888:N1888">VLOOKUP(A1888,Sales!$A$1:$E$2241,{2,3,4,5},0)</f>
        <v>1</v>
      </c>
      <c r="L1888" s="12">
        <v>0</v>
      </c>
      <c r="M1888" s="12">
        <v>1</v>
      </c>
      <c r="N1888" s="15">
        <v>2</v>
      </c>
      <c r="O1888" s="15">
        <f t="shared" si="146"/>
        <v>68</v>
      </c>
      <c r="P1888" s="15">
        <f t="shared" si="147"/>
        <v>1</v>
      </c>
      <c r="Q1888" s="15">
        <f t="shared" si="148"/>
        <v>3</v>
      </c>
      <c r="R1888" s="12">
        <f t="shared" si="149"/>
        <v>2</v>
      </c>
    </row>
    <row r="1889" spans="1:18" ht="15.75" customHeight="1" x14ac:dyDescent="0.25">
      <c r="A1889" s="57">
        <v>5113</v>
      </c>
      <c r="B1889" s="57">
        <v>1971</v>
      </c>
      <c r="C1889" s="58" t="s">
        <v>12</v>
      </c>
      <c r="D1889" s="58" t="s">
        <v>15</v>
      </c>
      <c r="E1889" s="59">
        <v>86979</v>
      </c>
      <c r="F1889" s="54">
        <f t="shared" si="145"/>
        <v>86.978999999999999</v>
      </c>
      <c r="G1889" s="57">
        <v>0</v>
      </c>
      <c r="H1889" s="57">
        <v>0</v>
      </c>
      <c r="I1889" s="60">
        <v>41585</v>
      </c>
      <c r="J1889" s="61">
        <v>67</v>
      </c>
      <c r="K1889" s="12" cm="1">
        <f t="array" ref="K1889:N1889">VLOOKUP(A1889,Sales!$A$1:$E$2241,{2,3,4,5},0)</f>
        <v>100</v>
      </c>
      <c r="L1889" s="12">
        <v>83</v>
      </c>
      <c r="M1889" s="12">
        <v>5</v>
      </c>
      <c r="N1889" s="15">
        <v>5</v>
      </c>
      <c r="O1889" s="15">
        <f t="shared" si="146"/>
        <v>54</v>
      </c>
      <c r="P1889" s="15">
        <f t="shared" si="147"/>
        <v>183</v>
      </c>
      <c r="Q1889" s="15">
        <f t="shared" si="148"/>
        <v>10</v>
      </c>
      <c r="R1889" s="12">
        <f t="shared" si="149"/>
        <v>0</v>
      </c>
    </row>
    <row r="1890" spans="1:18" ht="15.75" customHeight="1" x14ac:dyDescent="0.25">
      <c r="A1890" s="57">
        <v>10858</v>
      </c>
      <c r="B1890" s="57">
        <v>1975</v>
      </c>
      <c r="C1890" s="58" t="s">
        <v>9</v>
      </c>
      <c r="D1890" s="58" t="s">
        <v>11</v>
      </c>
      <c r="E1890" s="59">
        <v>76532</v>
      </c>
      <c r="F1890" s="54">
        <f t="shared" si="145"/>
        <v>76.531999999999996</v>
      </c>
      <c r="G1890" s="57">
        <v>1</v>
      </c>
      <c r="H1890" s="57">
        <v>1</v>
      </c>
      <c r="I1890" s="60">
        <v>41526</v>
      </c>
      <c r="J1890" s="61">
        <v>38</v>
      </c>
      <c r="K1890" s="12" cm="1">
        <f t="array" ref="K1890:N1890">VLOOKUP(A1890,Sales!$A$1:$E$2241,{2,3,4,5},0)</f>
        <v>30</v>
      </c>
      <c r="L1890" s="12">
        <v>138</v>
      </c>
      <c r="M1890" s="12">
        <v>9</v>
      </c>
      <c r="N1890" s="15">
        <v>7</v>
      </c>
      <c r="O1890" s="15">
        <f t="shared" si="146"/>
        <v>50</v>
      </c>
      <c r="P1890" s="15">
        <f t="shared" si="147"/>
        <v>168</v>
      </c>
      <c r="Q1890" s="15">
        <f t="shared" si="148"/>
        <v>16</v>
      </c>
      <c r="R1890" s="12">
        <f t="shared" si="149"/>
        <v>2</v>
      </c>
    </row>
    <row r="1891" spans="1:18" ht="15.75" customHeight="1" x14ac:dyDescent="0.25">
      <c r="A1891" s="57">
        <v>2961</v>
      </c>
      <c r="B1891" s="57">
        <v>1982</v>
      </c>
      <c r="C1891" s="58" t="s">
        <v>9</v>
      </c>
      <c r="D1891" s="58" t="s">
        <v>13</v>
      </c>
      <c r="E1891" s="59">
        <v>42081</v>
      </c>
      <c r="F1891" s="54">
        <f t="shared" si="145"/>
        <v>42.081000000000003</v>
      </c>
      <c r="G1891" s="57">
        <v>1</v>
      </c>
      <c r="H1891" s="57">
        <v>0</v>
      </c>
      <c r="I1891" s="60">
        <v>41331</v>
      </c>
      <c r="J1891" s="61">
        <v>86</v>
      </c>
      <c r="K1891" s="12" cm="1">
        <f t="array" ref="K1891:N1891">VLOOKUP(A1891,Sales!$A$1:$E$2241,{2,3,4,5},0)</f>
        <v>10</v>
      </c>
      <c r="L1891" s="12">
        <v>6</v>
      </c>
      <c r="M1891" s="12">
        <v>6</v>
      </c>
      <c r="N1891" s="15">
        <v>4</v>
      </c>
      <c r="O1891" s="15">
        <f t="shared" si="146"/>
        <v>43</v>
      </c>
      <c r="P1891" s="15">
        <f t="shared" si="147"/>
        <v>16</v>
      </c>
      <c r="Q1891" s="15">
        <f t="shared" si="148"/>
        <v>10</v>
      </c>
      <c r="R1891" s="12">
        <f t="shared" si="149"/>
        <v>1</v>
      </c>
    </row>
    <row r="1892" spans="1:18" ht="15.75" customHeight="1" x14ac:dyDescent="0.25">
      <c r="A1892" s="57">
        <v>2747</v>
      </c>
      <c r="B1892" s="57">
        <v>1988</v>
      </c>
      <c r="C1892" s="58" t="s">
        <v>12</v>
      </c>
      <c r="D1892" s="58" t="s">
        <v>13</v>
      </c>
      <c r="E1892" s="59">
        <v>67546</v>
      </c>
      <c r="F1892" s="54">
        <f t="shared" si="145"/>
        <v>67.546000000000006</v>
      </c>
      <c r="G1892" s="57">
        <v>0</v>
      </c>
      <c r="H1892" s="57">
        <v>0</v>
      </c>
      <c r="I1892" s="60">
        <v>41152</v>
      </c>
      <c r="J1892" s="61">
        <v>90</v>
      </c>
      <c r="K1892" s="12" cm="1">
        <f t="array" ref="K1892:N1892">VLOOKUP(A1892,Sales!$A$1:$E$2241,{2,3,4,5},0)</f>
        <v>134</v>
      </c>
      <c r="L1892" s="12">
        <v>38</v>
      </c>
      <c r="M1892" s="12">
        <v>4</v>
      </c>
      <c r="N1892" s="15">
        <v>5</v>
      </c>
      <c r="O1892" s="15">
        <f t="shared" si="146"/>
        <v>37</v>
      </c>
      <c r="P1892" s="15">
        <f t="shared" si="147"/>
        <v>172</v>
      </c>
      <c r="Q1892" s="15">
        <f t="shared" si="148"/>
        <v>9</v>
      </c>
      <c r="R1892" s="12">
        <f t="shared" si="149"/>
        <v>0</v>
      </c>
    </row>
    <row r="1893" spans="1:18" ht="15.75" customHeight="1" x14ac:dyDescent="0.25">
      <c r="A1893" s="57">
        <v>3010</v>
      </c>
      <c r="B1893" s="57">
        <v>1989</v>
      </c>
      <c r="C1893" s="58" t="s">
        <v>14</v>
      </c>
      <c r="D1893" s="58" t="s">
        <v>11</v>
      </c>
      <c r="E1893" s="59">
        <v>88420</v>
      </c>
      <c r="F1893" s="54">
        <f t="shared" si="145"/>
        <v>88.42</v>
      </c>
      <c r="G1893" s="57">
        <v>0</v>
      </c>
      <c r="H1893" s="57">
        <v>0</v>
      </c>
      <c r="I1893" s="60">
        <v>41761</v>
      </c>
      <c r="J1893" s="61">
        <v>87</v>
      </c>
      <c r="K1893" s="12" cm="1">
        <f t="array" ref="K1893:N1893">VLOOKUP(A1893,Sales!$A$1:$E$2241,{2,3,4,5},0)</f>
        <v>153</v>
      </c>
      <c r="L1893" s="12">
        <v>95</v>
      </c>
      <c r="M1893" s="12">
        <v>4</v>
      </c>
      <c r="N1893" s="15">
        <v>8</v>
      </c>
      <c r="O1893" s="15">
        <f t="shared" si="146"/>
        <v>36</v>
      </c>
      <c r="P1893" s="15">
        <f t="shared" si="147"/>
        <v>248</v>
      </c>
      <c r="Q1893" s="15">
        <f t="shared" si="148"/>
        <v>12</v>
      </c>
      <c r="R1893" s="12">
        <f t="shared" si="149"/>
        <v>0</v>
      </c>
    </row>
    <row r="1894" spans="1:18" ht="15.75" customHeight="1" x14ac:dyDescent="0.25">
      <c r="A1894" s="57">
        <v>5790</v>
      </c>
      <c r="B1894" s="57">
        <v>1985</v>
      </c>
      <c r="C1894" s="58" t="s">
        <v>9</v>
      </c>
      <c r="D1894" s="58" t="s">
        <v>13</v>
      </c>
      <c r="E1894" s="59">
        <v>31158</v>
      </c>
      <c r="F1894" s="54">
        <f t="shared" si="145"/>
        <v>31.158000000000001</v>
      </c>
      <c r="G1894" s="57">
        <v>1</v>
      </c>
      <c r="H1894" s="57">
        <v>0</v>
      </c>
      <c r="I1894" s="60">
        <v>41301</v>
      </c>
      <c r="J1894" s="61">
        <v>62</v>
      </c>
      <c r="K1894" s="12" cm="1">
        <f t="array" ref="K1894:N1894">VLOOKUP(A1894,Sales!$A$1:$E$2241,{2,3,4,5},0)</f>
        <v>6</v>
      </c>
      <c r="L1894" s="12">
        <v>0</v>
      </c>
      <c r="M1894" s="12">
        <v>2</v>
      </c>
      <c r="N1894" s="15">
        <v>3</v>
      </c>
      <c r="O1894" s="15">
        <f t="shared" si="146"/>
        <v>40</v>
      </c>
      <c r="P1894" s="15">
        <f t="shared" si="147"/>
        <v>6</v>
      </c>
      <c r="Q1894" s="15">
        <f t="shared" si="148"/>
        <v>5</v>
      </c>
      <c r="R1894" s="12">
        <f t="shared" si="149"/>
        <v>1</v>
      </c>
    </row>
    <row r="1895" spans="1:18" ht="15.75" customHeight="1" x14ac:dyDescent="0.25">
      <c r="A1895" s="57">
        <v>6892</v>
      </c>
      <c r="B1895" s="57">
        <v>1968</v>
      </c>
      <c r="C1895" s="58" t="s">
        <v>9</v>
      </c>
      <c r="D1895" s="58" t="s">
        <v>15</v>
      </c>
      <c r="E1895" s="59">
        <v>61671</v>
      </c>
      <c r="F1895" s="54">
        <f t="shared" si="145"/>
        <v>61.670999999999999</v>
      </c>
      <c r="G1895" s="57">
        <v>0</v>
      </c>
      <c r="H1895" s="57">
        <v>1</v>
      </c>
      <c r="I1895" s="60">
        <v>41793</v>
      </c>
      <c r="J1895" s="61">
        <v>23</v>
      </c>
      <c r="K1895" s="12" cm="1">
        <f t="array" ref="K1895:N1895">VLOOKUP(A1895,Sales!$A$1:$E$2241,{2,3,4,5},0)</f>
        <v>7</v>
      </c>
      <c r="L1895" s="12">
        <v>0</v>
      </c>
      <c r="M1895" s="12">
        <v>10</v>
      </c>
      <c r="N1895" s="15">
        <v>6</v>
      </c>
      <c r="O1895" s="15">
        <f t="shared" si="146"/>
        <v>57</v>
      </c>
      <c r="P1895" s="15">
        <f t="shared" si="147"/>
        <v>7</v>
      </c>
      <c r="Q1895" s="15">
        <f t="shared" si="148"/>
        <v>16</v>
      </c>
      <c r="R1895" s="12">
        <f t="shared" si="149"/>
        <v>1</v>
      </c>
    </row>
    <row r="1896" spans="1:18" ht="15.75" customHeight="1" x14ac:dyDescent="0.25">
      <c r="A1896" s="57">
        <v>1743</v>
      </c>
      <c r="B1896" s="57">
        <v>1974</v>
      </c>
      <c r="C1896" s="58" t="s">
        <v>9</v>
      </c>
      <c r="D1896" s="58" t="s">
        <v>10</v>
      </c>
      <c r="E1896" s="59">
        <v>69719</v>
      </c>
      <c r="F1896" s="54">
        <f t="shared" si="145"/>
        <v>69.718999999999994</v>
      </c>
      <c r="G1896" s="57">
        <v>0</v>
      </c>
      <c r="H1896" s="57">
        <v>0</v>
      </c>
      <c r="I1896" s="60">
        <v>41785</v>
      </c>
      <c r="J1896" s="61">
        <v>99</v>
      </c>
      <c r="K1896" s="12" cm="1">
        <f t="array" ref="K1896:N1896">VLOOKUP(A1896,Sales!$A$1:$E$2241,{2,3,4,5},0)</f>
        <v>86</v>
      </c>
      <c r="L1896" s="12">
        <v>14</v>
      </c>
      <c r="M1896" s="12">
        <v>2</v>
      </c>
      <c r="N1896" s="15">
        <v>5</v>
      </c>
      <c r="O1896" s="15">
        <f t="shared" si="146"/>
        <v>51</v>
      </c>
      <c r="P1896" s="15">
        <f t="shared" si="147"/>
        <v>100</v>
      </c>
      <c r="Q1896" s="15">
        <f t="shared" si="148"/>
        <v>7</v>
      </c>
      <c r="R1896" s="12">
        <f t="shared" si="149"/>
        <v>0</v>
      </c>
    </row>
    <row r="1897" spans="1:18" ht="15.75" customHeight="1" x14ac:dyDescent="0.25">
      <c r="A1897" s="57">
        <v>3578</v>
      </c>
      <c r="B1897" s="57">
        <v>1949</v>
      </c>
      <c r="C1897" s="58" t="s">
        <v>9</v>
      </c>
      <c r="D1897" s="58" t="s">
        <v>15</v>
      </c>
      <c r="E1897" s="59">
        <v>49160</v>
      </c>
      <c r="F1897" s="54">
        <f t="shared" si="145"/>
        <v>49.16</v>
      </c>
      <c r="G1897" s="57">
        <v>0</v>
      </c>
      <c r="H1897" s="57">
        <v>1</v>
      </c>
      <c r="I1897" s="62">
        <v>41567</v>
      </c>
      <c r="J1897" s="61">
        <v>29</v>
      </c>
      <c r="K1897" s="12" cm="1">
        <f t="array" ref="K1897:N1897">VLOOKUP(A1897,Sales!$A$1:$E$2241,{2,3,4,5},0)</f>
        <v>21</v>
      </c>
      <c r="L1897" s="12">
        <v>10</v>
      </c>
      <c r="M1897" s="12">
        <v>3</v>
      </c>
      <c r="N1897" s="15">
        <v>6</v>
      </c>
      <c r="O1897" s="15">
        <f t="shared" si="146"/>
        <v>76</v>
      </c>
      <c r="P1897" s="15">
        <f t="shared" si="147"/>
        <v>31</v>
      </c>
      <c r="Q1897" s="15">
        <f t="shared" si="148"/>
        <v>9</v>
      </c>
      <c r="R1897" s="12">
        <f t="shared" si="149"/>
        <v>1</v>
      </c>
    </row>
    <row r="1898" spans="1:18" ht="15.75" customHeight="1" x14ac:dyDescent="0.25">
      <c r="A1898" s="57">
        <v>8462</v>
      </c>
      <c r="B1898" s="57">
        <v>1978</v>
      </c>
      <c r="C1898" s="58" t="s">
        <v>16</v>
      </c>
      <c r="D1898" s="58" t="s">
        <v>11</v>
      </c>
      <c r="E1898" s="59">
        <v>24882</v>
      </c>
      <c r="F1898" s="54">
        <f t="shared" si="145"/>
        <v>24.882000000000001</v>
      </c>
      <c r="G1898" s="57">
        <v>1</v>
      </c>
      <c r="H1898" s="57">
        <v>0</v>
      </c>
      <c r="I1898" s="60">
        <v>41161</v>
      </c>
      <c r="J1898" s="61">
        <v>52</v>
      </c>
      <c r="K1898" s="12" cm="1">
        <f t="array" ref="K1898:N1898">VLOOKUP(A1898,Sales!$A$1:$E$2241,{2,3,4,5},0)</f>
        <v>4</v>
      </c>
      <c r="L1898" s="12">
        <v>0</v>
      </c>
      <c r="M1898" s="12">
        <v>1</v>
      </c>
      <c r="N1898" s="15">
        <v>2</v>
      </c>
      <c r="O1898" s="15">
        <f t="shared" si="146"/>
        <v>47</v>
      </c>
      <c r="P1898" s="15">
        <f t="shared" si="147"/>
        <v>4</v>
      </c>
      <c r="Q1898" s="15">
        <f t="shared" si="148"/>
        <v>3</v>
      </c>
      <c r="R1898" s="12">
        <f t="shared" si="149"/>
        <v>1</v>
      </c>
    </row>
    <row r="1899" spans="1:18" ht="15.75" customHeight="1" x14ac:dyDescent="0.25">
      <c r="A1899" s="57">
        <v>5558</v>
      </c>
      <c r="B1899" s="57">
        <v>1954</v>
      </c>
      <c r="C1899" s="58" t="s">
        <v>12</v>
      </c>
      <c r="D1899" s="58" t="s">
        <v>10</v>
      </c>
      <c r="E1899" s="59">
        <v>90933</v>
      </c>
      <c r="F1899" s="54">
        <f t="shared" si="145"/>
        <v>90.933000000000007</v>
      </c>
      <c r="G1899" s="57">
        <v>0</v>
      </c>
      <c r="H1899" s="57">
        <v>0</v>
      </c>
      <c r="I1899" s="60">
        <v>41729</v>
      </c>
      <c r="J1899" s="61">
        <v>90</v>
      </c>
      <c r="K1899" s="12" cm="1">
        <f t="array" ref="K1899:N1899">VLOOKUP(A1899,Sales!$A$1:$E$2241,{2,3,4,5},0)</f>
        <v>31</v>
      </c>
      <c r="L1899" s="12">
        <v>63</v>
      </c>
      <c r="M1899" s="12">
        <v>4</v>
      </c>
      <c r="N1899" s="15">
        <v>4</v>
      </c>
      <c r="O1899" s="15">
        <f t="shared" si="146"/>
        <v>71</v>
      </c>
      <c r="P1899" s="15">
        <f t="shared" si="147"/>
        <v>94</v>
      </c>
      <c r="Q1899" s="15">
        <f t="shared" si="148"/>
        <v>8</v>
      </c>
      <c r="R1899" s="12">
        <f t="shared" si="149"/>
        <v>0</v>
      </c>
    </row>
    <row r="1900" spans="1:18" ht="15.75" customHeight="1" x14ac:dyDescent="0.25">
      <c r="A1900" s="57">
        <v>4619</v>
      </c>
      <c r="B1900" s="57">
        <v>1945</v>
      </c>
      <c r="C1900" s="58" t="s">
        <v>12</v>
      </c>
      <c r="D1900" s="58" t="s">
        <v>10</v>
      </c>
      <c r="E1900" s="59">
        <v>113734</v>
      </c>
      <c r="F1900" s="54">
        <f t="shared" si="145"/>
        <v>113.73399999999999</v>
      </c>
      <c r="G1900" s="57">
        <v>0</v>
      </c>
      <c r="H1900" s="57">
        <v>0</v>
      </c>
      <c r="I1900" s="60">
        <v>41787</v>
      </c>
      <c r="J1900" s="61">
        <v>9</v>
      </c>
      <c r="K1900" s="12" cm="1">
        <f t="array" ref="K1900:N1900">VLOOKUP(A1900,Sales!$A$1:$E$2241,{2,3,4,5},0)</f>
        <v>2</v>
      </c>
      <c r="L1900" s="12">
        <v>262</v>
      </c>
      <c r="M1900" s="12">
        <v>27</v>
      </c>
      <c r="N1900" s="15">
        <v>0</v>
      </c>
      <c r="O1900" s="15">
        <f t="shared" si="146"/>
        <v>80</v>
      </c>
      <c r="P1900" s="15">
        <f t="shared" si="147"/>
        <v>264</v>
      </c>
      <c r="Q1900" s="15">
        <f t="shared" si="148"/>
        <v>27</v>
      </c>
      <c r="R1900" s="12">
        <f t="shared" si="149"/>
        <v>0</v>
      </c>
    </row>
    <row r="1901" spans="1:18" ht="15.75" customHeight="1" x14ac:dyDescent="0.25">
      <c r="A1901" s="57">
        <v>8780</v>
      </c>
      <c r="B1901" s="57">
        <v>1950</v>
      </c>
      <c r="C1901" s="58" t="s">
        <v>12</v>
      </c>
      <c r="D1901" s="58" t="s">
        <v>11</v>
      </c>
      <c r="E1901" s="59">
        <v>59292</v>
      </c>
      <c r="F1901" s="54">
        <f t="shared" si="145"/>
        <v>59.292000000000002</v>
      </c>
      <c r="G1901" s="57">
        <v>0</v>
      </c>
      <c r="H1901" s="57">
        <v>1</v>
      </c>
      <c r="I1901" s="60">
        <v>41438</v>
      </c>
      <c r="J1901" s="61">
        <v>71</v>
      </c>
      <c r="K1901" s="12" cm="1">
        <f t="array" ref="K1901:N1901">VLOOKUP(A1901,Sales!$A$1:$E$2241,{2,3,4,5},0)</f>
        <v>14</v>
      </c>
      <c r="L1901" s="12">
        <v>14</v>
      </c>
      <c r="M1901" s="12">
        <v>3</v>
      </c>
      <c r="N1901" s="15">
        <v>8</v>
      </c>
      <c r="O1901" s="15">
        <f t="shared" si="146"/>
        <v>75</v>
      </c>
      <c r="P1901" s="15">
        <f t="shared" si="147"/>
        <v>28</v>
      </c>
      <c r="Q1901" s="15">
        <f t="shared" si="148"/>
        <v>11</v>
      </c>
      <c r="R1901" s="12">
        <f t="shared" si="149"/>
        <v>1</v>
      </c>
    </row>
    <row r="1902" spans="1:18" ht="15.75" customHeight="1" x14ac:dyDescent="0.25">
      <c r="A1902" s="57">
        <v>10789</v>
      </c>
      <c r="B1902" s="57">
        <v>1964</v>
      </c>
      <c r="C1902" s="58" t="s">
        <v>12</v>
      </c>
      <c r="D1902" s="58" t="s">
        <v>13</v>
      </c>
      <c r="E1902" s="59">
        <v>45759</v>
      </c>
      <c r="F1902" s="54">
        <f t="shared" si="145"/>
        <v>45.759</v>
      </c>
      <c r="G1902" s="57">
        <v>1</v>
      </c>
      <c r="H1902" s="57">
        <v>1</v>
      </c>
      <c r="I1902" s="60">
        <v>41328</v>
      </c>
      <c r="J1902" s="61">
        <v>13</v>
      </c>
      <c r="K1902" s="12" cm="1">
        <f t="array" ref="K1902:N1902">VLOOKUP(A1902,Sales!$A$1:$E$2241,{2,3,4,5},0)</f>
        <v>1</v>
      </c>
      <c r="L1902" s="12">
        <v>0</v>
      </c>
      <c r="M1902" s="12">
        <v>2</v>
      </c>
      <c r="N1902" s="15">
        <v>3</v>
      </c>
      <c r="O1902" s="15">
        <f t="shared" si="146"/>
        <v>61</v>
      </c>
      <c r="P1902" s="15">
        <f t="shared" si="147"/>
        <v>1</v>
      </c>
      <c r="Q1902" s="15">
        <f t="shared" si="148"/>
        <v>5</v>
      </c>
      <c r="R1902" s="12">
        <f t="shared" si="149"/>
        <v>2</v>
      </c>
    </row>
    <row r="1903" spans="1:18" ht="15.75" customHeight="1" x14ac:dyDescent="0.25">
      <c r="A1903" s="57">
        <v>10779</v>
      </c>
      <c r="B1903" s="57">
        <v>1983</v>
      </c>
      <c r="C1903" s="58" t="s">
        <v>9</v>
      </c>
      <c r="D1903" s="58" t="s">
        <v>10</v>
      </c>
      <c r="E1903" s="59">
        <v>22148</v>
      </c>
      <c r="F1903" s="54">
        <f t="shared" si="145"/>
        <v>22.148</v>
      </c>
      <c r="G1903" s="57">
        <v>0</v>
      </c>
      <c r="H1903" s="57">
        <v>0</v>
      </c>
      <c r="I1903" s="60">
        <v>41742</v>
      </c>
      <c r="J1903" s="61">
        <v>16</v>
      </c>
      <c r="K1903" s="12" cm="1">
        <f t="array" ref="K1903:N1903">VLOOKUP(A1903,Sales!$A$1:$E$2241,{2,3,4,5},0)</f>
        <v>5</v>
      </c>
      <c r="L1903" s="12">
        <v>4</v>
      </c>
      <c r="M1903" s="12">
        <v>1</v>
      </c>
      <c r="N1903" s="15">
        <v>3</v>
      </c>
      <c r="O1903" s="15">
        <f t="shared" si="146"/>
        <v>42</v>
      </c>
      <c r="P1903" s="15">
        <f t="shared" si="147"/>
        <v>9</v>
      </c>
      <c r="Q1903" s="15">
        <f t="shared" si="148"/>
        <v>4</v>
      </c>
      <c r="R1903" s="12">
        <f t="shared" si="149"/>
        <v>0</v>
      </c>
    </row>
    <row r="1904" spans="1:18" ht="15.75" customHeight="1" x14ac:dyDescent="0.25">
      <c r="A1904" s="57">
        <v>5896</v>
      </c>
      <c r="B1904" s="57">
        <v>1987</v>
      </c>
      <c r="C1904" s="58" t="s">
        <v>14</v>
      </c>
      <c r="D1904" s="58" t="s">
        <v>13</v>
      </c>
      <c r="E1904" s="59">
        <v>73395</v>
      </c>
      <c r="F1904" s="54">
        <f t="shared" si="145"/>
        <v>73.394999999999996</v>
      </c>
      <c r="G1904" s="57">
        <v>0</v>
      </c>
      <c r="H1904" s="57">
        <v>0</v>
      </c>
      <c r="I1904" s="60">
        <v>41716</v>
      </c>
      <c r="J1904" s="61">
        <v>94</v>
      </c>
      <c r="K1904" s="12" cm="1">
        <f t="array" ref="K1904:N1904">VLOOKUP(A1904,Sales!$A$1:$E$2241,{2,3,4,5},0)</f>
        <v>7</v>
      </c>
      <c r="L1904" s="12">
        <v>7</v>
      </c>
      <c r="M1904" s="12">
        <v>4</v>
      </c>
      <c r="N1904" s="15">
        <v>6</v>
      </c>
      <c r="O1904" s="15">
        <f t="shared" si="146"/>
        <v>38</v>
      </c>
      <c r="P1904" s="15">
        <f t="shared" si="147"/>
        <v>14</v>
      </c>
      <c r="Q1904" s="15">
        <f t="shared" si="148"/>
        <v>10</v>
      </c>
      <c r="R1904" s="12">
        <f t="shared" si="149"/>
        <v>0</v>
      </c>
    </row>
    <row r="1905" spans="1:18" ht="15.75" customHeight="1" x14ac:dyDescent="0.25">
      <c r="A1905" s="57">
        <v>2337</v>
      </c>
      <c r="B1905" s="57">
        <v>1971</v>
      </c>
      <c r="C1905" s="58" t="s">
        <v>9</v>
      </c>
      <c r="D1905" s="58" t="s">
        <v>15</v>
      </c>
      <c r="E1905" s="59">
        <v>29819</v>
      </c>
      <c r="F1905" s="54">
        <f t="shared" si="145"/>
        <v>29.818999999999999</v>
      </c>
      <c r="G1905" s="57">
        <v>1</v>
      </c>
      <c r="H1905" s="57">
        <v>0</v>
      </c>
      <c r="I1905" s="62">
        <v>41571</v>
      </c>
      <c r="J1905" s="61">
        <v>77</v>
      </c>
      <c r="K1905" s="12" cm="1">
        <f t="array" ref="K1905:N1905">VLOOKUP(A1905,Sales!$A$1:$E$2241,{2,3,4,5},0)</f>
        <v>1</v>
      </c>
      <c r="L1905" s="12">
        <v>1</v>
      </c>
      <c r="M1905" s="12">
        <v>3</v>
      </c>
      <c r="N1905" s="15">
        <v>3</v>
      </c>
      <c r="O1905" s="15">
        <f t="shared" si="146"/>
        <v>54</v>
      </c>
      <c r="P1905" s="15">
        <f t="shared" si="147"/>
        <v>2</v>
      </c>
      <c r="Q1905" s="15">
        <f t="shared" si="148"/>
        <v>6</v>
      </c>
      <c r="R1905" s="12">
        <f t="shared" si="149"/>
        <v>1</v>
      </c>
    </row>
    <row r="1906" spans="1:18" ht="15.75" customHeight="1" x14ac:dyDescent="0.25">
      <c r="A1906" s="57">
        <v>10951</v>
      </c>
      <c r="B1906" s="57">
        <v>1968</v>
      </c>
      <c r="C1906" s="58" t="s">
        <v>9</v>
      </c>
      <c r="D1906" s="58" t="s">
        <v>13</v>
      </c>
      <c r="E1906" s="59">
        <v>45688</v>
      </c>
      <c r="F1906" s="54">
        <f t="shared" si="145"/>
        <v>45.688000000000002</v>
      </c>
      <c r="G1906" s="57">
        <v>0</v>
      </c>
      <c r="H1906" s="57">
        <v>1</v>
      </c>
      <c r="I1906" s="60">
        <v>41664</v>
      </c>
      <c r="J1906" s="61">
        <v>20</v>
      </c>
      <c r="K1906" s="12" cm="1">
        <f t="array" ref="K1906:N1906">VLOOKUP(A1906,Sales!$A$1:$E$2241,{2,3,4,5},0)</f>
        <v>0</v>
      </c>
      <c r="L1906" s="12">
        <v>0</v>
      </c>
      <c r="M1906" s="12">
        <v>3</v>
      </c>
      <c r="N1906" s="15">
        <v>8</v>
      </c>
      <c r="O1906" s="15">
        <f t="shared" si="146"/>
        <v>57</v>
      </c>
      <c r="P1906" s="15">
        <f t="shared" si="147"/>
        <v>0</v>
      </c>
      <c r="Q1906" s="15">
        <f t="shared" si="148"/>
        <v>11</v>
      </c>
      <c r="R1906" s="12">
        <f t="shared" si="149"/>
        <v>1</v>
      </c>
    </row>
    <row r="1907" spans="1:18" ht="15.75" customHeight="1" x14ac:dyDescent="0.25">
      <c r="A1907" s="57">
        <v>544</v>
      </c>
      <c r="B1907" s="57">
        <v>1954</v>
      </c>
      <c r="C1907" s="58" t="s">
        <v>9</v>
      </c>
      <c r="D1907" s="58" t="s">
        <v>13</v>
      </c>
      <c r="E1907" s="59">
        <v>62820</v>
      </c>
      <c r="F1907" s="54">
        <f t="shared" si="145"/>
        <v>62.82</v>
      </c>
      <c r="G1907" s="57">
        <v>0</v>
      </c>
      <c r="H1907" s="57">
        <v>0</v>
      </c>
      <c r="I1907" s="60">
        <v>41405</v>
      </c>
      <c r="J1907" s="61">
        <v>51</v>
      </c>
      <c r="K1907" s="12" cm="1">
        <f t="array" ref="K1907:N1907">VLOOKUP(A1907,Sales!$A$1:$E$2241,{2,3,4,5},0)</f>
        <v>61</v>
      </c>
      <c r="L1907" s="12">
        <v>61</v>
      </c>
      <c r="M1907" s="12">
        <v>3</v>
      </c>
      <c r="N1907" s="15">
        <v>6</v>
      </c>
      <c r="O1907" s="15">
        <f t="shared" si="146"/>
        <v>71</v>
      </c>
      <c r="P1907" s="15">
        <f t="shared" si="147"/>
        <v>122</v>
      </c>
      <c r="Q1907" s="15">
        <f t="shared" si="148"/>
        <v>9</v>
      </c>
      <c r="R1907" s="12">
        <f t="shared" si="149"/>
        <v>0</v>
      </c>
    </row>
    <row r="1908" spans="1:18" ht="15.75" customHeight="1" x14ac:dyDescent="0.25">
      <c r="A1908" s="57">
        <v>17</v>
      </c>
      <c r="B1908" s="57">
        <v>1971</v>
      </c>
      <c r="C1908" s="58" t="s">
        <v>12</v>
      </c>
      <c r="D1908" s="58" t="s">
        <v>13</v>
      </c>
      <c r="E1908" s="59">
        <v>60491</v>
      </c>
      <c r="F1908" s="54">
        <f t="shared" si="145"/>
        <v>60.491</v>
      </c>
      <c r="G1908" s="57">
        <v>0</v>
      </c>
      <c r="H1908" s="57">
        <v>1</v>
      </c>
      <c r="I1908" s="60">
        <v>41523</v>
      </c>
      <c r="J1908" s="61">
        <v>81</v>
      </c>
      <c r="K1908" s="12" cm="1">
        <f t="array" ref="K1908:N1908">VLOOKUP(A1908,Sales!$A$1:$E$2241,{2,3,4,5},0)</f>
        <v>47</v>
      </c>
      <c r="L1908" s="12">
        <v>19</v>
      </c>
      <c r="M1908" s="12">
        <v>6</v>
      </c>
      <c r="N1908" s="15">
        <v>7</v>
      </c>
      <c r="O1908" s="15">
        <f t="shared" si="146"/>
        <v>54</v>
      </c>
      <c r="P1908" s="15">
        <f t="shared" si="147"/>
        <v>66</v>
      </c>
      <c r="Q1908" s="15">
        <f t="shared" si="148"/>
        <v>13</v>
      </c>
      <c r="R1908" s="12">
        <f t="shared" si="149"/>
        <v>1</v>
      </c>
    </row>
    <row r="1909" spans="1:18" ht="15.75" customHeight="1" x14ac:dyDescent="0.25">
      <c r="A1909" s="57">
        <v>10680</v>
      </c>
      <c r="B1909" s="57">
        <v>1986</v>
      </c>
      <c r="C1909" s="58" t="s">
        <v>9</v>
      </c>
      <c r="D1909" s="58" t="s">
        <v>11</v>
      </c>
      <c r="E1909" s="59">
        <v>33235</v>
      </c>
      <c r="F1909" s="54">
        <f t="shared" si="145"/>
        <v>33.234999999999999</v>
      </c>
      <c r="G1909" s="57">
        <v>1</v>
      </c>
      <c r="H1909" s="57">
        <v>0</v>
      </c>
      <c r="I1909" s="60">
        <v>41675</v>
      </c>
      <c r="J1909" s="61">
        <v>71</v>
      </c>
      <c r="K1909" s="12" cm="1">
        <f t="array" ref="K1909:N1909">VLOOKUP(A1909,Sales!$A$1:$E$2241,{2,3,4,5},0)</f>
        <v>0</v>
      </c>
      <c r="L1909" s="12">
        <v>1</v>
      </c>
      <c r="M1909" s="12">
        <v>3</v>
      </c>
      <c r="N1909" s="15">
        <v>3</v>
      </c>
      <c r="O1909" s="15">
        <f t="shared" si="146"/>
        <v>39</v>
      </c>
      <c r="P1909" s="15">
        <f t="shared" si="147"/>
        <v>1</v>
      </c>
      <c r="Q1909" s="15">
        <f t="shared" si="148"/>
        <v>6</v>
      </c>
      <c r="R1909" s="12">
        <f t="shared" si="149"/>
        <v>1</v>
      </c>
    </row>
    <row r="1910" spans="1:18" ht="15.75" customHeight="1" x14ac:dyDescent="0.25">
      <c r="A1910" s="57">
        <v>3265</v>
      </c>
      <c r="B1910" s="57">
        <v>1959</v>
      </c>
      <c r="C1910" s="58" t="s">
        <v>9</v>
      </c>
      <c r="D1910" s="58" t="s">
        <v>13</v>
      </c>
      <c r="E1910" s="59">
        <v>35701</v>
      </c>
      <c r="F1910" s="54">
        <f t="shared" si="145"/>
        <v>35.701000000000001</v>
      </c>
      <c r="G1910" s="57">
        <v>0</v>
      </c>
      <c r="H1910" s="57">
        <v>0</v>
      </c>
      <c r="I1910" s="60">
        <v>41352</v>
      </c>
      <c r="J1910" s="61">
        <v>36</v>
      </c>
      <c r="K1910" s="12" cm="1">
        <f t="array" ref="K1910:N1910">VLOOKUP(A1910,Sales!$A$1:$E$2241,{2,3,4,5},0)</f>
        <v>1</v>
      </c>
      <c r="L1910" s="12">
        <v>3</v>
      </c>
      <c r="M1910" s="12">
        <v>1</v>
      </c>
      <c r="N1910" s="15">
        <v>3</v>
      </c>
      <c r="O1910" s="15">
        <f t="shared" si="146"/>
        <v>66</v>
      </c>
      <c r="P1910" s="15">
        <f t="shared" si="147"/>
        <v>4</v>
      </c>
      <c r="Q1910" s="15">
        <f t="shared" si="148"/>
        <v>4</v>
      </c>
      <c r="R1910" s="12">
        <f t="shared" si="149"/>
        <v>0</v>
      </c>
    </row>
    <row r="1911" spans="1:18" ht="15.75" customHeight="1" x14ac:dyDescent="0.25">
      <c r="A1911" s="57">
        <v>5623</v>
      </c>
      <c r="B1911" s="57">
        <v>1980</v>
      </c>
      <c r="C1911" s="58" t="s">
        <v>14</v>
      </c>
      <c r="D1911" s="58" t="s">
        <v>13</v>
      </c>
      <c r="E1911" s="59">
        <v>31535</v>
      </c>
      <c r="F1911" s="54">
        <f t="shared" si="145"/>
        <v>31.535</v>
      </c>
      <c r="G1911" s="57">
        <v>1</v>
      </c>
      <c r="H1911" s="57">
        <v>0</v>
      </c>
      <c r="I1911" s="60">
        <v>41543</v>
      </c>
      <c r="J1911" s="61">
        <v>95</v>
      </c>
      <c r="K1911" s="12" cm="1">
        <f t="array" ref="K1911:N1911">VLOOKUP(A1911,Sales!$A$1:$E$2241,{2,3,4,5},0)</f>
        <v>4</v>
      </c>
      <c r="L1911" s="12">
        <v>0</v>
      </c>
      <c r="M1911" s="12">
        <v>1</v>
      </c>
      <c r="N1911" s="15">
        <v>2</v>
      </c>
      <c r="O1911" s="15">
        <f t="shared" si="146"/>
        <v>45</v>
      </c>
      <c r="P1911" s="15">
        <f t="shared" si="147"/>
        <v>4</v>
      </c>
      <c r="Q1911" s="15">
        <f t="shared" si="148"/>
        <v>3</v>
      </c>
      <c r="R1911" s="12">
        <f t="shared" si="149"/>
        <v>1</v>
      </c>
    </row>
    <row r="1912" spans="1:18" ht="15.75" customHeight="1" x14ac:dyDescent="0.25">
      <c r="A1912" s="57">
        <v>5832</v>
      </c>
      <c r="B1912" s="57">
        <v>1960</v>
      </c>
      <c r="C1912" s="58" t="s">
        <v>17</v>
      </c>
      <c r="D1912" s="58" t="s">
        <v>11</v>
      </c>
      <c r="E1912" s="59">
        <v>92556</v>
      </c>
      <c r="F1912" s="54">
        <f t="shared" si="145"/>
        <v>92.555999999999997</v>
      </c>
      <c r="G1912" s="57">
        <v>0</v>
      </c>
      <c r="H1912" s="57">
        <v>0</v>
      </c>
      <c r="I1912" s="60">
        <v>41749</v>
      </c>
      <c r="J1912" s="61">
        <v>32</v>
      </c>
      <c r="K1912" s="12" cm="1">
        <f t="array" ref="K1912:N1912">VLOOKUP(A1912,Sales!$A$1:$E$2241,{2,3,4,5},0)</f>
        <v>183</v>
      </c>
      <c r="L1912" s="12">
        <v>23</v>
      </c>
      <c r="M1912" s="12">
        <v>3</v>
      </c>
      <c r="N1912" s="15">
        <v>13</v>
      </c>
      <c r="O1912" s="15">
        <f t="shared" si="146"/>
        <v>65</v>
      </c>
      <c r="P1912" s="15">
        <f t="shared" si="147"/>
        <v>206</v>
      </c>
      <c r="Q1912" s="15">
        <f t="shared" si="148"/>
        <v>16</v>
      </c>
      <c r="R1912" s="12">
        <f t="shared" si="149"/>
        <v>0</v>
      </c>
    </row>
    <row r="1913" spans="1:18" ht="15.75" customHeight="1" x14ac:dyDescent="0.25">
      <c r="A1913" s="57">
        <v>5544</v>
      </c>
      <c r="B1913" s="57">
        <v>1970</v>
      </c>
      <c r="C1913" s="58" t="s">
        <v>9</v>
      </c>
      <c r="D1913" s="58" t="s">
        <v>10</v>
      </c>
      <c r="E1913" s="59">
        <v>67384</v>
      </c>
      <c r="F1913" s="54">
        <f t="shared" si="145"/>
        <v>67.384</v>
      </c>
      <c r="G1913" s="57">
        <v>0</v>
      </c>
      <c r="H1913" s="57">
        <v>1</v>
      </c>
      <c r="I1913" s="62">
        <v>41223</v>
      </c>
      <c r="J1913" s="61">
        <v>32</v>
      </c>
      <c r="K1913" s="12" cm="1">
        <f t="array" ref="K1913:N1913">VLOOKUP(A1913,Sales!$A$1:$E$2241,{2,3,4,5},0)</f>
        <v>40</v>
      </c>
      <c r="L1913" s="12">
        <v>53</v>
      </c>
      <c r="M1913" s="12">
        <v>7</v>
      </c>
      <c r="N1913" s="15">
        <v>5</v>
      </c>
      <c r="O1913" s="15">
        <f t="shared" si="146"/>
        <v>55</v>
      </c>
      <c r="P1913" s="15">
        <f t="shared" si="147"/>
        <v>93</v>
      </c>
      <c r="Q1913" s="15">
        <f t="shared" si="148"/>
        <v>12</v>
      </c>
      <c r="R1913" s="12">
        <f t="shared" si="149"/>
        <v>1</v>
      </c>
    </row>
    <row r="1914" spans="1:18" ht="15.75" customHeight="1" x14ac:dyDescent="0.25">
      <c r="A1914" s="57">
        <v>6417</v>
      </c>
      <c r="B1914" s="57">
        <v>1971</v>
      </c>
      <c r="C1914" s="58" t="s">
        <v>14</v>
      </c>
      <c r="D1914" s="58" t="s">
        <v>11</v>
      </c>
      <c r="E1914" s="59">
        <v>80573</v>
      </c>
      <c r="F1914" s="54">
        <f t="shared" si="145"/>
        <v>80.572999999999993</v>
      </c>
      <c r="G1914" s="57">
        <v>0</v>
      </c>
      <c r="H1914" s="57">
        <v>0</v>
      </c>
      <c r="I1914" s="62">
        <v>41196</v>
      </c>
      <c r="J1914" s="61">
        <v>85</v>
      </c>
      <c r="K1914" s="12" cm="1">
        <f t="array" ref="K1914:N1914">VLOOKUP(A1914,Sales!$A$1:$E$2241,{2,3,4,5},0)</f>
        <v>138</v>
      </c>
      <c r="L1914" s="12">
        <v>92</v>
      </c>
      <c r="M1914" s="12">
        <v>4</v>
      </c>
      <c r="N1914" s="15">
        <v>13</v>
      </c>
      <c r="O1914" s="15">
        <f t="shared" si="146"/>
        <v>54</v>
      </c>
      <c r="P1914" s="15">
        <f t="shared" si="147"/>
        <v>230</v>
      </c>
      <c r="Q1914" s="15">
        <f t="shared" si="148"/>
        <v>17</v>
      </c>
      <c r="R1914" s="12">
        <f t="shared" si="149"/>
        <v>0</v>
      </c>
    </row>
    <row r="1915" spans="1:18" ht="15.75" customHeight="1" x14ac:dyDescent="0.25">
      <c r="A1915" s="57">
        <v>5831</v>
      </c>
      <c r="B1915" s="57">
        <v>1967</v>
      </c>
      <c r="C1915" s="58" t="s">
        <v>9</v>
      </c>
      <c r="D1915" s="58" t="s">
        <v>13</v>
      </c>
      <c r="E1915" s="59">
        <v>77870</v>
      </c>
      <c r="F1915" s="54">
        <f t="shared" si="145"/>
        <v>77.87</v>
      </c>
      <c r="G1915" s="57">
        <v>0</v>
      </c>
      <c r="H1915" s="57">
        <v>1</v>
      </c>
      <c r="I1915" s="60">
        <v>41143</v>
      </c>
      <c r="J1915" s="61">
        <v>93</v>
      </c>
      <c r="K1915" s="12" cm="1">
        <f t="array" ref="K1915:N1915">VLOOKUP(A1915,Sales!$A$1:$E$2241,{2,3,4,5},0)</f>
        <v>50</v>
      </c>
      <c r="L1915" s="12">
        <v>50</v>
      </c>
      <c r="M1915" s="12">
        <v>5</v>
      </c>
      <c r="N1915" s="15">
        <v>5</v>
      </c>
      <c r="O1915" s="15">
        <f t="shared" si="146"/>
        <v>58</v>
      </c>
      <c r="P1915" s="15">
        <f t="shared" si="147"/>
        <v>100</v>
      </c>
      <c r="Q1915" s="15">
        <f t="shared" si="148"/>
        <v>10</v>
      </c>
      <c r="R1915" s="12">
        <f t="shared" si="149"/>
        <v>1</v>
      </c>
    </row>
    <row r="1916" spans="1:18" ht="15.75" customHeight="1" x14ac:dyDescent="0.25">
      <c r="A1916" s="57">
        <v>7101</v>
      </c>
      <c r="B1916" s="57">
        <v>1963</v>
      </c>
      <c r="C1916" s="58" t="s">
        <v>12</v>
      </c>
      <c r="D1916" s="58" t="s">
        <v>18</v>
      </c>
      <c r="E1916" s="59">
        <v>52278</v>
      </c>
      <c r="F1916" s="54">
        <f t="shared" si="145"/>
        <v>52.277999999999999</v>
      </c>
      <c r="G1916" s="57">
        <v>0</v>
      </c>
      <c r="H1916" s="57">
        <v>1</v>
      </c>
      <c r="I1916" s="60">
        <v>41299</v>
      </c>
      <c r="J1916" s="61">
        <v>24</v>
      </c>
      <c r="K1916" s="12" cm="1">
        <f t="array" ref="K1916:N1916">VLOOKUP(A1916,Sales!$A$1:$E$2241,{2,3,4,5},0)</f>
        <v>0</v>
      </c>
      <c r="L1916" s="12">
        <v>0</v>
      </c>
      <c r="M1916" s="12">
        <v>10</v>
      </c>
      <c r="N1916" s="15">
        <v>10</v>
      </c>
      <c r="O1916" s="15">
        <f t="shared" si="146"/>
        <v>62</v>
      </c>
      <c r="P1916" s="15">
        <f t="shared" si="147"/>
        <v>0</v>
      </c>
      <c r="Q1916" s="15">
        <f t="shared" si="148"/>
        <v>20</v>
      </c>
      <c r="R1916" s="12">
        <f t="shared" si="149"/>
        <v>1</v>
      </c>
    </row>
    <row r="1917" spans="1:18" ht="15.75" customHeight="1" x14ac:dyDescent="0.25">
      <c r="A1917" s="57">
        <v>10176</v>
      </c>
      <c r="B1917" s="57">
        <v>1968</v>
      </c>
      <c r="C1917" s="58" t="s">
        <v>9</v>
      </c>
      <c r="D1917" s="58" t="s">
        <v>10</v>
      </c>
      <c r="E1917" s="59">
        <v>57107</v>
      </c>
      <c r="F1917" s="54">
        <f t="shared" si="145"/>
        <v>57.106999999999999</v>
      </c>
      <c r="G1917" s="57">
        <v>0</v>
      </c>
      <c r="H1917" s="57">
        <v>1</v>
      </c>
      <c r="I1917" s="60">
        <v>41145</v>
      </c>
      <c r="J1917" s="61">
        <v>44</v>
      </c>
      <c r="K1917" s="12" cm="1">
        <f t="array" ref="K1917:N1917">VLOOKUP(A1917,Sales!$A$1:$E$2241,{2,3,4,5},0)</f>
        <v>0</v>
      </c>
      <c r="L1917" s="12">
        <v>0</v>
      </c>
      <c r="M1917" s="12">
        <v>4</v>
      </c>
      <c r="N1917" s="15">
        <v>8</v>
      </c>
      <c r="O1917" s="15">
        <f t="shared" si="146"/>
        <v>57</v>
      </c>
      <c r="P1917" s="15">
        <f t="shared" si="147"/>
        <v>0</v>
      </c>
      <c r="Q1917" s="15">
        <f t="shared" si="148"/>
        <v>12</v>
      </c>
      <c r="R1917" s="12">
        <f t="shared" si="149"/>
        <v>1</v>
      </c>
    </row>
    <row r="1918" spans="1:18" ht="15.75" customHeight="1" x14ac:dyDescent="0.25">
      <c r="A1918" s="57">
        <v>2326</v>
      </c>
      <c r="B1918" s="57">
        <v>1990</v>
      </c>
      <c r="C1918" s="58" t="s">
        <v>9</v>
      </c>
      <c r="D1918" s="58" t="s">
        <v>13</v>
      </c>
      <c r="E1918" s="59">
        <v>18929</v>
      </c>
      <c r="F1918" s="54">
        <f t="shared" si="145"/>
        <v>18.928999999999998</v>
      </c>
      <c r="G1918" s="57">
        <v>0</v>
      </c>
      <c r="H1918" s="57">
        <v>0</v>
      </c>
      <c r="I1918" s="60">
        <v>41321</v>
      </c>
      <c r="J1918" s="61">
        <v>15</v>
      </c>
      <c r="K1918" s="12" cm="1">
        <f t="array" ref="K1918:N1918">VLOOKUP(A1918,Sales!$A$1:$E$2241,{2,3,4,5},0)</f>
        <v>0</v>
      </c>
      <c r="L1918" s="12">
        <v>4</v>
      </c>
      <c r="M1918" s="12">
        <v>1</v>
      </c>
      <c r="N1918" s="15">
        <v>4</v>
      </c>
      <c r="O1918" s="15">
        <f t="shared" si="146"/>
        <v>35</v>
      </c>
      <c r="P1918" s="15">
        <f t="shared" si="147"/>
        <v>4</v>
      </c>
      <c r="Q1918" s="15">
        <f t="shared" si="148"/>
        <v>5</v>
      </c>
      <c r="R1918" s="12">
        <f t="shared" si="149"/>
        <v>0</v>
      </c>
    </row>
    <row r="1919" spans="1:18" ht="15.75" customHeight="1" x14ac:dyDescent="0.25">
      <c r="A1919" s="57">
        <v>4385</v>
      </c>
      <c r="B1919" s="57">
        <v>1981</v>
      </c>
      <c r="C1919" s="58" t="s">
        <v>12</v>
      </c>
      <c r="D1919" s="58" t="s">
        <v>10</v>
      </c>
      <c r="E1919" s="59">
        <v>36038</v>
      </c>
      <c r="F1919" s="54">
        <f t="shared" si="145"/>
        <v>36.037999999999997</v>
      </c>
      <c r="G1919" s="57">
        <v>1</v>
      </c>
      <c r="H1919" s="57">
        <v>0</v>
      </c>
      <c r="I1919" s="60">
        <v>41425</v>
      </c>
      <c r="J1919" s="61">
        <v>82</v>
      </c>
      <c r="K1919" s="12" cm="1">
        <f t="array" ref="K1919:N1919">VLOOKUP(A1919,Sales!$A$1:$E$2241,{2,3,4,5},0)</f>
        <v>0</v>
      </c>
      <c r="L1919" s="12">
        <v>2</v>
      </c>
      <c r="M1919" s="12">
        <v>3</v>
      </c>
      <c r="N1919" s="15">
        <v>3</v>
      </c>
      <c r="O1919" s="15">
        <f t="shared" si="146"/>
        <v>44</v>
      </c>
      <c r="P1919" s="15">
        <f t="shared" si="147"/>
        <v>2</v>
      </c>
      <c r="Q1919" s="15">
        <f t="shared" si="148"/>
        <v>6</v>
      </c>
      <c r="R1919" s="12">
        <f t="shared" si="149"/>
        <v>1</v>
      </c>
    </row>
    <row r="1920" spans="1:18" ht="15.75" customHeight="1" x14ac:dyDescent="0.25">
      <c r="A1920" s="57">
        <v>2929</v>
      </c>
      <c r="B1920" s="57">
        <v>1976</v>
      </c>
      <c r="C1920" s="58" t="s">
        <v>9</v>
      </c>
      <c r="D1920" s="58" t="s">
        <v>10</v>
      </c>
      <c r="E1920" s="59">
        <v>20180</v>
      </c>
      <c r="F1920" s="54">
        <f t="shared" si="145"/>
        <v>20.18</v>
      </c>
      <c r="G1920" s="57">
        <v>0</v>
      </c>
      <c r="H1920" s="57">
        <v>0</v>
      </c>
      <c r="I1920" s="60">
        <v>41325</v>
      </c>
      <c r="J1920" s="61">
        <v>27</v>
      </c>
      <c r="K1920" s="12" cm="1">
        <f t="array" ref="K1920:N1920">VLOOKUP(A1920,Sales!$A$1:$E$2241,{2,3,4,5},0)</f>
        <v>42</v>
      </c>
      <c r="L1920" s="12">
        <v>20</v>
      </c>
      <c r="M1920" s="12">
        <v>2</v>
      </c>
      <c r="N1920" s="15">
        <v>4</v>
      </c>
      <c r="O1920" s="15">
        <f t="shared" si="146"/>
        <v>49</v>
      </c>
      <c r="P1920" s="15">
        <f t="shared" si="147"/>
        <v>62</v>
      </c>
      <c r="Q1920" s="15">
        <f t="shared" si="148"/>
        <v>6</v>
      </c>
      <c r="R1920" s="12">
        <f t="shared" si="149"/>
        <v>0</v>
      </c>
    </row>
    <row r="1921" spans="1:18" ht="15.75" customHeight="1" x14ac:dyDescent="0.25">
      <c r="A1921" s="57">
        <v>10686</v>
      </c>
      <c r="B1921" s="57">
        <v>1965</v>
      </c>
      <c r="C1921" s="58" t="s">
        <v>12</v>
      </c>
      <c r="D1921" s="58" t="s">
        <v>11</v>
      </c>
      <c r="E1921" s="59">
        <v>34230</v>
      </c>
      <c r="F1921" s="54">
        <f t="shared" si="145"/>
        <v>34.229999999999997</v>
      </c>
      <c r="G1921" s="57">
        <v>1</v>
      </c>
      <c r="H1921" s="57">
        <v>1</v>
      </c>
      <c r="I1921" s="62">
        <v>41269</v>
      </c>
      <c r="J1921" s="61">
        <v>72</v>
      </c>
      <c r="K1921" s="12" cm="1">
        <f t="array" ref="K1921:N1921">VLOOKUP(A1921,Sales!$A$1:$E$2241,{2,3,4,5},0)</f>
        <v>0</v>
      </c>
      <c r="L1921" s="12">
        <v>0</v>
      </c>
      <c r="M1921" s="12">
        <v>1</v>
      </c>
      <c r="N1921" s="15">
        <v>2</v>
      </c>
      <c r="O1921" s="15">
        <f t="shared" si="146"/>
        <v>60</v>
      </c>
      <c r="P1921" s="15">
        <f t="shared" si="147"/>
        <v>0</v>
      </c>
      <c r="Q1921" s="15">
        <f t="shared" si="148"/>
        <v>3</v>
      </c>
      <c r="R1921" s="12">
        <f t="shared" si="149"/>
        <v>2</v>
      </c>
    </row>
    <row r="1922" spans="1:18" ht="15.75" customHeight="1" x14ac:dyDescent="0.25">
      <c r="A1922" s="57">
        <v>2546</v>
      </c>
      <c r="B1922" s="57">
        <v>1977</v>
      </c>
      <c r="C1922" s="58" t="s">
        <v>17</v>
      </c>
      <c r="D1922" s="58" t="s">
        <v>10</v>
      </c>
      <c r="E1922" s="59">
        <v>31878</v>
      </c>
      <c r="F1922" s="54">
        <f t="shared" si="145"/>
        <v>31.878</v>
      </c>
      <c r="G1922" s="57">
        <v>0</v>
      </c>
      <c r="H1922" s="57">
        <v>1</v>
      </c>
      <c r="I1922" s="60">
        <v>41812</v>
      </c>
      <c r="J1922" s="61">
        <v>7</v>
      </c>
      <c r="K1922" s="12" cm="1">
        <f t="array" ref="K1922:N1922">VLOOKUP(A1922,Sales!$A$1:$E$2241,{2,3,4,5},0)</f>
        <v>4</v>
      </c>
      <c r="L1922" s="12">
        <v>5</v>
      </c>
      <c r="M1922" s="12">
        <v>1</v>
      </c>
      <c r="N1922" s="15">
        <v>4</v>
      </c>
      <c r="O1922" s="15">
        <f t="shared" si="146"/>
        <v>48</v>
      </c>
      <c r="P1922" s="15">
        <f t="shared" si="147"/>
        <v>9</v>
      </c>
      <c r="Q1922" s="15">
        <f t="shared" si="148"/>
        <v>5</v>
      </c>
      <c r="R1922" s="12">
        <f t="shared" si="149"/>
        <v>1</v>
      </c>
    </row>
    <row r="1923" spans="1:18" ht="15.75" customHeight="1" x14ac:dyDescent="0.25">
      <c r="A1923" s="57">
        <v>3283</v>
      </c>
      <c r="B1923" s="57">
        <v>1972</v>
      </c>
      <c r="C1923" s="58" t="s">
        <v>17</v>
      </c>
      <c r="D1923" s="58" t="s">
        <v>13</v>
      </c>
      <c r="E1923" s="59">
        <v>70932</v>
      </c>
      <c r="F1923" s="54">
        <f t="shared" ref="F1923:F1986" si="150">E1923/1000</f>
        <v>70.932000000000002</v>
      </c>
      <c r="G1923" s="57">
        <v>0</v>
      </c>
      <c r="H1923" s="57">
        <v>1</v>
      </c>
      <c r="I1923" s="60">
        <v>41658</v>
      </c>
      <c r="J1923" s="61">
        <v>57</v>
      </c>
      <c r="K1923" s="12" cm="1">
        <f t="array" ref="K1923:N1923">VLOOKUP(A1923,Sales!$A$1:$E$2241,{2,3,4,5},0)</f>
        <v>193</v>
      </c>
      <c r="L1923" s="12">
        <v>185</v>
      </c>
      <c r="M1923" s="12">
        <v>6</v>
      </c>
      <c r="N1923" s="15">
        <v>12</v>
      </c>
      <c r="O1923" s="15">
        <f t="shared" ref="O1923:O1986" si="151">2025-B1923</f>
        <v>53</v>
      </c>
      <c r="P1923" s="15">
        <f t="shared" ref="P1923:P1986" si="152">K1923+L1923</f>
        <v>378</v>
      </c>
      <c r="Q1923" s="15">
        <f t="shared" ref="Q1923:Q1986" si="153">M1923+N1923</f>
        <v>18</v>
      </c>
      <c r="R1923" s="12">
        <f t="shared" ref="R1923:R1986" si="154">G1923+H1923</f>
        <v>1</v>
      </c>
    </row>
    <row r="1924" spans="1:18" ht="15.75" customHeight="1" x14ac:dyDescent="0.25">
      <c r="A1924" s="57">
        <v>3138</v>
      </c>
      <c r="B1924" s="57">
        <v>1956</v>
      </c>
      <c r="C1924" s="58" t="s">
        <v>9</v>
      </c>
      <c r="D1924" s="58" t="s">
        <v>10</v>
      </c>
      <c r="E1924" s="59">
        <v>91249</v>
      </c>
      <c r="F1924" s="54">
        <f t="shared" si="150"/>
        <v>91.248999999999995</v>
      </c>
      <c r="G1924" s="57">
        <v>0</v>
      </c>
      <c r="H1924" s="57">
        <v>0</v>
      </c>
      <c r="I1924" s="62">
        <v>41202</v>
      </c>
      <c r="J1924" s="61">
        <v>84</v>
      </c>
      <c r="K1924" s="12" cm="1">
        <f t="array" ref="K1924:N1924">VLOOKUP(A1924,Sales!$A$1:$E$2241,{2,3,4,5},0)</f>
        <v>27</v>
      </c>
      <c r="L1924" s="12">
        <v>108</v>
      </c>
      <c r="M1924" s="12">
        <v>7</v>
      </c>
      <c r="N1924" s="15">
        <v>6</v>
      </c>
      <c r="O1924" s="15">
        <f t="shared" si="151"/>
        <v>69</v>
      </c>
      <c r="P1924" s="15">
        <f t="shared" si="152"/>
        <v>135</v>
      </c>
      <c r="Q1924" s="15">
        <f t="shared" si="153"/>
        <v>13</v>
      </c>
      <c r="R1924" s="12">
        <f t="shared" si="154"/>
        <v>0</v>
      </c>
    </row>
    <row r="1925" spans="1:18" ht="15.75" customHeight="1" x14ac:dyDescent="0.25">
      <c r="A1925" s="57">
        <v>4994</v>
      </c>
      <c r="B1925" s="57">
        <v>1943</v>
      </c>
      <c r="C1925" s="58" t="s">
        <v>14</v>
      </c>
      <c r="D1925" s="58" t="s">
        <v>10</v>
      </c>
      <c r="E1925" s="59">
        <v>77598</v>
      </c>
      <c r="F1925" s="54">
        <f t="shared" si="150"/>
        <v>77.597999999999999</v>
      </c>
      <c r="G1925" s="57">
        <v>0</v>
      </c>
      <c r="H1925" s="57">
        <v>0</v>
      </c>
      <c r="I1925" s="60">
        <v>41548</v>
      </c>
      <c r="J1925" s="61">
        <v>53</v>
      </c>
      <c r="K1925" s="12" cm="1">
        <f t="array" ref="K1925:N1925">VLOOKUP(A1925,Sales!$A$1:$E$2241,{2,3,4,5},0)</f>
        <v>33</v>
      </c>
      <c r="L1925" s="12">
        <v>66</v>
      </c>
      <c r="M1925" s="12">
        <v>7</v>
      </c>
      <c r="N1925" s="15">
        <v>13</v>
      </c>
      <c r="O1925" s="15">
        <f t="shared" si="151"/>
        <v>82</v>
      </c>
      <c r="P1925" s="15">
        <f t="shared" si="152"/>
        <v>99</v>
      </c>
      <c r="Q1925" s="15">
        <f t="shared" si="153"/>
        <v>20</v>
      </c>
      <c r="R1925" s="12">
        <f t="shared" si="154"/>
        <v>0</v>
      </c>
    </row>
    <row r="1926" spans="1:18" ht="15.75" customHeight="1" x14ac:dyDescent="0.25">
      <c r="A1926" s="57">
        <v>7966</v>
      </c>
      <c r="B1926" s="57">
        <v>1959</v>
      </c>
      <c r="C1926" s="58" t="s">
        <v>9</v>
      </c>
      <c r="D1926" s="58" t="s">
        <v>10</v>
      </c>
      <c r="E1926" s="59">
        <v>80982</v>
      </c>
      <c r="F1926" s="54">
        <f t="shared" si="150"/>
        <v>80.981999999999999</v>
      </c>
      <c r="G1926" s="57">
        <v>1</v>
      </c>
      <c r="H1926" s="57">
        <v>1</v>
      </c>
      <c r="I1926" s="60">
        <v>41282</v>
      </c>
      <c r="J1926" s="61">
        <v>48</v>
      </c>
      <c r="K1926" s="12" cm="1">
        <f t="array" ref="K1926:N1926">VLOOKUP(A1926,Sales!$A$1:$E$2241,{2,3,4,5},0)</f>
        <v>137</v>
      </c>
      <c r="L1926" s="12">
        <v>22</v>
      </c>
      <c r="M1926" s="12">
        <v>11</v>
      </c>
      <c r="N1926" s="15">
        <v>11</v>
      </c>
      <c r="O1926" s="15">
        <f t="shared" si="151"/>
        <v>66</v>
      </c>
      <c r="P1926" s="15">
        <f t="shared" si="152"/>
        <v>159</v>
      </c>
      <c r="Q1926" s="15">
        <f t="shared" si="153"/>
        <v>22</v>
      </c>
      <c r="R1926" s="12">
        <f t="shared" si="154"/>
        <v>2</v>
      </c>
    </row>
    <row r="1927" spans="1:18" ht="15.75" customHeight="1" x14ac:dyDescent="0.25">
      <c r="A1927" s="57">
        <v>3112</v>
      </c>
      <c r="B1927" s="57">
        <v>1977</v>
      </c>
      <c r="C1927" s="58" t="s">
        <v>14</v>
      </c>
      <c r="D1927" s="58" t="s">
        <v>13</v>
      </c>
      <c r="E1927" s="59">
        <v>22701</v>
      </c>
      <c r="F1927" s="54">
        <f t="shared" si="150"/>
        <v>22.701000000000001</v>
      </c>
      <c r="G1927" s="57">
        <v>1</v>
      </c>
      <c r="H1927" s="57">
        <v>0</v>
      </c>
      <c r="I1927" s="60">
        <v>41522</v>
      </c>
      <c r="J1927" s="61">
        <v>2</v>
      </c>
      <c r="K1927" s="12" cm="1">
        <f t="array" ref="K1927:N1927">VLOOKUP(A1927,Sales!$A$1:$E$2241,{2,3,4,5},0)</f>
        <v>4</v>
      </c>
      <c r="L1927" s="12">
        <v>4</v>
      </c>
      <c r="M1927" s="12">
        <v>1</v>
      </c>
      <c r="N1927" s="15">
        <v>3</v>
      </c>
      <c r="O1927" s="15">
        <f t="shared" si="151"/>
        <v>48</v>
      </c>
      <c r="P1927" s="15">
        <f t="shared" si="152"/>
        <v>8</v>
      </c>
      <c r="Q1927" s="15">
        <f t="shared" si="153"/>
        <v>4</v>
      </c>
      <c r="R1927" s="12">
        <f t="shared" si="154"/>
        <v>1</v>
      </c>
    </row>
    <row r="1928" spans="1:18" ht="15.75" customHeight="1" x14ac:dyDescent="0.25">
      <c r="A1928" s="57">
        <v>10872</v>
      </c>
      <c r="B1928" s="57">
        <v>1969</v>
      </c>
      <c r="C1928" s="58" t="s">
        <v>12</v>
      </c>
      <c r="D1928" s="58" t="s">
        <v>13</v>
      </c>
      <c r="E1928" s="59">
        <v>55212</v>
      </c>
      <c r="F1928" s="54">
        <f t="shared" si="150"/>
        <v>55.212000000000003</v>
      </c>
      <c r="G1928" s="57">
        <v>0</v>
      </c>
      <c r="H1928" s="57">
        <v>1</v>
      </c>
      <c r="I1928" s="62">
        <v>41236</v>
      </c>
      <c r="J1928" s="61">
        <v>65</v>
      </c>
      <c r="K1928" s="12" cm="1">
        <f t="array" ref="K1928:N1928">VLOOKUP(A1928,Sales!$A$1:$E$2241,{2,3,4,5},0)</f>
        <v>0</v>
      </c>
      <c r="L1928" s="12">
        <v>0</v>
      </c>
      <c r="M1928" s="12">
        <v>4</v>
      </c>
      <c r="N1928" s="15">
        <v>11</v>
      </c>
      <c r="O1928" s="15">
        <f t="shared" si="151"/>
        <v>56</v>
      </c>
      <c r="P1928" s="15">
        <f t="shared" si="152"/>
        <v>0</v>
      </c>
      <c r="Q1928" s="15">
        <f t="shared" si="153"/>
        <v>15</v>
      </c>
      <c r="R1928" s="12">
        <f t="shared" si="154"/>
        <v>1</v>
      </c>
    </row>
    <row r="1929" spans="1:18" ht="15.75" customHeight="1" x14ac:dyDescent="0.25">
      <c r="A1929" s="57">
        <v>2181</v>
      </c>
      <c r="B1929" s="57">
        <v>1970</v>
      </c>
      <c r="C1929" s="58" t="s">
        <v>9</v>
      </c>
      <c r="D1929" s="58" t="s">
        <v>13</v>
      </c>
      <c r="E1929" s="59">
        <v>70617</v>
      </c>
      <c r="F1929" s="54">
        <f t="shared" si="150"/>
        <v>70.617000000000004</v>
      </c>
      <c r="G1929" s="57">
        <v>0</v>
      </c>
      <c r="H1929" s="57">
        <v>0</v>
      </c>
      <c r="I1929" s="60">
        <v>41448</v>
      </c>
      <c r="J1929" s="61">
        <v>45</v>
      </c>
      <c r="K1929" s="12" cm="1">
        <f t="array" ref="K1929:N1929">VLOOKUP(A1929,Sales!$A$1:$E$2241,{2,3,4,5},0)</f>
        <v>61</v>
      </c>
      <c r="L1929" s="12">
        <v>46</v>
      </c>
      <c r="M1929" s="12">
        <v>3</v>
      </c>
      <c r="N1929" s="15">
        <v>7</v>
      </c>
      <c r="O1929" s="15">
        <f t="shared" si="151"/>
        <v>55</v>
      </c>
      <c r="P1929" s="15">
        <f t="shared" si="152"/>
        <v>107</v>
      </c>
      <c r="Q1929" s="15">
        <f t="shared" si="153"/>
        <v>10</v>
      </c>
      <c r="R1929" s="12">
        <f t="shared" si="154"/>
        <v>0</v>
      </c>
    </row>
    <row r="1930" spans="1:18" ht="15.75" customHeight="1" x14ac:dyDescent="0.25">
      <c r="A1930" s="57">
        <v>1867</v>
      </c>
      <c r="B1930" s="57">
        <v>1957</v>
      </c>
      <c r="C1930" s="58" t="s">
        <v>9</v>
      </c>
      <c r="D1930" s="58" t="s">
        <v>10</v>
      </c>
      <c r="E1930" s="59">
        <v>64849</v>
      </c>
      <c r="F1930" s="54">
        <f t="shared" si="150"/>
        <v>64.849000000000004</v>
      </c>
      <c r="G1930" s="57">
        <v>0</v>
      </c>
      <c r="H1930" s="57">
        <v>0</v>
      </c>
      <c r="I1930" s="62">
        <v>41226</v>
      </c>
      <c r="J1930" s="61">
        <v>42</v>
      </c>
      <c r="K1930" s="12" cm="1">
        <f t="array" ref="K1930:N1930">VLOOKUP(A1930,Sales!$A$1:$E$2241,{2,3,4,5},0)</f>
        <v>48</v>
      </c>
      <c r="L1930" s="12">
        <v>84</v>
      </c>
      <c r="M1930" s="12">
        <v>9</v>
      </c>
      <c r="N1930" s="15">
        <v>6</v>
      </c>
      <c r="O1930" s="15">
        <f t="shared" si="151"/>
        <v>68</v>
      </c>
      <c r="P1930" s="15">
        <f t="shared" si="152"/>
        <v>132</v>
      </c>
      <c r="Q1930" s="15">
        <f t="shared" si="153"/>
        <v>15</v>
      </c>
      <c r="R1930" s="12">
        <f t="shared" si="154"/>
        <v>0</v>
      </c>
    </row>
    <row r="1931" spans="1:18" ht="15.75" customHeight="1" x14ac:dyDescent="0.25">
      <c r="A1931" s="57">
        <v>1518</v>
      </c>
      <c r="B1931" s="57">
        <v>1965</v>
      </c>
      <c r="C1931" s="58" t="s">
        <v>14</v>
      </c>
      <c r="D1931" s="58" t="s">
        <v>13</v>
      </c>
      <c r="E1931" s="59">
        <v>62694</v>
      </c>
      <c r="F1931" s="54">
        <f t="shared" si="150"/>
        <v>62.694000000000003</v>
      </c>
      <c r="G1931" s="57">
        <v>1</v>
      </c>
      <c r="H1931" s="57">
        <v>1</v>
      </c>
      <c r="I1931" s="60">
        <v>41442</v>
      </c>
      <c r="J1931" s="61">
        <v>29</v>
      </c>
      <c r="K1931" s="12" cm="1">
        <f t="array" ref="K1931:N1931">VLOOKUP(A1931,Sales!$A$1:$E$2241,{2,3,4,5},0)</f>
        <v>6</v>
      </c>
      <c r="L1931" s="12">
        <v>91</v>
      </c>
      <c r="M1931" s="12">
        <v>9</v>
      </c>
      <c r="N1931" s="15">
        <v>7</v>
      </c>
      <c r="O1931" s="15">
        <f t="shared" si="151"/>
        <v>60</v>
      </c>
      <c r="P1931" s="15">
        <f t="shared" si="152"/>
        <v>97</v>
      </c>
      <c r="Q1931" s="15">
        <f t="shared" si="153"/>
        <v>16</v>
      </c>
      <c r="R1931" s="12">
        <f t="shared" si="154"/>
        <v>2</v>
      </c>
    </row>
    <row r="1932" spans="1:18" ht="15.75" customHeight="1" x14ac:dyDescent="0.25">
      <c r="A1932" s="57">
        <v>5734</v>
      </c>
      <c r="B1932" s="57">
        <v>1974</v>
      </c>
      <c r="C1932" s="58" t="s">
        <v>12</v>
      </c>
      <c r="D1932" s="58" t="s">
        <v>13</v>
      </c>
      <c r="E1932" s="59">
        <v>61917</v>
      </c>
      <c r="F1932" s="54">
        <f t="shared" si="150"/>
        <v>61.917000000000002</v>
      </c>
      <c r="G1932" s="57">
        <v>1</v>
      </c>
      <c r="H1932" s="57">
        <v>1</v>
      </c>
      <c r="I1932" s="62">
        <v>41598</v>
      </c>
      <c r="J1932" s="61">
        <v>83</v>
      </c>
      <c r="K1932" s="12" cm="1">
        <f t="array" ref="K1932:N1932">VLOOKUP(A1932,Sales!$A$1:$E$2241,{2,3,4,5},0)</f>
        <v>4</v>
      </c>
      <c r="L1932" s="12">
        <v>2</v>
      </c>
      <c r="M1932" s="12">
        <v>2</v>
      </c>
      <c r="N1932" s="15">
        <v>4</v>
      </c>
      <c r="O1932" s="15">
        <f t="shared" si="151"/>
        <v>51</v>
      </c>
      <c r="P1932" s="15">
        <f t="shared" si="152"/>
        <v>6</v>
      </c>
      <c r="Q1932" s="15">
        <f t="shared" si="153"/>
        <v>6</v>
      </c>
      <c r="R1932" s="12">
        <f t="shared" si="154"/>
        <v>2</v>
      </c>
    </row>
    <row r="1933" spans="1:18" ht="15.75" customHeight="1" x14ac:dyDescent="0.25">
      <c r="A1933" s="57">
        <v>2878</v>
      </c>
      <c r="B1933" s="57">
        <v>1947</v>
      </c>
      <c r="C1933" s="58" t="s">
        <v>12</v>
      </c>
      <c r="D1933" s="58" t="s">
        <v>13</v>
      </c>
      <c r="E1933" s="59">
        <v>67472</v>
      </c>
      <c r="F1933" s="54">
        <f t="shared" si="150"/>
        <v>67.471999999999994</v>
      </c>
      <c r="G1933" s="57">
        <v>0</v>
      </c>
      <c r="H1933" s="57">
        <v>1</v>
      </c>
      <c r="I1933" s="60">
        <v>41545</v>
      </c>
      <c r="J1933" s="61">
        <v>93</v>
      </c>
      <c r="K1933" s="12" cm="1">
        <f t="array" ref="K1933:N1933">VLOOKUP(A1933,Sales!$A$1:$E$2241,{2,3,4,5},0)</f>
        <v>31</v>
      </c>
      <c r="L1933" s="12">
        <v>17</v>
      </c>
      <c r="M1933" s="12">
        <v>4</v>
      </c>
      <c r="N1933" s="15">
        <v>7</v>
      </c>
      <c r="O1933" s="15">
        <f t="shared" si="151"/>
        <v>78</v>
      </c>
      <c r="P1933" s="15">
        <f t="shared" si="152"/>
        <v>48</v>
      </c>
      <c r="Q1933" s="15">
        <f t="shared" si="153"/>
        <v>11</v>
      </c>
      <c r="R1933" s="12">
        <f t="shared" si="154"/>
        <v>1</v>
      </c>
    </row>
    <row r="1934" spans="1:18" ht="15.75" customHeight="1" x14ac:dyDescent="0.25">
      <c r="A1934" s="57">
        <v>1458</v>
      </c>
      <c r="B1934" s="57">
        <v>1982</v>
      </c>
      <c r="C1934" s="58" t="s">
        <v>14</v>
      </c>
      <c r="D1934" s="58" t="s">
        <v>13</v>
      </c>
      <c r="E1934" s="59">
        <v>21059</v>
      </c>
      <c r="F1934" s="54">
        <f t="shared" si="150"/>
        <v>21.059000000000001</v>
      </c>
      <c r="G1934" s="57">
        <v>1</v>
      </c>
      <c r="H1934" s="57">
        <v>0</v>
      </c>
      <c r="I1934" s="60">
        <v>41646</v>
      </c>
      <c r="J1934" s="61">
        <v>40</v>
      </c>
      <c r="K1934" s="12" cm="1">
        <f t="array" ref="K1934:N1934">VLOOKUP(A1934,Sales!$A$1:$E$2241,{2,3,4,5},0)</f>
        <v>3</v>
      </c>
      <c r="L1934" s="12">
        <v>3</v>
      </c>
      <c r="M1934" s="12">
        <v>3</v>
      </c>
      <c r="N1934" s="15">
        <v>3</v>
      </c>
      <c r="O1934" s="15">
        <f t="shared" si="151"/>
        <v>43</v>
      </c>
      <c r="P1934" s="15">
        <f t="shared" si="152"/>
        <v>6</v>
      </c>
      <c r="Q1934" s="15">
        <f t="shared" si="153"/>
        <v>6</v>
      </c>
      <c r="R1934" s="12">
        <f t="shared" si="154"/>
        <v>1</v>
      </c>
    </row>
    <row r="1935" spans="1:18" ht="15.75" customHeight="1" x14ac:dyDescent="0.25">
      <c r="A1935" s="57">
        <v>7007</v>
      </c>
      <c r="B1935" s="57">
        <v>1968</v>
      </c>
      <c r="C1935" s="58" t="s">
        <v>14</v>
      </c>
      <c r="D1935" s="58" t="s">
        <v>13</v>
      </c>
      <c r="E1935" s="59">
        <v>29543</v>
      </c>
      <c r="F1935" s="54">
        <f t="shared" si="150"/>
        <v>29.542999999999999</v>
      </c>
      <c r="G1935" s="57">
        <v>2</v>
      </c>
      <c r="H1935" s="57">
        <v>0</v>
      </c>
      <c r="I1935" s="60">
        <v>41730</v>
      </c>
      <c r="J1935" s="61">
        <v>47</v>
      </c>
      <c r="K1935" s="12" cm="1">
        <f t="array" ref="K1935:N1935">VLOOKUP(A1935,Sales!$A$1:$E$2241,{2,3,4,5},0)</f>
        <v>3</v>
      </c>
      <c r="L1935" s="12">
        <v>4</v>
      </c>
      <c r="M1935" s="12">
        <v>3</v>
      </c>
      <c r="N1935" s="15">
        <v>2</v>
      </c>
      <c r="O1935" s="15">
        <f t="shared" si="151"/>
        <v>57</v>
      </c>
      <c r="P1935" s="15">
        <f t="shared" si="152"/>
        <v>7</v>
      </c>
      <c r="Q1935" s="15">
        <f t="shared" si="153"/>
        <v>5</v>
      </c>
      <c r="R1935" s="12">
        <f t="shared" si="154"/>
        <v>2</v>
      </c>
    </row>
    <row r="1936" spans="1:18" ht="15.75" customHeight="1" x14ac:dyDescent="0.25">
      <c r="A1936" s="57">
        <v>6200</v>
      </c>
      <c r="B1936" s="57">
        <v>1951</v>
      </c>
      <c r="C1936" s="58" t="s">
        <v>9</v>
      </c>
      <c r="D1936" s="58" t="s">
        <v>13</v>
      </c>
      <c r="E1936" s="59">
        <v>75903</v>
      </c>
      <c r="F1936" s="54">
        <f t="shared" si="150"/>
        <v>75.903000000000006</v>
      </c>
      <c r="G1936" s="57">
        <v>0</v>
      </c>
      <c r="H1936" s="57">
        <v>1</v>
      </c>
      <c r="I1936" s="60">
        <v>41372</v>
      </c>
      <c r="J1936" s="61">
        <v>50</v>
      </c>
      <c r="K1936" s="12" cm="1">
        <f t="array" ref="K1936:N1936">VLOOKUP(A1936,Sales!$A$1:$E$2241,{2,3,4,5},0)</f>
        <v>108</v>
      </c>
      <c r="L1936" s="12">
        <v>38</v>
      </c>
      <c r="M1936" s="12">
        <v>6</v>
      </c>
      <c r="N1936" s="15">
        <v>9</v>
      </c>
      <c r="O1936" s="15">
        <f t="shared" si="151"/>
        <v>74</v>
      </c>
      <c r="P1936" s="15">
        <f t="shared" si="152"/>
        <v>146</v>
      </c>
      <c r="Q1936" s="15">
        <f t="shared" si="153"/>
        <v>15</v>
      </c>
      <c r="R1936" s="12">
        <f t="shared" si="154"/>
        <v>1</v>
      </c>
    </row>
    <row r="1937" spans="1:18" ht="15.75" customHeight="1" x14ac:dyDescent="0.25">
      <c r="A1937" s="57">
        <v>1403</v>
      </c>
      <c r="B1937" s="57">
        <v>1975</v>
      </c>
      <c r="C1937" s="58" t="s">
        <v>17</v>
      </c>
      <c r="D1937" s="58" t="s">
        <v>11</v>
      </c>
      <c r="E1937" s="59">
        <v>34984</v>
      </c>
      <c r="F1937" s="54">
        <f t="shared" si="150"/>
        <v>34.984000000000002</v>
      </c>
      <c r="G1937" s="57">
        <v>1</v>
      </c>
      <c r="H1937" s="57">
        <v>1</v>
      </c>
      <c r="I1937" s="60">
        <v>41158</v>
      </c>
      <c r="J1937" s="61">
        <v>40</v>
      </c>
      <c r="K1937" s="12" cm="1">
        <f t="array" ref="K1937:N1937">VLOOKUP(A1937,Sales!$A$1:$E$2241,{2,3,4,5},0)</f>
        <v>4</v>
      </c>
      <c r="L1937" s="12">
        <v>5</v>
      </c>
      <c r="M1937" s="12">
        <v>1</v>
      </c>
      <c r="N1937" s="15">
        <v>3</v>
      </c>
      <c r="O1937" s="15">
        <f t="shared" si="151"/>
        <v>50</v>
      </c>
      <c r="P1937" s="15">
        <f t="shared" si="152"/>
        <v>9</v>
      </c>
      <c r="Q1937" s="15">
        <f t="shared" si="153"/>
        <v>4</v>
      </c>
      <c r="R1937" s="12">
        <f t="shared" si="154"/>
        <v>2</v>
      </c>
    </row>
    <row r="1938" spans="1:18" ht="15.75" customHeight="1" x14ac:dyDescent="0.25">
      <c r="A1938" s="57">
        <v>4827</v>
      </c>
      <c r="B1938" s="57">
        <v>1956</v>
      </c>
      <c r="C1938" s="58" t="s">
        <v>12</v>
      </c>
      <c r="D1938" s="58" t="s">
        <v>10</v>
      </c>
      <c r="E1938" s="59">
        <v>54998</v>
      </c>
      <c r="F1938" s="54">
        <f t="shared" si="150"/>
        <v>54.997999999999998</v>
      </c>
      <c r="G1938" s="57">
        <v>0</v>
      </c>
      <c r="H1938" s="57">
        <v>1</v>
      </c>
      <c r="I1938" s="60">
        <v>41343</v>
      </c>
      <c r="J1938" s="61">
        <v>3</v>
      </c>
      <c r="K1938" s="12" cm="1">
        <f t="array" ref="K1938:N1938">VLOOKUP(A1938,Sales!$A$1:$E$2241,{2,3,4,5},0)</f>
        <v>22</v>
      </c>
      <c r="L1938" s="12">
        <v>30</v>
      </c>
      <c r="M1938" s="12">
        <v>4</v>
      </c>
      <c r="N1938" s="15">
        <v>9</v>
      </c>
      <c r="O1938" s="15">
        <f t="shared" si="151"/>
        <v>69</v>
      </c>
      <c r="P1938" s="15">
        <f t="shared" si="152"/>
        <v>52</v>
      </c>
      <c r="Q1938" s="15">
        <f t="shared" si="153"/>
        <v>13</v>
      </c>
      <c r="R1938" s="12">
        <f t="shared" si="154"/>
        <v>1</v>
      </c>
    </row>
    <row r="1939" spans="1:18" ht="15.75" customHeight="1" x14ac:dyDescent="0.25">
      <c r="A1939" s="57">
        <v>6250</v>
      </c>
      <c r="B1939" s="57">
        <v>1949</v>
      </c>
      <c r="C1939" s="58" t="s">
        <v>12</v>
      </c>
      <c r="D1939" s="58" t="s">
        <v>18</v>
      </c>
      <c r="E1939" s="59">
        <v>54356</v>
      </c>
      <c r="F1939" s="54">
        <f t="shared" si="150"/>
        <v>54.356000000000002</v>
      </c>
      <c r="G1939" s="57">
        <v>0</v>
      </c>
      <c r="H1939" s="57">
        <v>1</v>
      </c>
      <c r="I1939" s="62">
        <v>41232</v>
      </c>
      <c r="J1939" s="61">
        <v>62</v>
      </c>
      <c r="K1939" s="12" cm="1">
        <f t="array" ref="K1939:N1939">VLOOKUP(A1939,Sales!$A$1:$E$2241,{2,3,4,5},0)</f>
        <v>15</v>
      </c>
      <c r="L1939" s="12">
        <v>0</v>
      </c>
      <c r="M1939" s="12">
        <v>11</v>
      </c>
      <c r="N1939" s="15">
        <v>8</v>
      </c>
      <c r="O1939" s="15">
        <f t="shared" si="151"/>
        <v>76</v>
      </c>
      <c r="P1939" s="15">
        <f t="shared" si="152"/>
        <v>15</v>
      </c>
      <c r="Q1939" s="15">
        <f t="shared" si="153"/>
        <v>19</v>
      </c>
      <c r="R1939" s="12">
        <f t="shared" si="154"/>
        <v>1</v>
      </c>
    </row>
    <row r="1940" spans="1:18" ht="15.75" customHeight="1" x14ac:dyDescent="0.25">
      <c r="A1940" s="57">
        <v>9291</v>
      </c>
      <c r="B1940" s="57">
        <v>1959</v>
      </c>
      <c r="C1940" s="58" t="s">
        <v>14</v>
      </c>
      <c r="D1940" s="58" t="s">
        <v>13</v>
      </c>
      <c r="E1940" s="59">
        <v>34242</v>
      </c>
      <c r="F1940" s="54">
        <f t="shared" si="150"/>
        <v>34.241999999999997</v>
      </c>
      <c r="G1940" s="57">
        <v>0</v>
      </c>
      <c r="H1940" s="57">
        <v>1</v>
      </c>
      <c r="I1940" s="60">
        <v>41721</v>
      </c>
      <c r="J1940" s="61">
        <v>25</v>
      </c>
      <c r="K1940" s="12" cm="1">
        <f t="array" ref="K1940:N1940">VLOOKUP(A1940,Sales!$A$1:$E$2241,{2,3,4,5},0)</f>
        <v>2</v>
      </c>
      <c r="L1940" s="12">
        <v>0</v>
      </c>
      <c r="M1940" s="12">
        <v>0</v>
      </c>
      <c r="N1940" s="15">
        <v>3</v>
      </c>
      <c r="O1940" s="15">
        <f t="shared" si="151"/>
        <v>66</v>
      </c>
      <c r="P1940" s="15">
        <f t="shared" si="152"/>
        <v>2</v>
      </c>
      <c r="Q1940" s="15">
        <f t="shared" si="153"/>
        <v>3</v>
      </c>
      <c r="R1940" s="12">
        <f t="shared" si="154"/>
        <v>1</v>
      </c>
    </row>
    <row r="1941" spans="1:18" ht="15.75" customHeight="1" x14ac:dyDescent="0.25">
      <c r="A1941" s="57">
        <v>2478</v>
      </c>
      <c r="B1941" s="57">
        <v>1973</v>
      </c>
      <c r="C1941" s="58" t="s">
        <v>9</v>
      </c>
      <c r="D1941" s="58" t="s">
        <v>13</v>
      </c>
      <c r="E1941" s="59">
        <v>25410</v>
      </c>
      <c r="F1941" s="54">
        <f t="shared" si="150"/>
        <v>25.41</v>
      </c>
      <c r="G1941" s="57">
        <v>1</v>
      </c>
      <c r="H1941" s="57">
        <v>0</v>
      </c>
      <c r="I1941" s="60">
        <v>41517</v>
      </c>
      <c r="J1941" s="61">
        <v>48</v>
      </c>
      <c r="K1941" s="12" cm="1">
        <f t="array" ref="K1941:N1941">VLOOKUP(A1941,Sales!$A$1:$E$2241,{2,3,4,5},0)</f>
        <v>2</v>
      </c>
      <c r="L1941" s="12">
        <v>13</v>
      </c>
      <c r="M1941" s="12">
        <v>1</v>
      </c>
      <c r="N1941" s="15">
        <v>4</v>
      </c>
      <c r="O1941" s="15">
        <f t="shared" si="151"/>
        <v>52</v>
      </c>
      <c r="P1941" s="15">
        <f t="shared" si="152"/>
        <v>15</v>
      </c>
      <c r="Q1941" s="15">
        <f t="shared" si="153"/>
        <v>5</v>
      </c>
      <c r="R1941" s="12">
        <f t="shared" si="154"/>
        <v>1</v>
      </c>
    </row>
    <row r="1942" spans="1:18" ht="15.75" customHeight="1" x14ac:dyDescent="0.25">
      <c r="A1942" s="57">
        <v>1139</v>
      </c>
      <c r="B1942" s="57">
        <v>1984</v>
      </c>
      <c r="C1942" s="58" t="s">
        <v>12</v>
      </c>
      <c r="D1942" s="58" t="s">
        <v>13</v>
      </c>
      <c r="E1942" s="59">
        <v>73356</v>
      </c>
      <c r="F1942" s="54">
        <f t="shared" si="150"/>
        <v>73.355999999999995</v>
      </c>
      <c r="G1942" s="57">
        <v>0</v>
      </c>
      <c r="H1942" s="57">
        <v>0</v>
      </c>
      <c r="I1942" s="60">
        <v>41676</v>
      </c>
      <c r="J1942" s="61">
        <v>56</v>
      </c>
      <c r="K1942" s="12" cm="1">
        <f t="array" ref="K1942:N1942">VLOOKUP(A1942,Sales!$A$1:$E$2241,{2,3,4,5},0)</f>
        <v>14</v>
      </c>
      <c r="L1942" s="12">
        <v>14</v>
      </c>
      <c r="M1942" s="12">
        <v>5</v>
      </c>
      <c r="N1942" s="15">
        <v>5</v>
      </c>
      <c r="O1942" s="15">
        <f t="shared" si="151"/>
        <v>41</v>
      </c>
      <c r="P1942" s="15">
        <f t="shared" si="152"/>
        <v>28</v>
      </c>
      <c r="Q1942" s="15">
        <f t="shared" si="153"/>
        <v>10</v>
      </c>
      <c r="R1942" s="12">
        <f t="shared" si="154"/>
        <v>0</v>
      </c>
    </row>
    <row r="1943" spans="1:18" ht="15.75" customHeight="1" x14ac:dyDescent="0.25">
      <c r="A1943" s="57">
        <v>5138</v>
      </c>
      <c r="B1943" s="57">
        <v>1950</v>
      </c>
      <c r="C1943" s="58" t="s">
        <v>9</v>
      </c>
      <c r="D1943" s="58" t="s">
        <v>11</v>
      </c>
      <c r="E1943" s="59">
        <v>28320</v>
      </c>
      <c r="F1943" s="54">
        <f t="shared" si="150"/>
        <v>28.32</v>
      </c>
      <c r="G1943" s="57">
        <v>0</v>
      </c>
      <c r="H1943" s="57">
        <v>1</v>
      </c>
      <c r="I1943" s="60">
        <v>41288</v>
      </c>
      <c r="J1943" s="61">
        <v>68</v>
      </c>
      <c r="K1943" s="12" cm="1">
        <f t="array" ref="K1943:N1943">VLOOKUP(A1943,Sales!$A$1:$E$2241,{2,3,4,5},0)</f>
        <v>1</v>
      </c>
      <c r="L1943" s="12">
        <v>2</v>
      </c>
      <c r="M1943" s="12">
        <v>1</v>
      </c>
      <c r="N1943" s="15">
        <v>3</v>
      </c>
      <c r="O1943" s="15">
        <f t="shared" si="151"/>
        <v>75</v>
      </c>
      <c r="P1943" s="15">
        <f t="shared" si="152"/>
        <v>3</v>
      </c>
      <c r="Q1943" s="15">
        <f t="shared" si="153"/>
        <v>4</v>
      </c>
      <c r="R1943" s="12">
        <f t="shared" si="154"/>
        <v>1</v>
      </c>
    </row>
    <row r="1944" spans="1:18" ht="15.75" customHeight="1" x14ac:dyDescent="0.25">
      <c r="A1944" s="57">
        <v>5393</v>
      </c>
      <c r="B1944" s="57">
        <v>1977</v>
      </c>
      <c r="C1944" s="58" t="s">
        <v>9</v>
      </c>
      <c r="D1944" s="58" t="s">
        <v>10</v>
      </c>
      <c r="E1944" s="59">
        <v>23763</v>
      </c>
      <c r="F1944" s="54">
        <f t="shared" si="150"/>
        <v>23.763000000000002</v>
      </c>
      <c r="G1944" s="57">
        <v>1</v>
      </c>
      <c r="H1944" s="57">
        <v>0</v>
      </c>
      <c r="I1944" s="60">
        <v>41128</v>
      </c>
      <c r="J1944" s="61">
        <v>64</v>
      </c>
      <c r="K1944" s="12" cm="1">
        <f t="array" ref="K1944:N1944">VLOOKUP(A1944,Sales!$A$1:$E$2241,{2,3,4,5},0)</f>
        <v>0</v>
      </c>
      <c r="L1944" s="12">
        <v>2</v>
      </c>
      <c r="M1944" s="12">
        <v>1</v>
      </c>
      <c r="N1944" s="15">
        <v>3</v>
      </c>
      <c r="O1944" s="15">
        <f t="shared" si="151"/>
        <v>48</v>
      </c>
      <c r="P1944" s="15">
        <f t="shared" si="152"/>
        <v>2</v>
      </c>
      <c r="Q1944" s="15">
        <f t="shared" si="153"/>
        <v>4</v>
      </c>
      <c r="R1944" s="12">
        <f t="shared" si="154"/>
        <v>1</v>
      </c>
    </row>
    <row r="1945" spans="1:18" ht="15.75" customHeight="1" x14ac:dyDescent="0.25">
      <c r="A1945" s="57">
        <v>10413</v>
      </c>
      <c r="B1945" s="57">
        <v>1984</v>
      </c>
      <c r="C1945" s="58" t="s">
        <v>9</v>
      </c>
      <c r="D1945" s="58" t="s">
        <v>13</v>
      </c>
      <c r="E1945" s="59">
        <v>72570</v>
      </c>
      <c r="F1945" s="54">
        <f t="shared" si="150"/>
        <v>72.569999999999993</v>
      </c>
      <c r="G1945" s="57">
        <v>0</v>
      </c>
      <c r="H1945" s="57">
        <v>0</v>
      </c>
      <c r="I1945" s="60">
        <v>41754</v>
      </c>
      <c r="J1945" s="61">
        <v>67</v>
      </c>
      <c r="K1945" s="12" cm="1">
        <f t="array" ref="K1945:N1945">VLOOKUP(A1945,Sales!$A$1:$E$2241,{2,3,4,5},0)</f>
        <v>83</v>
      </c>
      <c r="L1945" s="12">
        <v>141</v>
      </c>
      <c r="M1945" s="12">
        <v>4</v>
      </c>
      <c r="N1945" s="15">
        <v>12</v>
      </c>
      <c r="O1945" s="15">
        <f t="shared" si="151"/>
        <v>41</v>
      </c>
      <c r="P1945" s="15">
        <f t="shared" si="152"/>
        <v>224</v>
      </c>
      <c r="Q1945" s="15">
        <f t="shared" si="153"/>
        <v>16</v>
      </c>
      <c r="R1945" s="12">
        <f t="shared" si="154"/>
        <v>0</v>
      </c>
    </row>
    <row r="1946" spans="1:18" ht="15.75" customHeight="1" x14ac:dyDescent="0.25">
      <c r="A1946" s="57">
        <v>5015</v>
      </c>
      <c r="B1946" s="57">
        <v>1976</v>
      </c>
      <c r="C1946" s="58" t="s">
        <v>14</v>
      </c>
      <c r="D1946" s="58" t="s">
        <v>13</v>
      </c>
      <c r="E1946" s="59">
        <v>34529</v>
      </c>
      <c r="F1946" s="54">
        <f t="shared" si="150"/>
        <v>34.529000000000003</v>
      </c>
      <c r="G1946" s="57">
        <v>1</v>
      </c>
      <c r="H1946" s="57">
        <v>0</v>
      </c>
      <c r="I1946" s="60">
        <v>41166</v>
      </c>
      <c r="J1946" s="61">
        <v>94</v>
      </c>
      <c r="K1946" s="12" cm="1">
        <f t="array" ref="K1946:N1946">VLOOKUP(A1946,Sales!$A$1:$E$2241,{2,3,4,5},0)</f>
        <v>6</v>
      </c>
      <c r="L1946" s="12">
        <v>6</v>
      </c>
      <c r="M1946" s="12">
        <v>2</v>
      </c>
      <c r="N1946" s="15">
        <v>3</v>
      </c>
      <c r="O1946" s="15">
        <f t="shared" si="151"/>
        <v>49</v>
      </c>
      <c r="P1946" s="15">
        <f t="shared" si="152"/>
        <v>12</v>
      </c>
      <c r="Q1946" s="15">
        <f t="shared" si="153"/>
        <v>5</v>
      </c>
      <c r="R1946" s="12">
        <f t="shared" si="154"/>
        <v>1</v>
      </c>
    </row>
    <row r="1947" spans="1:18" ht="15.75" customHeight="1" x14ac:dyDescent="0.25">
      <c r="A1947" s="57">
        <v>10868</v>
      </c>
      <c r="B1947" s="57">
        <v>1951</v>
      </c>
      <c r="C1947" s="58" t="s">
        <v>9</v>
      </c>
      <c r="D1947" s="58" t="s">
        <v>18</v>
      </c>
      <c r="E1947" s="59">
        <v>70792</v>
      </c>
      <c r="F1947" s="54">
        <f t="shared" si="150"/>
        <v>70.792000000000002</v>
      </c>
      <c r="G1947" s="57">
        <v>0</v>
      </c>
      <c r="H1947" s="57">
        <v>0</v>
      </c>
      <c r="I1947" s="60">
        <v>41311</v>
      </c>
      <c r="J1947" s="61">
        <v>82</v>
      </c>
      <c r="K1947" s="12" cm="1">
        <f t="array" ref="K1947:N1947">VLOOKUP(A1947,Sales!$A$1:$E$2241,{2,3,4,5},0)</f>
        <v>45</v>
      </c>
      <c r="L1947" s="12">
        <v>11</v>
      </c>
      <c r="M1947" s="12">
        <v>3</v>
      </c>
      <c r="N1947" s="15">
        <v>10</v>
      </c>
      <c r="O1947" s="15">
        <f t="shared" si="151"/>
        <v>74</v>
      </c>
      <c r="P1947" s="15">
        <f t="shared" si="152"/>
        <v>56</v>
      </c>
      <c r="Q1947" s="15">
        <f t="shared" si="153"/>
        <v>13</v>
      </c>
      <c r="R1947" s="12">
        <f t="shared" si="154"/>
        <v>0</v>
      </c>
    </row>
    <row r="1948" spans="1:18" ht="15.75" customHeight="1" x14ac:dyDescent="0.25">
      <c r="A1948" s="57">
        <v>10676</v>
      </c>
      <c r="B1948" s="57">
        <v>1982</v>
      </c>
      <c r="C1948" s="58" t="s">
        <v>9</v>
      </c>
      <c r="D1948" s="58" t="s">
        <v>13</v>
      </c>
      <c r="E1948" s="59">
        <v>63211</v>
      </c>
      <c r="F1948" s="54">
        <f t="shared" si="150"/>
        <v>63.210999999999999</v>
      </c>
      <c r="G1948" s="57">
        <v>0</v>
      </c>
      <c r="H1948" s="57">
        <v>0</v>
      </c>
      <c r="I1948" s="60">
        <v>41215</v>
      </c>
      <c r="J1948" s="61">
        <v>3</v>
      </c>
      <c r="K1948" s="12" cm="1">
        <f t="array" ref="K1948:N1948">VLOOKUP(A1948,Sales!$A$1:$E$2241,{2,3,4,5},0)</f>
        <v>193</v>
      </c>
      <c r="L1948" s="12">
        <v>26</v>
      </c>
      <c r="M1948" s="12">
        <v>3</v>
      </c>
      <c r="N1948" s="15">
        <v>7</v>
      </c>
      <c r="O1948" s="15">
        <f t="shared" si="151"/>
        <v>43</v>
      </c>
      <c r="P1948" s="15">
        <f t="shared" si="152"/>
        <v>219</v>
      </c>
      <c r="Q1948" s="15">
        <f t="shared" si="153"/>
        <v>10</v>
      </c>
      <c r="R1948" s="12">
        <f t="shared" si="154"/>
        <v>0</v>
      </c>
    </row>
    <row r="1949" spans="1:18" ht="15.75" customHeight="1" x14ac:dyDescent="0.25">
      <c r="A1949" s="57">
        <v>2495</v>
      </c>
      <c r="B1949" s="57">
        <v>1974</v>
      </c>
      <c r="C1949" s="58" t="s">
        <v>14</v>
      </c>
      <c r="D1949" s="58" t="s">
        <v>13</v>
      </c>
      <c r="E1949" s="59">
        <v>83891</v>
      </c>
      <c r="F1949" s="54">
        <f t="shared" si="150"/>
        <v>83.891000000000005</v>
      </c>
      <c r="G1949" s="57">
        <v>0</v>
      </c>
      <c r="H1949" s="57">
        <v>1</v>
      </c>
      <c r="I1949" s="60">
        <v>41810</v>
      </c>
      <c r="J1949" s="61">
        <v>24</v>
      </c>
      <c r="K1949" s="12" cm="1">
        <f t="array" ref="K1949:N1949">VLOOKUP(A1949,Sales!$A$1:$E$2241,{2,3,4,5},0)</f>
        <v>38</v>
      </c>
      <c r="L1949" s="12">
        <v>85</v>
      </c>
      <c r="M1949" s="12">
        <v>4</v>
      </c>
      <c r="N1949" s="15">
        <v>10</v>
      </c>
      <c r="O1949" s="15">
        <f t="shared" si="151"/>
        <v>51</v>
      </c>
      <c r="P1949" s="15">
        <f t="shared" si="152"/>
        <v>123</v>
      </c>
      <c r="Q1949" s="15">
        <f t="shared" si="153"/>
        <v>14</v>
      </c>
      <c r="R1949" s="12">
        <f t="shared" si="154"/>
        <v>1</v>
      </c>
    </row>
    <row r="1950" spans="1:18" ht="15.75" customHeight="1" x14ac:dyDescent="0.25">
      <c r="A1950" s="57">
        <v>7842</v>
      </c>
      <c r="B1950" s="57">
        <v>1968</v>
      </c>
      <c r="C1950" s="58" t="s">
        <v>9</v>
      </c>
      <c r="D1950" s="58" t="s">
        <v>10</v>
      </c>
      <c r="E1950" s="59">
        <v>36065</v>
      </c>
      <c r="F1950" s="54">
        <f t="shared" si="150"/>
        <v>36.064999999999998</v>
      </c>
      <c r="G1950" s="57">
        <v>1</v>
      </c>
      <c r="H1950" s="57">
        <v>1</v>
      </c>
      <c r="I1950" s="60">
        <v>41364</v>
      </c>
      <c r="J1950" s="61">
        <v>54</v>
      </c>
      <c r="K1950" s="12" cm="1">
        <f t="array" ref="K1950:N1950">VLOOKUP(A1950,Sales!$A$1:$E$2241,{2,3,4,5},0)</f>
        <v>7</v>
      </c>
      <c r="L1950" s="12">
        <v>2</v>
      </c>
      <c r="M1950" s="12">
        <v>3</v>
      </c>
      <c r="N1950" s="15">
        <v>3</v>
      </c>
      <c r="O1950" s="15">
        <f t="shared" si="151"/>
        <v>57</v>
      </c>
      <c r="P1950" s="15">
        <f t="shared" si="152"/>
        <v>9</v>
      </c>
      <c r="Q1950" s="15">
        <f t="shared" si="153"/>
        <v>6</v>
      </c>
      <c r="R1950" s="12">
        <f t="shared" si="154"/>
        <v>2</v>
      </c>
    </row>
    <row r="1951" spans="1:18" ht="15.75" customHeight="1" x14ac:dyDescent="0.25">
      <c r="A1951" s="57">
        <v>9955</v>
      </c>
      <c r="B1951" s="57">
        <v>1954</v>
      </c>
      <c r="C1951" s="58" t="s">
        <v>9</v>
      </c>
      <c r="D1951" s="58" t="s">
        <v>11</v>
      </c>
      <c r="E1951" s="59">
        <v>39898</v>
      </c>
      <c r="F1951" s="54">
        <f t="shared" si="150"/>
        <v>39.898000000000003</v>
      </c>
      <c r="G1951" s="57">
        <v>0</v>
      </c>
      <c r="H1951" s="57">
        <v>1</v>
      </c>
      <c r="I1951" s="60">
        <v>41317</v>
      </c>
      <c r="J1951" s="61">
        <v>20</v>
      </c>
      <c r="K1951" s="12" cm="1">
        <f t="array" ref="K1951:N1951">VLOOKUP(A1951,Sales!$A$1:$E$2241,{2,3,4,5},0)</f>
        <v>8</v>
      </c>
      <c r="L1951" s="12">
        <v>7</v>
      </c>
      <c r="M1951" s="12">
        <v>3</v>
      </c>
      <c r="N1951" s="15">
        <v>4</v>
      </c>
      <c r="O1951" s="15">
        <f t="shared" si="151"/>
        <v>71</v>
      </c>
      <c r="P1951" s="15">
        <f t="shared" si="152"/>
        <v>15</v>
      </c>
      <c r="Q1951" s="15">
        <f t="shared" si="153"/>
        <v>7</v>
      </c>
      <c r="R1951" s="12">
        <f t="shared" si="154"/>
        <v>1</v>
      </c>
    </row>
    <row r="1952" spans="1:18" ht="15.75" customHeight="1" x14ac:dyDescent="0.25">
      <c r="A1952" s="57">
        <v>6663</v>
      </c>
      <c r="B1952" s="57">
        <v>1940</v>
      </c>
      <c r="C1952" s="58" t="s">
        <v>12</v>
      </c>
      <c r="D1952" s="58" t="s">
        <v>10</v>
      </c>
      <c r="E1952" s="59">
        <v>51141</v>
      </c>
      <c r="F1952" s="54">
        <f t="shared" si="150"/>
        <v>51.140999999999998</v>
      </c>
      <c r="G1952" s="57">
        <v>0</v>
      </c>
      <c r="H1952" s="57">
        <v>0</v>
      </c>
      <c r="I1952" s="60">
        <v>41463</v>
      </c>
      <c r="J1952" s="61">
        <v>96</v>
      </c>
      <c r="K1952" s="12" cm="1">
        <f t="array" ref="K1952:N1952">VLOOKUP(A1952,Sales!$A$1:$E$2241,{2,3,4,5},0)</f>
        <v>0</v>
      </c>
      <c r="L1952" s="12">
        <v>0</v>
      </c>
      <c r="M1952" s="12">
        <v>3</v>
      </c>
      <c r="N1952" s="15">
        <v>4</v>
      </c>
      <c r="O1952" s="15">
        <f t="shared" si="151"/>
        <v>85</v>
      </c>
      <c r="P1952" s="15">
        <f t="shared" si="152"/>
        <v>0</v>
      </c>
      <c r="Q1952" s="15">
        <f t="shared" si="153"/>
        <v>7</v>
      </c>
      <c r="R1952" s="12">
        <f t="shared" si="154"/>
        <v>0</v>
      </c>
    </row>
    <row r="1953" spans="1:18" ht="15.75" customHeight="1" x14ac:dyDescent="0.25">
      <c r="A1953" s="57">
        <v>2162</v>
      </c>
      <c r="B1953" s="57">
        <v>1976</v>
      </c>
      <c r="C1953" s="58" t="s">
        <v>9</v>
      </c>
      <c r="D1953" s="58" t="s">
        <v>13</v>
      </c>
      <c r="E1953" s="59">
        <v>56939</v>
      </c>
      <c r="F1953" s="54">
        <f t="shared" si="150"/>
        <v>56.939</v>
      </c>
      <c r="G1953" s="57">
        <v>0</v>
      </c>
      <c r="H1953" s="57">
        <v>1</v>
      </c>
      <c r="I1953" s="60">
        <v>41535</v>
      </c>
      <c r="J1953" s="61">
        <v>19</v>
      </c>
      <c r="K1953" s="12" cm="1">
        <f t="array" ref="K1953:N1953">VLOOKUP(A1953,Sales!$A$1:$E$2241,{2,3,4,5},0)</f>
        <v>34</v>
      </c>
      <c r="L1953" s="12">
        <v>29</v>
      </c>
      <c r="M1953" s="12">
        <v>3</v>
      </c>
      <c r="N1953" s="15">
        <v>10</v>
      </c>
      <c r="O1953" s="15">
        <f t="shared" si="151"/>
        <v>49</v>
      </c>
      <c r="P1953" s="15">
        <f t="shared" si="152"/>
        <v>63</v>
      </c>
      <c r="Q1953" s="15">
        <f t="shared" si="153"/>
        <v>13</v>
      </c>
      <c r="R1953" s="12">
        <f t="shared" si="154"/>
        <v>1</v>
      </c>
    </row>
    <row r="1954" spans="1:18" ht="15.75" customHeight="1" x14ac:dyDescent="0.25">
      <c r="A1954" s="57">
        <v>3434</v>
      </c>
      <c r="B1954" s="57">
        <v>1951</v>
      </c>
      <c r="C1954" s="58" t="s">
        <v>9</v>
      </c>
      <c r="D1954" s="58" t="s">
        <v>10</v>
      </c>
      <c r="E1954" s="59">
        <v>80872</v>
      </c>
      <c r="F1954" s="54">
        <f t="shared" si="150"/>
        <v>80.872</v>
      </c>
      <c r="G1954" s="57">
        <v>0</v>
      </c>
      <c r="H1954" s="57">
        <v>0</v>
      </c>
      <c r="I1954" s="60">
        <v>41771</v>
      </c>
      <c r="J1954" s="61">
        <v>60</v>
      </c>
      <c r="K1954" s="12" cm="1">
        <f t="array" ref="K1954:N1954">VLOOKUP(A1954,Sales!$A$1:$E$2241,{2,3,4,5},0)</f>
        <v>72</v>
      </c>
      <c r="L1954" s="12">
        <v>12</v>
      </c>
      <c r="M1954" s="12">
        <v>4</v>
      </c>
      <c r="N1954" s="15">
        <v>10</v>
      </c>
      <c r="O1954" s="15">
        <f t="shared" si="151"/>
        <v>74</v>
      </c>
      <c r="P1954" s="15">
        <f t="shared" si="152"/>
        <v>84</v>
      </c>
      <c r="Q1954" s="15">
        <f t="shared" si="153"/>
        <v>14</v>
      </c>
      <c r="R1954" s="12">
        <f t="shared" si="154"/>
        <v>0</v>
      </c>
    </row>
    <row r="1955" spans="1:18" ht="15.75" customHeight="1" x14ac:dyDescent="0.25">
      <c r="A1955" s="57">
        <v>7919</v>
      </c>
      <c r="B1955" s="57">
        <v>1976</v>
      </c>
      <c r="C1955" s="58" t="s">
        <v>12</v>
      </c>
      <c r="D1955" s="58" t="s">
        <v>11</v>
      </c>
      <c r="E1955" s="59">
        <v>72335</v>
      </c>
      <c r="F1955" s="54">
        <f t="shared" si="150"/>
        <v>72.334999999999994</v>
      </c>
      <c r="G1955" s="57">
        <v>0</v>
      </c>
      <c r="H1955" s="57">
        <v>0</v>
      </c>
      <c r="I1955" s="60">
        <v>41134</v>
      </c>
      <c r="J1955" s="61">
        <v>2</v>
      </c>
      <c r="K1955" s="12" cm="1">
        <f t="array" ref="K1955:N1955">VLOOKUP(A1955,Sales!$A$1:$E$2241,{2,3,4,5},0)</f>
        <v>105</v>
      </c>
      <c r="L1955" s="12">
        <v>21</v>
      </c>
      <c r="M1955" s="12">
        <v>10</v>
      </c>
      <c r="N1955" s="15">
        <v>8</v>
      </c>
      <c r="O1955" s="15">
        <f t="shared" si="151"/>
        <v>49</v>
      </c>
      <c r="P1955" s="15">
        <f t="shared" si="152"/>
        <v>126</v>
      </c>
      <c r="Q1955" s="15">
        <f t="shared" si="153"/>
        <v>18</v>
      </c>
      <c r="R1955" s="12">
        <f t="shared" si="154"/>
        <v>0</v>
      </c>
    </row>
    <row r="1956" spans="1:18" ht="15.75" customHeight="1" x14ac:dyDescent="0.25">
      <c r="A1956" s="57">
        <v>5626</v>
      </c>
      <c r="B1956" s="57">
        <v>1964</v>
      </c>
      <c r="C1956" s="58" t="s">
        <v>12</v>
      </c>
      <c r="D1956" s="58" t="s">
        <v>10</v>
      </c>
      <c r="E1956" s="59">
        <v>61798</v>
      </c>
      <c r="F1956" s="54">
        <f t="shared" si="150"/>
        <v>61.798000000000002</v>
      </c>
      <c r="G1956" s="57">
        <v>0</v>
      </c>
      <c r="H1956" s="57">
        <v>0</v>
      </c>
      <c r="I1956" s="62">
        <v>41601</v>
      </c>
      <c r="J1956" s="61">
        <v>13</v>
      </c>
      <c r="K1956" s="12" cm="1">
        <f t="array" ref="K1956:N1956">VLOOKUP(A1956,Sales!$A$1:$E$2241,{2,3,4,5},0)</f>
        <v>4</v>
      </c>
      <c r="L1956" s="12">
        <v>8</v>
      </c>
      <c r="M1956" s="12">
        <v>4</v>
      </c>
      <c r="N1956" s="15">
        <v>9</v>
      </c>
      <c r="O1956" s="15">
        <f t="shared" si="151"/>
        <v>61</v>
      </c>
      <c r="P1956" s="15">
        <f t="shared" si="152"/>
        <v>12</v>
      </c>
      <c r="Q1956" s="15">
        <f t="shared" si="153"/>
        <v>13</v>
      </c>
      <c r="R1956" s="12">
        <f t="shared" si="154"/>
        <v>0</v>
      </c>
    </row>
    <row r="1957" spans="1:18" ht="15.75" customHeight="1" x14ac:dyDescent="0.25">
      <c r="A1957" s="57">
        <v>6428</v>
      </c>
      <c r="B1957" s="57">
        <v>1950</v>
      </c>
      <c r="C1957" s="58" t="s">
        <v>12</v>
      </c>
      <c r="D1957" s="58" t="s">
        <v>18</v>
      </c>
      <c r="E1957" s="59">
        <v>76842</v>
      </c>
      <c r="F1957" s="54">
        <f t="shared" si="150"/>
        <v>76.841999999999999</v>
      </c>
      <c r="G1957" s="57">
        <v>0</v>
      </c>
      <c r="H1957" s="57">
        <v>0</v>
      </c>
      <c r="I1957" s="60">
        <v>41762</v>
      </c>
      <c r="J1957" s="61">
        <v>37</v>
      </c>
      <c r="K1957" s="12" cm="1">
        <f t="array" ref="K1957:N1957">VLOOKUP(A1957,Sales!$A$1:$E$2241,{2,3,4,5},0)</f>
        <v>10</v>
      </c>
      <c r="L1957" s="12">
        <v>54</v>
      </c>
      <c r="M1957" s="12">
        <v>1</v>
      </c>
      <c r="N1957" s="15">
        <v>7</v>
      </c>
      <c r="O1957" s="15">
        <f t="shared" si="151"/>
        <v>75</v>
      </c>
      <c r="P1957" s="15">
        <f t="shared" si="152"/>
        <v>64</v>
      </c>
      <c r="Q1957" s="15">
        <f t="shared" si="153"/>
        <v>8</v>
      </c>
      <c r="R1957" s="12">
        <f t="shared" si="154"/>
        <v>0</v>
      </c>
    </row>
    <row r="1958" spans="1:18" ht="15.75" customHeight="1" x14ac:dyDescent="0.25">
      <c r="A1958" s="57">
        <v>8514</v>
      </c>
      <c r="B1958" s="57">
        <v>1976</v>
      </c>
      <c r="C1958" s="58" t="s">
        <v>9</v>
      </c>
      <c r="D1958" s="58" t="s">
        <v>11</v>
      </c>
      <c r="E1958" s="59">
        <v>29478</v>
      </c>
      <c r="F1958" s="54">
        <f t="shared" si="150"/>
        <v>29.478000000000002</v>
      </c>
      <c r="G1958" s="57">
        <v>1</v>
      </c>
      <c r="H1958" s="57">
        <v>0</v>
      </c>
      <c r="I1958" s="60">
        <v>41656</v>
      </c>
      <c r="J1958" s="61">
        <v>59</v>
      </c>
      <c r="K1958" s="12" cm="1">
        <f t="array" ref="K1958:N1958">VLOOKUP(A1958,Sales!$A$1:$E$2241,{2,3,4,5},0)</f>
        <v>0</v>
      </c>
      <c r="L1958" s="12">
        <v>1</v>
      </c>
      <c r="M1958" s="12">
        <v>1</v>
      </c>
      <c r="N1958" s="15">
        <v>3</v>
      </c>
      <c r="O1958" s="15">
        <f t="shared" si="151"/>
        <v>49</v>
      </c>
      <c r="P1958" s="15">
        <f t="shared" si="152"/>
        <v>1</v>
      </c>
      <c r="Q1958" s="15">
        <f t="shared" si="153"/>
        <v>4</v>
      </c>
      <c r="R1958" s="12">
        <f t="shared" si="154"/>
        <v>1</v>
      </c>
    </row>
    <row r="1959" spans="1:18" ht="15.75" customHeight="1" x14ac:dyDescent="0.25">
      <c r="A1959" s="57">
        <v>10448</v>
      </c>
      <c r="B1959" s="57">
        <v>1956</v>
      </c>
      <c r="C1959" s="58" t="s">
        <v>9</v>
      </c>
      <c r="D1959" s="58" t="s">
        <v>10</v>
      </c>
      <c r="E1959" s="59">
        <v>46998</v>
      </c>
      <c r="F1959" s="54">
        <f t="shared" si="150"/>
        <v>46.997999999999998</v>
      </c>
      <c r="G1959" s="57">
        <v>0</v>
      </c>
      <c r="H1959" s="57">
        <v>1</v>
      </c>
      <c r="I1959" s="62">
        <v>41204</v>
      </c>
      <c r="J1959" s="61">
        <v>55</v>
      </c>
      <c r="K1959" s="12" cm="1">
        <f t="array" ref="K1959:N1959">VLOOKUP(A1959,Sales!$A$1:$E$2241,{2,3,4,5},0)</f>
        <v>41</v>
      </c>
      <c r="L1959" s="12">
        <v>6</v>
      </c>
      <c r="M1959" s="12">
        <v>5</v>
      </c>
      <c r="N1959" s="15">
        <v>5</v>
      </c>
      <c r="O1959" s="15">
        <f t="shared" si="151"/>
        <v>69</v>
      </c>
      <c r="P1959" s="15">
        <f t="shared" si="152"/>
        <v>47</v>
      </c>
      <c r="Q1959" s="15">
        <f t="shared" si="153"/>
        <v>10</v>
      </c>
      <c r="R1959" s="12">
        <f t="shared" si="154"/>
        <v>1</v>
      </c>
    </row>
    <row r="1960" spans="1:18" ht="15.75" customHeight="1" x14ac:dyDescent="0.25">
      <c r="A1960" s="57">
        <v>2109</v>
      </c>
      <c r="B1960" s="57">
        <v>1990</v>
      </c>
      <c r="C1960" s="58" t="s">
        <v>9</v>
      </c>
      <c r="D1960" s="58" t="s">
        <v>10</v>
      </c>
      <c r="E1960" s="59">
        <v>96843</v>
      </c>
      <c r="F1960" s="54">
        <f t="shared" si="150"/>
        <v>96.843000000000004</v>
      </c>
      <c r="G1960" s="57">
        <v>0</v>
      </c>
      <c r="H1960" s="57">
        <v>0</v>
      </c>
      <c r="I1960" s="60">
        <v>41387</v>
      </c>
      <c r="J1960" s="61">
        <v>60</v>
      </c>
      <c r="K1960" s="12" cm="1">
        <f t="array" ref="K1960:N1960">VLOOKUP(A1960,Sales!$A$1:$E$2241,{2,3,4,5},0)</f>
        <v>71</v>
      </c>
      <c r="L1960" s="12">
        <v>17</v>
      </c>
      <c r="M1960" s="12">
        <v>6</v>
      </c>
      <c r="N1960" s="15">
        <v>10</v>
      </c>
      <c r="O1960" s="15">
        <f t="shared" si="151"/>
        <v>35</v>
      </c>
      <c r="P1960" s="15">
        <f t="shared" si="152"/>
        <v>88</v>
      </c>
      <c r="Q1960" s="15">
        <f t="shared" si="153"/>
        <v>16</v>
      </c>
      <c r="R1960" s="12">
        <f t="shared" si="154"/>
        <v>0</v>
      </c>
    </row>
    <row r="1961" spans="1:18" ht="15.75" customHeight="1" x14ac:dyDescent="0.25">
      <c r="A1961" s="57">
        <v>7530</v>
      </c>
      <c r="B1961" s="57">
        <v>1950</v>
      </c>
      <c r="C1961" s="58" t="s">
        <v>12</v>
      </c>
      <c r="D1961" s="58" t="s">
        <v>18</v>
      </c>
      <c r="E1961" s="59">
        <v>56551</v>
      </c>
      <c r="F1961" s="54">
        <f t="shared" si="150"/>
        <v>56.551000000000002</v>
      </c>
      <c r="G1961" s="57">
        <v>1</v>
      </c>
      <c r="H1961" s="57">
        <v>1</v>
      </c>
      <c r="I1961" s="60">
        <v>41766</v>
      </c>
      <c r="J1961" s="61">
        <v>48</v>
      </c>
      <c r="K1961" s="12" cm="1">
        <f t="array" ref="K1961:N1961">VLOOKUP(A1961,Sales!$A$1:$E$2241,{2,3,4,5},0)</f>
        <v>4</v>
      </c>
      <c r="L1961" s="12">
        <v>2</v>
      </c>
      <c r="M1961" s="12">
        <v>2</v>
      </c>
      <c r="N1961" s="15">
        <v>4</v>
      </c>
      <c r="O1961" s="15">
        <f t="shared" si="151"/>
        <v>75</v>
      </c>
      <c r="P1961" s="15">
        <f t="shared" si="152"/>
        <v>6</v>
      </c>
      <c r="Q1961" s="15">
        <f t="shared" si="153"/>
        <v>6</v>
      </c>
      <c r="R1961" s="12">
        <f t="shared" si="154"/>
        <v>2</v>
      </c>
    </row>
    <row r="1962" spans="1:18" ht="15.75" customHeight="1" x14ac:dyDescent="0.25">
      <c r="A1962" s="57">
        <v>8925</v>
      </c>
      <c r="B1962" s="57">
        <v>1965</v>
      </c>
      <c r="C1962" s="58" t="s">
        <v>14</v>
      </c>
      <c r="D1962" s="58" t="s">
        <v>13</v>
      </c>
      <c r="E1962" s="59">
        <v>70053</v>
      </c>
      <c r="F1962" s="54">
        <f t="shared" si="150"/>
        <v>70.052999999999997</v>
      </c>
      <c r="G1962" s="57">
        <v>0</v>
      </c>
      <c r="H1962" s="57">
        <v>1</v>
      </c>
      <c r="I1962" s="60">
        <v>41458</v>
      </c>
      <c r="J1962" s="61">
        <v>38</v>
      </c>
      <c r="K1962" s="12" cm="1">
        <f t="array" ref="K1962:N1962">VLOOKUP(A1962,Sales!$A$1:$E$2241,{2,3,4,5},0)</f>
        <v>53</v>
      </c>
      <c r="L1962" s="12">
        <v>179</v>
      </c>
      <c r="M1962" s="12">
        <v>8</v>
      </c>
      <c r="N1962" s="15">
        <v>10</v>
      </c>
      <c r="O1962" s="15">
        <f t="shared" si="151"/>
        <v>60</v>
      </c>
      <c r="P1962" s="15">
        <f t="shared" si="152"/>
        <v>232</v>
      </c>
      <c r="Q1962" s="15">
        <f t="shared" si="153"/>
        <v>18</v>
      </c>
      <c r="R1962" s="12">
        <f t="shared" si="154"/>
        <v>1</v>
      </c>
    </row>
    <row r="1963" spans="1:18" ht="15.75" customHeight="1" x14ac:dyDescent="0.25">
      <c r="A1963" s="57">
        <v>3009</v>
      </c>
      <c r="B1963" s="57">
        <v>1962</v>
      </c>
      <c r="C1963" s="58" t="s">
        <v>12</v>
      </c>
      <c r="D1963" s="58" t="s">
        <v>18</v>
      </c>
      <c r="E1963" s="59">
        <v>71670</v>
      </c>
      <c r="F1963" s="54">
        <f t="shared" si="150"/>
        <v>71.67</v>
      </c>
      <c r="G1963" s="57">
        <v>0</v>
      </c>
      <c r="H1963" s="57">
        <v>0</v>
      </c>
      <c r="I1963" s="60">
        <v>41464</v>
      </c>
      <c r="J1963" s="61">
        <v>8</v>
      </c>
      <c r="K1963" s="12" cm="1">
        <f t="array" ref="K1963:N1963">VLOOKUP(A1963,Sales!$A$1:$E$2241,{2,3,4,5},0)</f>
        <v>16</v>
      </c>
      <c r="L1963" s="12">
        <v>0</v>
      </c>
      <c r="M1963" s="12">
        <v>5</v>
      </c>
      <c r="N1963" s="15">
        <v>6</v>
      </c>
      <c r="O1963" s="15">
        <f t="shared" si="151"/>
        <v>63</v>
      </c>
      <c r="P1963" s="15">
        <f t="shared" si="152"/>
        <v>16</v>
      </c>
      <c r="Q1963" s="15">
        <f t="shared" si="153"/>
        <v>11</v>
      </c>
      <c r="R1963" s="12">
        <f t="shared" si="154"/>
        <v>0</v>
      </c>
    </row>
    <row r="1964" spans="1:18" ht="15.75" customHeight="1" x14ac:dyDescent="0.25">
      <c r="A1964" s="57">
        <v>6355</v>
      </c>
      <c r="B1964" s="57">
        <v>1978</v>
      </c>
      <c r="C1964" s="58" t="s">
        <v>9</v>
      </c>
      <c r="D1964" s="58" t="s">
        <v>13</v>
      </c>
      <c r="E1964" s="59">
        <v>44359</v>
      </c>
      <c r="F1964" s="54">
        <f t="shared" si="150"/>
        <v>44.359000000000002</v>
      </c>
      <c r="G1964" s="57">
        <v>1</v>
      </c>
      <c r="H1964" s="57">
        <v>1</v>
      </c>
      <c r="I1964" s="60">
        <v>41807</v>
      </c>
      <c r="J1964" s="61">
        <v>19</v>
      </c>
      <c r="K1964" s="12" cm="1">
        <f t="array" ref="K1964:N1964">VLOOKUP(A1964,Sales!$A$1:$E$2241,{2,3,4,5},0)</f>
        <v>0</v>
      </c>
      <c r="L1964" s="12">
        <v>3</v>
      </c>
      <c r="M1964" s="12">
        <v>2</v>
      </c>
      <c r="N1964" s="15">
        <v>4</v>
      </c>
      <c r="O1964" s="15">
        <f t="shared" si="151"/>
        <v>47</v>
      </c>
      <c r="P1964" s="15">
        <f t="shared" si="152"/>
        <v>3</v>
      </c>
      <c r="Q1964" s="15">
        <f t="shared" si="153"/>
        <v>6</v>
      </c>
      <c r="R1964" s="12">
        <f t="shared" si="154"/>
        <v>2</v>
      </c>
    </row>
    <row r="1965" spans="1:18" ht="15.75" customHeight="1" x14ac:dyDescent="0.25">
      <c r="A1965" s="57">
        <v>3517</v>
      </c>
      <c r="B1965" s="57">
        <v>1952</v>
      </c>
      <c r="C1965" s="58" t="s">
        <v>9</v>
      </c>
      <c r="D1965" s="58" t="s">
        <v>10</v>
      </c>
      <c r="E1965" s="59">
        <v>40887</v>
      </c>
      <c r="F1965" s="54">
        <f t="shared" si="150"/>
        <v>40.887</v>
      </c>
      <c r="G1965" s="57">
        <v>1</v>
      </c>
      <c r="H1965" s="57">
        <v>1</v>
      </c>
      <c r="I1965" s="60">
        <v>41400</v>
      </c>
      <c r="J1965" s="61">
        <v>32</v>
      </c>
      <c r="K1965" s="12" cm="1">
        <f t="array" ref="K1965:N1965">VLOOKUP(A1965,Sales!$A$1:$E$2241,{2,3,4,5},0)</f>
        <v>4</v>
      </c>
      <c r="L1965" s="12">
        <v>10</v>
      </c>
      <c r="M1965" s="12">
        <v>3</v>
      </c>
      <c r="N1965" s="15">
        <v>3</v>
      </c>
      <c r="O1965" s="15">
        <f t="shared" si="151"/>
        <v>73</v>
      </c>
      <c r="P1965" s="15">
        <f t="shared" si="152"/>
        <v>14</v>
      </c>
      <c r="Q1965" s="15">
        <f t="shared" si="153"/>
        <v>6</v>
      </c>
      <c r="R1965" s="12">
        <f t="shared" si="154"/>
        <v>2</v>
      </c>
    </row>
    <row r="1966" spans="1:18" ht="15.75" customHeight="1" x14ac:dyDescent="0.25">
      <c r="A1966" s="57">
        <v>1158</v>
      </c>
      <c r="B1966" s="57">
        <v>1966</v>
      </c>
      <c r="C1966" s="58" t="s">
        <v>9</v>
      </c>
      <c r="D1966" s="58" t="s">
        <v>15</v>
      </c>
      <c r="E1966" s="59">
        <v>48877</v>
      </c>
      <c r="F1966" s="54">
        <f t="shared" si="150"/>
        <v>48.877000000000002</v>
      </c>
      <c r="G1966" s="57">
        <v>0</v>
      </c>
      <c r="H1966" s="57">
        <v>1</v>
      </c>
      <c r="I1966" s="60">
        <v>41644</v>
      </c>
      <c r="J1966" s="61">
        <v>27</v>
      </c>
      <c r="K1966" s="12" cm="1">
        <f t="array" ref="K1966:N1966">VLOOKUP(A1966,Sales!$A$1:$E$2241,{2,3,4,5},0)</f>
        <v>1</v>
      </c>
      <c r="L1966" s="12">
        <v>0</v>
      </c>
      <c r="M1966" s="12">
        <v>3</v>
      </c>
      <c r="N1966" s="15">
        <v>4</v>
      </c>
      <c r="O1966" s="15">
        <f t="shared" si="151"/>
        <v>59</v>
      </c>
      <c r="P1966" s="15">
        <f t="shared" si="152"/>
        <v>1</v>
      </c>
      <c r="Q1966" s="15">
        <f t="shared" si="153"/>
        <v>7</v>
      </c>
      <c r="R1966" s="12">
        <f t="shared" si="154"/>
        <v>1</v>
      </c>
    </row>
    <row r="1967" spans="1:18" ht="15.75" customHeight="1" x14ac:dyDescent="0.25">
      <c r="A1967" s="57">
        <v>6203</v>
      </c>
      <c r="B1967" s="57">
        <v>1947</v>
      </c>
      <c r="C1967" s="58" t="s">
        <v>9</v>
      </c>
      <c r="D1967" s="58" t="s">
        <v>11</v>
      </c>
      <c r="E1967" s="59">
        <v>74485</v>
      </c>
      <c r="F1967" s="54">
        <f t="shared" si="150"/>
        <v>74.484999999999999</v>
      </c>
      <c r="G1967" s="57">
        <v>0</v>
      </c>
      <c r="H1967" s="57">
        <v>0</v>
      </c>
      <c r="I1967" s="60">
        <v>41510</v>
      </c>
      <c r="J1967" s="61">
        <v>58</v>
      </c>
      <c r="K1967" s="12" cm="1">
        <f t="array" ref="K1967:N1967">VLOOKUP(A1967,Sales!$A$1:$E$2241,{2,3,4,5},0)</f>
        <v>149</v>
      </c>
      <c r="L1967" s="12">
        <v>49</v>
      </c>
      <c r="M1967" s="12">
        <v>6</v>
      </c>
      <c r="N1967" s="15">
        <v>12</v>
      </c>
      <c r="O1967" s="15">
        <f t="shared" si="151"/>
        <v>78</v>
      </c>
      <c r="P1967" s="15">
        <f t="shared" si="152"/>
        <v>198</v>
      </c>
      <c r="Q1967" s="15">
        <f t="shared" si="153"/>
        <v>18</v>
      </c>
      <c r="R1967" s="12">
        <f t="shared" si="154"/>
        <v>0</v>
      </c>
    </row>
    <row r="1968" spans="1:18" ht="15.75" customHeight="1" x14ac:dyDescent="0.25">
      <c r="A1968" s="57">
        <v>7165</v>
      </c>
      <c r="B1968" s="57">
        <v>1972</v>
      </c>
      <c r="C1968" s="58" t="s">
        <v>9</v>
      </c>
      <c r="D1968" s="58" t="s">
        <v>11</v>
      </c>
      <c r="E1968" s="59">
        <v>64474</v>
      </c>
      <c r="F1968" s="54">
        <f t="shared" si="150"/>
        <v>64.474000000000004</v>
      </c>
      <c r="G1968" s="57">
        <v>0</v>
      </c>
      <c r="H1968" s="57">
        <v>1</v>
      </c>
      <c r="I1968" s="62">
        <v>41569</v>
      </c>
      <c r="J1968" s="61">
        <v>59</v>
      </c>
      <c r="K1968" s="12" cm="1">
        <f t="array" ref="K1968:N1968">VLOOKUP(A1968,Sales!$A$1:$E$2241,{2,3,4,5},0)</f>
        <v>35</v>
      </c>
      <c r="L1968" s="12">
        <v>86</v>
      </c>
      <c r="M1968" s="12">
        <v>8</v>
      </c>
      <c r="N1968" s="15">
        <v>10</v>
      </c>
      <c r="O1968" s="15">
        <f t="shared" si="151"/>
        <v>53</v>
      </c>
      <c r="P1968" s="15">
        <f t="shared" si="152"/>
        <v>121</v>
      </c>
      <c r="Q1968" s="15">
        <f t="shared" si="153"/>
        <v>18</v>
      </c>
      <c r="R1968" s="12">
        <f t="shared" si="154"/>
        <v>1</v>
      </c>
    </row>
    <row r="1969" spans="1:18" ht="15.75" customHeight="1" x14ac:dyDescent="0.25">
      <c r="A1969" s="57">
        <v>3595</v>
      </c>
      <c r="B1969" s="57">
        <v>1963</v>
      </c>
      <c r="C1969" s="58" t="s">
        <v>9</v>
      </c>
      <c r="D1969" s="58" t="s">
        <v>11</v>
      </c>
      <c r="E1969" s="59">
        <v>77226</v>
      </c>
      <c r="F1969" s="54">
        <f t="shared" si="150"/>
        <v>77.225999999999999</v>
      </c>
      <c r="G1969" s="57">
        <v>0</v>
      </c>
      <c r="H1969" s="57">
        <v>1</v>
      </c>
      <c r="I1969" s="60">
        <v>41698</v>
      </c>
      <c r="J1969" s="61">
        <v>29</v>
      </c>
      <c r="K1969" s="12" cm="1">
        <f t="array" ref="K1969:N1969">VLOOKUP(A1969,Sales!$A$1:$E$2241,{2,3,4,5},0)</f>
        <v>43</v>
      </c>
      <c r="L1969" s="12">
        <v>76</v>
      </c>
      <c r="M1969" s="12">
        <v>6</v>
      </c>
      <c r="N1969" s="15">
        <v>12</v>
      </c>
      <c r="O1969" s="15">
        <f t="shared" si="151"/>
        <v>62</v>
      </c>
      <c r="P1969" s="15">
        <f t="shared" si="152"/>
        <v>119</v>
      </c>
      <c r="Q1969" s="15">
        <f t="shared" si="153"/>
        <v>18</v>
      </c>
      <c r="R1969" s="12">
        <f t="shared" si="154"/>
        <v>1</v>
      </c>
    </row>
    <row r="1970" spans="1:18" ht="15.75" customHeight="1" x14ac:dyDescent="0.25">
      <c r="A1970" s="57">
        <v>8537</v>
      </c>
      <c r="B1970" s="57">
        <v>1949</v>
      </c>
      <c r="C1970" s="58" t="s">
        <v>9</v>
      </c>
      <c r="D1970" s="58" t="s">
        <v>18</v>
      </c>
      <c r="E1970" s="59">
        <v>72643</v>
      </c>
      <c r="F1970" s="54">
        <f t="shared" si="150"/>
        <v>72.643000000000001</v>
      </c>
      <c r="G1970" s="57">
        <v>0</v>
      </c>
      <c r="H1970" s="57">
        <v>0</v>
      </c>
      <c r="I1970" s="60">
        <v>41332</v>
      </c>
      <c r="J1970" s="61">
        <v>60</v>
      </c>
      <c r="K1970" s="12" cm="1">
        <f t="array" ref="K1970:N1970">VLOOKUP(A1970,Sales!$A$1:$E$2241,{2,3,4,5},0)</f>
        <v>80</v>
      </c>
      <c r="L1970" s="12">
        <v>94</v>
      </c>
      <c r="M1970" s="12">
        <v>3</v>
      </c>
      <c r="N1970" s="15">
        <v>7</v>
      </c>
      <c r="O1970" s="15">
        <f t="shared" si="151"/>
        <v>76</v>
      </c>
      <c r="P1970" s="15">
        <f t="shared" si="152"/>
        <v>174</v>
      </c>
      <c r="Q1970" s="15">
        <f t="shared" si="153"/>
        <v>10</v>
      </c>
      <c r="R1970" s="12">
        <f t="shared" si="154"/>
        <v>0</v>
      </c>
    </row>
    <row r="1971" spans="1:18" ht="15.75" customHeight="1" x14ac:dyDescent="0.25">
      <c r="A1971" s="57">
        <v>4331</v>
      </c>
      <c r="B1971" s="57">
        <v>1978</v>
      </c>
      <c r="C1971" s="58" t="s">
        <v>14</v>
      </c>
      <c r="D1971" s="58" t="s">
        <v>11</v>
      </c>
      <c r="E1971" s="59">
        <v>85738</v>
      </c>
      <c r="F1971" s="54">
        <f t="shared" si="150"/>
        <v>85.738</v>
      </c>
      <c r="G1971" s="57">
        <v>0</v>
      </c>
      <c r="H1971" s="57">
        <v>0</v>
      </c>
      <c r="I1971" s="60">
        <v>41662</v>
      </c>
      <c r="J1971" s="61">
        <v>41</v>
      </c>
      <c r="K1971" s="12" cm="1">
        <f t="array" ref="K1971:N1971">VLOOKUP(A1971,Sales!$A$1:$E$2241,{2,3,4,5},0)</f>
        <v>26</v>
      </c>
      <c r="L1971" s="12">
        <v>26</v>
      </c>
      <c r="M1971" s="12">
        <v>3</v>
      </c>
      <c r="N1971" s="15">
        <v>11</v>
      </c>
      <c r="O1971" s="15">
        <f t="shared" si="151"/>
        <v>47</v>
      </c>
      <c r="P1971" s="15">
        <f t="shared" si="152"/>
        <v>52</v>
      </c>
      <c r="Q1971" s="15">
        <f t="shared" si="153"/>
        <v>14</v>
      </c>
      <c r="R1971" s="12">
        <f t="shared" si="154"/>
        <v>0</v>
      </c>
    </row>
    <row r="1972" spans="1:18" ht="15.75" customHeight="1" x14ac:dyDescent="0.25">
      <c r="A1972" s="57">
        <v>6281</v>
      </c>
      <c r="B1972" s="57">
        <v>1966</v>
      </c>
      <c r="C1972" s="58" t="s">
        <v>9</v>
      </c>
      <c r="D1972" s="58" t="s">
        <v>15</v>
      </c>
      <c r="E1972" s="59">
        <v>55686</v>
      </c>
      <c r="F1972" s="54">
        <f t="shared" si="150"/>
        <v>55.686</v>
      </c>
      <c r="G1972" s="57">
        <v>0</v>
      </c>
      <c r="H1972" s="57">
        <v>1</v>
      </c>
      <c r="I1972" s="60">
        <v>41319</v>
      </c>
      <c r="J1972" s="61">
        <v>27</v>
      </c>
      <c r="K1972" s="12" cm="1">
        <f t="array" ref="K1972:N1972">VLOOKUP(A1972,Sales!$A$1:$E$2241,{2,3,4,5},0)</f>
        <v>0</v>
      </c>
      <c r="L1972" s="12">
        <v>47</v>
      </c>
      <c r="M1972" s="12">
        <v>6</v>
      </c>
      <c r="N1972" s="15">
        <v>5</v>
      </c>
      <c r="O1972" s="15">
        <f t="shared" si="151"/>
        <v>59</v>
      </c>
      <c r="P1972" s="15">
        <f t="shared" si="152"/>
        <v>47</v>
      </c>
      <c r="Q1972" s="15">
        <f t="shared" si="153"/>
        <v>11</v>
      </c>
      <c r="R1972" s="12">
        <f t="shared" si="154"/>
        <v>1</v>
      </c>
    </row>
    <row r="1973" spans="1:18" ht="15.75" customHeight="1" x14ac:dyDescent="0.25">
      <c r="A1973" s="57">
        <v>4338</v>
      </c>
      <c r="B1973" s="57">
        <v>1983</v>
      </c>
      <c r="C1973" s="58" t="s">
        <v>9</v>
      </c>
      <c r="D1973" s="58" t="s">
        <v>10</v>
      </c>
      <c r="E1973" s="59">
        <v>39062</v>
      </c>
      <c r="F1973" s="54">
        <f t="shared" si="150"/>
        <v>39.061999999999998</v>
      </c>
      <c r="G1973" s="57">
        <v>1</v>
      </c>
      <c r="H1973" s="57">
        <v>0</v>
      </c>
      <c r="I1973" s="60">
        <v>41723</v>
      </c>
      <c r="J1973" s="61">
        <v>28</v>
      </c>
      <c r="K1973" s="12" cm="1">
        <f t="array" ref="K1973:N1973">VLOOKUP(A1973,Sales!$A$1:$E$2241,{2,3,4,5},0)</f>
        <v>0</v>
      </c>
      <c r="L1973" s="12">
        <v>0</v>
      </c>
      <c r="M1973" s="12">
        <v>1</v>
      </c>
      <c r="N1973" s="15">
        <v>3</v>
      </c>
      <c r="O1973" s="15">
        <f t="shared" si="151"/>
        <v>42</v>
      </c>
      <c r="P1973" s="15">
        <f t="shared" si="152"/>
        <v>0</v>
      </c>
      <c r="Q1973" s="15">
        <f t="shared" si="153"/>
        <v>4</v>
      </c>
      <c r="R1973" s="12">
        <f t="shared" si="154"/>
        <v>1</v>
      </c>
    </row>
    <row r="1974" spans="1:18" ht="15.75" customHeight="1" x14ac:dyDescent="0.25">
      <c r="A1974" s="57">
        <v>2452</v>
      </c>
      <c r="B1974" s="57">
        <v>1971</v>
      </c>
      <c r="C1974" s="58" t="s">
        <v>9</v>
      </c>
      <c r="D1974" s="58" t="s">
        <v>11</v>
      </c>
      <c r="E1974" s="59">
        <v>34600</v>
      </c>
      <c r="F1974" s="54">
        <f t="shared" si="150"/>
        <v>34.6</v>
      </c>
      <c r="G1974" s="57">
        <v>1</v>
      </c>
      <c r="H1974" s="57">
        <v>1</v>
      </c>
      <c r="I1974" s="60">
        <v>41275</v>
      </c>
      <c r="J1974" s="61">
        <v>8</v>
      </c>
      <c r="K1974" s="12" cm="1">
        <f t="array" ref="K1974:N1974">VLOOKUP(A1974,Sales!$A$1:$E$2241,{2,3,4,5},0)</f>
        <v>33</v>
      </c>
      <c r="L1974" s="12">
        <v>3</v>
      </c>
      <c r="M1974" s="12">
        <v>5</v>
      </c>
      <c r="N1974" s="15">
        <v>5</v>
      </c>
      <c r="O1974" s="15">
        <f t="shared" si="151"/>
        <v>54</v>
      </c>
      <c r="P1974" s="15">
        <f t="shared" si="152"/>
        <v>36</v>
      </c>
      <c r="Q1974" s="15">
        <f t="shared" si="153"/>
        <v>10</v>
      </c>
      <c r="R1974" s="12">
        <f t="shared" si="154"/>
        <v>2</v>
      </c>
    </row>
    <row r="1975" spans="1:18" ht="15.75" customHeight="1" x14ac:dyDescent="0.25">
      <c r="A1975" s="57">
        <v>9507</v>
      </c>
      <c r="B1975" s="57">
        <v>1975</v>
      </c>
      <c r="C1975" s="58" t="s">
        <v>9</v>
      </c>
      <c r="D1975" s="58" t="s">
        <v>13</v>
      </c>
      <c r="E1975" s="59">
        <v>40794</v>
      </c>
      <c r="F1975" s="54">
        <f t="shared" si="150"/>
        <v>40.793999999999997</v>
      </c>
      <c r="G1975" s="57">
        <v>0</v>
      </c>
      <c r="H1975" s="57">
        <v>1</v>
      </c>
      <c r="I1975" s="60">
        <v>41371</v>
      </c>
      <c r="J1975" s="61">
        <v>18</v>
      </c>
      <c r="K1975" s="12" cm="1">
        <f t="array" ref="K1975:N1975">VLOOKUP(A1975,Sales!$A$1:$E$2241,{2,3,4,5},0)</f>
        <v>23</v>
      </c>
      <c r="L1975" s="12">
        <v>23</v>
      </c>
      <c r="M1975" s="12">
        <v>6</v>
      </c>
      <c r="N1975" s="15">
        <v>5</v>
      </c>
      <c r="O1975" s="15">
        <f t="shared" si="151"/>
        <v>50</v>
      </c>
      <c r="P1975" s="15">
        <f t="shared" si="152"/>
        <v>46</v>
      </c>
      <c r="Q1975" s="15">
        <f t="shared" si="153"/>
        <v>11</v>
      </c>
      <c r="R1975" s="12">
        <f t="shared" si="154"/>
        <v>1</v>
      </c>
    </row>
    <row r="1976" spans="1:18" ht="15.75" customHeight="1" x14ac:dyDescent="0.25">
      <c r="A1976" s="57">
        <v>8360</v>
      </c>
      <c r="B1976" s="57">
        <v>1971</v>
      </c>
      <c r="C1976" s="58" t="s">
        <v>17</v>
      </c>
      <c r="D1976" s="58" t="s">
        <v>13</v>
      </c>
      <c r="E1976" s="59">
        <v>54690</v>
      </c>
      <c r="F1976" s="54">
        <f t="shared" si="150"/>
        <v>54.69</v>
      </c>
      <c r="G1976" s="57">
        <v>1</v>
      </c>
      <c r="H1976" s="57">
        <v>1</v>
      </c>
      <c r="I1976" s="60">
        <v>41585</v>
      </c>
      <c r="J1976" s="61">
        <v>76</v>
      </c>
      <c r="K1976" s="12" cm="1">
        <f t="array" ref="K1976:N1976">VLOOKUP(A1976,Sales!$A$1:$E$2241,{2,3,4,5},0)</f>
        <v>16</v>
      </c>
      <c r="L1976" s="12">
        <v>9</v>
      </c>
      <c r="M1976" s="12">
        <v>3</v>
      </c>
      <c r="N1976" s="15">
        <v>5</v>
      </c>
      <c r="O1976" s="15">
        <f t="shared" si="151"/>
        <v>54</v>
      </c>
      <c r="P1976" s="15">
        <f t="shared" si="152"/>
        <v>25</v>
      </c>
      <c r="Q1976" s="15">
        <f t="shared" si="153"/>
        <v>8</v>
      </c>
      <c r="R1976" s="12">
        <f t="shared" si="154"/>
        <v>2</v>
      </c>
    </row>
    <row r="1977" spans="1:18" ht="15.75" customHeight="1" x14ac:dyDescent="0.25">
      <c r="A1977" s="57">
        <v>10311</v>
      </c>
      <c r="B1977" s="57">
        <v>1969</v>
      </c>
      <c r="C1977" s="58" t="s">
        <v>9</v>
      </c>
      <c r="D1977" s="58" t="s">
        <v>13</v>
      </c>
      <c r="E1977" s="59">
        <v>4428</v>
      </c>
      <c r="F1977" s="54">
        <f t="shared" si="150"/>
        <v>4.4279999999999999</v>
      </c>
      <c r="G1977" s="57">
        <v>0</v>
      </c>
      <c r="H1977" s="57">
        <v>1</v>
      </c>
      <c r="I1977" s="60">
        <v>41552</v>
      </c>
      <c r="J1977" s="61">
        <v>0</v>
      </c>
      <c r="K1977" s="12" cm="1">
        <f t="array" ref="K1977:N1977">VLOOKUP(A1977,Sales!$A$1:$E$2241,{2,3,4,5},0)</f>
        <v>4</v>
      </c>
      <c r="L1977" s="12">
        <v>4</v>
      </c>
      <c r="M1977" s="12">
        <v>25</v>
      </c>
      <c r="N1977" s="15">
        <v>0</v>
      </c>
      <c r="O1977" s="15">
        <f t="shared" si="151"/>
        <v>56</v>
      </c>
      <c r="P1977" s="15">
        <f t="shared" si="152"/>
        <v>8</v>
      </c>
      <c r="Q1977" s="15">
        <f t="shared" si="153"/>
        <v>25</v>
      </c>
      <c r="R1977" s="12">
        <f t="shared" si="154"/>
        <v>1</v>
      </c>
    </row>
    <row r="1978" spans="1:18" ht="15.75" customHeight="1" x14ac:dyDescent="0.25">
      <c r="A1978" s="57">
        <v>5117</v>
      </c>
      <c r="B1978" s="57">
        <v>1963</v>
      </c>
      <c r="C1978" s="58" t="s">
        <v>17</v>
      </c>
      <c r="D1978" s="58" t="s">
        <v>13</v>
      </c>
      <c r="E1978" s="59">
        <v>32632</v>
      </c>
      <c r="F1978" s="54">
        <f t="shared" si="150"/>
        <v>32.631999999999998</v>
      </c>
      <c r="G1978" s="57">
        <v>0</v>
      </c>
      <c r="H1978" s="57">
        <v>0</v>
      </c>
      <c r="I1978" s="60">
        <v>41123</v>
      </c>
      <c r="J1978" s="61">
        <v>32</v>
      </c>
      <c r="K1978" s="12" cm="1">
        <f t="array" ref="K1978:N1978">VLOOKUP(A1978,Sales!$A$1:$E$2241,{2,3,4,5},0)</f>
        <v>151</v>
      </c>
      <c r="L1978" s="12">
        <v>19</v>
      </c>
      <c r="M1978" s="12">
        <v>4</v>
      </c>
      <c r="N1978" s="15">
        <v>8</v>
      </c>
      <c r="O1978" s="15">
        <f t="shared" si="151"/>
        <v>62</v>
      </c>
      <c r="P1978" s="15">
        <f t="shared" si="152"/>
        <v>170</v>
      </c>
      <c r="Q1978" s="15">
        <f t="shared" si="153"/>
        <v>12</v>
      </c>
      <c r="R1978" s="12">
        <f t="shared" si="154"/>
        <v>0</v>
      </c>
    </row>
    <row r="1979" spans="1:18" ht="15.75" customHeight="1" x14ac:dyDescent="0.25">
      <c r="A1979" s="57">
        <v>4867</v>
      </c>
      <c r="B1979" s="57">
        <v>1968</v>
      </c>
      <c r="C1979" s="58" t="s">
        <v>12</v>
      </c>
      <c r="D1979" s="58" t="s">
        <v>10</v>
      </c>
      <c r="E1979" s="59">
        <v>38236</v>
      </c>
      <c r="F1979" s="54">
        <f t="shared" si="150"/>
        <v>38.235999999999997</v>
      </c>
      <c r="G1979" s="57">
        <v>1</v>
      </c>
      <c r="H1979" s="57">
        <v>1</v>
      </c>
      <c r="I1979" s="60">
        <v>41537</v>
      </c>
      <c r="J1979" s="61">
        <v>2</v>
      </c>
      <c r="K1979" s="12" cm="1">
        <f t="array" ref="K1979:N1979">VLOOKUP(A1979,Sales!$A$1:$E$2241,{2,3,4,5},0)</f>
        <v>0</v>
      </c>
      <c r="L1979" s="12">
        <v>0</v>
      </c>
      <c r="M1979" s="12">
        <v>3</v>
      </c>
      <c r="N1979" s="15">
        <v>4</v>
      </c>
      <c r="O1979" s="15">
        <f t="shared" si="151"/>
        <v>57</v>
      </c>
      <c r="P1979" s="15">
        <f t="shared" si="152"/>
        <v>0</v>
      </c>
      <c r="Q1979" s="15">
        <f t="shared" si="153"/>
        <v>7</v>
      </c>
      <c r="R1979" s="12">
        <f t="shared" si="154"/>
        <v>2</v>
      </c>
    </row>
    <row r="1980" spans="1:18" ht="15.75" customHeight="1" x14ac:dyDescent="0.25">
      <c r="A1980" s="57">
        <v>9289</v>
      </c>
      <c r="B1980" s="57">
        <v>1979</v>
      </c>
      <c r="C1980" s="58" t="s">
        <v>9</v>
      </c>
      <c r="D1980" s="58" t="s">
        <v>13</v>
      </c>
      <c r="E1980" s="59">
        <v>36781</v>
      </c>
      <c r="F1980" s="54">
        <f t="shared" si="150"/>
        <v>36.780999999999999</v>
      </c>
      <c r="G1980" s="57">
        <v>1</v>
      </c>
      <c r="H1980" s="57">
        <v>0</v>
      </c>
      <c r="I1980" s="60">
        <v>41739</v>
      </c>
      <c r="J1980" s="61">
        <v>16</v>
      </c>
      <c r="K1980" s="12" cm="1">
        <f t="array" ref="K1980:N1980">VLOOKUP(A1980,Sales!$A$1:$E$2241,{2,3,4,5},0)</f>
        <v>1</v>
      </c>
      <c r="L1980" s="12">
        <v>3</v>
      </c>
      <c r="M1980" s="12">
        <v>2</v>
      </c>
      <c r="N1980" s="15">
        <v>2</v>
      </c>
      <c r="O1980" s="15">
        <f t="shared" si="151"/>
        <v>46</v>
      </c>
      <c r="P1980" s="15">
        <f t="shared" si="152"/>
        <v>4</v>
      </c>
      <c r="Q1980" s="15">
        <f t="shared" si="153"/>
        <v>4</v>
      </c>
      <c r="R1980" s="12">
        <f t="shared" si="154"/>
        <v>1</v>
      </c>
    </row>
    <row r="1981" spans="1:18" ht="15.75" customHeight="1" x14ac:dyDescent="0.25">
      <c r="A1981" s="57">
        <v>10913</v>
      </c>
      <c r="B1981" s="57">
        <v>1984</v>
      </c>
      <c r="C1981" s="58" t="s">
        <v>14</v>
      </c>
      <c r="D1981" s="58" t="s">
        <v>10</v>
      </c>
      <c r="E1981" s="59">
        <v>31385</v>
      </c>
      <c r="F1981" s="54">
        <f t="shared" si="150"/>
        <v>31.385000000000002</v>
      </c>
      <c r="G1981" s="57">
        <v>1</v>
      </c>
      <c r="H1981" s="57">
        <v>0</v>
      </c>
      <c r="I1981" s="60">
        <v>41248</v>
      </c>
      <c r="J1981" s="61">
        <v>56</v>
      </c>
      <c r="K1981" s="12" cm="1">
        <f t="array" ref="K1981:N1981">VLOOKUP(A1981,Sales!$A$1:$E$2241,{2,3,4,5},0)</f>
        <v>2</v>
      </c>
      <c r="L1981" s="12">
        <v>1</v>
      </c>
      <c r="M1981" s="12">
        <v>1</v>
      </c>
      <c r="N1981" s="15">
        <v>2</v>
      </c>
      <c r="O1981" s="15">
        <f t="shared" si="151"/>
        <v>41</v>
      </c>
      <c r="P1981" s="15">
        <f t="shared" si="152"/>
        <v>3</v>
      </c>
      <c r="Q1981" s="15">
        <f t="shared" si="153"/>
        <v>3</v>
      </c>
      <c r="R1981" s="12">
        <f t="shared" si="154"/>
        <v>1</v>
      </c>
    </row>
    <row r="1982" spans="1:18" ht="15.75" customHeight="1" x14ac:dyDescent="0.25">
      <c r="A1982" s="57">
        <v>3032</v>
      </c>
      <c r="B1982" s="57">
        <v>1984</v>
      </c>
      <c r="C1982" s="58" t="s">
        <v>9</v>
      </c>
      <c r="D1982" s="58" t="s">
        <v>13</v>
      </c>
      <c r="E1982" s="59">
        <v>24570</v>
      </c>
      <c r="F1982" s="54">
        <f t="shared" si="150"/>
        <v>24.57</v>
      </c>
      <c r="G1982" s="57">
        <v>1</v>
      </c>
      <c r="H1982" s="57">
        <v>0</v>
      </c>
      <c r="I1982" s="60">
        <v>41332</v>
      </c>
      <c r="J1982" s="61">
        <v>97</v>
      </c>
      <c r="K1982" s="12" cm="1">
        <f t="array" ref="K1982:N1982">VLOOKUP(A1982,Sales!$A$1:$E$2241,{2,3,4,5},0)</f>
        <v>34</v>
      </c>
      <c r="L1982" s="12">
        <v>14</v>
      </c>
      <c r="M1982" s="12">
        <v>4</v>
      </c>
      <c r="N1982" s="15">
        <v>4</v>
      </c>
      <c r="O1982" s="15">
        <f t="shared" si="151"/>
        <v>41</v>
      </c>
      <c r="P1982" s="15">
        <f t="shared" si="152"/>
        <v>48</v>
      </c>
      <c r="Q1982" s="15">
        <f t="shared" si="153"/>
        <v>8</v>
      </c>
      <c r="R1982" s="12">
        <f t="shared" si="154"/>
        <v>1</v>
      </c>
    </row>
    <row r="1983" spans="1:18" ht="15.75" customHeight="1" x14ac:dyDescent="0.25">
      <c r="A1983" s="57">
        <v>8524</v>
      </c>
      <c r="B1983" s="57">
        <v>1974</v>
      </c>
      <c r="C1983" s="58" t="s">
        <v>12</v>
      </c>
      <c r="D1983" s="58" t="s">
        <v>15</v>
      </c>
      <c r="E1983" s="59">
        <v>25509</v>
      </c>
      <c r="F1983" s="54">
        <f t="shared" si="150"/>
        <v>25.509</v>
      </c>
      <c r="G1983" s="57">
        <v>1</v>
      </c>
      <c r="H1983" s="57">
        <v>0</v>
      </c>
      <c r="I1983" s="60">
        <v>41170</v>
      </c>
      <c r="J1983" s="61">
        <v>15</v>
      </c>
      <c r="K1983" s="12" cm="1">
        <f t="array" ref="K1983:N1983">VLOOKUP(A1983,Sales!$A$1:$E$2241,{2,3,4,5},0)</f>
        <v>3</v>
      </c>
      <c r="L1983" s="12">
        <v>7</v>
      </c>
      <c r="M1983" s="12">
        <v>3</v>
      </c>
      <c r="N1983" s="15">
        <v>3</v>
      </c>
      <c r="O1983" s="15">
        <f t="shared" si="151"/>
        <v>51</v>
      </c>
      <c r="P1983" s="15">
        <f t="shared" si="152"/>
        <v>10</v>
      </c>
      <c r="Q1983" s="15">
        <f t="shared" si="153"/>
        <v>6</v>
      </c>
      <c r="R1983" s="12">
        <f t="shared" si="154"/>
        <v>1</v>
      </c>
    </row>
    <row r="1984" spans="1:18" ht="15.75" customHeight="1" x14ac:dyDescent="0.25">
      <c r="A1984" s="57">
        <v>3334</v>
      </c>
      <c r="B1984" s="57">
        <v>1951</v>
      </c>
      <c r="C1984" s="58" t="s">
        <v>9</v>
      </c>
      <c r="D1984" s="58" t="s">
        <v>13</v>
      </c>
      <c r="E1984" s="59">
        <v>94642</v>
      </c>
      <c r="F1984" s="54">
        <f t="shared" si="150"/>
        <v>94.641999999999996</v>
      </c>
      <c r="G1984" s="57">
        <v>0</v>
      </c>
      <c r="H1984" s="57">
        <v>0</v>
      </c>
      <c r="I1984" s="60">
        <v>41682</v>
      </c>
      <c r="J1984" s="61">
        <v>35</v>
      </c>
      <c r="K1984" s="12" cm="1">
        <f t="array" ref="K1984:N1984">VLOOKUP(A1984,Sales!$A$1:$E$2241,{2,3,4,5},0)</f>
        <v>143</v>
      </c>
      <c r="L1984" s="12">
        <v>143</v>
      </c>
      <c r="M1984" s="12">
        <v>5</v>
      </c>
      <c r="N1984" s="15">
        <v>9</v>
      </c>
      <c r="O1984" s="15">
        <f t="shared" si="151"/>
        <v>74</v>
      </c>
      <c r="P1984" s="15">
        <f t="shared" si="152"/>
        <v>286</v>
      </c>
      <c r="Q1984" s="15">
        <f t="shared" si="153"/>
        <v>14</v>
      </c>
      <c r="R1984" s="12">
        <f t="shared" si="154"/>
        <v>0</v>
      </c>
    </row>
    <row r="1985" spans="1:18" ht="15.75" customHeight="1" x14ac:dyDescent="0.25">
      <c r="A1985" s="57">
        <v>4470</v>
      </c>
      <c r="B1985" s="57">
        <v>1962</v>
      </c>
      <c r="C1985" s="58" t="s">
        <v>14</v>
      </c>
      <c r="D1985" s="58" t="s">
        <v>13</v>
      </c>
      <c r="E1985" s="59">
        <v>58646</v>
      </c>
      <c r="F1985" s="54">
        <f t="shared" si="150"/>
        <v>58.646000000000001</v>
      </c>
      <c r="G1985" s="57">
        <v>0</v>
      </c>
      <c r="H1985" s="57">
        <v>1</v>
      </c>
      <c r="I1985" s="60">
        <v>41435</v>
      </c>
      <c r="J1985" s="61">
        <v>3</v>
      </c>
      <c r="K1985" s="12" cm="1">
        <f t="array" ref="K1985:N1985">VLOOKUP(A1985,Sales!$A$1:$E$2241,{2,3,4,5},0)</f>
        <v>1</v>
      </c>
      <c r="L1985" s="12">
        <v>5</v>
      </c>
      <c r="M1985" s="12">
        <v>2</v>
      </c>
      <c r="N1985" s="15">
        <v>4</v>
      </c>
      <c r="O1985" s="15">
        <f t="shared" si="151"/>
        <v>63</v>
      </c>
      <c r="P1985" s="15">
        <f t="shared" si="152"/>
        <v>6</v>
      </c>
      <c r="Q1985" s="15">
        <f t="shared" si="153"/>
        <v>6</v>
      </c>
      <c r="R1985" s="12">
        <f t="shared" si="154"/>
        <v>1</v>
      </c>
    </row>
    <row r="1986" spans="1:18" ht="15.75" customHeight="1" x14ac:dyDescent="0.25">
      <c r="A1986" s="57">
        <v>1406</v>
      </c>
      <c r="B1986" s="57">
        <v>1975</v>
      </c>
      <c r="C1986" s="58" t="s">
        <v>9</v>
      </c>
      <c r="D1986" s="58" t="s">
        <v>10</v>
      </c>
      <c r="E1986" s="59">
        <v>53201</v>
      </c>
      <c r="F1986" s="54">
        <f t="shared" si="150"/>
        <v>53.201000000000001</v>
      </c>
      <c r="G1986" s="57">
        <v>1</v>
      </c>
      <c r="H1986" s="57">
        <v>1</v>
      </c>
      <c r="I1986" s="60">
        <v>41317</v>
      </c>
      <c r="J1986" s="61">
        <v>49</v>
      </c>
      <c r="K1986" s="12" cm="1">
        <f t="array" ref="K1986:N1986">VLOOKUP(A1986,Sales!$A$1:$E$2241,{2,3,4,5},0)</f>
        <v>7</v>
      </c>
      <c r="L1986" s="12">
        <v>0</v>
      </c>
      <c r="M1986" s="12">
        <v>6</v>
      </c>
      <c r="N1986" s="15">
        <v>5</v>
      </c>
      <c r="O1986" s="15">
        <f t="shared" si="151"/>
        <v>50</v>
      </c>
      <c r="P1986" s="15">
        <f t="shared" si="152"/>
        <v>7</v>
      </c>
      <c r="Q1986" s="15">
        <f t="shared" si="153"/>
        <v>11</v>
      </c>
      <c r="R1986" s="12">
        <f t="shared" si="154"/>
        <v>2</v>
      </c>
    </row>
    <row r="1987" spans="1:18" ht="15.75" customHeight="1" x14ac:dyDescent="0.25">
      <c r="A1987" s="57">
        <v>8619</v>
      </c>
      <c r="B1987" s="57">
        <v>1957</v>
      </c>
      <c r="C1987" s="58" t="s">
        <v>9</v>
      </c>
      <c r="D1987" s="58" t="s">
        <v>11</v>
      </c>
      <c r="E1987" s="59">
        <v>21994</v>
      </c>
      <c r="F1987" s="54">
        <f t="shared" ref="F1987:F2050" si="155">E1987/1000</f>
        <v>21.994</v>
      </c>
      <c r="G1987" s="57">
        <v>0</v>
      </c>
      <c r="H1987" s="57">
        <v>1</v>
      </c>
      <c r="I1987" s="62">
        <v>41267</v>
      </c>
      <c r="J1987" s="61">
        <v>4</v>
      </c>
      <c r="K1987" s="12" cm="1">
        <f t="array" ref="K1987:N1987">VLOOKUP(A1987,Sales!$A$1:$E$2241,{2,3,4,5},0)</f>
        <v>0</v>
      </c>
      <c r="L1987" s="12">
        <v>1</v>
      </c>
      <c r="M1987" s="12">
        <v>0</v>
      </c>
      <c r="N1987" s="15">
        <v>3</v>
      </c>
      <c r="O1987" s="15">
        <f t="shared" ref="O1987:O2050" si="156">2025-B1987</f>
        <v>68</v>
      </c>
      <c r="P1987" s="15">
        <f t="shared" ref="P1987:P2050" si="157">K1987+L1987</f>
        <v>1</v>
      </c>
      <c r="Q1987" s="15">
        <f t="shared" ref="Q1987:Q2050" si="158">M1987+N1987</f>
        <v>3</v>
      </c>
      <c r="R1987" s="12">
        <f t="shared" ref="R1987:R2050" si="159">G1987+H1987</f>
        <v>1</v>
      </c>
    </row>
    <row r="1988" spans="1:18" ht="15.75" customHeight="1" x14ac:dyDescent="0.25">
      <c r="A1988" s="57">
        <v>10821</v>
      </c>
      <c r="B1988" s="57">
        <v>1978</v>
      </c>
      <c r="C1988" s="58" t="s">
        <v>9</v>
      </c>
      <c r="D1988" s="58" t="s">
        <v>13</v>
      </c>
      <c r="E1988" s="59">
        <v>57113</v>
      </c>
      <c r="F1988" s="54">
        <f t="shared" si="155"/>
        <v>57.113</v>
      </c>
      <c r="G1988" s="57">
        <v>1</v>
      </c>
      <c r="H1988" s="57">
        <v>1</v>
      </c>
      <c r="I1988" s="60">
        <v>41311</v>
      </c>
      <c r="J1988" s="61">
        <v>45</v>
      </c>
      <c r="K1988" s="12" cm="1">
        <f t="array" ref="K1988:N1988">VLOOKUP(A1988,Sales!$A$1:$E$2241,{2,3,4,5},0)</f>
        <v>4</v>
      </c>
      <c r="L1988" s="12">
        <v>2</v>
      </c>
      <c r="M1988" s="12">
        <v>4</v>
      </c>
      <c r="N1988" s="15">
        <v>5</v>
      </c>
      <c r="O1988" s="15">
        <f t="shared" si="156"/>
        <v>47</v>
      </c>
      <c r="P1988" s="15">
        <f t="shared" si="157"/>
        <v>6</v>
      </c>
      <c r="Q1988" s="15">
        <f t="shared" si="158"/>
        <v>9</v>
      </c>
      <c r="R1988" s="12">
        <f t="shared" si="159"/>
        <v>2</v>
      </c>
    </row>
    <row r="1989" spans="1:18" ht="15.75" customHeight="1" x14ac:dyDescent="0.25">
      <c r="A1989" s="57">
        <v>4552</v>
      </c>
      <c r="B1989" s="57">
        <v>1991</v>
      </c>
      <c r="C1989" s="58" t="s">
        <v>9</v>
      </c>
      <c r="D1989" s="58" t="s">
        <v>13</v>
      </c>
      <c r="E1989" s="59">
        <v>51373</v>
      </c>
      <c r="F1989" s="54">
        <f t="shared" si="155"/>
        <v>51.372999999999998</v>
      </c>
      <c r="G1989" s="57">
        <v>0</v>
      </c>
      <c r="H1989" s="57">
        <v>0</v>
      </c>
      <c r="I1989" s="60">
        <v>41447</v>
      </c>
      <c r="J1989" s="61">
        <v>37</v>
      </c>
      <c r="K1989" s="12" cm="1">
        <f t="array" ref="K1989:N1989">VLOOKUP(A1989,Sales!$A$1:$E$2241,{2,3,4,5},0)</f>
        <v>2</v>
      </c>
      <c r="L1989" s="12">
        <v>26</v>
      </c>
      <c r="M1989" s="12">
        <v>3</v>
      </c>
      <c r="N1989" s="15">
        <v>3</v>
      </c>
      <c r="O1989" s="15">
        <f t="shared" si="156"/>
        <v>34</v>
      </c>
      <c r="P1989" s="15">
        <f t="shared" si="157"/>
        <v>28</v>
      </c>
      <c r="Q1989" s="15">
        <f t="shared" si="158"/>
        <v>6</v>
      </c>
      <c r="R1989" s="12">
        <f t="shared" si="159"/>
        <v>0</v>
      </c>
    </row>
    <row r="1990" spans="1:18" ht="15.75" customHeight="1" x14ac:dyDescent="0.25">
      <c r="A1990" s="57">
        <v>898</v>
      </c>
      <c r="B1990" s="57">
        <v>1986</v>
      </c>
      <c r="C1990" s="58" t="s">
        <v>9</v>
      </c>
      <c r="D1990" s="58" t="s">
        <v>13</v>
      </c>
      <c r="E1990" s="59">
        <v>23477</v>
      </c>
      <c r="F1990" s="54">
        <f t="shared" si="155"/>
        <v>23.477</v>
      </c>
      <c r="G1990" s="57">
        <v>1</v>
      </c>
      <c r="H1990" s="57">
        <v>0</v>
      </c>
      <c r="I1990" s="62">
        <v>41568</v>
      </c>
      <c r="J1990" s="61">
        <v>39</v>
      </c>
      <c r="K1990" s="12" cm="1">
        <f t="array" ref="K1990:N1990">VLOOKUP(A1990,Sales!$A$1:$E$2241,{2,3,4,5},0)</f>
        <v>15</v>
      </c>
      <c r="L1990" s="12">
        <v>8</v>
      </c>
      <c r="M1990" s="12">
        <v>3</v>
      </c>
      <c r="N1990" s="15">
        <v>4</v>
      </c>
      <c r="O1990" s="15">
        <f t="shared" si="156"/>
        <v>39</v>
      </c>
      <c r="P1990" s="15">
        <f t="shared" si="157"/>
        <v>23</v>
      </c>
      <c r="Q1990" s="15">
        <f t="shared" si="158"/>
        <v>7</v>
      </c>
      <c r="R1990" s="12">
        <f t="shared" si="159"/>
        <v>1</v>
      </c>
    </row>
    <row r="1991" spans="1:18" ht="15.75" customHeight="1" x14ac:dyDescent="0.25">
      <c r="A1991" s="57">
        <v>9797</v>
      </c>
      <c r="B1991" s="57">
        <v>1956</v>
      </c>
      <c r="C1991" s="58" t="s">
        <v>9</v>
      </c>
      <c r="D1991" s="58" t="s">
        <v>13</v>
      </c>
      <c r="E1991" s="59">
        <v>58116</v>
      </c>
      <c r="F1991" s="54">
        <f t="shared" si="155"/>
        <v>58.116</v>
      </c>
      <c r="G1991" s="57">
        <v>0</v>
      </c>
      <c r="H1991" s="57">
        <v>1</v>
      </c>
      <c r="I1991" s="60">
        <v>41742</v>
      </c>
      <c r="J1991" s="61">
        <v>38</v>
      </c>
      <c r="K1991" s="12" cm="1">
        <f t="array" ref="K1991:N1991">VLOOKUP(A1991,Sales!$A$1:$E$2241,{2,3,4,5},0)</f>
        <v>19</v>
      </c>
      <c r="L1991" s="12">
        <v>11</v>
      </c>
      <c r="M1991" s="12">
        <v>3</v>
      </c>
      <c r="N1991" s="15">
        <v>8</v>
      </c>
      <c r="O1991" s="15">
        <f t="shared" si="156"/>
        <v>69</v>
      </c>
      <c r="P1991" s="15">
        <f t="shared" si="157"/>
        <v>30</v>
      </c>
      <c r="Q1991" s="15">
        <f t="shared" si="158"/>
        <v>11</v>
      </c>
      <c r="R1991" s="12">
        <f t="shared" si="159"/>
        <v>1</v>
      </c>
    </row>
    <row r="1992" spans="1:18" ht="15.75" customHeight="1" x14ac:dyDescent="0.25">
      <c r="A1992" s="57">
        <v>10949</v>
      </c>
      <c r="B1992" s="57">
        <v>1963</v>
      </c>
      <c r="C1992" s="58" t="s">
        <v>12</v>
      </c>
      <c r="D1992" s="58" t="s">
        <v>15</v>
      </c>
      <c r="E1992" s="59">
        <v>72968</v>
      </c>
      <c r="F1992" s="54">
        <f t="shared" si="155"/>
        <v>72.968000000000004</v>
      </c>
      <c r="G1992" s="57">
        <v>0</v>
      </c>
      <c r="H1992" s="57">
        <v>0</v>
      </c>
      <c r="I1992" s="62">
        <v>41624</v>
      </c>
      <c r="J1992" s="61">
        <v>8</v>
      </c>
      <c r="K1992" s="12" cm="1">
        <f t="array" ref="K1992:N1992">VLOOKUP(A1992,Sales!$A$1:$E$2241,{2,3,4,5},0)</f>
        <v>37</v>
      </c>
      <c r="L1992" s="12">
        <v>37</v>
      </c>
      <c r="M1992" s="12">
        <v>5</v>
      </c>
      <c r="N1992" s="15">
        <v>8</v>
      </c>
      <c r="O1992" s="15">
        <f t="shared" si="156"/>
        <v>62</v>
      </c>
      <c r="P1992" s="15">
        <f t="shared" si="157"/>
        <v>74</v>
      </c>
      <c r="Q1992" s="15">
        <f t="shared" si="158"/>
        <v>13</v>
      </c>
      <c r="R1992" s="12">
        <f t="shared" si="159"/>
        <v>0</v>
      </c>
    </row>
    <row r="1993" spans="1:18" ht="15.75" customHeight="1" x14ac:dyDescent="0.25">
      <c r="A1993" s="57">
        <v>8212</v>
      </c>
      <c r="B1993" s="57">
        <v>1971</v>
      </c>
      <c r="C1993" s="58" t="s">
        <v>14</v>
      </c>
      <c r="D1993" s="58" t="s">
        <v>13</v>
      </c>
      <c r="E1993" s="59">
        <v>39791</v>
      </c>
      <c r="F1993" s="54">
        <f t="shared" si="155"/>
        <v>39.790999999999997</v>
      </c>
      <c r="G1993" s="57">
        <v>0</v>
      </c>
      <c r="H1993" s="57">
        <v>1</v>
      </c>
      <c r="I1993" s="60">
        <v>41361</v>
      </c>
      <c r="J1993" s="61">
        <v>89</v>
      </c>
      <c r="K1993" s="12" cm="1">
        <f t="array" ref="K1993:N1993">VLOOKUP(A1993,Sales!$A$1:$E$2241,{2,3,4,5},0)</f>
        <v>15</v>
      </c>
      <c r="L1993" s="12">
        <v>13</v>
      </c>
      <c r="M1993" s="12">
        <v>3</v>
      </c>
      <c r="N1993" s="15">
        <v>4</v>
      </c>
      <c r="O1993" s="15">
        <f t="shared" si="156"/>
        <v>54</v>
      </c>
      <c r="P1993" s="15">
        <f t="shared" si="157"/>
        <v>28</v>
      </c>
      <c r="Q1993" s="15">
        <f t="shared" si="158"/>
        <v>7</v>
      </c>
      <c r="R1993" s="12">
        <f t="shared" si="159"/>
        <v>1</v>
      </c>
    </row>
    <row r="1994" spans="1:18" ht="15.75" customHeight="1" x14ac:dyDescent="0.25">
      <c r="A1994" s="57">
        <v>6248</v>
      </c>
      <c r="B1994" s="57">
        <v>1947</v>
      </c>
      <c r="C1994" s="58" t="s">
        <v>14</v>
      </c>
      <c r="D1994" s="58" t="s">
        <v>10</v>
      </c>
      <c r="E1994" s="59">
        <v>91712</v>
      </c>
      <c r="F1994" s="54">
        <f t="shared" si="155"/>
        <v>91.712000000000003</v>
      </c>
      <c r="G1994" s="57">
        <v>0</v>
      </c>
      <c r="H1994" s="57">
        <v>0</v>
      </c>
      <c r="I1994" s="62">
        <v>41564</v>
      </c>
      <c r="J1994" s="61">
        <v>47</v>
      </c>
      <c r="K1994" s="12" cm="1">
        <f t="array" ref="K1994:N1994">VLOOKUP(A1994,Sales!$A$1:$E$2241,{2,3,4,5},0)</f>
        <v>24</v>
      </c>
      <c r="L1994" s="12">
        <v>29</v>
      </c>
      <c r="M1994" s="12">
        <v>9</v>
      </c>
      <c r="N1994" s="15">
        <v>11</v>
      </c>
      <c r="O1994" s="15">
        <f t="shared" si="156"/>
        <v>78</v>
      </c>
      <c r="P1994" s="15">
        <f t="shared" si="157"/>
        <v>53</v>
      </c>
      <c r="Q1994" s="15">
        <f t="shared" si="158"/>
        <v>20</v>
      </c>
      <c r="R1994" s="12">
        <f t="shared" si="159"/>
        <v>0</v>
      </c>
    </row>
    <row r="1995" spans="1:18" ht="15.75" customHeight="1" x14ac:dyDescent="0.25">
      <c r="A1995" s="57">
        <v>10164</v>
      </c>
      <c r="B1995" s="57">
        <v>1958</v>
      </c>
      <c r="C1995" s="58" t="s">
        <v>9</v>
      </c>
      <c r="D1995" s="58" t="s">
        <v>10</v>
      </c>
      <c r="E1995" s="59">
        <v>94472</v>
      </c>
      <c r="F1995" s="54">
        <f t="shared" si="155"/>
        <v>94.471999999999994</v>
      </c>
      <c r="G1995" s="57">
        <v>0</v>
      </c>
      <c r="H1995" s="57">
        <v>1</v>
      </c>
      <c r="I1995" s="60">
        <v>41732</v>
      </c>
      <c r="J1995" s="61">
        <v>75</v>
      </c>
      <c r="K1995" s="12" cm="1">
        <f t="array" ref="K1995:N1995">VLOOKUP(A1995,Sales!$A$1:$E$2241,{2,3,4,5},0)</f>
        <v>33</v>
      </c>
      <c r="L1995" s="12">
        <v>100</v>
      </c>
      <c r="M1995" s="12">
        <v>5</v>
      </c>
      <c r="N1995" s="15">
        <v>5</v>
      </c>
      <c r="O1995" s="15">
        <f t="shared" si="156"/>
        <v>67</v>
      </c>
      <c r="P1995" s="15">
        <f t="shared" si="157"/>
        <v>133</v>
      </c>
      <c r="Q1995" s="15">
        <f t="shared" si="158"/>
        <v>10</v>
      </c>
      <c r="R1995" s="12">
        <f t="shared" si="159"/>
        <v>1</v>
      </c>
    </row>
    <row r="1996" spans="1:18" ht="15.75" customHeight="1" x14ac:dyDescent="0.25">
      <c r="A1996" s="57">
        <v>4547</v>
      </c>
      <c r="B1996" s="57">
        <v>1960</v>
      </c>
      <c r="C1996" s="58" t="s">
        <v>9</v>
      </c>
      <c r="D1996" s="58" t="s">
        <v>11</v>
      </c>
      <c r="E1996" s="59">
        <v>13672</v>
      </c>
      <c r="F1996" s="54">
        <f t="shared" si="155"/>
        <v>13.672000000000001</v>
      </c>
      <c r="G1996" s="57">
        <v>1</v>
      </c>
      <c r="H1996" s="57">
        <v>1</v>
      </c>
      <c r="I1996" s="60">
        <v>41381</v>
      </c>
      <c r="J1996" s="61">
        <v>86</v>
      </c>
      <c r="K1996" s="12" cm="1">
        <f t="array" ref="K1996:N1996">VLOOKUP(A1996,Sales!$A$1:$E$2241,{2,3,4,5},0)</f>
        <v>2</v>
      </c>
      <c r="L1996" s="12">
        <v>1</v>
      </c>
      <c r="M1996" s="12">
        <v>1</v>
      </c>
      <c r="N1996" s="15">
        <v>3</v>
      </c>
      <c r="O1996" s="15">
        <f t="shared" si="156"/>
        <v>65</v>
      </c>
      <c r="P1996" s="15">
        <f t="shared" si="157"/>
        <v>3</v>
      </c>
      <c r="Q1996" s="15">
        <f t="shared" si="158"/>
        <v>4</v>
      </c>
      <c r="R1996" s="12">
        <f t="shared" si="159"/>
        <v>2</v>
      </c>
    </row>
    <row r="1997" spans="1:18" ht="15.75" customHeight="1" x14ac:dyDescent="0.25">
      <c r="A1997" s="57">
        <v>6815</v>
      </c>
      <c r="B1997" s="57">
        <v>1980</v>
      </c>
      <c r="C1997" s="58" t="s">
        <v>17</v>
      </c>
      <c r="D1997" s="58" t="s">
        <v>13</v>
      </c>
      <c r="E1997" s="59">
        <v>96547</v>
      </c>
      <c r="F1997" s="54">
        <f t="shared" si="155"/>
        <v>96.546999999999997</v>
      </c>
      <c r="G1997" s="57">
        <v>0</v>
      </c>
      <c r="H1997" s="57">
        <v>0</v>
      </c>
      <c r="I1997" s="60">
        <v>41782</v>
      </c>
      <c r="J1997" s="61">
        <v>4</v>
      </c>
      <c r="K1997" s="12" cm="1">
        <f t="array" ref="K1997:N1997">VLOOKUP(A1997,Sales!$A$1:$E$2241,{2,3,4,5},0)</f>
        <v>21</v>
      </c>
      <c r="L1997" s="12">
        <v>101</v>
      </c>
      <c r="M1997" s="12">
        <v>7</v>
      </c>
      <c r="N1997" s="15">
        <v>8</v>
      </c>
      <c r="O1997" s="15">
        <f t="shared" si="156"/>
        <v>45</v>
      </c>
      <c r="P1997" s="15">
        <f t="shared" si="157"/>
        <v>122</v>
      </c>
      <c r="Q1997" s="15">
        <f t="shared" si="158"/>
        <v>15</v>
      </c>
      <c r="R1997" s="12">
        <f t="shared" si="159"/>
        <v>0</v>
      </c>
    </row>
    <row r="1998" spans="1:18" ht="15.75" customHeight="1" x14ac:dyDescent="0.25">
      <c r="A1998" s="57">
        <v>4122</v>
      </c>
      <c r="B1998" s="57">
        <v>1975</v>
      </c>
      <c r="C1998" s="58" t="s">
        <v>9</v>
      </c>
      <c r="D1998" s="58" t="s">
        <v>13</v>
      </c>
      <c r="E1998" s="59">
        <v>79205</v>
      </c>
      <c r="F1998" s="54">
        <f t="shared" si="155"/>
        <v>79.204999999999998</v>
      </c>
      <c r="G1998" s="57">
        <v>0</v>
      </c>
      <c r="H1998" s="57">
        <v>0</v>
      </c>
      <c r="I1998" s="60">
        <v>41150</v>
      </c>
      <c r="J1998" s="61">
        <v>73</v>
      </c>
      <c r="K1998" s="12" cm="1">
        <f t="array" ref="K1998:N1998">VLOOKUP(A1998,Sales!$A$1:$E$2241,{2,3,4,5},0)</f>
        <v>23</v>
      </c>
      <c r="L1998" s="12">
        <v>28</v>
      </c>
      <c r="M1998" s="12">
        <v>6</v>
      </c>
      <c r="N1998" s="15">
        <v>4</v>
      </c>
      <c r="O1998" s="15">
        <f t="shared" si="156"/>
        <v>50</v>
      </c>
      <c r="P1998" s="15">
        <f t="shared" si="157"/>
        <v>51</v>
      </c>
      <c r="Q1998" s="15">
        <f t="shared" si="158"/>
        <v>10</v>
      </c>
      <c r="R1998" s="12">
        <f t="shared" si="159"/>
        <v>0</v>
      </c>
    </row>
    <row r="1999" spans="1:18" ht="15.75" customHeight="1" x14ac:dyDescent="0.25">
      <c r="A1999" s="57">
        <v>10841</v>
      </c>
      <c r="B1999" s="57">
        <v>1975</v>
      </c>
      <c r="C1999" s="58" t="s">
        <v>12</v>
      </c>
      <c r="D1999" s="58" t="s">
        <v>11</v>
      </c>
      <c r="E1999" s="59">
        <v>56559</v>
      </c>
      <c r="F1999" s="54">
        <f t="shared" si="155"/>
        <v>56.558999999999997</v>
      </c>
      <c r="G1999" s="57">
        <v>0</v>
      </c>
      <c r="H1999" s="57">
        <v>1</v>
      </c>
      <c r="I1999" s="62">
        <v>41268</v>
      </c>
      <c r="J1999" s="61">
        <v>46</v>
      </c>
      <c r="K1999" s="12" cm="1">
        <f t="array" ref="K1999:N1999">VLOOKUP(A1999,Sales!$A$1:$E$2241,{2,3,4,5},0)</f>
        <v>22</v>
      </c>
      <c r="L1999" s="12">
        <v>31</v>
      </c>
      <c r="M1999" s="12">
        <v>4</v>
      </c>
      <c r="N1999" s="15">
        <v>8</v>
      </c>
      <c r="O1999" s="15">
        <f t="shared" si="156"/>
        <v>50</v>
      </c>
      <c r="P1999" s="15">
        <f t="shared" si="157"/>
        <v>53</v>
      </c>
      <c r="Q1999" s="15">
        <f t="shared" si="158"/>
        <v>12</v>
      </c>
      <c r="R1999" s="12">
        <f t="shared" si="159"/>
        <v>1</v>
      </c>
    </row>
    <row r="2000" spans="1:18" ht="15.75" customHeight="1" x14ac:dyDescent="0.25">
      <c r="A2000" s="57">
        <v>5370</v>
      </c>
      <c r="B2000" s="57">
        <v>1973</v>
      </c>
      <c r="C2000" s="58" t="s">
        <v>12</v>
      </c>
      <c r="D2000" s="58" t="s">
        <v>13</v>
      </c>
      <c r="E2000" s="59">
        <v>32644</v>
      </c>
      <c r="F2000" s="54">
        <f t="shared" si="155"/>
        <v>32.643999999999998</v>
      </c>
      <c r="G2000" s="57">
        <v>1</v>
      </c>
      <c r="H2000" s="57">
        <v>0</v>
      </c>
      <c r="I2000" s="60">
        <v>41290</v>
      </c>
      <c r="J2000" s="61">
        <v>38</v>
      </c>
      <c r="K2000" s="12" cm="1">
        <f t="array" ref="K2000:N2000">VLOOKUP(A2000,Sales!$A$1:$E$2241,{2,3,4,5},0)</f>
        <v>3</v>
      </c>
      <c r="L2000" s="12">
        <v>7</v>
      </c>
      <c r="M2000" s="12">
        <v>7</v>
      </c>
      <c r="N2000" s="15">
        <v>6</v>
      </c>
      <c r="O2000" s="15">
        <f t="shared" si="156"/>
        <v>52</v>
      </c>
      <c r="P2000" s="15">
        <f t="shared" si="157"/>
        <v>10</v>
      </c>
      <c r="Q2000" s="15">
        <f t="shared" si="158"/>
        <v>13</v>
      </c>
      <c r="R2000" s="12">
        <f t="shared" si="159"/>
        <v>1</v>
      </c>
    </row>
    <row r="2001" spans="1:18" ht="15.75" customHeight="1" x14ac:dyDescent="0.25">
      <c r="A2001" s="57">
        <v>176</v>
      </c>
      <c r="B2001" s="57">
        <v>1980</v>
      </c>
      <c r="C2001" s="58" t="s">
        <v>17</v>
      </c>
      <c r="D2001" s="58" t="s">
        <v>10</v>
      </c>
      <c r="E2001" s="59">
        <v>67506</v>
      </c>
      <c r="F2001" s="54">
        <f t="shared" si="155"/>
        <v>67.506</v>
      </c>
      <c r="G2001" s="57">
        <v>0</v>
      </c>
      <c r="H2001" s="57">
        <v>1</v>
      </c>
      <c r="I2001" s="60">
        <v>41641</v>
      </c>
      <c r="J2001" s="61">
        <v>73</v>
      </c>
      <c r="K2001" s="12" cm="1">
        <f t="array" ref="K2001:N2001">VLOOKUP(A2001,Sales!$A$1:$E$2241,{2,3,4,5},0)</f>
        <v>38</v>
      </c>
      <c r="L2001" s="12">
        <v>36</v>
      </c>
      <c r="M2001" s="12">
        <v>4</v>
      </c>
      <c r="N2001" s="15">
        <v>6</v>
      </c>
      <c r="O2001" s="15">
        <f t="shared" si="156"/>
        <v>45</v>
      </c>
      <c r="P2001" s="15">
        <f t="shared" si="157"/>
        <v>74</v>
      </c>
      <c r="Q2001" s="15">
        <f t="shared" si="158"/>
        <v>10</v>
      </c>
      <c r="R2001" s="12">
        <f t="shared" si="159"/>
        <v>1</v>
      </c>
    </row>
    <row r="2002" spans="1:18" ht="15.75" customHeight="1" x14ac:dyDescent="0.25">
      <c r="A2002" s="57">
        <v>4860</v>
      </c>
      <c r="B2002" s="57">
        <v>1970</v>
      </c>
      <c r="C2002" s="58" t="s">
        <v>9</v>
      </c>
      <c r="D2002" s="58" t="s">
        <v>10</v>
      </c>
      <c r="E2002" s="59">
        <v>24206</v>
      </c>
      <c r="F2002" s="54">
        <f t="shared" si="155"/>
        <v>24.206</v>
      </c>
      <c r="G2002" s="57">
        <v>1</v>
      </c>
      <c r="H2002" s="57">
        <v>0</v>
      </c>
      <c r="I2002" s="60">
        <v>41341</v>
      </c>
      <c r="J2002" s="61">
        <v>66</v>
      </c>
      <c r="K2002" s="12" cm="1">
        <f t="array" ref="K2002:N2002">VLOOKUP(A2002,Sales!$A$1:$E$2241,{2,3,4,5},0)</f>
        <v>2</v>
      </c>
      <c r="L2002" s="12">
        <v>2</v>
      </c>
      <c r="M2002" s="12">
        <v>1</v>
      </c>
      <c r="N2002" s="15">
        <v>3</v>
      </c>
      <c r="O2002" s="15">
        <f t="shared" si="156"/>
        <v>55</v>
      </c>
      <c r="P2002" s="15">
        <f t="shared" si="157"/>
        <v>4</v>
      </c>
      <c r="Q2002" s="15">
        <f t="shared" si="158"/>
        <v>4</v>
      </c>
      <c r="R2002" s="12">
        <f t="shared" si="159"/>
        <v>1</v>
      </c>
    </row>
    <row r="2003" spans="1:18" ht="15.75" customHeight="1" x14ac:dyDescent="0.25">
      <c r="A2003" s="57">
        <v>10757</v>
      </c>
      <c r="B2003" s="57">
        <v>1967</v>
      </c>
      <c r="C2003" s="58" t="s">
        <v>12</v>
      </c>
      <c r="D2003" s="58" t="s">
        <v>15</v>
      </c>
      <c r="E2003" s="59">
        <v>28420</v>
      </c>
      <c r="F2003" s="54">
        <f t="shared" si="155"/>
        <v>28.42</v>
      </c>
      <c r="G2003" s="57">
        <v>1</v>
      </c>
      <c r="H2003" s="57">
        <v>0</v>
      </c>
      <c r="I2003" s="62">
        <v>41632</v>
      </c>
      <c r="J2003" s="61">
        <v>36</v>
      </c>
      <c r="K2003" s="12" cm="1">
        <f t="array" ref="K2003:N2003">VLOOKUP(A2003,Sales!$A$1:$E$2241,{2,3,4,5},0)</f>
        <v>2</v>
      </c>
      <c r="L2003" s="12">
        <v>0</v>
      </c>
      <c r="M2003" s="12">
        <v>1</v>
      </c>
      <c r="N2003" s="15">
        <v>2</v>
      </c>
      <c r="O2003" s="15">
        <f t="shared" si="156"/>
        <v>58</v>
      </c>
      <c r="P2003" s="15">
        <f t="shared" si="157"/>
        <v>2</v>
      </c>
      <c r="Q2003" s="15">
        <f t="shared" si="158"/>
        <v>3</v>
      </c>
      <c r="R2003" s="12">
        <f t="shared" si="159"/>
        <v>1</v>
      </c>
    </row>
    <row r="2004" spans="1:18" ht="15.75" customHeight="1" x14ac:dyDescent="0.25">
      <c r="A2004" s="57">
        <v>4023</v>
      </c>
      <c r="B2004" s="57">
        <v>1970</v>
      </c>
      <c r="C2004" s="58" t="s">
        <v>9</v>
      </c>
      <c r="D2004" s="58" t="s">
        <v>13</v>
      </c>
      <c r="E2004" s="59">
        <v>22979</v>
      </c>
      <c r="F2004" s="54">
        <f t="shared" si="155"/>
        <v>22.978999999999999</v>
      </c>
      <c r="G2004" s="57">
        <v>1</v>
      </c>
      <c r="H2004" s="57">
        <v>0</v>
      </c>
      <c r="I2004" s="60">
        <v>41158</v>
      </c>
      <c r="J2004" s="61">
        <v>29</v>
      </c>
      <c r="K2004" s="12" cm="1">
        <f t="array" ref="K2004:N2004">VLOOKUP(A2004,Sales!$A$1:$E$2241,{2,3,4,5},0)</f>
        <v>17</v>
      </c>
      <c r="L2004" s="12">
        <v>21</v>
      </c>
      <c r="M2004" s="12">
        <v>3</v>
      </c>
      <c r="N2004" s="15">
        <v>2</v>
      </c>
      <c r="O2004" s="15">
        <f t="shared" si="156"/>
        <v>55</v>
      </c>
      <c r="P2004" s="15">
        <f t="shared" si="157"/>
        <v>38</v>
      </c>
      <c r="Q2004" s="15">
        <f t="shared" si="158"/>
        <v>5</v>
      </c>
      <c r="R2004" s="12">
        <f t="shared" si="159"/>
        <v>1</v>
      </c>
    </row>
    <row r="2005" spans="1:18" ht="15.75" customHeight="1" x14ac:dyDescent="0.25">
      <c r="A2005" s="57">
        <v>6679</v>
      </c>
      <c r="B2005" s="57">
        <v>1966</v>
      </c>
      <c r="C2005" s="58" t="s">
        <v>9</v>
      </c>
      <c r="D2005" s="58" t="s">
        <v>10</v>
      </c>
      <c r="E2005" s="59">
        <v>33279</v>
      </c>
      <c r="F2005" s="54">
        <f t="shared" si="155"/>
        <v>33.279000000000003</v>
      </c>
      <c r="G2005" s="57">
        <v>0</v>
      </c>
      <c r="H2005" s="57">
        <v>0</v>
      </c>
      <c r="I2005" s="60">
        <v>41802</v>
      </c>
      <c r="J2005" s="61">
        <v>29</v>
      </c>
      <c r="K2005" s="12" cm="1">
        <f t="array" ref="K2005:N2005">VLOOKUP(A2005,Sales!$A$1:$E$2241,{2,3,4,5},0)</f>
        <v>3</v>
      </c>
      <c r="L2005" s="12">
        <v>0</v>
      </c>
      <c r="M2005" s="12">
        <v>0</v>
      </c>
      <c r="N2005" s="15">
        <v>3</v>
      </c>
      <c r="O2005" s="15">
        <f t="shared" si="156"/>
        <v>59</v>
      </c>
      <c r="P2005" s="15">
        <f t="shared" si="157"/>
        <v>3</v>
      </c>
      <c r="Q2005" s="15">
        <f t="shared" si="158"/>
        <v>3</v>
      </c>
      <c r="R2005" s="12">
        <f t="shared" si="159"/>
        <v>0</v>
      </c>
    </row>
    <row r="2006" spans="1:18" ht="15.75" customHeight="1" x14ac:dyDescent="0.25">
      <c r="A2006" s="57">
        <v>9923</v>
      </c>
      <c r="B2006" s="57">
        <v>1972</v>
      </c>
      <c r="C2006" s="58" t="s">
        <v>14</v>
      </c>
      <c r="D2006" s="58" t="s">
        <v>10</v>
      </c>
      <c r="E2006" s="59">
        <v>46423</v>
      </c>
      <c r="F2006" s="54">
        <f t="shared" si="155"/>
        <v>46.423000000000002</v>
      </c>
      <c r="G2006" s="57">
        <v>1</v>
      </c>
      <c r="H2006" s="57">
        <v>1</v>
      </c>
      <c r="I2006" s="60">
        <v>41535</v>
      </c>
      <c r="J2006" s="61">
        <v>6</v>
      </c>
      <c r="K2006" s="12" cm="1">
        <f t="array" ref="K2006:N2006">VLOOKUP(A2006,Sales!$A$1:$E$2241,{2,3,4,5},0)</f>
        <v>0</v>
      </c>
      <c r="L2006" s="12">
        <v>0</v>
      </c>
      <c r="M2006" s="12">
        <v>2</v>
      </c>
      <c r="N2006" s="15">
        <v>4</v>
      </c>
      <c r="O2006" s="15">
        <f t="shared" si="156"/>
        <v>53</v>
      </c>
      <c r="P2006" s="15">
        <f t="shared" si="157"/>
        <v>0</v>
      </c>
      <c r="Q2006" s="15">
        <f t="shared" si="158"/>
        <v>6</v>
      </c>
      <c r="R2006" s="12">
        <f t="shared" si="159"/>
        <v>2</v>
      </c>
    </row>
    <row r="2007" spans="1:18" ht="15.75" customHeight="1" x14ac:dyDescent="0.25">
      <c r="A2007" s="57">
        <v>7181</v>
      </c>
      <c r="B2007" s="57">
        <v>1977</v>
      </c>
      <c r="C2007" s="58" t="s">
        <v>9</v>
      </c>
      <c r="D2007" s="58" t="s">
        <v>13</v>
      </c>
      <c r="E2007" s="59">
        <v>30368</v>
      </c>
      <c r="F2007" s="54">
        <f t="shared" si="155"/>
        <v>30.367999999999999</v>
      </c>
      <c r="G2007" s="57">
        <v>0</v>
      </c>
      <c r="H2007" s="57">
        <v>1</v>
      </c>
      <c r="I2007" s="60">
        <v>41585</v>
      </c>
      <c r="J2007" s="61">
        <v>97</v>
      </c>
      <c r="K2007" s="12" cm="1">
        <f t="array" ref="K2007:N2007">VLOOKUP(A2007,Sales!$A$1:$E$2241,{2,3,4,5},0)</f>
        <v>0</v>
      </c>
      <c r="L2007" s="12">
        <v>0</v>
      </c>
      <c r="M2007" s="12">
        <v>2</v>
      </c>
      <c r="N2007" s="15">
        <v>3</v>
      </c>
      <c r="O2007" s="15">
        <f t="shared" si="156"/>
        <v>48</v>
      </c>
      <c r="P2007" s="15">
        <f t="shared" si="157"/>
        <v>0</v>
      </c>
      <c r="Q2007" s="15">
        <f t="shared" si="158"/>
        <v>5</v>
      </c>
      <c r="R2007" s="12">
        <f t="shared" si="159"/>
        <v>1</v>
      </c>
    </row>
    <row r="2008" spans="1:18" ht="15.75" customHeight="1" x14ac:dyDescent="0.25">
      <c r="A2008" s="57">
        <v>3599</v>
      </c>
      <c r="B2008" s="57">
        <v>1970</v>
      </c>
      <c r="C2008" s="58" t="s">
        <v>9</v>
      </c>
      <c r="D2008" s="58" t="s">
        <v>13</v>
      </c>
      <c r="E2008" s="59">
        <v>63684</v>
      </c>
      <c r="F2008" s="54">
        <f t="shared" si="155"/>
        <v>63.683999999999997</v>
      </c>
      <c r="G2008" s="57">
        <v>0</v>
      </c>
      <c r="H2008" s="57">
        <v>1</v>
      </c>
      <c r="I2008" s="62">
        <v>41239</v>
      </c>
      <c r="J2008" s="61">
        <v>61</v>
      </c>
      <c r="K2008" s="12" cm="1">
        <f t="array" ref="K2008:N2008">VLOOKUP(A2008,Sales!$A$1:$E$2241,{2,3,4,5},0)</f>
        <v>80</v>
      </c>
      <c r="L2008" s="12">
        <v>93</v>
      </c>
      <c r="M2008" s="12">
        <v>8</v>
      </c>
      <c r="N2008" s="15">
        <v>8</v>
      </c>
      <c r="O2008" s="15">
        <f t="shared" si="156"/>
        <v>55</v>
      </c>
      <c r="P2008" s="15">
        <f t="shared" si="157"/>
        <v>173</v>
      </c>
      <c r="Q2008" s="15">
        <f t="shared" si="158"/>
        <v>16</v>
      </c>
      <c r="R2008" s="12">
        <f t="shared" si="159"/>
        <v>1</v>
      </c>
    </row>
    <row r="2009" spans="1:18" ht="15.75" customHeight="1" x14ac:dyDescent="0.25">
      <c r="A2009" s="57">
        <v>405</v>
      </c>
      <c r="B2009" s="57">
        <v>1964</v>
      </c>
      <c r="C2009" s="58" t="s">
        <v>9</v>
      </c>
      <c r="D2009" s="58" t="s">
        <v>15</v>
      </c>
      <c r="E2009" s="59">
        <v>41638</v>
      </c>
      <c r="F2009" s="54">
        <f t="shared" si="155"/>
        <v>41.637999999999998</v>
      </c>
      <c r="G2009" s="57">
        <v>0</v>
      </c>
      <c r="H2009" s="57">
        <v>1</v>
      </c>
      <c r="I2009" s="60">
        <v>41318</v>
      </c>
      <c r="J2009" s="61">
        <v>68</v>
      </c>
      <c r="K2009" s="12" cm="1">
        <f t="array" ref="K2009:N2009">VLOOKUP(A2009,Sales!$A$1:$E$2241,{2,3,4,5},0)</f>
        <v>0</v>
      </c>
      <c r="L2009" s="12">
        <v>0</v>
      </c>
      <c r="M2009" s="12">
        <v>5</v>
      </c>
      <c r="N2009" s="15">
        <v>3</v>
      </c>
      <c r="O2009" s="15">
        <f t="shared" si="156"/>
        <v>61</v>
      </c>
      <c r="P2009" s="15">
        <f t="shared" si="157"/>
        <v>0</v>
      </c>
      <c r="Q2009" s="15">
        <f t="shared" si="158"/>
        <v>8</v>
      </c>
      <c r="R2009" s="12">
        <f t="shared" si="159"/>
        <v>1</v>
      </c>
    </row>
    <row r="2010" spans="1:18" ht="15.75" customHeight="1" x14ac:dyDescent="0.25">
      <c r="A2010" s="57">
        <v>6870</v>
      </c>
      <c r="B2010" s="57">
        <v>1959</v>
      </c>
      <c r="C2010" s="58" t="s">
        <v>12</v>
      </c>
      <c r="D2010" s="58" t="s">
        <v>15</v>
      </c>
      <c r="E2010" s="59">
        <v>68805</v>
      </c>
      <c r="F2010" s="54">
        <f t="shared" si="155"/>
        <v>68.805000000000007</v>
      </c>
      <c r="G2010" s="57">
        <v>0</v>
      </c>
      <c r="H2010" s="57">
        <v>1</v>
      </c>
      <c r="I2010" s="60">
        <v>41534</v>
      </c>
      <c r="J2010" s="61">
        <v>73</v>
      </c>
      <c r="K2010" s="12" cm="1">
        <f t="array" ref="K2010:N2010">VLOOKUP(A2010,Sales!$A$1:$E$2241,{2,3,4,5},0)</f>
        <v>2</v>
      </c>
      <c r="L2010" s="12">
        <v>13</v>
      </c>
      <c r="M2010" s="12">
        <v>3</v>
      </c>
      <c r="N2010" s="15">
        <v>7</v>
      </c>
      <c r="O2010" s="15">
        <f t="shared" si="156"/>
        <v>66</v>
      </c>
      <c r="P2010" s="15">
        <f t="shared" si="157"/>
        <v>15</v>
      </c>
      <c r="Q2010" s="15">
        <f t="shared" si="158"/>
        <v>10</v>
      </c>
      <c r="R2010" s="12">
        <f t="shared" si="159"/>
        <v>1</v>
      </c>
    </row>
    <row r="2011" spans="1:18" ht="15.75" customHeight="1" x14ac:dyDescent="0.25">
      <c r="A2011" s="57">
        <v>832</v>
      </c>
      <c r="B2011" s="57">
        <v>1966</v>
      </c>
      <c r="C2011" s="58" t="s">
        <v>12</v>
      </c>
      <c r="D2011" s="58" t="s">
        <v>11</v>
      </c>
      <c r="E2011" s="59">
        <v>65814</v>
      </c>
      <c r="F2011" s="54">
        <f t="shared" si="155"/>
        <v>65.813999999999993</v>
      </c>
      <c r="G2011" s="57">
        <v>0</v>
      </c>
      <c r="H2011" s="57">
        <v>1</v>
      </c>
      <c r="I2011" s="60">
        <v>41700</v>
      </c>
      <c r="J2011" s="61">
        <v>90</v>
      </c>
      <c r="K2011" s="12" cm="1">
        <f t="array" ref="K2011:N2011">VLOOKUP(A2011,Sales!$A$1:$E$2241,{2,3,4,5},0)</f>
        <v>14</v>
      </c>
      <c r="L2011" s="12">
        <v>14</v>
      </c>
      <c r="M2011" s="12">
        <v>8</v>
      </c>
      <c r="N2011" s="15">
        <v>10</v>
      </c>
      <c r="O2011" s="15">
        <f t="shared" si="156"/>
        <v>59</v>
      </c>
      <c r="P2011" s="15">
        <f t="shared" si="157"/>
        <v>28</v>
      </c>
      <c r="Q2011" s="15">
        <f t="shared" si="158"/>
        <v>18</v>
      </c>
      <c r="R2011" s="12">
        <f t="shared" si="159"/>
        <v>1</v>
      </c>
    </row>
    <row r="2012" spans="1:18" ht="15.75" customHeight="1" x14ac:dyDescent="0.25">
      <c r="A2012" s="57">
        <v>2002</v>
      </c>
      <c r="B2012" s="57">
        <v>1958</v>
      </c>
      <c r="C2012" s="58" t="s">
        <v>9</v>
      </c>
      <c r="D2012" s="58" t="s">
        <v>15</v>
      </c>
      <c r="E2012" s="59">
        <v>71964</v>
      </c>
      <c r="F2012" s="54">
        <f t="shared" si="155"/>
        <v>71.963999999999999</v>
      </c>
      <c r="G2012" s="57">
        <v>0</v>
      </c>
      <c r="H2012" s="57">
        <v>0</v>
      </c>
      <c r="I2012" s="60">
        <v>41414</v>
      </c>
      <c r="J2012" s="61">
        <v>81</v>
      </c>
      <c r="K2012" s="12" cm="1">
        <f t="array" ref="K2012:N2012">VLOOKUP(A2012,Sales!$A$1:$E$2241,{2,3,4,5},0)</f>
        <v>51</v>
      </c>
      <c r="L2012" s="12">
        <v>34</v>
      </c>
      <c r="M2012" s="12">
        <v>5</v>
      </c>
      <c r="N2012" s="15">
        <v>5</v>
      </c>
      <c r="O2012" s="15">
        <f t="shared" si="156"/>
        <v>67</v>
      </c>
      <c r="P2012" s="15">
        <f t="shared" si="157"/>
        <v>85</v>
      </c>
      <c r="Q2012" s="15">
        <f t="shared" si="158"/>
        <v>10</v>
      </c>
      <c r="R2012" s="12">
        <f t="shared" si="159"/>
        <v>0</v>
      </c>
    </row>
    <row r="2013" spans="1:18" ht="15.75" customHeight="1" x14ac:dyDescent="0.25">
      <c r="A2013" s="57">
        <v>3657</v>
      </c>
      <c r="B2013" s="57">
        <v>1986</v>
      </c>
      <c r="C2013" s="58" t="s">
        <v>9</v>
      </c>
      <c r="D2013" s="58" t="s">
        <v>10</v>
      </c>
      <c r="E2013" s="59">
        <v>39146</v>
      </c>
      <c r="F2013" s="54">
        <f t="shared" si="155"/>
        <v>39.146000000000001</v>
      </c>
      <c r="G2013" s="57">
        <v>1</v>
      </c>
      <c r="H2013" s="57">
        <v>0</v>
      </c>
      <c r="I2013" s="60">
        <v>41319</v>
      </c>
      <c r="J2013" s="61">
        <v>1</v>
      </c>
      <c r="K2013" s="12" cm="1">
        <f t="array" ref="K2013:N2013">VLOOKUP(A2013,Sales!$A$1:$E$2241,{2,3,4,5},0)</f>
        <v>1</v>
      </c>
      <c r="L2013" s="12">
        <v>12</v>
      </c>
      <c r="M2013" s="12">
        <v>4</v>
      </c>
      <c r="N2013" s="15">
        <v>4</v>
      </c>
      <c r="O2013" s="15">
        <f t="shared" si="156"/>
        <v>39</v>
      </c>
      <c r="P2013" s="15">
        <f t="shared" si="157"/>
        <v>13</v>
      </c>
      <c r="Q2013" s="15">
        <f t="shared" si="158"/>
        <v>8</v>
      </c>
      <c r="R2013" s="12">
        <f t="shared" si="159"/>
        <v>1</v>
      </c>
    </row>
    <row r="2014" spans="1:18" ht="15.75" customHeight="1" x14ac:dyDescent="0.25">
      <c r="A2014" s="57">
        <v>500</v>
      </c>
      <c r="B2014" s="57">
        <v>1977</v>
      </c>
      <c r="C2014" s="58" t="s">
        <v>9</v>
      </c>
      <c r="D2014" s="58" t="s">
        <v>11</v>
      </c>
      <c r="E2014" s="59">
        <v>96876</v>
      </c>
      <c r="F2014" s="54">
        <f t="shared" si="155"/>
        <v>96.876000000000005</v>
      </c>
      <c r="G2014" s="57">
        <v>0</v>
      </c>
      <c r="H2014" s="57">
        <v>0</v>
      </c>
      <c r="I2014" s="60">
        <v>41492</v>
      </c>
      <c r="J2014" s="61">
        <v>79</v>
      </c>
      <c r="K2014" s="12" cm="1">
        <f t="array" ref="K2014:N2014">VLOOKUP(A2014,Sales!$A$1:$E$2241,{2,3,4,5},0)</f>
        <v>43</v>
      </c>
      <c r="L2014" s="12">
        <v>194</v>
      </c>
      <c r="M2014" s="12">
        <v>7</v>
      </c>
      <c r="N2014" s="15">
        <v>9</v>
      </c>
      <c r="O2014" s="15">
        <f t="shared" si="156"/>
        <v>48</v>
      </c>
      <c r="P2014" s="15">
        <f t="shared" si="157"/>
        <v>237</v>
      </c>
      <c r="Q2014" s="15">
        <f t="shared" si="158"/>
        <v>16</v>
      </c>
      <c r="R2014" s="12">
        <f t="shared" si="159"/>
        <v>0</v>
      </c>
    </row>
    <row r="2015" spans="1:18" ht="15.75" customHeight="1" x14ac:dyDescent="0.25">
      <c r="A2015" s="57">
        <v>1951</v>
      </c>
      <c r="B2015" s="57">
        <v>1981</v>
      </c>
      <c r="C2015" s="58" t="s">
        <v>16</v>
      </c>
      <c r="D2015" s="58" t="s">
        <v>13</v>
      </c>
      <c r="E2015" s="59">
        <v>34445</v>
      </c>
      <c r="F2015" s="54">
        <f t="shared" si="155"/>
        <v>34.445</v>
      </c>
      <c r="G2015" s="57">
        <v>0</v>
      </c>
      <c r="H2015" s="57">
        <v>0</v>
      </c>
      <c r="I2015" s="60">
        <v>41301</v>
      </c>
      <c r="J2015" s="61">
        <v>92</v>
      </c>
      <c r="K2015" s="12" cm="1">
        <f t="array" ref="K2015:N2015">VLOOKUP(A2015,Sales!$A$1:$E$2241,{2,3,4,5},0)</f>
        <v>122</v>
      </c>
      <c r="L2015" s="12">
        <v>129</v>
      </c>
      <c r="M2015" s="12">
        <v>11</v>
      </c>
      <c r="N2015" s="15">
        <v>8</v>
      </c>
      <c r="O2015" s="15">
        <f t="shared" si="156"/>
        <v>44</v>
      </c>
      <c r="P2015" s="15">
        <f t="shared" si="157"/>
        <v>251</v>
      </c>
      <c r="Q2015" s="15">
        <f t="shared" si="158"/>
        <v>19</v>
      </c>
      <c r="R2015" s="12">
        <f t="shared" si="159"/>
        <v>0</v>
      </c>
    </row>
    <row r="2016" spans="1:18" ht="15.75" customHeight="1" x14ac:dyDescent="0.25">
      <c r="A2016" s="57">
        <v>3262</v>
      </c>
      <c r="B2016" s="57">
        <v>1958</v>
      </c>
      <c r="C2016" s="58" t="s">
        <v>9</v>
      </c>
      <c r="D2016" s="58" t="s">
        <v>10</v>
      </c>
      <c r="E2016" s="59">
        <v>68281</v>
      </c>
      <c r="F2016" s="54">
        <f t="shared" si="155"/>
        <v>68.281000000000006</v>
      </c>
      <c r="G2016" s="57">
        <v>0</v>
      </c>
      <c r="H2016" s="57">
        <v>0</v>
      </c>
      <c r="I2016" s="60">
        <v>41128</v>
      </c>
      <c r="J2016" s="61">
        <v>31</v>
      </c>
      <c r="K2016" s="12" cm="1">
        <f t="array" ref="K2016:N2016">VLOOKUP(A2016,Sales!$A$1:$E$2241,{2,3,4,5},0)</f>
        <v>112</v>
      </c>
      <c r="L2016" s="12">
        <v>48</v>
      </c>
      <c r="M2016" s="12">
        <v>2</v>
      </c>
      <c r="N2016" s="15">
        <v>13</v>
      </c>
      <c r="O2016" s="15">
        <f t="shared" si="156"/>
        <v>67</v>
      </c>
      <c r="P2016" s="15">
        <f t="shared" si="157"/>
        <v>160</v>
      </c>
      <c r="Q2016" s="15">
        <f t="shared" si="158"/>
        <v>15</v>
      </c>
      <c r="R2016" s="12">
        <f t="shared" si="159"/>
        <v>0</v>
      </c>
    </row>
    <row r="2017" spans="1:18" ht="15.75" customHeight="1" x14ac:dyDescent="0.25">
      <c r="A2017" s="57">
        <v>4102</v>
      </c>
      <c r="B2017" s="57">
        <v>1975</v>
      </c>
      <c r="C2017" s="58" t="s">
        <v>17</v>
      </c>
      <c r="D2017" s="58" t="s">
        <v>13</v>
      </c>
      <c r="E2017" s="59">
        <v>37284</v>
      </c>
      <c r="F2017" s="54">
        <f t="shared" si="155"/>
        <v>37.283999999999999</v>
      </c>
      <c r="G2017" s="57">
        <v>1</v>
      </c>
      <c r="H2017" s="57">
        <v>1</v>
      </c>
      <c r="I2017" s="60">
        <v>41362</v>
      </c>
      <c r="J2017" s="61">
        <v>46</v>
      </c>
      <c r="K2017" s="12" cm="1">
        <f t="array" ref="K2017:N2017">VLOOKUP(A2017,Sales!$A$1:$E$2241,{2,3,4,5},0)</f>
        <v>1</v>
      </c>
      <c r="L2017" s="12">
        <v>1</v>
      </c>
      <c r="M2017" s="12">
        <v>0</v>
      </c>
      <c r="N2017" s="15">
        <v>3</v>
      </c>
      <c r="O2017" s="15">
        <f t="shared" si="156"/>
        <v>50</v>
      </c>
      <c r="P2017" s="15">
        <f t="shared" si="157"/>
        <v>2</v>
      </c>
      <c r="Q2017" s="15">
        <f t="shared" si="158"/>
        <v>3</v>
      </c>
      <c r="R2017" s="12">
        <f t="shared" si="159"/>
        <v>2</v>
      </c>
    </row>
    <row r="2018" spans="1:18" ht="15.75" customHeight="1" x14ac:dyDescent="0.25">
      <c r="A2018" s="57">
        <v>7042</v>
      </c>
      <c r="B2018" s="57">
        <v>1983</v>
      </c>
      <c r="C2018" s="58" t="s">
        <v>9</v>
      </c>
      <c r="D2018" s="58" t="s">
        <v>13</v>
      </c>
      <c r="E2018" s="59">
        <v>36790</v>
      </c>
      <c r="F2018" s="54">
        <f t="shared" si="155"/>
        <v>36.79</v>
      </c>
      <c r="G2018" s="57">
        <v>0</v>
      </c>
      <c r="H2018" s="57">
        <v>0</v>
      </c>
      <c r="I2018" s="60">
        <v>41334</v>
      </c>
      <c r="J2018" s="61">
        <v>14</v>
      </c>
      <c r="K2018" s="12" cm="1">
        <f t="array" ref="K2018:N2018">VLOOKUP(A2018,Sales!$A$1:$E$2241,{2,3,4,5},0)</f>
        <v>3</v>
      </c>
      <c r="L2018" s="12">
        <v>21</v>
      </c>
      <c r="M2018" s="12">
        <v>2</v>
      </c>
      <c r="N2018" s="15">
        <v>2</v>
      </c>
      <c r="O2018" s="15">
        <f t="shared" si="156"/>
        <v>42</v>
      </c>
      <c r="P2018" s="15">
        <f t="shared" si="157"/>
        <v>24</v>
      </c>
      <c r="Q2018" s="15">
        <f t="shared" si="158"/>
        <v>4</v>
      </c>
      <c r="R2018" s="12">
        <f t="shared" si="159"/>
        <v>0</v>
      </c>
    </row>
    <row r="2019" spans="1:18" ht="15.75" customHeight="1" x14ac:dyDescent="0.25">
      <c r="A2019" s="57">
        <v>10598</v>
      </c>
      <c r="B2019" s="57">
        <v>1967</v>
      </c>
      <c r="C2019" s="58" t="s">
        <v>9</v>
      </c>
      <c r="D2019" s="58" t="s">
        <v>11</v>
      </c>
      <c r="E2019" s="59">
        <v>27943</v>
      </c>
      <c r="F2019" s="54">
        <f t="shared" si="155"/>
        <v>27.943000000000001</v>
      </c>
      <c r="G2019" s="57">
        <v>1</v>
      </c>
      <c r="H2019" s="57">
        <v>1</v>
      </c>
      <c r="I2019" s="60">
        <v>41379</v>
      </c>
      <c r="J2019" s="61">
        <v>89</v>
      </c>
      <c r="K2019" s="12" cm="1">
        <f t="array" ref="K2019:N2019">VLOOKUP(A2019,Sales!$A$1:$E$2241,{2,3,4,5},0)</f>
        <v>1</v>
      </c>
      <c r="L2019" s="12">
        <v>1</v>
      </c>
      <c r="M2019" s="12">
        <v>2</v>
      </c>
      <c r="N2019" s="15">
        <v>3</v>
      </c>
      <c r="O2019" s="15">
        <f t="shared" si="156"/>
        <v>58</v>
      </c>
      <c r="P2019" s="15">
        <f t="shared" si="157"/>
        <v>2</v>
      </c>
      <c r="Q2019" s="15">
        <f t="shared" si="158"/>
        <v>5</v>
      </c>
      <c r="R2019" s="12">
        <f t="shared" si="159"/>
        <v>2</v>
      </c>
    </row>
    <row r="2020" spans="1:18" ht="15.75" customHeight="1" x14ac:dyDescent="0.25">
      <c r="A2020" s="57">
        <v>255</v>
      </c>
      <c r="B2020" s="57">
        <v>1951</v>
      </c>
      <c r="C2020" s="58" t="s">
        <v>9</v>
      </c>
      <c r="D2020" s="58" t="s">
        <v>15</v>
      </c>
      <c r="E2020" s="59">
        <v>22263</v>
      </c>
      <c r="F2020" s="54">
        <f t="shared" si="155"/>
        <v>22.263000000000002</v>
      </c>
      <c r="G2020" s="57">
        <v>1</v>
      </c>
      <c r="H2020" s="57">
        <v>1</v>
      </c>
      <c r="I2020" s="60">
        <v>41728</v>
      </c>
      <c r="J2020" s="61">
        <v>31</v>
      </c>
      <c r="K2020" s="12" cm="1">
        <f t="array" ref="K2020:N2020">VLOOKUP(A2020,Sales!$A$1:$E$2241,{2,3,4,5},0)</f>
        <v>0</v>
      </c>
      <c r="L2020" s="12">
        <v>0</v>
      </c>
      <c r="M2020" s="12">
        <v>1</v>
      </c>
      <c r="N2020" s="15">
        <v>3</v>
      </c>
      <c r="O2020" s="15">
        <f t="shared" si="156"/>
        <v>74</v>
      </c>
      <c r="P2020" s="15">
        <f t="shared" si="157"/>
        <v>0</v>
      </c>
      <c r="Q2020" s="15">
        <f t="shared" si="158"/>
        <v>4</v>
      </c>
      <c r="R2020" s="12">
        <f t="shared" si="159"/>
        <v>2</v>
      </c>
    </row>
    <row r="2021" spans="1:18" ht="15.75" customHeight="1" x14ac:dyDescent="0.25">
      <c r="A2021" s="57">
        <v>2375</v>
      </c>
      <c r="B2021" s="57">
        <v>1972</v>
      </c>
      <c r="C2021" s="58" t="s">
        <v>9</v>
      </c>
      <c r="D2021" s="58" t="s">
        <v>11</v>
      </c>
      <c r="E2021" s="59">
        <v>30261</v>
      </c>
      <c r="F2021" s="54">
        <f t="shared" si="155"/>
        <v>30.260999999999999</v>
      </c>
      <c r="G2021" s="57">
        <v>1</v>
      </c>
      <c r="H2021" s="57">
        <v>2</v>
      </c>
      <c r="I2021" s="60">
        <v>41177</v>
      </c>
      <c r="J2021" s="61">
        <v>75</v>
      </c>
      <c r="K2021" s="12" cm="1">
        <f t="array" ref="K2021:N2021">VLOOKUP(A2021,Sales!$A$1:$E$2241,{2,3,4,5},0)</f>
        <v>0</v>
      </c>
      <c r="L2021" s="12">
        <v>3</v>
      </c>
      <c r="M2021" s="12">
        <v>0</v>
      </c>
      <c r="N2021" s="15">
        <v>3</v>
      </c>
      <c r="O2021" s="15">
        <f t="shared" si="156"/>
        <v>53</v>
      </c>
      <c r="P2021" s="15">
        <f t="shared" si="157"/>
        <v>3</v>
      </c>
      <c r="Q2021" s="15">
        <f t="shared" si="158"/>
        <v>3</v>
      </c>
      <c r="R2021" s="12">
        <f t="shared" si="159"/>
        <v>3</v>
      </c>
    </row>
    <row r="2022" spans="1:18" ht="15.75" customHeight="1" x14ac:dyDescent="0.25">
      <c r="A2022" s="57">
        <v>9829</v>
      </c>
      <c r="B2022" s="57">
        <v>1978</v>
      </c>
      <c r="C2022" s="58" t="s">
        <v>9</v>
      </c>
      <c r="D2022" s="58" t="s">
        <v>11</v>
      </c>
      <c r="E2022" s="59">
        <v>28587</v>
      </c>
      <c r="F2022" s="54">
        <f t="shared" si="155"/>
        <v>28.587</v>
      </c>
      <c r="G2022" s="57">
        <v>1</v>
      </c>
      <c r="H2022" s="57">
        <v>0</v>
      </c>
      <c r="I2022" s="60">
        <v>41682</v>
      </c>
      <c r="J2022" s="61">
        <v>42</v>
      </c>
      <c r="K2022" s="12" cm="1">
        <f t="array" ref="K2022:N2022">VLOOKUP(A2022,Sales!$A$1:$E$2241,{2,3,4,5},0)</f>
        <v>4</v>
      </c>
      <c r="L2022" s="12">
        <v>10</v>
      </c>
      <c r="M2022" s="12">
        <v>2</v>
      </c>
      <c r="N2022" s="15">
        <v>4</v>
      </c>
      <c r="O2022" s="15">
        <f t="shared" si="156"/>
        <v>47</v>
      </c>
      <c r="P2022" s="15">
        <f t="shared" si="157"/>
        <v>14</v>
      </c>
      <c r="Q2022" s="15">
        <f t="shared" si="158"/>
        <v>6</v>
      </c>
      <c r="R2022" s="12">
        <f t="shared" si="159"/>
        <v>1</v>
      </c>
    </row>
    <row r="2023" spans="1:18" ht="15.75" customHeight="1" x14ac:dyDescent="0.25">
      <c r="A2023" s="57">
        <v>6214</v>
      </c>
      <c r="B2023" s="57">
        <v>1982</v>
      </c>
      <c r="C2023" s="58" t="s">
        <v>14</v>
      </c>
      <c r="D2023" s="58" t="s">
        <v>13</v>
      </c>
      <c r="E2023" s="59">
        <v>43815</v>
      </c>
      <c r="F2023" s="54">
        <f t="shared" si="155"/>
        <v>43.814999999999998</v>
      </c>
      <c r="G2023" s="57">
        <v>1</v>
      </c>
      <c r="H2023" s="57">
        <v>0</v>
      </c>
      <c r="I2023" s="60">
        <v>41369</v>
      </c>
      <c r="J2023" s="61">
        <v>53</v>
      </c>
      <c r="K2023" s="12" cm="1">
        <f t="array" ref="K2023:N2023">VLOOKUP(A2023,Sales!$A$1:$E$2241,{2,3,4,5},0)</f>
        <v>10</v>
      </c>
      <c r="L2023" s="12">
        <v>7</v>
      </c>
      <c r="M2023" s="12">
        <v>2</v>
      </c>
      <c r="N2023" s="15">
        <v>3</v>
      </c>
      <c r="O2023" s="15">
        <f t="shared" si="156"/>
        <v>43</v>
      </c>
      <c r="P2023" s="15">
        <f t="shared" si="157"/>
        <v>17</v>
      </c>
      <c r="Q2023" s="15">
        <f t="shared" si="158"/>
        <v>5</v>
      </c>
      <c r="R2023" s="12">
        <f t="shared" si="159"/>
        <v>1</v>
      </c>
    </row>
    <row r="2024" spans="1:18" ht="15.75" customHeight="1" x14ac:dyDescent="0.25">
      <c r="A2024" s="57">
        <v>4954</v>
      </c>
      <c r="B2024" s="57">
        <v>1956</v>
      </c>
      <c r="C2024" s="58" t="s">
        <v>9</v>
      </c>
      <c r="D2024" s="58" t="s">
        <v>13</v>
      </c>
      <c r="E2024" s="59">
        <v>48195</v>
      </c>
      <c r="F2024" s="54">
        <f t="shared" si="155"/>
        <v>48.195</v>
      </c>
      <c r="G2024" s="57">
        <v>1</v>
      </c>
      <c r="H2024" s="57">
        <v>1</v>
      </c>
      <c r="I2024" s="60">
        <v>41660</v>
      </c>
      <c r="J2024" s="61">
        <v>53</v>
      </c>
      <c r="K2024" s="12" cm="1">
        <f t="array" ref="K2024:N2024">VLOOKUP(A2024,Sales!$A$1:$E$2241,{2,3,4,5},0)</f>
        <v>27</v>
      </c>
      <c r="L2024" s="12">
        <v>7</v>
      </c>
      <c r="M2024" s="12">
        <v>4</v>
      </c>
      <c r="N2024" s="15">
        <v>5</v>
      </c>
      <c r="O2024" s="15">
        <f t="shared" si="156"/>
        <v>69</v>
      </c>
      <c r="P2024" s="15">
        <f t="shared" si="157"/>
        <v>34</v>
      </c>
      <c r="Q2024" s="15">
        <f t="shared" si="158"/>
        <v>9</v>
      </c>
      <c r="R2024" s="12">
        <f t="shared" si="159"/>
        <v>2</v>
      </c>
    </row>
    <row r="2025" spans="1:18" ht="15.75" customHeight="1" x14ac:dyDescent="0.25">
      <c r="A2025" s="57">
        <v>7861</v>
      </c>
      <c r="B2025" s="57">
        <v>1952</v>
      </c>
      <c r="C2025" s="58" t="s">
        <v>14</v>
      </c>
      <c r="D2025" s="58" t="s">
        <v>13</v>
      </c>
      <c r="E2025" s="59">
        <v>77027</v>
      </c>
      <c r="F2025" s="54">
        <f t="shared" si="155"/>
        <v>77.027000000000001</v>
      </c>
      <c r="G2025" s="57">
        <v>0</v>
      </c>
      <c r="H2025" s="57">
        <v>1</v>
      </c>
      <c r="I2025" s="60">
        <v>41675</v>
      </c>
      <c r="J2025" s="61">
        <v>23</v>
      </c>
      <c r="K2025" s="12" cm="1">
        <f t="array" ref="K2025:N2025">VLOOKUP(A2025,Sales!$A$1:$E$2241,{2,3,4,5},0)</f>
        <v>57</v>
      </c>
      <c r="L2025" s="12">
        <v>0</v>
      </c>
      <c r="M2025" s="12">
        <v>8</v>
      </c>
      <c r="N2025" s="15">
        <v>6</v>
      </c>
      <c r="O2025" s="15">
        <f t="shared" si="156"/>
        <v>73</v>
      </c>
      <c r="P2025" s="15">
        <f t="shared" si="157"/>
        <v>57</v>
      </c>
      <c r="Q2025" s="15">
        <f t="shared" si="158"/>
        <v>14</v>
      </c>
      <c r="R2025" s="12">
        <f t="shared" si="159"/>
        <v>1</v>
      </c>
    </row>
    <row r="2026" spans="1:18" ht="15.75" customHeight="1" x14ac:dyDescent="0.25">
      <c r="A2026" s="57">
        <v>4837</v>
      </c>
      <c r="B2026" s="57">
        <v>1965</v>
      </c>
      <c r="C2026" s="58" t="s">
        <v>12</v>
      </c>
      <c r="D2026" s="58" t="s">
        <v>13</v>
      </c>
      <c r="E2026" s="59">
        <v>71322</v>
      </c>
      <c r="F2026" s="54">
        <f t="shared" si="155"/>
        <v>71.322000000000003</v>
      </c>
      <c r="G2026" s="57">
        <v>0</v>
      </c>
      <c r="H2026" s="57">
        <v>1</v>
      </c>
      <c r="I2026" s="60">
        <v>41321</v>
      </c>
      <c r="J2026" s="61">
        <v>57</v>
      </c>
      <c r="K2026" s="12" cm="1">
        <f t="array" ref="K2026:N2026">VLOOKUP(A2026,Sales!$A$1:$E$2241,{2,3,4,5},0)</f>
        <v>43</v>
      </c>
      <c r="L2026" s="12">
        <v>10</v>
      </c>
      <c r="M2026" s="12">
        <v>8</v>
      </c>
      <c r="N2026" s="15">
        <v>13</v>
      </c>
      <c r="O2026" s="15">
        <f t="shared" si="156"/>
        <v>60</v>
      </c>
      <c r="P2026" s="15">
        <f t="shared" si="157"/>
        <v>53</v>
      </c>
      <c r="Q2026" s="15">
        <f t="shared" si="158"/>
        <v>21</v>
      </c>
      <c r="R2026" s="12">
        <f t="shared" si="159"/>
        <v>1</v>
      </c>
    </row>
    <row r="2027" spans="1:18" ht="15.75" customHeight="1" x14ac:dyDescent="0.25">
      <c r="A2027" s="57">
        <v>9423</v>
      </c>
      <c r="B2027" s="57">
        <v>1979</v>
      </c>
      <c r="C2027" s="58" t="s">
        <v>14</v>
      </c>
      <c r="D2027" s="58" t="s">
        <v>13</v>
      </c>
      <c r="E2027" s="59">
        <v>32765</v>
      </c>
      <c r="F2027" s="54">
        <f t="shared" si="155"/>
        <v>32.765000000000001</v>
      </c>
      <c r="G2027" s="57">
        <v>1</v>
      </c>
      <c r="H2027" s="57">
        <v>0</v>
      </c>
      <c r="I2027" s="60">
        <v>41693</v>
      </c>
      <c r="J2027" s="61">
        <v>49</v>
      </c>
      <c r="K2027" s="12" cm="1">
        <f t="array" ref="K2027:N2027">VLOOKUP(A2027,Sales!$A$1:$E$2241,{2,3,4,5},0)</f>
        <v>3</v>
      </c>
      <c r="L2027" s="12">
        <v>3</v>
      </c>
      <c r="M2027" s="12">
        <v>2</v>
      </c>
      <c r="N2027" s="15">
        <v>4</v>
      </c>
      <c r="O2027" s="15">
        <f t="shared" si="156"/>
        <v>46</v>
      </c>
      <c r="P2027" s="15">
        <f t="shared" si="157"/>
        <v>6</v>
      </c>
      <c r="Q2027" s="15">
        <f t="shared" si="158"/>
        <v>6</v>
      </c>
      <c r="R2027" s="12">
        <f t="shared" si="159"/>
        <v>1</v>
      </c>
    </row>
    <row r="2028" spans="1:18" ht="15.75" customHeight="1" x14ac:dyDescent="0.25">
      <c r="A2028" s="57">
        <v>4198</v>
      </c>
      <c r="B2028" s="57">
        <v>1965</v>
      </c>
      <c r="C2028" s="58" t="s">
        <v>9</v>
      </c>
      <c r="D2028" s="58" t="s">
        <v>11</v>
      </c>
      <c r="E2028" s="59">
        <v>29672</v>
      </c>
      <c r="F2028" s="54">
        <f t="shared" si="155"/>
        <v>29.672000000000001</v>
      </c>
      <c r="G2028" s="57">
        <v>1</v>
      </c>
      <c r="H2028" s="57">
        <v>1</v>
      </c>
      <c r="I2028" s="60">
        <v>41345</v>
      </c>
      <c r="J2028" s="61">
        <v>6</v>
      </c>
      <c r="K2028" s="12" cm="1">
        <f t="array" ref="K2028:N2028">VLOOKUP(A2028,Sales!$A$1:$E$2241,{2,3,4,5},0)</f>
        <v>1</v>
      </c>
      <c r="L2028" s="12">
        <v>4</v>
      </c>
      <c r="M2028" s="12">
        <v>0</v>
      </c>
      <c r="N2028" s="15">
        <v>3</v>
      </c>
      <c r="O2028" s="15">
        <f t="shared" si="156"/>
        <v>60</v>
      </c>
      <c r="P2028" s="15">
        <f t="shared" si="157"/>
        <v>5</v>
      </c>
      <c r="Q2028" s="15">
        <f t="shared" si="158"/>
        <v>3</v>
      </c>
      <c r="R2028" s="12">
        <f t="shared" si="159"/>
        <v>2</v>
      </c>
    </row>
    <row r="2029" spans="1:18" ht="15.75" customHeight="1" x14ac:dyDescent="0.25">
      <c r="A2029" s="57">
        <v>153</v>
      </c>
      <c r="B2029" s="57">
        <v>1953</v>
      </c>
      <c r="C2029" s="58" t="s">
        <v>9</v>
      </c>
      <c r="D2029" s="58" t="s">
        <v>15</v>
      </c>
      <c r="E2029" s="59">
        <v>23272</v>
      </c>
      <c r="F2029" s="54">
        <f t="shared" si="155"/>
        <v>23.271999999999998</v>
      </c>
      <c r="G2029" s="57">
        <v>0</v>
      </c>
      <c r="H2029" s="57">
        <v>0</v>
      </c>
      <c r="I2029" s="62">
        <v>41564</v>
      </c>
      <c r="J2029" s="61">
        <v>29</v>
      </c>
      <c r="K2029" s="12" cm="1">
        <f t="array" ref="K2029:N2029">VLOOKUP(A2029,Sales!$A$1:$E$2241,{2,3,4,5},0)</f>
        <v>3</v>
      </c>
      <c r="L2029" s="12">
        <v>2</v>
      </c>
      <c r="M2029" s="12">
        <v>1</v>
      </c>
      <c r="N2029" s="15">
        <v>3</v>
      </c>
      <c r="O2029" s="15">
        <f t="shared" si="156"/>
        <v>72</v>
      </c>
      <c r="P2029" s="15">
        <f t="shared" si="157"/>
        <v>5</v>
      </c>
      <c r="Q2029" s="15">
        <f t="shared" si="158"/>
        <v>4</v>
      </c>
      <c r="R2029" s="12">
        <f t="shared" si="159"/>
        <v>0</v>
      </c>
    </row>
    <row r="2030" spans="1:18" ht="15.75" customHeight="1" x14ac:dyDescent="0.25">
      <c r="A2030" s="57">
        <v>9323</v>
      </c>
      <c r="B2030" s="57">
        <v>1949</v>
      </c>
      <c r="C2030" s="58" t="s">
        <v>14</v>
      </c>
      <c r="D2030" s="58" t="s">
        <v>11</v>
      </c>
      <c r="E2030" s="59">
        <v>49912</v>
      </c>
      <c r="F2030" s="54">
        <f t="shared" si="155"/>
        <v>49.911999999999999</v>
      </c>
      <c r="G2030" s="57">
        <v>0</v>
      </c>
      <c r="H2030" s="57">
        <v>1</v>
      </c>
      <c r="I2030" s="60">
        <v>41159</v>
      </c>
      <c r="J2030" s="61">
        <v>5</v>
      </c>
      <c r="K2030" s="12" cm="1">
        <f t="array" ref="K2030:N2030">VLOOKUP(A2030,Sales!$A$1:$E$2241,{2,3,4,5},0)</f>
        <v>8</v>
      </c>
      <c r="L2030" s="12">
        <v>49</v>
      </c>
      <c r="M2030" s="12">
        <v>10</v>
      </c>
      <c r="N2030" s="15">
        <v>7</v>
      </c>
      <c r="O2030" s="15">
        <f t="shared" si="156"/>
        <v>76</v>
      </c>
      <c r="P2030" s="15">
        <f t="shared" si="157"/>
        <v>57</v>
      </c>
      <c r="Q2030" s="15">
        <f t="shared" si="158"/>
        <v>17</v>
      </c>
      <c r="R2030" s="12">
        <f t="shared" si="159"/>
        <v>1</v>
      </c>
    </row>
    <row r="2031" spans="1:18" ht="15.75" customHeight="1" x14ac:dyDescent="0.25">
      <c r="A2031" s="57">
        <v>10001</v>
      </c>
      <c r="B2031" s="57">
        <v>1985</v>
      </c>
      <c r="C2031" s="58" t="s">
        <v>17</v>
      </c>
      <c r="D2031" s="58" t="s">
        <v>11</v>
      </c>
      <c r="E2031" s="59">
        <v>7500</v>
      </c>
      <c r="F2031" s="54">
        <f t="shared" si="155"/>
        <v>7.5</v>
      </c>
      <c r="G2031" s="57">
        <v>1</v>
      </c>
      <c r="H2031" s="57">
        <v>0</v>
      </c>
      <c r="I2031" s="60">
        <v>41122</v>
      </c>
      <c r="J2031" s="61">
        <v>98</v>
      </c>
      <c r="K2031" s="12" cm="1">
        <f t="array" ref="K2031:N2031">VLOOKUP(A2031,Sales!$A$1:$E$2241,{2,3,4,5},0)</f>
        <v>17</v>
      </c>
      <c r="L2031" s="12">
        <v>14</v>
      </c>
      <c r="M2031" s="12">
        <v>2</v>
      </c>
      <c r="N2031" s="15">
        <v>3</v>
      </c>
      <c r="O2031" s="15">
        <f t="shared" si="156"/>
        <v>40</v>
      </c>
      <c r="P2031" s="15">
        <f t="shared" si="157"/>
        <v>31</v>
      </c>
      <c r="Q2031" s="15">
        <f t="shared" si="158"/>
        <v>5</v>
      </c>
      <c r="R2031" s="12">
        <f t="shared" si="159"/>
        <v>1</v>
      </c>
    </row>
    <row r="2032" spans="1:18" ht="15.75" customHeight="1" x14ac:dyDescent="0.25">
      <c r="A2032" s="57">
        <v>3945</v>
      </c>
      <c r="B2032" s="57">
        <v>1947</v>
      </c>
      <c r="C2032" s="58" t="s">
        <v>12</v>
      </c>
      <c r="D2032" s="58" t="s">
        <v>18</v>
      </c>
      <c r="E2032" s="59">
        <v>68117</v>
      </c>
      <c r="F2032" s="54">
        <f t="shared" si="155"/>
        <v>68.117000000000004</v>
      </c>
      <c r="G2032" s="57">
        <v>0</v>
      </c>
      <c r="H2032" s="57">
        <v>1</v>
      </c>
      <c r="I2032" s="60">
        <v>41343</v>
      </c>
      <c r="J2032" s="61">
        <v>80</v>
      </c>
      <c r="K2032" s="12" cm="1">
        <f t="array" ref="K2032:N2032">VLOOKUP(A2032,Sales!$A$1:$E$2241,{2,3,4,5},0)</f>
        <v>44</v>
      </c>
      <c r="L2032" s="12">
        <v>17</v>
      </c>
      <c r="M2032" s="12">
        <v>11</v>
      </c>
      <c r="N2032" s="15">
        <v>4</v>
      </c>
      <c r="O2032" s="15">
        <f t="shared" si="156"/>
        <v>78</v>
      </c>
      <c r="P2032" s="15">
        <f t="shared" si="157"/>
        <v>61</v>
      </c>
      <c r="Q2032" s="15">
        <f t="shared" si="158"/>
        <v>15</v>
      </c>
      <c r="R2032" s="12">
        <f t="shared" si="159"/>
        <v>1</v>
      </c>
    </row>
    <row r="2033" spans="1:18" ht="15.75" customHeight="1" x14ac:dyDescent="0.25">
      <c r="A2033" s="57">
        <v>3799</v>
      </c>
      <c r="B2033" s="57">
        <v>1955</v>
      </c>
      <c r="C2033" s="58" t="s">
        <v>9</v>
      </c>
      <c r="D2033" s="58" t="s">
        <v>13</v>
      </c>
      <c r="E2033" s="59">
        <v>67225</v>
      </c>
      <c r="F2033" s="54">
        <f t="shared" si="155"/>
        <v>67.224999999999994</v>
      </c>
      <c r="G2033" s="57">
        <v>0</v>
      </c>
      <c r="H2033" s="57">
        <v>1</v>
      </c>
      <c r="I2033" s="62">
        <v>41604</v>
      </c>
      <c r="J2033" s="61">
        <v>4</v>
      </c>
      <c r="K2033" s="12" cm="1">
        <f t="array" ref="K2033:N2033">VLOOKUP(A2033,Sales!$A$1:$E$2241,{2,3,4,5},0)</f>
        <v>35</v>
      </c>
      <c r="L2033" s="12">
        <v>7</v>
      </c>
      <c r="M2033" s="12">
        <v>7</v>
      </c>
      <c r="N2033" s="15">
        <v>11</v>
      </c>
      <c r="O2033" s="15">
        <f t="shared" si="156"/>
        <v>70</v>
      </c>
      <c r="P2033" s="15">
        <f t="shared" si="157"/>
        <v>42</v>
      </c>
      <c r="Q2033" s="15">
        <f t="shared" si="158"/>
        <v>18</v>
      </c>
      <c r="R2033" s="12">
        <f t="shared" si="159"/>
        <v>1</v>
      </c>
    </row>
    <row r="2034" spans="1:18" ht="15.75" customHeight="1" x14ac:dyDescent="0.25">
      <c r="A2034" s="57">
        <v>8625</v>
      </c>
      <c r="B2034" s="57">
        <v>1976</v>
      </c>
      <c r="C2034" s="58" t="s">
        <v>9</v>
      </c>
      <c r="D2034" s="58" t="s">
        <v>13</v>
      </c>
      <c r="E2034" s="59">
        <v>17649</v>
      </c>
      <c r="F2034" s="54">
        <f t="shared" si="155"/>
        <v>17.649000000000001</v>
      </c>
      <c r="G2034" s="57">
        <v>1</v>
      </c>
      <c r="H2034" s="57">
        <v>0</v>
      </c>
      <c r="I2034" s="62">
        <v>41590</v>
      </c>
      <c r="J2034" s="61">
        <v>70</v>
      </c>
      <c r="K2034" s="12" cm="1">
        <f t="array" ref="K2034:N2034">VLOOKUP(A2034,Sales!$A$1:$E$2241,{2,3,4,5},0)</f>
        <v>1</v>
      </c>
      <c r="L2034" s="12">
        <v>5</v>
      </c>
      <c r="M2034" s="12">
        <v>3</v>
      </c>
      <c r="N2034" s="15">
        <v>3</v>
      </c>
      <c r="O2034" s="15">
        <f t="shared" si="156"/>
        <v>49</v>
      </c>
      <c r="P2034" s="15">
        <f t="shared" si="157"/>
        <v>6</v>
      </c>
      <c r="Q2034" s="15">
        <f t="shared" si="158"/>
        <v>6</v>
      </c>
      <c r="R2034" s="12">
        <f t="shared" si="159"/>
        <v>1</v>
      </c>
    </row>
    <row r="2035" spans="1:18" ht="15.75" customHeight="1" x14ac:dyDescent="0.25">
      <c r="A2035" s="57">
        <v>3491</v>
      </c>
      <c r="B2035" s="57">
        <v>1975</v>
      </c>
      <c r="C2035" s="58" t="s">
        <v>9</v>
      </c>
      <c r="D2035" s="58" t="s">
        <v>11</v>
      </c>
      <c r="E2035" s="59">
        <v>55914</v>
      </c>
      <c r="F2035" s="54">
        <f t="shared" si="155"/>
        <v>55.914000000000001</v>
      </c>
      <c r="G2035" s="57">
        <v>0</v>
      </c>
      <c r="H2035" s="57">
        <v>1</v>
      </c>
      <c r="I2035" s="60">
        <v>41393</v>
      </c>
      <c r="J2035" s="61">
        <v>32</v>
      </c>
      <c r="K2035" s="12" cm="1">
        <f t="array" ref="K2035:N2035">VLOOKUP(A2035,Sales!$A$1:$E$2241,{2,3,4,5},0)</f>
        <v>60</v>
      </c>
      <c r="L2035" s="12">
        <v>101</v>
      </c>
      <c r="M2035" s="12">
        <v>11</v>
      </c>
      <c r="N2035" s="15">
        <v>8</v>
      </c>
      <c r="O2035" s="15">
        <f t="shared" si="156"/>
        <v>50</v>
      </c>
      <c r="P2035" s="15">
        <f t="shared" si="157"/>
        <v>161</v>
      </c>
      <c r="Q2035" s="15">
        <f t="shared" si="158"/>
        <v>19</v>
      </c>
      <c r="R2035" s="12">
        <f t="shared" si="159"/>
        <v>1</v>
      </c>
    </row>
    <row r="2036" spans="1:18" ht="15.75" customHeight="1" x14ac:dyDescent="0.25">
      <c r="A2036" s="57">
        <v>983</v>
      </c>
      <c r="B2036" s="57">
        <v>1984</v>
      </c>
      <c r="C2036" s="58" t="s">
        <v>9</v>
      </c>
      <c r="D2036" s="58" t="s">
        <v>13</v>
      </c>
      <c r="E2036" s="59">
        <v>40059</v>
      </c>
      <c r="F2036" s="54">
        <f t="shared" si="155"/>
        <v>40.058999999999997</v>
      </c>
      <c r="G2036" s="57">
        <v>1</v>
      </c>
      <c r="H2036" s="57">
        <v>0</v>
      </c>
      <c r="I2036" s="60">
        <v>41545</v>
      </c>
      <c r="J2036" s="61">
        <v>82</v>
      </c>
      <c r="K2036" s="12" cm="1">
        <f t="array" ref="K2036:N2036">VLOOKUP(A2036,Sales!$A$1:$E$2241,{2,3,4,5},0)</f>
        <v>29</v>
      </c>
      <c r="L2036" s="12">
        <v>10</v>
      </c>
      <c r="M2036" s="12">
        <v>6</v>
      </c>
      <c r="N2036" s="15">
        <v>3</v>
      </c>
      <c r="O2036" s="15">
        <f t="shared" si="156"/>
        <v>41</v>
      </c>
      <c r="P2036" s="15">
        <f t="shared" si="157"/>
        <v>39</v>
      </c>
      <c r="Q2036" s="15">
        <f t="shared" si="158"/>
        <v>9</v>
      </c>
      <c r="R2036" s="12">
        <f t="shared" si="159"/>
        <v>1</v>
      </c>
    </row>
    <row r="2037" spans="1:18" ht="15.75" customHeight="1" x14ac:dyDescent="0.25">
      <c r="A2037" s="57">
        <v>9119</v>
      </c>
      <c r="B2037" s="57">
        <v>1950</v>
      </c>
      <c r="C2037" s="58" t="s">
        <v>9</v>
      </c>
      <c r="D2037" s="58" t="s">
        <v>11</v>
      </c>
      <c r="E2037" s="59">
        <v>60905</v>
      </c>
      <c r="F2037" s="54">
        <f t="shared" si="155"/>
        <v>60.905000000000001</v>
      </c>
      <c r="G2037" s="57">
        <v>0</v>
      </c>
      <c r="H2037" s="57">
        <v>1</v>
      </c>
      <c r="I2037" s="60">
        <v>41613</v>
      </c>
      <c r="J2037" s="61">
        <v>27</v>
      </c>
      <c r="K2037" s="12" cm="1">
        <f t="array" ref="K2037:N2037">VLOOKUP(A2037,Sales!$A$1:$E$2241,{2,3,4,5},0)</f>
        <v>17</v>
      </c>
      <c r="L2037" s="12">
        <v>17</v>
      </c>
      <c r="M2037" s="12">
        <v>3</v>
      </c>
      <c r="N2037" s="15">
        <v>7</v>
      </c>
      <c r="O2037" s="15">
        <f t="shared" si="156"/>
        <v>75</v>
      </c>
      <c r="P2037" s="15">
        <f t="shared" si="157"/>
        <v>34</v>
      </c>
      <c r="Q2037" s="15">
        <f t="shared" si="158"/>
        <v>10</v>
      </c>
      <c r="R2037" s="12">
        <f t="shared" si="159"/>
        <v>1</v>
      </c>
    </row>
    <row r="2038" spans="1:18" ht="15.75" customHeight="1" x14ac:dyDescent="0.25">
      <c r="A2038" s="57">
        <v>4786</v>
      </c>
      <c r="B2038" s="57">
        <v>1977</v>
      </c>
      <c r="C2038" s="58" t="s">
        <v>9</v>
      </c>
      <c r="D2038" s="58" t="s">
        <v>13</v>
      </c>
      <c r="E2038" s="59">
        <v>75330</v>
      </c>
      <c r="F2038" s="54">
        <f t="shared" si="155"/>
        <v>75.33</v>
      </c>
      <c r="G2038" s="57">
        <v>1</v>
      </c>
      <c r="H2038" s="57">
        <v>1</v>
      </c>
      <c r="I2038" s="60">
        <v>41186</v>
      </c>
      <c r="J2038" s="61">
        <v>94</v>
      </c>
      <c r="K2038" s="12" cm="1">
        <f t="array" ref="K2038:N2038">VLOOKUP(A2038,Sales!$A$1:$E$2241,{2,3,4,5},0)</f>
        <v>82</v>
      </c>
      <c r="L2038" s="12">
        <v>61</v>
      </c>
      <c r="M2038" s="12">
        <v>10</v>
      </c>
      <c r="N2038" s="15">
        <v>12</v>
      </c>
      <c r="O2038" s="15">
        <f t="shared" si="156"/>
        <v>48</v>
      </c>
      <c r="P2038" s="15">
        <f t="shared" si="157"/>
        <v>143</v>
      </c>
      <c r="Q2038" s="15">
        <f t="shared" si="158"/>
        <v>22</v>
      </c>
      <c r="R2038" s="12">
        <f t="shared" si="159"/>
        <v>2</v>
      </c>
    </row>
    <row r="2039" spans="1:18" ht="15.75" customHeight="1" x14ac:dyDescent="0.25">
      <c r="A2039" s="57">
        <v>5872</v>
      </c>
      <c r="B2039" s="57">
        <v>1951</v>
      </c>
      <c r="C2039" s="58" t="s">
        <v>9</v>
      </c>
      <c r="D2039" s="58" t="s">
        <v>10</v>
      </c>
      <c r="E2039" s="59">
        <v>60689</v>
      </c>
      <c r="F2039" s="54">
        <f t="shared" si="155"/>
        <v>60.689</v>
      </c>
      <c r="G2039" s="57">
        <v>0</v>
      </c>
      <c r="H2039" s="57">
        <v>1</v>
      </c>
      <c r="I2039" s="60">
        <v>41426</v>
      </c>
      <c r="J2039" s="61">
        <v>23</v>
      </c>
      <c r="K2039" s="12" cm="1">
        <f t="array" ref="K2039:N2039">VLOOKUP(A2039,Sales!$A$1:$E$2241,{2,3,4,5},0)</f>
        <v>90</v>
      </c>
      <c r="L2039" s="12">
        <v>6</v>
      </c>
      <c r="M2039" s="12">
        <v>4</v>
      </c>
      <c r="N2039" s="15">
        <v>10</v>
      </c>
      <c r="O2039" s="15">
        <f t="shared" si="156"/>
        <v>74</v>
      </c>
      <c r="P2039" s="15">
        <f t="shared" si="157"/>
        <v>96</v>
      </c>
      <c r="Q2039" s="15">
        <f t="shared" si="158"/>
        <v>14</v>
      </c>
      <c r="R2039" s="12">
        <f t="shared" si="159"/>
        <v>1</v>
      </c>
    </row>
    <row r="2040" spans="1:18" ht="15.75" customHeight="1" x14ac:dyDescent="0.25">
      <c r="A2040" s="57">
        <v>6568</v>
      </c>
      <c r="B2040" s="57">
        <v>1984</v>
      </c>
      <c r="C2040" s="58" t="s">
        <v>9</v>
      </c>
      <c r="D2040" s="58" t="s">
        <v>13</v>
      </c>
      <c r="E2040" s="59">
        <v>38680</v>
      </c>
      <c r="F2040" s="54">
        <f t="shared" si="155"/>
        <v>38.68</v>
      </c>
      <c r="G2040" s="57">
        <v>1</v>
      </c>
      <c r="H2040" s="57">
        <v>0</v>
      </c>
      <c r="I2040" s="60">
        <v>41361</v>
      </c>
      <c r="J2040" s="61">
        <v>97</v>
      </c>
      <c r="K2040" s="12" cm="1">
        <f t="array" ref="K2040:N2040">VLOOKUP(A2040,Sales!$A$1:$E$2241,{2,3,4,5},0)</f>
        <v>0</v>
      </c>
      <c r="L2040" s="12">
        <v>5</v>
      </c>
      <c r="M2040" s="12">
        <v>2</v>
      </c>
      <c r="N2040" s="15">
        <v>3</v>
      </c>
      <c r="O2040" s="15">
        <f t="shared" si="156"/>
        <v>41</v>
      </c>
      <c r="P2040" s="15">
        <f t="shared" si="157"/>
        <v>5</v>
      </c>
      <c r="Q2040" s="15">
        <f t="shared" si="158"/>
        <v>5</v>
      </c>
      <c r="R2040" s="12">
        <f t="shared" si="159"/>
        <v>1</v>
      </c>
    </row>
    <row r="2041" spans="1:18" ht="15.75" customHeight="1" x14ac:dyDescent="0.25">
      <c r="A2041" s="57">
        <v>5628</v>
      </c>
      <c r="B2041" s="57">
        <v>1982</v>
      </c>
      <c r="C2041" s="58" t="s">
        <v>9</v>
      </c>
      <c r="D2041" s="58" t="s">
        <v>11</v>
      </c>
      <c r="E2041" s="59">
        <v>61416</v>
      </c>
      <c r="F2041" s="54">
        <f t="shared" si="155"/>
        <v>61.415999999999997</v>
      </c>
      <c r="G2041" s="57">
        <v>0</v>
      </c>
      <c r="H2041" s="57">
        <v>0</v>
      </c>
      <c r="I2041" s="60">
        <v>41313</v>
      </c>
      <c r="J2041" s="61">
        <v>25</v>
      </c>
      <c r="K2041" s="12" cm="1">
        <f t="array" ref="K2041:N2041">VLOOKUP(A2041,Sales!$A$1:$E$2241,{2,3,4,5},0)</f>
        <v>154</v>
      </c>
      <c r="L2041" s="12">
        <v>61</v>
      </c>
      <c r="M2041" s="12">
        <v>10</v>
      </c>
      <c r="N2041" s="15">
        <v>10</v>
      </c>
      <c r="O2041" s="15">
        <f t="shared" si="156"/>
        <v>43</v>
      </c>
      <c r="P2041" s="15">
        <f t="shared" si="157"/>
        <v>215</v>
      </c>
      <c r="Q2041" s="15">
        <f t="shared" si="158"/>
        <v>20</v>
      </c>
      <c r="R2041" s="12">
        <f t="shared" si="159"/>
        <v>0</v>
      </c>
    </row>
    <row r="2042" spans="1:18" ht="15.75" customHeight="1" x14ac:dyDescent="0.25">
      <c r="A2042" s="57">
        <v>5631</v>
      </c>
      <c r="B2042" s="57">
        <v>1991</v>
      </c>
      <c r="C2042" s="58" t="s">
        <v>9</v>
      </c>
      <c r="D2042" s="58" t="s">
        <v>10</v>
      </c>
      <c r="E2042" s="59">
        <v>49767</v>
      </c>
      <c r="F2042" s="54">
        <f t="shared" si="155"/>
        <v>49.767000000000003</v>
      </c>
      <c r="G2042" s="57">
        <v>0</v>
      </c>
      <c r="H2042" s="57">
        <v>0</v>
      </c>
      <c r="I2042" s="60">
        <v>41396</v>
      </c>
      <c r="J2042" s="61">
        <v>92</v>
      </c>
      <c r="K2042" s="12" cm="1">
        <f t="array" ref="K2042:N2042">VLOOKUP(A2042,Sales!$A$1:$E$2241,{2,3,4,5},0)</f>
        <v>47</v>
      </c>
      <c r="L2042" s="12">
        <v>42</v>
      </c>
      <c r="M2042" s="12">
        <v>5</v>
      </c>
      <c r="N2042" s="15">
        <v>8</v>
      </c>
      <c r="O2042" s="15">
        <f t="shared" si="156"/>
        <v>34</v>
      </c>
      <c r="P2042" s="15">
        <f t="shared" si="157"/>
        <v>89</v>
      </c>
      <c r="Q2042" s="15">
        <f t="shared" si="158"/>
        <v>13</v>
      </c>
      <c r="R2042" s="12">
        <f t="shared" si="159"/>
        <v>0</v>
      </c>
    </row>
    <row r="2043" spans="1:18" ht="15.75" customHeight="1" x14ac:dyDescent="0.25">
      <c r="A2043" s="57">
        <v>4974</v>
      </c>
      <c r="B2043" s="57">
        <v>1970</v>
      </c>
      <c r="C2043" s="58" t="s">
        <v>9</v>
      </c>
      <c r="D2043" s="58" t="s">
        <v>10</v>
      </c>
      <c r="E2043" s="59">
        <v>83273</v>
      </c>
      <c r="F2043" s="54">
        <f t="shared" si="155"/>
        <v>83.272999999999996</v>
      </c>
      <c r="G2043" s="57">
        <v>1</v>
      </c>
      <c r="H2043" s="57">
        <v>2</v>
      </c>
      <c r="I2043" s="60">
        <v>41177</v>
      </c>
      <c r="J2043" s="61">
        <v>98</v>
      </c>
      <c r="K2043" s="12" cm="1">
        <f t="array" ref="K2043:N2043">VLOOKUP(A2043,Sales!$A$1:$E$2241,{2,3,4,5},0)</f>
        <v>89</v>
      </c>
      <c r="L2043" s="12">
        <v>102</v>
      </c>
      <c r="M2043" s="12">
        <v>4</v>
      </c>
      <c r="N2043" s="15">
        <v>9</v>
      </c>
      <c r="O2043" s="15">
        <f t="shared" si="156"/>
        <v>55</v>
      </c>
      <c r="P2043" s="15">
        <f t="shared" si="157"/>
        <v>191</v>
      </c>
      <c r="Q2043" s="15">
        <f t="shared" si="158"/>
        <v>13</v>
      </c>
      <c r="R2043" s="12">
        <f t="shared" si="159"/>
        <v>3</v>
      </c>
    </row>
    <row r="2044" spans="1:18" ht="15.75" customHeight="1" x14ac:dyDescent="0.25">
      <c r="A2044" s="57">
        <v>8416</v>
      </c>
      <c r="B2044" s="57">
        <v>1981</v>
      </c>
      <c r="C2044" s="58" t="s">
        <v>9</v>
      </c>
      <c r="D2044" s="58" t="s">
        <v>13</v>
      </c>
      <c r="E2044" s="59">
        <v>29009</v>
      </c>
      <c r="F2044" s="54">
        <f t="shared" si="155"/>
        <v>29.009</v>
      </c>
      <c r="G2044" s="57">
        <v>1</v>
      </c>
      <c r="H2044" s="57">
        <v>0</v>
      </c>
      <c r="I2044" s="62">
        <v>41607</v>
      </c>
      <c r="J2044" s="61">
        <v>19</v>
      </c>
      <c r="K2044" s="12" cm="1">
        <f t="array" ref="K2044:N2044">VLOOKUP(A2044,Sales!$A$1:$E$2241,{2,3,4,5},0)</f>
        <v>6</v>
      </c>
      <c r="L2044" s="12">
        <v>5</v>
      </c>
      <c r="M2044" s="12">
        <v>2</v>
      </c>
      <c r="N2044" s="15">
        <v>3</v>
      </c>
      <c r="O2044" s="15">
        <f t="shared" si="156"/>
        <v>44</v>
      </c>
      <c r="P2044" s="15">
        <f t="shared" si="157"/>
        <v>11</v>
      </c>
      <c r="Q2044" s="15">
        <f t="shared" si="158"/>
        <v>5</v>
      </c>
      <c r="R2044" s="12">
        <f t="shared" si="159"/>
        <v>1</v>
      </c>
    </row>
    <row r="2045" spans="1:18" ht="15.75" customHeight="1" x14ac:dyDescent="0.25">
      <c r="A2045" s="57">
        <v>5454</v>
      </c>
      <c r="B2045" s="57">
        <v>1979</v>
      </c>
      <c r="C2045" s="58" t="s">
        <v>14</v>
      </c>
      <c r="D2045" s="58" t="s">
        <v>13</v>
      </c>
      <c r="E2045" s="59">
        <v>45057</v>
      </c>
      <c r="F2045" s="54">
        <f t="shared" si="155"/>
        <v>45.057000000000002</v>
      </c>
      <c r="G2045" s="57">
        <v>1</v>
      </c>
      <c r="H2045" s="57">
        <v>0</v>
      </c>
      <c r="I2045" s="60">
        <v>41609</v>
      </c>
      <c r="J2045" s="61">
        <v>80</v>
      </c>
      <c r="K2045" s="12" cm="1">
        <f t="array" ref="K2045:N2045">VLOOKUP(A2045,Sales!$A$1:$E$2241,{2,3,4,5},0)</f>
        <v>0</v>
      </c>
      <c r="L2045" s="12">
        <v>0</v>
      </c>
      <c r="M2045" s="12">
        <v>2</v>
      </c>
      <c r="N2045" s="15">
        <v>3</v>
      </c>
      <c r="O2045" s="15">
        <f t="shared" si="156"/>
        <v>46</v>
      </c>
      <c r="P2045" s="15">
        <f t="shared" si="157"/>
        <v>0</v>
      </c>
      <c r="Q2045" s="15">
        <f t="shared" si="158"/>
        <v>5</v>
      </c>
      <c r="R2045" s="12">
        <f t="shared" si="159"/>
        <v>1</v>
      </c>
    </row>
    <row r="2046" spans="1:18" ht="15.75" customHeight="1" x14ac:dyDescent="0.25">
      <c r="A2046" s="57">
        <v>4095</v>
      </c>
      <c r="B2046" s="57">
        <v>1971</v>
      </c>
      <c r="C2046" s="58" t="s">
        <v>9</v>
      </c>
      <c r="D2046" s="58" t="s">
        <v>13</v>
      </c>
      <c r="E2046" s="59">
        <v>37150</v>
      </c>
      <c r="F2046" s="54">
        <f t="shared" si="155"/>
        <v>37.15</v>
      </c>
      <c r="G2046" s="57">
        <v>1</v>
      </c>
      <c r="H2046" s="57">
        <v>0</v>
      </c>
      <c r="I2046" s="60">
        <v>41163</v>
      </c>
      <c r="J2046" s="61">
        <v>80</v>
      </c>
      <c r="K2046" s="12" cm="1">
        <f t="array" ref="K2046:N2046">VLOOKUP(A2046,Sales!$A$1:$E$2241,{2,3,4,5},0)</f>
        <v>37</v>
      </c>
      <c r="L2046" s="12">
        <v>34</v>
      </c>
      <c r="M2046" s="12">
        <v>4</v>
      </c>
      <c r="N2046" s="15">
        <v>6</v>
      </c>
      <c r="O2046" s="15">
        <f t="shared" si="156"/>
        <v>54</v>
      </c>
      <c r="P2046" s="15">
        <f t="shared" si="157"/>
        <v>71</v>
      </c>
      <c r="Q2046" s="15">
        <f t="shared" si="158"/>
        <v>10</v>
      </c>
      <c r="R2046" s="12">
        <f t="shared" si="159"/>
        <v>1</v>
      </c>
    </row>
    <row r="2047" spans="1:18" ht="15.75" customHeight="1" x14ac:dyDescent="0.25">
      <c r="A2047" s="57">
        <v>5474</v>
      </c>
      <c r="B2047" s="57">
        <v>1970</v>
      </c>
      <c r="C2047" s="58" t="s">
        <v>9</v>
      </c>
      <c r="D2047" s="58" t="s">
        <v>10</v>
      </c>
      <c r="E2047" s="59">
        <v>43020</v>
      </c>
      <c r="F2047" s="54">
        <f t="shared" si="155"/>
        <v>43.02</v>
      </c>
      <c r="G2047" s="57">
        <v>1</v>
      </c>
      <c r="H2047" s="57">
        <v>0</v>
      </c>
      <c r="I2047" s="62">
        <v>41608</v>
      </c>
      <c r="J2047" s="61">
        <v>79</v>
      </c>
      <c r="K2047" s="12" cm="1">
        <f t="array" ref="K2047:N2047">VLOOKUP(A2047,Sales!$A$1:$E$2241,{2,3,4,5},0)</f>
        <v>7</v>
      </c>
      <c r="L2047" s="12">
        <v>25</v>
      </c>
      <c r="M2047" s="12">
        <v>4</v>
      </c>
      <c r="N2047" s="15">
        <v>4</v>
      </c>
      <c r="O2047" s="15">
        <f t="shared" si="156"/>
        <v>55</v>
      </c>
      <c r="P2047" s="15">
        <f t="shared" si="157"/>
        <v>32</v>
      </c>
      <c r="Q2047" s="15">
        <f t="shared" si="158"/>
        <v>8</v>
      </c>
      <c r="R2047" s="12">
        <f t="shared" si="159"/>
        <v>1</v>
      </c>
    </row>
    <row r="2048" spans="1:18" ht="15.75" customHeight="1" x14ac:dyDescent="0.25">
      <c r="A2048" s="57">
        <v>4268</v>
      </c>
      <c r="B2048" s="57">
        <v>1959</v>
      </c>
      <c r="C2048" s="58" t="s">
        <v>9</v>
      </c>
      <c r="D2048" s="58" t="s">
        <v>13</v>
      </c>
      <c r="E2048" s="59">
        <v>53154</v>
      </c>
      <c r="F2048" s="54">
        <f t="shared" si="155"/>
        <v>53.154000000000003</v>
      </c>
      <c r="G2048" s="57">
        <v>0</v>
      </c>
      <c r="H2048" s="57">
        <v>1</v>
      </c>
      <c r="I2048" s="60">
        <v>41799</v>
      </c>
      <c r="J2048" s="61">
        <v>50</v>
      </c>
      <c r="K2048" s="12" cm="1">
        <f t="array" ref="K2048:N2048">VLOOKUP(A2048,Sales!$A$1:$E$2241,{2,3,4,5},0)</f>
        <v>0</v>
      </c>
      <c r="L2048" s="12">
        <v>1</v>
      </c>
      <c r="M2048" s="12">
        <v>3</v>
      </c>
      <c r="N2048" s="15">
        <v>4</v>
      </c>
      <c r="O2048" s="15">
        <f t="shared" si="156"/>
        <v>66</v>
      </c>
      <c r="P2048" s="15">
        <f t="shared" si="157"/>
        <v>1</v>
      </c>
      <c r="Q2048" s="15">
        <f t="shared" si="158"/>
        <v>7</v>
      </c>
      <c r="R2048" s="12">
        <f t="shared" si="159"/>
        <v>1</v>
      </c>
    </row>
    <row r="2049" spans="1:18" ht="15.75" customHeight="1" x14ac:dyDescent="0.25">
      <c r="A2049" s="57">
        <v>10701</v>
      </c>
      <c r="B2049" s="57">
        <v>1973</v>
      </c>
      <c r="C2049" s="58" t="s">
        <v>9</v>
      </c>
      <c r="D2049" s="58" t="s">
        <v>13</v>
      </c>
      <c r="E2049" s="59">
        <v>65308</v>
      </c>
      <c r="F2049" s="54">
        <f t="shared" si="155"/>
        <v>65.308000000000007</v>
      </c>
      <c r="G2049" s="57">
        <v>0</v>
      </c>
      <c r="H2049" s="57">
        <v>0</v>
      </c>
      <c r="I2049" s="60">
        <v>41528</v>
      </c>
      <c r="J2049" s="61">
        <v>60</v>
      </c>
      <c r="K2049" s="12" cm="1">
        <f t="array" ref="K2049:N2049">VLOOKUP(A2049,Sales!$A$1:$E$2241,{2,3,4,5},0)</f>
        <v>0</v>
      </c>
      <c r="L2049" s="12">
        <v>80</v>
      </c>
      <c r="M2049" s="12">
        <v>7</v>
      </c>
      <c r="N2049" s="15">
        <v>12</v>
      </c>
      <c r="O2049" s="15">
        <f t="shared" si="156"/>
        <v>52</v>
      </c>
      <c r="P2049" s="15">
        <f t="shared" si="157"/>
        <v>80</v>
      </c>
      <c r="Q2049" s="15">
        <f t="shared" si="158"/>
        <v>19</v>
      </c>
      <c r="R2049" s="12">
        <f t="shared" si="159"/>
        <v>0</v>
      </c>
    </row>
    <row r="2050" spans="1:18" ht="15.75" customHeight="1" x14ac:dyDescent="0.25">
      <c r="A2050" s="57">
        <v>3507</v>
      </c>
      <c r="B2050" s="57">
        <v>1970</v>
      </c>
      <c r="C2050" s="58" t="s">
        <v>9</v>
      </c>
      <c r="D2050" s="58" t="s">
        <v>10</v>
      </c>
      <c r="E2050" s="59">
        <v>76467</v>
      </c>
      <c r="F2050" s="54">
        <f t="shared" si="155"/>
        <v>76.466999999999999</v>
      </c>
      <c r="G2050" s="57">
        <v>1</v>
      </c>
      <c r="H2050" s="57">
        <v>0</v>
      </c>
      <c r="I2050" s="60">
        <v>41138</v>
      </c>
      <c r="J2050" s="61">
        <v>44</v>
      </c>
      <c r="K2050" s="12" cm="1">
        <f t="array" ref="K2050:N2050">VLOOKUP(A2050,Sales!$A$1:$E$2241,{2,3,4,5},0)</f>
        <v>161</v>
      </c>
      <c r="L2050" s="12">
        <v>44</v>
      </c>
      <c r="M2050" s="12">
        <v>2</v>
      </c>
      <c r="N2050" s="15">
        <v>5</v>
      </c>
      <c r="O2050" s="15">
        <f t="shared" si="156"/>
        <v>55</v>
      </c>
      <c r="P2050" s="15">
        <f t="shared" si="157"/>
        <v>205</v>
      </c>
      <c r="Q2050" s="15">
        <f t="shared" si="158"/>
        <v>7</v>
      </c>
      <c r="R2050" s="12">
        <f t="shared" si="159"/>
        <v>1</v>
      </c>
    </row>
    <row r="2051" spans="1:18" ht="15.75" customHeight="1" x14ac:dyDescent="0.25">
      <c r="A2051" s="57">
        <v>2079</v>
      </c>
      <c r="B2051" s="57">
        <v>1947</v>
      </c>
      <c r="C2051" s="58" t="s">
        <v>17</v>
      </c>
      <c r="D2051" s="58" t="s">
        <v>13</v>
      </c>
      <c r="E2051" s="59">
        <v>81044</v>
      </c>
      <c r="F2051" s="54">
        <f t="shared" ref="F2051:F2114" si="160">E2051/1000</f>
        <v>81.043999999999997</v>
      </c>
      <c r="G2051" s="57">
        <v>0</v>
      </c>
      <c r="H2051" s="57">
        <v>0</v>
      </c>
      <c r="I2051" s="62">
        <v>41635</v>
      </c>
      <c r="J2051" s="61">
        <v>0</v>
      </c>
      <c r="K2051" s="12" cm="1">
        <f t="array" ref="K2051:N2051">VLOOKUP(A2051,Sales!$A$1:$E$2241,{2,3,4,5},0)</f>
        <v>26</v>
      </c>
      <c r="L2051" s="12">
        <v>98</v>
      </c>
      <c r="M2051" s="12">
        <v>5</v>
      </c>
      <c r="N2051" s="15">
        <v>10</v>
      </c>
      <c r="O2051" s="15">
        <f t="shared" ref="O2051:O2114" si="161">2025-B2051</f>
        <v>78</v>
      </c>
      <c r="P2051" s="15">
        <f t="shared" ref="P2051:P2114" si="162">K2051+L2051</f>
        <v>124</v>
      </c>
      <c r="Q2051" s="15">
        <f t="shared" ref="Q2051:Q2114" si="163">M2051+N2051</f>
        <v>15</v>
      </c>
      <c r="R2051" s="12">
        <f t="shared" ref="R2051:R2114" si="164">G2051+H2051</f>
        <v>0</v>
      </c>
    </row>
    <row r="2052" spans="1:18" ht="15.75" customHeight="1" x14ac:dyDescent="0.25">
      <c r="A2052" s="57">
        <v>626</v>
      </c>
      <c r="B2052" s="57">
        <v>1951</v>
      </c>
      <c r="C2052" s="58" t="s">
        <v>9</v>
      </c>
      <c r="D2052" s="58" t="s">
        <v>13</v>
      </c>
      <c r="E2052" s="59">
        <v>32871</v>
      </c>
      <c r="F2052" s="54">
        <f t="shared" si="160"/>
        <v>32.871000000000002</v>
      </c>
      <c r="G2052" s="57">
        <v>1</v>
      </c>
      <c r="H2052" s="57">
        <v>1</v>
      </c>
      <c r="I2052" s="60">
        <v>41342</v>
      </c>
      <c r="J2052" s="61">
        <v>28</v>
      </c>
      <c r="K2052" s="12" cm="1">
        <f t="array" ref="K2052:N2052">VLOOKUP(A2052,Sales!$A$1:$E$2241,{2,3,4,5},0)</f>
        <v>2</v>
      </c>
      <c r="L2052" s="12">
        <v>2</v>
      </c>
      <c r="M2052" s="12">
        <v>1</v>
      </c>
      <c r="N2052" s="15">
        <v>3</v>
      </c>
      <c r="O2052" s="15">
        <f t="shared" si="161"/>
        <v>74</v>
      </c>
      <c r="P2052" s="15">
        <f t="shared" si="162"/>
        <v>4</v>
      </c>
      <c r="Q2052" s="15">
        <f t="shared" si="163"/>
        <v>4</v>
      </c>
      <c r="R2052" s="12">
        <f t="shared" si="164"/>
        <v>2</v>
      </c>
    </row>
    <row r="2053" spans="1:18" ht="15.75" customHeight="1" x14ac:dyDescent="0.25">
      <c r="A2053" s="57">
        <v>4426</v>
      </c>
      <c r="B2053" s="57">
        <v>1975</v>
      </c>
      <c r="C2053" s="58" t="s">
        <v>9</v>
      </c>
      <c r="D2053" s="58" t="s">
        <v>10</v>
      </c>
      <c r="E2053" s="59">
        <v>55801</v>
      </c>
      <c r="F2053" s="54">
        <f t="shared" si="160"/>
        <v>55.801000000000002</v>
      </c>
      <c r="G2053" s="57">
        <v>1</v>
      </c>
      <c r="H2053" s="57">
        <v>1</v>
      </c>
      <c r="I2053" s="60">
        <v>41539</v>
      </c>
      <c r="J2053" s="61">
        <v>35</v>
      </c>
      <c r="K2053" s="12" cm="1">
        <f t="array" ref="K2053:N2053">VLOOKUP(A2053,Sales!$A$1:$E$2241,{2,3,4,5},0)</f>
        <v>4</v>
      </c>
      <c r="L2053" s="12">
        <v>4</v>
      </c>
      <c r="M2053" s="12">
        <v>7</v>
      </c>
      <c r="N2053" s="15">
        <v>6</v>
      </c>
      <c r="O2053" s="15">
        <f t="shared" si="161"/>
        <v>50</v>
      </c>
      <c r="P2053" s="15">
        <f t="shared" si="162"/>
        <v>8</v>
      </c>
      <c r="Q2053" s="15">
        <f t="shared" si="163"/>
        <v>13</v>
      </c>
      <c r="R2053" s="12">
        <f t="shared" si="164"/>
        <v>2</v>
      </c>
    </row>
    <row r="2054" spans="1:18" ht="15.75" customHeight="1" x14ac:dyDescent="0.25">
      <c r="A2054" s="57">
        <v>2591</v>
      </c>
      <c r="B2054" s="57">
        <v>1959</v>
      </c>
      <c r="C2054" s="58" t="s">
        <v>9</v>
      </c>
      <c r="D2054" s="58" t="s">
        <v>18</v>
      </c>
      <c r="E2054" s="59">
        <v>76320</v>
      </c>
      <c r="F2054" s="54">
        <f t="shared" si="160"/>
        <v>76.319999999999993</v>
      </c>
      <c r="G2054" s="57">
        <v>0</v>
      </c>
      <c r="H2054" s="57">
        <v>1</v>
      </c>
      <c r="I2054" s="60">
        <v>41812</v>
      </c>
      <c r="J2054" s="61">
        <v>49</v>
      </c>
      <c r="K2054" s="12" cm="1">
        <f t="array" ref="K2054:N2054">VLOOKUP(A2054,Sales!$A$1:$E$2241,{2,3,4,5},0)</f>
        <v>35</v>
      </c>
      <c r="L2054" s="12">
        <v>53</v>
      </c>
      <c r="M2054" s="12">
        <v>6</v>
      </c>
      <c r="N2054" s="15">
        <v>4</v>
      </c>
      <c r="O2054" s="15">
        <f t="shared" si="161"/>
        <v>66</v>
      </c>
      <c r="P2054" s="15">
        <f t="shared" si="162"/>
        <v>88</v>
      </c>
      <c r="Q2054" s="15">
        <f t="shared" si="163"/>
        <v>10</v>
      </c>
      <c r="R2054" s="12">
        <f t="shared" si="164"/>
        <v>1</v>
      </c>
    </row>
    <row r="2055" spans="1:18" ht="15.75" customHeight="1" x14ac:dyDescent="0.25">
      <c r="A2055" s="57">
        <v>10509</v>
      </c>
      <c r="B2055" s="57">
        <v>1955</v>
      </c>
      <c r="C2055" s="58" t="s">
        <v>14</v>
      </c>
      <c r="D2055" s="58" t="s">
        <v>10</v>
      </c>
      <c r="E2055" s="59">
        <v>36927</v>
      </c>
      <c r="F2055" s="54">
        <f t="shared" si="160"/>
        <v>36.927</v>
      </c>
      <c r="G2055" s="57">
        <v>1</v>
      </c>
      <c r="H2055" s="57">
        <v>1</v>
      </c>
      <c r="I2055" s="60">
        <v>41792</v>
      </c>
      <c r="J2055" s="61">
        <v>46</v>
      </c>
      <c r="K2055" s="12" cm="1">
        <f t="array" ref="K2055:N2055">VLOOKUP(A2055,Sales!$A$1:$E$2241,{2,3,4,5},0)</f>
        <v>0</v>
      </c>
      <c r="L2055" s="12">
        <v>0</v>
      </c>
      <c r="M2055" s="12">
        <v>3</v>
      </c>
      <c r="N2055" s="15">
        <v>3</v>
      </c>
      <c r="O2055" s="15">
        <f t="shared" si="161"/>
        <v>70</v>
      </c>
      <c r="P2055" s="15">
        <f t="shared" si="162"/>
        <v>0</v>
      </c>
      <c r="Q2055" s="15">
        <f t="shared" si="163"/>
        <v>6</v>
      </c>
      <c r="R2055" s="12">
        <f t="shared" si="164"/>
        <v>2</v>
      </c>
    </row>
    <row r="2056" spans="1:18" ht="15.75" customHeight="1" x14ac:dyDescent="0.25">
      <c r="A2056" s="57">
        <v>6382</v>
      </c>
      <c r="B2056" s="57">
        <v>1953</v>
      </c>
      <c r="C2056" s="58" t="s">
        <v>9</v>
      </c>
      <c r="D2056" s="58" t="s">
        <v>11</v>
      </c>
      <c r="E2056" s="59">
        <v>48794</v>
      </c>
      <c r="F2056" s="54">
        <f t="shared" si="160"/>
        <v>48.793999999999997</v>
      </c>
      <c r="G2056" s="57">
        <v>1</v>
      </c>
      <c r="H2056" s="57">
        <v>1</v>
      </c>
      <c r="I2056" s="60">
        <v>41816</v>
      </c>
      <c r="J2056" s="61">
        <v>97</v>
      </c>
      <c r="K2056" s="12" cm="1">
        <f t="array" ref="K2056:N2056">VLOOKUP(A2056,Sales!$A$1:$E$2241,{2,3,4,5},0)</f>
        <v>0</v>
      </c>
      <c r="L2056" s="12">
        <v>0</v>
      </c>
      <c r="M2056" s="12">
        <v>1</v>
      </c>
      <c r="N2056" s="15">
        <v>3</v>
      </c>
      <c r="O2056" s="15">
        <f t="shared" si="161"/>
        <v>72</v>
      </c>
      <c r="P2056" s="15">
        <f t="shared" si="162"/>
        <v>0</v>
      </c>
      <c r="Q2056" s="15">
        <f t="shared" si="163"/>
        <v>4</v>
      </c>
      <c r="R2056" s="12">
        <f t="shared" si="164"/>
        <v>2</v>
      </c>
    </row>
    <row r="2057" spans="1:18" ht="15.75" customHeight="1" x14ac:dyDescent="0.25">
      <c r="A2057" s="57">
        <v>6673</v>
      </c>
      <c r="B2057" s="57">
        <v>1965</v>
      </c>
      <c r="C2057" s="58" t="s">
        <v>9</v>
      </c>
      <c r="D2057" s="58" t="s">
        <v>10</v>
      </c>
      <c r="E2057" s="59">
        <v>23478</v>
      </c>
      <c r="F2057" s="54">
        <f t="shared" si="160"/>
        <v>23.478000000000002</v>
      </c>
      <c r="G2057" s="57">
        <v>0</v>
      </c>
      <c r="H2057" s="57">
        <v>0</v>
      </c>
      <c r="I2057" s="60">
        <v>41352</v>
      </c>
      <c r="J2057" s="61">
        <v>51</v>
      </c>
      <c r="K2057" s="12" cm="1">
        <f t="array" ref="K2057:N2057">VLOOKUP(A2057,Sales!$A$1:$E$2241,{2,3,4,5},0)</f>
        <v>6</v>
      </c>
      <c r="L2057" s="12">
        <v>17</v>
      </c>
      <c r="M2057" s="12">
        <v>3</v>
      </c>
      <c r="N2057" s="15">
        <v>3</v>
      </c>
      <c r="O2057" s="15">
        <f t="shared" si="161"/>
        <v>60</v>
      </c>
      <c r="P2057" s="15">
        <f t="shared" si="162"/>
        <v>23</v>
      </c>
      <c r="Q2057" s="15">
        <f t="shared" si="163"/>
        <v>6</v>
      </c>
      <c r="R2057" s="12">
        <f t="shared" si="164"/>
        <v>0</v>
      </c>
    </row>
    <row r="2058" spans="1:18" ht="15.75" customHeight="1" x14ac:dyDescent="0.25">
      <c r="A2058" s="57">
        <v>7441</v>
      </c>
      <c r="B2058" s="57">
        <v>1973</v>
      </c>
      <c r="C2058" s="58" t="s">
        <v>9</v>
      </c>
      <c r="D2058" s="58" t="s">
        <v>15</v>
      </c>
      <c r="E2058" s="59">
        <v>71128</v>
      </c>
      <c r="F2058" s="54">
        <f t="shared" si="160"/>
        <v>71.128</v>
      </c>
      <c r="G2058" s="57">
        <v>1</v>
      </c>
      <c r="H2058" s="57">
        <v>0</v>
      </c>
      <c r="I2058" s="60">
        <v>41188</v>
      </c>
      <c r="J2058" s="61">
        <v>80</v>
      </c>
      <c r="K2058" s="12" cm="1">
        <f t="array" ref="K2058:N2058">VLOOKUP(A2058,Sales!$A$1:$E$2241,{2,3,4,5},0)</f>
        <v>159</v>
      </c>
      <c r="L2058" s="12">
        <v>0</v>
      </c>
      <c r="M2058" s="12">
        <v>2</v>
      </c>
      <c r="N2058" s="15">
        <v>12</v>
      </c>
      <c r="O2058" s="15">
        <f t="shared" si="161"/>
        <v>52</v>
      </c>
      <c r="P2058" s="15">
        <f t="shared" si="162"/>
        <v>159</v>
      </c>
      <c r="Q2058" s="15">
        <f t="shared" si="163"/>
        <v>14</v>
      </c>
      <c r="R2058" s="12">
        <f t="shared" si="164"/>
        <v>1</v>
      </c>
    </row>
    <row r="2059" spans="1:18" ht="15.75" customHeight="1" x14ac:dyDescent="0.25">
      <c r="A2059" s="57">
        <v>1071</v>
      </c>
      <c r="B2059" s="57">
        <v>1976</v>
      </c>
      <c r="C2059" s="58" t="s">
        <v>12</v>
      </c>
      <c r="D2059" s="58" t="s">
        <v>15</v>
      </c>
      <c r="E2059" s="59">
        <v>70179</v>
      </c>
      <c r="F2059" s="54">
        <f t="shared" si="160"/>
        <v>70.179000000000002</v>
      </c>
      <c r="G2059" s="57">
        <v>0</v>
      </c>
      <c r="H2059" s="57">
        <v>1</v>
      </c>
      <c r="I2059" s="60">
        <v>41476</v>
      </c>
      <c r="J2059" s="61">
        <v>10</v>
      </c>
      <c r="K2059" s="12" cm="1">
        <f t="array" ref="K2059:N2059">VLOOKUP(A2059,Sales!$A$1:$E$2241,{2,3,4,5},0)</f>
        <v>88</v>
      </c>
      <c r="L2059" s="12">
        <v>44</v>
      </c>
      <c r="M2059" s="12">
        <v>7</v>
      </c>
      <c r="N2059" s="15">
        <v>13</v>
      </c>
      <c r="O2059" s="15">
        <f t="shared" si="161"/>
        <v>49</v>
      </c>
      <c r="P2059" s="15">
        <f t="shared" si="162"/>
        <v>132</v>
      </c>
      <c r="Q2059" s="15">
        <f t="shared" si="163"/>
        <v>20</v>
      </c>
      <c r="R2059" s="12">
        <f t="shared" si="164"/>
        <v>1</v>
      </c>
    </row>
    <row r="2060" spans="1:18" ht="15.75" customHeight="1" x14ac:dyDescent="0.25">
      <c r="A2060" s="57">
        <v>10061</v>
      </c>
      <c r="B2060" s="57">
        <v>1950</v>
      </c>
      <c r="C2060" s="58" t="s">
        <v>9</v>
      </c>
      <c r="D2060" s="58" t="s">
        <v>13</v>
      </c>
      <c r="E2060" s="59">
        <v>59462</v>
      </c>
      <c r="F2060" s="54">
        <f t="shared" si="160"/>
        <v>59.462000000000003</v>
      </c>
      <c r="G2060" s="57">
        <v>0</v>
      </c>
      <c r="H2060" s="57">
        <v>1</v>
      </c>
      <c r="I2060" s="60">
        <v>41279</v>
      </c>
      <c r="J2060" s="61">
        <v>29</v>
      </c>
      <c r="K2060" s="12" cm="1">
        <f t="array" ref="K2060:N2060">VLOOKUP(A2060,Sales!$A$1:$E$2241,{2,3,4,5},0)</f>
        <v>17</v>
      </c>
      <c r="L2060" s="12">
        <v>8</v>
      </c>
      <c r="M2060" s="12">
        <v>9</v>
      </c>
      <c r="N2060" s="15">
        <v>12</v>
      </c>
      <c r="O2060" s="15">
        <f t="shared" si="161"/>
        <v>75</v>
      </c>
      <c r="P2060" s="15">
        <f t="shared" si="162"/>
        <v>25</v>
      </c>
      <c r="Q2060" s="15">
        <f t="shared" si="163"/>
        <v>21</v>
      </c>
      <c r="R2060" s="12">
        <f t="shared" si="164"/>
        <v>1</v>
      </c>
    </row>
    <row r="2061" spans="1:18" ht="15.75" customHeight="1" x14ac:dyDescent="0.25">
      <c r="A2061" s="57">
        <v>7187</v>
      </c>
      <c r="B2061" s="57">
        <v>1969</v>
      </c>
      <c r="C2061" s="58" t="s">
        <v>14</v>
      </c>
      <c r="D2061" s="58" t="s">
        <v>11</v>
      </c>
      <c r="E2061" s="63">
        <f>'Missing Values'!$F$5</f>
        <v>51381.5</v>
      </c>
      <c r="F2061" s="54">
        <f t="shared" si="160"/>
        <v>51.381500000000003</v>
      </c>
      <c r="G2061" s="57">
        <v>1</v>
      </c>
      <c r="H2061" s="57">
        <v>1</v>
      </c>
      <c r="I2061" s="60">
        <v>41412</v>
      </c>
      <c r="J2061" s="61">
        <v>52</v>
      </c>
      <c r="K2061" s="12" cm="1">
        <f t="array" ref="K2061:N2061">VLOOKUP(A2061,Sales!$A$1:$E$2241,{2,3,4,5},0)</f>
        <v>42</v>
      </c>
      <c r="L2061" s="12">
        <v>66</v>
      </c>
      <c r="M2061" s="12">
        <v>4</v>
      </c>
      <c r="N2061" s="15">
        <v>4</v>
      </c>
      <c r="O2061" s="15">
        <f t="shared" si="161"/>
        <v>56</v>
      </c>
      <c r="P2061" s="15">
        <f t="shared" si="162"/>
        <v>108</v>
      </c>
      <c r="Q2061" s="15">
        <f t="shared" si="163"/>
        <v>8</v>
      </c>
      <c r="R2061" s="12">
        <f t="shared" si="164"/>
        <v>2</v>
      </c>
    </row>
    <row r="2062" spans="1:18" ht="15.75" customHeight="1" x14ac:dyDescent="0.25">
      <c r="A2062" s="57">
        <v>8775</v>
      </c>
      <c r="B2062" s="57">
        <v>1969</v>
      </c>
      <c r="C2062" s="58" t="s">
        <v>9</v>
      </c>
      <c r="D2062" s="58" t="s">
        <v>11</v>
      </c>
      <c r="E2062" s="59">
        <v>38361</v>
      </c>
      <c r="F2062" s="54">
        <f t="shared" si="160"/>
        <v>38.360999999999997</v>
      </c>
      <c r="G2062" s="57">
        <v>1</v>
      </c>
      <c r="H2062" s="57">
        <v>0</v>
      </c>
      <c r="I2062" s="62">
        <v>41635</v>
      </c>
      <c r="J2062" s="61">
        <v>74</v>
      </c>
      <c r="K2062" s="12" cm="1">
        <f t="array" ref="K2062:N2062">VLOOKUP(A2062,Sales!$A$1:$E$2241,{2,3,4,5},0)</f>
        <v>0</v>
      </c>
      <c r="L2062" s="12">
        <v>8</v>
      </c>
      <c r="M2062" s="12">
        <v>3</v>
      </c>
      <c r="N2062" s="15">
        <v>3</v>
      </c>
      <c r="O2062" s="15">
        <f t="shared" si="161"/>
        <v>56</v>
      </c>
      <c r="P2062" s="15">
        <f t="shared" si="162"/>
        <v>8</v>
      </c>
      <c r="Q2062" s="15">
        <f t="shared" si="163"/>
        <v>6</v>
      </c>
      <c r="R2062" s="12">
        <f t="shared" si="164"/>
        <v>1</v>
      </c>
    </row>
    <row r="2063" spans="1:18" ht="15.75" customHeight="1" x14ac:dyDescent="0.25">
      <c r="A2063" s="57">
        <v>1612</v>
      </c>
      <c r="B2063" s="57">
        <v>1981</v>
      </c>
      <c r="C2063" s="58" t="s">
        <v>12</v>
      </c>
      <c r="D2063" s="58" t="s">
        <v>10</v>
      </c>
      <c r="E2063" s="63">
        <f>'Missing Values'!$F$5</f>
        <v>51381.5</v>
      </c>
      <c r="F2063" s="54">
        <f t="shared" si="160"/>
        <v>51.381500000000003</v>
      </c>
      <c r="G2063" s="57">
        <v>1</v>
      </c>
      <c r="H2063" s="57">
        <v>0</v>
      </c>
      <c r="I2063" s="60">
        <v>41425</v>
      </c>
      <c r="J2063" s="61">
        <v>82</v>
      </c>
      <c r="K2063" s="12" cm="1">
        <f t="array" ref="K2063:N2063">VLOOKUP(A2063,Sales!$A$1:$E$2241,{2,3,4,5},0)</f>
        <v>0</v>
      </c>
      <c r="L2063" s="12">
        <v>2</v>
      </c>
      <c r="M2063" s="12">
        <v>3</v>
      </c>
      <c r="N2063" s="15">
        <v>3</v>
      </c>
      <c r="O2063" s="15">
        <f t="shared" si="161"/>
        <v>44</v>
      </c>
      <c r="P2063" s="15">
        <f t="shared" si="162"/>
        <v>2</v>
      </c>
      <c r="Q2063" s="15">
        <f t="shared" si="163"/>
        <v>6</v>
      </c>
      <c r="R2063" s="12">
        <f t="shared" si="164"/>
        <v>1</v>
      </c>
    </row>
    <row r="2064" spans="1:18" ht="15.75" customHeight="1" x14ac:dyDescent="0.25">
      <c r="A2064" s="57">
        <v>2345</v>
      </c>
      <c r="B2064" s="57">
        <v>1982</v>
      </c>
      <c r="C2064" s="58" t="s">
        <v>12</v>
      </c>
      <c r="D2064" s="58" t="s">
        <v>11</v>
      </c>
      <c r="E2064" s="59">
        <v>70038</v>
      </c>
      <c r="F2064" s="54">
        <f t="shared" si="160"/>
        <v>70.037999999999997</v>
      </c>
      <c r="G2064" s="57">
        <v>0</v>
      </c>
      <c r="H2064" s="57">
        <v>0</v>
      </c>
      <c r="I2064" s="62">
        <v>41572</v>
      </c>
      <c r="J2064" s="61">
        <v>54</v>
      </c>
      <c r="K2064" s="12" cm="1">
        <f t="array" ref="K2064:N2064">VLOOKUP(A2064,Sales!$A$1:$E$2241,{2,3,4,5},0)</f>
        <v>54</v>
      </c>
      <c r="L2064" s="12">
        <v>54</v>
      </c>
      <c r="M2064" s="12">
        <v>4</v>
      </c>
      <c r="N2064" s="15">
        <v>8</v>
      </c>
      <c r="O2064" s="15">
        <f t="shared" si="161"/>
        <v>43</v>
      </c>
      <c r="P2064" s="15">
        <f t="shared" si="162"/>
        <v>108</v>
      </c>
      <c r="Q2064" s="15">
        <f t="shared" si="163"/>
        <v>12</v>
      </c>
      <c r="R2064" s="12">
        <f t="shared" si="164"/>
        <v>0</v>
      </c>
    </row>
    <row r="2065" spans="1:18" ht="15.75" customHeight="1" x14ac:dyDescent="0.25">
      <c r="A2065" s="57">
        <v>322</v>
      </c>
      <c r="B2065" s="57">
        <v>1978</v>
      </c>
      <c r="C2065" s="58" t="s">
        <v>9</v>
      </c>
      <c r="D2065" s="58" t="s">
        <v>11</v>
      </c>
      <c r="E2065" s="59">
        <v>42554</v>
      </c>
      <c r="F2065" s="54">
        <f t="shared" si="160"/>
        <v>42.554000000000002</v>
      </c>
      <c r="G2065" s="57">
        <v>1</v>
      </c>
      <c r="H2065" s="57">
        <v>1</v>
      </c>
      <c r="I2065" s="60">
        <v>41286</v>
      </c>
      <c r="J2065" s="61">
        <v>93</v>
      </c>
      <c r="K2065" s="12" cm="1">
        <f t="array" ref="K2065:N2065">VLOOKUP(A2065,Sales!$A$1:$E$2241,{2,3,4,5},0)</f>
        <v>1</v>
      </c>
      <c r="L2065" s="12">
        <v>0</v>
      </c>
      <c r="M2065" s="12">
        <v>2</v>
      </c>
      <c r="N2065" s="15">
        <v>3</v>
      </c>
      <c r="O2065" s="15">
        <f t="shared" si="161"/>
        <v>47</v>
      </c>
      <c r="P2065" s="15">
        <f t="shared" si="162"/>
        <v>1</v>
      </c>
      <c r="Q2065" s="15">
        <f t="shared" si="163"/>
        <v>5</v>
      </c>
      <c r="R2065" s="12">
        <f t="shared" si="164"/>
        <v>2</v>
      </c>
    </row>
    <row r="2066" spans="1:18" ht="15.75" customHeight="1" x14ac:dyDescent="0.25">
      <c r="A2066" s="57">
        <v>10897</v>
      </c>
      <c r="B2066" s="57">
        <v>1974</v>
      </c>
      <c r="C2066" s="58" t="s">
        <v>9</v>
      </c>
      <c r="D2066" s="58" t="s">
        <v>13</v>
      </c>
      <c r="E2066" s="59">
        <v>67445</v>
      </c>
      <c r="F2066" s="54">
        <f t="shared" si="160"/>
        <v>67.444999999999993</v>
      </c>
      <c r="G2066" s="57">
        <v>0</v>
      </c>
      <c r="H2066" s="57">
        <v>1</v>
      </c>
      <c r="I2066" s="60">
        <v>41133</v>
      </c>
      <c r="J2066" s="61">
        <v>63</v>
      </c>
      <c r="K2066" s="12" cm="1">
        <f t="array" ref="K2066:N2066">VLOOKUP(A2066,Sales!$A$1:$E$2241,{2,3,4,5},0)</f>
        <v>80</v>
      </c>
      <c r="L2066" s="12">
        <v>80</v>
      </c>
      <c r="M2066" s="12">
        <v>9</v>
      </c>
      <c r="N2066" s="15">
        <v>12</v>
      </c>
      <c r="O2066" s="15">
        <f t="shared" si="161"/>
        <v>51</v>
      </c>
      <c r="P2066" s="15">
        <f t="shared" si="162"/>
        <v>160</v>
      </c>
      <c r="Q2066" s="15">
        <f t="shared" si="163"/>
        <v>21</v>
      </c>
      <c r="R2066" s="12">
        <f t="shared" si="164"/>
        <v>1</v>
      </c>
    </row>
    <row r="2067" spans="1:18" ht="15.75" customHeight="1" x14ac:dyDescent="0.25">
      <c r="A2067" s="57">
        <v>123</v>
      </c>
      <c r="B2067" s="57">
        <v>1951</v>
      </c>
      <c r="C2067" s="58" t="s">
        <v>9</v>
      </c>
      <c r="D2067" s="58" t="s">
        <v>18</v>
      </c>
      <c r="E2067" s="59">
        <v>67046</v>
      </c>
      <c r="F2067" s="54">
        <f t="shared" si="160"/>
        <v>67.046000000000006</v>
      </c>
      <c r="G2067" s="57">
        <v>0</v>
      </c>
      <c r="H2067" s="57">
        <v>1</v>
      </c>
      <c r="I2067" s="60">
        <v>41280</v>
      </c>
      <c r="J2067" s="61">
        <v>92</v>
      </c>
      <c r="K2067" s="12" cm="1">
        <f t="array" ref="K2067:N2067">VLOOKUP(A2067,Sales!$A$1:$E$2241,{2,3,4,5},0)</f>
        <v>35</v>
      </c>
      <c r="L2067" s="12">
        <v>151</v>
      </c>
      <c r="M2067" s="12">
        <v>4</v>
      </c>
      <c r="N2067" s="15">
        <v>4</v>
      </c>
      <c r="O2067" s="15">
        <f t="shared" si="161"/>
        <v>74</v>
      </c>
      <c r="P2067" s="15">
        <f t="shared" si="162"/>
        <v>186</v>
      </c>
      <c r="Q2067" s="15">
        <f t="shared" si="163"/>
        <v>8</v>
      </c>
      <c r="R2067" s="12">
        <f t="shared" si="164"/>
        <v>1</v>
      </c>
    </row>
    <row r="2068" spans="1:18" ht="15.75" customHeight="1" x14ac:dyDescent="0.25">
      <c r="A2068" s="57">
        <v>6103</v>
      </c>
      <c r="B2068" s="57">
        <v>1948</v>
      </c>
      <c r="C2068" s="58" t="s">
        <v>9</v>
      </c>
      <c r="D2068" s="58" t="s">
        <v>13</v>
      </c>
      <c r="E2068" s="59">
        <v>42192</v>
      </c>
      <c r="F2068" s="54">
        <f t="shared" si="160"/>
        <v>42.192</v>
      </c>
      <c r="G2068" s="57">
        <v>0</v>
      </c>
      <c r="H2068" s="57">
        <v>0</v>
      </c>
      <c r="I2068" s="60">
        <v>41523</v>
      </c>
      <c r="J2068" s="61">
        <v>40</v>
      </c>
      <c r="K2068" s="12" cm="1">
        <f t="array" ref="K2068:N2068">VLOOKUP(A2068,Sales!$A$1:$E$2241,{2,3,4,5},0)</f>
        <v>15</v>
      </c>
      <c r="L2068" s="12">
        <v>6</v>
      </c>
      <c r="M2068" s="12">
        <v>2</v>
      </c>
      <c r="N2068" s="15">
        <v>3</v>
      </c>
      <c r="O2068" s="15">
        <f t="shared" si="161"/>
        <v>77</v>
      </c>
      <c r="P2068" s="15">
        <f t="shared" si="162"/>
        <v>21</v>
      </c>
      <c r="Q2068" s="15">
        <f t="shared" si="163"/>
        <v>5</v>
      </c>
      <c r="R2068" s="12">
        <f t="shared" si="164"/>
        <v>0</v>
      </c>
    </row>
    <row r="2069" spans="1:18" ht="15.75" customHeight="1" x14ac:dyDescent="0.25">
      <c r="A2069" s="57">
        <v>7899</v>
      </c>
      <c r="B2069" s="57">
        <v>1952</v>
      </c>
      <c r="C2069" s="58" t="s">
        <v>12</v>
      </c>
      <c r="D2069" s="58" t="s">
        <v>13</v>
      </c>
      <c r="E2069" s="59">
        <v>77610</v>
      </c>
      <c r="F2069" s="54">
        <f t="shared" si="160"/>
        <v>77.61</v>
      </c>
      <c r="G2069" s="57">
        <v>0</v>
      </c>
      <c r="H2069" s="57">
        <v>1</v>
      </c>
      <c r="I2069" s="62">
        <v>41211</v>
      </c>
      <c r="J2069" s="61">
        <v>70</v>
      </c>
      <c r="K2069" s="12" cm="1">
        <f t="array" ref="K2069:N2069">VLOOKUP(A2069,Sales!$A$1:$E$2241,{2,3,4,5},0)</f>
        <v>33</v>
      </c>
      <c r="L2069" s="12">
        <v>33</v>
      </c>
      <c r="M2069" s="12">
        <v>4</v>
      </c>
      <c r="N2069" s="15">
        <v>4</v>
      </c>
      <c r="O2069" s="15">
        <f t="shared" si="161"/>
        <v>73</v>
      </c>
      <c r="P2069" s="15">
        <f t="shared" si="162"/>
        <v>66</v>
      </c>
      <c r="Q2069" s="15">
        <f t="shared" si="163"/>
        <v>8</v>
      </c>
      <c r="R2069" s="12">
        <f t="shared" si="164"/>
        <v>1</v>
      </c>
    </row>
    <row r="2070" spans="1:18" ht="15.75" customHeight="1" x14ac:dyDescent="0.25">
      <c r="A2070" s="57">
        <v>10500</v>
      </c>
      <c r="B2070" s="57">
        <v>1984</v>
      </c>
      <c r="C2070" s="58" t="s">
        <v>9</v>
      </c>
      <c r="D2070" s="58" t="s">
        <v>13</v>
      </c>
      <c r="E2070" s="59">
        <v>31761</v>
      </c>
      <c r="F2070" s="54">
        <f t="shared" si="160"/>
        <v>31.760999999999999</v>
      </c>
      <c r="G2070" s="57">
        <v>1</v>
      </c>
      <c r="H2070" s="57">
        <v>0</v>
      </c>
      <c r="I2070" s="60">
        <v>41734</v>
      </c>
      <c r="J2070" s="61">
        <v>96</v>
      </c>
      <c r="K2070" s="12" cm="1">
        <f t="array" ref="K2070:N2070">VLOOKUP(A2070,Sales!$A$1:$E$2241,{2,3,4,5},0)</f>
        <v>1</v>
      </c>
      <c r="L2070" s="12">
        <v>14</v>
      </c>
      <c r="M2070" s="12">
        <v>3</v>
      </c>
      <c r="N2070" s="15">
        <v>4</v>
      </c>
      <c r="O2070" s="15">
        <f t="shared" si="161"/>
        <v>41</v>
      </c>
      <c r="P2070" s="15">
        <f t="shared" si="162"/>
        <v>15</v>
      </c>
      <c r="Q2070" s="15">
        <f t="shared" si="163"/>
        <v>7</v>
      </c>
      <c r="R2070" s="12">
        <f t="shared" si="164"/>
        <v>1</v>
      </c>
    </row>
    <row r="2071" spans="1:18" ht="15.75" customHeight="1" x14ac:dyDescent="0.25">
      <c r="A2071" s="57">
        <v>1655</v>
      </c>
      <c r="B2071" s="57">
        <v>1979</v>
      </c>
      <c r="C2071" s="58" t="s">
        <v>9</v>
      </c>
      <c r="D2071" s="58" t="s">
        <v>11</v>
      </c>
      <c r="E2071" s="59">
        <v>34350</v>
      </c>
      <c r="F2071" s="54">
        <f t="shared" si="160"/>
        <v>34.35</v>
      </c>
      <c r="G2071" s="57">
        <v>1</v>
      </c>
      <c r="H2071" s="57">
        <v>0</v>
      </c>
      <c r="I2071" s="62">
        <v>41566</v>
      </c>
      <c r="J2071" s="61">
        <v>81</v>
      </c>
      <c r="K2071" s="12" cm="1">
        <f t="array" ref="K2071:N2071">VLOOKUP(A2071,Sales!$A$1:$E$2241,{2,3,4,5},0)</f>
        <v>3</v>
      </c>
      <c r="L2071" s="12">
        <v>1</v>
      </c>
      <c r="M2071" s="12">
        <v>1</v>
      </c>
      <c r="N2071" s="15">
        <v>3</v>
      </c>
      <c r="O2071" s="15">
        <f t="shared" si="161"/>
        <v>46</v>
      </c>
      <c r="P2071" s="15">
        <f t="shared" si="162"/>
        <v>4</v>
      </c>
      <c r="Q2071" s="15">
        <f t="shared" si="163"/>
        <v>4</v>
      </c>
      <c r="R2071" s="12">
        <f t="shared" si="164"/>
        <v>1</v>
      </c>
    </row>
    <row r="2072" spans="1:18" ht="15.75" customHeight="1" x14ac:dyDescent="0.25">
      <c r="A2072" s="57">
        <v>2406</v>
      </c>
      <c r="B2072" s="57">
        <v>1949</v>
      </c>
      <c r="C2072" s="58" t="s">
        <v>9</v>
      </c>
      <c r="D2072" s="58" t="s">
        <v>11</v>
      </c>
      <c r="E2072" s="59">
        <v>54591</v>
      </c>
      <c r="F2072" s="54">
        <f t="shared" si="160"/>
        <v>54.591000000000001</v>
      </c>
      <c r="G2072" s="57">
        <v>0</v>
      </c>
      <c r="H2072" s="57">
        <v>1</v>
      </c>
      <c r="I2072" s="60">
        <v>41491</v>
      </c>
      <c r="J2072" s="61">
        <v>63</v>
      </c>
      <c r="K2072" s="12" cm="1">
        <f t="array" ref="K2072:N2072">VLOOKUP(A2072,Sales!$A$1:$E$2241,{2,3,4,5},0)</f>
        <v>4</v>
      </c>
      <c r="L2072" s="12">
        <v>9</v>
      </c>
      <c r="M2072" s="12">
        <v>6</v>
      </c>
      <c r="N2072" s="15">
        <v>8</v>
      </c>
      <c r="O2072" s="15">
        <f t="shared" si="161"/>
        <v>76</v>
      </c>
      <c r="P2072" s="15">
        <f t="shared" si="162"/>
        <v>13</v>
      </c>
      <c r="Q2072" s="15">
        <f t="shared" si="163"/>
        <v>14</v>
      </c>
      <c r="R2072" s="12">
        <f t="shared" si="164"/>
        <v>1</v>
      </c>
    </row>
    <row r="2073" spans="1:18" ht="15.75" customHeight="1" x14ac:dyDescent="0.25">
      <c r="A2073" s="57">
        <v>2712</v>
      </c>
      <c r="B2073" s="57">
        <v>1956</v>
      </c>
      <c r="C2073" s="58" t="s">
        <v>9</v>
      </c>
      <c r="D2073" s="58" t="s">
        <v>13</v>
      </c>
      <c r="E2073" s="59">
        <v>71866</v>
      </c>
      <c r="F2073" s="54">
        <f t="shared" si="160"/>
        <v>71.866</v>
      </c>
      <c r="G2073" s="57">
        <v>0</v>
      </c>
      <c r="H2073" s="57">
        <v>1</v>
      </c>
      <c r="I2073" s="62">
        <v>41633</v>
      </c>
      <c r="J2073" s="61">
        <v>85</v>
      </c>
      <c r="K2073" s="12" cm="1">
        <f t="array" ref="K2073:N2073">VLOOKUP(A2073,Sales!$A$1:$E$2241,{2,3,4,5},0)</f>
        <v>178</v>
      </c>
      <c r="L2073" s="12">
        <v>39</v>
      </c>
      <c r="M2073" s="12">
        <v>6</v>
      </c>
      <c r="N2073" s="15">
        <v>10</v>
      </c>
      <c r="O2073" s="15">
        <f t="shared" si="161"/>
        <v>69</v>
      </c>
      <c r="P2073" s="15">
        <f t="shared" si="162"/>
        <v>217</v>
      </c>
      <c r="Q2073" s="15">
        <f t="shared" si="163"/>
        <v>16</v>
      </c>
      <c r="R2073" s="12">
        <f t="shared" si="164"/>
        <v>1</v>
      </c>
    </row>
    <row r="2074" spans="1:18" ht="15.75" customHeight="1" x14ac:dyDescent="0.25">
      <c r="A2074" s="57">
        <v>5517</v>
      </c>
      <c r="B2074" s="57">
        <v>1969</v>
      </c>
      <c r="C2074" s="58" t="s">
        <v>9</v>
      </c>
      <c r="D2074" s="58" t="s">
        <v>13</v>
      </c>
      <c r="E2074" s="59">
        <v>25293</v>
      </c>
      <c r="F2074" s="54">
        <f t="shared" si="160"/>
        <v>25.292999999999999</v>
      </c>
      <c r="G2074" s="57">
        <v>1</v>
      </c>
      <c r="H2074" s="57">
        <v>0</v>
      </c>
      <c r="I2074" s="60">
        <v>41532</v>
      </c>
      <c r="J2074" s="61">
        <v>51</v>
      </c>
      <c r="K2074" s="12" cm="1">
        <f t="array" ref="K2074:N2074">VLOOKUP(A2074,Sales!$A$1:$E$2241,{2,3,4,5},0)</f>
        <v>0</v>
      </c>
      <c r="L2074" s="12">
        <v>2</v>
      </c>
      <c r="M2074" s="12">
        <v>1</v>
      </c>
      <c r="N2074" s="15">
        <v>2</v>
      </c>
      <c r="O2074" s="15">
        <f t="shared" si="161"/>
        <v>56</v>
      </c>
      <c r="P2074" s="15">
        <f t="shared" si="162"/>
        <v>2</v>
      </c>
      <c r="Q2074" s="15">
        <f t="shared" si="163"/>
        <v>3</v>
      </c>
      <c r="R2074" s="12">
        <f t="shared" si="164"/>
        <v>1</v>
      </c>
    </row>
    <row r="2075" spans="1:18" ht="15.75" customHeight="1" x14ac:dyDescent="0.25">
      <c r="A2075" s="57">
        <v>10643</v>
      </c>
      <c r="B2075" s="57">
        <v>1987</v>
      </c>
      <c r="C2075" s="58" t="s">
        <v>12</v>
      </c>
      <c r="D2075" s="58" t="s">
        <v>10</v>
      </c>
      <c r="E2075" s="59">
        <v>42000</v>
      </c>
      <c r="F2075" s="54">
        <f t="shared" si="160"/>
        <v>42</v>
      </c>
      <c r="G2075" s="57">
        <v>0</v>
      </c>
      <c r="H2075" s="57">
        <v>0</v>
      </c>
      <c r="I2075" s="60">
        <v>41284</v>
      </c>
      <c r="J2075" s="61">
        <v>23</v>
      </c>
      <c r="K2075" s="12" cm="1">
        <f t="array" ref="K2075:N2075">VLOOKUP(A2075,Sales!$A$1:$E$2241,{2,3,4,5},0)</f>
        <v>83</v>
      </c>
      <c r="L2075" s="12">
        <v>59</v>
      </c>
      <c r="M2075" s="12">
        <v>5</v>
      </c>
      <c r="N2075" s="15">
        <v>11</v>
      </c>
      <c r="O2075" s="15">
        <f t="shared" si="161"/>
        <v>38</v>
      </c>
      <c r="P2075" s="15">
        <f t="shared" si="162"/>
        <v>142</v>
      </c>
      <c r="Q2075" s="15">
        <f t="shared" si="163"/>
        <v>16</v>
      </c>
      <c r="R2075" s="12">
        <f t="shared" si="164"/>
        <v>0</v>
      </c>
    </row>
    <row r="2076" spans="1:18" ht="15.75" customHeight="1" x14ac:dyDescent="0.25">
      <c r="A2076" s="57">
        <v>2254</v>
      </c>
      <c r="B2076" s="57">
        <v>1983</v>
      </c>
      <c r="C2076" s="58" t="s">
        <v>9</v>
      </c>
      <c r="D2076" s="58" t="s">
        <v>13</v>
      </c>
      <c r="E2076" s="59">
        <v>69520</v>
      </c>
      <c r="F2076" s="54">
        <f t="shared" si="160"/>
        <v>69.52</v>
      </c>
      <c r="G2076" s="57">
        <v>0</v>
      </c>
      <c r="H2076" s="57">
        <v>0</v>
      </c>
      <c r="I2076" s="60">
        <v>41462</v>
      </c>
      <c r="J2076" s="61">
        <v>95</v>
      </c>
      <c r="K2076" s="12" cm="1">
        <f t="array" ref="K2076:N2076">VLOOKUP(A2076,Sales!$A$1:$E$2241,{2,3,4,5},0)</f>
        <v>120</v>
      </c>
      <c r="L2076" s="12">
        <v>80</v>
      </c>
      <c r="M2076" s="12">
        <v>9</v>
      </c>
      <c r="N2076" s="15">
        <v>5</v>
      </c>
      <c r="O2076" s="15">
        <f t="shared" si="161"/>
        <v>42</v>
      </c>
      <c r="P2076" s="15">
        <f t="shared" si="162"/>
        <v>200</v>
      </c>
      <c r="Q2076" s="15">
        <f t="shared" si="163"/>
        <v>14</v>
      </c>
      <c r="R2076" s="12">
        <f t="shared" si="164"/>
        <v>0</v>
      </c>
    </row>
    <row r="2077" spans="1:18" ht="15.75" customHeight="1" x14ac:dyDescent="0.25">
      <c r="A2077" s="57">
        <v>10281</v>
      </c>
      <c r="B2077" s="57">
        <v>1970</v>
      </c>
      <c r="C2077" s="58" t="s">
        <v>9</v>
      </c>
      <c r="D2077" s="58" t="s">
        <v>15</v>
      </c>
      <c r="E2077" s="59">
        <v>64713</v>
      </c>
      <c r="F2077" s="54">
        <f t="shared" si="160"/>
        <v>64.712999999999994</v>
      </c>
      <c r="G2077" s="57">
        <v>1</v>
      </c>
      <c r="H2077" s="57">
        <v>0</v>
      </c>
      <c r="I2077" s="60">
        <v>41677</v>
      </c>
      <c r="J2077" s="61">
        <v>11</v>
      </c>
      <c r="K2077" s="12" cm="1">
        <f t="array" ref="K2077:N2077">VLOOKUP(A2077,Sales!$A$1:$E$2241,{2,3,4,5},0)</f>
        <v>60</v>
      </c>
      <c r="L2077" s="12">
        <v>54</v>
      </c>
      <c r="M2077" s="12">
        <v>5</v>
      </c>
      <c r="N2077" s="15">
        <v>7</v>
      </c>
      <c r="O2077" s="15">
        <f t="shared" si="161"/>
        <v>55</v>
      </c>
      <c r="P2077" s="15">
        <f t="shared" si="162"/>
        <v>114</v>
      </c>
      <c r="Q2077" s="15">
        <f t="shared" si="163"/>
        <v>12</v>
      </c>
      <c r="R2077" s="12">
        <f t="shared" si="164"/>
        <v>1</v>
      </c>
    </row>
    <row r="2078" spans="1:18" ht="15.75" customHeight="1" x14ac:dyDescent="0.25">
      <c r="A2078" s="57">
        <v>6958</v>
      </c>
      <c r="B2078" s="57">
        <v>1977</v>
      </c>
      <c r="C2078" s="58" t="s">
        <v>14</v>
      </c>
      <c r="D2078" s="58" t="s">
        <v>13</v>
      </c>
      <c r="E2078" s="59">
        <v>27889</v>
      </c>
      <c r="F2078" s="54">
        <f t="shared" si="160"/>
        <v>27.888999999999999</v>
      </c>
      <c r="G2078" s="57">
        <v>1</v>
      </c>
      <c r="H2078" s="57">
        <v>0</v>
      </c>
      <c r="I2078" s="60">
        <v>41460</v>
      </c>
      <c r="J2078" s="61">
        <v>42</v>
      </c>
      <c r="K2078" s="12" cm="1">
        <f t="array" ref="K2078:N2078">VLOOKUP(A2078,Sales!$A$1:$E$2241,{2,3,4,5},0)</f>
        <v>0</v>
      </c>
      <c r="L2078" s="12">
        <v>0</v>
      </c>
      <c r="M2078" s="12">
        <v>1</v>
      </c>
      <c r="N2078" s="15">
        <v>2</v>
      </c>
      <c r="O2078" s="15">
        <f t="shared" si="161"/>
        <v>48</v>
      </c>
      <c r="P2078" s="15">
        <f t="shared" si="162"/>
        <v>0</v>
      </c>
      <c r="Q2078" s="15">
        <f t="shared" si="163"/>
        <v>3</v>
      </c>
      <c r="R2078" s="12">
        <f t="shared" si="164"/>
        <v>1</v>
      </c>
    </row>
    <row r="2079" spans="1:18" ht="15.75" customHeight="1" x14ac:dyDescent="0.25">
      <c r="A2079" s="57">
        <v>954</v>
      </c>
      <c r="B2079" s="57">
        <v>1960</v>
      </c>
      <c r="C2079" s="58" t="s">
        <v>16</v>
      </c>
      <c r="D2079" s="58" t="s">
        <v>18</v>
      </c>
      <c r="E2079" s="59">
        <v>22123</v>
      </c>
      <c r="F2079" s="54">
        <f t="shared" si="160"/>
        <v>22.123000000000001</v>
      </c>
      <c r="G2079" s="57">
        <v>0</v>
      </c>
      <c r="H2079" s="57">
        <v>0</v>
      </c>
      <c r="I2079" s="60">
        <v>41725</v>
      </c>
      <c r="J2079" s="61">
        <v>77</v>
      </c>
      <c r="K2079" s="12" cm="1">
        <f t="array" ref="K2079:N2079">VLOOKUP(A2079,Sales!$A$1:$E$2241,{2,3,4,5},0)</f>
        <v>3</v>
      </c>
      <c r="L2079" s="12">
        <v>7</v>
      </c>
      <c r="M2079" s="12">
        <v>2</v>
      </c>
      <c r="N2079" s="15">
        <v>3</v>
      </c>
      <c r="O2079" s="15">
        <f t="shared" si="161"/>
        <v>65</v>
      </c>
      <c r="P2079" s="15">
        <f t="shared" si="162"/>
        <v>10</v>
      </c>
      <c r="Q2079" s="15">
        <f t="shared" si="163"/>
        <v>5</v>
      </c>
      <c r="R2079" s="12">
        <f t="shared" si="164"/>
        <v>0</v>
      </c>
    </row>
    <row r="2080" spans="1:18" ht="15.75" customHeight="1" x14ac:dyDescent="0.25">
      <c r="A2080" s="57">
        <v>5079</v>
      </c>
      <c r="B2080" s="57">
        <v>1971</v>
      </c>
      <c r="C2080" s="58" t="s">
        <v>9</v>
      </c>
      <c r="D2080" s="58" t="s">
        <v>13</v>
      </c>
      <c r="E2080" s="63">
        <f>'Missing Values'!$F$5</f>
        <v>51381.5</v>
      </c>
      <c r="F2080" s="54">
        <f t="shared" si="160"/>
        <v>51.381500000000003</v>
      </c>
      <c r="G2080" s="57">
        <v>1</v>
      </c>
      <c r="H2080" s="57">
        <v>1</v>
      </c>
      <c r="I2080" s="60">
        <v>41336</v>
      </c>
      <c r="J2080" s="61">
        <v>82</v>
      </c>
      <c r="K2080" s="12" cm="1">
        <f t="array" ref="K2080:N2080">VLOOKUP(A2080,Sales!$A$1:$E$2241,{2,3,4,5},0)</f>
        <v>1</v>
      </c>
      <c r="L2080" s="12">
        <v>0</v>
      </c>
      <c r="M2080" s="12">
        <v>2</v>
      </c>
      <c r="N2080" s="15">
        <v>3</v>
      </c>
      <c r="O2080" s="15">
        <f t="shared" si="161"/>
        <v>54</v>
      </c>
      <c r="P2080" s="15">
        <f t="shared" si="162"/>
        <v>1</v>
      </c>
      <c r="Q2080" s="15">
        <f t="shared" si="163"/>
        <v>5</v>
      </c>
      <c r="R2080" s="12">
        <f t="shared" si="164"/>
        <v>2</v>
      </c>
    </row>
    <row r="2081" spans="1:18" ht="15.75" customHeight="1" x14ac:dyDescent="0.25">
      <c r="A2081" s="57">
        <v>10339</v>
      </c>
      <c r="B2081" s="57">
        <v>1954</v>
      </c>
      <c r="C2081" s="58" t="s">
        <v>14</v>
      </c>
      <c r="D2081" s="58" t="s">
        <v>11</v>
      </c>
      <c r="E2081" s="63">
        <f>'Missing Values'!$F$5</f>
        <v>51381.5</v>
      </c>
      <c r="F2081" s="54">
        <f t="shared" si="160"/>
        <v>51.381500000000003</v>
      </c>
      <c r="G2081" s="57">
        <v>0</v>
      </c>
      <c r="H2081" s="57">
        <v>1</v>
      </c>
      <c r="I2081" s="60">
        <v>41448</v>
      </c>
      <c r="J2081" s="61">
        <v>83</v>
      </c>
      <c r="K2081" s="12" cm="1">
        <f t="array" ref="K2081:N2081">VLOOKUP(A2081,Sales!$A$1:$E$2241,{2,3,4,5},0)</f>
        <v>0</v>
      </c>
      <c r="L2081" s="12">
        <v>0</v>
      </c>
      <c r="M2081" s="12">
        <v>4</v>
      </c>
      <c r="N2081" s="15">
        <v>4</v>
      </c>
      <c r="O2081" s="15">
        <f t="shared" si="161"/>
        <v>71</v>
      </c>
      <c r="P2081" s="15">
        <f t="shared" si="162"/>
        <v>0</v>
      </c>
      <c r="Q2081" s="15">
        <f t="shared" si="163"/>
        <v>8</v>
      </c>
      <c r="R2081" s="12">
        <f t="shared" si="164"/>
        <v>1</v>
      </c>
    </row>
    <row r="2082" spans="1:18" ht="15.75" customHeight="1" x14ac:dyDescent="0.25">
      <c r="A2082" s="57">
        <v>4643</v>
      </c>
      <c r="B2082" s="57">
        <v>1973</v>
      </c>
      <c r="C2082" s="58" t="s">
        <v>9</v>
      </c>
      <c r="D2082" s="58" t="s">
        <v>13</v>
      </c>
      <c r="E2082" s="59">
        <v>27803</v>
      </c>
      <c r="F2082" s="54">
        <f t="shared" si="160"/>
        <v>27.803000000000001</v>
      </c>
      <c r="G2082" s="57">
        <v>1</v>
      </c>
      <c r="H2082" s="57">
        <v>0</v>
      </c>
      <c r="I2082" s="60">
        <v>41147</v>
      </c>
      <c r="J2082" s="61">
        <v>40</v>
      </c>
      <c r="K2082" s="12" cm="1">
        <f t="array" ref="K2082:N2082">VLOOKUP(A2082,Sales!$A$1:$E$2241,{2,3,4,5},0)</f>
        <v>26</v>
      </c>
      <c r="L2082" s="12">
        <v>9</v>
      </c>
      <c r="M2082" s="12">
        <v>3</v>
      </c>
      <c r="N2082" s="15">
        <v>4</v>
      </c>
      <c r="O2082" s="15">
        <f t="shared" si="161"/>
        <v>52</v>
      </c>
      <c r="P2082" s="15">
        <f t="shared" si="162"/>
        <v>35</v>
      </c>
      <c r="Q2082" s="15">
        <f t="shared" si="163"/>
        <v>7</v>
      </c>
      <c r="R2082" s="12">
        <f t="shared" si="164"/>
        <v>1</v>
      </c>
    </row>
    <row r="2083" spans="1:18" ht="15.75" customHeight="1" x14ac:dyDescent="0.25">
      <c r="A2083" s="57">
        <v>3117</v>
      </c>
      <c r="B2083" s="57">
        <v>1955</v>
      </c>
      <c r="C2083" s="58" t="s">
        <v>9</v>
      </c>
      <c r="D2083" s="58" t="s">
        <v>10</v>
      </c>
      <c r="E2083" s="63">
        <f>'Missing Values'!$F$5</f>
        <v>51381.5</v>
      </c>
      <c r="F2083" s="54">
        <f t="shared" si="160"/>
        <v>51.381500000000003</v>
      </c>
      <c r="G2083" s="57">
        <v>0</v>
      </c>
      <c r="H2083" s="57">
        <v>1</v>
      </c>
      <c r="I2083" s="62">
        <v>41565</v>
      </c>
      <c r="J2083" s="61">
        <v>95</v>
      </c>
      <c r="K2083" s="12" cm="1">
        <f t="array" ref="K2083:N2083">VLOOKUP(A2083,Sales!$A$1:$E$2241,{2,3,4,5},0)</f>
        <v>0</v>
      </c>
      <c r="L2083" s="12">
        <v>6</v>
      </c>
      <c r="M2083" s="12">
        <v>6</v>
      </c>
      <c r="N2083" s="15">
        <v>5</v>
      </c>
      <c r="O2083" s="15">
        <f t="shared" si="161"/>
        <v>70</v>
      </c>
      <c r="P2083" s="15">
        <f t="shared" si="162"/>
        <v>6</v>
      </c>
      <c r="Q2083" s="15">
        <f t="shared" si="163"/>
        <v>11</v>
      </c>
      <c r="R2083" s="12">
        <f t="shared" si="164"/>
        <v>1</v>
      </c>
    </row>
    <row r="2084" spans="1:18" ht="15.75" customHeight="1" x14ac:dyDescent="0.25">
      <c r="A2084" s="57">
        <v>6497</v>
      </c>
      <c r="B2084" s="57">
        <v>1960</v>
      </c>
      <c r="C2084" s="58" t="s">
        <v>9</v>
      </c>
      <c r="D2084" s="58" t="s">
        <v>13</v>
      </c>
      <c r="E2084" s="59">
        <v>51651</v>
      </c>
      <c r="F2084" s="54">
        <f t="shared" si="160"/>
        <v>51.651000000000003</v>
      </c>
      <c r="G2084" s="57">
        <v>0</v>
      </c>
      <c r="H2084" s="57">
        <v>1</v>
      </c>
      <c r="I2084" s="60">
        <v>41220</v>
      </c>
      <c r="J2084" s="61">
        <v>32</v>
      </c>
      <c r="K2084" s="12" cm="1">
        <f t="array" ref="K2084:N2084">VLOOKUP(A2084,Sales!$A$1:$E$2241,{2,3,4,5},0)</f>
        <v>6</v>
      </c>
      <c r="L2084" s="12">
        <v>6</v>
      </c>
      <c r="M2084" s="12">
        <v>6</v>
      </c>
      <c r="N2084" s="15">
        <v>5</v>
      </c>
      <c r="O2084" s="15">
        <f t="shared" si="161"/>
        <v>65</v>
      </c>
      <c r="P2084" s="15">
        <f t="shared" si="162"/>
        <v>12</v>
      </c>
      <c r="Q2084" s="15">
        <f t="shared" si="163"/>
        <v>11</v>
      </c>
      <c r="R2084" s="12">
        <f t="shared" si="164"/>
        <v>1</v>
      </c>
    </row>
    <row r="2085" spans="1:18" ht="15.75" customHeight="1" x14ac:dyDescent="0.25">
      <c r="A2085" s="57">
        <v>5396</v>
      </c>
      <c r="B2085" s="57">
        <v>1988</v>
      </c>
      <c r="C2085" s="58" t="s">
        <v>9</v>
      </c>
      <c r="D2085" s="58" t="s">
        <v>13</v>
      </c>
      <c r="E2085" s="59">
        <v>68487</v>
      </c>
      <c r="F2085" s="54">
        <f t="shared" si="160"/>
        <v>68.486999999999995</v>
      </c>
      <c r="G2085" s="57">
        <v>0</v>
      </c>
      <c r="H2085" s="57">
        <v>0</v>
      </c>
      <c r="I2085" s="60">
        <v>41287</v>
      </c>
      <c r="J2085" s="61">
        <v>48</v>
      </c>
      <c r="K2085" s="12" cm="1">
        <f t="array" ref="K2085:N2085">VLOOKUP(A2085,Sales!$A$1:$E$2241,{2,3,4,5},0)</f>
        <v>12</v>
      </c>
      <c r="L2085" s="12">
        <v>89</v>
      </c>
      <c r="M2085" s="12">
        <v>9</v>
      </c>
      <c r="N2085" s="15">
        <v>13</v>
      </c>
      <c r="O2085" s="15">
        <f t="shared" si="161"/>
        <v>37</v>
      </c>
      <c r="P2085" s="15">
        <f t="shared" si="162"/>
        <v>101</v>
      </c>
      <c r="Q2085" s="15">
        <f t="shared" si="163"/>
        <v>22</v>
      </c>
      <c r="R2085" s="12">
        <f t="shared" si="164"/>
        <v>0</v>
      </c>
    </row>
    <row r="2086" spans="1:18" ht="15.75" customHeight="1" x14ac:dyDescent="0.25">
      <c r="A2086" s="57">
        <v>5250</v>
      </c>
      <c r="B2086" s="57">
        <v>1943</v>
      </c>
      <c r="C2086" s="58" t="s">
        <v>14</v>
      </c>
      <c r="D2086" s="58" t="s">
        <v>18</v>
      </c>
      <c r="E2086" s="63">
        <f>'Missing Values'!$F$5</f>
        <v>51381.5</v>
      </c>
      <c r="F2086" s="54">
        <f t="shared" si="160"/>
        <v>51.381500000000003</v>
      </c>
      <c r="G2086" s="57">
        <v>0</v>
      </c>
      <c r="H2086" s="57">
        <v>0</v>
      </c>
      <c r="I2086" s="62">
        <v>41577</v>
      </c>
      <c r="J2086" s="61">
        <v>75</v>
      </c>
      <c r="K2086" s="12" cm="1">
        <f t="array" ref="K2086:N2086">VLOOKUP(A2086,Sales!$A$1:$E$2241,{2,3,4,5},0)</f>
        <v>126</v>
      </c>
      <c r="L2086" s="12">
        <v>126</v>
      </c>
      <c r="M2086" s="12">
        <v>5</v>
      </c>
      <c r="N2086" s="15">
        <v>11</v>
      </c>
      <c r="O2086" s="15">
        <f t="shared" si="161"/>
        <v>82</v>
      </c>
      <c r="P2086" s="15">
        <f t="shared" si="162"/>
        <v>252</v>
      </c>
      <c r="Q2086" s="15">
        <f t="shared" si="163"/>
        <v>16</v>
      </c>
      <c r="R2086" s="12">
        <f t="shared" si="164"/>
        <v>0</v>
      </c>
    </row>
    <row r="2087" spans="1:18" ht="15.75" customHeight="1" x14ac:dyDescent="0.25">
      <c r="A2087" s="57">
        <v>1052</v>
      </c>
      <c r="B2087" s="57">
        <v>1969</v>
      </c>
      <c r="C2087" s="58" t="s">
        <v>9</v>
      </c>
      <c r="D2087" s="58" t="s">
        <v>13</v>
      </c>
      <c r="E2087" s="59">
        <v>56796</v>
      </c>
      <c r="F2087" s="54">
        <f t="shared" si="160"/>
        <v>56.795999999999999</v>
      </c>
      <c r="G2087" s="57">
        <v>0</v>
      </c>
      <c r="H2087" s="57">
        <v>1</v>
      </c>
      <c r="I2087" s="60">
        <v>41321</v>
      </c>
      <c r="J2087" s="61">
        <v>24</v>
      </c>
      <c r="K2087" s="12" cm="1">
        <f t="array" ref="K2087:N2087">VLOOKUP(A2087,Sales!$A$1:$E$2241,{2,3,4,5},0)</f>
        <v>38</v>
      </c>
      <c r="L2087" s="12">
        <v>47</v>
      </c>
      <c r="M2087" s="12">
        <v>8</v>
      </c>
      <c r="N2087" s="15">
        <v>7</v>
      </c>
      <c r="O2087" s="15">
        <f t="shared" si="161"/>
        <v>56</v>
      </c>
      <c r="P2087" s="15">
        <f t="shared" si="162"/>
        <v>85</v>
      </c>
      <c r="Q2087" s="15">
        <f t="shared" si="163"/>
        <v>15</v>
      </c>
      <c r="R2087" s="12">
        <f t="shared" si="164"/>
        <v>1</v>
      </c>
    </row>
    <row r="2088" spans="1:18" ht="15.75" customHeight="1" x14ac:dyDescent="0.25">
      <c r="A2088" s="57">
        <v>2802</v>
      </c>
      <c r="B2088" s="57">
        <v>1992</v>
      </c>
      <c r="C2088" s="58" t="s">
        <v>17</v>
      </c>
      <c r="D2088" s="58" t="s">
        <v>13</v>
      </c>
      <c r="E2088" s="59">
        <v>87000</v>
      </c>
      <c r="F2088" s="54">
        <f t="shared" si="160"/>
        <v>87</v>
      </c>
      <c r="G2088" s="57">
        <v>0</v>
      </c>
      <c r="H2088" s="57">
        <v>0</v>
      </c>
      <c r="I2088" s="62">
        <v>41258</v>
      </c>
      <c r="J2088" s="61">
        <v>61</v>
      </c>
      <c r="K2088" s="12" cm="1">
        <f t="array" ref="K2088:N2088">VLOOKUP(A2088,Sales!$A$1:$E$2241,{2,3,4,5},0)</f>
        <v>25</v>
      </c>
      <c r="L2088" s="12">
        <v>17</v>
      </c>
      <c r="M2088" s="12">
        <v>4</v>
      </c>
      <c r="N2088" s="15">
        <v>7</v>
      </c>
      <c r="O2088" s="15">
        <f t="shared" si="161"/>
        <v>33</v>
      </c>
      <c r="P2088" s="15">
        <f t="shared" si="162"/>
        <v>42</v>
      </c>
      <c r="Q2088" s="15">
        <f t="shared" si="163"/>
        <v>11</v>
      </c>
      <c r="R2088" s="12">
        <f t="shared" si="164"/>
        <v>0</v>
      </c>
    </row>
    <row r="2089" spans="1:18" ht="15.75" customHeight="1" x14ac:dyDescent="0.25">
      <c r="A2089" s="57">
        <v>6343</v>
      </c>
      <c r="B2089" s="57">
        <v>1959</v>
      </c>
      <c r="C2089" s="58" t="s">
        <v>9</v>
      </c>
      <c r="D2089" s="58" t="s">
        <v>13</v>
      </c>
      <c r="E2089" s="59">
        <v>79823</v>
      </c>
      <c r="F2089" s="54">
        <f t="shared" si="160"/>
        <v>79.822999999999993</v>
      </c>
      <c r="G2089" s="57">
        <v>0</v>
      </c>
      <c r="H2089" s="57">
        <v>1</v>
      </c>
      <c r="I2089" s="60">
        <v>41729</v>
      </c>
      <c r="J2089" s="61">
        <v>6</v>
      </c>
      <c r="K2089" s="12" cm="1">
        <f t="array" ref="K2089:N2089">VLOOKUP(A2089,Sales!$A$1:$E$2241,{2,3,4,5},0)</f>
        <v>73</v>
      </c>
      <c r="L2089" s="12">
        <v>73</v>
      </c>
      <c r="M2089" s="12">
        <v>6</v>
      </c>
      <c r="N2089" s="15">
        <v>7</v>
      </c>
      <c r="O2089" s="15">
        <f t="shared" si="161"/>
        <v>66</v>
      </c>
      <c r="P2089" s="15">
        <f t="shared" si="162"/>
        <v>146</v>
      </c>
      <c r="Q2089" s="15">
        <f t="shared" si="163"/>
        <v>13</v>
      </c>
      <c r="R2089" s="12">
        <f t="shared" si="164"/>
        <v>1</v>
      </c>
    </row>
    <row r="2090" spans="1:18" ht="15.75" customHeight="1" x14ac:dyDescent="0.25">
      <c r="A2090" s="57">
        <v>6507</v>
      </c>
      <c r="B2090" s="57">
        <v>1980</v>
      </c>
      <c r="C2090" s="58" t="s">
        <v>9</v>
      </c>
      <c r="D2090" s="58" t="s">
        <v>10</v>
      </c>
      <c r="E2090" s="59">
        <v>30828</v>
      </c>
      <c r="F2090" s="54">
        <f t="shared" si="160"/>
        <v>30.827999999999999</v>
      </c>
      <c r="G2090" s="57">
        <v>1</v>
      </c>
      <c r="H2090" s="57">
        <v>0</v>
      </c>
      <c r="I2090" s="60">
        <v>41551</v>
      </c>
      <c r="J2090" s="61">
        <v>16</v>
      </c>
      <c r="K2090" s="12" cm="1">
        <f t="array" ref="K2090:N2090">VLOOKUP(A2090,Sales!$A$1:$E$2241,{2,3,4,5},0)</f>
        <v>11</v>
      </c>
      <c r="L2090" s="12">
        <v>0</v>
      </c>
      <c r="M2090" s="12">
        <v>1</v>
      </c>
      <c r="N2090" s="15">
        <v>4</v>
      </c>
      <c r="O2090" s="15">
        <f t="shared" si="161"/>
        <v>45</v>
      </c>
      <c r="P2090" s="15">
        <f t="shared" si="162"/>
        <v>11</v>
      </c>
      <c r="Q2090" s="15">
        <f t="shared" si="163"/>
        <v>5</v>
      </c>
      <c r="R2090" s="12">
        <f t="shared" si="164"/>
        <v>1</v>
      </c>
    </row>
    <row r="2091" spans="1:18" ht="15.75" customHeight="1" x14ac:dyDescent="0.25">
      <c r="A2091" s="57">
        <v>7901</v>
      </c>
      <c r="B2091" s="57">
        <v>1971</v>
      </c>
      <c r="C2091" s="58" t="s">
        <v>14</v>
      </c>
      <c r="D2091" s="58" t="s">
        <v>13</v>
      </c>
      <c r="E2091" s="59">
        <v>34109</v>
      </c>
      <c r="F2091" s="54">
        <f t="shared" si="160"/>
        <v>34.109000000000002</v>
      </c>
      <c r="G2091" s="57">
        <v>0</v>
      </c>
      <c r="H2091" s="57">
        <v>1</v>
      </c>
      <c r="I2091" s="60">
        <v>41584</v>
      </c>
      <c r="J2091" s="61">
        <v>39</v>
      </c>
      <c r="K2091" s="12" cm="1">
        <f t="array" ref="K2091:N2091">VLOOKUP(A2091,Sales!$A$1:$E$2241,{2,3,4,5},0)</f>
        <v>1</v>
      </c>
      <c r="L2091" s="12">
        <v>1</v>
      </c>
      <c r="M2091" s="12">
        <v>0</v>
      </c>
      <c r="N2091" s="15">
        <v>3</v>
      </c>
      <c r="O2091" s="15">
        <f t="shared" si="161"/>
        <v>54</v>
      </c>
      <c r="P2091" s="15">
        <f t="shared" si="162"/>
        <v>2</v>
      </c>
      <c r="Q2091" s="15">
        <f t="shared" si="163"/>
        <v>3</v>
      </c>
      <c r="R2091" s="12">
        <f t="shared" si="164"/>
        <v>1</v>
      </c>
    </row>
    <row r="2092" spans="1:18" ht="15.75" customHeight="1" x14ac:dyDescent="0.25">
      <c r="A2092" s="57">
        <v>4865</v>
      </c>
      <c r="B2092" s="57">
        <v>1974</v>
      </c>
      <c r="C2092" s="58" t="s">
        <v>14</v>
      </c>
      <c r="D2092" s="58" t="s">
        <v>15</v>
      </c>
      <c r="E2092" s="59">
        <v>53367</v>
      </c>
      <c r="F2092" s="54">
        <f t="shared" si="160"/>
        <v>53.366999999999997</v>
      </c>
      <c r="G2092" s="57">
        <v>1</v>
      </c>
      <c r="H2092" s="57">
        <v>1</v>
      </c>
      <c r="I2092" s="60">
        <v>41517</v>
      </c>
      <c r="J2092" s="61">
        <v>2</v>
      </c>
      <c r="K2092" s="12" cm="1">
        <f t="array" ref="K2092:N2092">VLOOKUP(A2092,Sales!$A$1:$E$2241,{2,3,4,5},0)</f>
        <v>7</v>
      </c>
      <c r="L2092" s="12">
        <v>3</v>
      </c>
      <c r="M2092" s="12">
        <v>5</v>
      </c>
      <c r="N2092" s="15">
        <v>8</v>
      </c>
      <c r="O2092" s="15">
        <f t="shared" si="161"/>
        <v>51</v>
      </c>
      <c r="P2092" s="15">
        <f t="shared" si="162"/>
        <v>10</v>
      </c>
      <c r="Q2092" s="15">
        <f t="shared" si="163"/>
        <v>13</v>
      </c>
      <c r="R2092" s="12">
        <f t="shared" si="164"/>
        <v>2</v>
      </c>
    </row>
    <row r="2093" spans="1:18" ht="15.75" customHeight="1" x14ac:dyDescent="0.25">
      <c r="A2093" s="57">
        <v>2686</v>
      </c>
      <c r="B2093" s="57">
        <v>1969</v>
      </c>
      <c r="C2093" s="58" t="s">
        <v>16</v>
      </c>
      <c r="D2093" s="58" t="s">
        <v>11</v>
      </c>
      <c r="E2093" s="59">
        <v>22390</v>
      </c>
      <c r="F2093" s="54">
        <f t="shared" si="160"/>
        <v>22.39</v>
      </c>
      <c r="G2093" s="57">
        <v>0</v>
      </c>
      <c r="H2093" s="57">
        <v>0</v>
      </c>
      <c r="I2093" s="62">
        <v>41568</v>
      </c>
      <c r="J2093" s="61">
        <v>49</v>
      </c>
      <c r="K2093" s="12" cm="1">
        <f t="array" ref="K2093:N2093">VLOOKUP(A2093,Sales!$A$1:$E$2241,{2,3,4,5},0)</f>
        <v>1</v>
      </c>
      <c r="L2093" s="12">
        <v>1</v>
      </c>
      <c r="M2093" s="12">
        <v>1</v>
      </c>
      <c r="N2093" s="15">
        <v>2</v>
      </c>
      <c r="O2093" s="15">
        <f t="shared" si="161"/>
        <v>56</v>
      </c>
      <c r="P2093" s="15">
        <f t="shared" si="162"/>
        <v>2</v>
      </c>
      <c r="Q2093" s="15">
        <f t="shared" si="163"/>
        <v>3</v>
      </c>
      <c r="R2093" s="12">
        <f t="shared" si="164"/>
        <v>0</v>
      </c>
    </row>
    <row r="2094" spans="1:18" ht="15.75" customHeight="1" x14ac:dyDescent="0.25">
      <c r="A2094" s="57">
        <v>3107</v>
      </c>
      <c r="B2094" s="57">
        <v>1976</v>
      </c>
      <c r="C2094" s="58" t="s">
        <v>9</v>
      </c>
      <c r="D2094" s="58" t="s">
        <v>11</v>
      </c>
      <c r="E2094" s="59">
        <v>71322</v>
      </c>
      <c r="F2094" s="54">
        <f t="shared" si="160"/>
        <v>71.322000000000003</v>
      </c>
      <c r="G2094" s="57">
        <v>0</v>
      </c>
      <c r="H2094" s="57">
        <v>1</v>
      </c>
      <c r="I2094" s="60">
        <v>41761</v>
      </c>
      <c r="J2094" s="61">
        <v>31</v>
      </c>
      <c r="K2094" s="12" cm="1">
        <f t="array" ref="K2094:N2094">VLOOKUP(A2094,Sales!$A$1:$E$2241,{2,3,4,5},0)</f>
        <v>24</v>
      </c>
      <c r="L2094" s="12">
        <v>15</v>
      </c>
      <c r="M2094" s="12">
        <v>4</v>
      </c>
      <c r="N2094" s="15">
        <v>7</v>
      </c>
      <c r="O2094" s="15">
        <f t="shared" si="161"/>
        <v>49</v>
      </c>
      <c r="P2094" s="15">
        <f t="shared" si="162"/>
        <v>39</v>
      </c>
      <c r="Q2094" s="15">
        <f t="shared" si="163"/>
        <v>11</v>
      </c>
      <c r="R2094" s="12">
        <f t="shared" si="164"/>
        <v>1</v>
      </c>
    </row>
    <row r="2095" spans="1:18" ht="15.75" customHeight="1" x14ac:dyDescent="0.25">
      <c r="A2095" s="57">
        <v>7734</v>
      </c>
      <c r="B2095" s="57">
        <v>1993</v>
      </c>
      <c r="C2095" s="58" t="s">
        <v>9</v>
      </c>
      <c r="D2095" s="58" t="s">
        <v>20</v>
      </c>
      <c r="E2095" s="59">
        <v>79244</v>
      </c>
      <c r="F2095" s="54">
        <f t="shared" si="160"/>
        <v>79.244</v>
      </c>
      <c r="G2095" s="57">
        <v>0</v>
      </c>
      <c r="H2095" s="57">
        <v>0</v>
      </c>
      <c r="I2095" s="62">
        <v>41262</v>
      </c>
      <c r="J2095" s="61">
        <v>58</v>
      </c>
      <c r="K2095" s="12" cm="1">
        <f t="array" ref="K2095:N2095">VLOOKUP(A2095,Sales!$A$1:$E$2241,{2,3,4,5},0)</f>
        <v>102</v>
      </c>
      <c r="L2095" s="12">
        <v>61</v>
      </c>
      <c r="M2095" s="12">
        <v>4</v>
      </c>
      <c r="N2095" s="15">
        <v>7</v>
      </c>
      <c r="O2095" s="15">
        <f t="shared" si="161"/>
        <v>32</v>
      </c>
      <c r="P2095" s="15">
        <f t="shared" si="162"/>
        <v>163</v>
      </c>
      <c r="Q2095" s="15">
        <f t="shared" si="163"/>
        <v>11</v>
      </c>
      <c r="R2095" s="12">
        <f t="shared" si="164"/>
        <v>0</v>
      </c>
    </row>
    <row r="2096" spans="1:18" ht="15.75" customHeight="1" x14ac:dyDescent="0.25">
      <c r="A2096" s="57">
        <v>1146</v>
      </c>
      <c r="B2096" s="57">
        <v>1949</v>
      </c>
      <c r="C2096" s="58" t="s">
        <v>14</v>
      </c>
      <c r="D2096" s="58" t="s">
        <v>11</v>
      </c>
      <c r="E2096" s="59">
        <v>49912</v>
      </c>
      <c r="F2096" s="54">
        <f t="shared" si="160"/>
        <v>49.911999999999999</v>
      </c>
      <c r="G2096" s="57">
        <v>0</v>
      </c>
      <c r="H2096" s="57">
        <v>1</v>
      </c>
      <c r="I2096" s="60">
        <v>41159</v>
      </c>
      <c r="J2096" s="61">
        <v>5</v>
      </c>
      <c r="K2096" s="12" cm="1">
        <f t="array" ref="K2096:N2096">VLOOKUP(A2096,Sales!$A$1:$E$2241,{2,3,4,5},0)</f>
        <v>8</v>
      </c>
      <c r="L2096" s="12">
        <v>49</v>
      </c>
      <c r="M2096" s="12">
        <v>10</v>
      </c>
      <c r="N2096" s="15">
        <v>7</v>
      </c>
      <c r="O2096" s="15">
        <f t="shared" si="161"/>
        <v>76</v>
      </c>
      <c r="P2096" s="15">
        <f t="shared" si="162"/>
        <v>57</v>
      </c>
      <c r="Q2096" s="15">
        <f t="shared" si="163"/>
        <v>17</v>
      </c>
      <c r="R2096" s="12">
        <f t="shared" si="164"/>
        <v>1</v>
      </c>
    </row>
    <row r="2097" spans="1:18" ht="15.75" customHeight="1" x14ac:dyDescent="0.25">
      <c r="A2097" s="57">
        <v>11031</v>
      </c>
      <c r="B2097" s="57">
        <v>1950</v>
      </c>
      <c r="C2097" s="58" t="s">
        <v>12</v>
      </c>
      <c r="D2097" s="58" t="s">
        <v>13</v>
      </c>
      <c r="E2097" s="59">
        <v>48699</v>
      </c>
      <c r="F2097" s="54">
        <f t="shared" si="160"/>
        <v>48.698999999999998</v>
      </c>
      <c r="G2097" s="57">
        <v>1</v>
      </c>
      <c r="H2097" s="57">
        <v>1</v>
      </c>
      <c r="I2097" s="60">
        <v>41415</v>
      </c>
      <c r="J2097" s="61">
        <v>90</v>
      </c>
      <c r="K2097" s="12" cm="1">
        <f t="array" ref="K2097:N2097">VLOOKUP(A2097,Sales!$A$1:$E$2241,{2,3,4,5},0)</f>
        <v>1</v>
      </c>
      <c r="L2097" s="12">
        <v>0</v>
      </c>
      <c r="M2097" s="12">
        <v>1</v>
      </c>
      <c r="N2097" s="15">
        <v>3</v>
      </c>
      <c r="O2097" s="15">
        <f t="shared" si="161"/>
        <v>75</v>
      </c>
      <c r="P2097" s="15">
        <f t="shared" si="162"/>
        <v>1</v>
      </c>
      <c r="Q2097" s="15">
        <f t="shared" si="163"/>
        <v>4</v>
      </c>
      <c r="R2097" s="12">
        <f t="shared" si="164"/>
        <v>2</v>
      </c>
    </row>
    <row r="2098" spans="1:18" ht="15.75" customHeight="1" x14ac:dyDescent="0.25">
      <c r="A2098" s="57">
        <v>7428</v>
      </c>
      <c r="B2098" s="57">
        <v>1975</v>
      </c>
      <c r="C2098" s="58" t="s">
        <v>9</v>
      </c>
      <c r="D2098" s="58" t="s">
        <v>11</v>
      </c>
      <c r="E2098" s="59">
        <v>80144</v>
      </c>
      <c r="F2098" s="54">
        <f t="shared" si="160"/>
        <v>80.144000000000005</v>
      </c>
      <c r="G2098" s="57">
        <v>0</v>
      </c>
      <c r="H2098" s="57">
        <v>0</v>
      </c>
      <c r="I2098" s="60">
        <v>41547</v>
      </c>
      <c r="J2098" s="61">
        <v>47</v>
      </c>
      <c r="K2098" s="12" cm="1">
        <f t="array" ref="K2098:N2098">VLOOKUP(A2098,Sales!$A$1:$E$2241,{2,3,4,5},0)</f>
        <v>132</v>
      </c>
      <c r="L2098" s="12">
        <v>192</v>
      </c>
      <c r="M2098" s="12">
        <v>3</v>
      </c>
      <c r="N2098" s="15">
        <v>8</v>
      </c>
      <c r="O2098" s="15">
        <f t="shared" si="161"/>
        <v>50</v>
      </c>
      <c r="P2098" s="15">
        <f t="shared" si="162"/>
        <v>324</v>
      </c>
      <c r="Q2098" s="15">
        <f t="shared" si="163"/>
        <v>11</v>
      </c>
      <c r="R2098" s="12">
        <f t="shared" si="164"/>
        <v>0</v>
      </c>
    </row>
    <row r="2099" spans="1:18" ht="15.75" customHeight="1" x14ac:dyDescent="0.25">
      <c r="A2099" s="57">
        <v>975</v>
      </c>
      <c r="B2099" s="57">
        <v>1956</v>
      </c>
      <c r="C2099" s="58" t="s">
        <v>9</v>
      </c>
      <c r="D2099" s="58" t="s">
        <v>10</v>
      </c>
      <c r="E2099" s="59">
        <v>54252</v>
      </c>
      <c r="F2099" s="54">
        <f t="shared" si="160"/>
        <v>54.252000000000002</v>
      </c>
      <c r="G2099" s="57">
        <v>1</v>
      </c>
      <c r="H2099" s="57">
        <v>1</v>
      </c>
      <c r="I2099" s="60">
        <v>41422</v>
      </c>
      <c r="J2099" s="61">
        <v>25</v>
      </c>
      <c r="K2099" s="12" cm="1">
        <f t="array" ref="K2099:N2099">VLOOKUP(A2099,Sales!$A$1:$E$2241,{2,3,4,5},0)</f>
        <v>4</v>
      </c>
      <c r="L2099" s="12">
        <v>4</v>
      </c>
      <c r="M2099" s="12">
        <v>4</v>
      </c>
      <c r="N2099" s="15">
        <v>5</v>
      </c>
      <c r="O2099" s="15">
        <f t="shared" si="161"/>
        <v>69</v>
      </c>
      <c r="P2099" s="15">
        <f t="shared" si="162"/>
        <v>8</v>
      </c>
      <c r="Q2099" s="15">
        <f t="shared" si="163"/>
        <v>9</v>
      </c>
      <c r="R2099" s="12">
        <f t="shared" si="164"/>
        <v>2</v>
      </c>
    </row>
    <row r="2100" spans="1:18" ht="15.75" customHeight="1" x14ac:dyDescent="0.25">
      <c r="A2100" s="57">
        <v>1103</v>
      </c>
      <c r="B2100" s="57">
        <v>1976</v>
      </c>
      <c r="C2100" s="58" t="s">
        <v>14</v>
      </c>
      <c r="D2100" s="58" t="s">
        <v>13</v>
      </c>
      <c r="E2100" s="59">
        <v>81929</v>
      </c>
      <c r="F2100" s="54">
        <f t="shared" si="160"/>
        <v>81.929000000000002</v>
      </c>
      <c r="G2100" s="57">
        <v>1</v>
      </c>
      <c r="H2100" s="57">
        <v>0</v>
      </c>
      <c r="I2100" s="60">
        <v>41181</v>
      </c>
      <c r="J2100" s="61">
        <v>60</v>
      </c>
      <c r="K2100" s="12" cm="1">
        <f t="array" ref="K2100:N2100">VLOOKUP(A2100,Sales!$A$1:$E$2241,{2,3,4,5},0)</f>
        <v>55</v>
      </c>
      <c r="L2100" s="12">
        <v>0</v>
      </c>
      <c r="M2100" s="12">
        <v>4</v>
      </c>
      <c r="N2100" s="15">
        <v>10</v>
      </c>
      <c r="O2100" s="15">
        <f t="shared" si="161"/>
        <v>49</v>
      </c>
      <c r="P2100" s="15">
        <f t="shared" si="162"/>
        <v>55</v>
      </c>
      <c r="Q2100" s="15">
        <f t="shared" si="163"/>
        <v>14</v>
      </c>
      <c r="R2100" s="12">
        <f t="shared" si="164"/>
        <v>1</v>
      </c>
    </row>
    <row r="2101" spans="1:18" ht="15.75" customHeight="1" x14ac:dyDescent="0.25">
      <c r="A2101" s="57">
        <v>3422</v>
      </c>
      <c r="B2101" s="57">
        <v>1975</v>
      </c>
      <c r="C2101" s="58" t="s">
        <v>9</v>
      </c>
      <c r="D2101" s="58" t="s">
        <v>13</v>
      </c>
      <c r="E2101" s="59">
        <v>76068</v>
      </c>
      <c r="F2101" s="54">
        <f t="shared" si="160"/>
        <v>76.067999999999998</v>
      </c>
      <c r="G2101" s="57">
        <v>0</v>
      </c>
      <c r="H2101" s="57">
        <v>1</v>
      </c>
      <c r="I2101" s="62">
        <v>41242</v>
      </c>
      <c r="J2101" s="61">
        <v>67</v>
      </c>
      <c r="K2101" s="12" cm="1">
        <f t="array" ref="K2101:N2101">VLOOKUP(A2101,Sales!$A$1:$E$2241,{2,3,4,5},0)</f>
        <v>12</v>
      </c>
      <c r="L2101" s="12">
        <v>12</v>
      </c>
      <c r="M2101" s="12">
        <v>2</v>
      </c>
      <c r="N2101" s="15">
        <v>4</v>
      </c>
      <c r="O2101" s="15">
        <f t="shared" si="161"/>
        <v>50</v>
      </c>
      <c r="P2101" s="15">
        <f t="shared" si="162"/>
        <v>24</v>
      </c>
      <c r="Q2101" s="15">
        <f t="shared" si="163"/>
        <v>6</v>
      </c>
      <c r="R2101" s="12">
        <f t="shared" si="164"/>
        <v>1</v>
      </c>
    </row>
    <row r="2102" spans="1:18" ht="15.75" customHeight="1" x14ac:dyDescent="0.25">
      <c r="A2102" s="57">
        <v>1055</v>
      </c>
      <c r="B2102" s="57">
        <v>1976</v>
      </c>
      <c r="C2102" s="58" t="s">
        <v>14</v>
      </c>
      <c r="D2102" s="58" t="s">
        <v>13</v>
      </c>
      <c r="E2102" s="59">
        <v>53204</v>
      </c>
      <c r="F2102" s="54">
        <f t="shared" si="160"/>
        <v>53.204000000000001</v>
      </c>
      <c r="G2102" s="57">
        <v>1</v>
      </c>
      <c r="H2102" s="57">
        <v>1</v>
      </c>
      <c r="I2102" s="60">
        <v>41718</v>
      </c>
      <c r="J2102" s="61">
        <v>40</v>
      </c>
      <c r="K2102" s="12" cm="1">
        <f t="array" ref="K2102:N2102">VLOOKUP(A2102,Sales!$A$1:$E$2241,{2,3,4,5},0)</f>
        <v>0</v>
      </c>
      <c r="L2102" s="12">
        <v>0</v>
      </c>
      <c r="M2102" s="12">
        <v>1</v>
      </c>
      <c r="N2102" s="15">
        <v>3</v>
      </c>
      <c r="O2102" s="15">
        <f t="shared" si="161"/>
        <v>49</v>
      </c>
      <c r="P2102" s="15">
        <f t="shared" si="162"/>
        <v>0</v>
      </c>
      <c r="Q2102" s="15">
        <f t="shared" si="163"/>
        <v>4</v>
      </c>
      <c r="R2102" s="12">
        <f t="shared" si="164"/>
        <v>2</v>
      </c>
    </row>
    <row r="2103" spans="1:18" ht="15.75" customHeight="1" x14ac:dyDescent="0.25">
      <c r="A2103" s="57">
        <v>6544</v>
      </c>
      <c r="B2103" s="57">
        <v>1949</v>
      </c>
      <c r="C2103" s="58" t="s">
        <v>12</v>
      </c>
      <c r="D2103" s="58" t="s">
        <v>11</v>
      </c>
      <c r="E2103" s="59">
        <v>67911</v>
      </c>
      <c r="F2103" s="54">
        <f t="shared" si="160"/>
        <v>67.911000000000001</v>
      </c>
      <c r="G2103" s="57">
        <v>0</v>
      </c>
      <c r="H2103" s="57">
        <v>1</v>
      </c>
      <c r="I2103" s="60">
        <v>41781</v>
      </c>
      <c r="J2103" s="61">
        <v>63</v>
      </c>
      <c r="K2103" s="12" cm="1">
        <f t="array" ref="K2103:N2103">VLOOKUP(A2103,Sales!$A$1:$E$2241,{2,3,4,5},0)</f>
        <v>0</v>
      </c>
      <c r="L2103" s="12">
        <v>28</v>
      </c>
      <c r="M2103" s="12">
        <v>6</v>
      </c>
      <c r="N2103" s="15">
        <v>11</v>
      </c>
      <c r="O2103" s="15">
        <f t="shared" si="161"/>
        <v>76</v>
      </c>
      <c r="P2103" s="15">
        <f t="shared" si="162"/>
        <v>28</v>
      </c>
      <c r="Q2103" s="15">
        <f t="shared" si="163"/>
        <v>17</v>
      </c>
      <c r="R2103" s="12">
        <f t="shared" si="164"/>
        <v>1</v>
      </c>
    </row>
    <row r="2104" spans="1:18" ht="15.75" customHeight="1" x14ac:dyDescent="0.25">
      <c r="A2104" s="57">
        <v>1241</v>
      </c>
      <c r="B2104" s="57">
        <v>1984</v>
      </c>
      <c r="C2104" s="58" t="s">
        <v>17</v>
      </c>
      <c r="D2104" s="58" t="s">
        <v>13</v>
      </c>
      <c r="E2104" s="59">
        <v>14796</v>
      </c>
      <c r="F2104" s="54">
        <f t="shared" si="160"/>
        <v>14.795999999999999</v>
      </c>
      <c r="G2104" s="57">
        <v>1</v>
      </c>
      <c r="H2104" s="57">
        <v>0</v>
      </c>
      <c r="I2104" s="60">
        <v>41169</v>
      </c>
      <c r="J2104" s="61">
        <v>1</v>
      </c>
      <c r="K2104" s="12" cm="1">
        <f t="array" ref="K2104:N2104">VLOOKUP(A2104,Sales!$A$1:$E$2241,{2,3,4,5},0)</f>
        <v>3</v>
      </c>
      <c r="L2104" s="12">
        <v>4</v>
      </c>
      <c r="M2104" s="12">
        <v>1</v>
      </c>
      <c r="N2104" s="15">
        <v>3</v>
      </c>
      <c r="O2104" s="15">
        <f t="shared" si="161"/>
        <v>41</v>
      </c>
      <c r="P2104" s="15">
        <f t="shared" si="162"/>
        <v>7</v>
      </c>
      <c r="Q2104" s="15">
        <f t="shared" si="163"/>
        <v>4</v>
      </c>
      <c r="R2104" s="12">
        <f t="shared" si="164"/>
        <v>1</v>
      </c>
    </row>
    <row r="2105" spans="1:18" ht="15.75" customHeight="1" x14ac:dyDescent="0.25">
      <c r="A2105" s="57">
        <v>2909</v>
      </c>
      <c r="B2105" s="57">
        <v>1974</v>
      </c>
      <c r="C2105" s="58" t="s">
        <v>12</v>
      </c>
      <c r="D2105" s="58" t="s">
        <v>13</v>
      </c>
      <c r="E2105" s="59">
        <v>78128</v>
      </c>
      <c r="F2105" s="54">
        <f t="shared" si="160"/>
        <v>78.128</v>
      </c>
      <c r="G2105" s="57">
        <v>0</v>
      </c>
      <c r="H2105" s="57">
        <v>1</v>
      </c>
      <c r="I2105" s="60">
        <v>41689</v>
      </c>
      <c r="J2105" s="61">
        <v>89</v>
      </c>
      <c r="K2105" s="12" cm="1">
        <f t="array" ref="K2105:N2105">VLOOKUP(A2105,Sales!$A$1:$E$2241,{2,3,4,5},0)</f>
        <v>24</v>
      </c>
      <c r="L2105" s="12">
        <v>24</v>
      </c>
      <c r="M2105" s="12">
        <v>8</v>
      </c>
      <c r="N2105" s="15">
        <v>6</v>
      </c>
      <c r="O2105" s="15">
        <f t="shared" si="161"/>
        <v>51</v>
      </c>
      <c r="P2105" s="15">
        <f t="shared" si="162"/>
        <v>48</v>
      </c>
      <c r="Q2105" s="15">
        <f t="shared" si="163"/>
        <v>14</v>
      </c>
      <c r="R2105" s="12">
        <f t="shared" si="164"/>
        <v>1</v>
      </c>
    </row>
    <row r="2106" spans="1:18" ht="15.75" customHeight="1" x14ac:dyDescent="0.25">
      <c r="A2106" s="57">
        <v>5802</v>
      </c>
      <c r="B2106" s="57">
        <v>1972</v>
      </c>
      <c r="C2106" s="58" t="s">
        <v>16</v>
      </c>
      <c r="D2106" s="58" t="s">
        <v>13</v>
      </c>
      <c r="E2106" s="59">
        <v>14188</v>
      </c>
      <c r="F2106" s="54">
        <f t="shared" si="160"/>
        <v>14.188000000000001</v>
      </c>
      <c r="G2106" s="57">
        <v>0</v>
      </c>
      <c r="H2106" s="57">
        <v>0</v>
      </c>
      <c r="I2106" s="60">
        <v>41333</v>
      </c>
      <c r="J2106" s="61">
        <v>40</v>
      </c>
      <c r="K2106" s="12" cm="1">
        <f t="array" ref="K2106:N2106">VLOOKUP(A2106,Sales!$A$1:$E$2241,{2,3,4,5},0)</f>
        <v>7</v>
      </c>
      <c r="L2106" s="12">
        <v>12</v>
      </c>
      <c r="M2106" s="12">
        <v>2</v>
      </c>
      <c r="N2106" s="15">
        <v>4</v>
      </c>
      <c r="O2106" s="15">
        <f t="shared" si="161"/>
        <v>53</v>
      </c>
      <c r="P2106" s="15">
        <f t="shared" si="162"/>
        <v>19</v>
      </c>
      <c r="Q2106" s="15">
        <f t="shared" si="163"/>
        <v>6</v>
      </c>
      <c r="R2106" s="12">
        <f t="shared" si="164"/>
        <v>0</v>
      </c>
    </row>
    <row r="2107" spans="1:18" ht="15.75" customHeight="1" x14ac:dyDescent="0.25">
      <c r="A2107" s="57">
        <v>1407</v>
      </c>
      <c r="B2107" s="57">
        <v>1986</v>
      </c>
      <c r="C2107" s="58" t="s">
        <v>16</v>
      </c>
      <c r="D2107" s="58" t="s">
        <v>13</v>
      </c>
      <c r="E2107" s="59">
        <v>20425</v>
      </c>
      <c r="F2107" s="54">
        <f t="shared" si="160"/>
        <v>20.425000000000001</v>
      </c>
      <c r="G2107" s="57">
        <v>1</v>
      </c>
      <c r="H2107" s="57">
        <v>0</v>
      </c>
      <c r="I2107" s="62">
        <v>41211</v>
      </c>
      <c r="J2107" s="61">
        <v>5</v>
      </c>
      <c r="K2107" s="12" cm="1">
        <f t="array" ref="K2107:N2107">VLOOKUP(A2107,Sales!$A$1:$E$2241,{2,3,4,5},0)</f>
        <v>12</v>
      </c>
      <c r="L2107" s="12">
        <v>16</v>
      </c>
      <c r="M2107" s="12">
        <v>2</v>
      </c>
      <c r="N2107" s="15">
        <v>3</v>
      </c>
      <c r="O2107" s="15">
        <f t="shared" si="161"/>
        <v>39</v>
      </c>
      <c r="P2107" s="15">
        <f t="shared" si="162"/>
        <v>28</v>
      </c>
      <c r="Q2107" s="15">
        <f t="shared" si="163"/>
        <v>5</v>
      </c>
      <c r="R2107" s="12">
        <f t="shared" si="164"/>
        <v>1</v>
      </c>
    </row>
    <row r="2108" spans="1:18" ht="15.75" customHeight="1" x14ac:dyDescent="0.25">
      <c r="A2108" s="57">
        <v>6183</v>
      </c>
      <c r="B2108" s="57">
        <v>1962</v>
      </c>
      <c r="C2108" s="58" t="s">
        <v>14</v>
      </c>
      <c r="D2108" s="58" t="s">
        <v>13</v>
      </c>
      <c r="E2108" s="59">
        <v>58646</v>
      </c>
      <c r="F2108" s="54">
        <f t="shared" si="160"/>
        <v>58.646000000000001</v>
      </c>
      <c r="G2108" s="57">
        <v>0</v>
      </c>
      <c r="H2108" s="57">
        <v>1</v>
      </c>
      <c r="I2108" s="60">
        <v>41435</v>
      </c>
      <c r="J2108" s="61">
        <v>3</v>
      </c>
      <c r="K2108" s="12" cm="1">
        <f t="array" ref="K2108:N2108">VLOOKUP(A2108,Sales!$A$1:$E$2241,{2,3,4,5},0)</f>
        <v>1</v>
      </c>
      <c r="L2108" s="12">
        <v>5</v>
      </c>
      <c r="M2108" s="12">
        <v>2</v>
      </c>
      <c r="N2108" s="15">
        <v>4</v>
      </c>
      <c r="O2108" s="15">
        <f t="shared" si="161"/>
        <v>63</v>
      </c>
      <c r="P2108" s="15">
        <f t="shared" si="162"/>
        <v>6</v>
      </c>
      <c r="Q2108" s="15">
        <f t="shared" si="163"/>
        <v>6</v>
      </c>
      <c r="R2108" s="12">
        <f t="shared" si="164"/>
        <v>1</v>
      </c>
    </row>
    <row r="2109" spans="1:18" ht="15.75" customHeight="1" x14ac:dyDescent="0.25">
      <c r="A2109" s="57">
        <v>340</v>
      </c>
      <c r="B2109" s="57">
        <v>1970</v>
      </c>
      <c r="C2109" s="58" t="s">
        <v>9</v>
      </c>
      <c r="D2109" s="58" t="s">
        <v>15</v>
      </c>
      <c r="E2109" s="59">
        <v>72967</v>
      </c>
      <c r="F2109" s="54">
        <f t="shared" si="160"/>
        <v>72.966999999999999</v>
      </c>
      <c r="G2109" s="57">
        <v>0</v>
      </c>
      <c r="H2109" s="57">
        <v>1</v>
      </c>
      <c r="I2109" s="62">
        <v>41258</v>
      </c>
      <c r="J2109" s="61">
        <v>1</v>
      </c>
      <c r="K2109" s="12" cm="1">
        <f t="array" ref="K2109:N2109">VLOOKUP(A2109,Sales!$A$1:$E$2241,{2,3,4,5},0)</f>
        <v>35</v>
      </c>
      <c r="L2109" s="12">
        <v>0</v>
      </c>
      <c r="M2109" s="12">
        <v>7</v>
      </c>
      <c r="N2109" s="15">
        <v>8</v>
      </c>
      <c r="O2109" s="15">
        <f t="shared" si="161"/>
        <v>55</v>
      </c>
      <c r="P2109" s="15">
        <f t="shared" si="162"/>
        <v>35</v>
      </c>
      <c r="Q2109" s="15">
        <f t="shared" si="163"/>
        <v>15</v>
      </c>
      <c r="R2109" s="12">
        <f t="shared" si="164"/>
        <v>1</v>
      </c>
    </row>
    <row r="2110" spans="1:18" ht="15.75" customHeight="1" x14ac:dyDescent="0.25">
      <c r="A2110" s="57">
        <v>5991</v>
      </c>
      <c r="B2110" s="57">
        <v>1949</v>
      </c>
      <c r="C2110" s="58" t="s">
        <v>14</v>
      </c>
      <c r="D2110" s="58" t="s">
        <v>13</v>
      </c>
      <c r="E2110" s="59">
        <v>48150</v>
      </c>
      <c r="F2110" s="54">
        <f t="shared" si="160"/>
        <v>48.15</v>
      </c>
      <c r="G2110" s="57">
        <v>0</v>
      </c>
      <c r="H2110" s="57">
        <v>1</v>
      </c>
      <c r="I2110" s="60">
        <v>41433</v>
      </c>
      <c r="J2110" s="61">
        <v>24</v>
      </c>
      <c r="K2110" s="12" cm="1">
        <f t="array" ref="K2110:N2110">VLOOKUP(A2110,Sales!$A$1:$E$2241,{2,3,4,5},0)</f>
        <v>2</v>
      </c>
      <c r="L2110" s="12">
        <v>2</v>
      </c>
      <c r="M2110" s="12">
        <v>5</v>
      </c>
      <c r="N2110" s="15">
        <v>4</v>
      </c>
      <c r="O2110" s="15">
        <f t="shared" si="161"/>
        <v>76</v>
      </c>
      <c r="P2110" s="15">
        <f t="shared" si="162"/>
        <v>4</v>
      </c>
      <c r="Q2110" s="15">
        <f t="shared" si="163"/>
        <v>9</v>
      </c>
      <c r="R2110" s="12">
        <f t="shared" si="164"/>
        <v>1</v>
      </c>
    </row>
    <row r="2111" spans="1:18" ht="15.75" customHeight="1" x14ac:dyDescent="0.25">
      <c r="A2111" s="57">
        <v>3104</v>
      </c>
      <c r="B2111" s="57">
        <v>1961</v>
      </c>
      <c r="C2111" s="58" t="s">
        <v>9</v>
      </c>
      <c r="D2111" s="58" t="s">
        <v>10</v>
      </c>
      <c r="E2111" s="59">
        <v>82332</v>
      </c>
      <c r="F2111" s="54">
        <f t="shared" si="160"/>
        <v>82.331999999999994</v>
      </c>
      <c r="G2111" s="57">
        <v>0</v>
      </c>
      <c r="H2111" s="57">
        <v>0</v>
      </c>
      <c r="I2111" s="60">
        <v>41169</v>
      </c>
      <c r="J2111" s="61">
        <v>89</v>
      </c>
      <c r="K2111" s="12" cm="1">
        <f t="array" ref="K2111:N2111">VLOOKUP(A2111,Sales!$A$1:$E$2241,{2,3,4,5},0)</f>
        <v>59</v>
      </c>
      <c r="L2111" s="12">
        <v>79</v>
      </c>
      <c r="M2111" s="12">
        <v>5</v>
      </c>
      <c r="N2111" s="15">
        <v>12</v>
      </c>
      <c r="O2111" s="15">
        <f t="shared" si="161"/>
        <v>64</v>
      </c>
      <c r="P2111" s="15">
        <f t="shared" si="162"/>
        <v>138</v>
      </c>
      <c r="Q2111" s="15">
        <f t="shared" si="163"/>
        <v>17</v>
      </c>
      <c r="R2111" s="12">
        <f t="shared" si="164"/>
        <v>0</v>
      </c>
    </row>
    <row r="2112" spans="1:18" ht="15.75" customHeight="1" x14ac:dyDescent="0.25">
      <c r="A2112" s="57">
        <v>9729</v>
      </c>
      <c r="B2112" s="57">
        <v>1955</v>
      </c>
      <c r="C2112" s="58" t="s">
        <v>9</v>
      </c>
      <c r="D2112" s="58" t="s">
        <v>18</v>
      </c>
      <c r="E2112" s="59">
        <v>58275</v>
      </c>
      <c r="F2112" s="54">
        <f t="shared" si="160"/>
        <v>58.274999999999999</v>
      </c>
      <c r="G2112" s="57">
        <v>1</v>
      </c>
      <c r="H2112" s="57">
        <v>1</v>
      </c>
      <c r="I2112" s="60">
        <v>41427</v>
      </c>
      <c r="J2112" s="61">
        <v>48</v>
      </c>
      <c r="K2112" s="12" cm="1">
        <f t="array" ref="K2112:N2112">VLOOKUP(A2112,Sales!$A$1:$E$2241,{2,3,4,5},0)</f>
        <v>10</v>
      </c>
      <c r="L2112" s="12">
        <v>43</v>
      </c>
      <c r="M2112" s="12">
        <v>8</v>
      </c>
      <c r="N2112" s="15">
        <v>7</v>
      </c>
      <c r="O2112" s="15">
        <f t="shared" si="161"/>
        <v>70</v>
      </c>
      <c r="P2112" s="15">
        <f t="shared" si="162"/>
        <v>53</v>
      </c>
      <c r="Q2112" s="15">
        <f t="shared" si="163"/>
        <v>15</v>
      </c>
      <c r="R2112" s="12">
        <f t="shared" si="164"/>
        <v>2</v>
      </c>
    </row>
    <row r="2113" spans="1:18" ht="15.75" customHeight="1" x14ac:dyDescent="0.25">
      <c r="A2113" s="57">
        <v>1008</v>
      </c>
      <c r="B2113" s="57">
        <v>1981</v>
      </c>
      <c r="C2113" s="58" t="s">
        <v>12</v>
      </c>
      <c r="D2113" s="58" t="s">
        <v>11</v>
      </c>
      <c r="E2113" s="59">
        <v>44953</v>
      </c>
      <c r="F2113" s="54">
        <f t="shared" si="160"/>
        <v>44.953000000000003</v>
      </c>
      <c r="G2113" s="57">
        <v>0</v>
      </c>
      <c r="H2113" s="57">
        <v>0</v>
      </c>
      <c r="I2113" s="62">
        <v>41264</v>
      </c>
      <c r="J2113" s="61">
        <v>31</v>
      </c>
      <c r="K2113" s="12" cm="1">
        <f t="array" ref="K2113:N2113">VLOOKUP(A2113,Sales!$A$1:$E$2241,{2,3,4,5},0)</f>
        <v>17</v>
      </c>
      <c r="L2113" s="12">
        <v>8</v>
      </c>
      <c r="M2113" s="12">
        <v>7</v>
      </c>
      <c r="N2113" s="15">
        <v>13</v>
      </c>
      <c r="O2113" s="15">
        <f t="shared" si="161"/>
        <v>44</v>
      </c>
      <c r="P2113" s="15">
        <f t="shared" si="162"/>
        <v>25</v>
      </c>
      <c r="Q2113" s="15">
        <f t="shared" si="163"/>
        <v>20</v>
      </c>
      <c r="R2113" s="12">
        <f t="shared" si="164"/>
        <v>0</v>
      </c>
    </row>
    <row r="2114" spans="1:18" ht="15.75" customHeight="1" x14ac:dyDescent="0.25">
      <c r="A2114" s="57">
        <v>11091</v>
      </c>
      <c r="B2114" s="57">
        <v>1953</v>
      </c>
      <c r="C2114" s="58" t="s">
        <v>9</v>
      </c>
      <c r="D2114" s="58" t="s">
        <v>11</v>
      </c>
      <c r="E2114" s="59">
        <v>34587</v>
      </c>
      <c r="F2114" s="54">
        <f t="shared" si="160"/>
        <v>34.587000000000003</v>
      </c>
      <c r="G2114" s="57">
        <v>1</v>
      </c>
      <c r="H2114" s="57">
        <v>1</v>
      </c>
      <c r="I2114" s="60">
        <v>41775</v>
      </c>
      <c r="J2114" s="61">
        <v>68</v>
      </c>
      <c r="K2114" s="12" cm="1">
        <f t="array" ref="K2114:N2114">VLOOKUP(A2114,Sales!$A$1:$E$2241,{2,3,4,5},0)</f>
        <v>2</v>
      </c>
      <c r="L2114" s="12">
        <v>0</v>
      </c>
      <c r="M2114" s="12">
        <v>1</v>
      </c>
      <c r="N2114" s="15">
        <v>3</v>
      </c>
      <c r="O2114" s="15">
        <f t="shared" si="161"/>
        <v>72</v>
      </c>
      <c r="P2114" s="15">
        <f t="shared" si="162"/>
        <v>2</v>
      </c>
      <c r="Q2114" s="15">
        <f t="shared" si="163"/>
        <v>4</v>
      </c>
      <c r="R2114" s="12">
        <f t="shared" si="164"/>
        <v>2</v>
      </c>
    </row>
    <row r="2115" spans="1:18" ht="15.75" customHeight="1" x14ac:dyDescent="0.25">
      <c r="A2115" s="57">
        <v>3969</v>
      </c>
      <c r="B2115" s="57">
        <v>1974</v>
      </c>
      <c r="C2115" s="58" t="s">
        <v>14</v>
      </c>
      <c r="D2115" s="58" t="s">
        <v>11</v>
      </c>
      <c r="E2115" s="59">
        <v>43018</v>
      </c>
      <c r="F2115" s="54">
        <f t="shared" ref="F2115:F2178" si="165">E2115/1000</f>
        <v>43.018000000000001</v>
      </c>
      <c r="G2115" s="57">
        <v>0</v>
      </c>
      <c r="H2115" s="57">
        <v>1</v>
      </c>
      <c r="I2115" s="60">
        <v>41579</v>
      </c>
      <c r="J2115" s="61">
        <v>46</v>
      </c>
      <c r="K2115" s="12" cm="1">
        <f t="array" ref="K2115:N2115">VLOOKUP(A2115,Sales!$A$1:$E$2241,{2,3,4,5},0)</f>
        <v>4</v>
      </c>
      <c r="L2115" s="12">
        <v>6</v>
      </c>
      <c r="M2115" s="12">
        <v>2</v>
      </c>
      <c r="N2115" s="15">
        <v>2</v>
      </c>
      <c r="O2115" s="15">
        <f t="shared" ref="O2115:O2178" si="166">2025-B2115</f>
        <v>51</v>
      </c>
      <c r="P2115" s="15">
        <f t="shared" ref="P2115:P2178" si="167">K2115+L2115</f>
        <v>10</v>
      </c>
      <c r="Q2115" s="15">
        <f t="shared" ref="Q2115:Q2178" si="168">M2115+N2115</f>
        <v>4</v>
      </c>
      <c r="R2115" s="12">
        <f t="shared" ref="R2115:R2178" si="169">G2115+H2115</f>
        <v>1</v>
      </c>
    </row>
    <row r="2116" spans="1:18" ht="15.75" customHeight="1" x14ac:dyDescent="0.25">
      <c r="A2116" s="57">
        <v>1916</v>
      </c>
      <c r="B2116" s="57">
        <v>1954</v>
      </c>
      <c r="C2116" s="58" t="s">
        <v>14</v>
      </c>
      <c r="D2116" s="58" t="s">
        <v>13</v>
      </c>
      <c r="E2116" s="59">
        <v>45736</v>
      </c>
      <c r="F2116" s="54">
        <f t="shared" si="165"/>
        <v>45.735999999999997</v>
      </c>
      <c r="G2116" s="57">
        <v>0</v>
      </c>
      <c r="H2116" s="57">
        <v>1</v>
      </c>
      <c r="I2116" s="60">
        <v>41479</v>
      </c>
      <c r="J2116" s="61">
        <v>92</v>
      </c>
      <c r="K2116" s="12" cm="1">
        <f t="array" ref="K2116:N2116">VLOOKUP(A2116,Sales!$A$1:$E$2241,{2,3,4,5},0)</f>
        <v>3</v>
      </c>
      <c r="L2116" s="12">
        <v>3</v>
      </c>
      <c r="M2116" s="12">
        <v>7</v>
      </c>
      <c r="N2116" s="15">
        <v>6</v>
      </c>
      <c r="O2116" s="15">
        <f t="shared" si="166"/>
        <v>71</v>
      </c>
      <c r="P2116" s="15">
        <f t="shared" si="167"/>
        <v>6</v>
      </c>
      <c r="Q2116" s="15">
        <f t="shared" si="168"/>
        <v>13</v>
      </c>
      <c r="R2116" s="12">
        <f t="shared" si="169"/>
        <v>1</v>
      </c>
    </row>
    <row r="2117" spans="1:18" ht="15.75" customHeight="1" x14ac:dyDescent="0.25">
      <c r="A2117" s="57">
        <v>9907</v>
      </c>
      <c r="B2117" s="57">
        <v>1969</v>
      </c>
      <c r="C2117" s="58" t="s">
        <v>14</v>
      </c>
      <c r="D2117" s="58" t="s">
        <v>11</v>
      </c>
      <c r="E2117" s="59">
        <v>66476</v>
      </c>
      <c r="F2117" s="54">
        <f t="shared" si="165"/>
        <v>66.475999999999999</v>
      </c>
      <c r="G2117" s="57">
        <v>0</v>
      </c>
      <c r="H2117" s="57">
        <v>1</v>
      </c>
      <c r="I2117" s="60">
        <v>41612</v>
      </c>
      <c r="J2117" s="61">
        <v>80</v>
      </c>
      <c r="K2117" s="12" cm="1">
        <f t="array" ref="K2117:N2117">VLOOKUP(A2117,Sales!$A$1:$E$2241,{2,3,4,5},0)</f>
        <v>28</v>
      </c>
      <c r="L2117" s="12">
        <v>9</v>
      </c>
      <c r="M2117" s="12">
        <v>6</v>
      </c>
      <c r="N2117" s="15">
        <v>10</v>
      </c>
      <c r="O2117" s="15">
        <f t="shared" si="166"/>
        <v>56</v>
      </c>
      <c r="P2117" s="15">
        <f t="shared" si="167"/>
        <v>37</v>
      </c>
      <c r="Q2117" s="15">
        <f t="shared" si="168"/>
        <v>16</v>
      </c>
      <c r="R2117" s="12">
        <f t="shared" si="169"/>
        <v>1</v>
      </c>
    </row>
    <row r="2118" spans="1:18" ht="15.75" customHeight="1" x14ac:dyDescent="0.25">
      <c r="A2118" s="57">
        <v>87</v>
      </c>
      <c r="B2118" s="57">
        <v>1981</v>
      </c>
      <c r="C2118" s="58" t="s">
        <v>17</v>
      </c>
      <c r="D2118" s="58" t="s">
        <v>13</v>
      </c>
      <c r="E2118" s="59">
        <v>27733</v>
      </c>
      <c r="F2118" s="54">
        <f t="shared" si="165"/>
        <v>27.733000000000001</v>
      </c>
      <c r="G2118" s="57">
        <v>1</v>
      </c>
      <c r="H2118" s="57">
        <v>0</v>
      </c>
      <c r="I2118" s="60">
        <v>41512</v>
      </c>
      <c r="J2118" s="61">
        <v>16</v>
      </c>
      <c r="K2118" s="12" cm="1">
        <f t="array" ref="K2118:N2118">VLOOKUP(A2118,Sales!$A$1:$E$2241,{2,3,4,5},0)</f>
        <v>7</v>
      </c>
      <c r="L2118" s="12">
        <v>2</v>
      </c>
      <c r="M2118" s="12">
        <v>2</v>
      </c>
      <c r="N2118" s="15">
        <v>3</v>
      </c>
      <c r="O2118" s="15">
        <f t="shared" si="166"/>
        <v>44</v>
      </c>
      <c r="P2118" s="15">
        <f t="shared" si="167"/>
        <v>9</v>
      </c>
      <c r="Q2118" s="15">
        <f t="shared" si="168"/>
        <v>5</v>
      </c>
      <c r="R2118" s="12">
        <f t="shared" si="169"/>
        <v>1</v>
      </c>
    </row>
    <row r="2119" spans="1:18" ht="15.75" customHeight="1" x14ac:dyDescent="0.25">
      <c r="A2119" s="57">
        <v>8659</v>
      </c>
      <c r="B2119" s="57">
        <v>1952</v>
      </c>
      <c r="C2119" s="58" t="s">
        <v>12</v>
      </c>
      <c r="D2119" s="58" t="s">
        <v>11</v>
      </c>
      <c r="E2119" s="59">
        <v>69805</v>
      </c>
      <c r="F2119" s="54">
        <f t="shared" si="165"/>
        <v>69.805000000000007</v>
      </c>
      <c r="G2119" s="57">
        <v>0</v>
      </c>
      <c r="H2119" s="57">
        <v>1</v>
      </c>
      <c r="I2119" s="60">
        <v>41660</v>
      </c>
      <c r="J2119" s="61">
        <v>50</v>
      </c>
      <c r="K2119" s="12" cm="1">
        <f t="array" ref="K2119:N2119">VLOOKUP(A2119,Sales!$A$1:$E$2241,{2,3,4,5},0)</f>
        <v>71</v>
      </c>
      <c r="L2119" s="12">
        <v>10</v>
      </c>
      <c r="M2119" s="12">
        <v>6</v>
      </c>
      <c r="N2119" s="15">
        <v>11</v>
      </c>
      <c r="O2119" s="15">
        <f t="shared" si="166"/>
        <v>73</v>
      </c>
      <c r="P2119" s="15">
        <f t="shared" si="167"/>
        <v>81</v>
      </c>
      <c r="Q2119" s="15">
        <f t="shared" si="168"/>
        <v>17</v>
      </c>
      <c r="R2119" s="12">
        <f t="shared" si="169"/>
        <v>1</v>
      </c>
    </row>
    <row r="2120" spans="1:18" ht="15.75" customHeight="1" x14ac:dyDescent="0.25">
      <c r="A2120" s="57">
        <v>6262</v>
      </c>
      <c r="B2120" s="57">
        <v>1962</v>
      </c>
      <c r="C2120" s="58" t="s">
        <v>14</v>
      </c>
      <c r="D2120" s="58" t="s">
        <v>10</v>
      </c>
      <c r="E2120" s="59">
        <v>72217</v>
      </c>
      <c r="F2120" s="54">
        <f t="shared" si="165"/>
        <v>72.216999999999999</v>
      </c>
      <c r="G2120" s="57">
        <v>0</v>
      </c>
      <c r="H2120" s="57">
        <v>0</v>
      </c>
      <c r="I2120" s="60">
        <v>41374</v>
      </c>
      <c r="J2120" s="61">
        <v>93</v>
      </c>
      <c r="K2120" s="12" cm="1">
        <f t="array" ref="K2120:N2120">VLOOKUP(A2120,Sales!$A$1:$E$2241,{2,3,4,5},0)</f>
        <v>42</v>
      </c>
      <c r="L2120" s="12">
        <v>56</v>
      </c>
      <c r="M2120" s="12">
        <v>3</v>
      </c>
      <c r="N2120" s="15">
        <v>8</v>
      </c>
      <c r="O2120" s="15">
        <f t="shared" si="166"/>
        <v>63</v>
      </c>
      <c r="P2120" s="15">
        <f t="shared" si="167"/>
        <v>98</v>
      </c>
      <c r="Q2120" s="15">
        <f t="shared" si="168"/>
        <v>11</v>
      </c>
      <c r="R2120" s="12">
        <f t="shared" si="169"/>
        <v>0</v>
      </c>
    </row>
    <row r="2121" spans="1:18" ht="15.75" customHeight="1" x14ac:dyDescent="0.25">
      <c r="A2121" s="57">
        <v>6147</v>
      </c>
      <c r="B2121" s="57">
        <v>1971</v>
      </c>
      <c r="C2121" s="58" t="s">
        <v>9</v>
      </c>
      <c r="D2121" s="58" t="s">
        <v>15</v>
      </c>
      <c r="E2121" s="59">
        <v>25818</v>
      </c>
      <c r="F2121" s="54">
        <f t="shared" si="165"/>
        <v>25.818000000000001</v>
      </c>
      <c r="G2121" s="57">
        <v>1</v>
      </c>
      <c r="H2121" s="57">
        <v>0</v>
      </c>
      <c r="I2121" s="62">
        <v>41200</v>
      </c>
      <c r="J2121" s="61">
        <v>51</v>
      </c>
      <c r="K2121" s="12" cm="1">
        <f t="array" ref="K2121:N2121">VLOOKUP(A2121,Sales!$A$1:$E$2241,{2,3,4,5},0)</f>
        <v>2</v>
      </c>
      <c r="L2121" s="12">
        <v>2</v>
      </c>
      <c r="M2121" s="12">
        <v>0</v>
      </c>
      <c r="N2121" s="15">
        <v>2</v>
      </c>
      <c r="O2121" s="15">
        <f t="shared" si="166"/>
        <v>54</v>
      </c>
      <c r="P2121" s="15">
        <f t="shared" si="167"/>
        <v>4</v>
      </c>
      <c r="Q2121" s="15">
        <f t="shared" si="168"/>
        <v>2</v>
      </c>
      <c r="R2121" s="12">
        <f t="shared" si="169"/>
        <v>1</v>
      </c>
    </row>
    <row r="2122" spans="1:18" ht="15.75" customHeight="1" x14ac:dyDescent="0.25">
      <c r="A2122" s="57">
        <v>8832</v>
      </c>
      <c r="B2122" s="57">
        <v>1976</v>
      </c>
      <c r="C2122" s="58" t="s">
        <v>14</v>
      </c>
      <c r="D2122" s="58" t="s">
        <v>11</v>
      </c>
      <c r="E2122" s="59">
        <v>37509</v>
      </c>
      <c r="F2122" s="54">
        <f t="shared" si="165"/>
        <v>37.509</v>
      </c>
      <c r="G2122" s="57">
        <v>1</v>
      </c>
      <c r="H2122" s="57">
        <v>0</v>
      </c>
      <c r="I2122" s="60">
        <v>41164</v>
      </c>
      <c r="J2122" s="61">
        <v>24</v>
      </c>
      <c r="K2122" s="12" cm="1">
        <f t="array" ref="K2122:N2122">VLOOKUP(A2122,Sales!$A$1:$E$2241,{2,3,4,5},0)</f>
        <v>5</v>
      </c>
      <c r="L2122" s="12">
        <v>8</v>
      </c>
      <c r="M2122" s="12">
        <v>3</v>
      </c>
      <c r="N2122" s="15">
        <v>4</v>
      </c>
      <c r="O2122" s="15">
        <f t="shared" si="166"/>
        <v>49</v>
      </c>
      <c r="P2122" s="15">
        <f t="shared" si="167"/>
        <v>13</v>
      </c>
      <c r="Q2122" s="15">
        <f t="shared" si="168"/>
        <v>7</v>
      </c>
      <c r="R2122" s="12">
        <f t="shared" si="169"/>
        <v>1</v>
      </c>
    </row>
    <row r="2123" spans="1:18" ht="15.75" customHeight="1" x14ac:dyDescent="0.25">
      <c r="A2123" s="57">
        <v>10067</v>
      </c>
      <c r="B2123" s="57">
        <v>1976</v>
      </c>
      <c r="C2123" s="58" t="s">
        <v>17</v>
      </c>
      <c r="D2123" s="58" t="s">
        <v>11</v>
      </c>
      <c r="E2123" s="59">
        <v>25176</v>
      </c>
      <c r="F2123" s="54">
        <f t="shared" si="165"/>
        <v>25.175999999999998</v>
      </c>
      <c r="G2123" s="57">
        <v>1</v>
      </c>
      <c r="H2123" s="57">
        <v>1</v>
      </c>
      <c r="I2123" s="60">
        <v>41496</v>
      </c>
      <c r="J2123" s="61">
        <v>79</v>
      </c>
      <c r="K2123" s="12" cm="1">
        <f t="array" ref="K2123:N2123">VLOOKUP(A2123,Sales!$A$1:$E$2241,{2,3,4,5},0)</f>
        <v>0</v>
      </c>
      <c r="L2123" s="12">
        <v>0</v>
      </c>
      <c r="M2123" s="12">
        <v>1</v>
      </c>
      <c r="N2123" s="15">
        <v>2</v>
      </c>
      <c r="O2123" s="15">
        <f t="shared" si="166"/>
        <v>49</v>
      </c>
      <c r="P2123" s="15">
        <f t="shared" si="167"/>
        <v>0</v>
      </c>
      <c r="Q2123" s="15">
        <f t="shared" si="168"/>
        <v>3</v>
      </c>
      <c r="R2123" s="12">
        <f t="shared" si="169"/>
        <v>2</v>
      </c>
    </row>
    <row r="2124" spans="1:18" ht="15.75" customHeight="1" x14ac:dyDescent="0.25">
      <c r="A2124" s="57">
        <v>7532</v>
      </c>
      <c r="B2124" s="57">
        <v>1980</v>
      </c>
      <c r="C2124" s="58" t="s">
        <v>9</v>
      </c>
      <c r="D2124" s="58" t="s">
        <v>13</v>
      </c>
      <c r="E2124" s="59">
        <v>43586</v>
      </c>
      <c r="F2124" s="54">
        <f t="shared" si="165"/>
        <v>43.585999999999999</v>
      </c>
      <c r="G2124" s="57">
        <v>0</v>
      </c>
      <c r="H2124" s="57">
        <v>1</v>
      </c>
      <c r="I2124" s="60">
        <v>41151</v>
      </c>
      <c r="J2124" s="61">
        <v>26</v>
      </c>
      <c r="K2124" s="12" cm="1">
        <f t="array" ref="K2124:N2124">VLOOKUP(A2124,Sales!$A$1:$E$2241,{2,3,4,5},0)</f>
        <v>2</v>
      </c>
      <c r="L2124" s="12">
        <v>0</v>
      </c>
      <c r="M2124" s="12">
        <v>3</v>
      </c>
      <c r="N2124" s="15">
        <v>4</v>
      </c>
      <c r="O2124" s="15">
        <f t="shared" si="166"/>
        <v>45</v>
      </c>
      <c r="P2124" s="15">
        <f t="shared" si="167"/>
        <v>2</v>
      </c>
      <c r="Q2124" s="15">
        <f t="shared" si="168"/>
        <v>7</v>
      </c>
      <c r="R2124" s="12">
        <f t="shared" si="169"/>
        <v>1</v>
      </c>
    </row>
    <row r="2125" spans="1:18" ht="15.75" customHeight="1" x14ac:dyDescent="0.25">
      <c r="A2125" s="57">
        <v>4915</v>
      </c>
      <c r="B2125" s="57">
        <v>1956</v>
      </c>
      <c r="C2125" s="58" t="s">
        <v>17</v>
      </c>
      <c r="D2125" s="58" t="s">
        <v>13</v>
      </c>
      <c r="E2125" s="59">
        <v>53230</v>
      </c>
      <c r="F2125" s="54">
        <f t="shared" si="165"/>
        <v>53.23</v>
      </c>
      <c r="G2125" s="57">
        <v>0</v>
      </c>
      <c r="H2125" s="57">
        <v>1</v>
      </c>
      <c r="I2125" s="60">
        <v>41124</v>
      </c>
      <c r="J2125" s="61">
        <v>86</v>
      </c>
      <c r="K2125" s="12" cm="1">
        <f t="array" ref="K2125:N2125">VLOOKUP(A2125,Sales!$A$1:$E$2241,{2,3,4,5},0)</f>
        <v>72</v>
      </c>
      <c r="L2125" s="12">
        <v>21</v>
      </c>
      <c r="M2125" s="12">
        <v>5</v>
      </c>
      <c r="N2125" s="15">
        <v>12</v>
      </c>
      <c r="O2125" s="15">
        <f t="shared" si="166"/>
        <v>69</v>
      </c>
      <c r="P2125" s="15">
        <f t="shared" si="167"/>
        <v>93</v>
      </c>
      <c r="Q2125" s="15">
        <f t="shared" si="168"/>
        <v>17</v>
      </c>
      <c r="R2125" s="12">
        <f t="shared" si="169"/>
        <v>1</v>
      </c>
    </row>
    <row r="2126" spans="1:18" ht="15.75" customHeight="1" x14ac:dyDescent="0.25">
      <c r="A2126" s="57">
        <v>2115</v>
      </c>
      <c r="B2126" s="57">
        <v>1957</v>
      </c>
      <c r="C2126" s="58" t="s">
        <v>9</v>
      </c>
      <c r="D2126" s="58" t="s">
        <v>11</v>
      </c>
      <c r="E2126" s="59">
        <v>50116</v>
      </c>
      <c r="F2126" s="54">
        <f t="shared" si="165"/>
        <v>50.116</v>
      </c>
      <c r="G2126" s="57">
        <v>1</v>
      </c>
      <c r="H2126" s="57">
        <v>1</v>
      </c>
      <c r="I2126" s="60">
        <v>41810</v>
      </c>
      <c r="J2126" s="61">
        <v>68</v>
      </c>
      <c r="K2126" s="12" cm="1">
        <f t="array" ref="K2126:N2126">VLOOKUP(A2126,Sales!$A$1:$E$2241,{2,3,4,5},0)</f>
        <v>0</v>
      </c>
      <c r="L2126" s="12">
        <v>0</v>
      </c>
      <c r="M2126" s="12">
        <v>1</v>
      </c>
      <c r="N2126" s="15">
        <v>4</v>
      </c>
      <c r="O2126" s="15">
        <f t="shared" si="166"/>
        <v>68</v>
      </c>
      <c r="P2126" s="15">
        <f t="shared" si="167"/>
        <v>0</v>
      </c>
      <c r="Q2126" s="15">
        <f t="shared" si="168"/>
        <v>5</v>
      </c>
      <c r="R2126" s="12">
        <f t="shared" si="169"/>
        <v>2</v>
      </c>
    </row>
    <row r="2127" spans="1:18" ht="15.75" customHeight="1" x14ac:dyDescent="0.25">
      <c r="A2127" s="57">
        <v>2088</v>
      </c>
      <c r="B2127" s="57">
        <v>1972</v>
      </c>
      <c r="C2127" s="58" t="s">
        <v>9</v>
      </c>
      <c r="D2127" s="58" t="s">
        <v>11</v>
      </c>
      <c r="E2127" s="59">
        <v>84906</v>
      </c>
      <c r="F2127" s="54">
        <f t="shared" si="165"/>
        <v>84.906000000000006</v>
      </c>
      <c r="G2127" s="57">
        <v>0</v>
      </c>
      <c r="H2127" s="57">
        <v>0</v>
      </c>
      <c r="I2127" s="60">
        <v>41551</v>
      </c>
      <c r="J2127" s="61">
        <v>98</v>
      </c>
      <c r="K2127" s="12" cm="1">
        <f t="array" ref="K2127:N2127">VLOOKUP(A2127,Sales!$A$1:$E$2241,{2,3,4,5},0)</f>
        <v>15</v>
      </c>
      <c r="L2127" s="12">
        <v>30</v>
      </c>
      <c r="M2127" s="12">
        <v>5</v>
      </c>
      <c r="N2127" s="15">
        <v>12</v>
      </c>
      <c r="O2127" s="15">
        <f t="shared" si="166"/>
        <v>53</v>
      </c>
      <c r="P2127" s="15">
        <f t="shared" si="167"/>
        <v>45</v>
      </c>
      <c r="Q2127" s="15">
        <f t="shared" si="168"/>
        <v>17</v>
      </c>
      <c r="R2127" s="12">
        <f t="shared" si="169"/>
        <v>0</v>
      </c>
    </row>
    <row r="2128" spans="1:18" ht="15.75" customHeight="1" x14ac:dyDescent="0.25">
      <c r="A2128" s="57">
        <v>2493</v>
      </c>
      <c r="B2128" s="57">
        <v>1966</v>
      </c>
      <c r="C2128" s="58" t="s">
        <v>9</v>
      </c>
      <c r="D2128" s="58" t="s">
        <v>13</v>
      </c>
      <c r="E2128" s="59">
        <v>61286</v>
      </c>
      <c r="F2128" s="54">
        <f t="shared" si="165"/>
        <v>61.286000000000001</v>
      </c>
      <c r="G2128" s="57">
        <v>0</v>
      </c>
      <c r="H2128" s="57">
        <v>1</v>
      </c>
      <c r="I2128" s="60">
        <v>41488</v>
      </c>
      <c r="J2128" s="61">
        <v>34</v>
      </c>
      <c r="K2128" s="12" cm="1">
        <f t="array" ref="K2128:N2128">VLOOKUP(A2128,Sales!$A$1:$E$2241,{2,3,4,5},0)</f>
        <v>0</v>
      </c>
      <c r="L2128" s="12">
        <v>9</v>
      </c>
      <c r="M2128" s="12">
        <v>7</v>
      </c>
      <c r="N2128" s="15">
        <v>8</v>
      </c>
      <c r="O2128" s="15">
        <f t="shared" si="166"/>
        <v>59</v>
      </c>
      <c r="P2128" s="15">
        <f t="shared" si="167"/>
        <v>9</v>
      </c>
      <c r="Q2128" s="15">
        <f t="shared" si="168"/>
        <v>15</v>
      </c>
      <c r="R2128" s="12">
        <f t="shared" si="169"/>
        <v>1</v>
      </c>
    </row>
    <row r="2129" spans="1:18" ht="15.75" customHeight="1" x14ac:dyDescent="0.25">
      <c r="A2129" s="57">
        <v>6292</v>
      </c>
      <c r="B2129" s="57">
        <v>1986</v>
      </c>
      <c r="C2129" s="58" t="s">
        <v>12</v>
      </c>
      <c r="D2129" s="58" t="s">
        <v>13</v>
      </c>
      <c r="E2129" s="59">
        <v>82333</v>
      </c>
      <c r="F2129" s="54">
        <f t="shared" si="165"/>
        <v>82.332999999999998</v>
      </c>
      <c r="G2129" s="57">
        <v>0</v>
      </c>
      <c r="H2129" s="57">
        <v>0</v>
      </c>
      <c r="I2129" s="60">
        <v>41363</v>
      </c>
      <c r="J2129" s="61">
        <v>60</v>
      </c>
      <c r="K2129" s="12" cm="1">
        <f t="array" ref="K2129:N2129">VLOOKUP(A2129,Sales!$A$1:$E$2241,{2,3,4,5},0)</f>
        <v>0</v>
      </c>
      <c r="L2129" s="12">
        <v>89</v>
      </c>
      <c r="M2129" s="12">
        <v>4</v>
      </c>
      <c r="N2129" s="15">
        <v>10</v>
      </c>
      <c r="O2129" s="15">
        <f t="shared" si="166"/>
        <v>39</v>
      </c>
      <c r="P2129" s="15">
        <f t="shared" si="167"/>
        <v>89</v>
      </c>
      <c r="Q2129" s="15">
        <f t="shared" si="168"/>
        <v>14</v>
      </c>
      <c r="R2129" s="12">
        <f t="shared" si="169"/>
        <v>0</v>
      </c>
    </row>
    <row r="2130" spans="1:18" ht="15.75" customHeight="1" x14ac:dyDescent="0.25">
      <c r="A2130" s="57">
        <v>1631</v>
      </c>
      <c r="B2130" s="57">
        <v>1965</v>
      </c>
      <c r="C2130" s="58" t="s">
        <v>12</v>
      </c>
      <c r="D2130" s="58" t="s">
        <v>11</v>
      </c>
      <c r="E2130" s="59">
        <v>65220</v>
      </c>
      <c r="F2130" s="54">
        <f t="shared" si="165"/>
        <v>65.22</v>
      </c>
      <c r="G2130" s="57">
        <v>0</v>
      </c>
      <c r="H2130" s="57">
        <v>0</v>
      </c>
      <c r="I2130" s="60">
        <v>41155</v>
      </c>
      <c r="J2130" s="61">
        <v>3</v>
      </c>
      <c r="K2130" s="12" cm="1">
        <f t="array" ref="K2130:N2130">VLOOKUP(A2130,Sales!$A$1:$E$2241,{2,3,4,5},0)</f>
        <v>63</v>
      </c>
      <c r="L2130" s="12">
        <v>25</v>
      </c>
      <c r="M2130" s="12">
        <v>8</v>
      </c>
      <c r="N2130" s="15">
        <v>7</v>
      </c>
      <c r="O2130" s="15">
        <f t="shared" si="166"/>
        <v>60</v>
      </c>
      <c r="P2130" s="15">
        <f t="shared" si="167"/>
        <v>88</v>
      </c>
      <c r="Q2130" s="15">
        <f t="shared" si="168"/>
        <v>15</v>
      </c>
      <c r="R2130" s="12">
        <f t="shared" si="169"/>
        <v>0</v>
      </c>
    </row>
    <row r="2131" spans="1:18" ht="15.75" customHeight="1" x14ac:dyDescent="0.25">
      <c r="A2131" s="57">
        <v>10104</v>
      </c>
      <c r="B2131" s="57">
        <v>1974</v>
      </c>
      <c r="C2131" s="58" t="s">
        <v>9</v>
      </c>
      <c r="D2131" s="58" t="s">
        <v>11</v>
      </c>
      <c r="E2131" s="59">
        <v>33590</v>
      </c>
      <c r="F2131" s="54">
        <f t="shared" si="165"/>
        <v>33.590000000000003</v>
      </c>
      <c r="G2131" s="57">
        <v>2</v>
      </c>
      <c r="H2131" s="57">
        <v>1</v>
      </c>
      <c r="I2131" s="60">
        <v>41581</v>
      </c>
      <c r="J2131" s="61">
        <v>65</v>
      </c>
      <c r="K2131" s="12" cm="1">
        <f t="array" ref="K2131:N2131">VLOOKUP(A2131,Sales!$A$1:$E$2241,{2,3,4,5},0)</f>
        <v>0</v>
      </c>
      <c r="L2131" s="12">
        <v>0</v>
      </c>
      <c r="M2131" s="12">
        <v>1</v>
      </c>
      <c r="N2131" s="15">
        <v>2</v>
      </c>
      <c r="O2131" s="15">
        <f t="shared" si="166"/>
        <v>51</v>
      </c>
      <c r="P2131" s="15">
        <f t="shared" si="167"/>
        <v>0</v>
      </c>
      <c r="Q2131" s="15">
        <f t="shared" si="168"/>
        <v>3</v>
      </c>
      <c r="R2131" s="12">
        <f t="shared" si="169"/>
        <v>3</v>
      </c>
    </row>
    <row r="2132" spans="1:18" ht="15.75" customHeight="1" x14ac:dyDescent="0.25">
      <c r="A2132" s="57">
        <v>3006</v>
      </c>
      <c r="B2132" s="57">
        <v>1976</v>
      </c>
      <c r="C2132" s="58" t="s">
        <v>9</v>
      </c>
      <c r="D2132" s="58" t="s">
        <v>15</v>
      </c>
      <c r="E2132" s="59">
        <v>30992</v>
      </c>
      <c r="F2132" s="54">
        <f t="shared" si="165"/>
        <v>30.992000000000001</v>
      </c>
      <c r="G2132" s="57">
        <v>1</v>
      </c>
      <c r="H2132" s="57">
        <v>0</v>
      </c>
      <c r="I2132" s="60">
        <v>41386</v>
      </c>
      <c r="J2132" s="61">
        <v>83</v>
      </c>
      <c r="K2132" s="12" cm="1">
        <f t="array" ref="K2132:N2132">VLOOKUP(A2132,Sales!$A$1:$E$2241,{2,3,4,5},0)</f>
        <v>0</v>
      </c>
      <c r="L2132" s="12">
        <v>3</v>
      </c>
      <c r="M2132" s="12">
        <v>1</v>
      </c>
      <c r="N2132" s="15">
        <v>3</v>
      </c>
      <c r="O2132" s="15">
        <f t="shared" si="166"/>
        <v>49</v>
      </c>
      <c r="P2132" s="15">
        <f t="shared" si="167"/>
        <v>3</v>
      </c>
      <c r="Q2132" s="15">
        <f t="shared" si="168"/>
        <v>4</v>
      </c>
      <c r="R2132" s="12">
        <f t="shared" si="169"/>
        <v>1</v>
      </c>
    </row>
    <row r="2133" spans="1:18" ht="15.75" customHeight="1" x14ac:dyDescent="0.25">
      <c r="A2133" s="57">
        <v>3919</v>
      </c>
      <c r="B2133" s="57">
        <v>1976</v>
      </c>
      <c r="C2133" s="58" t="s">
        <v>14</v>
      </c>
      <c r="D2133" s="58" t="s">
        <v>10</v>
      </c>
      <c r="E2133" s="59">
        <v>72309</v>
      </c>
      <c r="F2133" s="54">
        <f t="shared" si="165"/>
        <v>72.308999999999997</v>
      </c>
      <c r="G2133" s="57">
        <v>0</v>
      </c>
      <c r="H2133" s="57">
        <v>0</v>
      </c>
      <c r="I2133" s="60">
        <v>41344</v>
      </c>
      <c r="J2133" s="61">
        <v>64</v>
      </c>
      <c r="K2133" s="12" cm="1">
        <f t="array" ref="K2133:N2133">VLOOKUP(A2133,Sales!$A$1:$E$2241,{2,3,4,5},0)</f>
        <v>0</v>
      </c>
      <c r="L2133" s="12">
        <v>38</v>
      </c>
      <c r="M2133" s="12">
        <v>5</v>
      </c>
      <c r="N2133" s="15">
        <v>8</v>
      </c>
      <c r="O2133" s="15">
        <f t="shared" si="166"/>
        <v>49</v>
      </c>
      <c r="P2133" s="15">
        <f t="shared" si="167"/>
        <v>38</v>
      </c>
      <c r="Q2133" s="15">
        <f t="shared" si="168"/>
        <v>13</v>
      </c>
      <c r="R2133" s="12">
        <f t="shared" si="169"/>
        <v>0</v>
      </c>
    </row>
    <row r="2134" spans="1:18" ht="15.75" customHeight="1" x14ac:dyDescent="0.25">
      <c r="A2134" s="57">
        <v>11181</v>
      </c>
      <c r="B2134" s="57">
        <v>1949</v>
      </c>
      <c r="C2134" s="58" t="s">
        <v>12</v>
      </c>
      <c r="D2134" s="58" t="s">
        <v>13</v>
      </c>
      <c r="E2134" s="59">
        <v>156924</v>
      </c>
      <c r="F2134" s="54">
        <f t="shared" si="165"/>
        <v>156.92400000000001</v>
      </c>
      <c r="G2134" s="57">
        <v>0</v>
      </c>
      <c r="H2134" s="57">
        <v>0</v>
      </c>
      <c r="I2134" s="60">
        <v>41515</v>
      </c>
      <c r="J2134" s="61">
        <v>85</v>
      </c>
      <c r="K2134" s="12" cm="1">
        <f t="array" ref="K2134:N2134">VLOOKUP(A2134,Sales!$A$1:$E$2241,{2,3,4,5},0)</f>
        <v>1</v>
      </c>
      <c r="L2134" s="12">
        <v>1</v>
      </c>
      <c r="M2134" s="12">
        <v>0</v>
      </c>
      <c r="N2134" s="15">
        <v>0</v>
      </c>
      <c r="O2134" s="15">
        <f t="shared" si="166"/>
        <v>76</v>
      </c>
      <c r="P2134" s="15">
        <f t="shared" si="167"/>
        <v>2</v>
      </c>
      <c r="Q2134" s="15">
        <f t="shared" si="168"/>
        <v>0</v>
      </c>
      <c r="R2134" s="12">
        <f t="shared" si="169"/>
        <v>0</v>
      </c>
    </row>
    <row r="2135" spans="1:18" ht="15.75" customHeight="1" x14ac:dyDescent="0.25">
      <c r="A2135" s="57">
        <v>642</v>
      </c>
      <c r="B2135" s="57">
        <v>1980</v>
      </c>
      <c r="C2135" s="58" t="s">
        <v>16</v>
      </c>
      <c r="D2135" s="58" t="s">
        <v>13</v>
      </c>
      <c r="E2135" s="59">
        <v>16005</v>
      </c>
      <c r="F2135" s="54">
        <f t="shared" si="165"/>
        <v>16.004999999999999</v>
      </c>
      <c r="G2135" s="57">
        <v>1</v>
      </c>
      <c r="H2135" s="57">
        <v>0</v>
      </c>
      <c r="I2135" s="60">
        <v>41135</v>
      </c>
      <c r="J2135" s="61">
        <v>69</v>
      </c>
      <c r="K2135" s="12" cm="1">
        <f t="array" ref="K2135:N2135">VLOOKUP(A2135,Sales!$A$1:$E$2241,{2,3,4,5},0)</f>
        <v>3</v>
      </c>
      <c r="L2135" s="12">
        <v>30</v>
      </c>
      <c r="M2135" s="12">
        <v>2</v>
      </c>
      <c r="N2135" s="15">
        <v>2</v>
      </c>
      <c r="O2135" s="15">
        <f t="shared" si="166"/>
        <v>45</v>
      </c>
      <c r="P2135" s="15">
        <f t="shared" si="167"/>
        <v>33</v>
      </c>
      <c r="Q2135" s="15">
        <f t="shared" si="168"/>
        <v>4</v>
      </c>
      <c r="R2135" s="12">
        <f t="shared" si="169"/>
        <v>1</v>
      </c>
    </row>
    <row r="2136" spans="1:18" ht="15.75" customHeight="1" x14ac:dyDescent="0.25">
      <c r="A2136" s="57">
        <v>4369</v>
      </c>
      <c r="B2136" s="57">
        <v>1957</v>
      </c>
      <c r="C2136" s="58" t="s">
        <v>14</v>
      </c>
      <c r="D2136" s="58" t="s">
        <v>20</v>
      </c>
      <c r="E2136" s="59">
        <v>65487</v>
      </c>
      <c r="F2136" s="54">
        <f t="shared" si="165"/>
        <v>65.486999999999995</v>
      </c>
      <c r="G2136" s="57">
        <v>0</v>
      </c>
      <c r="H2136" s="57">
        <v>0</v>
      </c>
      <c r="I2136" s="60">
        <v>41649</v>
      </c>
      <c r="J2136" s="61">
        <v>48</v>
      </c>
      <c r="K2136" s="12" cm="1">
        <f t="array" ref="K2136:N2136">VLOOKUP(A2136,Sales!$A$1:$E$2241,{2,3,4,5},0)</f>
        <v>67</v>
      </c>
      <c r="L2136" s="12">
        <v>0</v>
      </c>
      <c r="M2136" s="12">
        <v>3</v>
      </c>
      <c r="N2136" s="15">
        <v>6</v>
      </c>
      <c r="O2136" s="15">
        <f t="shared" si="166"/>
        <v>68</v>
      </c>
      <c r="P2136" s="15">
        <f t="shared" si="167"/>
        <v>67</v>
      </c>
      <c r="Q2136" s="15">
        <f t="shared" si="168"/>
        <v>9</v>
      </c>
      <c r="R2136" s="12">
        <f t="shared" si="169"/>
        <v>0</v>
      </c>
    </row>
    <row r="2137" spans="1:18" ht="15.75" customHeight="1" x14ac:dyDescent="0.25">
      <c r="A2137" s="57">
        <v>10127</v>
      </c>
      <c r="B2137" s="57">
        <v>1965</v>
      </c>
      <c r="C2137" s="58" t="s">
        <v>9</v>
      </c>
      <c r="D2137" s="58" t="s">
        <v>13</v>
      </c>
      <c r="E2137" s="59">
        <v>58692</v>
      </c>
      <c r="F2137" s="54">
        <f t="shared" si="165"/>
        <v>58.692</v>
      </c>
      <c r="G2137" s="57">
        <v>0</v>
      </c>
      <c r="H2137" s="57">
        <v>1</v>
      </c>
      <c r="I2137" s="60">
        <v>41735</v>
      </c>
      <c r="J2137" s="61">
        <v>21</v>
      </c>
      <c r="K2137" s="12" cm="1">
        <f t="array" ref="K2137:N2137">VLOOKUP(A2137,Sales!$A$1:$E$2241,{2,3,4,5},0)</f>
        <v>11</v>
      </c>
      <c r="L2137" s="12">
        <v>7</v>
      </c>
      <c r="M2137" s="12">
        <v>8</v>
      </c>
      <c r="N2137" s="15">
        <v>4</v>
      </c>
      <c r="O2137" s="15">
        <f t="shared" si="166"/>
        <v>60</v>
      </c>
      <c r="P2137" s="15">
        <f t="shared" si="167"/>
        <v>18</v>
      </c>
      <c r="Q2137" s="15">
        <f t="shared" si="168"/>
        <v>12</v>
      </c>
      <c r="R2137" s="12">
        <f t="shared" si="169"/>
        <v>1</v>
      </c>
    </row>
    <row r="2138" spans="1:18" ht="15.75" customHeight="1" x14ac:dyDescent="0.25">
      <c r="A2138" s="57">
        <v>271</v>
      </c>
      <c r="B2138" s="57">
        <v>1969</v>
      </c>
      <c r="C2138" s="58" t="s">
        <v>9</v>
      </c>
      <c r="D2138" s="58" t="s">
        <v>18</v>
      </c>
      <c r="E2138" s="59">
        <v>40590</v>
      </c>
      <c r="F2138" s="54">
        <f t="shared" si="165"/>
        <v>40.590000000000003</v>
      </c>
      <c r="G2138" s="57">
        <v>1</v>
      </c>
      <c r="H2138" s="57">
        <v>1</v>
      </c>
      <c r="I2138" s="60">
        <v>41549</v>
      </c>
      <c r="J2138" s="61">
        <v>30</v>
      </c>
      <c r="K2138" s="12" cm="1">
        <f t="array" ref="K2138:N2138">VLOOKUP(A2138,Sales!$A$1:$E$2241,{2,3,4,5},0)</f>
        <v>0</v>
      </c>
      <c r="L2138" s="12">
        <v>11</v>
      </c>
      <c r="M2138" s="12">
        <v>3</v>
      </c>
      <c r="N2138" s="15">
        <v>3</v>
      </c>
      <c r="O2138" s="15">
        <f t="shared" si="166"/>
        <v>56</v>
      </c>
      <c r="P2138" s="15">
        <f t="shared" si="167"/>
        <v>11</v>
      </c>
      <c r="Q2138" s="15">
        <f t="shared" si="168"/>
        <v>6</v>
      </c>
      <c r="R2138" s="12">
        <f t="shared" si="169"/>
        <v>2</v>
      </c>
    </row>
    <row r="2139" spans="1:18" ht="15.75" customHeight="1" x14ac:dyDescent="0.25">
      <c r="A2139" s="57">
        <v>4973</v>
      </c>
      <c r="B2139" s="57">
        <v>1970</v>
      </c>
      <c r="C2139" s="58" t="s">
        <v>9</v>
      </c>
      <c r="D2139" s="58" t="s">
        <v>10</v>
      </c>
      <c r="E2139" s="59">
        <v>20587</v>
      </c>
      <c r="F2139" s="54">
        <f t="shared" si="165"/>
        <v>20.587</v>
      </c>
      <c r="G2139" s="57">
        <v>1</v>
      </c>
      <c r="H2139" s="57">
        <v>0</v>
      </c>
      <c r="I2139" s="60">
        <v>41770</v>
      </c>
      <c r="J2139" s="61">
        <v>39</v>
      </c>
      <c r="K2139" s="12" cm="1">
        <f t="array" ref="K2139:N2139">VLOOKUP(A2139,Sales!$A$1:$E$2241,{2,3,4,5},0)</f>
        <v>3</v>
      </c>
      <c r="L2139" s="12">
        <v>1</v>
      </c>
      <c r="M2139" s="12">
        <v>1</v>
      </c>
      <c r="N2139" s="15">
        <v>2</v>
      </c>
      <c r="O2139" s="15">
        <f t="shared" si="166"/>
        <v>55</v>
      </c>
      <c r="P2139" s="15">
        <f t="shared" si="167"/>
        <v>4</v>
      </c>
      <c r="Q2139" s="15">
        <f t="shared" si="168"/>
        <v>3</v>
      </c>
      <c r="R2139" s="12">
        <f t="shared" si="169"/>
        <v>1</v>
      </c>
    </row>
    <row r="2140" spans="1:18" ht="15.75" customHeight="1" x14ac:dyDescent="0.25">
      <c r="A2140" s="57">
        <v>2948</v>
      </c>
      <c r="B2140" s="57">
        <v>1954</v>
      </c>
      <c r="C2140" s="58" t="s">
        <v>14</v>
      </c>
      <c r="D2140" s="58" t="s">
        <v>15</v>
      </c>
      <c r="E2140" s="59">
        <v>62637</v>
      </c>
      <c r="F2140" s="54">
        <f t="shared" si="165"/>
        <v>62.637</v>
      </c>
      <c r="G2140" s="57">
        <v>0</v>
      </c>
      <c r="H2140" s="57">
        <v>1</v>
      </c>
      <c r="I2140" s="60">
        <v>41699</v>
      </c>
      <c r="J2140" s="61">
        <v>76</v>
      </c>
      <c r="K2140" s="12" cm="1">
        <f t="array" ref="K2140:N2140">VLOOKUP(A2140,Sales!$A$1:$E$2241,{2,3,4,5},0)</f>
        <v>12</v>
      </c>
      <c r="L2140" s="12">
        <v>12</v>
      </c>
      <c r="M2140" s="12">
        <v>2</v>
      </c>
      <c r="N2140" s="15">
        <v>5</v>
      </c>
      <c r="O2140" s="15">
        <f t="shared" si="166"/>
        <v>71</v>
      </c>
      <c r="P2140" s="15">
        <f t="shared" si="167"/>
        <v>24</v>
      </c>
      <c r="Q2140" s="15">
        <f t="shared" si="168"/>
        <v>7</v>
      </c>
      <c r="R2140" s="12">
        <f t="shared" si="169"/>
        <v>1</v>
      </c>
    </row>
    <row r="2141" spans="1:18" ht="15.75" customHeight="1" x14ac:dyDescent="0.25">
      <c r="A2141" s="57">
        <v>2715</v>
      </c>
      <c r="B2141" s="57">
        <v>1966</v>
      </c>
      <c r="C2141" s="58" t="s">
        <v>14</v>
      </c>
      <c r="D2141" s="58" t="s">
        <v>15</v>
      </c>
      <c r="E2141" s="59">
        <v>29435</v>
      </c>
      <c r="F2141" s="54">
        <f t="shared" si="165"/>
        <v>29.434999999999999</v>
      </c>
      <c r="G2141" s="57">
        <v>1</v>
      </c>
      <c r="H2141" s="57">
        <v>1</v>
      </c>
      <c r="I2141" s="60">
        <v>41127</v>
      </c>
      <c r="J2141" s="61">
        <v>11</v>
      </c>
      <c r="K2141" s="12" cm="1">
        <f t="array" ref="K2141:N2141">VLOOKUP(A2141,Sales!$A$1:$E$2241,{2,3,4,5},0)</f>
        <v>3</v>
      </c>
      <c r="L2141" s="12">
        <v>2</v>
      </c>
      <c r="M2141" s="12">
        <v>3</v>
      </c>
      <c r="N2141" s="15">
        <v>2</v>
      </c>
      <c r="O2141" s="15">
        <f t="shared" si="166"/>
        <v>59</v>
      </c>
      <c r="P2141" s="15">
        <f t="shared" si="167"/>
        <v>5</v>
      </c>
      <c r="Q2141" s="15">
        <f t="shared" si="168"/>
        <v>5</v>
      </c>
      <c r="R2141" s="12">
        <f t="shared" si="169"/>
        <v>2</v>
      </c>
    </row>
    <row r="2142" spans="1:18" ht="15.75" customHeight="1" x14ac:dyDescent="0.25">
      <c r="A2142" s="57">
        <v>10432</v>
      </c>
      <c r="B2142" s="57">
        <v>1974</v>
      </c>
      <c r="C2142" s="58" t="s">
        <v>9</v>
      </c>
      <c r="D2142" s="58" t="s">
        <v>15</v>
      </c>
      <c r="E2142" s="59">
        <v>19346</v>
      </c>
      <c r="F2142" s="54">
        <f t="shared" si="165"/>
        <v>19.346</v>
      </c>
      <c r="G2142" s="57">
        <v>1</v>
      </c>
      <c r="H2142" s="57">
        <v>0</v>
      </c>
      <c r="I2142" s="60">
        <v>41669</v>
      </c>
      <c r="J2142" s="61">
        <v>26</v>
      </c>
      <c r="K2142" s="12" cm="1">
        <f t="array" ref="K2142:N2142">VLOOKUP(A2142,Sales!$A$1:$E$2241,{2,3,4,5},0)</f>
        <v>0</v>
      </c>
      <c r="L2142" s="12">
        <v>6</v>
      </c>
      <c r="M2142" s="12">
        <v>1</v>
      </c>
      <c r="N2142" s="15">
        <v>3</v>
      </c>
      <c r="O2142" s="15">
        <f t="shared" si="166"/>
        <v>51</v>
      </c>
      <c r="P2142" s="15">
        <f t="shared" si="167"/>
        <v>6</v>
      </c>
      <c r="Q2142" s="15">
        <f t="shared" si="168"/>
        <v>4</v>
      </c>
      <c r="R2142" s="12">
        <f t="shared" si="169"/>
        <v>1</v>
      </c>
    </row>
    <row r="2143" spans="1:18" ht="15.75" customHeight="1" x14ac:dyDescent="0.25">
      <c r="A2143" s="57">
        <v>9216</v>
      </c>
      <c r="B2143" s="57">
        <v>1971</v>
      </c>
      <c r="C2143" s="58" t="s">
        <v>9</v>
      </c>
      <c r="D2143" s="58" t="s">
        <v>13</v>
      </c>
      <c r="E2143" s="59">
        <v>35788</v>
      </c>
      <c r="F2143" s="54">
        <f t="shared" si="165"/>
        <v>35.787999999999997</v>
      </c>
      <c r="G2143" s="57">
        <v>1</v>
      </c>
      <c r="H2143" s="57">
        <v>1</v>
      </c>
      <c r="I2143" s="60">
        <v>41662</v>
      </c>
      <c r="J2143" s="61">
        <v>34</v>
      </c>
      <c r="K2143" s="12" cm="1">
        <f t="array" ref="K2143:N2143">VLOOKUP(A2143,Sales!$A$1:$E$2241,{2,3,4,5},0)</f>
        <v>2</v>
      </c>
      <c r="L2143" s="12">
        <v>1</v>
      </c>
      <c r="M2143" s="12">
        <v>2</v>
      </c>
      <c r="N2143" s="15">
        <v>3</v>
      </c>
      <c r="O2143" s="15">
        <f t="shared" si="166"/>
        <v>54</v>
      </c>
      <c r="P2143" s="15">
        <f t="shared" si="167"/>
        <v>3</v>
      </c>
      <c r="Q2143" s="15">
        <f t="shared" si="168"/>
        <v>5</v>
      </c>
      <c r="R2143" s="12">
        <f t="shared" si="169"/>
        <v>2</v>
      </c>
    </row>
    <row r="2144" spans="1:18" ht="15.75" customHeight="1" x14ac:dyDescent="0.25">
      <c r="A2144" s="57">
        <v>7124</v>
      </c>
      <c r="B2144" s="57">
        <v>1968</v>
      </c>
      <c r="C2144" s="58" t="s">
        <v>9</v>
      </c>
      <c r="D2144" s="58" t="s">
        <v>15</v>
      </c>
      <c r="E2144" s="59">
        <v>36997</v>
      </c>
      <c r="F2144" s="54">
        <f t="shared" si="165"/>
        <v>36.997</v>
      </c>
      <c r="G2144" s="57">
        <v>1</v>
      </c>
      <c r="H2144" s="57">
        <v>1</v>
      </c>
      <c r="I2144" s="60">
        <v>41306</v>
      </c>
      <c r="J2144" s="61">
        <v>72</v>
      </c>
      <c r="K2144" s="12" cm="1">
        <f t="array" ref="K2144:N2144">VLOOKUP(A2144,Sales!$A$1:$E$2241,{2,3,4,5},0)</f>
        <v>4</v>
      </c>
      <c r="L2144" s="12">
        <v>0</v>
      </c>
      <c r="M2144" s="12">
        <v>2</v>
      </c>
      <c r="N2144" s="15">
        <v>4</v>
      </c>
      <c r="O2144" s="15">
        <f t="shared" si="166"/>
        <v>57</v>
      </c>
      <c r="P2144" s="15">
        <f t="shared" si="167"/>
        <v>4</v>
      </c>
      <c r="Q2144" s="15">
        <f t="shared" si="168"/>
        <v>6</v>
      </c>
      <c r="R2144" s="12">
        <f t="shared" si="169"/>
        <v>2</v>
      </c>
    </row>
    <row r="2145" spans="1:18" ht="15.75" customHeight="1" x14ac:dyDescent="0.25">
      <c r="A2145" s="57">
        <v>9727</v>
      </c>
      <c r="B2145" s="57">
        <v>1957</v>
      </c>
      <c r="C2145" s="58" t="s">
        <v>9</v>
      </c>
      <c r="D2145" s="58" t="s">
        <v>13</v>
      </c>
      <c r="E2145" s="59">
        <v>23539</v>
      </c>
      <c r="F2145" s="54">
        <f t="shared" si="165"/>
        <v>23.539000000000001</v>
      </c>
      <c r="G2145" s="57">
        <v>0</v>
      </c>
      <c r="H2145" s="57">
        <v>0</v>
      </c>
      <c r="I2145" s="60">
        <v>41698</v>
      </c>
      <c r="J2145" s="61">
        <v>13</v>
      </c>
      <c r="K2145" s="12" cm="1">
        <f t="array" ref="K2145:N2145">VLOOKUP(A2145,Sales!$A$1:$E$2241,{2,3,4,5},0)</f>
        <v>24</v>
      </c>
      <c r="L2145" s="12">
        <v>1</v>
      </c>
      <c r="M2145" s="12">
        <v>2</v>
      </c>
      <c r="N2145" s="15">
        <v>4</v>
      </c>
      <c r="O2145" s="15">
        <f t="shared" si="166"/>
        <v>68</v>
      </c>
      <c r="P2145" s="15">
        <f t="shared" si="167"/>
        <v>25</v>
      </c>
      <c r="Q2145" s="15">
        <f t="shared" si="168"/>
        <v>6</v>
      </c>
      <c r="R2145" s="12">
        <f t="shared" si="169"/>
        <v>0</v>
      </c>
    </row>
    <row r="2146" spans="1:18" ht="15.75" customHeight="1" x14ac:dyDescent="0.25">
      <c r="A2146" s="57">
        <v>5136</v>
      </c>
      <c r="B2146" s="57">
        <v>1973</v>
      </c>
      <c r="C2146" s="58" t="s">
        <v>9</v>
      </c>
      <c r="D2146" s="58" t="s">
        <v>10</v>
      </c>
      <c r="E2146" s="59">
        <v>65333</v>
      </c>
      <c r="F2146" s="54">
        <f t="shared" si="165"/>
        <v>65.332999999999998</v>
      </c>
      <c r="G2146" s="57">
        <v>0</v>
      </c>
      <c r="H2146" s="57">
        <v>1</v>
      </c>
      <c r="I2146" s="60">
        <v>41656</v>
      </c>
      <c r="J2146" s="61">
        <v>58</v>
      </c>
      <c r="K2146" s="12" cm="1">
        <f t="array" ref="K2146:N2146">VLOOKUP(A2146,Sales!$A$1:$E$2241,{2,3,4,5},0)</f>
        <v>7</v>
      </c>
      <c r="L2146" s="12">
        <v>15</v>
      </c>
      <c r="M2146" s="12">
        <v>9</v>
      </c>
      <c r="N2146" s="15">
        <v>8</v>
      </c>
      <c r="O2146" s="15">
        <f t="shared" si="166"/>
        <v>52</v>
      </c>
      <c r="P2146" s="15">
        <f t="shared" si="167"/>
        <v>22</v>
      </c>
      <c r="Q2146" s="15">
        <f t="shared" si="168"/>
        <v>17</v>
      </c>
      <c r="R2146" s="12">
        <f t="shared" si="169"/>
        <v>1</v>
      </c>
    </row>
    <row r="2147" spans="1:18" ht="15.75" customHeight="1" x14ac:dyDescent="0.25">
      <c r="A2147" s="57">
        <v>9790</v>
      </c>
      <c r="B2147" s="57">
        <v>1957</v>
      </c>
      <c r="C2147" s="58" t="s">
        <v>9</v>
      </c>
      <c r="D2147" s="58" t="s">
        <v>10</v>
      </c>
      <c r="E2147" s="59">
        <v>78499</v>
      </c>
      <c r="F2147" s="54">
        <f t="shared" si="165"/>
        <v>78.498999999999995</v>
      </c>
      <c r="G2147" s="57">
        <v>0</v>
      </c>
      <c r="H2147" s="57">
        <v>0</v>
      </c>
      <c r="I2147" s="62">
        <v>41601</v>
      </c>
      <c r="J2147" s="61">
        <v>12</v>
      </c>
      <c r="K2147" s="12" cm="1">
        <f t="array" ref="K2147:N2147">VLOOKUP(A2147,Sales!$A$1:$E$2241,{2,3,4,5},0)</f>
        <v>72</v>
      </c>
      <c r="L2147" s="12">
        <v>36</v>
      </c>
      <c r="M2147" s="12">
        <v>11</v>
      </c>
      <c r="N2147" s="15">
        <v>4</v>
      </c>
      <c r="O2147" s="15">
        <f t="shared" si="166"/>
        <v>68</v>
      </c>
      <c r="P2147" s="15">
        <f t="shared" si="167"/>
        <v>108</v>
      </c>
      <c r="Q2147" s="15">
        <f t="shared" si="168"/>
        <v>15</v>
      </c>
      <c r="R2147" s="12">
        <f t="shared" si="169"/>
        <v>0</v>
      </c>
    </row>
    <row r="2148" spans="1:18" ht="15.75" customHeight="1" x14ac:dyDescent="0.25">
      <c r="A2148" s="57">
        <v>1818</v>
      </c>
      <c r="B2148" s="57">
        <v>1971</v>
      </c>
      <c r="C2148" s="58" t="s">
        <v>12</v>
      </c>
      <c r="D2148" s="58" t="s">
        <v>11</v>
      </c>
      <c r="E2148" s="59">
        <v>29732</v>
      </c>
      <c r="F2148" s="54">
        <f t="shared" si="165"/>
        <v>29.731999999999999</v>
      </c>
      <c r="G2148" s="57">
        <v>1</v>
      </c>
      <c r="H2148" s="57">
        <v>0</v>
      </c>
      <c r="I2148" s="60">
        <v>41723</v>
      </c>
      <c r="J2148" s="61">
        <v>23</v>
      </c>
      <c r="K2148" s="12" cm="1">
        <f t="array" ref="K2148:N2148">VLOOKUP(A2148,Sales!$A$1:$E$2241,{2,3,4,5},0)</f>
        <v>0</v>
      </c>
      <c r="L2148" s="12">
        <v>1</v>
      </c>
      <c r="M2148" s="12">
        <v>2</v>
      </c>
      <c r="N2148" s="15">
        <v>2</v>
      </c>
      <c r="O2148" s="15">
        <f t="shared" si="166"/>
        <v>54</v>
      </c>
      <c r="P2148" s="15">
        <f t="shared" si="167"/>
        <v>1</v>
      </c>
      <c r="Q2148" s="15">
        <f t="shared" si="168"/>
        <v>4</v>
      </c>
      <c r="R2148" s="12">
        <f t="shared" si="169"/>
        <v>1</v>
      </c>
    </row>
    <row r="2149" spans="1:18" ht="15.75" customHeight="1" x14ac:dyDescent="0.25">
      <c r="A2149" s="57">
        <v>1100</v>
      </c>
      <c r="B2149" s="57">
        <v>1960</v>
      </c>
      <c r="C2149" s="58" t="s">
        <v>14</v>
      </c>
      <c r="D2149" s="58" t="s">
        <v>11</v>
      </c>
      <c r="E2149" s="59">
        <v>41275</v>
      </c>
      <c r="F2149" s="54">
        <f t="shared" si="165"/>
        <v>41.274999999999999</v>
      </c>
      <c r="G2149" s="57">
        <v>1</v>
      </c>
      <c r="H2149" s="57">
        <v>2</v>
      </c>
      <c r="I2149" s="60">
        <v>41722</v>
      </c>
      <c r="J2149" s="61">
        <v>33</v>
      </c>
      <c r="K2149" s="12" cm="1">
        <f t="array" ref="K2149:N2149">VLOOKUP(A2149,Sales!$A$1:$E$2241,{2,3,4,5},0)</f>
        <v>4</v>
      </c>
      <c r="L2149" s="12">
        <v>2</v>
      </c>
      <c r="M2149" s="12">
        <v>3</v>
      </c>
      <c r="N2149" s="15">
        <v>3</v>
      </c>
      <c r="O2149" s="15">
        <f t="shared" si="166"/>
        <v>65</v>
      </c>
      <c r="P2149" s="15">
        <f t="shared" si="167"/>
        <v>6</v>
      </c>
      <c r="Q2149" s="15">
        <f t="shared" si="168"/>
        <v>6</v>
      </c>
      <c r="R2149" s="12">
        <f t="shared" si="169"/>
        <v>3</v>
      </c>
    </row>
    <row r="2150" spans="1:18" ht="15.75" customHeight="1" x14ac:dyDescent="0.25">
      <c r="A2150" s="57">
        <v>7873</v>
      </c>
      <c r="B2150" s="57">
        <v>1973</v>
      </c>
      <c r="C2150" s="58" t="s">
        <v>12</v>
      </c>
      <c r="D2150" s="58" t="s">
        <v>11</v>
      </c>
      <c r="E2150" s="59">
        <v>63516</v>
      </c>
      <c r="F2150" s="54">
        <f t="shared" si="165"/>
        <v>63.515999999999998</v>
      </c>
      <c r="G2150" s="57">
        <v>1</v>
      </c>
      <c r="H2150" s="57">
        <v>1</v>
      </c>
      <c r="I2150" s="60">
        <v>41461</v>
      </c>
      <c r="J2150" s="61">
        <v>30</v>
      </c>
      <c r="K2150" s="12" cm="1">
        <f t="array" ref="K2150:N2150">VLOOKUP(A2150,Sales!$A$1:$E$2241,{2,3,4,5},0)</f>
        <v>11</v>
      </c>
      <c r="L2150" s="12">
        <v>14</v>
      </c>
      <c r="M2150" s="12">
        <v>4</v>
      </c>
      <c r="N2150" s="15">
        <v>7</v>
      </c>
      <c r="O2150" s="15">
        <f t="shared" si="166"/>
        <v>52</v>
      </c>
      <c r="P2150" s="15">
        <f t="shared" si="167"/>
        <v>25</v>
      </c>
      <c r="Q2150" s="15">
        <f t="shared" si="168"/>
        <v>11</v>
      </c>
      <c r="R2150" s="12">
        <f t="shared" si="169"/>
        <v>2</v>
      </c>
    </row>
    <row r="2151" spans="1:18" ht="15.75" customHeight="1" x14ac:dyDescent="0.25">
      <c r="A2151" s="57">
        <v>10609</v>
      </c>
      <c r="B2151" s="57">
        <v>1962</v>
      </c>
      <c r="C2151" s="58" t="s">
        <v>12</v>
      </c>
      <c r="D2151" s="58" t="s">
        <v>13</v>
      </c>
      <c r="E2151" s="59">
        <v>42769</v>
      </c>
      <c r="F2151" s="54">
        <f t="shared" si="165"/>
        <v>42.768999999999998</v>
      </c>
      <c r="G2151" s="57">
        <v>0</v>
      </c>
      <c r="H2151" s="57">
        <v>1</v>
      </c>
      <c r="I2151" s="62">
        <v>41559</v>
      </c>
      <c r="J2151" s="61">
        <v>15</v>
      </c>
      <c r="K2151" s="12" cm="1">
        <f t="array" ref="K2151:N2151">VLOOKUP(A2151,Sales!$A$1:$E$2241,{2,3,4,5},0)</f>
        <v>0</v>
      </c>
      <c r="L2151" s="12">
        <v>1</v>
      </c>
      <c r="M2151" s="12">
        <v>1</v>
      </c>
      <c r="N2151" s="15">
        <v>4</v>
      </c>
      <c r="O2151" s="15">
        <f t="shared" si="166"/>
        <v>63</v>
      </c>
      <c r="P2151" s="15">
        <f t="shared" si="167"/>
        <v>1</v>
      </c>
      <c r="Q2151" s="15">
        <f t="shared" si="168"/>
        <v>5</v>
      </c>
      <c r="R2151" s="12">
        <f t="shared" si="169"/>
        <v>1</v>
      </c>
    </row>
    <row r="2152" spans="1:18" ht="15.75" customHeight="1" x14ac:dyDescent="0.25">
      <c r="A2152" s="57">
        <v>6950</v>
      </c>
      <c r="B2152" s="57">
        <v>1958</v>
      </c>
      <c r="C2152" s="58" t="s">
        <v>14</v>
      </c>
      <c r="D2152" s="58" t="s">
        <v>13</v>
      </c>
      <c r="E2152" s="59">
        <v>49572</v>
      </c>
      <c r="F2152" s="54">
        <f t="shared" si="165"/>
        <v>49.572000000000003</v>
      </c>
      <c r="G2152" s="57">
        <v>1</v>
      </c>
      <c r="H2152" s="57">
        <v>1</v>
      </c>
      <c r="I2152" s="62">
        <v>41623</v>
      </c>
      <c r="J2152" s="61">
        <v>25</v>
      </c>
      <c r="K2152" s="12" cm="1">
        <f t="array" ref="K2152:N2152">VLOOKUP(A2152,Sales!$A$1:$E$2241,{2,3,4,5},0)</f>
        <v>1</v>
      </c>
      <c r="L2152" s="12">
        <v>1</v>
      </c>
      <c r="M2152" s="12">
        <v>2</v>
      </c>
      <c r="N2152" s="15">
        <v>3</v>
      </c>
      <c r="O2152" s="15">
        <f t="shared" si="166"/>
        <v>67</v>
      </c>
      <c r="P2152" s="15">
        <f t="shared" si="167"/>
        <v>2</v>
      </c>
      <c r="Q2152" s="15">
        <f t="shared" si="168"/>
        <v>5</v>
      </c>
      <c r="R2152" s="12">
        <f t="shared" si="169"/>
        <v>2</v>
      </c>
    </row>
    <row r="2153" spans="1:18" ht="15.75" customHeight="1" x14ac:dyDescent="0.25">
      <c r="A2153" s="57">
        <v>7233</v>
      </c>
      <c r="B2153" s="57">
        <v>1972</v>
      </c>
      <c r="C2153" s="58" t="s">
        <v>9</v>
      </c>
      <c r="D2153" s="58" t="s">
        <v>13</v>
      </c>
      <c r="E2153" s="59">
        <v>69209</v>
      </c>
      <c r="F2153" s="54">
        <f t="shared" si="165"/>
        <v>69.209000000000003</v>
      </c>
      <c r="G2153" s="57">
        <v>0</v>
      </c>
      <c r="H2153" s="57">
        <v>0</v>
      </c>
      <c r="I2153" s="60">
        <v>41169</v>
      </c>
      <c r="J2153" s="61">
        <v>4</v>
      </c>
      <c r="K2153" s="12" cm="1">
        <f t="array" ref="K2153:N2153">VLOOKUP(A2153,Sales!$A$1:$E$2241,{2,3,4,5},0)</f>
        <v>32</v>
      </c>
      <c r="L2153" s="12">
        <v>48</v>
      </c>
      <c r="M2153" s="12">
        <v>5</v>
      </c>
      <c r="N2153" s="15">
        <v>6</v>
      </c>
      <c r="O2153" s="15">
        <f t="shared" si="166"/>
        <v>53</v>
      </c>
      <c r="P2153" s="15">
        <f t="shared" si="167"/>
        <v>80</v>
      </c>
      <c r="Q2153" s="15">
        <f t="shared" si="168"/>
        <v>11</v>
      </c>
      <c r="R2153" s="12">
        <f t="shared" si="169"/>
        <v>0</v>
      </c>
    </row>
    <row r="2154" spans="1:18" ht="15.75" customHeight="1" x14ac:dyDescent="0.25">
      <c r="A2154" s="57">
        <v>9481</v>
      </c>
      <c r="B2154" s="57">
        <v>1976</v>
      </c>
      <c r="C2154" s="58" t="s">
        <v>9</v>
      </c>
      <c r="D2154" s="58" t="s">
        <v>13</v>
      </c>
      <c r="E2154" s="59">
        <v>17148</v>
      </c>
      <c r="F2154" s="54">
        <f t="shared" si="165"/>
        <v>17.148</v>
      </c>
      <c r="G2154" s="57">
        <v>1</v>
      </c>
      <c r="H2154" s="57">
        <v>0</v>
      </c>
      <c r="I2154" s="60">
        <v>41667</v>
      </c>
      <c r="J2154" s="61">
        <v>80</v>
      </c>
      <c r="K2154" s="12" cm="1">
        <f t="array" ref="K2154:N2154">VLOOKUP(A2154,Sales!$A$1:$E$2241,{2,3,4,5},0)</f>
        <v>9</v>
      </c>
      <c r="L2154" s="12">
        <v>10</v>
      </c>
      <c r="M2154" s="12">
        <v>3</v>
      </c>
      <c r="N2154" s="15">
        <v>3</v>
      </c>
      <c r="O2154" s="15">
        <f t="shared" si="166"/>
        <v>49</v>
      </c>
      <c r="P2154" s="15">
        <f t="shared" si="167"/>
        <v>19</v>
      </c>
      <c r="Q2154" s="15">
        <f t="shared" si="168"/>
        <v>6</v>
      </c>
      <c r="R2154" s="12">
        <f t="shared" si="169"/>
        <v>1</v>
      </c>
    </row>
    <row r="2155" spans="1:18" ht="15.75" customHeight="1" x14ac:dyDescent="0.25">
      <c r="A2155" s="57">
        <v>7699</v>
      </c>
      <c r="B2155" s="57">
        <v>1969</v>
      </c>
      <c r="C2155" s="58" t="s">
        <v>9</v>
      </c>
      <c r="D2155" s="58" t="s">
        <v>18</v>
      </c>
      <c r="E2155" s="59">
        <v>40590</v>
      </c>
      <c r="F2155" s="54">
        <f t="shared" si="165"/>
        <v>40.590000000000003</v>
      </c>
      <c r="G2155" s="57">
        <v>1</v>
      </c>
      <c r="H2155" s="57">
        <v>1</v>
      </c>
      <c r="I2155" s="60">
        <v>41549</v>
      </c>
      <c r="J2155" s="61">
        <v>30</v>
      </c>
      <c r="K2155" s="12" cm="1">
        <f t="array" ref="K2155:N2155">VLOOKUP(A2155,Sales!$A$1:$E$2241,{2,3,4,5},0)</f>
        <v>0</v>
      </c>
      <c r="L2155" s="12">
        <v>11</v>
      </c>
      <c r="M2155" s="12">
        <v>3</v>
      </c>
      <c r="N2155" s="15">
        <v>3</v>
      </c>
      <c r="O2155" s="15">
        <f t="shared" si="166"/>
        <v>56</v>
      </c>
      <c r="P2155" s="15">
        <f t="shared" si="167"/>
        <v>11</v>
      </c>
      <c r="Q2155" s="15">
        <f t="shared" si="168"/>
        <v>6</v>
      </c>
      <c r="R2155" s="12">
        <f t="shared" si="169"/>
        <v>2</v>
      </c>
    </row>
    <row r="2156" spans="1:18" ht="15.75" customHeight="1" x14ac:dyDescent="0.25">
      <c r="A2156" s="57">
        <v>2711</v>
      </c>
      <c r="B2156" s="57">
        <v>1976</v>
      </c>
      <c r="C2156" s="58" t="s">
        <v>14</v>
      </c>
      <c r="D2156" s="58" t="s">
        <v>11</v>
      </c>
      <c r="E2156" s="59">
        <v>30560</v>
      </c>
      <c r="F2156" s="54">
        <f t="shared" si="165"/>
        <v>30.56</v>
      </c>
      <c r="G2156" s="57">
        <v>1</v>
      </c>
      <c r="H2156" s="57">
        <v>0</v>
      </c>
      <c r="I2156" s="60">
        <v>41452</v>
      </c>
      <c r="J2156" s="61">
        <v>6</v>
      </c>
      <c r="K2156" s="12" cm="1">
        <f t="array" ref="K2156:N2156">VLOOKUP(A2156,Sales!$A$1:$E$2241,{2,3,4,5},0)</f>
        <v>1</v>
      </c>
      <c r="L2156" s="12">
        <v>5</v>
      </c>
      <c r="M2156" s="12">
        <v>1</v>
      </c>
      <c r="N2156" s="15">
        <v>3</v>
      </c>
      <c r="O2156" s="15">
        <f t="shared" si="166"/>
        <v>49</v>
      </c>
      <c r="P2156" s="15">
        <f t="shared" si="167"/>
        <v>6</v>
      </c>
      <c r="Q2156" s="15">
        <f t="shared" si="168"/>
        <v>4</v>
      </c>
      <c r="R2156" s="12">
        <f t="shared" si="169"/>
        <v>1</v>
      </c>
    </row>
    <row r="2157" spans="1:18" ht="15.75" customHeight="1" x14ac:dyDescent="0.25">
      <c r="A2157" s="57">
        <v>8933</v>
      </c>
      <c r="B2157" s="57">
        <v>1983</v>
      </c>
      <c r="C2157" s="58" t="s">
        <v>17</v>
      </c>
      <c r="D2157" s="58" t="s">
        <v>13</v>
      </c>
      <c r="E2157" s="59">
        <v>32146</v>
      </c>
      <c r="F2157" s="54">
        <f t="shared" si="165"/>
        <v>32.146000000000001</v>
      </c>
      <c r="G2157" s="57">
        <v>1</v>
      </c>
      <c r="H2157" s="57">
        <v>0</v>
      </c>
      <c r="I2157" s="60">
        <v>41771</v>
      </c>
      <c r="J2157" s="61">
        <v>16</v>
      </c>
      <c r="K2157" s="12" cm="1">
        <f t="array" ref="K2157:N2157">VLOOKUP(A2157,Sales!$A$1:$E$2241,{2,3,4,5},0)</f>
        <v>3</v>
      </c>
      <c r="L2157" s="12">
        <v>7</v>
      </c>
      <c r="M2157" s="12">
        <v>2</v>
      </c>
      <c r="N2157" s="15">
        <v>4</v>
      </c>
      <c r="O2157" s="15">
        <f t="shared" si="166"/>
        <v>42</v>
      </c>
      <c r="P2157" s="15">
        <f t="shared" si="167"/>
        <v>10</v>
      </c>
      <c r="Q2157" s="15">
        <f t="shared" si="168"/>
        <v>6</v>
      </c>
      <c r="R2157" s="12">
        <f t="shared" si="169"/>
        <v>1</v>
      </c>
    </row>
    <row r="2158" spans="1:18" ht="15.75" customHeight="1" x14ac:dyDescent="0.25">
      <c r="A2158" s="57">
        <v>8726</v>
      </c>
      <c r="B2158" s="57">
        <v>1964</v>
      </c>
      <c r="C2158" s="58" t="s">
        <v>17</v>
      </c>
      <c r="D2158" s="58" t="s">
        <v>15</v>
      </c>
      <c r="E2158" s="59">
        <v>41713</v>
      </c>
      <c r="F2158" s="54">
        <f t="shared" si="165"/>
        <v>41.713000000000001</v>
      </c>
      <c r="G2158" s="57">
        <v>1</v>
      </c>
      <c r="H2158" s="57">
        <v>1</v>
      </c>
      <c r="I2158" s="60">
        <v>41758</v>
      </c>
      <c r="J2158" s="61">
        <v>57</v>
      </c>
      <c r="K2158" s="12" cm="1">
        <f t="array" ref="K2158:N2158">VLOOKUP(A2158,Sales!$A$1:$E$2241,{2,3,4,5},0)</f>
        <v>8</v>
      </c>
      <c r="L2158" s="12">
        <v>10</v>
      </c>
      <c r="M2158" s="12">
        <v>3</v>
      </c>
      <c r="N2158" s="15">
        <v>4</v>
      </c>
      <c r="O2158" s="15">
        <f t="shared" si="166"/>
        <v>61</v>
      </c>
      <c r="P2158" s="15">
        <f t="shared" si="167"/>
        <v>18</v>
      </c>
      <c r="Q2158" s="15">
        <f t="shared" si="168"/>
        <v>7</v>
      </c>
      <c r="R2158" s="12">
        <f t="shared" si="169"/>
        <v>2</v>
      </c>
    </row>
    <row r="2159" spans="1:18" ht="15.75" customHeight="1" x14ac:dyDescent="0.25">
      <c r="A2159" s="57">
        <v>1515</v>
      </c>
      <c r="B2159" s="57">
        <v>1975</v>
      </c>
      <c r="C2159" s="58" t="s">
        <v>14</v>
      </c>
      <c r="D2159" s="58" t="s">
        <v>11</v>
      </c>
      <c r="E2159" s="59">
        <v>34176</v>
      </c>
      <c r="F2159" s="54">
        <f t="shared" si="165"/>
        <v>34.176000000000002</v>
      </c>
      <c r="G2159" s="57">
        <v>0</v>
      </c>
      <c r="H2159" s="57">
        <v>1</v>
      </c>
      <c r="I2159" s="60">
        <v>41661</v>
      </c>
      <c r="J2159" s="61">
        <v>9</v>
      </c>
      <c r="K2159" s="12" cm="1">
        <f t="array" ref="K2159:N2159">VLOOKUP(A2159,Sales!$A$1:$E$2241,{2,3,4,5},0)</f>
        <v>2</v>
      </c>
      <c r="L2159" s="12">
        <v>2</v>
      </c>
      <c r="M2159" s="12">
        <v>1</v>
      </c>
      <c r="N2159" s="15">
        <v>3</v>
      </c>
      <c r="O2159" s="15">
        <f t="shared" si="166"/>
        <v>50</v>
      </c>
      <c r="P2159" s="15">
        <f t="shared" si="167"/>
        <v>4</v>
      </c>
      <c r="Q2159" s="15">
        <f t="shared" si="168"/>
        <v>4</v>
      </c>
      <c r="R2159" s="12">
        <f t="shared" si="169"/>
        <v>1</v>
      </c>
    </row>
    <row r="2160" spans="1:18" ht="15.75" customHeight="1" x14ac:dyDescent="0.25">
      <c r="A2160" s="57">
        <v>5186</v>
      </c>
      <c r="B2160" s="57">
        <v>1955</v>
      </c>
      <c r="C2160" s="58" t="s">
        <v>12</v>
      </c>
      <c r="D2160" s="58" t="s">
        <v>13</v>
      </c>
      <c r="E2160" s="59">
        <v>58482</v>
      </c>
      <c r="F2160" s="54">
        <f t="shared" si="165"/>
        <v>58.481999999999999</v>
      </c>
      <c r="G2160" s="57">
        <v>0</v>
      </c>
      <c r="H2160" s="57">
        <v>1</v>
      </c>
      <c r="I2160" s="60">
        <v>41710</v>
      </c>
      <c r="J2160" s="61">
        <v>59</v>
      </c>
      <c r="K2160" s="12" cm="1">
        <f t="array" ref="K2160:N2160">VLOOKUP(A2160,Sales!$A$1:$E$2241,{2,3,4,5},0)</f>
        <v>7</v>
      </c>
      <c r="L2160" s="12">
        <v>7</v>
      </c>
      <c r="M2160" s="12">
        <v>7</v>
      </c>
      <c r="N2160" s="15">
        <v>9</v>
      </c>
      <c r="O2160" s="15">
        <f t="shared" si="166"/>
        <v>70</v>
      </c>
      <c r="P2160" s="15">
        <f t="shared" si="167"/>
        <v>14</v>
      </c>
      <c r="Q2160" s="15">
        <f t="shared" si="168"/>
        <v>16</v>
      </c>
      <c r="R2160" s="12">
        <f t="shared" si="169"/>
        <v>1</v>
      </c>
    </row>
    <row r="2161" spans="1:18" ht="15.75" customHeight="1" x14ac:dyDescent="0.25">
      <c r="A2161" s="57">
        <v>10157</v>
      </c>
      <c r="B2161" s="57">
        <v>1965</v>
      </c>
      <c r="C2161" s="58" t="s">
        <v>9</v>
      </c>
      <c r="D2161" s="58" t="s">
        <v>10</v>
      </c>
      <c r="E2161" s="59">
        <v>59686</v>
      </c>
      <c r="F2161" s="54">
        <f t="shared" si="165"/>
        <v>59.686</v>
      </c>
      <c r="G2161" s="57">
        <v>0</v>
      </c>
      <c r="H2161" s="57">
        <v>1</v>
      </c>
      <c r="I2161" s="60">
        <v>41664</v>
      </c>
      <c r="J2161" s="61">
        <v>78</v>
      </c>
      <c r="K2161" s="12" cm="1">
        <f t="array" ref="K2161:N2161">VLOOKUP(A2161,Sales!$A$1:$E$2241,{2,3,4,5},0)</f>
        <v>15</v>
      </c>
      <c r="L2161" s="12">
        <v>42</v>
      </c>
      <c r="M2161" s="12">
        <v>4</v>
      </c>
      <c r="N2161" s="15">
        <v>6</v>
      </c>
      <c r="O2161" s="15">
        <f t="shared" si="166"/>
        <v>60</v>
      </c>
      <c r="P2161" s="15">
        <f t="shared" si="167"/>
        <v>57</v>
      </c>
      <c r="Q2161" s="15">
        <f t="shared" si="168"/>
        <v>10</v>
      </c>
      <c r="R2161" s="12">
        <f t="shared" si="169"/>
        <v>1</v>
      </c>
    </row>
    <row r="2162" spans="1:18" ht="15.75" customHeight="1" x14ac:dyDescent="0.25">
      <c r="A2162" s="57">
        <v>5667</v>
      </c>
      <c r="B2162" s="57">
        <v>1964</v>
      </c>
      <c r="C2162" s="58" t="s">
        <v>12</v>
      </c>
      <c r="D2162" s="58" t="s">
        <v>13</v>
      </c>
      <c r="E2162" s="59">
        <v>60896</v>
      </c>
      <c r="F2162" s="54">
        <f t="shared" si="165"/>
        <v>60.896000000000001</v>
      </c>
      <c r="G2162" s="57">
        <v>0</v>
      </c>
      <c r="H2162" s="57">
        <v>1</v>
      </c>
      <c r="I2162" s="62">
        <v>41193</v>
      </c>
      <c r="J2162" s="61">
        <v>90</v>
      </c>
      <c r="K2162" s="12" cm="1">
        <f t="array" ref="K2162:N2162">VLOOKUP(A2162,Sales!$A$1:$E$2241,{2,3,4,5},0)</f>
        <v>30</v>
      </c>
      <c r="L2162" s="12">
        <v>46</v>
      </c>
      <c r="M2162" s="12">
        <v>9</v>
      </c>
      <c r="N2162" s="15">
        <v>4</v>
      </c>
      <c r="O2162" s="15">
        <f t="shared" si="166"/>
        <v>61</v>
      </c>
      <c r="P2162" s="15">
        <f t="shared" si="167"/>
        <v>76</v>
      </c>
      <c r="Q2162" s="15">
        <f t="shared" si="168"/>
        <v>13</v>
      </c>
      <c r="R2162" s="12">
        <f t="shared" si="169"/>
        <v>1</v>
      </c>
    </row>
    <row r="2163" spans="1:18" ht="15.75" customHeight="1" x14ac:dyDescent="0.25">
      <c r="A2163" s="57">
        <v>902</v>
      </c>
      <c r="B2163" s="57">
        <v>1980</v>
      </c>
      <c r="C2163" s="58" t="s">
        <v>9</v>
      </c>
      <c r="D2163" s="58" t="s">
        <v>11</v>
      </c>
      <c r="E2163" s="59">
        <v>62994</v>
      </c>
      <c r="F2163" s="54">
        <f t="shared" si="165"/>
        <v>62.994</v>
      </c>
      <c r="G2163" s="57">
        <v>1</v>
      </c>
      <c r="H2163" s="57">
        <v>0</v>
      </c>
      <c r="I2163" s="60">
        <v>41702</v>
      </c>
      <c r="J2163" s="61">
        <v>74</v>
      </c>
      <c r="K2163" s="12" cm="1">
        <f t="array" ref="K2163:N2163">VLOOKUP(A2163,Sales!$A$1:$E$2241,{2,3,4,5},0)</f>
        <v>12</v>
      </c>
      <c r="L2163" s="12">
        <v>12</v>
      </c>
      <c r="M2163" s="12">
        <v>6</v>
      </c>
      <c r="N2163" s="15">
        <v>4</v>
      </c>
      <c r="O2163" s="15">
        <f t="shared" si="166"/>
        <v>45</v>
      </c>
      <c r="P2163" s="15">
        <f t="shared" si="167"/>
        <v>24</v>
      </c>
      <c r="Q2163" s="15">
        <f t="shared" si="168"/>
        <v>10</v>
      </c>
      <c r="R2163" s="12">
        <f t="shared" si="169"/>
        <v>1</v>
      </c>
    </row>
    <row r="2164" spans="1:18" ht="15.75" customHeight="1" x14ac:dyDescent="0.25">
      <c r="A2164" s="57">
        <v>977</v>
      </c>
      <c r="B2164" s="57">
        <v>1957</v>
      </c>
      <c r="C2164" s="58" t="s">
        <v>9</v>
      </c>
      <c r="D2164" s="58" t="s">
        <v>11</v>
      </c>
      <c r="E2164" s="59">
        <v>47320</v>
      </c>
      <c r="F2164" s="54">
        <f t="shared" si="165"/>
        <v>47.32</v>
      </c>
      <c r="G2164" s="57">
        <v>0</v>
      </c>
      <c r="H2164" s="57">
        <v>1</v>
      </c>
      <c r="I2164" s="60">
        <v>41487</v>
      </c>
      <c r="J2164" s="61">
        <v>10</v>
      </c>
      <c r="K2164" s="12" cm="1">
        <f t="array" ref="K2164:N2164">VLOOKUP(A2164,Sales!$A$1:$E$2241,{2,3,4,5},0)</f>
        <v>19</v>
      </c>
      <c r="L2164" s="12">
        <v>15</v>
      </c>
      <c r="M2164" s="12">
        <v>5</v>
      </c>
      <c r="N2164" s="15">
        <v>8</v>
      </c>
      <c r="O2164" s="15">
        <f t="shared" si="166"/>
        <v>68</v>
      </c>
      <c r="P2164" s="15">
        <f t="shared" si="167"/>
        <v>34</v>
      </c>
      <c r="Q2164" s="15">
        <f t="shared" si="168"/>
        <v>13</v>
      </c>
      <c r="R2164" s="12">
        <f t="shared" si="169"/>
        <v>1</v>
      </c>
    </row>
    <row r="2165" spans="1:18" ht="15.75" customHeight="1" x14ac:dyDescent="0.25">
      <c r="A2165" s="57">
        <v>7313</v>
      </c>
      <c r="B2165" s="57">
        <v>1949</v>
      </c>
      <c r="C2165" s="58" t="s">
        <v>17</v>
      </c>
      <c r="D2165" s="58" t="s">
        <v>18</v>
      </c>
      <c r="E2165" s="59">
        <v>74859</v>
      </c>
      <c r="F2165" s="54">
        <f t="shared" si="165"/>
        <v>74.858999999999995</v>
      </c>
      <c r="G2165" s="57">
        <v>0</v>
      </c>
      <c r="H2165" s="57">
        <v>0</v>
      </c>
      <c r="I2165" s="60">
        <v>41428</v>
      </c>
      <c r="J2165" s="61">
        <v>63</v>
      </c>
      <c r="K2165" s="12" cm="1">
        <f t="array" ref="K2165:N2165">VLOOKUP(A2165,Sales!$A$1:$E$2241,{2,3,4,5},0)</f>
        <v>73</v>
      </c>
      <c r="L2165" s="12">
        <v>102</v>
      </c>
      <c r="M2165" s="12">
        <v>6</v>
      </c>
      <c r="N2165" s="15">
        <v>11</v>
      </c>
      <c r="O2165" s="15">
        <f t="shared" si="166"/>
        <v>76</v>
      </c>
      <c r="P2165" s="15">
        <f t="shared" si="167"/>
        <v>175</v>
      </c>
      <c r="Q2165" s="15">
        <f t="shared" si="168"/>
        <v>17</v>
      </c>
      <c r="R2165" s="12">
        <f t="shared" si="169"/>
        <v>0</v>
      </c>
    </row>
    <row r="2166" spans="1:18" ht="15.75" customHeight="1" x14ac:dyDescent="0.25">
      <c r="A2166" s="57">
        <v>7600</v>
      </c>
      <c r="B2166" s="57">
        <v>1992</v>
      </c>
      <c r="C2166" s="58" t="s">
        <v>16</v>
      </c>
      <c r="D2166" s="58" t="s">
        <v>10</v>
      </c>
      <c r="E2166" s="59">
        <v>15253</v>
      </c>
      <c r="F2166" s="54">
        <f t="shared" si="165"/>
        <v>15.253</v>
      </c>
      <c r="G2166" s="57">
        <v>1</v>
      </c>
      <c r="H2166" s="57">
        <v>0</v>
      </c>
      <c r="I2166" s="62">
        <v>41575</v>
      </c>
      <c r="J2166" s="61">
        <v>13</v>
      </c>
      <c r="K2166" s="12" cm="1">
        <f t="array" ref="K2166:N2166">VLOOKUP(A2166,Sales!$A$1:$E$2241,{2,3,4,5},0)</f>
        <v>3</v>
      </c>
      <c r="L2166" s="12">
        <v>1</v>
      </c>
      <c r="M2166" s="12">
        <v>1</v>
      </c>
      <c r="N2166" s="15">
        <v>3</v>
      </c>
      <c r="O2166" s="15">
        <f t="shared" si="166"/>
        <v>33</v>
      </c>
      <c r="P2166" s="15">
        <f t="shared" si="167"/>
        <v>4</v>
      </c>
      <c r="Q2166" s="15">
        <f t="shared" si="168"/>
        <v>4</v>
      </c>
      <c r="R2166" s="12">
        <f t="shared" si="169"/>
        <v>1</v>
      </c>
    </row>
    <row r="2167" spans="1:18" ht="15.75" customHeight="1" x14ac:dyDescent="0.25">
      <c r="A2167" s="57">
        <v>9706</v>
      </c>
      <c r="B2167" s="57">
        <v>1974</v>
      </c>
      <c r="C2167" s="58" t="s">
        <v>12</v>
      </c>
      <c r="D2167" s="58" t="s">
        <v>10</v>
      </c>
      <c r="E2167" s="59">
        <v>31560</v>
      </c>
      <c r="F2167" s="54">
        <f t="shared" si="165"/>
        <v>31.56</v>
      </c>
      <c r="G2167" s="57">
        <v>1</v>
      </c>
      <c r="H2167" s="57">
        <v>0</v>
      </c>
      <c r="I2167" s="60">
        <v>41449</v>
      </c>
      <c r="J2167" s="61">
        <v>98</v>
      </c>
      <c r="K2167" s="12" cm="1">
        <f t="array" ref="K2167:N2167">VLOOKUP(A2167,Sales!$A$1:$E$2241,{2,3,4,5},0)</f>
        <v>1</v>
      </c>
      <c r="L2167" s="12">
        <v>0</v>
      </c>
      <c r="M2167" s="12">
        <v>2</v>
      </c>
      <c r="N2167" s="15">
        <v>3</v>
      </c>
      <c r="O2167" s="15">
        <f t="shared" si="166"/>
        <v>51</v>
      </c>
      <c r="P2167" s="15">
        <f t="shared" si="167"/>
        <v>1</v>
      </c>
      <c r="Q2167" s="15">
        <f t="shared" si="168"/>
        <v>5</v>
      </c>
      <c r="R2167" s="12">
        <f t="shared" si="169"/>
        <v>1</v>
      </c>
    </row>
    <row r="2168" spans="1:18" ht="15.75" customHeight="1" x14ac:dyDescent="0.25">
      <c r="A2168" s="57">
        <v>2429</v>
      </c>
      <c r="B2168" s="57">
        <v>1954</v>
      </c>
      <c r="C2168" s="58" t="s">
        <v>9</v>
      </c>
      <c r="D2168" s="58" t="s">
        <v>15</v>
      </c>
      <c r="E2168" s="59">
        <v>72071</v>
      </c>
      <c r="F2168" s="54">
        <f t="shared" si="165"/>
        <v>72.070999999999998</v>
      </c>
      <c r="G2168" s="57">
        <v>0</v>
      </c>
      <c r="H2168" s="57">
        <v>1</v>
      </c>
      <c r="I2168" s="60">
        <v>41319</v>
      </c>
      <c r="J2168" s="61">
        <v>4</v>
      </c>
      <c r="K2168" s="12" cm="1">
        <f t="array" ref="K2168:N2168">VLOOKUP(A2168,Sales!$A$1:$E$2241,{2,3,4,5},0)</f>
        <v>69</v>
      </c>
      <c r="L2168" s="12">
        <v>138</v>
      </c>
      <c r="M2168" s="12">
        <v>5</v>
      </c>
      <c r="N2168" s="15">
        <v>8</v>
      </c>
      <c r="O2168" s="15">
        <f t="shared" si="166"/>
        <v>71</v>
      </c>
      <c r="P2168" s="15">
        <f t="shared" si="167"/>
        <v>207</v>
      </c>
      <c r="Q2168" s="15">
        <f t="shared" si="168"/>
        <v>13</v>
      </c>
      <c r="R2168" s="12">
        <f t="shared" si="169"/>
        <v>1</v>
      </c>
    </row>
    <row r="2169" spans="1:18" ht="15.75" customHeight="1" x14ac:dyDescent="0.25">
      <c r="A2169" s="57">
        <v>3520</v>
      </c>
      <c r="B2169" s="57">
        <v>1990</v>
      </c>
      <c r="C2169" s="58" t="s">
        <v>14</v>
      </c>
      <c r="D2169" s="58" t="s">
        <v>10</v>
      </c>
      <c r="E2169" s="59">
        <v>91172</v>
      </c>
      <c r="F2169" s="54">
        <f t="shared" si="165"/>
        <v>91.171999999999997</v>
      </c>
      <c r="G2169" s="57">
        <v>0</v>
      </c>
      <c r="H2169" s="57">
        <v>0</v>
      </c>
      <c r="I2169" s="60">
        <v>41360</v>
      </c>
      <c r="J2169" s="61">
        <v>94</v>
      </c>
      <c r="K2169" s="12" cm="1">
        <f t="array" ref="K2169:N2169">VLOOKUP(A2169,Sales!$A$1:$E$2241,{2,3,4,5},0)</f>
        <v>28</v>
      </c>
      <c r="L2169" s="12">
        <v>28</v>
      </c>
      <c r="M2169" s="12">
        <v>4</v>
      </c>
      <c r="N2169" s="15">
        <v>7</v>
      </c>
      <c r="O2169" s="15">
        <f t="shared" si="166"/>
        <v>35</v>
      </c>
      <c r="P2169" s="15">
        <f t="shared" si="167"/>
        <v>56</v>
      </c>
      <c r="Q2169" s="15">
        <f t="shared" si="168"/>
        <v>11</v>
      </c>
      <c r="R2169" s="12">
        <f t="shared" si="169"/>
        <v>0</v>
      </c>
    </row>
    <row r="2170" spans="1:18" ht="15.75" customHeight="1" x14ac:dyDescent="0.25">
      <c r="A2170" s="57">
        <v>10394</v>
      </c>
      <c r="B2170" s="57">
        <v>1984</v>
      </c>
      <c r="C2170" s="58" t="s">
        <v>9</v>
      </c>
      <c r="D2170" s="58" t="s">
        <v>13</v>
      </c>
      <c r="E2170" s="59">
        <v>90000</v>
      </c>
      <c r="F2170" s="54">
        <f t="shared" si="165"/>
        <v>90</v>
      </c>
      <c r="G2170" s="57">
        <v>0</v>
      </c>
      <c r="H2170" s="57">
        <v>0</v>
      </c>
      <c r="I2170" s="62">
        <v>41631</v>
      </c>
      <c r="J2170" s="61">
        <v>91</v>
      </c>
      <c r="K2170" s="12" cm="1">
        <f t="array" ref="K2170:N2170">VLOOKUP(A2170,Sales!$A$1:$E$2241,{2,3,4,5},0)</f>
        <v>144</v>
      </c>
      <c r="L2170" s="12">
        <v>192</v>
      </c>
      <c r="M2170" s="12">
        <v>4</v>
      </c>
      <c r="N2170" s="15">
        <v>5</v>
      </c>
      <c r="O2170" s="15">
        <f t="shared" si="166"/>
        <v>41</v>
      </c>
      <c r="P2170" s="15">
        <f t="shared" si="167"/>
        <v>336</v>
      </c>
      <c r="Q2170" s="15">
        <f t="shared" si="168"/>
        <v>9</v>
      </c>
      <c r="R2170" s="12">
        <f t="shared" si="169"/>
        <v>0</v>
      </c>
    </row>
    <row r="2171" spans="1:18" ht="15.75" customHeight="1" x14ac:dyDescent="0.25">
      <c r="A2171" s="57">
        <v>4548</v>
      </c>
      <c r="B2171" s="57">
        <v>1981</v>
      </c>
      <c r="C2171" s="58" t="s">
        <v>9</v>
      </c>
      <c r="D2171" s="58" t="s">
        <v>10</v>
      </c>
      <c r="E2171" s="59">
        <v>41967</v>
      </c>
      <c r="F2171" s="54">
        <f t="shared" si="165"/>
        <v>41.966999999999999</v>
      </c>
      <c r="G2171" s="57">
        <v>1</v>
      </c>
      <c r="H2171" s="57">
        <v>1</v>
      </c>
      <c r="I2171" s="62">
        <v>41601</v>
      </c>
      <c r="J2171" s="61">
        <v>66</v>
      </c>
      <c r="K2171" s="12" cm="1">
        <f t="array" ref="K2171:N2171">VLOOKUP(A2171,Sales!$A$1:$E$2241,{2,3,4,5},0)</f>
        <v>4</v>
      </c>
      <c r="L2171" s="12">
        <v>2</v>
      </c>
      <c r="M2171" s="12">
        <v>1</v>
      </c>
      <c r="N2171" s="15">
        <v>3</v>
      </c>
      <c r="O2171" s="15">
        <f t="shared" si="166"/>
        <v>44</v>
      </c>
      <c r="P2171" s="15">
        <f t="shared" si="167"/>
        <v>6</v>
      </c>
      <c r="Q2171" s="15">
        <f t="shared" si="168"/>
        <v>4</v>
      </c>
      <c r="R2171" s="12">
        <f t="shared" si="169"/>
        <v>2</v>
      </c>
    </row>
    <row r="2172" spans="1:18" ht="15.75" customHeight="1" x14ac:dyDescent="0.25">
      <c r="A2172" s="57">
        <v>9362</v>
      </c>
      <c r="B2172" s="57">
        <v>1965</v>
      </c>
      <c r="C2172" s="58" t="s">
        <v>9</v>
      </c>
      <c r="D2172" s="58" t="s">
        <v>10</v>
      </c>
      <c r="E2172" s="59">
        <v>69263</v>
      </c>
      <c r="F2172" s="54">
        <f t="shared" si="165"/>
        <v>69.263000000000005</v>
      </c>
      <c r="G2172" s="57">
        <v>0</v>
      </c>
      <c r="H2172" s="57">
        <v>1</v>
      </c>
      <c r="I2172" s="60">
        <v>41703</v>
      </c>
      <c r="J2172" s="61">
        <v>14</v>
      </c>
      <c r="K2172" s="12" cm="1">
        <f t="array" ref="K2172:N2172">VLOOKUP(A2172,Sales!$A$1:$E$2241,{2,3,4,5},0)</f>
        <v>5</v>
      </c>
      <c r="L2172" s="12">
        <v>5</v>
      </c>
      <c r="M2172" s="12">
        <v>9</v>
      </c>
      <c r="N2172" s="15">
        <v>7</v>
      </c>
      <c r="O2172" s="15">
        <f t="shared" si="166"/>
        <v>60</v>
      </c>
      <c r="P2172" s="15">
        <f t="shared" si="167"/>
        <v>10</v>
      </c>
      <c r="Q2172" s="15">
        <f t="shared" si="168"/>
        <v>16</v>
      </c>
      <c r="R2172" s="12">
        <f t="shared" si="169"/>
        <v>1</v>
      </c>
    </row>
    <row r="2173" spans="1:18" ht="15.75" customHeight="1" x14ac:dyDescent="0.25">
      <c r="A2173" s="57">
        <v>3968</v>
      </c>
      <c r="B2173" s="57">
        <v>1970</v>
      </c>
      <c r="C2173" s="58" t="s">
        <v>17</v>
      </c>
      <c r="D2173" s="58" t="s">
        <v>15</v>
      </c>
      <c r="E2173" s="59">
        <v>65706</v>
      </c>
      <c r="F2173" s="54">
        <f t="shared" si="165"/>
        <v>65.706000000000003</v>
      </c>
      <c r="G2173" s="57">
        <v>0</v>
      </c>
      <c r="H2173" s="57">
        <v>0</v>
      </c>
      <c r="I2173" s="60">
        <v>41453</v>
      </c>
      <c r="J2173" s="61">
        <v>77</v>
      </c>
      <c r="K2173" s="12" cm="1">
        <f t="array" ref="K2173:N2173">VLOOKUP(A2173,Sales!$A$1:$E$2241,{2,3,4,5},0)</f>
        <v>10</v>
      </c>
      <c r="L2173" s="12">
        <v>0</v>
      </c>
      <c r="M2173" s="12">
        <v>11</v>
      </c>
      <c r="N2173" s="15">
        <v>12</v>
      </c>
      <c r="O2173" s="15">
        <f t="shared" si="166"/>
        <v>55</v>
      </c>
      <c r="P2173" s="15">
        <f t="shared" si="167"/>
        <v>10</v>
      </c>
      <c r="Q2173" s="15">
        <f t="shared" si="168"/>
        <v>23</v>
      </c>
      <c r="R2173" s="12">
        <f t="shared" si="169"/>
        <v>0</v>
      </c>
    </row>
    <row r="2174" spans="1:18" ht="15.75" customHeight="1" x14ac:dyDescent="0.25">
      <c r="A2174" s="57">
        <v>4084</v>
      </c>
      <c r="B2174" s="57">
        <v>1975</v>
      </c>
      <c r="C2174" s="58" t="s">
        <v>9</v>
      </c>
      <c r="D2174" s="58" t="s">
        <v>11</v>
      </c>
      <c r="E2174" s="59">
        <v>60934</v>
      </c>
      <c r="F2174" s="54">
        <f t="shared" si="165"/>
        <v>60.933999999999997</v>
      </c>
      <c r="G2174" s="57">
        <v>0</v>
      </c>
      <c r="H2174" s="57">
        <v>1</v>
      </c>
      <c r="I2174" s="60">
        <v>41656</v>
      </c>
      <c r="J2174" s="61">
        <v>41</v>
      </c>
      <c r="K2174" s="12" cm="1">
        <f t="array" ref="K2174:N2174">VLOOKUP(A2174,Sales!$A$1:$E$2241,{2,3,4,5},0)</f>
        <v>155</v>
      </c>
      <c r="L2174" s="12">
        <v>93</v>
      </c>
      <c r="M2174" s="12">
        <v>6</v>
      </c>
      <c r="N2174" s="15">
        <v>11</v>
      </c>
      <c r="O2174" s="15">
        <f t="shared" si="166"/>
        <v>50</v>
      </c>
      <c r="P2174" s="15">
        <f t="shared" si="167"/>
        <v>248</v>
      </c>
      <c r="Q2174" s="15">
        <f t="shared" si="168"/>
        <v>17</v>
      </c>
      <c r="R2174" s="12">
        <f t="shared" si="169"/>
        <v>1</v>
      </c>
    </row>
    <row r="2175" spans="1:18" ht="15.75" customHeight="1" x14ac:dyDescent="0.25">
      <c r="A2175" s="57">
        <v>6721</v>
      </c>
      <c r="B2175" s="57">
        <v>1951</v>
      </c>
      <c r="C2175" s="58" t="s">
        <v>9</v>
      </c>
      <c r="D2175" s="58" t="s">
        <v>13</v>
      </c>
      <c r="E2175" s="59">
        <v>71965</v>
      </c>
      <c r="F2175" s="54">
        <f t="shared" si="165"/>
        <v>71.965000000000003</v>
      </c>
      <c r="G2175" s="57">
        <v>0</v>
      </c>
      <c r="H2175" s="57">
        <v>1</v>
      </c>
      <c r="I2175" s="60">
        <v>41484</v>
      </c>
      <c r="J2175" s="61">
        <v>21</v>
      </c>
      <c r="K2175" s="12" cm="1">
        <f t="array" ref="K2175:N2175">VLOOKUP(A2175,Sales!$A$1:$E$2241,{2,3,4,5},0)</f>
        <v>19</v>
      </c>
      <c r="L2175" s="12">
        <v>38</v>
      </c>
      <c r="M2175" s="12">
        <v>6</v>
      </c>
      <c r="N2175" s="15">
        <v>5</v>
      </c>
      <c r="O2175" s="15">
        <f t="shared" si="166"/>
        <v>74</v>
      </c>
      <c r="P2175" s="15">
        <f t="shared" si="167"/>
        <v>57</v>
      </c>
      <c r="Q2175" s="15">
        <f t="shared" si="168"/>
        <v>11</v>
      </c>
      <c r="R2175" s="12">
        <f t="shared" si="169"/>
        <v>1</v>
      </c>
    </row>
    <row r="2176" spans="1:18" ht="15.75" customHeight="1" x14ac:dyDescent="0.25">
      <c r="A2176" s="57">
        <v>2829</v>
      </c>
      <c r="B2176" s="57">
        <v>1955</v>
      </c>
      <c r="C2176" s="58" t="s">
        <v>9</v>
      </c>
      <c r="D2176" s="58" t="s">
        <v>13</v>
      </c>
      <c r="E2176" s="59">
        <v>65210</v>
      </c>
      <c r="F2176" s="54">
        <f t="shared" si="165"/>
        <v>65.209999999999994</v>
      </c>
      <c r="G2176" s="57">
        <v>0</v>
      </c>
      <c r="H2176" s="57">
        <v>1</v>
      </c>
      <c r="I2176" s="60">
        <v>41708</v>
      </c>
      <c r="J2176" s="61">
        <v>25</v>
      </c>
      <c r="K2176" s="12" cm="1">
        <f t="array" ref="K2176:N2176">VLOOKUP(A2176,Sales!$A$1:$E$2241,{2,3,4,5},0)</f>
        <v>0</v>
      </c>
      <c r="L2176" s="12">
        <v>7</v>
      </c>
      <c r="M2176" s="12">
        <v>9</v>
      </c>
      <c r="N2176" s="15">
        <v>8</v>
      </c>
      <c r="O2176" s="15">
        <f t="shared" si="166"/>
        <v>70</v>
      </c>
      <c r="P2176" s="15">
        <f t="shared" si="167"/>
        <v>7</v>
      </c>
      <c r="Q2176" s="15">
        <f t="shared" si="168"/>
        <v>17</v>
      </c>
      <c r="R2176" s="12">
        <f t="shared" si="169"/>
        <v>1</v>
      </c>
    </row>
    <row r="2177" spans="1:18" ht="15.75" customHeight="1" x14ac:dyDescent="0.25">
      <c r="A2177" s="57">
        <v>1772</v>
      </c>
      <c r="B2177" s="57">
        <v>1975</v>
      </c>
      <c r="C2177" s="58" t="s">
        <v>12</v>
      </c>
      <c r="D2177" s="58" t="s">
        <v>13</v>
      </c>
      <c r="E2177" s="59">
        <v>79174</v>
      </c>
      <c r="F2177" s="54">
        <f t="shared" si="165"/>
        <v>79.174000000000007</v>
      </c>
      <c r="G2177" s="57">
        <v>0</v>
      </c>
      <c r="H2177" s="57">
        <v>0</v>
      </c>
      <c r="I2177" s="60">
        <v>41285</v>
      </c>
      <c r="J2177" s="61">
        <v>2</v>
      </c>
      <c r="K2177" s="12" cm="1">
        <f t="array" ref="K2177:N2177">VLOOKUP(A2177,Sales!$A$1:$E$2241,{2,3,4,5},0)</f>
        <v>37</v>
      </c>
      <c r="L2177" s="12">
        <v>92</v>
      </c>
      <c r="M2177" s="12">
        <v>5</v>
      </c>
      <c r="N2177" s="15">
        <v>7</v>
      </c>
      <c r="O2177" s="15">
        <f t="shared" si="166"/>
        <v>50</v>
      </c>
      <c r="P2177" s="15">
        <f t="shared" si="167"/>
        <v>129</v>
      </c>
      <c r="Q2177" s="15">
        <f t="shared" si="168"/>
        <v>12</v>
      </c>
      <c r="R2177" s="12">
        <f t="shared" si="169"/>
        <v>0</v>
      </c>
    </row>
    <row r="2178" spans="1:18" ht="15.75" customHeight="1" x14ac:dyDescent="0.25">
      <c r="A2178" s="57">
        <v>1544</v>
      </c>
      <c r="B2178" s="57">
        <v>1967</v>
      </c>
      <c r="C2178" s="58" t="s">
        <v>14</v>
      </c>
      <c r="D2178" s="58" t="s">
        <v>15</v>
      </c>
      <c r="E2178" s="59">
        <v>81380</v>
      </c>
      <c r="F2178" s="54">
        <f t="shared" si="165"/>
        <v>81.38</v>
      </c>
      <c r="G2178" s="57">
        <v>0</v>
      </c>
      <c r="H2178" s="57">
        <v>0</v>
      </c>
      <c r="I2178" s="62">
        <v>41265</v>
      </c>
      <c r="J2178" s="61">
        <v>51</v>
      </c>
      <c r="K2178" s="12" cm="1">
        <f t="array" ref="K2178:N2178">VLOOKUP(A2178,Sales!$A$1:$E$2241,{2,3,4,5},0)</f>
        <v>68</v>
      </c>
      <c r="L2178" s="12">
        <v>68</v>
      </c>
      <c r="M2178" s="12">
        <v>4</v>
      </c>
      <c r="N2178" s="15">
        <v>10</v>
      </c>
      <c r="O2178" s="15">
        <f t="shared" si="166"/>
        <v>58</v>
      </c>
      <c r="P2178" s="15">
        <f t="shared" si="167"/>
        <v>136</v>
      </c>
      <c r="Q2178" s="15">
        <f t="shared" si="168"/>
        <v>14</v>
      </c>
      <c r="R2178" s="12">
        <f t="shared" si="169"/>
        <v>0</v>
      </c>
    </row>
    <row r="2179" spans="1:18" ht="15.75" customHeight="1" x14ac:dyDescent="0.25">
      <c r="A2179" s="57">
        <v>492</v>
      </c>
      <c r="B2179" s="57">
        <v>1973</v>
      </c>
      <c r="C2179" s="58" t="s">
        <v>12</v>
      </c>
      <c r="D2179" s="58" t="s">
        <v>21</v>
      </c>
      <c r="E2179" s="59">
        <v>48432</v>
      </c>
      <c r="F2179" s="54">
        <f t="shared" ref="F2179:F2241" si="170">E2179/1000</f>
        <v>48.432000000000002</v>
      </c>
      <c r="G2179" s="57">
        <v>0</v>
      </c>
      <c r="H2179" s="57">
        <v>1</v>
      </c>
      <c r="I2179" s="62">
        <v>41200</v>
      </c>
      <c r="J2179" s="61">
        <v>3</v>
      </c>
      <c r="K2179" s="12" cm="1">
        <f t="array" ref="K2179:N2179">VLOOKUP(A2179,Sales!$A$1:$E$2241,{2,3,4,5},0)</f>
        <v>3</v>
      </c>
      <c r="L2179" s="12">
        <v>3</v>
      </c>
      <c r="M2179" s="12">
        <v>7</v>
      </c>
      <c r="N2179" s="15">
        <v>6</v>
      </c>
      <c r="O2179" s="15">
        <f t="shared" ref="O2179:O2241" si="171">2025-B2179</f>
        <v>52</v>
      </c>
      <c r="P2179" s="15">
        <f t="shared" ref="P2179:P2241" si="172">K2179+L2179</f>
        <v>6</v>
      </c>
      <c r="Q2179" s="15">
        <f t="shared" ref="Q2179:Q2241" si="173">M2179+N2179</f>
        <v>13</v>
      </c>
      <c r="R2179" s="12">
        <f t="shared" ref="R2179:R2241" si="174">G2179+H2179</f>
        <v>1</v>
      </c>
    </row>
    <row r="2180" spans="1:18" ht="15.75" customHeight="1" x14ac:dyDescent="0.25">
      <c r="A2180" s="57">
        <v>4377</v>
      </c>
      <c r="B2180" s="57">
        <v>1971</v>
      </c>
      <c r="C2180" s="58" t="s">
        <v>9</v>
      </c>
      <c r="D2180" s="58" t="s">
        <v>13</v>
      </c>
      <c r="E2180" s="59">
        <v>52914</v>
      </c>
      <c r="F2180" s="54">
        <f t="shared" si="170"/>
        <v>52.914000000000001</v>
      </c>
      <c r="G2180" s="57">
        <v>0</v>
      </c>
      <c r="H2180" s="57">
        <v>1</v>
      </c>
      <c r="I2180" s="60">
        <v>41281</v>
      </c>
      <c r="J2180" s="61">
        <v>32</v>
      </c>
      <c r="K2180" s="12" cm="1">
        <f t="array" ref="K2180:N2180">VLOOKUP(A2180,Sales!$A$1:$E$2241,{2,3,4,5},0)</f>
        <v>10</v>
      </c>
      <c r="L2180" s="12">
        <v>10</v>
      </c>
      <c r="M2180" s="12">
        <v>7</v>
      </c>
      <c r="N2180" s="15">
        <v>3</v>
      </c>
      <c r="O2180" s="15">
        <f t="shared" si="171"/>
        <v>54</v>
      </c>
      <c r="P2180" s="15">
        <f t="shared" si="172"/>
        <v>20</v>
      </c>
      <c r="Q2180" s="15">
        <f t="shared" si="173"/>
        <v>10</v>
      </c>
      <c r="R2180" s="12">
        <f t="shared" si="174"/>
        <v>1</v>
      </c>
    </row>
    <row r="2181" spans="1:18" ht="15.75" customHeight="1" x14ac:dyDescent="0.25">
      <c r="A2181" s="57">
        <v>4541</v>
      </c>
      <c r="B2181" s="57">
        <v>1955</v>
      </c>
      <c r="C2181" s="58" t="s">
        <v>9</v>
      </c>
      <c r="D2181" s="58" t="s">
        <v>11</v>
      </c>
      <c r="E2181" s="59">
        <v>38946</v>
      </c>
      <c r="F2181" s="54">
        <f t="shared" si="170"/>
        <v>38.945999999999998</v>
      </c>
      <c r="G2181" s="57">
        <v>0</v>
      </c>
      <c r="H2181" s="57">
        <v>1</v>
      </c>
      <c r="I2181" s="62">
        <v>41571</v>
      </c>
      <c r="J2181" s="61">
        <v>84</v>
      </c>
      <c r="K2181" s="12" cm="1">
        <f t="array" ref="K2181:N2181">VLOOKUP(A2181,Sales!$A$1:$E$2241,{2,3,4,5},0)</f>
        <v>6</v>
      </c>
      <c r="L2181" s="12">
        <v>6</v>
      </c>
      <c r="M2181" s="12">
        <v>3</v>
      </c>
      <c r="N2181" s="15">
        <v>6</v>
      </c>
      <c r="O2181" s="15">
        <f t="shared" si="171"/>
        <v>70</v>
      </c>
      <c r="P2181" s="15">
        <f t="shared" si="172"/>
        <v>12</v>
      </c>
      <c r="Q2181" s="15">
        <f t="shared" si="173"/>
        <v>9</v>
      </c>
      <c r="R2181" s="12">
        <f t="shared" si="174"/>
        <v>1</v>
      </c>
    </row>
    <row r="2182" spans="1:18" ht="15.75" customHeight="1" x14ac:dyDescent="0.25">
      <c r="A2182" s="57">
        <v>1321</v>
      </c>
      <c r="B2182" s="57">
        <v>1974</v>
      </c>
      <c r="C2182" s="58" t="s">
        <v>9</v>
      </c>
      <c r="D2182" s="58" t="s">
        <v>13</v>
      </c>
      <c r="E2182" s="59">
        <v>26067</v>
      </c>
      <c r="F2182" s="54">
        <f t="shared" si="170"/>
        <v>26.067</v>
      </c>
      <c r="G2182" s="57">
        <v>1</v>
      </c>
      <c r="H2182" s="57">
        <v>0</v>
      </c>
      <c r="I2182" s="60">
        <v>41582</v>
      </c>
      <c r="J2182" s="61">
        <v>49</v>
      </c>
      <c r="K2182" s="12" cm="1">
        <f t="array" ref="K2182:N2182">VLOOKUP(A2182,Sales!$A$1:$E$2241,{2,3,4,5},0)</f>
        <v>2</v>
      </c>
      <c r="L2182" s="12">
        <v>2</v>
      </c>
      <c r="M2182" s="12">
        <v>3</v>
      </c>
      <c r="N2182" s="15">
        <v>3</v>
      </c>
      <c r="O2182" s="15">
        <f t="shared" si="171"/>
        <v>51</v>
      </c>
      <c r="P2182" s="15">
        <f t="shared" si="172"/>
        <v>4</v>
      </c>
      <c r="Q2182" s="15">
        <f t="shared" si="173"/>
        <v>6</v>
      </c>
      <c r="R2182" s="12">
        <f t="shared" si="174"/>
        <v>1</v>
      </c>
    </row>
    <row r="2183" spans="1:18" ht="15.75" customHeight="1" x14ac:dyDescent="0.25">
      <c r="A2183" s="57">
        <v>8858</v>
      </c>
      <c r="B2183" s="57">
        <v>1972</v>
      </c>
      <c r="C2183" s="58" t="s">
        <v>12</v>
      </c>
      <c r="D2183" s="58" t="s">
        <v>13</v>
      </c>
      <c r="E2183" s="59">
        <v>44325</v>
      </c>
      <c r="F2183" s="54">
        <f t="shared" si="170"/>
        <v>44.325000000000003</v>
      </c>
      <c r="G2183" s="57">
        <v>0</v>
      </c>
      <c r="H2183" s="57">
        <v>1</v>
      </c>
      <c r="I2183" s="60">
        <v>41340</v>
      </c>
      <c r="J2183" s="61">
        <v>69</v>
      </c>
      <c r="K2183" s="12" cm="1">
        <f t="array" ref="K2183:N2183">VLOOKUP(A2183,Sales!$A$1:$E$2241,{2,3,4,5},0)</f>
        <v>0</v>
      </c>
      <c r="L2183" s="12">
        <v>0</v>
      </c>
      <c r="M2183" s="12">
        <v>8</v>
      </c>
      <c r="N2183" s="15">
        <v>7</v>
      </c>
      <c r="O2183" s="15">
        <f t="shared" si="171"/>
        <v>53</v>
      </c>
      <c r="P2183" s="15">
        <f t="shared" si="172"/>
        <v>0</v>
      </c>
      <c r="Q2183" s="15">
        <f t="shared" si="173"/>
        <v>15</v>
      </c>
      <c r="R2183" s="12">
        <f t="shared" si="174"/>
        <v>1</v>
      </c>
    </row>
    <row r="2184" spans="1:18" ht="15.75" customHeight="1" x14ac:dyDescent="0.25">
      <c r="A2184" s="57">
        <v>3266</v>
      </c>
      <c r="B2184" s="57">
        <v>1964</v>
      </c>
      <c r="C2184" s="58" t="s">
        <v>9</v>
      </c>
      <c r="D2184" s="58" t="s">
        <v>13</v>
      </c>
      <c r="E2184" s="59">
        <v>42523</v>
      </c>
      <c r="F2184" s="54">
        <f t="shared" si="170"/>
        <v>42.523000000000003</v>
      </c>
      <c r="G2184" s="57">
        <v>0</v>
      </c>
      <c r="H2184" s="57">
        <v>0</v>
      </c>
      <c r="I2184" s="60">
        <v>41752</v>
      </c>
      <c r="J2184" s="61">
        <v>96</v>
      </c>
      <c r="K2184" s="12" cm="1">
        <f t="array" ref="K2184:N2184">VLOOKUP(A2184,Sales!$A$1:$E$2241,{2,3,4,5},0)</f>
        <v>36</v>
      </c>
      <c r="L2184" s="12">
        <v>26</v>
      </c>
      <c r="M2184" s="12">
        <v>1</v>
      </c>
      <c r="N2184" s="15">
        <v>4</v>
      </c>
      <c r="O2184" s="15">
        <f t="shared" si="171"/>
        <v>61</v>
      </c>
      <c r="P2184" s="15">
        <f t="shared" si="172"/>
        <v>62</v>
      </c>
      <c r="Q2184" s="15">
        <f t="shared" si="173"/>
        <v>5</v>
      </c>
      <c r="R2184" s="12">
        <f t="shared" si="174"/>
        <v>0</v>
      </c>
    </row>
    <row r="2185" spans="1:18" ht="15.75" customHeight="1" x14ac:dyDescent="0.25">
      <c r="A2185" s="57">
        <v>11187</v>
      </c>
      <c r="B2185" s="57">
        <v>1978</v>
      </c>
      <c r="C2185" s="58" t="s">
        <v>16</v>
      </c>
      <c r="D2185" s="58" t="s">
        <v>10</v>
      </c>
      <c r="E2185" s="59">
        <v>26487</v>
      </c>
      <c r="F2185" s="54">
        <f t="shared" si="170"/>
        <v>26.486999999999998</v>
      </c>
      <c r="G2185" s="57">
        <v>1</v>
      </c>
      <c r="H2185" s="57">
        <v>0</v>
      </c>
      <c r="I2185" s="60">
        <v>41414</v>
      </c>
      <c r="J2185" s="61">
        <v>23</v>
      </c>
      <c r="K2185" s="12" cm="1">
        <f t="array" ref="K2185:N2185">VLOOKUP(A2185,Sales!$A$1:$E$2241,{2,3,4,5},0)</f>
        <v>8</v>
      </c>
      <c r="L2185" s="12">
        <v>14</v>
      </c>
      <c r="M2185" s="12">
        <v>2</v>
      </c>
      <c r="N2185" s="15">
        <v>3</v>
      </c>
      <c r="O2185" s="15">
        <f t="shared" si="171"/>
        <v>47</v>
      </c>
      <c r="P2185" s="15">
        <f t="shared" si="172"/>
        <v>22</v>
      </c>
      <c r="Q2185" s="15">
        <f t="shared" si="173"/>
        <v>5</v>
      </c>
      <c r="R2185" s="12">
        <f t="shared" si="174"/>
        <v>1</v>
      </c>
    </row>
    <row r="2186" spans="1:18" ht="15.75" customHeight="1" x14ac:dyDescent="0.25">
      <c r="A2186" s="57">
        <v>8207</v>
      </c>
      <c r="B2186" s="57">
        <v>1957</v>
      </c>
      <c r="C2186" s="58" t="s">
        <v>17</v>
      </c>
      <c r="D2186" s="58" t="s">
        <v>13</v>
      </c>
      <c r="E2186" s="59">
        <v>53233</v>
      </c>
      <c r="F2186" s="54">
        <f t="shared" si="170"/>
        <v>53.232999999999997</v>
      </c>
      <c r="G2186" s="57">
        <v>0</v>
      </c>
      <c r="H2186" s="57">
        <v>1</v>
      </c>
      <c r="I2186" s="60">
        <v>41716</v>
      </c>
      <c r="J2186" s="61">
        <v>18</v>
      </c>
      <c r="K2186" s="12" cm="1">
        <f t="array" ref="K2186:N2186">VLOOKUP(A2186,Sales!$A$1:$E$2241,{2,3,4,5},0)</f>
        <v>0</v>
      </c>
      <c r="L2186" s="12">
        <v>0</v>
      </c>
      <c r="M2186" s="12">
        <v>1</v>
      </c>
      <c r="N2186" s="15">
        <v>3</v>
      </c>
      <c r="O2186" s="15">
        <f t="shared" si="171"/>
        <v>68</v>
      </c>
      <c r="P2186" s="15">
        <f t="shared" si="172"/>
        <v>0</v>
      </c>
      <c r="Q2186" s="15">
        <f t="shared" si="173"/>
        <v>4</v>
      </c>
      <c r="R2186" s="12">
        <f t="shared" si="174"/>
        <v>1</v>
      </c>
    </row>
    <row r="2187" spans="1:18" ht="15.75" customHeight="1" x14ac:dyDescent="0.25">
      <c r="A2187" s="57">
        <v>9723</v>
      </c>
      <c r="B2187" s="57">
        <v>1960</v>
      </c>
      <c r="C2187" s="58" t="s">
        <v>9</v>
      </c>
      <c r="D2187" s="58" t="s">
        <v>13</v>
      </c>
      <c r="E2187" s="59">
        <v>67716</v>
      </c>
      <c r="F2187" s="54">
        <f t="shared" si="170"/>
        <v>67.715999999999994</v>
      </c>
      <c r="G2187" s="57">
        <v>0</v>
      </c>
      <c r="H2187" s="57">
        <v>1</v>
      </c>
      <c r="I2187" s="60">
        <v>41284</v>
      </c>
      <c r="J2187" s="61">
        <v>8</v>
      </c>
      <c r="K2187" s="12" cm="1">
        <f t="array" ref="K2187:N2187">VLOOKUP(A2187,Sales!$A$1:$E$2241,{2,3,4,5},0)</f>
        <v>142</v>
      </c>
      <c r="L2187" s="12">
        <v>9</v>
      </c>
      <c r="M2187" s="12">
        <v>7</v>
      </c>
      <c r="N2187" s="15">
        <v>13</v>
      </c>
      <c r="O2187" s="15">
        <f t="shared" si="171"/>
        <v>65</v>
      </c>
      <c r="P2187" s="15">
        <f t="shared" si="172"/>
        <v>151</v>
      </c>
      <c r="Q2187" s="15">
        <f t="shared" si="173"/>
        <v>20</v>
      </c>
      <c r="R2187" s="12">
        <f t="shared" si="174"/>
        <v>1</v>
      </c>
    </row>
    <row r="2188" spans="1:18" ht="15.75" customHeight="1" x14ac:dyDescent="0.25">
      <c r="A2188" s="57">
        <v>2666</v>
      </c>
      <c r="B2188" s="57">
        <v>1972</v>
      </c>
      <c r="C2188" s="58" t="s">
        <v>14</v>
      </c>
      <c r="D2188" s="58" t="s">
        <v>13</v>
      </c>
      <c r="E2188" s="59">
        <v>76234</v>
      </c>
      <c r="F2188" s="54">
        <f t="shared" si="170"/>
        <v>76.233999999999995</v>
      </c>
      <c r="G2188" s="57">
        <v>0</v>
      </c>
      <c r="H2188" s="57">
        <v>1</v>
      </c>
      <c r="I2188" s="60">
        <v>41676</v>
      </c>
      <c r="J2188" s="61">
        <v>21</v>
      </c>
      <c r="K2188" s="12" cm="1">
        <f t="array" ref="K2188:N2188">VLOOKUP(A2188,Sales!$A$1:$E$2241,{2,3,4,5},0)</f>
        <v>50</v>
      </c>
      <c r="L2188" s="12">
        <v>0</v>
      </c>
      <c r="M2188" s="12">
        <v>8</v>
      </c>
      <c r="N2188" s="15">
        <v>11</v>
      </c>
      <c r="O2188" s="15">
        <f t="shared" si="171"/>
        <v>53</v>
      </c>
      <c r="P2188" s="15">
        <f t="shared" si="172"/>
        <v>50</v>
      </c>
      <c r="Q2188" s="15">
        <f t="shared" si="173"/>
        <v>19</v>
      </c>
      <c r="R2188" s="12">
        <f t="shared" si="174"/>
        <v>1</v>
      </c>
    </row>
    <row r="2189" spans="1:18" ht="15.75" customHeight="1" x14ac:dyDescent="0.25">
      <c r="A2189" s="57">
        <v>5721</v>
      </c>
      <c r="B2189" s="57">
        <v>1956</v>
      </c>
      <c r="C2189" s="58" t="s">
        <v>12</v>
      </c>
      <c r="D2189" s="58" t="s">
        <v>13</v>
      </c>
      <c r="E2189" s="59">
        <v>84117</v>
      </c>
      <c r="F2189" s="54">
        <f t="shared" si="170"/>
        <v>84.117000000000004</v>
      </c>
      <c r="G2189" s="57">
        <v>0</v>
      </c>
      <c r="H2189" s="57">
        <v>0</v>
      </c>
      <c r="I2189" s="60">
        <v>41770</v>
      </c>
      <c r="J2189" s="61">
        <v>60</v>
      </c>
      <c r="K2189" s="12" cm="1">
        <f t="array" ref="K2189:N2189">VLOOKUP(A2189,Sales!$A$1:$E$2241,{2,3,4,5},0)</f>
        <v>76</v>
      </c>
      <c r="L2189" s="12">
        <v>45</v>
      </c>
      <c r="M2189" s="12">
        <v>7</v>
      </c>
      <c r="N2189" s="15">
        <v>6</v>
      </c>
      <c r="O2189" s="15">
        <f t="shared" si="171"/>
        <v>69</v>
      </c>
      <c r="P2189" s="15">
        <f t="shared" si="172"/>
        <v>121</v>
      </c>
      <c r="Q2189" s="15">
        <f t="shared" si="173"/>
        <v>13</v>
      </c>
      <c r="R2189" s="12">
        <f t="shared" si="174"/>
        <v>0</v>
      </c>
    </row>
    <row r="2190" spans="1:18" ht="15.75" customHeight="1" x14ac:dyDescent="0.25">
      <c r="A2190" s="57">
        <v>10652</v>
      </c>
      <c r="B2190" s="57">
        <v>1957</v>
      </c>
      <c r="C2190" s="58" t="s">
        <v>14</v>
      </c>
      <c r="D2190" s="58" t="s">
        <v>11</v>
      </c>
      <c r="E2190" s="59">
        <v>65487</v>
      </c>
      <c r="F2190" s="54">
        <f t="shared" si="170"/>
        <v>65.486999999999995</v>
      </c>
      <c r="G2190" s="57">
        <v>0</v>
      </c>
      <c r="H2190" s="57">
        <v>0</v>
      </c>
      <c r="I2190" s="60">
        <v>41649</v>
      </c>
      <c r="J2190" s="61">
        <v>48</v>
      </c>
      <c r="K2190" s="12" cm="1">
        <f t="array" ref="K2190:N2190">VLOOKUP(A2190,Sales!$A$1:$E$2241,{2,3,4,5},0)</f>
        <v>67</v>
      </c>
      <c r="L2190" s="12">
        <v>0</v>
      </c>
      <c r="M2190" s="12">
        <v>3</v>
      </c>
      <c r="N2190" s="15">
        <v>6</v>
      </c>
      <c r="O2190" s="15">
        <f t="shared" si="171"/>
        <v>68</v>
      </c>
      <c r="P2190" s="15">
        <f t="shared" si="172"/>
        <v>67</v>
      </c>
      <c r="Q2190" s="15">
        <f t="shared" si="173"/>
        <v>9</v>
      </c>
      <c r="R2190" s="12">
        <f t="shared" si="174"/>
        <v>0</v>
      </c>
    </row>
    <row r="2191" spans="1:18" ht="15.75" customHeight="1" x14ac:dyDescent="0.25">
      <c r="A2191" s="57">
        <v>1646</v>
      </c>
      <c r="B2191" s="57">
        <v>1972</v>
      </c>
      <c r="C2191" s="58" t="s">
        <v>16</v>
      </c>
      <c r="D2191" s="58" t="s">
        <v>13</v>
      </c>
      <c r="E2191" s="59">
        <v>25224</v>
      </c>
      <c r="F2191" s="54">
        <f t="shared" si="170"/>
        <v>25.224</v>
      </c>
      <c r="G2191" s="57">
        <v>1</v>
      </c>
      <c r="H2191" s="57">
        <v>0</v>
      </c>
      <c r="I2191" s="60">
        <v>41714</v>
      </c>
      <c r="J2191" s="61">
        <v>36</v>
      </c>
      <c r="K2191" s="12" cm="1">
        <f t="array" ref="K2191:N2191">VLOOKUP(A2191,Sales!$A$1:$E$2241,{2,3,4,5},0)</f>
        <v>9</v>
      </c>
      <c r="L2191" s="12">
        <v>2</v>
      </c>
      <c r="M2191" s="12">
        <v>1</v>
      </c>
      <c r="N2191" s="15">
        <v>3</v>
      </c>
      <c r="O2191" s="15">
        <f t="shared" si="171"/>
        <v>53</v>
      </c>
      <c r="P2191" s="15">
        <f t="shared" si="172"/>
        <v>11</v>
      </c>
      <c r="Q2191" s="15">
        <f t="shared" si="173"/>
        <v>4</v>
      </c>
      <c r="R2191" s="12">
        <f t="shared" si="174"/>
        <v>1</v>
      </c>
    </row>
    <row r="2192" spans="1:18" ht="15.75" customHeight="1" x14ac:dyDescent="0.25">
      <c r="A2192" s="57">
        <v>4418</v>
      </c>
      <c r="B2192" s="57">
        <v>1983</v>
      </c>
      <c r="C2192" s="58" t="s">
        <v>14</v>
      </c>
      <c r="D2192" s="58" t="s">
        <v>10</v>
      </c>
      <c r="E2192" s="59">
        <v>89616</v>
      </c>
      <c r="F2192" s="54">
        <f t="shared" si="170"/>
        <v>89.616</v>
      </c>
      <c r="G2192" s="57">
        <v>0</v>
      </c>
      <c r="H2192" s="57">
        <v>0</v>
      </c>
      <c r="I2192" s="60">
        <v>41330</v>
      </c>
      <c r="J2192" s="61">
        <v>36</v>
      </c>
      <c r="K2192" s="12" cm="1">
        <f t="array" ref="K2192:N2192">VLOOKUP(A2192,Sales!$A$1:$E$2241,{2,3,4,5},0)</f>
        <v>47</v>
      </c>
      <c r="L2192" s="12">
        <v>111</v>
      </c>
      <c r="M2192" s="12">
        <v>7</v>
      </c>
      <c r="N2192" s="15">
        <v>12</v>
      </c>
      <c r="O2192" s="15">
        <f t="shared" si="171"/>
        <v>42</v>
      </c>
      <c r="P2192" s="15">
        <f t="shared" si="172"/>
        <v>158</v>
      </c>
      <c r="Q2192" s="15">
        <f t="shared" si="173"/>
        <v>19</v>
      </c>
      <c r="R2192" s="12">
        <f t="shared" si="174"/>
        <v>0</v>
      </c>
    </row>
    <row r="2193" spans="1:18" ht="15.75" customHeight="1" x14ac:dyDescent="0.25">
      <c r="A2193" s="57">
        <v>2656</v>
      </c>
      <c r="B2193" s="57">
        <v>1971</v>
      </c>
      <c r="C2193" s="58" t="s">
        <v>9</v>
      </c>
      <c r="D2193" s="58" t="s">
        <v>15</v>
      </c>
      <c r="E2193" s="59">
        <v>40851</v>
      </c>
      <c r="F2193" s="54">
        <f t="shared" si="170"/>
        <v>40.850999999999999</v>
      </c>
      <c r="G2193" s="57">
        <v>1</v>
      </c>
      <c r="H2193" s="57">
        <v>1</v>
      </c>
      <c r="I2193" s="60">
        <v>41326</v>
      </c>
      <c r="J2193" s="61">
        <v>63</v>
      </c>
      <c r="K2193" s="12" cm="1">
        <f t="array" ref="K2193:N2193">VLOOKUP(A2193,Sales!$A$1:$E$2241,{2,3,4,5},0)</f>
        <v>1</v>
      </c>
      <c r="L2193" s="12">
        <v>4</v>
      </c>
      <c r="M2193" s="12">
        <v>1</v>
      </c>
      <c r="N2193" s="15">
        <v>2</v>
      </c>
      <c r="O2193" s="15">
        <f t="shared" si="171"/>
        <v>54</v>
      </c>
      <c r="P2193" s="15">
        <f t="shared" si="172"/>
        <v>5</v>
      </c>
      <c r="Q2193" s="15">
        <f t="shared" si="173"/>
        <v>3</v>
      </c>
      <c r="R2193" s="12">
        <f t="shared" si="174"/>
        <v>2</v>
      </c>
    </row>
    <row r="2194" spans="1:18" ht="15.75" customHeight="1" x14ac:dyDescent="0.25">
      <c r="A2194" s="57">
        <v>7990</v>
      </c>
      <c r="B2194" s="57">
        <v>1947</v>
      </c>
      <c r="C2194" s="58" t="s">
        <v>9</v>
      </c>
      <c r="D2194" s="58" t="s">
        <v>13</v>
      </c>
      <c r="E2194" s="59">
        <v>27469</v>
      </c>
      <c r="F2194" s="54">
        <f t="shared" si="170"/>
        <v>27.469000000000001</v>
      </c>
      <c r="G2194" s="57">
        <v>0</v>
      </c>
      <c r="H2194" s="57">
        <v>0</v>
      </c>
      <c r="I2194" s="60">
        <v>41123</v>
      </c>
      <c r="J2194" s="61">
        <v>2</v>
      </c>
      <c r="K2194" s="12" cm="1">
        <f t="array" ref="K2194:N2194">VLOOKUP(A2194,Sales!$A$1:$E$2241,{2,3,4,5},0)</f>
        <v>1</v>
      </c>
      <c r="L2194" s="12">
        <v>2</v>
      </c>
      <c r="M2194" s="12">
        <v>0</v>
      </c>
      <c r="N2194" s="15">
        <v>3</v>
      </c>
      <c r="O2194" s="15">
        <f t="shared" si="171"/>
        <v>78</v>
      </c>
      <c r="P2194" s="15">
        <f t="shared" si="172"/>
        <v>3</v>
      </c>
      <c r="Q2194" s="15">
        <f t="shared" si="173"/>
        <v>3</v>
      </c>
      <c r="R2194" s="12">
        <f t="shared" si="174"/>
        <v>0</v>
      </c>
    </row>
    <row r="2195" spans="1:18" ht="15.75" customHeight="1" x14ac:dyDescent="0.25">
      <c r="A2195" s="57">
        <v>8722</v>
      </c>
      <c r="B2195" s="57">
        <v>1957</v>
      </c>
      <c r="C2195" s="58" t="s">
        <v>17</v>
      </c>
      <c r="D2195" s="58" t="s">
        <v>13</v>
      </c>
      <c r="E2195" s="59">
        <v>82347</v>
      </c>
      <c r="F2195" s="54">
        <f t="shared" si="170"/>
        <v>82.346999999999994</v>
      </c>
      <c r="G2195" s="57">
        <v>0</v>
      </c>
      <c r="H2195" s="57">
        <v>0</v>
      </c>
      <c r="I2195" s="60">
        <v>41219</v>
      </c>
      <c r="J2195" s="61">
        <v>38</v>
      </c>
      <c r="K2195" s="12" cm="1">
        <f t="array" ref="K2195:N2195">VLOOKUP(A2195,Sales!$A$1:$E$2241,{2,3,4,5},0)</f>
        <v>54</v>
      </c>
      <c r="L2195" s="12">
        <v>133</v>
      </c>
      <c r="M2195" s="12">
        <v>7</v>
      </c>
      <c r="N2195" s="15">
        <v>10</v>
      </c>
      <c r="O2195" s="15">
        <f t="shared" si="171"/>
        <v>68</v>
      </c>
      <c r="P2195" s="15">
        <f t="shared" si="172"/>
        <v>187</v>
      </c>
      <c r="Q2195" s="15">
        <f t="shared" si="173"/>
        <v>17</v>
      </c>
      <c r="R2195" s="12">
        <f t="shared" si="174"/>
        <v>0</v>
      </c>
    </row>
    <row r="2196" spans="1:18" ht="15.75" customHeight="1" x14ac:dyDescent="0.25">
      <c r="A2196" s="57">
        <v>7118</v>
      </c>
      <c r="B2196" s="57">
        <v>1957</v>
      </c>
      <c r="C2196" s="58" t="s">
        <v>9</v>
      </c>
      <c r="D2196" s="58" t="s">
        <v>13</v>
      </c>
      <c r="E2196" s="59">
        <v>73803</v>
      </c>
      <c r="F2196" s="54">
        <f t="shared" si="170"/>
        <v>73.802999999999997</v>
      </c>
      <c r="G2196" s="57">
        <v>0</v>
      </c>
      <c r="H2196" s="57">
        <v>1</v>
      </c>
      <c r="I2196" s="60">
        <v>41122</v>
      </c>
      <c r="J2196" s="61">
        <v>61</v>
      </c>
      <c r="K2196" s="12" cm="1">
        <f t="array" ref="K2196:N2196">VLOOKUP(A2196,Sales!$A$1:$E$2241,{2,3,4,5},0)</f>
        <v>80</v>
      </c>
      <c r="L2196" s="12">
        <v>26</v>
      </c>
      <c r="M2196" s="12">
        <v>9</v>
      </c>
      <c r="N2196" s="15">
        <v>6</v>
      </c>
      <c r="O2196" s="15">
        <f t="shared" si="171"/>
        <v>68</v>
      </c>
      <c r="P2196" s="15">
        <f t="shared" si="172"/>
        <v>106</v>
      </c>
      <c r="Q2196" s="15">
        <f t="shared" si="173"/>
        <v>15</v>
      </c>
      <c r="R2196" s="12">
        <f t="shared" si="174"/>
        <v>1</v>
      </c>
    </row>
    <row r="2197" spans="1:18" ht="15.75" customHeight="1" x14ac:dyDescent="0.25">
      <c r="A2197" s="57">
        <v>2980</v>
      </c>
      <c r="B2197" s="57">
        <v>1952</v>
      </c>
      <c r="C2197" s="58" t="s">
        <v>14</v>
      </c>
      <c r="D2197" s="58" t="s">
        <v>10</v>
      </c>
      <c r="E2197" s="59">
        <v>8820</v>
      </c>
      <c r="F2197" s="54">
        <f t="shared" si="170"/>
        <v>8.82</v>
      </c>
      <c r="G2197" s="57">
        <v>1</v>
      </c>
      <c r="H2197" s="57">
        <v>1</v>
      </c>
      <c r="I2197" s="60">
        <v>41355</v>
      </c>
      <c r="J2197" s="61">
        <v>52</v>
      </c>
      <c r="K2197" s="12" cm="1">
        <f t="array" ref="K2197:N2197">VLOOKUP(A2197,Sales!$A$1:$E$2241,{2,3,4,5},0)</f>
        <v>0</v>
      </c>
      <c r="L2197" s="12">
        <v>2</v>
      </c>
      <c r="M2197" s="12">
        <v>3</v>
      </c>
      <c r="N2197" s="15">
        <v>3</v>
      </c>
      <c r="O2197" s="15">
        <f t="shared" si="171"/>
        <v>73</v>
      </c>
      <c r="P2197" s="15">
        <f t="shared" si="172"/>
        <v>2</v>
      </c>
      <c r="Q2197" s="15">
        <f t="shared" si="173"/>
        <v>6</v>
      </c>
      <c r="R2197" s="12">
        <f t="shared" si="174"/>
        <v>2</v>
      </c>
    </row>
    <row r="2198" spans="1:18" ht="15.75" customHeight="1" x14ac:dyDescent="0.25">
      <c r="A2198" s="57">
        <v>1839</v>
      </c>
      <c r="B2198" s="57">
        <v>1974</v>
      </c>
      <c r="C2198" s="58" t="s">
        <v>9</v>
      </c>
      <c r="D2198" s="58" t="s">
        <v>10</v>
      </c>
      <c r="E2198" s="59">
        <v>43322</v>
      </c>
      <c r="F2198" s="54">
        <f t="shared" si="170"/>
        <v>43.322000000000003</v>
      </c>
      <c r="G2198" s="57">
        <v>0</v>
      </c>
      <c r="H2198" s="57">
        <v>0</v>
      </c>
      <c r="I2198" s="60">
        <v>41750</v>
      </c>
      <c r="J2198" s="61">
        <v>25</v>
      </c>
      <c r="K2198" s="12" cm="1">
        <f t="array" ref="K2198:N2198">VLOOKUP(A2198,Sales!$A$1:$E$2241,{2,3,4,5},0)</f>
        <v>7</v>
      </c>
      <c r="L2198" s="12">
        <v>2</v>
      </c>
      <c r="M2198" s="12">
        <v>3</v>
      </c>
      <c r="N2198" s="15">
        <v>4</v>
      </c>
      <c r="O2198" s="15">
        <f t="shared" si="171"/>
        <v>51</v>
      </c>
      <c r="P2198" s="15">
        <f t="shared" si="172"/>
        <v>9</v>
      </c>
      <c r="Q2198" s="15">
        <f t="shared" si="173"/>
        <v>7</v>
      </c>
      <c r="R2198" s="12">
        <f t="shared" si="174"/>
        <v>0</v>
      </c>
    </row>
    <row r="2199" spans="1:18" ht="15.75" customHeight="1" x14ac:dyDescent="0.25">
      <c r="A2199" s="57">
        <v>10722</v>
      </c>
      <c r="B2199" s="57">
        <v>1973</v>
      </c>
      <c r="C2199" s="58" t="s">
        <v>9</v>
      </c>
      <c r="D2199" s="58" t="s">
        <v>11</v>
      </c>
      <c r="E2199" s="59">
        <v>55593</v>
      </c>
      <c r="F2199" s="54">
        <f t="shared" si="170"/>
        <v>55.593000000000004</v>
      </c>
      <c r="G2199" s="57">
        <v>0</v>
      </c>
      <c r="H2199" s="57">
        <v>1</v>
      </c>
      <c r="I2199" s="60">
        <v>41507</v>
      </c>
      <c r="J2199" s="61">
        <v>63</v>
      </c>
      <c r="K2199" s="12" cm="1">
        <f t="array" ref="K2199:N2199">VLOOKUP(A2199,Sales!$A$1:$E$2241,{2,3,4,5},0)</f>
        <v>8</v>
      </c>
      <c r="L2199" s="12">
        <v>4</v>
      </c>
      <c r="M2199" s="12">
        <v>6</v>
      </c>
      <c r="N2199" s="15">
        <v>3</v>
      </c>
      <c r="O2199" s="15">
        <f t="shared" si="171"/>
        <v>52</v>
      </c>
      <c r="P2199" s="15">
        <f t="shared" si="172"/>
        <v>12</v>
      </c>
      <c r="Q2199" s="15">
        <f t="shared" si="173"/>
        <v>9</v>
      </c>
      <c r="R2199" s="12">
        <f t="shared" si="174"/>
        <v>1</v>
      </c>
    </row>
    <row r="2200" spans="1:18" ht="15.75" customHeight="1" x14ac:dyDescent="0.25">
      <c r="A2200" s="57">
        <v>2632</v>
      </c>
      <c r="B2200" s="57">
        <v>1954</v>
      </c>
      <c r="C2200" s="58" t="s">
        <v>9</v>
      </c>
      <c r="D2200" s="58" t="s">
        <v>13</v>
      </c>
      <c r="E2200" s="59">
        <v>50501</v>
      </c>
      <c r="F2200" s="54">
        <f t="shared" si="170"/>
        <v>50.500999999999998</v>
      </c>
      <c r="G2200" s="57">
        <v>1</v>
      </c>
      <c r="H2200" s="57">
        <v>1</v>
      </c>
      <c r="I2200" s="60">
        <v>41443</v>
      </c>
      <c r="J2200" s="61">
        <v>10</v>
      </c>
      <c r="K2200" s="12" cm="1">
        <f t="array" ref="K2200:N2200">VLOOKUP(A2200,Sales!$A$1:$E$2241,{2,3,4,5},0)</f>
        <v>0</v>
      </c>
      <c r="L2200" s="12">
        <v>0</v>
      </c>
      <c r="M2200" s="12">
        <v>5</v>
      </c>
      <c r="N2200" s="15">
        <v>4</v>
      </c>
      <c r="O2200" s="15">
        <f t="shared" si="171"/>
        <v>71</v>
      </c>
      <c r="P2200" s="15">
        <f t="shared" si="172"/>
        <v>0</v>
      </c>
      <c r="Q2200" s="15">
        <f t="shared" si="173"/>
        <v>9</v>
      </c>
      <c r="R2200" s="12">
        <f t="shared" si="174"/>
        <v>2</v>
      </c>
    </row>
    <row r="2201" spans="1:18" ht="15.75" customHeight="1" x14ac:dyDescent="0.25">
      <c r="A2201" s="57">
        <v>9014</v>
      </c>
      <c r="B2201" s="57">
        <v>1975</v>
      </c>
      <c r="C2201" s="58" t="s">
        <v>9</v>
      </c>
      <c r="D2201" s="58" t="s">
        <v>13</v>
      </c>
      <c r="E2201" s="59">
        <v>37085</v>
      </c>
      <c r="F2201" s="54">
        <f t="shared" si="170"/>
        <v>37.085000000000001</v>
      </c>
      <c r="G2201" s="57">
        <v>1</v>
      </c>
      <c r="H2201" s="57">
        <v>1</v>
      </c>
      <c r="I2201" s="60">
        <v>41816</v>
      </c>
      <c r="J2201" s="61">
        <v>65</v>
      </c>
      <c r="K2201" s="12" cm="1">
        <f t="array" ref="K2201:N2201">VLOOKUP(A2201,Sales!$A$1:$E$2241,{2,3,4,5},0)</f>
        <v>1</v>
      </c>
      <c r="L2201" s="12">
        <v>0</v>
      </c>
      <c r="M2201" s="12">
        <v>3</v>
      </c>
      <c r="N2201" s="15">
        <v>3</v>
      </c>
      <c r="O2201" s="15">
        <f t="shared" si="171"/>
        <v>50</v>
      </c>
      <c r="P2201" s="15">
        <f t="shared" si="172"/>
        <v>1</v>
      </c>
      <c r="Q2201" s="15">
        <f t="shared" si="173"/>
        <v>6</v>
      </c>
      <c r="R2201" s="12">
        <f t="shared" si="174"/>
        <v>2</v>
      </c>
    </row>
    <row r="2202" spans="1:18" ht="15.75" customHeight="1" x14ac:dyDescent="0.25">
      <c r="A2202" s="57">
        <v>7620</v>
      </c>
      <c r="B2202" s="57">
        <v>1990</v>
      </c>
      <c r="C2202" s="58" t="s">
        <v>16</v>
      </c>
      <c r="D2202" s="58" t="s">
        <v>10</v>
      </c>
      <c r="E2202" s="59">
        <v>16185</v>
      </c>
      <c r="F2202" s="54">
        <f t="shared" si="170"/>
        <v>16.184999999999999</v>
      </c>
      <c r="G2202" s="57">
        <v>1</v>
      </c>
      <c r="H2202" s="57">
        <v>0</v>
      </c>
      <c r="I2202" s="60">
        <v>41491</v>
      </c>
      <c r="J2202" s="61">
        <v>71</v>
      </c>
      <c r="K2202" s="12" cm="1">
        <f t="array" ref="K2202:N2202">VLOOKUP(A2202,Sales!$A$1:$E$2241,{2,3,4,5},0)</f>
        <v>11</v>
      </c>
      <c r="L2202" s="12">
        <v>8</v>
      </c>
      <c r="M2202" s="12">
        <v>2</v>
      </c>
      <c r="N2202" s="15">
        <v>2</v>
      </c>
      <c r="O2202" s="15">
        <f t="shared" si="171"/>
        <v>35</v>
      </c>
      <c r="P2202" s="15">
        <f t="shared" si="172"/>
        <v>19</v>
      </c>
      <c r="Q2202" s="15">
        <f t="shared" si="173"/>
        <v>4</v>
      </c>
      <c r="R2202" s="12">
        <f t="shared" si="174"/>
        <v>1</v>
      </c>
    </row>
    <row r="2203" spans="1:18" ht="15.75" customHeight="1" x14ac:dyDescent="0.25">
      <c r="A2203" s="57">
        <v>10968</v>
      </c>
      <c r="B2203" s="57">
        <v>1969</v>
      </c>
      <c r="C2203" s="58" t="s">
        <v>9</v>
      </c>
      <c r="D2203" s="58" t="s">
        <v>10</v>
      </c>
      <c r="E2203" s="59">
        <v>57731</v>
      </c>
      <c r="F2203" s="54">
        <f t="shared" si="170"/>
        <v>57.731000000000002</v>
      </c>
      <c r="G2203" s="57">
        <v>0</v>
      </c>
      <c r="H2203" s="57">
        <v>1</v>
      </c>
      <c r="I2203" s="62">
        <v>41236</v>
      </c>
      <c r="J2203" s="61">
        <v>0</v>
      </c>
      <c r="K2203" s="12" cm="1">
        <f t="array" ref="K2203:N2203">VLOOKUP(A2203,Sales!$A$1:$E$2241,{2,3,4,5},0)</f>
        <v>21</v>
      </c>
      <c r="L2203" s="12">
        <v>8</v>
      </c>
      <c r="M2203" s="12">
        <v>8</v>
      </c>
      <c r="N2203" s="15">
        <v>6</v>
      </c>
      <c r="O2203" s="15">
        <f t="shared" si="171"/>
        <v>56</v>
      </c>
      <c r="P2203" s="15">
        <f t="shared" si="172"/>
        <v>29</v>
      </c>
      <c r="Q2203" s="15">
        <f t="shared" si="173"/>
        <v>14</v>
      </c>
      <c r="R2203" s="12">
        <f t="shared" si="174"/>
        <v>1</v>
      </c>
    </row>
    <row r="2204" spans="1:18" ht="15.75" customHeight="1" x14ac:dyDescent="0.25">
      <c r="A2204" s="57">
        <v>11133</v>
      </c>
      <c r="B2204" s="57">
        <v>1973</v>
      </c>
      <c r="C2204" s="58" t="s">
        <v>12</v>
      </c>
      <c r="D2204" s="58" t="s">
        <v>21</v>
      </c>
      <c r="E2204" s="59">
        <v>48432</v>
      </c>
      <c r="F2204" s="54">
        <f t="shared" si="170"/>
        <v>48.432000000000002</v>
      </c>
      <c r="G2204" s="57">
        <v>0</v>
      </c>
      <c r="H2204" s="57">
        <v>1</v>
      </c>
      <c r="I2204" s="62">
        <v>41200</v>
      </c>
      <c r="J2204" s="61">
        <v>3</v>
      </c>
      <c r="K2204" s="12" cm="1">
        <f t="array" ref="K2204:N2204">VLOOKUP(A2204,Sales!$A$1:$E$2241,{2,3,4,5},0)</f>
        <v>3</v>
      </c>
      <c r="L2204" s="12">
        <v>3</v>
      </c>
      <c r="M2204" s="12">
        <v>7</v>
      </c>
      <c r="N2204" s="15">
        <v>6</v>
      </c>
      <c r="O2204" s="15">
        <f t="shared" si="171"/>
        <v>52</v>
      </c>
      <c r="P2204" s="15">
        <f t="shared" si="172"/>
        <v>6</v>
      </c>
      <c r="Q2204" s="15">
        <f t="shared" si="173"/>
        <v>13</v>
      </c>
      <c r="R2204" s="12">
        <f t="shared" si="174"/>
        <v>1</v>
      </c>
    </row>
    <row r="2205" spans="1:18" ht="15.75" customHeight="1" x14ac:dyDescent="0.25">
      <c r="A2205" s="57">
        <v>2736</v>
      </c>
      <c r="B2205" s="57">
        <v>1978</v>
      </c>
      <c r="C2205" s="58" t="s">
        <v>9</v>
      </c>
      <c r="D2205" s="58" t="s">
        <v>13</v>
      </c>
      <c r="E2205" s="59">
        <v>73807</v>
      </c>
      <c r="F2205" s="54">
        <f t="shared" si="170"/>
        <v>73.807000000000002</v>
      </c>
      <c r="G2205" s="57">
        <v>0</v>
      </c>
      <c r="H2205" s="57">
        <v>1</v>
      </c>
      <c r="I2205" s="60">
        <v>41276</v>
      </c>
      <c r="J2205" s="61">
        <v>88</v>
      </c>
      <c r="K2205" s="12" cm="1">
        <f t="array" ref="K2205:N2205">VLOOKUP(A2205,Sales!$A$1:$E$2241,{2,3,4,5},0)</f>
        <v>124</v>
      </c>
      <c r="L2205" s="12">
        <v>78</v>
      </c>
      <c r="M2205" s="12">
        <v>5</v>
      </c>
      <c r="N2205" s="15">
        <v>11</v>
      </c>
      <c r="O2205" s="15">
        <f t="shared" si="171"/>
        <v>47</v>
      </c>
      <c r="P2205" s="15">
        <f t="shared" si="172"/>
        <v>202</v>
      </c>
      <c r="Q2205" s="15">
        <f t="shared" si="173"/>
        <v>16</v>
      </c>
      <c r="R2205" s="12">
        <f t="shared" si="174"/>
        <v>1</v>
      </c>
    </row>
    <row r="2206" spans="1:18" ht="15.75" customHeight="1" x14ac:dyDescent="0.25">
      <c r="A2206" s="57">
        <v>1876</v>
      </c>
      <c r="B2206" s="57">
        <v>1990</v>
      </c>
      <c r="C2206" s="58" t="s">
        <v>9</v>
      </c>
      <c r="D2206" s="58" t="s">
        <v>13</v>
      </c>
      <c r="E2206" s="59">
        <v>18929</v>
      </c>
      <c r="F2206" s="54">
        <f t="shared" si="170"/>
        <v>18.928999999999998</v>
      </c>
      <c r="G2206" s="57">
        <v>0</v>
      </c>
      <c r="H2206" s="57">
        <v>0</v>
      </c>
      <c r="I2206" s="60">
        <v>41321</v>
      </c>
      <c r="J2206" s="61">
        <v>15</v>
      </c>
      <c r="K2206" s="12" cm="1">
        <f t="array" ref="K2206:N2206">VLOOKUP(A2206,Sales!$A$1:$E$2241,{2,3,4,5},0)</f>
        <v>0</v>
      </c>
      <c r="L2206" s="12">
        <v>4</v>
      </c>
      <c r="M2206" s="12">
        <v>1</v>
      </c>
      <c r="N2206" s="15">
        <v>4</v>
      </c>
      <c r="O2206" s="15">
        <f t="shared" si="171"/>
        <v>35</v>
      </c>
      <c r="P2206" s="15">
        <f t="shared" si="172"/>
        <v>4</v>
      </c>
      <c r="Q2206" s="15">
        <f t="shared" si="173"/>
        <v>5</v>
      </c>
      <c r="R2206" s="12">
        <f t="shared" si="174"/>
        <v>0</v>
      </c>
    </row>
    <row r="2207" spans="1:18" ht="15.75" customHeight="1" x14ac:dyDescent="0.25">
      <c r="A2207" s="57">
        <v>5959</v>
      </c>
      <c r="B2207" s="57">
        <v>1968</v>
      </c>
      <c r="C2207" s="58" t="s">
        <v>9</v>
      </c>
      <c r="D2207" s="58" t="s">
        <v>10</v>
      </c>
      <c r="E2207" s="59">
        <v>35893</v>
      </c>
      <c r="F2207" s="54">
        <f t="shared" si="170"/>
        <v>35.893000000000001</v>
      </c>
      <c r="G2207" s="57">
        <v>1</v>
      </c>
      <c r="H2207" s="57">
        <v>1</v>
      </c>
      <c r="I2207" s="62">
        <v>41197</v>
      </c>
      <c r="J2207" s="61">
        <v>80</v>
      </c>
      <c r="K2207" s="12" cm="1">
        <f t="array" ref="K2207:N2207">VLOOKUP(A2207,Sales!$A$1:$E$2241,{2,3,4,5},0)</f>
        <v>0</v>
      </c>
      <c r="L2207" s="12">
        <v>0</v>
      </c>
      <c r="M2207" s="12">
        <v>3</v>
      </c>
      <c r="N2207" s="15">
        <v>5</v>
      </c>
      <c r="O2207" s="15">
        <f t="shared" si="171"/>
        <v>57</v>
      </c>
      <c r="P2207" s="15">
        <f t="shared" si="172"/>
        <v>0</v>
      </c>
      <c r="Q2207" s="15">
        <f t="shared" si="173"/>
        <v>8</v>
      </c>
      <c r="R2207" s="12">
        <f t="shared" si="174"/>
        <v>2</v>
      </c>
    </row>
    <row r="2208" spans="1:18" ht="15.75" customHeight="1" x14ac:dyDescent="0.25">
      <c r="A2208" s="57">
        <v>1092</v>
      </c>
      <c r="B2208" s="57">
        <v>1980</v>
      </c>
      <c r="C2208" s="58" t="s">
        <v>9</v>
      </c>
      <c r="D2208" s="58" t="s">
        <v>13</v>
      </c>
      <c r="E2208" s="59">
        <v>61014</v>
      </c>
      <c r="F2208" s="54">
        <f t="shared" si="170"/>
        <v>61.014000000000003</v>
      </c>
      <c r="G2208" s="57">
        <v>0</v>
      </c>
      <c r="H2208" s="57">
        <v>1</v>
      </c>
      <c r="I2208" s="60">
        <v>41132</v>
      </c>
      <c r="J2208" s="61">
        <v>17</v>
      </c>
      <c r="K2208" s="12" cm="1">
        <f t="array" ref="K2208:N2208">VLOOKUP(A2208,Sales!$A$1:$E$2241,{2,3,4,5},0)</f>
        <v>129</v>
      </c>
      <c r="L2208" s="12">
        <v>43</v>
      </c>
      <c r="M2208" s="12">
        <v>9</v>
      </c>
      <c r="N2208" s="15">
        <v>4</v>
      </c>
      <c r="O2208" s="15">
        <f t="shared" si="171"/>
        <v>45</v>
      </c>
      <c r="P2208" s="15">
        <f t="shared" si="172"/>
        <v>172</v>
      </c>
      <c r="Q2208" s="15">
        <f t="shared" si="173"/>
        <v>13</v>
      </c>
      <c r="R2208" s="12">
        <f t="shared" si="174"/>
        <v>1</v>
      </c>
    </row>
    <row r="2209" spans="1:18" ht="15.75" customHeight="1" x14ac:dyDescent="0.25">
      <c r="A2209" s="57">
        <v>4333</v>
      </c>
      <c r="B2209" s="57">
        <v>1954</v>
      </c>
      <c r="C2209" s="58" t="s">
        <v>9</v>
      </c>
      <c r="D2209" s="58" t="s">
        <v>11</v>
      </c>
      <c r="E2209" s="59">
        <v>32144</v>
      </c>
      <c r="F2209" s="54">
        <f t="shared" si="170"/>
        <v>32.143999999999998</v>
      </c>
      <c r="G2209" s="57">
        <v>1</v>
      </c>
      <c r="H2209" s="57">
        <v>1</v>
      </c>
      <c r="I2209" s="60">
        <v>41721</v>
      </c>
      <c r="J2209" s="61">
        <v>76</v>
      </c>
      <c r="K2209" s="12" cm="1">
        <f t="array" ref="K2209:N2209">VLOOKUP(A2209,Sales!$A$1:$E$2241,{2,3,4,5},0)</f>
        <v>0</v>
      </c>
      <c r="L2209" s="12">
        <v>0</v>
      </c>
      <c r="M2209" s="12">
        <v>2</v>
      </c>
      <c r="N2209" s="15">
        <v>3</v>
      </c>
      <c r="O2209" s="15">
        <f t="shared" si="171"/>
        <v>71</v>
      </c>
      <c r="P2209" s="15">
        <f t="shared" si="172"/>
        <v>0</v>
      </c>
      <c r="Q2209" s="15">
        <f t="shared" si="173"/>
        <v>5</v>
      </c>
      <c r="R2209" s="12">
        <f t="shared" si="174"/>
        <v>2</v>
      </c>
    </row>
    <row r="2210" spans="1:18" ht="15.75" customHeight="1" x14ac:dyDescent="0.25">
      <c r="A2210" s="57">
        <v>3850</v>
      </c>
      <c r="B2210" s="57">
        <v>1963</v>
      </c>
      <c r="C2210" s="58" t="s">
        <v>16</v>
      </c>
      <c r="D2210" s="58" t="s">
        <v>11</v>
      </c>
      <c r="E2210" s="59">
        <v>14918</v>
      </c>
      <c r="F2210" s="54">
        <f t="shared" si="170"/>
        <v>14.917999999999999</v>
      </c>
      <c r="G2210" s="57">
        <v>0</v>
      </c>
      <c r="H2210" s="57">
        <v>1</v>
      </c>
      <c r="I2210" s="60">
        <v>41250</v>
      </c>
      <c r="J2210" s="61">
        <v>52</v>
      </c>
      <c r="K2210" s="12" cm="1">
        <f t="array" ref="K2210:N2210">VLOOKUP(A2210,Sales!$A$1:$E$2241,{2,3,4,5},0)</f>
        <v>3</v>
      </c>
      <c r="L2210" s="12">
        <v>4</v>
      </c>
      <c r="M2210" s="12">
        <v>1</v>
      </c>
      <c r="N2210" s="15">
        <v>3</v>
      </c>
      <c r="O2210" s="15">
        <f t="shared" si="171"/>
        <v>62</v>
      </c>
      <c r="P2210" s="15">
        <f t="shared" si="172"/>
        <v>7</v>
      </c>
      <c r="Q2210" s="15">
        <f t="shared" si="173"/>
        <v>4</v>
      </c>
      <c r="R2210" s="12">
        <f t="shared" si="174"/>
        <v>1</v>
      </c>
    </row>
    <row r="2211" spans="1:18" ht="15.75" customHeight="1" x14ac:dyDescent="0.25">
      <c r="A2211" s="57">
        <v>6168</v>
      </c>
      <c r="B2211" s="57">
        <v>1963</v>
      </c>
      <c r="C2211" s="58" t="s">
        <v>9</v>
      </c>
      <c r="D2211" s="58" t="s">
        <v>15</v>
      </c>
      <c r="E2211" s="59">
        <v>45146</v>
      </c>
      <c r="F2211" s="54">
        <f t="shared" si="170"/>
        <v>45.146000000000001</v>
      </c>
      <c r="G2211" s="57">
        <v>1</v>
      </c>
      <c r="H2211" s="57">
        <v>1</v>
      </c>
      <c r="I2211" s="60">
        <v>41470</v>
      </c>
      <c r="J2211" s="61">
        <v>28</v>
      </c>
      <c r="K2211" s="12" cm="1">
        <f t="array" ref="K2211:N2211">VLOOKUP(A2211,Sales!$A$1:$E$2241,{2,3,4,5},0)</f>
        <v>0</v>
      </c>
      <c r="L2211" s="12">
        <v>0</v>
      </c>
      <c r="M2211" s="12">
        <v>1</v>
      </c>
      <c r="N2211" s="15">
        <v>2</v>
      </c>
      <c r="O2211" s="15">
        <f t="shared" si="171"/>
        <v>62</v>
      </c>
      <c r="P2211" s="15">
        <f t="shared" si="172"/>
        <v>0</v>
      </c>
      <c r="Q2211" s="15">
        <f t="shared" si="173"/>
        <v>3</v>
      </c>
      <c r="R2211" s="12">
        <f t="shared" si="174"/>
        <v>2</v>
      </c>
    </row>
    <row r="2212" spans="1:18" ht="15.75" customHeight="1" x14ac:dyDescent="0.25">
      <c r="A2212" s="57">
        <v>607</v>
      </c>
      <c r="B2212" s="57">
        <v>1955</v>
      </c>
      <c r="C2212" s="58" t="s">
        <v>17</v>
      </c>
      <c r="D2212" s="58" t="s">
        <v>15</v>
      </c>
      <c r="E2212" s="59">
        <v>41769</v>
      </c>
      <c r="F2212" s="54">
        <f t="shared" si="170"/>
        <v>41.768999999999998</v>
      </c>
      <c r="G2212" s="57">
        <v>0</v>
      </c>
      <c r="H2212" s="57">
        <v>1</v>
      </c>
      <c r="I2212" s="60">
        <v>41318</v>
      </c>
      <c r="J2212" s="61">
        <v>31</v>
      </c>
      <c r="K2212" s="12" cm="1">
        <f t="array" ref="K2212:N2212">VLOOKUP(A2212,Sales!$A$1:$E$2241,{2,3,4,5},0)</f>
        <v>29</v>
      </c>
      <c r="L2212" s="12">
        <v>0</v>
      </c>
      <c r="M2212" s="12">
        <v>8</v>
      </c>
      <c r="N2212" s="15">
        <v>7</v>
      </c>
      <c r="O2212" s="15">
        <f t="shared" si="171"/>
        <v>70</v>
      </c>
      <c r="P2212" s="15">
        <f t="shared" si="172"/>
        <v>29</v>
      </c>
      <c r="Q2212" s="15">
        <f t="shared" si="173"/>
        <v>15</v>
      </c>
      <c r="R2212" s="12">
        <f t="shared" si="174"/>
        <v>1</v>
      </c>
    </row>
    <row r="2213" spans="1:18" ht="15.75" customHeight="1" x14ac:dyDescent="0.25">
      <c r="A2213" s="57">
        <v>10469</v>
      </c>
      <c r="B2213" s="57">
        <v>1981</v>
      </c>
      <c r="C2213" s="58" t="s">
        <v>9</v>
      </c>
      <c r="D2213" s="58" t="s">
        <v>11</v>
      </c>
      <c r="E2213" s="59">
        <v>88325</v>
      </c>
      <c r="F2213" s="54">
        <f t="shared" si="170"/>
        <v>88.325000000000003</v>
      </c>
      <c r="G2213" s="57">
        <v>0</v>
      </c>
      <c r="H2213" s="57">
        <v>0</v>
      </c>
      <c r="I2213" s="60">
        <v>41675</v>
      </c>
      <c r="J2213" s="61">
        <v>42</v>
      </c>
      <c r="K2213" s="12" cm="1">
        <f t="array" ref="K2213:N2213">VLOOKUP(A2213,Sales!$A$1:$E$2241,{2,3,4,5},0)</f>
        <v>71</v>
      </c>
      <c r="L2213" s="12">
        <v>27</v>
      </c>
      <c r="M2213" s="12">
        <v>6</v>
      </c>
      <c r="N2213" s="15">
        <v>9</v>
      </c>
      <c r="O2213" s="15">
        <f t="shared" si="171"/>
        <v>44</v>
      </c>
      <c r="P2213" s="15">
        <f t="shared" si="172"/>
        <v>98</v>
      </c>
      <c r="Q2213" s="15">
        <f t="shared" si="173"/>
        <v>15</v>
      </c>
      <c r="R2213" s="12">
        <f t="shared" si="174"/>
        <v>0</v>
      </c>
    </row>
    <row r="2214" spans="1:18" ht="15.75" customHeight="1" x14ac:dyDescent="0.25">
      <c r="A2214" s="57">
        <v>6983</v>
      </c>
      <c r="B2214" s="57">
        <v>1950</v>
      </c>
      <c r="C2214" s="58" t="s">
        <v>14</v>
      </c>
      <c r="D2214" s="58" t="s">
        <v>15</v>
      </c>
      <c r="E2214" s="59">
        <v>38054</v>
      </c>
      <c r="F2214" s="54">
        <f t="shared" si="170"/>
        <v>38.054000000000002</v>
      </c>
      <c r="G2214" s="57">
        <v>1</v>
      </c>
      <c r="H2214" s="57">
        <v>1</v>
      </c>
      <c r="I2214" s="60">
        <v>41760</v>
      </c>
      <c r="J2214" s="61">
        <v>24</v>
      </c>
      <c r="K2214" s="12" cm="1">
        <f t="array" ref="K2214:N2214">VLOOKUP(A2214,Sales!$A$1:$E$2241,{2,3,4,5},0)</f>
        <v>2</v>
      </c>
      <c r="L2214" s="12">
        <v>1</v>
      </c>
      <c r="M2214" s="12">
        <v>2</v>
      </c>
      <c r="N2214" s="15">
        <v>3</v>
      </c>
      <c r="O2214" s="15">
        <f t="shared" si="171"/>
        <v>75</v>
      </c>
      <c r="P2214" s="15">
        <f t="shared" si="172"/>
        <v>3</v>
      </c>
      <c r="Q2214" s="15">
        <f t="shared" si="173"/>
        <v>5</v>
      </c>
      <c r="R2214" s="12">
        <f t="shared" si="174"/>
        <v>2</v>
      </c>
    </row>
    <row r="2215" spans="1:18" ht="15.75" customHeight="1" x14ac:dyDescent="0.25">
      <c r="A2215" s="57">
        <v>3661</v>
      </c>
      <c r="B2215" s="57">
        <v>1995</v>
      </c>
      <c r="C2215" s="58" t="s">
        <v>17</v>
      </c>
      <c r="D2215" s="58" t="s">
        <v>10</v>
      </c>
      <c r="E2215" s="59">
        <v>80617</v>
      </c>
      <c r="F2215" s="54">
        <f t="shared" si="170"/>
        <v>80.617000000000004</v>
      </c>
      <c r="G2215" s="57">
        <v>0</v>
      </c>
      <c r="H2215" s="57">
        <v>0</v>
      </c>
      <c r="I2215" s="62">
        <v>41194</v>
      </c>
      <c r="J2215" s="61">
        <v>42</v>
      </c>
      <c r="K2215" s="12" cm="1">
        <f t="array" ref="K2215:N2215">VLOOKUP(A2215,Sales!$A$1:$E$2241,{2,3,4,5},0)</f>
        <v>51</v>
      </c>
      <c r="L2215" s="12">
        <v>55</v>
      </c>
      <c r="M2215" s="12">
        <v>4</v>
      </c>
      <c r="N2215" s="15">
        <v>8</v>
      </c>
      <c r="O2215" s="15">
        <f t="shared" si="171"/>
        <v>30</v>
      </c>
      <c r="P2215" s="15">
        <f t="shared" si="172"/>
        <v>106</v>
      </c>
      <c r="Q2215" s="15">
        <f t="shared" si="173"/>
        <v>12</v>
      </c>
      <c r="R2215" s="12">
        <f t="shared" si="174"/>
        <v>0</v>
      </c>
    </row>
    <row r="2216" spans="1:18" ht="15.75" customHeight="1" x14ac:dyDescent="0.25">
      <c r="A2216" s="57">
        <v>9303</v>
      </c>
      <c r="B2216" s="57">
        <v>1976</v>
      </c>
      <c r="C2216" s="58" t="s">
        <v>9</v>
      </c>
      <c r="D2216" s="58" t="s">
        <v>13</v>
      </c>
      <c r="E2216" s="59">
        <v>5305</v>
      </c>
      <c r="F2216" s="54">
        <f t="shared" si="170"/>
        <v>5.3049999999999997</v>
      </c>
      <c r="G2216" s="57">
        <v>0</v>
      </c>
      <c r="H2216" s="57">
        <v>1</v>
      </c>
      <c r="I2216" s="60">
        <v>41485</v>
      </c>
      <c r="J2216" s="61">
        <v>12</v>
      </c>
      <c r="K2216" s="12" cm="1">
        <f t="array" ref="K2216:N2216">VLOOKUP(A2216,Sales!$A$1:$E$2241,{2,3,4,5},0)</f>
        <v>4</v>
      </c>
      <c r="L2216" s="12">
        <v>3</v>
      </c>
      <c r="M2216" s="12">
        <v>1</v>
      </c>
      <c r="N2216" s="15">
        <v>0</v>
      </c>
      <c r="O2216" s="15">
        <f t="shared" si="171"/>
        <v>49</v>
      </c>
      <c r="P2216" s="15">
        <f t="shared" si="172"/>
        <v>7</v>
      </c>
      <c r="Q2216" s="15">
        <f t="shared" si="173"/>
        <v>1</v>
      </c>
      <c r="R2216" s="12">
        <f t="shared" si="174"/>
        <v>1</v>
      </c>
    </row>
    <row r="2217" spans="1:18" ht="15.75" customHeight="1" x14ac:dyDescent="0.25">
      <c r="A2217" s="57">
        <v>692</v>
      </c>
      <c r="B2217" s="57">
        <v>1954</v>
      </c>
      <c r="C2217" s="58" t="s">
        <v>9</v>
      </c>
      <c r="D2217" s="58" t="s">
        <v>11</v>
      </c>
      <c r="E2217" s="59">
        <v>36807</v>
      </c>
      <c r="F2217" s="54">
        <f t="shared" si="170"/>
        <v>36.807000000000002</v>
      </c>
      <c r="G2217" s="57">
        <v>1</v>
      </c>
      <c r="H2217" s="57">
        <v>1</v>
      </c>
      <c r="I2217" s="62">
        <v>41263</v>
      </c>
      <c r="J2217" s="61">
        <v>88</v>
      </c>
      <c r="K2217" s="12" cm="1">
        <f t="array" ref="K2217:N2217">VLOOKUP(A2217,Sales!$A$1:$E$2241,{2,3,4,5},0)</f>
        <v>2</v>
      </c>
      <c r="L2217" s="12">
        <v>0</v>
      </c>
      <c r="M2217" s="12">
        <v>1</v>
      </c>
      <c r="N2217" s="15">
        <v>2</v>
      </c>
      <c r="O2217" s="15">
        <f t="shared" si="171"/>
        <v>71</v>
      </c>
      <c r="P2217" s="15">
        <f t="shared" si="172"/>
        <v>2</v>
      </c>
      <c r="Q2217" s="15">
        <f t="shared" si="173"/>
        <v>3</v>
      </c>
      <c r="R2217" s="12">
        <f t="shared" si="174"/>
        <v>2</v>
      </c>
    </row>
    <row r="2218" spans="1:18" ht="15.75" customHeight="1" x14ac:dyDescent="0.25">
      <c r="A2218" s="57">
        <v>736</v>
      </c>
      <c r="B2218" s="57">
        <v>1983</v>
      </c>
      <c r="C2218" s="58" t="s">
        <v>9</v>
      </c>
      <c r="D2218" s="58" t="s">
        <v>11</v>
      </c>
      <c r="E2218" s="59">
        <v>28427</v>
      </c>
      <c r="F2218" s="54">
        <f t="shared" si="170"/>
        <v>28.427</v>
      </c>
      <c r="G2218" s="57">
        <v>1</v>
      </c>
      <c r="H2218" s="57">
        <v>0</v>
      </c>
      <c r="I2218" s="60">
        <v>41354</v>
      </c>
      <c r="J2218" s="61">
        <v>67</v>
      </c>
      <c r="K2218" s="12" cm="1">
        <f t="array" ref="K2218:N2218">VLOOKUP(A2218,Sales!$A$1:$E$2241,{2,3,4,5},0)</f>
        <v>3</v>
      </c>
      <c r="L2218" s="12">
        <v>3</v>
      </c>
      <c r="M2218" s="12">
        <v>2</v>
      </c>
      <c r="N2218" s="15">
        <v>3</v>
      </c>
      <c r="O2218" s="15">
        <f t="shared" si="171"/>
        <v>42</v>
      </c>
      <c r="P2218" s="15">
        <f t="shared" si="172"/>
        <v>6</v>
      </c>
      <c r="Q2218" s="15">
        <f t="shared" si="173"/>
        <v>5</v>
      </c>
      <c r="R2218" s="12">
        <f t="shared" si="174"/>
        <v>1</v>
      </c>
    </row>
    <row r="2219" spans="1:18" ht="15.75" customHeight="1" x14ac:dyDescent="0.25">
      <c r="A2219" s="57">
        <v>9589</v>
      </c>
      <c r="B2219" s="57">
        <v>1948</v>
      </c>
      <c r="C2219" s="58" t="s">
        <v>12</v>
      </c>
      <c r="D2219" s="58" t="s">
        <v>18</v>
      </c>
      <c r="E2219" s="59">
        <v>82032</v>
      </c>
      <c r="F2219" s="54">
        <f t="shared" si="170"/>
        <v>82.031999999999996</v>
      </c>
      <c r="G2219" s="57">
        <v>0</v>
      </c>
      <c r="H2219" s="57">
        <v>0</v>
      </c>
      <c r="I2219" s="60">
        <v>41734</v>
      </c>
      <c r="J2219" s="61">
        <v>54</v>
      </c>
      <c r="K2219" s="12" cm="1">
        <f t="array" ref="K2219:N2219">VLOOKUP(A2219,Sales!$A$1:$E$2241,{2,3,4,5},0)</f>
        <v>194</v>
      </c>
      <c r="L2219" s="12">
        <v>125</v>
      </c>
      <c r="M2219" s="12">
        <v>4</v>
      </c>
      <c r="N2219" s="15">
        <v>7</v>
      </c>
      <c r="O2219" s="15">
        <f t="shared" si="171"/>
        <v>77</v>
      </c>
      <c r="P2219" s="15">
        <f t="shared" si="172"/>
        <v>319</v>
      </c>
      <c r="Q2219" s="15">
        <f t="shared" si="173"/>
        <v>11</v>
      </c>
      <c r="R2219" s="12">
        <f t="shared" si="174"/>
        <v>0</v>
      </c>
    </row>
    <row r="2220" spans="1:18" ht="15.75" customHeight="1" x14ac:dyDescent="0.25">
      <c r="A2220" s="57">
        <v>4838</v>
      </c>
      <c r="B2220" s="57">
        <v>1978</v>
      </c>
      <c r="C2220" s="58" t="s">
        <v>9</v>
      </c>
      <c r="D2220" s="58" t="s">
        <v>11</v>
      </c>
      <c r="E2220" s="59">
        <v>22775</v>
      </c>
      <c r="F2220" s="54">
        <f t="shared" si="170"/>
        <v>22.774999999999999</v>
      </c>
      <c r="G2220" s="57">
        <v>1</v>
      </c>
      <c r="H2220" s="57">
        <v>0</v>
      </c>
      <c r="I2220" s="60">
        <v>41444</v>
      </c>
      <c r="J2220" s="61">
        <v>40</v>
      </c>
      <c r="K2220" s="12" cm="1">
        <f t="array" ref="K2220:N2220">VLOOKUP(A2220,Sales!$A$1:$E$2241,{2,3,4,5},0)</f>
        <v>1</v>
      </c>
      <c r="L2220" s="12">
        <v>0</v>
      </c>
      <c r="M2220" s="12">
        <v>1</v>
      </c>
      <c r="N2220" s="15">
        <v>2</v>
      </c>
      <c r="O2220" s="15">
        <f t="shared" si="171"/>
        <v>47</v>
      </c>
      <c r="P2220" s="15">
        <f t="shared" si="172"/>
        <v>1</v>
      </c>
      <c r="Q2220" s="15">
        <f t="shared" si="173"/>
        <v>3</v>
      </c>
      <c r="R2220" s="12">
        <f t="shared" si="174"/>
        <v>1</v>
      </c>
    </row>
    <row r="2221" spans="1:18" ht="15.75" customHeight="1" x14ac:dyDescent="0.25">
      <c r="A2221" s="57">
        <v>9246</v>
      </c>
      <c r="B2221" s="57">
        <v>1985</v>
      </c>
      <c r="C2221" s="58" t="s">
        <v>14</v>
      </c>
      <c r="D2221" s="58" t="s">
        <v>11</v>
      </c>
      <c r="E2221" s="59">
        <v>40101</v>
      </c>
      <c r="F2221" s="54">
        <f t="shared" si="170"/>
        <v>40.100999999999999</v>
      </c>
      <c r="G2221" s="57">
        <v>1</v>
      </c>
      <c r="H2221" s="57">
        <v>0</v>
      </c>
      <c r="I2221" s="62">
        <v>41196</v>
      </c>
      <c r="J2221" s="61">
        <v>73</v>
      </c>
      <c r="K2221" s="12" cm="1">
        <f t="array" ref="K2221:N2221">VLOOKUP(A2221,Sales!$A$1:$E$2241,{2,3,4,5},0)</f>
        <v>3</v>
      </c>
      <c r="L2221" s="12">
        <v>24</v>
      </c>
      <c r="M2221" s="12">
        <v>6</v>
      </c>
      <c r="N2221" s="15">
        <v>6</v>
      </c>
      <c r="O2221" s="15">
        <f t="shared" si="171"/>
        <v>40</v>
      </c>
      <c r="P2221" s="15">
        <f t="shared" si="172"/>
        <v>27</v>
      </c>
      <c r="Q2221" s="15">
        <f t="shared" si="173"/>
        <v>12</v>
      </c>
      <c r="R2221" s="12">
        <f t="shared" si="174"/>
        <v>1</v>
      </c>
    </row>
    <row r="2222" spans="1:18" ht="15.75" customHeight="1" x14ac:dyDescent="0.25">
      <c r="A2222" s="57">
        <v>6261</v>
      </c>
      <c r="B2222" s="57">
        <v>1979</v>
      </c>
      <c r="C2222" s="58" t="s">
        <v>9</v>
      </c>
      <c r="D2222" s="58" t="s">
        <v>13</v>
      </c>
      <c r="E2222" s="59">
        <v>58025</v>
      </c>
      <c r="F2222" s="54">
        <f t="shared" si="170"/>
        <v>58.024999999999999</v>
      </c>
      <c r="G2222" s="57">
        <v>0</v>
      </c>
      <c r="H2222" s="57">
        <v>1</v>
      </c>
      <c r="I2222" s="62">
        <v>41604</v>
      </c>
      <c r="J2222" s="61">
        <v>81</v>
      </c>
      <c r="K2222" s="12" cm="1">
        <f t="array" ref="K2222:N2222">VLOOKUP(A2222,Sales!$A$1:$E$2241,{2,3,4,5},0)</f>
        <v>31</v>
      </c>
      <c r="L2222" s="12">
        <v>48</v>
      </c>
      <c r="M2222" s="12">
        <v>3</v>
      </c>
      <c r="N2222" s="15">
        <v>10</v>
      </c>
      <c r="O2222" s="15">
        <f t="shared" si="171"/>
        <v>46</v>
      </c>
      <c r="P2222" s="15">
        <f t="shared" si="172"/>
        <v>79</v>
      </c>
      <c r="Q2222" s="15">
        <f t="shared" si="173"/>
        <v>13</v>
      </c>
      <c r="R2222" s="12">
        <f t="shared" si="174"/>
        <v>1</v>
      </c>
    </row>
    <row r="2223" spans="1:18" ht="15.75" customHeight="1" x14ac:dyDescent="0.25">
      <c r="A2223" s="57">
        <v>7366</v>
      </c>
      <c r="B2223" s="57">
        <v>1982</v>
      </c>
      <c r="C2223" s="58" t="s">
        <v>14</v>
      </c>
      <c r="D2223" s="58" t="s">
        <v>10</v>
      </c>
      <c r="E2223" s="59">
        <v>75777</v>
      </c>
      <c r="F2223" s="54">
        <f t="shared" si="170"/>
        <v>75.777000000000001</v>
      </c>
      <c r="G2223" s="57">
        <v>0</v>
      </c>
      <c r="H2223" s="57">
        <v>0</v>
      </c>
      <c r="I2223" s="60">
        <v>41459</v>
      </c>
      <c r="J2223" s="61">
        <v>12</v>
      </c>
      <c r="K2223" s="12" cm="1">
        <f t="array" ref="K2223:N2223">VLOOKUP(A2223,Sales!$A$1:$E$2241,{2,3,4,5},0)</f>
        <v>26</v>
      </c>
      <c r="L2223" s="12">
        <v>13</v>
      </c>
      <c r="M2223" s="12">
        <v>3</v>
      </c>
      <c r="N2223" s="15">
        <v>11</v>
      </c>
      <c r="O2223" s="15">
        <f t="shared" si="171"/>
        <v>43</v>
      </c>
      <c r="P2223" s="15">
        <f t="shared" si="172"/>
        <v>39</v>
      </c>
      <c r="Q2223" s="15">
        <f t="shared" si="173"/>
        <v>14</v>
      </c>
      <c r="R2223" s="12">
        <f t="shared" si="174"/>
        <v>0</v>
      </c>
    </row>
    <row r="2224" spans="1:18" ht="15.75" customHeight="1" x14ac:dyDescent="0.25">
      <c r="A2224" s="57">
        <v>10659</v>
      </c>
      <c r="B2224" s="57">
        <v>1979</v>
      </c>
      <c r="C2224" s="58" t="s">
        <v>17</v>
      </c>
      <c r="D2224" s="58" t="s">
        <v>11</v>
      </c>
      <c r="E2224" s="59">
        <v>7500</v>
      </c>
      <c r="F2224" s="54">
        <f t="shared" si="170"/>
        <v>7.5</v>
      </c>
      <c r="G2224" s="57">
        <v>1</v>
      </c>
      <c r="H2224" s="57">
        <v>0</v>
      </c>
      <c r="I2224" s="60">
        <v>41401</v>
      </c>
      <c r="J2224" s="61">
        <v>7</v>
      </c>
      <c r="K2224" s="12" cm="1">
        <f t="array" ref="K2224:N2224">VLOOKUP(A2224,Sales!$A$1:$E$2241,{2,3,4,5},0)</f>
        <v>8</v>
      </c>
      <c r="L2224" s="12">
        <v>8</v>
      </c>
      <c r="M2224" s="12">
        <v>3</v>
      </c>
      <c r="N2224" s="15">
        <v>2</v>
      </c>
      <c r="O2224" s="15">
        <f t="shared" si="171"/>
        <v>46</v>
      </c>
      <c r="P2224" s="15">
        <f t="shared" si="172"/>
        <v>16</v>
      </c>
      <c r="Q2224" s="15">
        <f t="shared" si="173"/>
        <v>5</v>
      </c>
      <c r="R2224" s="12">
        <f t="shared" si="174"/>
        <v>1</v>
      </c>
    </row>
    <row r="2225" spans="1:18" ht="15.75" customHeight="1" x14ac:dyDescent="0.25">
      <c r="A2225" s="57">
        <v>1448</v>
      </c>
      <c r="B2225" s="57">
        <v>1963</v>
      </c>
      <c r="C2225" s="58" t="s">
        <v>14</v>
      </c>
      <c r="D2225" s="58" t="s">
        <v>13</v>
      </c>
      <c r="E2225" s="59">
        <v>33562</v>
      </c>
      <c r="F2225" s="54">
        <f t="shared" si="170"/>
        <v>33.561999999999998</v>
      </c>
      <c r="G2225" s="57">
        <v>1</v>
      </c>
      <c r="H2225" s="57">
        <v>2</v>
      </c>
      <c r="I2225" s="60">
        <v>41815</v>
      </c>
      <c r="J2225" s="61">
        <v>33</v>
      </c>
      <c r="K2225" s="12" cm="1">
        <f t="array" ref="K2225:N2225">VLOOKUP(A2225,Sales!$A$1:$E$2241,{2,3,4,5},0)</f>
        <v>12</v>
      </c>
      <c r="L2225" s="12">
        <v>3</v>
      </c>
      <c r="M2225" s="12">
        <v>2</v>
      </c>
      <c r="N2225" s="15">
        <v>4</v>
      </c>
      <c r="O2225" s="15">
        <f t="shared" si="171"/>
        <v>62</v>
      </c>
      <c r="P2225" s="15">
        <f t="shared" si="172"/>
        <v>15</v>
      </c>
      <c r="Q2225" s="15">
        <f t="shared" si="173"/>
        <v>6</v>
      </c>
      <c r="R2225" s="12">
        <f t="shared" si="174"/>
        <v>3</v>
      </c>
    </row>
    <row r="2226" spans="1:18" ht="15.75" customHeight="1" x14ac:dyDescent="0.25">
      <c r="A2226" s="57">
        <v>4286</v>
      </c>
      <c r="B2226" s="57">
        <v>1970</v>
      </c>
      <c r="C2226" s="58" t="s">
        <v>12</v>
      </c>
      <c r="D2226" s="58" t="s">
        <v>10</v>
      </c>
      <c r="E2226" s="59">
        <v>57642</v>
      </c>
      <c r="F2226" s="54">
        <f t="shared" si="170"/>
        <v>57.642000000000003</v>
      </c>
      <c r="G2226" s="57">
        <v>0</v>
      </c>
      <c r="H2226" s="57">
        <v>1</v>
      </c>
      <c r="I2226" s="60">
        <v>41648</v>
      </c>
      <c r="J2226" s="61">
        <v>24</v>
      </c>
      <c r="K2226" s="12" cm="1">
        <f t="array" ref="K2226:N2226">VLOOKUP(A2226,Sales!$A$1:$E$2241,{2,3,4,5},0)</f>
        <v>6</v>
      </c>
      <c r="L2226" s="12">
        <v>0</v>
      </c>
      <c r="M2226" s="12">
        <v>7</v>
      </c>
      <c r="N2226" s="15">
        <v>6</v>
      </c>
      <c r="O2226" s="15">
        <f t="shared" si="171"/>
        <v>55</v>
      </c>
      <c r="P2226" s="15">
        <f t="shared" si="172"/>
        <v>6</v>
      </c>
      <c r="Q2226" s="15">
        <f t="shared" si="173"/>
        <v>13</v>
      </c>
      <c r="R2226" s="12">
        <f t="shared" si="174"/>
        <v>1</v>
      </c>
    </row>
    <row r="2227" spans="1:18" ht="15.75" customHeight="1" x14ac:dyDescent="0.25">
      <c r="A2227" s="57">
        <v>4749</v>
      </c>
      <c r="B2227" s="57">
        <v>1968</v>
      </c>
      <c r="C2227" s="58" t="s">
        <v>9</v>
      </c>
      <c r="D2227" s="58" t="s">
        <v>11</v>
      </c>
      <c r="E2227" s="59">
        <v>58554</v>
      </c>
      <c r="F2227" s="54">
        <f t="shared" si="170"/>
        <v>58.554000000000002</v>
      </c>
      <c r="G2227" s="57">
        <v>1</v>
      </c>
      <c r="H2227" s="57">
        <v>1</v>
      </c>
      <c r="I2227" s="60">
        <v>41178</v>
      </c>
      <c r="J2227" s="61">
        <v>55</v>
      </c>
      <c r="K2227" s="12" cm="1">
        <f t="array" ref="K2227:N2227">VLOOKUP(A2227,Sales!$A$1:$E$2241,{2,3,4,5},0)</f>
        <v>24</v>
      </c>
      <c r="L2227" s="12">
        <v>0</v>
      </c>
      <c r="M2227" s="12">
        <v>8</v>
      </c>
      <c r="N2227" s="15">
        <v>6</v>
      </c>
      <c r="O2227" s="15">
        <f t="shared" si="171"/>
        <v>57</v>
      </c>
      <c r="P2227" s="15">
        <f t="shared" si="172"/>
        <v>24</v>
      </c>
      <c r="Q2227" s="15">
        <f t="shared" si="173"/>
        <v>14</v>
      </c>
      <c r="R2227" s="12">
        <f t="shared" si="174"/>
        <v>2</v>
      </c>
    </row>
    <row r="2228" spans="1:18" ht="15.75" customHeight="1" x14ac:dyDescent="0.25">
      <c r="A2228" s="57">
        <v>4478</v>
      </c>
      <c r="B2228" s="57">
        <v>1979</v>
      </c>
      <c r="C2228" s="58" t="s">
        <v>9</v>
      </c>
      <c r="D2228" s="58" t="s">
        <v>13</v>
      </c>
      <c r="E2228" s="59">
        <v>63777</v>
      </c>
      <c r="F2228" s="54">
        <f t="shared" si="170"/>
        <v>63.777000000000001</v>
      </c>
      <c r="G2228" s="57">
        <v>1</v>
      </c>
      <c r="H2228" s="57">
        <v>1</v>
      </c>
      <c r="I2228" s="60">
        <v>41357</v>
      </c>
      <c r="J2228" s="61">
        <v>87</v>
      </c>
      <c r="K2228" s="12" cm="1">
        <f t="array" ref="K2228:N2228">VLOOKUP(A2228,Sales!$A$1:$E$2241,{2,3,4,5},0)</f>
        <v>5</v>
      </c>
      <c r="L2228" s="12">
        <v>17</v>
      </c>
      <c r="M2228" s="12">
        <v>11</v>
      </c>
      <c r="N2228" s="15">
        <v>6</v>
      </c>
      <c r="O2228" s="15">
        <f t="shared" si="171"/>
        <v>46</v>
      </c>
      <c r="P2228" s="15">
        <f t="shared" si="172"/>
        <v>22</v>
      </c>
      <c r="Q2228" s="15">
        <f t="shared" si="173"/>
        <v>17</v>
      </c>
      <c r="R2228" s="12">
        <f t="shared" si="174"/>
        <v>2</v>
      </c>
    </row>
    <row r="2229" spans="1:18" ht="15.75" customHeight="1" x14ac:dyDescent="0.25">
      <c r="A2229" s="57">
        <v>4201</v>
      </c>
      <c r="B2229" s="57">
        <v>1962</v>
      </c>
      <c r="C2229" s="58" t="s">
        <v>9</v>
      </c>
      <c r="D2229" s="58" t="s">
        <v>10</v>
      </c>
      <c r="E2229" s="59">
        <v>57967</v>
      </c>
      <c r="F2229" s="54">
        <f t="shared" si="170"/>
        <v>57.966999999999999</v>
      </c>
      <c r="G2229" s="57">
        <v>0</v>
      </c>
      <c r="H2229" s="57">
        <v>1</v>
      </c>
      <c r="I2229" s="60">
        <v>41336</v>
      </c>
      <c r="J2229" s="61">
        <v>39</v>
      </c>
      <c r="K2229" s="12" cm="1">
        <f t="array" ref="K2229:N2229">VLOOKUP(A2229,Sales!$A$1:$E$2241,{2,3,4,5},0)</f>
        <v>7</v>
      </c>
      <c r="L2229" s="12">
        <v>0</v>
      </c>
      <c r="M2229" s="12">
        <v>4</v>
      </c>
      <c r="N2229" s="15">
        <v>8</v>
      </c>
      <c r="O2229" s="15">
        <f t="shared" si="171"/>
        <v>63</v>
      </c>
      <c r="P2229" s="15">
        <f t="shared" si="172"/>
        <v>7</v>
      </c>
      <c r="Q2229" s="15">
        <f t="shared" si="173"/>
        <v>12</v>
      </c>
      <c r="R2229" s="12">
        <f t="shared" si="174"/>
        <v>1</v>
      </c>
    </row>
    <row r="2230" spans="1:18" ht="15.75" customHeight="1" x14ac:dyDescent="0.25">
      <c r="A2230" s="57">
        <v>8720</v>
      </c>
      <c r="B2230" s="57">
        <v>1978</v>
      </c>
      <c r="C2230" s="58" t="s">
        <v>17</v>
      </c>
      <c r="D2230" s="58" t="s">
        <v>11</v>
      </c>
      <c r="E2230" s="63">
        <f>'Missing Values'!$F$5</f>
        <v>51381.5</v>
      </c>
      <c r="F2230" s="54">
        <f t="shared" si="170"/>
        <v>51.381500000000003</v>
      </c>
      <c r="G2230" s="57">
        <v>0</v>
      </c>
      <c r="H2230" s="57">
        <v>0</v>
      </c>
      <c r="I2230" s="60">
        <v>41133</v>
      </c>
      <c r="J2230" s="61">
        <v>53</v>
      </c>
      <c r="K2230" s="12" cm="1">
        <f t="array" ref="K2230:N2230">VLOOKUP(A2230,Sales!$A$1:$E$2241,{2,3,4,5},0)</f>
        <v>2</v>
      </c>
      <c r="L2230" s="12">
        <v>4</v>
      </c>
      <c r="M2230" s="12">
        <v>0</v>
      </c>
      <c r="N2230" s="15">
        <v>1</v>
      </c>
      <c r="O2230" s="15">
        <f t="shared" si="171"/>
        <v>47</v>
      </c>
      <c r="P2230" s="15">
        <f t="shared" si="172"/>
        <v>6</v>
      </c>
      <c r="Q2230" s="15">
        <f t="shared" si="173"/>
        <v>1</v>
      </c>
      <c r="R2230" s="12">
        <f t="shared" si="174"/>
        <v>0</v>
      </c>
    </row>
    <row r="2231" spans="1:18" ht="15.75" customHeight="1" x14ac:dyDescent="0.25">
      <c r="A2231" s="57">
        <v>10084</v>
      </c>
      <c r="B2231" s="57">
        <v>1972</v>
      </c>
      <c r="C2231" s="58" t="s">
        <v>9</v>
      </c>
      <c r="D2231" s="58" t="s">
        <v>13</v>
      </c>
      <c r="E2231" s="59">
        <v>24434</v>
      </c>
      <c r="F2231" s="54">
        <f t="shared" si="170"/>
        <v>24.434000000000001</v>
      </c>
      <c r="G2231" s="57">
        <v>2</v>
      </c>
      <c r="H2231" s="57">
        <v>0</v>
      </c>
      <c r="I2231" s="60">
        <v>41777</v>
      </c>
      <c r="J2231" s="61">
        <v>9</v>
      </c>
      <c r="K2231" s="12" cm="1">
        <f t="array" ref="K2231:N2231">VLOOKUP(A2231,Sales!$A$1:$E$2241,{2,3,4,5},0)</f>
        <v>2</v>
      </c>
      <c r="L2231" s="12">
        <v>0</v>
      </c>
      <c r="M2231" s="12">
        <v>2</v>
      </c>
      <c r="N2231" s="15">
        <v>2</v>
      </c>
      <c r="O2231" s="15">
        <f t="shared" si="171"/>
        <v>53</v>
      </c>
      <c r="P2231" s="15">
        <f t="shared" si="172"/>
        <v>2</v>
      </c>
      <c r="Q2231" s="15">
        <f t="shared" si="173"/>
        <v>4</v>
      </c>
      <c r="R2231" s="12">
        <f t="shared" si="174"/>
        <v>2</v>
      </c>
    </row>
    <row r="2232" spans="1:18" ht="15.75" customHeight="1" x14ac:dyDescent="0.25">
      <c r="A2232" s="57">
        <v>7004</v>
      </c>
      <c r="B2232" s="57">
        <v>1984</v>
      </c>
      <c r="C2232" s="58" t="s">
        <v>9</v>
      </c>
      <c r="D2232" s="58" t="s">
        <v>10</v>
      </c>
      <c r="E2232" s="59">
        <v>11012</v>
      </c>
      <c r="F2232" s="54">
        <f t="shared" si="170"/>
        <v>11.012</v>
      </c>
      <c r="G2232" s="57">
        <v>1</v>
      </c>
      <c r="H2232" s="57">
        <v>0</v>
      </c>
      <c r="I2232" s="60">
        <v>41349</v>
      </c>
      <c r="J2232" s="61">
        <v>82</v>
      </c>
      <c r="K2232" s="12" cm="1">
        <f t="array" ref="K2232:N2232">VLOOKUP(A2232,Sales!$A$1:$E$2241,{2,3,4,5},0)</f>
        <v>3</v>
      </c>
      <c r="L2232" s="12">
        <v>1</v>
      </c>
      <c r="M2232" s="12">
        <v>3</v>
      </c>
      <c r="N2232" s="15">
        <v>2</v>
      </c>
      <c r="O2232" s="15">
        <f t="shared" si="171"/>
        <v>41</v>
      </c>
      <c r="P2232" s="15">
        <f t="shared" si="172"/>
        <v>4</v>
      </c>
      <c r="Q2232" s="15">
        <f t="shared" si="173"/>
        <v>5</v>
      </c>
      <c r="R2232" s="12">
        <f t="shared" si="174"/>
        <v>1</v>
      </c>
    </row>
    <row r="2233" spans="1:18" ht="15.75" customHeight="1" x14ac:dyDescent="0.25">
      <c r="A2233" s="57">
        <v>9817</v>
      </c>
      <c r="B2233" s="57">
        <v>1970</v>
      </c>
      <c r="C2233" s="58" t="s">
        <v>14</v>
      </c>
      <c r="D2233" s="58" t="s">
        <v>10</v>
      </c>
      <c r="E2233" s="59">
        <v>44802</v>
      </c>
      <c r="F2233" s="54">
        <f t="shared" si="170"/>
        <v>44.802</v>
      </c>
      <c r="G2233" s="57">
        <v>0</v>
      </c>
      <c r="H2233" s="57">
        <v>0</v>
      </c>
      <c r="I2233" s="60">
        <v>41142</v>
      </c>
      <c r="J2233" s="61">
        <v>71</v>
      </c>
      <c r="K2233" s="12" cm="1">
        <f t="array" ref="K2233:N2233">VLOOKUP(A2233,Sales!$A$1:$E$2241,{2,3,4,5},0)</f>
        <v>10</v>
      </c>
      <c r="L2233" s="12">
        <v>10</v>
      </c>
      <c r="M2233" s="12">
        <v>9</v>
      </c>
      <c r="N2233" s="15">
        <v>12</v>
      </c>
      <c r="O2233" s="15">
        <f t="shared" si="171"/>
        <v>55</v>
      </c>
      <c r="P2233" s="15">
        <f t="shared" si="172"/>
        <v>20</v>
      </c>
      <c r="Q2233" s="15">
        <f t="shared" si="173"/>
        <v>21</v>
      </c>
      <c r="R2233" s="12">
        <f t="shared" si="174"/>
        <v>0</v>
      </c>
    </row>
    <row r="2234" spans="1:18" ht="15.75" customHeight="1" x14ac:dyDescent="0.25">
      <c r="A2234" s="57">
        <v>8080</v>
      </c>
      <c r="B2234" s="57">
        <v>1986</v>
      </c>
      <c r="C2234" s="58" t="s">
        <v>9</v>
      </c>
      <c r="D2234" s="58" t="s">
        <v>10</v>
      </c>
      <c r="E2234" s="59">
        <v>26816</v>
      </c>
      <c r="F2234" s="54">
        <f t="shared" si="170"/>
        <v>26.815999999999999</v>
      </c>
      <c r="G2234" s="57">
        <v>0</v>
      </c>
      <c r="H2234" s="57">
        <v>0</v>
      </c>
      <c r="I2234" s="60">
        <v>41138</v>
      </c>
      <c r="J2234" s="61">
        <v>50</v>
      </c>
      <c r="K2234" s="12" cm="1">
        <f t="array" ref="K2234:N2234">VLOOKUP(A2234,Sales!$A$1:$E$2241,{2,3,4,5},0)</f>
        <v>1</v>
      </c>
      <c r="L2234" s="12">
        <v>4</v>
      </c>
      <c r="M2234" s="12">
        <v>0</v>
      </c>
      <c r="N2234" s="15">
        <v>3</v>
      </c>
      <c r="O2234" s="15">
        <f t="shared" si="171"/>
        <v>39</v>
      </c>
      <c r="P2234" s="15">
        <f t="shared" si="172"/>
        <v>5</v>
      </c>
      <c r="Q2234" s="15">
        <f t="shared" si="173"/>
        <v>3</v>
      </c>
      <c r="R2234" s="12">
        <f t="shared" si="174"/>
        <v>0</v>
      </c>
    </row>
    <row r="2235" spans="1:18" ht="15.75" customHeight="1" x14ac:dyDescent="0.25">
      <c r="A2235" s="57">
        <v>9432</v>
      </c>
      <c r="B2235" s="57">
        <v>1977</v>
      </c>
      <c r="C2235" s="58" t="s">
        <v>9</v>
      </c>
      <c r="D2235" s="58" t="s">
        <v>11</v>
      </c>
      <c r="E2235" s="59">
        <v>666666</v>
      </c>
      <c r="F2235" s="54">
        <f t="shared" si="170"/>
        <v>666.66600000000005</v>
      </c>
      <c r="G2235" s="57">
        <v>1</v>
      </c>
      <c r="H2235" s="57">
        <v>0</v>
      </c>
      <c r="I2235" s="60">
        <v>41427</v>
      </c>
      <c r="J2235" s="61">
        <v>23</v>
      </c>
      <c r="K2235" s="12" cm="1">
        <f t="array" ref="K2235:N2235">VLOOKUP(A2235,Sales!$A$1:$E$2241,{2,3,4,5},0)</f>
        <v>14</v>
      </c>
      <c r="L2235" s="12">
        <v>1</v>
      </c>
      <c r="M2235" s="12">
        <v>3</v>
      </c>
      <c r="N2235" s="15">
        <v>3</v>
      </c>
      <c r="O2235" s="15">
        <f t="shared" si="171"/>
        <v>48</v>
      </c>
      <c r="P2235" s="15">
        <f t="shared" si="172"/>
        <v>15</v>
      </c>
      <c r="Q2235" s="15">
        <f t="shared" si="173"/>
        <v>6</v>
      </c>
      <c r="R2235" s="12">
        <f t="shared" si="174"/>
        <v>1</v>
      </c>
    </row>
    <row r="2236" spans="1:18" ht="15.75" customHeight="1" x14ac:dyDescent="0.25">
      <c r="A2236" s="57">
        <v>8372</v>
      </c>
      <c r="B2236" s="57">
        <v>1974</v>
      </c>
      <c r="C2236" s="58" t="s">
        <v>9</v>
      </c>
      <c r="D2236" s="58" t="s">
        <v>13</v>
      </c>
      <c r="E2236" s="59">
        <v>34421</v>
      </c>
      <c r="F2236" s="54">
        <f t="shared" si="170"/>
        <v>34.420999999999999</v>
      </c>
      <c r="G2236" s="57">
        <v>1</v>
      </c>
      <c r="H2236" s="57">
        <v>0</v>
      </c>
      <c r="I2236" s="60">
        <v>41456</v>
      </c>
      <c r="J2236" s="61">
        <v>81</v>
      </c>
      <c r="K2236" s="12" cm="1">
        <f t="array" ref="K2236:N2236">VLOOKUP(A2236,Sales!$A$1:$E$2241,{2,3,4,5},0)</f>
        <v>3</v>
      </c>
      <c r="L2236" s="12">
        <v>2</v>
      </c>
      <c r="M2236" s="12">
        <v>1</v>
      </c>
      <c r="N2236" s="15">
        <v>2</v>
      </c>
      <c r="O2236" s="15">
        <f t="shared" si="171"/>
        <v>51</v>
      </c>
      <c r="P2236" s="15">
        <f t="shared" si="172"/>
        <v>5</v>
      </c>
      <c r="Q2236" s="15">
        <f t="shared" si="173"/>
        <v>3</v>
      </c>
      <c r="R2236" s="12">
        <f t="shared" si="174"/>
        <v>1</v>
      </c>
    </row>
    <row r="2237" spans="1:18" ht="15.75" customHeight="1" x14ac:dyDescent="0.25">
      <c r="A2237" s="57">
        <v>10870</v>
      </c>
      <c r="B2237" s="57">
        <v>1967</v>
      </c>
      <c r="C2237" s="58" t="s">
        <v>9</v>
      </c>
      <c r="D2237" s="58" t="s">
        <v>13</v>
      </c>
      <c r="E2237" s="59">
        <v>61223</v>
      </c>
      <c r="F2237" s="54">
        <f t="shared" si="170"/>
        <v>61.222999999999999</v>
      </c>
      <c r="G2237" s="57">
        <v>0</v>
      </c>
      <c r="H2237" s="57">
        <v>1</v>
      </c>
      <c r="I2237" s="60">
        <v>41438</v>
      </c>
      <c r="J2237" s="61">
        <v>46</v>
      </c>
      <c r="K2237" s="12" cm="1">
        <f t="array" ref="K2237:N2237">VLOOKUP(A2237,Sales!$A$1:$E$2241,{2,3,4,5},0)</f>
        <v>43</v>
      </c>
      <c r="L2237" s="12">
        <v>118</v>
      </c>
      <c r="M2237" s="12">
        <v>9</v>
      </c>
      <c r="N2237" s="15">
        <v>4</v>
      </c>
      <c r="O2237" s="15">
        <f t="shared" si="171"/>
        <v>58</v>
      </c>
      <c r="P2237" s="15">
        <f t="shared" si="172"/>
        <v>161</v>
      </c>
      <c r="Q2237" s="15">
        <f t="shared" si="173"/>
        <v>13</v>
      </c>
      <c r="R2237" s="12">
        <f t="shared" si="174"/>
        <v>1</v>
      </c>
    </row>
    <row r="2238" spans="1:18" ht="15.75" customHeight="1" x14ac:dyDescent="0.25">
      <c r="A2238" s="57">
        <v>4001</v>
      </c>
      <c r="B2238" s="57">
        <v>1946</v>
      </c>
      <c r="C2238" s="58" t="s">
        <v>12</v>
      </c>
      <c r="D2238" s="58" t="s">
        <v>11</v>
      </c>
      <c r="E2238" s="59">
        <v>64014</v>
      </c>
      <c r="F2238" s="54">
        <f t="shared" si="170"/>
        <v>64.013999999999996</v>
      </c>
      <c r="G2238" s="57">
        <v>2</v>
      </c>
      <c r="H2238" s="57">
        <v>1</v>
      </c>
      <c r="I2238" s="60">
        <v>41800</v>
      </c>
      <c r="J2238" s="61">
        <v>56</v>
      </c>
      <c r="K2238" s="12" cm="1">
        <f t="array" ref="K2238:N2238">VLOOKUP(A2238,Sales!$A$1:$E$2241,{2,3,4,5},0)</f>
        <v>0</v>
      </c>
      <c r="L2238" s="12">
        <v>0</v>
      </c>
      <c r="M2238" s="12">
        <v>8</v>
      </c>
      <c r="N2238" s="15">
        <v>5</v>
      </c>
      <c r="O2238" s="15">
        <f t="shared" si="171"/>
        <v>79</v>
      </c>
      <c r="P2238" s="15">
        <f t="shared" si="172"/>
        <v>0</v>
      </c>
      <c r="Q2238" s="15">
        <f t="shared" si="173"/>
        <v>13</v>
      </c>
      <c r="R2238" s="12">
        <f t="shared" si="174"/>
        <v>3</v>
      </c>
    </row>
    <row r="2239" spans="1:18" ht="15.75" customHeight="1" x14ac:dyDescent="0.25">
      <c r="A2239" s="57">
        <v>7270</v>
      </c>
      <c r="B2239" s="57">
        <v>1981</v>
      </c>
      <c r="C2239" s="58" t="s">
        <v>9</v>
      </c>
      <c r="D2239" s="58" t="s">
        <v>15</v>
      </c>
      <c r="E2239" s="59">
        <v>56981</v>
      </c>
      <c r="F2239" s="54">
        <f t="shared" si="170"/>
        <v>56.981000000000002</v>
      </c>
      <c r="G2239" s="57">
        <v>0</v>
      </c>
      <c r="H2239" s="57">
        <v>0</v>
      </c>
      <c r="I2239" s="60">
        <v>41664</v>
      </c>
      <c r="J2239" s="61">
        <v>91</v>
      </c>
      <c r="K2239" s="12" cm="1">
        <f t="array" ref="K2239:N2239">VLOOKUP(A2239,Sales!$A$1:$E$2241,{2,3,4,5},0)</f>
        <v>48</v>
      </c>
      <c r="L2239" s="12">
        <v>12</v>
      </c>
      <c r="M2239" s="12">
        <v>2</v>
      </c>
      <c r="N2239" s="15">
        <v>13</v>
      </c>
      <c r="O2239" s="15">
        <f t="shared" si="171"/>
        <v>44</v>
      </c>
      <c r="P2239" s="15">
        <f t="shared" si="172"/>
        <v>60</v>
      </c>
      <c r="Q2239" s="15">
        <f t="shared" si="173"/>
        <v>15</v>
      </c>
      <c r="R2239" s="12">
        <f t="shared" si="174"/>
        <v>0</v>
      </c>
    </row>
    <row r="2240" spans="1:18" ht="15.75" customHeight="1" x14ac:dyDescent="0.25">
      <c r="A2240" s="57">
        <v>8235</v>
      </c>
      <c r="B2240" s="57">
        <v>1956</v>
      </c>
      <c r="C2240" s="58" t="s">
        <v>14</v>
      </c>
      <c r="D2240" s="58" t="s">
        <v>11</v>
      </c>
      <c r="E2240" s="59">
        <v>69245</v>
      </c>
      <c r="F2240" s="54">
        <f t="shared" si="170"/>
        <v>69.245000000000005</v>
      </c>
      <c r="G2240" s="57">
        <v>0</v>
      </c>
      <c r="H2240" s="57">
        <v>1</v>
      </c>
      <c r="I2240" s="60">
        <v>41663</v>
      </c>
      <c r="J2240" s="61">
        <v>8</v>
      </c>
      <c r="K2240" s="12" cm="1">
        <f t="array" ref="K2240:N2240">VLOOKUP(A2240,Sales!$A$1:$E$2241,{2,3,4,5},0)</f>
        <v>30</v>
      </c>
      <c r="L2240" s="12">
        <v>30</v>
      </c>
      <c r="M2240" s="12">
        <v>6</v>
      </c>
      <c r="N2240" s="15">
        <v>10</v>
      </c>
      <c r="O2240" s="15">
        <f t="shared" si="171"/>
        <v>69</v>
      </c>
      <c r="P2240" s="15">
        <f t="shared" si="172"/>
        <v>60</v>
      </c>
      <c r="Q2240" s="15">
        <f t="shared" si="173"/>
        <v>16</v>
      </c>
      <c r="R2240" s="12">
        <f t="shared" si="174"/>
        <v>1</v>
      </c>
    </row>
    <row r="2241" spans="1:18" ht="15.75" customHeight="1" x14ac:dyDescent="0.25">
      <c r="A2241" s="57">
        <v>9405</v>
      </c>
      <c r="B2241" s="57">
        <v>1954</v>
      </c>
      <c r="C2241" s="58" t="s">
        <v>12</v>
      </c>
      <c r="D2241" s="58" t="s">
        <v>13</v>
      </c>
      <c r="E2241" s="59">
        <v>52869</v>
      </c>
      <c r="F2241" s="54">
        <f t="shared" si="170"/>
        <v>52.869</v>
      </c>
      <c r="G2241" s="57">
        <v>1</v>
      </c>
      <c r="H2241" s="57">
        <v>1</v>
      </c>
      <c r="I2241" s="62">
        <v>41197</v>
      </c>
      <c r="J2241" s="61">
        <v>40</v>
      </c>
      <c r="K2241" s="12" cm="1">
        <f t="array" ref="K2241:N2241">VLOOKUP(A2241,Sales!$A$1:$E$2241,{2,3,4,5},0)</f>
        <v>3</v>
      </c>
      <c r="L2241" s="12">
        <v>1</v>
      </c>
      <c r="M2241" s="12">
        <v>3</v>
      </c>
      <c r="N2241" s="15">
        <v>4</v>
      </c>
      <c r="O2241" s="15">
        <f t="shared" si="171"/>
        <v>71</v>
      </c>
      <c r="P2241" s="15">
        <f t="shared" si="172"/>
        <v>4</v>
      </c>
      <c r="Q2241" s="15">
        <f t="shared" si="173"/>
        <v>7</v>
      </c>
      <c r="R2241" s="12">
        <f t="shared" si="174"/>
        <v>2</v>
      </c>
    </row>
  </sheetData>
  <autoFilter ref="A1:R2241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47B36-FDE5-4E5B-A875-A4B7B7C86123}">
  <dimension ref="A1:O16"/>
  <sheetViews>
    <sheetView showGridLines="0" zoomScaleNormal="100" workbookViewId="0">
      <selection activeCell="K20" sqref="K20"/>
    </sheetView>
  </sheetViews>
  <sheetFormatPr defaultRowHeight="13.2" x14ac:dyDescent="0.25"/>
  <cols>
    <col min="1" max="1" width="25.6640625" bestFit="1" customWidth="1"/>
    <col min="2" max="2" width="5" bestFit="1" customWidth="1"/>
    <col min="3" max="3" width="11.77734375" bestFit="1" customWidth="1"/>
    <col min="4" max="4" width="11" bestFit="1" customWidth="1"/>
    <col min="5" max="5" width="15.6640625" bestFit="1" customWidth="1"/>
    <col min="6" max="6" width="12" bestFit="1" customWidth="1"/>
    <col min="7" max="7" width="9.88671875" bestFit="1" customWidth="1"/>
    <col min="8" max="8" width="11.6640625" bestFit="1" customWidth="1"/>
    <col min="9" max="9" width="14.33203125" bestFit="1" customWidth="1"/>
    <col min="10" max="10" width="9.5546875" bestFit="1" customWidth="1"/>
    <col min="11" max="11" width="10.5546875" bestFit="1" customWidth="1"/>
    <col min="12" max="12" width="20.21875" bestFit="1" customWidth="1"/>
    <col min="13" max="13" width="21" bestFit="1" customWidth="1"/>
    <col min="14" max="14" width="21.88671875" bestFit="1" customWidth="1"/>
  </cols>
  <sheetData>
    <row r="1" spans="1:15" ht="13.8" x14ac:dyDescent="0.25">
      <c r="A1" s="8" t="s">
        <v>165</v>
      </c>
      <c r="B1" s="8" t="s">
        <v>0</v>
      </c>
      <c r="C1" s="8" t="s">
        <v>1</v>
      </c>
      <c r="D1" s="8" t="s">
        <v>2</v>
      </c>
      <c r="E1" s="8" t="s">
        <v>3</v>
      </c>
      <c r="F1" s="9" t="s">
        <v>4</v>
      </c>
      <c r="G1" s="8" t="s">
        <v>5</v>
      </c>
      <c r="H1" s="8" t="s">
        <v>6</v>
      </c>
      <c r="I1" s="8" t="s">
        <v>7</v>
      </c>
      <c r="J1" s="8" t="s">
        <v>8</v>
      </c>
      <c r="K1" s="41" t="s">
        <v>22</v>
      </c>
      <c r="L1" s="41" t="s">
        <v>23</v>
      </c>
      <c r="M1" s="41" t="s">
        <v>24</v>
      </c>
      <c r="N1" s="41" t="s">
        <v>25</v>
      </c>
    </row>
    <row r="2" spans="1:15" x14ac:dyDescent="0.25">
      <c r="A2" s="42" t="s">
        <v>31</v>
      </c>
      <c r="B2" s="42">
        <f>COUNTA(Customer!A2:A2241)</f>
        <v>2240</v>
      </c>
      <c r="C2" s="42">
        <f>COUNTA(Customer!B2:B2241)</f>
        <v>2240</v>
      </c>
      <c r="D2" s="42">
        <f>COUNTA(Customer!C2:C2241)</f>
        <v>2240</v>
      </c>
      <c r="E2" s="42">
        <f>COUNTA(Customer!D2:D2241)</f>
        <v>2240</v>
      </c>
      <c r="F2" s="43">
        <f>COUNTA(Customer!E2:E2241)</f>
        <v>2240</v>
      </c>
      <c r="G2" s="42">
        <f>COUNTA(Customer!G2:G2241)</f>
        <v>2240</v>
      </c>
      <c r="H2" s="42">
        <f>COUNTA(Customer!H2:H2241)</f>
        <v>2240</v>
      </c>
      <c r="I2" s="42">
        <f>COUNTA(Customer!I2:I2241)</f>
        <v>2240</v>
      </c>
      <c r="J2" s="42">
        <f>COUNTA(Customer!J2:J2241)</f>
        <v>2240</v>
      </c>
      <c r="K2" s="42">
        <f>COUNTA(Customer!K2:K2241)</f>
        <v>2240</v>
      </c>
      <c r="L2" s="42">
        <f>COUNTA(Customer!L2:L2241)</f>
        <v>2240</v>
      </c>
      <c r="M2" s="42">
        <f>COUNTA(Customer!M2:M2241)</f>
        <v>2240</v>
      </c>
      <c r="N2" s="42">
        <f>COUNTA(Customer!N2:N2241)</f>
        <v>2240</v>
      </c>
      <c r="O2" s="39"/>
    </row>
    <row r="3" spans="1:15" x14ac:dyDescent="0.25">
      <c r="A3" s="42" t="s">
        <v>32</v>
      </c>
      <c r="B3" s="42">
        <f>COUNTBLANK(Customer!A2:A2241)</f>
        <v>0</v>
      </c>
      <c r="C3" s="42">
        <f>COUNTBLANK(Customer!B2:B2241)</f>
        <v>0</v>
      </c>
      <c r="D3" s="42">
        <f>COUNTBLANK(Customer!C2:C2241)</f>
        <v>0</v>
      </c>
      <c r="E3" s="42">
        <f>COUNTBLANK(Customer!D2:D2241)</f>
        <v>0</v>
      </c>
      <c r="F3" s="43">
        <f>COUNTBLANK(Customer!E2:E2241)</f>
        <v>0</v>
      </c>
      <c r="G3" s="42">
        <f>COUNTBLANK(Customer!G2:G2241)</f>
        <v>0</v>
      </c>
      <c r="H3" s="42">
        <f>COUNTBLANK(Customer!H2:H2241)</f>
        <v>0</v>
      </c>
      <c r="I3" s="42">
        <f>COUNTBLANK(Customer!I2:I2241)</f>
        <v>0</v>
      </c>
      <c r="J3" s="42">
        <f>COUNTBLANK(Customer!J2:J2241)</f>
        <v>0</v>
      </c>
      <c r="K3" s="42">
        <f>COUNTBLANK(Customer!K2:K2241)</f>
        <v>0</v>
      </c>
      <c r="L3" s="42">
        <f>COUNTBLANK(Customer!L2:L2241)</f>
        <v>0</v>
      </c>
      <c r="M3" s="42">
        <f>COUNTBLANK(Customer!M2:M2241)</f>
        <v>0</v>
      </c>
      <c r="N3" s="42">
        <f>COUNTBLANK(Customer!N2:N2241)</f>
        <v>0</v>
      </c>
      <c r="O3" s="39"/>
    </row>
    <row r="4" spans="1:15" s="16" customFormat="1" x14ac:dyDescent="0.25">
      <c r="A4" s="44" t="s">
        <v>27</v>
      </c>
      <c r="B4" s="44"/>
      <c r="C4" s="44"/>
      <c r="D4" s="44"/>
      <c r="E4" s="44"/>
      <c r="F4" s="44">
        <f>AVERAGE(Customer!E2:E2241)</f>
        <v>52237.975446428572</v>
      </c>
      <c r="G4" s="44">
        <f>AVERAGE(Customer!G2:G2241)</f>
        <v>0.44419642857142855</v>
      </c>
      <c r="H4" s="44">
        <f>AVERAGE(Customer!H2:H2241)</f>
        <v>0.50624999999999998</v>
      </c>
      <c r="I4" s="44"/>
      <c r="J4" s="44">
        <f>AVERAGE(Customer!J2:J2241)</f>
        <v>49.109375</v>
      </c>
      <c r="K4" s="44">
        <f>AVERAGE(Customer!K2:K2241)</f>
        <v>26.302232142857143</v>
      </c>
      <c r="L4" s="44">
        <f>AVERAGE(Customer!L2:L2241)</f>
        <v>27.062946428571429</v>
      </c>
      <c r="M4" s="44">
        <f>AVERAGE(Customer!M2:M2241)</f>
        <v>4.0848214285714288</v>
      </c>
      <c r="N4" s="44">
        <f>AVERAGE(Customer!N2:N2241)</f>
        <v>5.7901785714285712</v>
      </c>
      <c r="O4" s="45"/>
    </row>
    <row r="5" spans="1:15" s="16" customFormat="1" x14ac:dyDescent="0.25">
      <c r="A5" s="44" t="s">
        <v>28</v>
      </c>
      <c r="B5" s="44"/>
      <c r="C5" s="44"/>
      <c r="D5" s="44"/>
      <c r="E5" s="44"/>
      <c r="F5" s="46">
        <v>51381.5</v>
      </c>
      <c r="G5" s="46">
        <f>MEDIAN(Customer!G2:G2241)</f>
        <v>0</v>
      </c>
      <c r="H5" s="46">
        <f>MEDIAN(Customer!H2:H2241)</f>
        <v>0</v>
      </c>
      <c r="I5" s="46"/>
      <c r="J5" s="46">
        <f>MEDIAN(Customer!J2:J2241)</f>
        <v>49</v>
      </c>
      <c r="K5" s="46">
        <f>MEDIAN(Customer!K2:K2241)</f>
        <v>8</v>
      </c>
      <c r="L5" s="46">
        <f>MEDIAN(Customer!L2:L2241)</f>
        <v>8</v>
      </c>
      <c r="M5" s="46">
        <f>MEDIAN(Customer!M2:M2241)</f>
        <v>4</v>
      </c>
      <c r="N5" s="46">
        <f>MEDIAN(Customer!N2:N2241)</f>
        <v>5</v>
      </c>
      <c r="O5" s="45"/>
    </row>
    <row r="6" spans="1:15" s="16" customFormat="1" x14ac:dyDescent="0.25">
      <c r="A6" s="47" t="s">
        <v>29</v>
      </c>
      <c r="B6" s="44"/>
      <c r="C6" s="44"/>
      <c r="D6" s="44"/>
      <c r="E6" s="44"/>
      <c r="F6" s="44">
        <f>STDEV(Customer!E2:E2241)</f>
        <v>25037.955890621906</v>
      </c>
      <c r="G6" s="44">
        <f>STDEV(Customer!G2:G2241)</f>
        <v>0.53839809773459357</v>
      </c>
      <c r="H6" s="44">
        <f>STDEV(Customer!H2:H2241)</f>
        <v>0.54453823076987584</v>
      </c>
      <c r="I6" s="44"/>
      <c r="J6" s="44">
        <f>STDEV(Customer!J2:J2241)</f>
        <v>28.962452808378206</v>
      </c>
      <c r="K6" s="44">
        <f>STDEV(Customer!K2:K2241)</f>
        <v>39.773433764578556</v>
      </c>
      <c r="L6" s="44">
        <f>STDEV(Customer!L2:L2241)</f>
        <v>41.280498487854935</v>
      </c>
      <c r="M6" s="44">
        <f>STDEV(Customer!M2:M2241)</f>
        <v>2.7787141473881021</v>
      </c>
      <c r="N6" s="44">
        <f>STDEV(Customer!N2:N2241)</f>
        <v>3.2509581456744332</v>
      </c>
      <c r="O6" s="45"/>
    </row>
    <row r="7" spans="1:15" x14ac:dyDescent="0.25">
      <c r="A7" s="42" t="s">
        <v>166</v>
      </c>
      <c r="B7" s="42"/>
      <c r="C7" s="42"/>
      <c r="D7" s="42"/>
      <c r="E7" s="42"/>
      <c r="F7" s="48">
        <f>F6/F4</f>
        <v>0.47930563305040397</v>
      </c>
      <c r="G7" s="48"/>
      <c r="H7" s="48"/>
      <c r="I7" s="42"/>
      <c r="J7" s="48">
        <f t="shared" ref="J7" si="0">J6/J4</f>
        <v>0.58975405018651139</v>
      </c>
      <c r="K7" s="48">
        <f t="shared" ref="K7" si="1">K6/K4</f>
        <v>1.512169520387256</v>
      </c>
      <c r="L7" s="48">
        <f t="shared" ref="L7" si="2">L6/L4</f>
        <v>1.5253512250341474</v>
      </c>
      <c r="M7" s="48">
        <f t="shared" ref="M7" si="3">M6/M4</f>
        <v>0.68025351804910905</v>
      </c>
      <c r="N7" s="48">
        <f t="shared" ref="N7" si="4">N6/N4</f>
        <v>0.56146077458062693</v>
      </c>
      <c r="O7" s="39"/>
    </row>
    <row r="8" spans="1:15" x14ac:dyDescent="0.25">
      <c r="F8" s="49" t="s">
        <v>33</v>
      </c>
    </row>
    <row r="9" spans="1:15" x14ac:dyDescent="0.25">
      <c r="A9" s="13"/>
    </row>
    <row r="10" spans="1:15" x14ac:dyDescent="0.25">
      <c r="A10" s="49" t="s">
        <v>168</v>
      </c>
      <c r="B10" s="66"/>
      <c r="C10" s="66"/>
      <c r="D10" s="66"/>
      <c r="E10" s="66"/>
      <c r="F10" s="67"/>
      <c r="G10" s="66"/>
      <c r="H10" s="66"/>
      <c r="I10" s="66"/>
    </row>
    <row r="11" spans="1:15" x14ac:dyDescent="0.25">
      <c r="A11" s="13"/>
    </row>
    <row r="16" spans="1:15" x14ac:dyDescent="0.25">
      <c r="G16" s="6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DDB06-12C9-4780-9F9F-C85A3631D21D}">
  <dimension ref="A1:M2241"/>
  <sheetViews>
    <sheetView showGridLines="0" topLeftCell="C1" zoomScaleNormal="100" workbookViewId="0">
      <selection activeCell="D4" sqref="D4"/>
    </sheetView>
  </sheetViews>
  <sheetFormatPr defaultRowHeight="13.2" x14ac:dyDescent="0.25"/>
  <cols>
    <col min="1" max="1" width="8" bestFit="1" customWidth="1"/>
    <col min="2" max="2" width="16.21875" bestFit="1" customWidth="1"/>
    <col min="3" max="3" width="15.44140625" bestFit="1" customWidth="1"/>
    <col min="4" max="4" width="20.109375" bestFit="1" customWidth="1"/>
    <col min="5" max="5" width="13.21875" bestFit="1" customWidth="1"/>
    <col min="6" max="6" width="14.33203125" bestFit="1" customWidth="1"/>
    <col min="7" max="7" width="16.109375" bestFit="1" customWidth="1"/>
    <col min="8" max="8" width="18.77734375" bestFit="1" customWidth="1"/>
    <col min="9" max="9" width="14" bestFit="1" customWidth="1"/>
    <col min="10" max="10" width="15" bestFit="1" customWidth="1"/>
    <col min="11" max="11" width="24.6640625" bestFit="1" customWidth="1"/>
    <col min="12" max="12" width="25.44140625" bestFit="1" customWidth="1"/>
    <col min="13" max="13" width="26.33203125" bestFit="1" customWidth="1"/>
  </cols>
  <sheetData>
    <row r="1" spans="1:13" ht="13.8" x14ac:dyDescent="0.25">
      <c r="A1" s="8" t="s">
        <v>0</v>
      </c>
      <c r="B1" s="8" t="s">
        <v>1</v>
      </c>
      <c r="C1" s="8" t="s">
        <v>2</v>
      </c>
      <c r="D1" s="8" t="s">
        <v>3</v>
      </c>
      <c r="E1" s="9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41" t="s">
        <v>22</v>
      </c>
      <c r="K1" s="41" t="s">
        <v>23</v>
      </c>
      <c r="L1" s="41" t="s">
        <v>24</v>
      </c>
      <c r="M1" s="41" t="s">
        <v>25</v>
      </c>
    </row>
    <row r="2" spans="1:13" x14ac:dyDescent="0.25">
      <c r="A2" s="40">
        <f>TYPE(Customer!A2)</f>
        <v>1</v>
      </c>
      <c r="B2" s="40">
        <f>TYPE(Customer!B2)</f>
        <v>1</v>
      </c>
      <c r="C2" s="40">
        <f>TYPE(Customer!C2)</f>
        <v>2</v>
      </c>
      <c r="D2" s="40">
        <f>TYPE(Customer!D2)</f>
        <v>2</v>
      </c>
      <c r="E2" s="40">
        <f>TYPE(Customer!E2)</f>
        <v>1</v>
      </c>
      <c r="F2" s="40">
        <f>TYPE(Customer!G2)</f>
        <v>1</v>
      </c>
      <c r="G2" s="40">
        <f>TYPE(Customer!H2)</f>
        <v>1</v>
      </c>
      <c r="H2" s="40">
        <f>TYPE(Customer!I2)</f>
        <v>1</v>
      </c>
      <c r="I2" s="40">
        <f>TYPE(Customer!J2)</f>
        <v>1</v>
      </c>
      <c r="J2" s="40">
        <f>TYPE(Customer!K2)</f>
        <v>1</v>
      </c>
      <c r="K2" s="40">
        <f>TYPE(Customer!L2)</f>
        <v>1</v>
      </c>
      <c r="L2" s="40">
        <f>TYPE(Customer!M2)</f>
        <v>1</v>
      </c>
      <c r="M2" s="40">
        <f>TYPE(Customer!N2)</f>
        <v>1</v>
      </c>
    </row>
    <row r="3" spans="1:13" x14ac:dyDescent="0.25">
      <c r="A3" s="40">
        <f>TYPE(Customer!A3)</f>
        <v>1</v>
      </c>
      <c r="B3" s="40">
        <f>TYPE(Customer!B3)</f>
        <v>1</v>
      </c>
      <c r="C3" s="40">
        <f>TYPE(Customer!C3)</f>
        <v>2</v>
      </c>
      <c r="D3" s="40">
        <f>TYPE(Customer!D3)</f>
        <v>2</v>
      </c>
      <c r="E3" s="40">
        <f>TYPE(Customer!E3)</f>
        <v>1</v>
      </c>
      <c r="F3" s="40">
        <f>TYPE(Customer!G3)</f>
        <v>1</v>
      </c>
      <c r="G3" s="40">
        <f>TYPE(Customer!H3)</f>
        <v>1</v>
      </c>
      <c r="H3" s="40">
        <f>TYPE(Customer!I3)</f>
        <v>1</v>
      </c>
      <c r="I3" s="40">
        <f>TYPE(Customer!J3)</f>
        <v>1</v>
      </c>
      <c r="J3" s="40">
        <f>TYPE(Customer!K3)</f>
        <v>1</v>
      </c>
      <c r="K3" s="40">
        <f>TYPE(Customer!L3)</f>
        <v>1</v>
      </c>
      <c r="L3" s="40">
        <f>TYPE(Customer!M3)</f>
        <v>1</v>
      </c>
      <c r="M3" s="40">
        <f>TYPE(Customer!N3)</f>
        <v>1</v>
      </c>
    </row>
    <row r="4" spans="1:13" x14ac:dyDescent="0.25">
      <c r="A4" s="40">
        <f>TYPE(Customer!A4)</f>
        <v>1</v>
      </c>
      <c r="B4" s="40">
        <f>TYPE(Customer!B4)</f>
        <v>1</v>
      </c>
      <c r="C4" s="40">
        <f>TYPE(Customer!C4)</f>
        <v>2</v>
      </c>
      <c r="D4" s="40">
        <f>TYPE(Customer!D4)</f>
        <v>2</v>
      </c>
      <c r="E4" s="40">
        <f>TYPE(Customer!E4)</f>
        <v>1</v>
      </c>
      <c r="F4" s="40">
        <f>TYPE(Customer!G4)</f>
        <v>1</v>
      </c>
      <c r="G4" s="40">
        <f>TYPE(Customer!H4)</f>
        <v>1</v>
      </c>
      <c r="H4" s="40">
        <f>TYPE(Customer!I4)</f>
        <v>1</v>
      </c>
      <c r="I4" s="40">
        <f>TYPE(Customer!J4)</f>
        <v>1</v>
      </c>
      <c r="J4" s="40">
        <f>TYPE(Customer!K4)</f>
        <v>1</v>
      </c>
      <c r="K4" s="40">
        <f>TYPE(Customer!L4)</f>
        <v>1</v>
      </c>
      <c r="L4" s="40">
        <f>TYPE(Customer!M4)</f>
        <v>1</v>
      </c>
      <c r="M4" s="40">
        <f>TYPE(Customer!N4)</f>
        <v>1</v>
      </c>
    </row>
    <row r="5" spans="1:13" x14ac:dyDescent="0.25">
      <c r="A5" s="40">
        <f>TYPE(Customer!A5)</f>
        <v>1</v>
      </c>
      <c r="B5" s="40">
        <f>TYPE(Customer!B5)</f>
        <v>1</v>
      </c>
      <c r="C5" s="40">
        <f>TYPE(Customer!C5)</f>
        <v>2</v>
      </c>
      <c r="D5" s="40">
        <f>TYPE(Customer!D5)</f>
        <v>2</v>
      </c>
      <c r="E5" s="40">
        <f>TYPE(Customer!E5)</f>
        <v>1</v>
      </c>
      <c r="F5" s="40">
        <f>TYPE(Customer!G5)</f>
        <v>1</v>
      </c>
      <c r="G5" s="40">
        <f>TYPE(Customer!H5)</f>
        <v>1</v>
      </c>
      <c r="H5" s="40">
        <f>TYPE(Customer!I5)</f>
        <v>1</v>
      </c>
      <c r="I5" s="40">
        <f>TYPE(Customer!J5)</f>
        <v>1</v>
      </c>
      <c r="J5" s="40">
        <f>TYPE(Customer!K5)</f>
        <v>1</v>
      </c>
      <c r="K5" s="40">
        <f>TYPE(Customer!L5)</f>
        <v>1</v>
      </c>
      <c r="L5" s="40">
        <f>TYPE(Customer!M5)</f>
        <v>1</v>
      </c>
      <c r="M5" s="40">
        <f>TYPE(Customer!N5)</f>
        <v>1</v>
      </c>
    </row>
    <row r="6" spans="1:13" x14ac:dyDescent="0.25">
      <c r="A6" s="40">
        <f>TYPE(Customer!A6)</f>
        <v>1</v>
      </c>
      <c r="B6" s="40">
        <f>TYPE(Customer!B6)</f>
        <v>1</v>
      </c>
      <c r="C6" s="40">
        <f>TYPE(Customer!C6)</f>
        <v>2</v>
      </c>
      <c r="D6" s="40">
        <f>TYPE(Customer!D6)</f>
        <v>2</v>
      </c>
      <c r="E6" s="40">
        <f>TYPE(Customer!E6)</f>
        <v>1</v>
      </c>
      <c r="F6" s="40">
        <f>TYPE(Customer!G6)</f>
        <v>1</v>
      </c>
      <c r="G6" s="40">
        <f>TYPE(Customer!H6)</f>
        <v>1</v>
      </c>
      <c r="H6" s="40">
        <f>TYPE(Customer!I6)</f>
        <v>1</v>
      </c>
      <c r="I6" s="40">
        <f>TYPE(Customer!J6)</f>
        <v>1</v>
      </c>
      <c r="J6" s="40">
        <f>TYPE(Customer!K6)</f>
        <v>1</v>
      </c>
      <c r="K6" s="40">
        <f>TYPE(Customer!L6)</f>
        <v>1</v>
      </c>
      <c r="L6" s="40">
        <f>TYPE(Customer!M6)</f>
        <v>1</v>
      </c>
      <c r="M6" s="40">
        <f>TYPE(Customer!N6)</f>
        <v>1</v>
      </c>
    </row>
    <row r="7" spans="1:13" x14ac:dyDescent="0.25">
      <c r="A7" s="40">
        <f>TYPE(Customer!A7)</f>
        <v>1</v>
      </c>
      <c r="B7" s="40">
        <f>TYPE(Customer!B7)</f>
        <v>1</v>
      </c>
      <c r="C7" s="40">
        <f>TYPE(Customer!C7)</f>
        <v>2</v>
      </c>
      <c r="D7" s="40">
        <f>TYPE(Customer!D7)</f>
        <v>2</v>
      </c>
      <c r="E7" s="40">
        <f>TYPE(Customer!E7)</f>
        <v>1</v>
      </c>
      <c r="F7" s="40">
        <f>TYPE(Customer!G7)</f>
        <v>1</v>
      </c>
      <c r="G7" s="40">
        <f>TYPE(Customer!H7)</f>
        <v>1</v>
      </c>
      <c r="H7" s="40">
        <f>TYPE(Customer!I7)</f>
        <v>1</v>
      </c>
      <c r="I7" s="40">
        <f>TYPE(Customer!J7)</f>
        <v>1</v>
      </c>
      <c r="J7" s="40">
        <f>TYPE(Customer!K7)</f>
        <v>1</v>
      </c>
      <c r="K7" s="40">
        <f>TYPE(Customer!L7)</f>
        <v>1</v>
      </c>
      <c r="L7" s="40">
        <f>TYPE(Customer!M7)</f>
        <v>1</v>
      </c>
      <c r="M7" s="40">
        <f>TYPE(Customer!N7)</f>
        <v>1</v>
      </c>
    </row>
    <row r="8" spans="1:13" x14ac:dyDescent="0.25">
      <c r="A8" s="40">
        <f>TYPE(Customer!A8)</f>
        <v>1</v>
      </c>
      <c r="B8" s="40">
        <f>TYPE(Customer!B8)</f>
        <v>1</v>
      </c>
      <c r="C8" s="40">
        <f>TYPE(Customer!C8)</f>
        <v>2</v>
      </c>
      <c r="D8" s="40">
        <f>TYPE(Customer!D8)</f>
        <v>2</v>
      </c>
      <c r="E8" s="40">
        <f>TYPE(Customer!E8)</f>
        <v>1</v>
      </c>
      <c r="F8" s="40">
        <f>TYPE(Customer!G8)</f>
        <v>1</v>
      </c>
      <c r="G8" s="40">
        <f>TYPE(Customer!H8)</f>
        <v>1</v>
      </c>
      <c r="H8" s="40">
        <f>TYPE(Customer!I8)</f>
        <v>1</v>
      </c>
      <c r="I8" s="40">
        <f>TYPE(Customer!J8)</f>
        <v>1</v>
      </c>
      <c r="J8" s="40">
        <f>TYPE(Customer!K8)</f>
        <v>1</v>
      </c>
      <c r="K8" s="40">
        <f>TYPE(Customer!L8)</f>
        <v>1</v>
      </c>
      <c r="L8" s="40">
        <f>TYPE(Customer!M8)</f>
        <v>1</v>
      </c>
      <c r="M8" s="40">
        <f>TYPE(Customer!N8)</f>
        <v>1</v>
      </c>
    </row>
    <row r="9" spans="1:13" x14ac:dyDescent="0.25">
      <c r="A9" s="40">
        <f>TYPE(Customer!A9)</f>
        <v>1</v>
      </c>
      <c r="B9" s="40">
        <f>TYPE(Customer!B9)</f>
        <v>1</v>
      </c>
      <c r="C9" s="40">
        <f>TYPE(Customer!C9)</f>
        <v>2</v>
      </c>
      <c r="D9" s="40">
        <f>TYPE(Customer!D9)</f>
        <v>2</v>
      </c>
      <c r="E9" s="40">
        <f>TYPE(Customer!E9)</f>
        <v>1</v>
      </c>
      <c r="F9" s="40">
        <f>TYPE(Customer!G9)</f>
        <v>1</v>
      </c>
      <c r="G9" s="40">
        <f>TYPE(Customer!H9)</f>
        <v>1</v>
      </c>
      <c r="H9" s="40">
        <f>TYPE(Customer!I9)</f>
        <v>1</v>
      </c>
      <c r="I9" s="40">
        <f>TYPE(Customer!J9)</f>
        <v>1</v>
      </c>
      <c r="J9" s="40">
        <f>TYPE(Customer!K9)</f>
        <v>1</v>
      </c>
      <c r="K9" s="40">
        <f>TYPE(Customer!L9)</f>
        <v>1</v>
      </c>
      <c r="L9" s="40">
        <f>TYPE(Customer!M9)</f>
        <v>1</v>
      </c>
      <c r="M9" s="40">
        <f>TYPE(Customer!N9)</f>
        <v>1</v>
      </c>
    </row>
    <row r="10" spans="1:13" x14ac:dyDescent="0.25">
      <c r="A10" s="40">
        <f>TYPE(Customer!A10)</f>
        <v>1</v>
      </c>
      <c r="B10" s="40">
        <f>TYPE(Customer!B10)</f>
        <v>1</v>
      </c>
      <c r="C10" s="40">
        <f>TYPE(Customer!C10)</f>
        <v>2</v>
      </c>
      <c r="D10" s="40">
        <f>TYPE(Customer!D10)</f>
        <v>2</v>
      </c>
      <c r="E10" s="40">
        <f>TYPE(Customer!E10)</f>
        <v>1</v>
      </c>
      <c r="F10" s="40">
        <f>TYPE(Customer!G10)</f>
        <v>1</v>
      </c>
      <c r="G10" s="40">
        <f>TYPE(Customer!H10)</f>
        <v>1</v>
      </c>
      <c r="H10" s="40">
        <f>TYPE(Customer!I10)</f>
        <v>1</v>
      </c>
      <c r="I10" s="40">
        <f>TYPE(Customer!J10)</f>
        <v>1</v>
      </c>
      <c r="J10" s="40">
        <f>TYPE(Customer!K10)</f>
        <v>1</v>
      </c>
      <c r="K10" s="40">
        <f>TYPE(Customer!L10)</f>
        <v>1</v>
      </c>
      <c r="L10" s="40">
        <f>TYPE(Customer!M10)</f>
        <v>1</v>
      </c>
      <c r="M10" s="40">
        <f>TYPE(Customer!N10)</f>
        <v>1</v>
      </c>
    </row>
    <row r="11" spans="1:13" x14ac:dyDescent="0.25">
      <c r="A11" s="40">
        <f>TYPE(Customer!A11)</f>
        <v>1</v>
      </c>
      <c r="B11" s="40">
        <f>TYPE(Customer!B11)</f>
        <v>1</v>
      </c>
      <c r="C11" s="40">
        <f>TYPE(Customer!C11)</f>
        <v>2</v>
      </c>
      <c r="D11" s="40">
        <f>TYPE(Customer!D11)</f>
        <v>2</v>
      </c>
      <c r="E11" s="40">
        <f>TYPE(Customer!E11)</f>
        <v>1</v>
      </c>
      <c r="F11" s="40">
        <f>TYPE(Customer!G11)</f>
        <v>1</v>
      </c>
      <c r="G11" s="40">
        <f>TYPE(Customer!H11)</f>
        <v>1</v>
      </c>
      <c r="H11" s="40">
        <f>TYPE(Customer!I11)</f>
        <v>1</v>
      </c>
      <c r="I11" s="40">
        <f>TYPE(Customer!J11)</f>
        <v>1</v>
      </c>
      <c r="J11" s="40">
        <f>TYPE(Customer!K11)</f>
        <v>1</v>
      </c>
      <c r="K11" s="40">
        <f>TYPE(Customer!L11)</f>
        <v>1</v>
      </c>
      <c r="L11" s="40">
        <f>TYPE(Customer!M11)</f>
        <v>1</v>
      </c>
      <c r="M11" s="40">
        <f>TYPE(Customer!N11)</f>
        <v>1</v>
      </c>
    </row>
    <row r="12" spans="1:13" x14ac:dyDescent="0.25">
      <c r="A12" s="40">
        <f>TYPE(Customer!A12)</f>
        <v>1</v>
      </c>
      <c r="B12" s="40">
        <f>TYPE(Customer!B12)</f>
        <v>1</v>
      </c>
      <c r="C12" s="40">
        <f>TYPE(Customer!C12)</f>
        <v>2</v>
      </c>
      <c r="D12" s="40">
        <f>TYPE(Customer!D12)</f>
        <v>2</v>
      </c>
      <c r="E12" s="40">
        <f>TYPE(Customer!E12)</f>
        <v>1</v>
      </c>
      <c r="F12" s="40">
        <f>TYPE(Customer!G12)</f>
        <v>1</v>
      </c>
      <c r="G12" s="40">
        <f>TYPE(Customer!H12)</f>
        <v>1</v>
      </c>
      <c r="H12" s="40">
        <f>TYPE(Customer!I12)</f>
        <v>1</v>
      </c>
      <c r="I12" s="40">
        <f>TYPE(Customer!J12)</f>
        <v>1</v>
      </c>
      <c r="J12" s="40">
        <f>TYPE(Customer!K12)</f>
        <v>1</v>
      </c>
      <c r="K12" s="40">
        <f>TYPE(Customer!L12)</f>
        <v>1</v>
      </c>
      <c r="L12" s="40">
        <f>TYPE(Customer!M12)</f>
        <v>1</v>
      </c>
      <c r="M12" s="40">
        <f>TYPE(Customer!N12)</f>
        <v>1</v>
      </c>
    </row>
    <row r="13" spans="1:13" x14ac:dyDescent="0.25">
      <c r="A13" s="40">
        <f>TYPE(Customer!A13)</f>
        <v>1</v>
      </c>
      <c r="B13" s="40">
        <f>TYPE(Customer!B13)</f>
        <v>1</v>
      </c>
      <c r="C13" s="40">
        <f>TYPE(Customer!C13)</f>
        <v>2</v>
      </c>
      <c r="D13" s="40">
        <f>TYPE(Customer!D13)</f>
        <v>2</v>
      </c>
      <c r="E13" s="40">
        <f>TYPE(Customer!E13)</f>
        <v>1</v>
      </c>
      <c r="F13" s="40">
        <f>TYPE(Customer!G13)</f>
        <v>1</v>
      </c>
      <c r="G13" s="40">
        <f>TYPE(Customer!H13)</f>
        <v>1</v>
      </c>
      <c r="H13" s="40">
        <f>TYPE(Customer!I13)</f>
        <v>1</v>
      </c>
      <c r="I13" s="40">
        <f>TYPE(Customer!J13)</f>
        <v>1</v>
      </c>
      <c r="J13" s="40">
        <f>TYPE(Customer!K13)</f>
        <v>1</v>
      </c>
      <c r="K13" s="40">
        <f>TYPE(Customer!L13)</f>
        <v>1</v>
      </c>
      <c r="L13" s="40">
        <f>TYPE(Customer!M13)</f>
        <v>1</v>
      </c>
      <c r="M13" s="40">
        <f>TYPE(Customer!N13)</f>
        <v>1</v>
      </c>
    </row>
    <row r="14" spans="1:13" x14ac:dyDescent="0.25">
      <c r="A14" s="40">
        <f>TYPE(Customer!A14)</f>
        <v>1</v>
      </c>
      <c r="B14" s="40">
        <f>TYPE(Customer!B14)</f>
        <v>1</v>
      </c>
      <c r="C14" s="40">
        <f>TYPE(Customer!C14)</f>
        <v>2</v>
      </c>
      <c r="D14" s="40">
        <f>TYPE(Customer!D14)</f>
        <v>2</v>
      </c>
      <c r="E14" s="40">
        <f>TYPE(Customer!E14)</f>
        <v>1</v>
      </c>
      <c r="F14" s="40">
        <f>TYPE(Customer!G14)</f>
        <v>1</v>
      </c>
      <c r="G14" s="40">
        <f>TYPE(Customer!H14)</f>
        <v>1</v>
      </c>
      <c r="H14" s="40">
        <f>TYPE(Customer!I14)</f>
        <v>1</v>
      </c>
      <c r="I14" s="40">
        <f>TYPE(Customer!J14)</f>
        <v>1</v>
      </c>
      <c r="J14" s="40">
        <f>TYPE(Customer!K14)</f>
        <v>1</v>
      </c>
      <c r="K14" s="40">
        <f>TYPE(Customer!L14)</f>
        <v>1</v>
      </c>
      <c r="L14" s="40">
        <f>TYPE(Customer!M14)</f>
        <v>1</v>
      </c>
      <c r="M14" s="40">
        <f>TYPE(Customer!N14)</f>
        <v>1</v>
      </c>
    </row>
    <row r="15" spans="1:13" x14ac:dyDescent="0.25">
      <c r="A15" s="40">
        <f>TYPE(Customer!A15)</f>
        <v>1</v>
      </c>
      <c r="B15" s="40">
        <f>TYPE(Customer!B15)</f>
        <v>1</v>
      </c>
      <c r="C15" s="40">
        <f>TYPE(Customer!C15)</f>
        <v>2</v>
      </c>
      <c r="D15" s="40">
        <f>TYPE(Customer!D15)</f>
        <v>2</v>
      </c>
      <c r="E15" s="40">
        <f>TYPE(Customer!E15)</f>
        <v>1</v>
      </c>
      <c r="F15" s="40">
        <f>TYPE(Customer!G15)</f>
        <v>1</v>
      </c>
      <c r="G15" s="40">
        <f>TYPE(Customer!H15)</f>
        <v>1</v>
      </c>
      <c r="H15" s="40">
        <f>TYPE(Customer!I15)</f>
        <v>1</v>
      </c>
      <c r="I15" s="40">
        <f>TYPE(Customer!J15)</f>
        <v>1</v>
      </c>
      <c r="J15" s="40">
        <f>TYPE(Customer!K15)</f>
        <v>1</v>
      </c>
      <c r="K15" s="40">
        <f>TYPE(Customer!L15)</f>
        <v>1</v>
      </c>
      <c r="L15" s="40">
        <f>TYPE(Customer!M15)</f>
        <v>1</v>
      </c>
      <c r="M15" s="40">
        <f>TYPE(Customer!N15)</f>
        <v>1</v>
      </c>
    </row>
    <row r="16" spans="1:13" x14ac:dyDescent="0.25">
      <c r="A16" s="40">
        <f>TYPE(Customer!A16)</f>
        <v>1</v>
      </c>
      <c r="B16" s="40">
        <f>TYPE(Customer!B16)</f>
        <v>1</v>
      </c>
      <c r="C16" s="40">
        <f>TYPE(Customer!C16)</f>
        <v>2</v>
      </c>
      <c r="D16" s="40">
        <f>TYPE(Customer!D16)</f>
        <v>2</v>
      </c>
      <c r="E16" s="40">
        <f>TYPE(Customer!E16)</f>
        <v>1</v>
      </c>
      <c r="F16" s="40">
        <f>TYPE(Customer!G16)</f>
        <v>1</v>
      </c>
      <c r="G16" s="40">
        <f>TYPE(Customer!H16)</f>
        <v>1</v>
      </c>
      <c r="H16" s="40">
        <f>TYPE(Customer!I16)</f>
        <v>1</v>
      </c>
      <c r="I16" s="40">
        <f>TYPE(Customer!J16)</f>
        <v>1</v>
      </c>
      <c r="J16" s="40">
        <f>TYPE(Customer!K16)</f>
        <v>1</v>
      </c>
      <c r="K16" s="40">
        <f>TYPE(Customer!L16)</f>
        <v>1</v>
      </c>
      <c r="L16" s="40">
        <f>TYPE(Customer!M16)</f>
        <v>1</v>
      </c>
      <c r="M16" s="40">
        <f>TYPE(Customer!N16)</f>
        <v>1</v>
      </c>
    </row>
    <row r="17" spans="1:13" x14ac:dyDescent="0.25">
      <c r="A17" s="40">
        <f>TYPE(Customer!A17)</f>
        <v>1</v>
      </c>
      <c r="B17" s="40">
        <f>TYPE(Customer!B17)</f>
        <v>1</v>
      </c>
      <c r="C17" s="40">
        <f>TYPE(Customer!C17)</f>
        <v>2</v>
      </c>
      <c r="D17" s="40">
        <f>TYPE(Customer!D17)</f>
        <v>2</v>
      </c>
      <c r="E17" s="40">
        <f>TYPE(Customer!E17)</f>
        <v>1</v>
      </c>
      <c r="F17" s="40">
        <f>TYPE(Customer!G17)</f>
        <v>1</v>
      </c>
      <c r="G17" s="40">
        <f>TYPE(Customer!H17)</f>
        <v>1</v>
      </c>
      <c r="H17" s="40">
        <f>TYPE(Customer!I17)</f>
        <v>1</v>
      </c>
      <c r="I17" s="40">
        <f>TYPE(Customer!J17)</f>
        <v>1</v>
      </c>
      <c r="J17" s="40">
        <f>TYPE(Customer!K17)</f>
        <v>1</v>
      </c>
      <c r="K17" s="40">
        <f>TYPE(Customer!L17)</f>
        <v>1</v>
      </c>
      <c r="L17" s="40">
        <f>TYPE(Customer!M17)</f>
        <v>1</v>
      </c>
      <c r="M17" s="40">
        <f>TYPE(Customer!N17)</f>
        <v>1</v>
      </c>
    </row>
    <row r="18" spans="1:13" x14ac:dyDescent="0.25">
      <c r="A18" s="40">
        <f>TYPE(Customer!A18)</f>
        <v>1</v>
      </c>
      <c r="B18" s="40">
        <f>TYPE(Customer!B18)</f>
        <v>1</v>
      </c>
      <c r="C18" s="40">
        <f>TYPE(Customer!C18)</f>
        <v>2</v>
      </c>
      <c r="D18" s="40">
        <f>TYPE(Customer!D18)</f>
        <v>2</v>
      </c>
      <c r="E18" s="40">
        <f>TYPE(Customer!E18)</f>
        <v>1</v>
      </c>
      <c r="F18" s="40">
        <f>TYPE(Customer!G18)</f>
        <v>1</v>
      </c>
      <c r="G18" s="40">
        <f>TYPE(Customer!H18)</f>
        <v>1</v>
      </c>
      <c r="H18" s="40">
        <f>TYPE(Customer!I18)</f>
        <v>1</v>
      </c>
      <c r="I18" s="40">
        <f>TYPE(Customer!J18)</f>
        <v>1</v>
      </c>
      <c r="J18" s="40">
        <f>TYPE(Customer!K18)</f>
        <v>1</v>
      </c>
      <c r="K18" s="40">
        <f>TYPE(Customer!L18)</f>
        <v>1</v>
      </c>
      <c r="L18" s="40">
        <f>TYPE(Customer!M18)</f>
        <v>1</v>
      </c>
      <c r="M18" s="40">
        <f>TYPE(Customer!N18)</f>
        <v>1</v>
      </c>
    </row>
    <row r="19" spans="1:13" x14ac:dyDescent="0.25">
      <c r="A19" s="40">
        <f>TYPE(Customer!A19)</f>
        <v>1</v>
      </c>
      <c r="B19" s="40">
        <f>TYPE(Customer!B19)</f>
        <v>1</v>
      </c>
      <c r="C19" s="40">
        <f>TYPE(Customer!C19)</f>
        <v>2</v>
      </c>
      <c r="D19" s="40">
        <f>TYPE(Customer!D19)</f>
        <v>2</v>
      </c>
      <c r="E19" s="40">
        <f>TYPE(Customer!E19)</f>
        <v>1</v>
      </c>
      <c r="F19" s="40">
        <f>TYPE(Customer!G19)</f>
        <v>1</v>
      </c>
      <c r="G19" s="40">
        <f>TYPE(Customer!H19)</f>
        <v>1</v>
      </c>
      <c r="H19" s="40">
        <f>TYPE(Customer!I19)</f>
        <v>1</v>
      </c>
      <c r="I19" s="40">
        <f>TYPE(Customer!J19)</f>
        <v>1</v>
      </c>
      <c r="J19" s="40">
        <f>TYPE(Customer!K19)</f>
        <v>1</v>
      </c>
      <c r="K19" s="40">
        <f>TYPE(Customer!L19)</f>
        <v>1</v>
      </c>
      <c r="L19" s="40">
        <f>TYPE(Customer!M19)</f>
        <v>1</v>
      </c>
      <c r="M19" s="40">
        <f>TYPE(Customer!N19)</f>
        <v>1</v>
      </c>
    </row>
    <row r="20" spans="1:13" x14ac:dyDescent="0.25">
      <c r="A20" s="40">
        <f>TYPE(Customer!A20)</f>
        <v>1</v>
      </c>
      <c r="B20" s="40">
        <f>TYPE(Customer!B20)</f>
        <v>1</v>
      </c>
      <c r="C20" s="40">
        <f>TYPE(Customer!C20)</f>
        <v>2</v>
      </c>
      <c r="D20" s="40">
        <f>TYPE(Customer!D20)</f>
        <v>2</v>
      </c>
      <c r="E20" s="40">
        <f>TYPE(Customer!E20)</f>
        <v>1</v>
      </c>
      <c r="F20" s="40">
        <f>TYPE(Customer!G20)</f>
        <v>1</v>
      </c>
      <c r="G20" s="40">
        <f>TYPE(Customer!H20)</f>
        <v>1</v>
      </c>
      <c r="H20" s="40">
        <f>TYPE(Customer!I20)</f>
        <v>1</v>
      </c>
      <c r="I20" s="40">
        <f>TYPE(Customer!J20)</f>
        <v>1</v>
      </c>
      <c r="J20" s="40">
        <f>TYPE(Customer!K20)</f>
        <v>1</v>
      </c>
      <c r="K20" s="40">
        <f>TYPE(Customer!L20)</f>
        <v>1</v>
      </c>
      <c r="L20" s="40">
        <f>TYPE(Customer!M20)</f>
        <v>1</v>
      </c>
      <c r="M20" s="40">
        <f>TYPE(Customer!N20)</f>
        <v>1</v>
      </c>
    </row>
    <row r="21" spans="1:13" x14ac:dyDescent="0.25">
      <c r="A21" s="40">
        <f>TYPE(Customer!A21)</f>
        <v>1</v>
      </c>
      <c r="B21" s="40">
        <f>TYPE(Customer!B21)</f>
        <v>1</v>
      </c>
      <c r="C21" s="40">
        <f>TYPE(Customer!C21)</f>
        <v>2</v>
      </c>
      <c r="D21" s="40">
        <f>TYPE(Customer!D21)</f>
        <v>2</v>
      </c>
      <c r="E21" s="40">
        <f>TYPE(Customer!E21)</f>
        <v>1</v>
      </c>
      <c r="F21" s="40">
        <f>TYPE(Customer!G21)</f>
        <v>1</v>
      </c>
      <c r="G21" s="40">
        <f>TYPE(Customer!H21)</f>
        <v>1</v>
      </c>
      <c r="H21" s="40">
        <f>TYPE(Customer!I21)</f>
        <v>1</v>
      </c>
      <c r="I21" s="40">
        <f>TYPE(Customer!J21)</f>
        <v>1</v>
      </c>
      <c r="J21" s="40">
        <f>TYPE(Customer!K21)</f>
        <v>1</v>
      </c>
      <c r="K21" s="40">
        <f>TYPE(Customer!L21)</f>
        <v>1</v>
      </c>
      <c r="L21" s="40">
        <f>TYPE(Customer!M21)</f>
        <v>1</v>
      </c>
      <c r="M21" s="40">
        <f>TYPE(Customer!N21)</f>
        <v>1</v>
      </c>
    </row>
    <row r="22" spans="1:13" x14ac:dyDescent="0.25">
      <c r="A22" s="40">
        <f>TYPE(Customer!A22)</f>
        <v>1</v>
      </c>
      <c r="B22" s="40">
        <f>TYPE(Customer!B22)</f>
        <v>1</v>
      </c>
      <c r="C22" s="40">
        <f>TYPE(Customer!C22)</f>
        <v>2</v>
      </c>
      <c r="D22" s="40">
        <f>TYPE(Customer!D22)</f>
        <v>2</v>
      </c>
      <c r="E22" s="40">
        <f>TYPE(Customer!E22)</f>
        <v>1</v>
      </c>
      <c r="F22" s="40">
        <f>TYPE(Customer!G22)</f>
        <v>1</v>
      </c>
      <c r="G22" s="40">
        <f>TYPE(Customer!H22)</f>
        <v>1</v>
      </c>
      <c r="H22" s="40">
        <f>TYPE(Customer!I22)</f>
        <v>1</v>
      </c>
      <c r="I22" s="40">
        <f>TYPE(Customer!J22)</f>
        <v>1</v>
      </c>
      <c r="J22" s="40">
        <f>TYPE(Customer!K22)</f>
        <v>1</v>
      </c>
      <c r="K22" s="40">
        <f>TYPE(Customer!L22)</f>
        <v>1</v>
      </c>
      <c r="L22" s="40">
        <f>TYPE(Customer!M22)</f>
        <v>1</v>
      </c>
      <c r="M22" s="40">
        <f>TYPE(Customer!N22)</f>
        <v>1</v>
      </c>
    </row>
    <row r="23" spans="1:13" x14ac:dyDescent="0.25">
      <c r="A23" s="40">
        <f>TYPE(Customer!A23)</f>
        <v>1</v>
      </c>
      <c r="B23" s="40">
        <f>TYPE(Customer!B23)</f>
        <v>1</v>
      </c>
      <c r="C23" s="40">
        <f>TYPE(Customer!C23)</f>
        <v>2</v>
      </c>
      <c r="D23" s="40">
        <f>TYPE(Customer!D23)</f>
        <v>2</v>
      </c>
      <c r="E23" s="40">
        <f>TYPE(Customer!E23)</f>
        <v>1</v>
      </c>
      <c r="F23" s="40">
        <f>TYPE(Customer!G23)</f>
        <v>1</v>
      </c>
      <c r="G23" s="40">
        <f>TYPE(Customer!H23)</f>
        <v>1</v>
      </c>
      <c r="H23" s="40">
        <f>TYPE(Customer!I23)</f>
        <v>1</v>
      </c>
      <c r="I23" s="40">
        <f>TYPE(Customer!J23)</f>
        <v>1</v>
      </c>
      <c r="J23" s="40">
        <f>TYPE(Customer!K23)</f>
        <v>1</v>
      </c>
      <c r="K23" s="40">
        <f>TYPE(Customer!L23)</f>
        <v>1</v>
      </c>
      <c r="L23" s="40">
        <f>TYPE(Customer!M23)</f>
        <v>1</v>
      </c>
      <c r="M23" s="40">
        <f>TYPE(Customer!N23)</f>
        <v>1</v>
      </c>
    </row>
    <row r="24" spans="1:13" x14ac:dyDescent="0.25">
      <c r="A24" s="40">
        <f>TYPE(Customer!A24)</f>
        <v>1</v>
      </c>
      <c r="B24" s="40">
        <f>TYPE(Customer!B24)</f>
        <v>1</v>
      </c>
      <c r="C24" s="40">
        <f>TYPE(Customer!C24)</f>
        <v>2</v>
      </c>
      <c r="D24" s="40">
        <f>TYPE(Customer!D24)</f>
        <v>2</v>
      </c>
      <c r="E24" s="40">
        <f>TYPE(Customer!E24)</f>
        <v>1</v>
      </c>
      <c r="F24" s="40">
        <f>TYPE(Customer!G24)</f>
        <v>1</v>
      </c>
      <c r="G24" s="40">
        <f>TYPE(Customer!H24)</f>
        <v>1</v>
      </c>
      <c r="H24" s="40">
        <f>TYPE(Customer!I24)</f>
        <v>1</v>
      </c>
      <c r="I24" s="40">
        <f>TYPE(Customer!J24)</f>
        <v>1</v>
      </c>
      <c r="J24" s="40">
        <f>TYPE(Customer!K24)</f>
        <v>1</v>
      </c>
      <c r="K24" s="40">
        <f>TYPE(Customer!L24)</f>
        <v>1</v>
      </c>
      <c r="L24" s="40">
        <f>TYPE(Customer!M24)</f>
        <v>1</v>
      </c>
      <c r="M24" s="40">
        <f>TYPE(Customer!N24)</f>
        <v>1</v>
      </c>
    </row>
    <row r="25" spans="1:13" x14ac:dyDescent="0.25">
      <c r="A25" s="40">
        <f>TYPE(Customer!A25)</f>
        <v>1</v>
      </c>
      <c r="B25" s="40">
        <f>TYPE(Customer!B25)</f>
        <v>1</v>
      </c>
      <c r="C25" s="40">
        <f>TYPE(Customer!C25)</f>
        <v>2</v>
      </c>
      <c r="D25" s="40">
        <f>TYPE(Customer!D25)</f>
        <v>2</v>
      </c>
      <c r="E25" s="40">
        <f>TYPE(Customer!E25)</f>
        <v>1</v>
      </c>
      <c r="F25" s="40">
        <f>TYPE(Customer!G25)</f>
        <v>1</v>
      </c>
      <c r="G25" s="40">
        <f>TYPE(Customer!H25)</f>
        <v>1</v>
      </c>
      <c r="H25" s="40">
        <f>TYPE(Customer!I25)</f>
        <v>1</v>
      </c>
      <c r="I25" s="40">
        <f>TYPE(Customer!J25)</f>
        <v>1</v>
      </c>
      <c r="J25" s="40">
        <f>TYPE(Customer!K25)</f>
        <v>1</v>
      </c>
      <c r="K25" s="40">
        <f>TYPE(Customer!L25)</f>
        <v>1</v>
      </c>
      <c r="L25" s="40">
        <f>TYPE(Customer!M25)</f>
        <v>1</v>
      </c>
      <c r="M25" s="40">
        <f>TYPE(Customer!N25)</f>
        <v>1</v>
      </c>
    </row>
    <row r="26" spans="1:13" x14ac:dyDescent="0.25">
      <c r="A26" s="40">
        <f>TYPE(Customer!A26)</f>
        <v>1</v>
      </c>
      <c r="B26" s="40">
        <f>TYPE(Customer!B26)</f>
        <v>1</v>
      </c>
      <c r="C26" s="40">
        <f>TYPE(Customer!C26)</f>
        <v>2</v>
      </c>
      <c r="D26" s="40">
        <f>TYPE(Customer!D26)</f>
        <v>2</v>
      </c>
      <c r="E26" s="40">
        <f>TYPE(Customer!E26)</f>
        <v>1</v>
      </c>
      <c r="F26" s="40">
        <f>TYPE(Customer!G26)</f>
        <v>1</v>
      </c>
      <c r="G26" s="40">
        <f>TYPE(Customer!H26)</f>
        <v>1</v>
      </c>
      <c r="H26" s="40">
        <f>TYPE(Customer!I26)</f>
        <v>1</v>
      </c>
      <c r="I26" s="40">
        <f>TYPE(Customer!J26)</f>
        <v>1</v>
      </c>
      <c r="J26" s="40">
        <f>TYPE(Customer!K26)</f>
        <v>1</v>
      </c>
      <c r="K26" s="40">
        <f>TYPE(Customer!L26)</f>
        <v>1</v>
      </c>
      <c r="L26" s="40">
        <f>TYPE(Customer!M26)</f>
        <v>1</v>
      </c>
      <c r="M26" s="40">
        <f>TYPE(Customer!N26)</f>
        <v>1</v>
      </c>
    </row>
    <row r="27" spans="1:13" x14ac:dyDescent="0.25">
      <c r="A27" s="40">
        <f>TYPE(Customer!A27)</f>
        <v>1</v>
      </c>
      <c r="B27" s="40">
        <f>TYPE(Customer!B27)</f>
        <v>1</v>
      </c>
      <c r="C27" s="40">
        <f>TYPE(Customer!C27)</f>
        <v>2</v>
      </c>
      <c r="D27" s="40">
        <f>TYPE(Customer!D27)</f>
        <v>2</v>
      </c>
      <c r="E27" s="40">
        <f>TYPE(Customer!E27)</f>
        <v>1</v>
      </c>
      <c r="F27" s="40">
        <f>TYPE(Customer!G27)</f>
        <v>1</v>
      </c>
      <c r="G27" s="40">
        <f>TYPE(Customer!H27)</f>
        <v>1</v>
      </c>
      <c r="H27" s="40">
        <f>TYPE(Customer!I27)</f>
        <v>1</v>
      </c>
      <c r="I27" s="40">
        <f>TYPE(Customer!J27)</f>
        <v>1</v>
      </c>
      <c r="J27" s="40">
        <f>TYPE(Customer!K27)</f>
        <v>1</v>
      </c>
      <c r="K27" s="40">
        <f>TYPE(Customer!L27)</f>
        <v>1</v>
      </c>
      <c r="L27" s="40">
        <f>TYPE(Customer!M27)</f>
        <v>1</v>
      </c>
      <c r="M27" s="40">
        <f>TYPE(Customer!N27)</f>
        <v>1</v>
      </c>
    </row>
    <row r="28" spans="1:13" x14ac:dyDescent="0.25">
      <c r="A28" s="40">
        <f>TYPE(Customer!A28)</f>
        <v>1</v>
      </c>
      <c r="B28" s="40">
        <f>TYPE(Customer!B28)</f>
        <v>1</v>
      </c>
      <c r="C28" s="40">
        <f>TYPE(Customer!C28)</f>
        <v>2</v>
      </c>
      <c r="D28" s="40">
        <f>TYPE(Customer!D28)</f>
        <v>2</v>
      </c>
      <c r="E28" s="40">
        <f>TYPE(Customer!E28)</f>
        <v>1</v>
      </c>
      <c r="F28" s="40">
        <f>TYPE(Customer!G28)</f>
        <v>1</v>
      </c>
      <c r="G28" s="40">
        <f>TYPE(Customer!H28)</f>
        <v>1</v>
      </c>
      <c r="H28" s="40">
        <f>TYPE(Customer!I28)</f>
        <v>1</v>
      </c>
      <c r="I28" s="40">
        <f>TYPE(Customer!J28)</f>
        <v>1</v>
      </c>
      <c r="J28" s="40">
        <f>TYPE(Customer!K28)</f>
        <v>1</v>
      </c>
      <c r="K28" s="40">
        <f>TYPE(Customer!L28)</f>
        <v>1</v>
      </c>
      <c r="L28" s="40">
        <f>TYPE(Customer!M28)</f>
        <v>1</v>
      </c>
      <c r="M28" s="40">
        <f>TYPE(Customer!N28)</f>
        <v>1</v>
      </c>
    </row>
    <row r="29" spans="1:13" x14ac:dyDescent="0.25">
      <c r="A29" s="40">
        <f>TYPE(Customer!A29)</f>
        <v>1</v>
      </c>
      <c r="B29" s="40">
        <f>TYPE(Customer!B29)</f>
        <v>1</v>
      </c>
      <c r="C29" s="40">
        <f>TYPE(Customer!C29)</f>
        <v>2</v>
      </c>
      <c r="D29" s="40">
        <f>TYPE(Customer!D29)</f>
        <v>2</v>
      </c>
      <c r="E29" s="40">
        <f>TYPE(Customer!E29)</f>
        <v>1</v>
      </c>
      <c r="F29" s="40">
        <f>TYPE(Customer!G29)</f>
        <v>1</v>
      </c>
      <c r="G29" s="40">
        <f>TYPE(Customer!H29)</f>
        <v>1</v>
      </c>
      <c r="H29" s="40">
        <f>TYPE(Customer!I29)</f>
        <v>1</v>
      </c>
      <c r="I29" s="40">
        <f>TYPE(Customer!J29)</f>
        <v>1</v>
      </c>
      <c r="J29" s="40">
        <f>TYPE(Customer!K29)</f>
        <v>1</v>
      </c>
      <c r="K29" s="40">
        <f>TYPE(Customer!L29)</f>
        <v>1</v>
      </c>
      <c r="L29" s="40">
        <f>TYPE(Customer!M29)</f>
        <v>1</v>
      </c>
      <c r="M29" s="40">
        <f>TYPE(Customer!N29)</f>
        <v>1</v>
      </c>
    </row>
    <row r="30" spans="1:13" x14ac:dyDescent="0.25">
      <c r="A30" s="40">
        <f>TYPE(Customer!A30)</f>
        <v>1</v>
      </c>
      <c r="B30" s="40">
        <f>TYPE(Customer!B30)</f>
        <v>1</v>
      </c>
      <c r="C30" s="40">
        <f>TYPE(Customer!C30)</f>
        <v>2</v>
      </c>
      <c r="D30" s="40">
        <f>TYPE(Customer!D30)</f>
        <v>2</v>
      </c>
      <c r="E30" s="40">
        <f>TYPE(Customer!E30)</f>
        <v>1</v>
      </c>
      <c r="F30" s="40">
        <f>TYPE(Customer!G30)</f>
        <v>1</v>
      </c>
      <c r="G30" s="40">
        <f>TYPE(Customer!H30)</f>
        <v>1</v>
      </c>
      <c r="H30" s="40">
        <f>TYPE(Customer!I30)</f>
        <v>1</v>
      </c>
      <c r="I30" s="40">
        <f>TYPE(Customer!J30)</f>
        <v>1</v>
      </c>
      <c r="J30" s="40">
        <f>TYPE(Customer!K30)</f>
        <v>1</v>
      </c>
      <c r="K30" s="40">
        <f>TYPE(Customer!L30)</f>
        <v>1</v>
      </c>
      <c r="L30" s="40">
        <f>TYPE(Customer!M30)</f>
        <v>1</v>
      </c>
      <c r="M30" s="40">
        <f>TYPE(Customer!N30)</f>
        <v>1</v>
      </c>
    </row>
    <row r="31" spans="1:13" x14ac:dyDescent="0.25">
      <c r="A31" s="40">
        <f>TYPE(Customer!A31)</f>
        <v>1</v>
      </c>
      <c r="B31" s="40">
        <f>TYPE(Customer!B31)</f>
        <v>1</v>
      </c>
      <c r="C31" s="40">
        <f>TYPE(Customer!C31)</f>
        <v>2</v>
      </c>
      <c r="D31" s="40">
        <f>TYPE(Customer!D31)</f>
        <v>2</v>
      </c>
      <c r="E31" s="40">
        <f>TYPE(Customer!E31)</f>
        <v>1</v>
      </c>
      <c r="F31" s="40">
        <f>TYPE(Customer!G31)</f>
        <v>1</v>
      </c>
      <c r="G31" s="40">
        <f>TYPE(Customer!H31)</f>
        <v>1</v>
      </c>
      <c r="H31" s="40">
        <f>TYPE(Customer!I31)</f>
        <v>1</v>
      </c>
      <c r="I31" s="40">
        <f>TYPE(Customer!J31)</f>
        <v>1</v>
      </c>
      <c r="J31" s="40">
        <f>TYPE(Customer!K31)</f>
        <v>1</v>
      </c>
      <c r="K31" s="40">
        <f>TYPE(Customer!L31)</f>
        <v>1</v>
      </c>
      <c r="L31" s="40">
        <f>TYPE(Customer!M31)</f>
        <v>1</v>
      </c>
      <c r="M31" s="40">
        <f>TYPE(Customer!N31)</f>
        <v>1</v>
      </c>
    </row>
    <row r="32" spans="1:13" x14ac:dyDescent="0.25">
      <c r="A32" s="40">
        <f>TYPE(Customer!A32)</f>
        <v>1</v>
      </c>
      <c r="B32" s="40">
        <f>TYPE(Customer!B32)</f>
        <v>1</v>
      </c>
      <c r="C32" s="40">
        <f>TYPE(Customer!C32)</f>
        <v>2</v>
      </c>
      <c r="D32" s="40">
        <f>TYPE(Customer!D32)</f>
        <v>2</v>
      </c>
      <c r="E32" s="40">
        <f>TYPE(Customer!E32)</f>
        <v>1</v>
      </c>
      <c r="F32" s="40">
        <f>TYPE(Customer!G32)</f>
        <v>1</v>
      </c>
      <c r="G32" s="40">
        <f>TYPE(Customer!H32)</f>
        <v>1</v>
      </c>
      <c r="H32" s="40">
        <f>TYPE(Customer!I32)</f>
        <v>1</v>
      </c>
      <c r="I32" s="40">
        <f>TYPE(Customer!J32)</f>
        <v>1</v>
      </c>
      <c r="J32" s="40">
        <f>TYPE(Customer!K32)</f>
        <v>1</v>
      </c>
      <c r="K32" s="40">
        <f>TYPE(Customer!L32)</f>
        <v>1</v>
      </c>
      <c r="L32" s="40">
        <f>TYPE(Customer!M32)</f>
        <v>1</v>
      </c>
      <c r="M32" s="40">
        <f>TYPE(Customer!N32)</f>
        <v>1</v>
      </c>
    </row>
    <row r="33" spans="1:13" x14ac:dyDescent="0.25">
      <c r="A33" s="40">
        <f>TYPE(Customer!A33)</f>
        <v>1</v>
      </c>
      <c r="B33" s="40">
        <f>TYPE(Customer!B33)</f>
        <v>1</v>
      </c>
      <c r="C33" s="40">
        <f>TYPE(Customer!C33)</f>
        <v>2</v>
      </c>
      <c r="D33" s="40">
        <f>TYPE(Customer!D33)</f>
        <v>2</v>
      </c>
      <c r="E33" s="40">
        <f>TYPE(Customer!E33)</f>
        <v>1</v>
      </c>
      <c r="F33" s="40">
        <f>TYPE(Customer!G33)</f>
        <v>1</v>
      </c>
      <c r="G33" s="40">
        <f>TYPE(Customer!H33)</f>
        <v>1</v>
      </c>
      <c r="H33" s="40">
        <f>TYPE(Customer!I33)</f>
        <v>1</v>
      </c>
      <c r="I33" s="40">
        <f>TYPE(Customer!J33)</f>
        <v>1</v>
      </c>
      <c r="J33" s="40">
        <f>TYPE(Customer!K33)</f>
        <v>1</v>
      </c>
      <c r="K33" s="40">
        <f>TYPE(Customer!L33)</f>
        <v>1</v>
      </c>
      <c r="L33" s="40">
        <f>TYPE(Customer!M33)</f>
        <v>1</v>
      </c>
      <c r="M33" s="40">
        <f>TYPE(Customer!N33)</f>
        <v>1</v>
      </c>
    </row>
    <row r="34" spans="1:13" x14ac:dyDescent="0.25">
      <c r="A34" s="40">
        <f>TYPE(Customer!A34)</f>
        <v>1</v>
      </c>
      <c r="B34" s="40">
        <f>TYPE(Customer!B34)</f>
        <v>1</v>
      </c>
      <c r="C34" s="40">
        <f>TYPE(Customer!C34)</f>
        <v>2</v>
      </c>
      <c r="D34" s="40">
        <f>TYPE(Customer!D34)</f>
        <v>2</v>
      </c>
      <c r="E34" s="40">
        <f>TYPE(Customer!E34)</f>
        <v>1</v>
      </c>
      <c r="F34" s="40">
        <f>TYPE(Customer!G34)</f>
        <v>1</v>
      </c>
      <c r="G34" s="40">
        <f>TYPE(Customer!H34)</f>
        <v>1</v>
      </c>
      <c r="H34" s="40">
        <f>TYPE(Customer!I34)</f>
        <v>1</v>
      </c>
      <c r="I34" s="40">
        <f>TYPE(Customer!J34)</f>
        <v>1</v>
      </c>
      <c r="J34" s="40">
        <f>TYPE(Customer!K34)</f>
        <v>1</v>
      </c>
      <c r="K34" s="40">
        <f>TYPE(Customer!L34)</f>
        <v>1</v>
      </c>
      <c r="L34" s="40">
        <f>TYPE(Customer!M34)</f>
        <v>1</v>
      </c>
      <c r="M34" s="40">
        <f>TYPE(Customer!N34)</f>
        <v>1</v>
      </c>
    </row>
    <row r="35" spans="1:13" x14ac:dyDescent="0.25">
      <c r="A35" s="40">
        <f>TYPE(Customer!A35)</f>
        <v>1</v>
      </c>
      <c r="B35" s="40">
        <f>TYPE(Customer!B35)</f>
        <v>1</v>
      </c>
      <c r="C35" s="40">
        <f>TYPE(Customer!C35)</f>
        <v>2</v>
      </c>
      <c r="D35" s="40">
        <f>TYPE(Customer!D35)</f>
        <v>2</v>
      </c>
      <c r="E35" s="40">
        <f>TYPE(Customer!E35)</f>
        <v>1</v>
      </c>
      <c r="F35" s="40">
        <f>TYPE(Customer!G35)</f>
        <v>1</v>
      </c>
      <c r="G35" s="40">
        <f>TYPE(Customer!H35)</f>
        <v>1</v>
      </c>
      <c r="H35" s="40">
        <f>TYPE(Customer!I35)</f>
        <v>1</v>
      </c>
      <c r="I35" s="40">
        <f>TYPE(Customer!J35)</f>
        <v>1</v>
      </c>
      <c r="J35" s="40">
        <f>TYPE(Customer!K35)</f>
        <v>1</v>
      </c>
      <c r="K35" s="40">
        <f>TYPE(Customer!L35)</f>
        <v>1</v>
      </c>
      <c r="L35" s="40">
        <f>TYPE(Customer!M35)</f>
        <v>1</v>
      </c>
      <c r="M35" s="40">
        <f>TYPE(Customer!N35)</f>
        <v>1</v>
      </c>
    </row>
    <row r="36" spans="1:13" x14ac:dyDescent="0.25">
      <c r="A36" s="40">
        <f>TYPE(Customer!A36)</f>
        <v>1</v>
      </c>
      <c r="B36" s="40">
        <f>TYPE(Customer!B36)</f>
        <v>1</v>
      </c>
      <c r="C36" s="40">
        <f>TYPE(Customer!C36)</f>
        <v>2</v>
      </c>
      <c r="D36" s="40">
        <f>TYPE(Customer!D36)</f>
        <v>2</v>
      </c>
      <c r="E36" s="40">
        <f>TYPE(Customer!E36)</f>
        <v>1</v>
      </c>
      <c r="F36" s="40">
        <f>TYPE(Customer!G36)</f>
        <v>1</v>
      </c>
      <c r="G36" s="40">
        <f>TYPE(Customer!H36)</f>
        <v>1</v>
      </c>
      <c r="H36" s="40">
        <f>TYPE(Customer!I36)</f>
        <v>1</v>
      </c>
      <c r="I36" s="40">
        <f>TYPE(Customer!J36)</f>
        <v>1</v>
      </c>
      <c r="J36" s="40">
        <f>TYPE(Customer!K36)</f>
        <v>1</v>
      </c>
      <c r="K36" s="40">
        <f>TYPE(Customer!L36)</f>
        <v>1</v>
      </c>
      <c r="L36" s="40">
        <f>TYPE(Customer!M36)</f>
        <v>1</v>
      </c>
      <c r="M36" s="40">
        <f>TYPE(Customer!N36)</f>
        <v>1</v>
      </c>
    </row>
    <row r="37" spans="1:13" x14ac:dyDescent="0.25">
      <c r="A37" s="40">
        <f>TYPE(Customer!A37)</f>
        <v>1</v>
      </c>
      <c r="B37" s="40">
        <f>TYPE(Customer!B37)</f>
        <v>1</v>
      </c>
      <c r="C37" s="40">
        <f>TYPE(Customer!C37)</f>
        <v>2</v>
      </c>
      <c r="D37" s="40">
        <f>TYPE(Customer!D37)</f>
        <v>2</v>
      </c>
      <c r="E37" s="40">
        <f>TYPE(Customer!E37)</f>
        <v>1</v>
      </c>
      <c r="F37" s="40">
        <f>TYPE(Customer!G37)</f>
        <v>1</v>
      </c>
      <c r="G37" s="40">
        <f>TYPE(Customer!H37)</f>
        <v>1</v>
      </c>
      <c r="H37" s="40">
        <f>TYPE(Customer!I37)</f>
        <v>1</v>
      </c>
      <c r="I37" s="40">
        <f>TYPE(Customer!J37)</f>
        <v>1</v>
      </c>
      <c r="J37" s="40">
        <f>TYPE(Customer!K37)</f>
        <v>1</v>
      </c>
      <c r="K37" s="40">
        <f>TYPE(Customer!L37)</f>
        <v>1</v>
      </c>
      <c r="L37" s="40">
        <f>TYPE(Customer!M37)</f>
        <v>1</v>
      </c>
      <c r="M37" s="40">
        <f>TYPE(Customer!N37)</f>
        <v>1</v>
      </c>
    </row>
    <row r="38" spans="1:13" x14ac:dyDescent="0.25">
      <c r="A38" s="40">
        <f>TYPE(Customer!A38)</f>
        <v>1</v>
      </c>
      <c r="B38" s="40">
        <f>TYPE(Customer!B38)</f>
        <v>1</v>
      </c>
      <c r="C38" s="40">
        <f>TYPE(Customer!C38)</f>
        <v>2</v>
      </c>
      <c r="D38" s="40">
        <f>TYPE(Customer!D38)</f>
        <v>2</v>
      </c>
      <c r="E38" s="40">
        <f>TYPE(Customer!E38)</f>
        <v>1</v>
      </c>
      <c r="F38" s="40">
        <f>TYPE(Customer!G38)</f>
        <v>1</v>
      </c>
      <c r="G38" s="40">
        <f>TYPE(Customer!H38)</f>
        <v>1</v>
      </c>
      <c r="H38" s="40">
        <f>TYPE(Customer!I38)</f>
        <v>1</v>
      </c>
      <c r="I38" s="40">
        <f>TYPE(Customer!J38)</f>
        <v>1</v>
      </c>
      <c r="J38" s="40">
        <f>TYPE(Customer!K38)</f>
        <v>1</v>
      </c>
      <c r="K38" s="40">
        <f>TYPE(Customer!L38)</f>
        <v>1</v>
      </c>
      <c r="L38" s="40">
        <f>TYPE(Customer!M38)</f>
        <v>1</v>
      </c>
      <c r="M38" s="40">
        <f>TYPE(Customer!N38)</f>
        <v>1</v>
      </c>
    </row>
    <row r="39" spans="1:13" x14ac:dyDescent="0.25">
      <c r="A39" s="40">
        <f>TYPE(Customer!A39)</f>
        <v>1</v>
      </c>
      <c r="B39" s="40">
        <f>TYPE(Customer!B39)</f>
        <v>1</v>
      </c>
      <c r="C39" s="40">
        <f>TYPE(Customer!C39)</f>
        <v>2</v>
      </c>
      <c r="D39" s="40">
        <f>TYPE(Customer!D39)</f>
        <v>2</v>
      </c>
      <c r="E39" s="40">
        <f>TYPE(Customer!E39)</f>
        <v>1</v>
      </c>
      <c r="F39" s="40">
        <f>TYPE(Customer!G39)</f>
        <v>1</v>
      </c>
      <c r="G39" s="40">
        <f>TYPE(Customer!H39)</f>
        <v>1</v>
      </c>
      <c r="H39" s="40">
        <f>TYPE(Customer!I39)</f>
        <v>1</v>
      </c>
      <c r="I39" s="40">
        <f>TYPE(Customer!J39)</f>
        <v>1</v>
      </c>
      <c r="J39" s="40">
        <f>TYPE(Customer!K39)</f>
        <v>1</v>
      </c>
      <c r="K39" s="40">
        <f>TYPE(Customer!L39)</f>
        <v>1</v>
      </c>
      <c r="L39" s="40">
        <f>TYPE(Customer!M39)</f>
        <v>1</v>
      </c>
      <c r="M39" s="40">
        <f>TYPE(Customer!N39)</f>
        <v>1</v>
      </c>
    </row>
    <row r="40" spans="1:13" x14ac:dyDescent="0.25">
      <c r="A40" s="40">
        <f>TYPE(Customer!A40)</f>
        <v>1</v>
      </c>
      <c r="B40" s="40">
        <f>TYPE(Customer!B40)</f>
        <v>1</v>
      </c>
      <c r="C40" s="40">
        <f>TYPE(Customer!C40)</f>
        <v>2</v>
      </c>
      <c r="D40" s="40">
        <f>TYPE(Customer!D40)</f>
        <v>2</v>
      </c>
      <c r="E40" s="40">
        <f>TYPE(Customer!E40)</f>
        <v>1</v>
      </c>
      <c r="F40" s="40">
        <f>TYPE(Customer!G40)</f>
        <v>1</v>
      </c>
      <c r="G40" s="40">
        <f>TYPE(Customer!H40)</f>
        <v>1</v>
      </c>
      <c r="H40" s="40">
        <f>TYPE(Customer!I40)</f>
        <v>1</v>
      </c>
      <c r="I40" s="40">
        <f>TYPE(Customer!J40)</f>
        <v>1</v>
      </c>
      <c r="J40" s="40">
        <f>TYPE(Customer!K40)</f>
        <v>1</v>
      </c>
      <c r="K40" s="40">
        <f>TYPE(Customer!L40)</f>
        <v>1</v>
      </c>
      <c r="L40" s="40">
        <f>TYPE(Customer!M40)</f>
        <v>1</v>
      </c>
      <c r="M40" s="40">
        <f>TYPE(Customer!N40)</f>
        <v>1</v>
      </c>
    </row>
    <row r="41" spans="1:13" x14ac:dyDescent="0.25">
      <c r="A41" s="40">
        <f>TYPE(Customer!A41)</f>
        <v>1</v>
      </c>
      <c r="B41" s="40">
        <f>TYPE(Customer!B41)</f>
        <v>1</v>
      </c>
      <c r="C41" s="40">
        <f>TYPE(Customer!C41)</f>
        <v>2</v>
      </c>
      <c r="D41" s="40">
        <f>TYPE(Customer!D41)</f>
        <v>2</v>
      </c>
      <c r="E41" s="40">
        <f>TYPE(Customer!E41)</f>
        <v>1</v>
      </c>
      <c r="F41" s="40">
        <f>TYPE(Customer!G41)</f>
        <v>1</v>
      </c>
      <c r="G41" s="40">
        <f>TYPE(Customer!H41)</f>
        <v>1</v>
      </c>
      <c r="H41" s="40">
        <f>TYPE(Customer!I41)</f>
        <v>1</v>
      </c>
      <c r="I41" s="40">
        <f>TYPE(Customer!J41)</f>
        <v>1</v>
      </c>
      <c r="J41" s="40">
        <f>TYPE(Customer!K41)</f>
        <v>1</v>
      </c>
      <c r="K41" s="40">
        <f>TYPE(Customer!L41)</f>
        <v>1</v>
      </c>
      <c r="L41" s="40">
        <f>TYPE(Customer!M41)</f>
        <v>1</v>
      </c>
      <c r="M41" s="40">
        <f>TYPE(Customer!N41)</f>
        <v>1</v>
      </c>
    </row>
    <row r="42" spans="1:13" x14ac:dyDescent="0.25">
      <c r="A42" s="40">
        <f>TYPE(Customer!A42)</f>
        <v>1</v>
      </c>
      <c r="B42" s="40">
        <f>TYPE(Customer!B42)</f>
        <v>1</v>
      </c>
      <c r="C42" s="40">
        <f>TYPE(Customer!C42)</f>
        <v>2</v>
      </c>
      <c r="D42" s="40">
        <f>TYPE(Customer!D42)</f>
        <v>2</v>
      </c>
      <c r="E42" s="40">
        <f>TYPE(Customer!E42)</f>
        <v>1</v>
      </c>
      <c r="F42" s="40">
        <f>TYPE(Customer!G42)</f>
        <v>1</v>
      </c>
      <c r="G42" s="40">
        <f>TYPE(Customer!H42)</f>
        <v>1</v>
      </c>
      <c r="H42" s="40">
        <f>TYPE(Customer!I42)</f>
        <v>1</v>
      </c>
      <c r="I42" s="40">
        <f>TYPE(Customer!J42)</f>
        <v>1</v>
      </c>
      <c r="J42" s="40">
        <f>TYPE(Customer!K42)</f>
        <v>1</v>
      </c>
      <c r="K42" s="40">
        <f>TYPE(Customer!L42)</f>
        <v>1</v>
      </c>
      <c r="L42" s="40">
        <f>TYPE(Customer!M42)</f>
        <v>1</v>
      </c>
      <c r="M42" s="40">
        <f>TYPE(Customer!N42)</f>
        <v>1</v>
      </c>
    </row>
    <row r="43" spans="1:13" x14ac:dyDescent="0.25">
      <c r="A43" s="40">
        <f>TYPE(Customer!A43)</f>
        <v>1</v>
      </c>
      <c r="B43" s="40">
        <f>TYPE(Customer!B43)</f>
        <v>1</v>
      </c>
      <c r="C43" s="40">
        <f>TYPE(Customer!C43)</f>
        <v>2</v>
      </c>
      <c r="D43" s="40">
        <f>TYPE(Customer!D43)</f>
        <v>2</v>
      </c>
      <c r="E43" s="40">
        <f>TYPE(Customer!E43)</f>
        <v>1</v>
      </c>
      <c r="F43" s="40">
        <f>TYPE(Customer!G43)</f>
        <v>1</v>
      </c>
      <c r="G43" s="40">
        <f>TYPE(Customer!H43)</f>
        <v>1</v>
      </c>
      <c r="H43" s="40">
        <f>TYPE(Customer!I43)</f>
        <v>1</v>
      </c>
      <c r="I43" s="40">
        <f>TYPE(Customer!J43)</f>
        <v>1</v>
      </c>
      <c r="J43" s="40">
        <f>TYPE(Customer!K43)</f>
        <v>1</v>
      </c>
      <c r="K43" s="40">
        <f>TYPE(Customer!L43)</f>
        <v>1</v>
      </c>
      <c r="L43" s="40">
        <f>TYPE(Customer!M43)</f>
        <v>1</v>
      </c>
      <c r="M43" s="40">
        <f>TYPE(Customer!N43)</f>
        <v>1</v>
      </c>
    </row>
    <row r="44" spans="1:13" x14ac:dyDescent="0.25">
      <c r="A44" s="40">
        <f>TYPE(Customer!A44)</f>
        <v>1</v>
      </c>
      <c r="B44" s="40">
        <f>TYPE(Customer!B44)</f>
        <v>1</v>
      </c>
      <c r="C44" s="40">
        <f>TYPE(Customer!C44)</f>
        <v>2</v>
      </c>
      <c r="D44" s="40">
        <f>TYPE(Customer!D44)</f>
        <v>2</v>
      </c>
      <c r="E44" s="40">
        <f>TYPE(Customer!E44)</f>
        <v>1</v>
      </c>
      <c r="F44" s="40">
        <f>TYPE(Customer!G44)</f>
        <v>1</v>
      </c>
      <c r="G44" s="40">
        <f>TYPE(Customer!H44)</f>
        <v>1</v>
      </c>
      <c r="H44" s="40">
        <f>TYPE(Customer!I44)</f>
        <v>1</v>
      </c>
      <c r="I44" s="40">
        <f>TYPE(Customer!J44)</f>
        <v>1</v>
      </c>
      <c r="J44" s="40">
        <f>TYPE(Customer!K44)</f>
        <v>1</v>
      </c>
      <c r="K44" s="40">
        <f>TYPE(Customer!L44)</f>
        <v>1</v>
      </c>
      <c r="L44" s="40">
        <f>TYPE(Customer!M44)</f>
        <v>1</v>
      </c>
      <c r="M44" s="40">
        <f>TYPE(Customer!N44)</f>
        <v>1</v>
      </c>
    </row>
    <row r="45" spans="1:13" x14ac:dyDescent="0.25">
      <c r="A45" s="40">
        <f>TYPE(Customer!A45)</f>
        <v>1</v>
      </c>
      <c r="B45" s="40">
        <f>TYPE(Customer!B45)</f>
        <v>1</v>
      </c>
      <c r="C45" s="40">
        <f>TYPE(Customer!C45)</f>
        <v>2</v>
      </c>
      <c r="D45" s="40">
        <f>TYPE(Customer!D45)</f>
        <v>2</v>
      </c>
      <c r="E45" s="40">
        <f>TYPE(Customer!E45)</f>
        <v>1</v>
      </c>
      <c r="F45" s="40">
        <f>TYPE(Customer!G45)</f>
        <v>1</v>
      </c>
      <c r="G45" s="40">
        <f>TYPE(Customer!H45)</f>
        <v>1</v>
      </c>
      <c r="H45" s="40">
        <f>TYPE(Customer!I45)</f>
        <v>1</v>
      </c>
      <c r="I45" s="40">
        <f>TYPE(Customer!J45)</f>
        <v>1</v>
      </c>
      <c r="J45" s="40">
        <f>TYPE(Customer!K45)</f>
        <v>1</v>
      </c>
      <c r="K45" s="40">
        <f>TYPE(Customer!L45)</f>
        <v>1</v>
      </c>
      <c r="L45" s="40">
        <f>TYPE(Customer!M45)</f>
        <v>1</v>
      </c>
      <c r="M45" s="40">
        <f>TYPE(Customer!N45)</f>
        <v>1</v>
      </c>
    </row>
    <row r="46" spans="1:13" x14ac:dyDescent="0.25">
      <c r="A46" s="40">
        <f>TYPE(Customer!A46)</f>
        <v>1</v>
      </c>
      <c r="B46" s="40">
        <f>TYPE(Customer!B46)</f>
        <v>1</v>
      </c>
      <c r="C46" s="40">
        <f>TYPE(Customer!C46)</f>
        <v>2</v>
      </c>
      <c r="D46" s="40">
        <f>TYPE(Customer!D46)</f>
        <v>2</v>
      </c>
      <c r="E46" s="40">
        <f>TYPE(Customer!E46)</f>
        <v>1</v>
      </c>
      <c r="F46" s="40">
        <f>TYPE(Customer!G46)</f>
        <v>1</v>
      </c>
      <c r="G46" s="40">
        <f>TYPE(Customer!H46)</f>
        <v>1</v>
      </c>
      <c r="H46" s="40">
        <f>TYPE(Customer!I46)</f>
        <v>1</v>
      </c>
      <c r="I46" s="40">
        <f>TYPE(Customer!J46)</f>
        <v>1</v>
      </c>
      <c r="J46" s="40">
        <f>TYPE(Customer!K46)</f>
        <v>1</v>
      </c>
      <c r="K46" s="40">
        <f>TYPE(Customer!L46)</f>
        <v>1</v>
      </c>
      <c r="L46" s="40">
        <f>TYPE(Customer!M46)</f>
        <v>1</v>
      </c>
      <c r="M46" s="40">
        <f>TYPE(Customer!N46)</f>
        <v>1</v>
      </c>
    </row>
    <row r="47" spans="1:13" x14ac:dyDescent="0.25">
      <c r="A47" s="40">
        <f>TYPE(Customer!A47)</f>
        <v>1</v>
      </c>
      <c r="B47" s="40">
        <f>TYPE(Customer!B47)</f>
        <v>1</v>
      </c>
      <c r="C47" s="40">
        <f>TYPE(Customer!C47)</f>
        <v>2</v>
      </c>
      <c r="D47" s="40">
        <f>TYPE(Customer!D47)</f>
        <v>2</v>
      </c>
      <c r="E47" s="40">
        <f>TYPE(Customer!E47)</f>
        <v>1</v>
      </c>
      <c r="F47" s="40">
        <f>TYPE(Customer!G47)</f>
        <v>1</v>
      </c>
      <c r="G47" s="40">
        <f>TYPE(Customer!H47)</f>
        <v>1</v>
      </c>
      <c r="H47" s="40">
        <f>TYPE(Customer!I47)</f>
        <v>1</v>
      </c>
      <c r="I47" s="40">
        <f>TYPE(Customer!J47)</f>
        <v>1</v>
      </c>
      <c r="J47" s="40">
        <f>TYPE(Customer!K47)</f>
        <v>1</v>
      </c>
      <c r="K47" s="40">
        <f>TYPE(Customer!L47)</f>
        <v>1</v>
      </c>
      <c r="L47" s="40">
        <f>TYPE(Customer!M47)</f>
        <v>1</v>
      </c>
      <c r="M47" s="40">
        <f>TYPE(Customer!N47)</f>
        <v>1</v>
      </c>
    </row>
    <row r="48" spans="1:13" x14ac:dyDescent="0.25">
      <c r="A48" s="40">
        <f>TYPE(Customer!A48)</f>
        <v>1</v>
      </c>
      <c r="B48" s="40">
        <f>TYPE(Customer!B48)</f>
        <v>1</v>
      </c>
      <c r="C48" s="40">
        <f>TYPE(Customer!C48)</f>
        <v>2</v>
      </c>
      <c r="D48" s="40">
        <f>TYPE(Customer!D48)</f>
        <v>2</v>
      </c>
      <c r="E48" s="40">
        <f>TYPE(Customer!E48)</f>
        <v>1</v>
      </c>
      <c r="F48" s="40">
        <f>TYPE(Customer!G48)</f>
        <v>1</v>
      </c>
      <c r="G48" s="40">
        <f>TYPE(Customer!H48)</f>
        <v>1</v>
      </c>
      <c r="H48" s="40">
        <f>TYPE(Customer!I48)</f>
        <v>1</v>
      </c>
      <c r="I48" s="40">
        <f>TYPE(Customer!J48)</f>
        <v>1</v>
      </c>
      <c r="J48" s="40">
        <f>TYPE(Customer!K48)</f>
        <v>1</v>
      </c>
      <c r="K48" s="40">
        <f>TYPE(Customer!L48)</f>
        <v>1</v>
      </c>
      <c r="L48" s="40">
        <f>TYPE(Customer!M48)</f>
        <v>1</v>
      </c>
      <c r="M48" s="40">
        <f>TYPE(Customer!N48)</f>
        <v>1</v>
      </c>
    </row>
    <row r="49" spans="1:13" x14ac:dyDescent="0.25">
      <c r="A49" s="40">
        <f>TYPE(Customer!A49)</f>
        <v>1</v>
      </c>
      <c r="B49" s="40">
        <f>TYPE(Customer!B49)</f>
        <v>1</v>
      </c>
      <c r="C49" s="40">
        <f>TYPE(Customer!C49)</f>
        <v>2</v>
      </c>
      <c r="D49" s="40">
        <f>TYPE(Customer!D49)</f>
        <v>2</v>
      </c>
      <c r="E49" s="40">
        <f>TYPE(Customer!E49)</f>
        <v>1</v>
      </c>
      <c r="F49" s="40">
        <f>TYPE(Customer!G49)</f>
        <v>1</v>
      </c>
      <c r="G49" s="40">
        <f>TYPE(Customer!H49)</f>
        <v>1</v>
      </c>
      <c r="H49" s="40">
        <f>TYPE(Customer!I49)</f>
        <v>1</v>
      </c>
      <c r="I49" s="40">
        <f>TYPE(Customer!J49)</f>
        <v>1</v>
      </c>
      <c r="J49" s="40">
        <f>TYPE(Customer!K49)</f>
        <v>1</v>
      </c>
      <c r="K49" s="40">
        <f>TYPE(Customer!L49)</f>
        <v>1</v>
      </c>
      <c r="L49" s="40">
        <f>TYPE(Customer!M49)</f>
        <v>1</v>
      </c>
      <c r="M49" s="40">
        <f>TYPE(Customer!N49)</f>
        <v>1</v>
      </c>
    </row>
    <row r="50" spans="1:13" x14ac:dyDescent="0.25">
      <c r="A50" s="40">
        <f>TYPE(Customer!A50)</f>
        <v>1</v>
      </c>
      <c r="B50" s="40">
        <f>TYPE(Customer!B50)</f>
        <v>1</v>
      </c>
      <c r="C50" s="40">
        <f>TYPE(Customer!C50)</f>
        <v>2</v>
      </c>
      <c r="D50" s="40">
        <f>TYPE(Customer!D50)</f>
        <v>2</v>
      </c>
      <c r="E50" s="40">
        <f>TYPE(Customer!E50)</f>
        <v>1</v>
      </c>
      <c r="F50" s="40">
        <f>TYPE(Customer!G50)</f>
        <v>1</v>
      </c>
      <c r="G50" s="40">
        <f>TYPE(Customer!H50)</f>
        <v>1</v>
      </c>
      <c r="H50" s="40">
        <f>TYPE(Customer!I50)</f>
        <v>1</v>
      </c>
      <c r="I50" s="40">
        <f>TYPE(Customer!J50)</f>
        <v>1</v>
      </c>
      <c r="J50" s="40">
        <f>TYPE(Customer!K50)</f>
        <v>1</v>
      </c>
      <c r="K50" s="40">
        <f>TYPE(Customer!L50)</f>
        <v>1</v>
      </c>
      <c r="L50" s="40">
        <f>TYPE(Customer!M50)</f>
        <v>1</v>
      </c>
      <c r="M50" s="40">
        <f>TYPE(Customer!N50)</f>
        <v>1</v>
      </c>
    </row>
    <row r="51" spans="1:13" x14ac:dyDescent="0.25">
      <c r="A51" s="40">
        <f>TYPE(Customer!A51)</f>
        <v>1</v>
      </c>
      <c r="B51" s="40">
        <f>TYPE(Customer!B51)</f>
        <v>1</v>
      </c>
      <c r="C51" s="40">
        <f>TYPE(Customer!C51)</f>
        <v>2</v>
      </c>
      <c r="D51" s="40">
        <f>TYPE(Customer!D51)</f>
        <v>2</v>
      </c>
      <c r="E51" s="40">
        <f>TYPE(Customer!E51)</f>
        <v>1</v>
      </c>
      <c r="F51" s="40">
        <f>TYPE(Customer!G51)</f>
        <v>1</v>
      </c>
      <c r="G51" s="40">
        <f>TYPE(Customer!H51)</f>
        <v>1</v>
      </c>
      <c r="H51" s="40">
        <f>TYPE(Customer!I51)</f>
        <v>1</v>
      </c>
      <c r="I51" s="40">
        <f>TYPE(Customer!J51)</f>
        <v>1</v>
      </c>
      <c r="J51" s="40">
        <f>TYPE(Customer!K51)</f>
        <v>1</v>
      </c>
      <c r="K51" s="40">
        <f>TYPE(Customer!L51)</f>
        <v>1</v>
      </c>
      <c r="L51" s="40">
        <f>TYPE(Customer!M51)</f>
        <v>1</v>
      </c>
      <c r="M51" s="40">
        <f>TYPE(Customer!N51)</f>
        <v>1</v>
      </c>
    </row>
    <row r="52" spans="1:13" x14ac:dyDescent="0.25">
      <c r="A52" s="40">
        <f>TYPE(Customer!A52)</f>
        <v>1</v>
      </c>
      <c r="B52" s="40">
        <f>TYPE(Customer!B52)</f>
        <v>1</v>
      </c>
      <c r="C52" s="40">
        <f>TYPE(Customer!C52)</f>
        <v>2</v>
      </c>
      <c r="D52" s="40">
        <f>TYPE(Customer!D52)</f>
        <v>2</v>
      </c>
      <c r="E52" s="40">
        <f>TYPE(Customer!E52)</f>
        <v>1</v>
      </c>
      <c r="F52" s="40">
        <f>TYPE(Customer!G52)</f>
        <v>1</v>
      </c>
      <c r="G52" s="40">
        <f>TYPE(Customer!H52)</f>
        <v>1</v>
      </c>
      <c r="H52" s="40">
        <f>TYPE(Customer!I52)</f>
        <v>1</v>
      </c>
      <c r="I52" s="40">
        <f>TYPE(Customer!J52)</f>
        <v>1</v>
      </c>
      <c r="J52" s="40">
        <f>TYPE(Customer!K52)</f>
        <v>1</v>
      </c>
      <c r="K52" s="40">
        <f>TYPE(Customer!L52)</f>
        <v>1</v>
      </c>
      <c r="L52" s="40">
        <f>TYPE(Customer!M52)</f>
        <v>1</v>
      </c>
      <c r="M52" s="40">
        <f>TYPE(Customer!N52)</f>
        <v>1</v>
      </c>
    </row>
    <row r="53" spans="1:13" x14ac:dyDescent="0.25">
      <c r="A53" s="40">
        <f>TYPE(Customer!A53)</f>
        <v>1</v>
      </c>
      <c r="B53" s="40">
        <f>TYPE(Customer!B53)</f>
        <v>1</v>
      </c>
      <c r="C53" s="40">
        <f>TYPE(Customer!C53)</f>
        <v>2</v>
      </c>
      <c r="D53" s="40">
        <f>TYPE(Customer!D53)</f>
        <v>2</v>
      </c>
      <c r="E53" s="40">
        <f>TYPE(Customer!E53)</f>
        <v>1</v>
      </c>
      <c r="F53" s="40">
        <f>TYPE(Customer!G53)</f>
        <v>1</v>
      </c>
      <c r="G53" s="40">
        <f>TYPE(Customer!H53)</f>
        <v>1</v>
      </c>
      <c r="H53" s="40">
        <f>TYPE(Customer!I53)</f>
        <v>1</v>
      </c>
      <c r="I53" s="40">
        <f>TYPE(Customer!J53)</f>
        <v>1</v>
      </c>
      <c r="J53" s="40">
        <f>TYPE(Customer!K53)</f>
        <v>1</v>
      </c>
      <c r="K53" s="40">
        <f>TYPE(Customer!L53)</f>
        <v>1</v>
      </c>
      <c r="L53" s="40">
        <f>TYPE(Customer!M53)</f>
        <v>1</v>
      </c>
      <c r="M53" s="40">
        <f>TYPE(Customer!N53)</f>
        <v>1</v>
      </c>
    </row>
    <row r="54" spans="1:13" x14ac:dyDescent="0.25">
      <c r="A54" s="40">
        <f>TYPE(Customer!A54)</f>
        <v>1</v>
      </c>
      <c r="B54" s="40">
        <f>TYPE(Customer!B54)</f>
        <v>1</v>
      </c>
      <c r="C54" s="40">
        <f>TYPE(Customer!C54)</f>
        <v>2</v>
      </c>
      <c r="D54" s="40">
        <f>TYPE(Customer!D54)</f>
        <v>2</v>
      </c>
      <c r="E54" s="40">
        <f>TYPE(Customer!E54)</f>
        <v>1</v>
      </c>
      <c r="F54" s="40">
        <f>TYPE(Customer!G54)</f>
        <v>1</v>
      </c>
      <c r="G54" s="40">
        <f>TYPE(Customer!H54)</f>
        <v>1</v>
      </c>
      <c r="H54" s="40">
        <f>TYPE(Customer!I54)</f>
        <v>1</v>
      </c>
      <c r="I54" s="40">
        <f>TYPE(Customer!J54)</f>
        <v>1</v>
      </c>
      <c r="J54" s="40">
        <f>TYPE(Customer!K54)</f>
        <v>1</v>
      </c>
      <c r="K54" s="40">
        <f>TYPE(Customer!L54)</f>
        <v>1</v>
      </c>
      <c r="L54" s="40">
        <f>TYPE(Customer!M54)</f>
        <v>1</v>
      </c>
      <c r="M54" s="40">
        <f>TYPE(Customer!N54)</f>
        <v>1</v>
      </c>
    </row>
    <row r="55" spans="1:13" x14ac:dyDescent="0.25">
      <c r="A55" s="40">
        <f>TYPE(Customer!A55)</f>
        <v>1</v>
      </c>
      <c r="B55" s="40">
        <f>TYPE(Customer!B55)</f>
        <v>1</v>
      </c>
      <c r="C55" s="40">
        <f>TYPE(Customer!C55)</f>
        <v>2</v>
      </c>
      <c r="D55" s="40">
        <f>TYPE(Customer!D55)</f>
        <v>2</v>
      </c>
      <c r="E55" s="40">
        <f>TYPE(Customer!E55)</f>
        <v>1</v>
      </c>
      <c r="F55" s="40">
        <f>TYPE(Customer!G55)</f>
        <v>1</v>
      </c>
      <c r="G55" s="40">
        <f>TYPE(Customer!H55)</f>
        <v>1</v>
      </c>
      <c r="H55" s="40">
        <f>TYPE(Customer!I55)</f>
        <v>1</v>
      </c>
      <c r="I55" s="40">
        <f>TYPE(Customer!J55)</f>
        <v>1</v>
      </c>
      <c r="J55" s="40">
        <f>TYPE(Customer!K55)</f>
        <v>1</v>
      </c>
      <c r="K55" s="40">
        <f>TYPE(Customer!L55)</f>
        <v>1</v>
      </c>
      <c r="L55" s="40">
        <f>TYPE(Customer!M55)</f>
        <v>1</v>
      </c>
      <c r="M55" s="40">
        <f>TYPE(Customer!N55)</f>
        <v>1</v>
      </c>
    </row>
    <row r="56" spans="1:13" x14ac:dyDescent="0.25">
      <c r="A56" s="40">
        <f>TYPE(Customer!A56)</f>
        <v>1</v>
      </c>
      <c r="B56" s="40">
        <f>TYPE(Customer!B56)</f>
        <v>1</v>
      </c>
      <c r="C56" s="40">
        <f>TYPE(Customer!C56)</f>
        <v>2</v>
      </c>
      <c r="D56" s="40">
        <f>TYPE(Customer!D56)</f>
        <v>2</v>
      </c>
      <c r="E56" s="40">
        <f>TYPE(Customer!E56)</f>
        <v>1</v>
      </c>
      <c r="F56" s="40">
        <f>TYPE(Customer!G56)</f>
        <v>1</v>
      </c>
      <c r="G56" s="40">
        <f>TYPE(Customer!H56)</f>
        <v>1</v>
      </c>
      <c r="H56" s="40">
        <f>TYPE(Customer!I56)</f>
        <v>1</v>
      </c>
      <c r="I56" s="40">
        <f>TYPE(Customer!J56)</f>
        <v>1</v>
      </c>
      <c r="J56" s="40">
        <f>TYPE(Customer!K56)</f>
        <v>1</v>
      </c>
      <c r="K56" s="40">
        <f>TYPE(Customer!L56)</f>
        <v>1</v>
      </c>
      <c r="L56" s="40">
        <f>TYPE(Customer!M56)</f>
        <v>1</v>
      </c>
      <c r="M56" s="40">
        <f>TYPE(Customer!N56)</f>
        <v>1</v>
      </c>
    </row>
    <row r="57" spans="1:13" x14ac:dyDescent="0.25">
      <c r="A57" s="40">
        <f>TYPE(Customer!A57)</f>
        <v>1</v>
      </c>
      <c r="B57" s="40">
        <f>TYPE(Customer!B57)</f>
        <v>1</v>
      </c>
      <c r="C57" s="40">
        <f>TYPE(Customer!C57)</f>
        <v>2</v>
      </c>
      <c r="D57" s="40">
        <f>TYPE(Customer!D57)</f>
        <v>2</v>
      </c>
      <c r="E57" s="40">
        <f>TYPE(Customer!E57)</f>
        <v>1</v>
      </c>
      <c r="F57" s="40">
        <f>TYPE(Customer!G57)</f>
        <v>1</v>
      </c>
      <c r="G57" s="40">
        <f>TYPE(Customer!H57)</f>
        <v>1</v>
      </c>
      <c r="H57" s="40">
        <f>TYPE(Customer!I57)</f>
        <v>1</v>
      </c>
      <c r="I57" s="40">
        <f>TYPE(Customer!J57)</f>
        <v>1</v>
      </c>
      <c r="J57" s="40">
        <f>TYPE(Customer!K57)</f>
        <v>1</v>
      </c>
      <c r="K57" s="40">
        <f>TYPE(Customer!L57)</f>
        <v>1</v>
      </c>
      <c r="L57" s="40">
        <f>TYPE(Customer!M57)</f>
        <v>1</v>
      </c>
      <c r="M57" s="40">
        <f>TYPE(Customer!N57)</f>
        <v>1</v>
      </c>
    </row>
    <row r="58" spans="1:13" x14ac:dyDescent="0.25">
      <c r="A58" s="40">
        <f>TYPE(Customer!A58)</f>
        <v>1</v>
      </c>
      <c r="B58" s="40">
        <f>TYPE(Customer!B58)</f>
        <v>1</v>
      </c>
      <c r="C58" s="40">
        <f>TYPE(Customer!C58)</f>
        <v>2</v>
      </c>
      <c r="D58" s="40">
        <f>TYPE(Customer!D58)</f>
        <v>2</v>
      </c>
      <c r="E58" s="40">
        <f>TYPE(Customer!E58)</f>
        <v>1</v>
      </c>
      <c r="F58" s="40">
        <f>TYPE(Customer!G58)</f>
        <v>1</v>
      </c>
      <c r="G58" s="40">
        <f>TYPE(Customer!H58)</f>
        <v>1</v>
      </c>
      <c r="H58" s="40">
        <f>TYPE(Customer!I58)</f>
        <v>1</v>
      </c>
      <c r="I58" s="40">
        <f>TYPE(Customer!J58)</f>
        <v>1</v>
      </c>
      <c r="J58" s="40">
        <f>TYPE(Customer!K58)</f>
        <v>1</v>
      </c>
      <c r="K58" s="40">
        <f>TYPE(Customer!L58)</f>
        <v>1</v>
      </c>
      <c r="L58" s="40">
        <f>TYPE(Customer!M58)</f>
        <v>1</v>
      </c>
      <c r="M58" s="40">
        <f>TYPE(Customer!N58)</f>
        <v>1</v>
      </c>
    </row>
    <row r="59" spans="1:13" x14ac:dyDescent="0.25">
      <c r="A59" s="40">
        <f>TYPE(Customer!A59)</f>
        <v>1</v>
      </c>
      <c r="B59" s="40">
        <f>TYPE(Customer!B59)</f>
        <v>1</v>
      </c>
      <c r="C59" s="40">
        <f>TYPE(Customer!C59)</f>
        <v>2</v>
      </c>
      <c r="D59" s="40">
        <f>TYPE(Customer!D59)</f>
        <v>2</v>
      </c>
      <c r="E59" s="40">
        <f>TYPE(Customer!E59)</f>
        <v>1</v>
      </c>
      <c r="F59" s="40">
        <f>TYPE(Customer!G59)</f>
        <v>1</v>
      </c>
      <c r="G59" s="40">
        <f>TYPE(Customer!H59)</f>
        <v>1</v>
      </c>
      <c r="H59" s="40">
        <f>TYPE(Customer!I59)</f>
        <v>1</v>
      </c>
      <c r="I59" s="40">
        <f>TYPE(Customer!J59)</f>
        <v>1</v>
      </c>
      <c r="J59" s="40">
        <f>TYPE(Customer!K59)</f>
        <v>1</v>
      </c>
      <c r="K59" s="40">
        <f>TYPE(Customer!L59)</f>
        <v>1</v>
      </c>
      <c r="L59" s="40">
        <f>TYPE(Customer!M59)</f>
        <v>1</v>
      </c>
      <c r="M59" s="40">
        <f>TYPE(Customer!N59)</f>
        <v>1</v>
      </c>
    </row>
    <row r="60" spans="1:13" x14ac:dyDescent="0.25">
      <c r="A60" s="40">
        <f>TYPE(Customer!A60)</f>
        <v>1</v>
      </c>
      <c r="B60" s="40">
        <f>TYPE(Customer!B60)</f>
        <v>1</v>
      </c>
      <c r="C60" s="40">
        <f>TYPE(Customer!C60)</f>
        <v>2</v>
      </c>
      <c r="D60" s="40">
        <f>TYPE(Customer!D60)</f>
        <v>2</v>
      </c>
      <c r="E60" s="40">
        <f>TYPE(Customer!E60)</f>
        <v>1</v>
      </c>
      <c r="F60" s="40">
        <f>TYPE(Customer!G60)</f>
        <v>1</v>
      </c>
      <c r="G60" s="40">
        <f>TYPE(Customer!H60)</f>
        <v>1</v>
      </c>
      <c r="H60" s="40">
        <f>TYPE(Customer!I60)</f>
        <v>1</v>
      </c>
      <c r="I60" s="40">
        <f>TYPE(Customer!J60)</f>
        <v>1</v>
      </c>
      <c r="J60" s="40">
        <f>TYPE(Customer!K60)</f>
        <v>1</v>
      </c>
      <c r="K60" s="40">
        <f>TYPE(Customer!L60)</f>
        <v>1</v>
      </c>
      <c r="L60" s="40">
        <f>TYPE(Customer!M60)</f>
        <v>1</v>
      </c>
      <c r="M60" s="40">
        <f>TYPE(Customer!N60)</f>
        <v>1</v>
      </c>
    </row>
    <row r="61" spans="1:13" x14ac:dyDescent="0.25">
      <c r="A61" s="40">
        <f>TYPE(Customer!A61)</f>
        <v>1</v>
      </c>
      <c r="B61" s="40">
        <f>TYPE(Customer!B61)</f>
        <v>1</v>
      </c>
      <c r="C61" s="40">
        <f>TYPE(Customer!C61)</f>
        <v>2</v>
      </c>
      <c r="D61" s="40">
        <f>TYPE(Customer!D61)</f>
        <v>2</v>
      </c>
      <c r="E61" s="40">
        <f>TYPE(Customer!E61)</f>
        <v>1</v>
      </c>
      <c r="F61" s="40">
        <f>TYPE(Customer!G61)</f>
        <v>1</v>
      </c>
      <c r="G61" s="40">
        <f>TYPE(Customer!H61)</f>
        <v>1</v>
      </c>
      <c r="H61" s="40">
        <f>TYPE(Customer!I61)</f>
        <v>1</v>
      </c>
      <c r="I61" s="40">
        <f>TYPE(Customer!J61)</f>
        <v>1</v>
      </c>
      <c r="J61" s="40">
        <f>TYPE(Customer!K61)</f>
        <v>1</v>
      </c>
      <c r="K61" s="40">
        <f>TYPE(Customer!L61)</f>
        <v>1</v>
      </c>
      <c r="L61" s="40">
        <f>TYPE(Customer!M61)</f>
        <v>1</v>
      </c>
      <c r="M61" s="40">
        <f>TYPE(Customer!N61)</f>
        <v>1</v>
      </c>
    </row>
    <row r="62" spans="1:13" x14ac:dyDescent="0.25">
      <c r="A62" s="40">
        <f>TYPE(Customer!A62)</f>
        <v>1</v>
      </c>
      <c r="B62" s="40">
        <f>TYPE(Customer!B62)</f>
        <v>1</v>
      </c>
      <c r="C62" s="40">
        <f>TYPE(Customer!C62)</f>
        <v>2</v>
      </c>
      <c r="D62" s="40">
        <f>TYPE(Customer!D62)</f>
        <v>2</v>
      </c>
      <c r="E62" s="40">
        <f>TYPE(Customer!E62)</f>
        <v>1</v>
      </c>
      <c r="F62" s="40">
        <f>TYPE(Customer!G62)</f>
        <v>1</v>
      </c>
      <c r="G62" s="40">
        <f>TYPE(Customer!H62)</f>
        <v>1</v>
      </c>
      <c r="H62" s="40">
        <f>TYPE(Customer!I62)</f>
        <v>1</v>
      </c>
      <c r="I62" s="40">
        <f>TYPE(Customer!J62)</f>
        <v>1</v>
      </c>
      <c r="J62" s="40">
        <f>TYPE(Customer!K62)</f>
        <v>1</v>
      </c>
      <c r="K62" s="40">
        <f>TYPE(Customer!L62)</f>
        <v>1</v>
      </c>
      <c r="L62" s="40">
        <f>TYPE(Customer!M62)</f>
        <v>1</v>
      </c>
      <c r="M62" s="40">
        <f>TYPE(Customer!N62)</f>
        <v>1</v>
      </c>
    </row>
    <row r="63" spans="1:13" x14ac:dyDescent="0.25">
      <c r="A63" s="40">
        <f>TYPE(Customer!A63)</f>
        <v>1</v>
      </c>
      <c r="B63" s="40">
        <f>TYPE(Customer!B63)</f>
        <v>1</v>
      </c>
      <c r="C63" s="40">
        <f>TYPE(Customer!C63)</f>
        <v>2</v>
      </c>
      <c r="D63" s="40">
        <f>TYPE(Customer!D63)</f>
        <v>2</v>
      </c>
      <c r="E63" s="40">
        <f>TYPE(Customer!E63)</f>
        <v>1</v>
      </c>
      <c r="F63" s="40">
        <f>TYPE(Customer!G63)</f>
        <v>1</v>
      </c>
      <c r="G63" s="40">
        <f>TYPE(Customer!H63)</f>
        <v>1</v>
      </c>
      <c r="H63" s="40">
        <f>TYPE(Customer!I63)</f>
        <v>1</v>
      </c>
      <c r="I63" s="40">
        <f>TYPE(Customer!J63)</f>
        <v>1</v>
      </c>
      <c r="J63" s="40">
        <f>TYPE(Customer!K63)</f>
        <v>1</v>
      </c>
      <c r="K63" s="40">
        <f>TYPE(Customer!L63)</f>
        <v>1</v>
      </c>
      <c r="L63" s="40">
        <f>TYPE(Customer!M63)</f>
        <v>1</v>
      </c>
      <c r="M63" s="40">
        <f>TYPE(Customer!N63)</f>
        <v>1</v>
      </c>
    </row>
    <row r="64" spans="1:13" x14ac:dyDescent="0.25">
      <c r="A64" s="40">
        <f>TYPE(Customer!A64)</f>
        <v>1</v>
      </c>
      <c r="B64" s="40">
        <f>TYPE(Customer!B64)</f>
        <v>1</v>
      </c>
      <c r="C64" s="40">
        <f>TYPE(Customer!C64)</f>
        <v>2</v>
      </c>
      <c r="D64" s="40">
        <f>TYPE(Customer!D64)</f>
        <v>2</v>
      </c>
      <c r="E64" s="40">
        <f>TYPE(Customer!E64)</f>
        <v>1</v>
      </c>
      <c r="F64" s="40">
        <f>TYPE(Customer!G64)</f>
        <v>1</v>
      </c>
      <c r="G64" s="40">
        <f>TYPE(Customer!H64)</f>
        <v>1</v>
      </c>
      <c r="H64" s="40">
        <f>TYPE(Customer!I64)</f>
        <v>1</v>
      </c>
      <c r="I64" s="40">
        <f>TYPE(Customer!J64)</f>
        <v>1</v>
      </c>
      <c r="J64" s="40">
        <f>TYPE(Customer!K64)</f>
        <v>1</v>
      </c>
      <c r="K64" s="40">
        <f>TYPE(Customer!L64)</f>
        <v>1</v>
      </c>
      <c r="L64" s="40">
        <f>TYPE(Customer!M64)</f>
        <v>1</v>
      </c>
      <c r="M64" s="40">
        <f>TYPE(Customer!N64)</f>
        <v>1</v>
      </c>
    </row>
    <row r="65" spans="1:13" x14ac:dyDescent="0.25">
      <c r="A65" s="40">
        <f>TYPE(Customer!A65)</f>
        <v>1</v>
      </c>
      <c r="B65" s="40">
        <f>TYPE(Customer!B65)</f>
        <v>1</v>
      </c>
      <c r="C65" s="40">
        <f>TYPE(Customer!C65)</f>
        <v>2</v>
      </c>
      <c r="D65" s="40">
        <f>TYPE(Customer!D65)</f>
        <v>2</v>
      </c>
      <c r="E65" s="40">
        <f>TYPE(Customer!E65)</f>
        <v>1</v>
      </c>
      <c r="F65" s="40">
        <f>TYPE(Customer!G65)</f>
        <v>1</v>
      </c>
      <c r="G65" s="40">
        <f>TYPE(Customer!H65)</f>
        <v>1</v>
      </c>
      <c r="H65" s="40">
        <f>TYPE(Customer!I65)</f>
        <v>1</v>
      </c>
      <c r="I65" s="40">
        <f>TYPE(Customer!J65)</f>
        <v>1</v>
      </c>
      <c r="J65" s="40">
        <f>TYPE(Customer!K65)</f>
        <v>1</v>
      </c>
      <c r="K65" s="40">
        <f>TYPE(Customer!L65)</f>
        <v>1</v>
      </c>
      <c r="L65" s="40">
        <f>TYPE(Customer!M65)</f>
        <v>1</v>
      </c>
      <c r="M65" s="40">
        <f>TYPE(Customer!N65)</f>
        <v>1</v>
      </c>
    </row>
    <row r="66" spans="1:13" x14ac:dyDescent="0.25">
      <c r="A66" s="40">
        <f>TYPE(Customer!A66)</f>
        <v>1</v>
      </c>
      <c r="B66" s="40">
        <f>TYPE(Customer!B66)</f>
        <v>1</v>
      </c>
      <c r="C66" s="40">
        <f>TYPE(Customer!C66)</f>
        <v>2</v>
      </c>
      <c r="D66" s="40">
        <f>TYPE(Customer!D66)</f>
        <v>2</v>
      </c>
      <c r="E66" s="40">
        <f>TYPE(Customer!E66)</f>
        <v>1</v>
      </c>
      <c r="F66" s="40">
        <f>TYPE(Customer!G66)</f>
        <v>1</v>
      </c>
      <c r="G66" s="40">
        <f>TYPE(Customer!H66)</f>
        <v>1</v>
      </c>
      <c r="H66" s="40">
        <f>TYPE(Customer!I66)</f>
        <v>1</v>
      </c>
      <c r="I66" s="40">
        <f>TYPE(Customer!J66)</f>
        <v>1</v>
      </c>
      <c r="J66" s="40">
        <f>TYPE(Customer!K66)</f>
        <v>1</v>
      </c>
      <c r="K66" s="40">
        <f>TYPE(Customer!L66)</f>
        <v>1</v>
      </c>
      <c r="L66" s="40">
        <f>TYPE(Customer!M66)</f>
        <v>1</v>
      </c>
      <c r="M66" s="40">
        <f>TYPE(Customer!N66)</f>
        <v>1</v>
      </c>
    </row>
    <row r="67" spans="1:13" x14ac:dyDescent="0.25">
      <c r="A67" s="40">
        <f>TYPE(Customer!A67)</f>
        <v>1</v>
      </c>
      <c r="B67" s="40">
        <f>TYPE(Customer!B67)</f>
        <v>1</v>
      </c>
      <c r="C67" s="40">
        <f>TYPE(Customer!C67)</f>
        <v>2</v>
      </c>
      <c r="D67" s="40">
        <f>TYPE(Customer!D67)</f>
        <v>2</v>
      </c>
      <c r="E67" s="40">
        <f>TYPE(Customer!E67)</f>
        <v>1</v>
      </c>
      <c r="F67" s="40">
        <f>TYPE(Customer!G67)</f>
        <v>1</v>
      </c>
      <c r="G67" s="40">
        <f>TYPE(Customer!H67)</f>
        <v>1</v>
      </c>
      <c r="H67" s="40">
        <f>TYPE(Customer!I67)</f>
        <v>1</v>
      </c>
      <c r="I67" s="40">
        <f>TYPE(Customer!J67)</f>
        <v>1</v>
      </c>
      <c r="J67" s="40">
        <f>TYPE(Customer!K67)</f>
        <v>1</v>
      </c>
      <c r="K67" s="40">
        <f>TYPE(Customer!L67)</f>
        <v>1</v>
      </c>
      <c r="L67" s="40">
        <f>TYPE(Customer!M67)</f>
        <v>1</v>
      </c>
      <c r="M67" s="40">
        <f>TYPE(Customer!N67)</f>
        <v>1</v>
      </c>
    </row>
    <row r="68" spans="1:13" x14ac:dyDescent="0.25">
      <c r="A68" s="40">
        <f>TYPE(Customer!A68)</f>
        <v>1</v>
      </c>
      <c r="B68" s="40">
        <f>TYPE(Customer!B68)</f>
        <v>1</v>
      </c>
      <c r="C68" s="40">
        <f>TYPE(Customer!C68)</f>
        <v>2</v>
      </c>
      <c r="D68" s="40">
        <f>TYPE(Customer!D68)</f>
        <v>2</v>
      </c>
      <c r="E68" s="40">
        <f>TYPE(Customer!E68)</f>
        <v>1</v>
      </c>
      <c r="F68" s="40">
        <f>TYPE(Customer!G68)</f>
        <v>1</v>
      </c>
      <c r="G68" s="40">
        <f>TYPE(Customer!H68)</f>
        <v>1</v>
      </c>
      <c r="H68" s="40">
        <f>TYPE(Customer!I68)</f>
        <v>1</v>
      </c>
      <c r="I68" s="40">
        <f>TYPE(Customer!J68)</f>
        <v>1</v>
      </c>
      <c r="J68" s="40">
        <f>TYPE(Customer!K68)</f>
        <v>1</v>
      </c>
      <c r="K68" s="40">
        <f>TYPE(Customer!L68)</f>
        <v>1</v>
      </c>
      <c r="L68" s="40">
        <f>TYPE(Customer!M68)</f>
        <v>1</v>
      </c>
      <c r="M68" s="40">
        <f>TYPE(Customer!N68)</f>
        <v>1</v>
      </c>
    </row>
    <row r="69" spans="1:13" x14ac:dyDescent="0.25">
      <c r="A69" s="40">
        <f>TYPE(Customer!A69)</f>
        <v>1</v>
      </c>
      <c r="B69" s="40">
        <f>TYPE(Customer!B69)</f>
        <v>1</v>
      </c>
      <c r="C69" s="40">
        <f>TYPE(Customer!C69)</f>
        <v>2</v>
      </c>
      <c r="D69" s="40">
        <f>TYPE(Customer!D69)</f>
        <v>2</v>
      </c>
      <c r="E69" s="40">
        <f>TYPE(Customer!E69)</f>
        <v>1</v>
      </c>
      <c r="F69" s="40">
        <f>TYPE(Customer!G69)</f>
        <v>1</v>
      </c>
      <c r="G69" s="40">
        <f>TYPE(Customer!H69)</f>
        <v>1</v>
      </c>
      <c r="H69" s="40">
        <f>TYPE(Customer!I69)</f>
        <v>1</v>
      </c>
      <c r="I69" s="40">
        <f>TYPE(Customer!J69)</f>
        <v>1</v>
      </c>
      <c r="J69" s="40">
        <f>TYPE(Customer!K69)</f>
        <v>1</v>
      </c>
      <c r="K69" s="40">
        <f>TYPE(Customer!L69)</f>
        <v>1</v>
      </c>
      <c r="L69" s="40">
        <f>TYPE(Customer!M69)</f>
        <v>1</v>
      </c>
      <c r="M69" s="40">
        <f>TYPE(Customer!N69)</f>
        <v>1</v>
      </c>
    </row>
    <row r="70" spans="1:13" x14ac:dyDescent="0.25">
      <c r="A70" s="40">
        <f>TYPE(Customer!A70)</f>
        <v>1</v>
      </c>
      <c r="B70" s="40">
        <f>TYPE(Customer!B70)</f>
        <v>1</v>
      </c>
      <c r="C70" s="40">
        <f>TYPE(Customer!C70)</f>
        <v>2</v>
      </c>
      <c r="D70" s="40">
        <f>TYPE(Customer!D70)</f>
        <v>2</v>
      </c>
      <c r="E70" s="40">
        <f>TYPE(Customer!E70)</f>
        <v>1</v>
      </c>
      <c r="F70" s="40">
        <f>TYPE(Customer!G70)</f>
        <v>1</v>
      </c>
      <c r="G70" s="40">
        <f>TYPE(Customer!H70)</f>
        <v>1</v>
      </c>
      <c r="H70" s="40">
        <f>TYPE(Customer!I70)</f>
        <v>1</v>
      </c>
      <c r="I70" s="40">
        <f>TYPE(Customer!J70)</f>
        <v>1</v>
      </c>
      <c r="J70" s="40">
        <f>TYPE(Customer!K70)</f>
        <v>1</v>
      </c>
      <c r="K70" s="40">
        <f>TYPE(Customer!L70)</f>
        <v>1</v>
      </c>
      <c r="L70" s="40">
        <f>TYPE(Customer!M70)</f>
        <v>1</v>
      </c>
      <c r="M70" s="40">
        <f>TYPE(Customer!N70)</f>
        <v>1</v>
      </c>
    </row>
    <row r="71" spans="1:13" x14ac:dyDescent="0.25">
      <c r="A71" s="40">
        <f>TYPE(Customer!A71)</f>
        <v>1</v>
      </c>
      <c r="B71" s="40">
        <f>TYPE(Customer!B71)</f>
        <v>1</v>
      </c>
      <c r="C71" s="40">
        <f>TYPE(Customer!C71)</f>
        <v>2</v>
      </c>
      <c r="D71" s="40">
        <f>TYPE(Customer!D71)</f>
        <v>2</v>
      </c>
      <c r="E71" s="40">
        <f>TYPE(Customer!E71)</f>
        <v>1</v>
      </c>
      <c r="F71" s="40">
        <f>TYPE(Customer!G71)</f>
        <v>1</v>
      </c>
      <c r="G71" s="40">
        <f>TYPE(Customer!H71)</f>
        <v>1</v>
      </c>
      <c r="H71" s="40">
        <f>TYPE(Customer!I71)</f>
        <v>1</v>
      </c>
      <c r="I71" s="40">
        <f>TYPE(Customer!J71)</f>
        <v>1</v>
      </c>
      <c r="J71" s="40">
        <f>TYPE(Customer!K71)</f>
        <v>1</v>
      </c>
      <c r="K71" s="40">
        <f>TYPE(Customer!L71)</f>
        <v>1</v>
      </c>
      <c r="L71" s="40">
        <f>TYPE(Customer!M71)</f>
        <v>1</v>
      </c>
      <c r="M71" s="40">
        <f>TYPE(Customer!N71)</f>
        <v>1</v>
      </c>
    </row>
    <row r="72" spans="1:13" x14ac:dyDescent="0.25">
      <c r="A72" s="40">
        <f>TYPE(Customer!A72)</f>
        <v>1</v>
      </c>
      <c r="B72" s="40">
        <f>TYPE(Customer!B72)</f>
        <v>1</v>
      </c>
      <c r="C72" s="40">
        <f>TYPE(Customer!C72)</f>
        <v>2</v>
      </c>
      <c r="D72" s="40">
        <f>TYPE(Customer!D72)</f>
        <v>2</v>
      </c>
      <c r="E72" s="40">
        <f>TYPE(Customer!E72)</f>
        <v>1</v>
      </c>
      <c r="F72" s="40">
        <f>TYPE(Customer!G72)</f>
        <v>1</v>
      </c>
      <c r="G72" s="40">
        <f>TYPE(Customer!H72)</f>
        <v>1</v>
      </c>
      <c r="H72" s="40">
        <f>TYPE(Customer!I72)</f>
        <v>1</v>
      </c>
      <c r="I72" s="40">
        <f>TYPE(Customer!J72)</f>
        <v>1</v>
      </c>
      <c r="J72" s="40">
        <f>TYPE(Customer!K72)</f>
        <v>1</v>
      </c>
      <c r="K72" s="40">
        <f>TYPE(Customer!L72)</f>
        <v>1</v>
      </c>
      <c r="L72" s="40">
        <f>TYPE(Customer!M72)</f>
        <v>1</v>
      </c>
      <c r="M72" s="40">
        <f>TYPE(Customer!N72)</f>
        <v>1</v>
      </c>
    </row>
    <row r="73" spans="1:13" x14ac:dyDescent="0.25">
      <c r="A73" s="40">
        <f>TYPE(Customer!A73)</f>
        <v>1</v>
      </c>
      <c r="B73" s="40">
        <f>TYPE(Customer!B73)</f>
        <v>1</v>
      </c>
      <c r="C73" s="40">
        <f>TYPE(Customer!C73)</f>
        <v>2</v>
      </c>
      <c r="D73" s="40">
        <f>TYPE(Customer!D73)</f>
        <v>2</v>
      </c>
      <c r="E73" s="40">
        <f>TYPE(Customer!E73)</f>
        <v>1</v>
      </c>
      <c r="F73" s="40">
        <f>TYPE(Customer!G73)</f>
        <v>1</v>
      </c>
      <c r="G73" s="40">
        <f>TYPE(Customer!H73)</f>
        <v>1</v>
      </c>
      <c r="H73" s="40">
        <f>TYPE(Customer!I73)</f>
        <v>1</v>
      </c>
      <c r="I73" s="40">
        <f>TYPE(Customer!J73)</f>
        <v>1</v>
      </c>
      <c r="J73" s="40">
        <f>TYPE(Customer!K73)</f>
        <v>1</v>
      </c>
      <c r="K73" s="40">
        <f>TYPE(Customer!L73)</f>
        <v>1</v>
      </c>
      <c r="L73" s="40">
        <f>TYPE(Customer!M73)</f>
        <v>1</v>
      </c>
      <c r="M73" s="40">
        <f>TYPE(Customer!N73)</f>
        <v>1</v>
      </c>
    </row>
    <row r="74" spans="1:13" x14ac:dyDescent="0.25">
      <c r="A74" s="40">
        <f>TYPE(Customer!A74)</f>
        <v>1</v>
      </c>
      <c r="B74" s="40">
        <f>TYPE(Customer!B74)</f>
        <v>1</v>
      </c>
      <c r="C74" s="40">
        <f>TYPE(Customer!C74)</f>
        <v>2</v>
      </c>
      <c r="D74" s="40">
        <f>TYPE(Customer!D74)</f>
        <v>2</v>
      </c>
      <c r="E74" s="40">
        <f>TYPE(Customer!E74)</f>
        <v>1</v>
      </c>
      <c r="F74" s="40">
        <f>TYPE(Customer!G74)</f>
        <v>1</v>
      </c>
      <c r="G74" s="40">
        <f>TYPE(Customer!H74)</f>
        <v>1</v>
      </c>
      <c r="H74" s="40">
        <f>TYPE(Customer!I74)</f>
        <v>1</v>
      </c>
      <c r="I74" s="40">
        <f>TYPE(Customer!J74)</f>
        <v>1</v>
      </c>
      <c r="J74" s="40">
        <f>TYPE(Customer!K74)</f>
        <v>1</v>
      </c>
      <c r="K74" s="40">
        <f>TYPE(Customer!L74)</f>
        <v>1</v>
      </c>
      <c r="L74" s="40">
        <f>TYPE(Customer!M74)</f>
        <v>1</v>
      </c>
      <c r="M74" s="40">
        <f>TYPE(Customer!N74)</f>
        <v>1</v>
      </c>
    </row>
    <row r="75" spans="1:13" x14ac:dyDescent="0.25">
      <c r="A75" s="40">
        <f>TYPE(Customer!A75)</f>
        <v>1</v>
      </c>
      <c r="B75" s="40">
        <f>TYPE(Customer!B75)</f>
        <v>1</v>
      </c>
      <c r="C75" s="40">
        <f>TYPE(Customer!C75)</f>
        <v>2</v>
      </c>
      <c r="D75" s="40">
        <f>TYPE(Customer!D75)</f>
        <v>2</v>
      </c>
      <c r="E75" s="40">
        <f>TYPE(Customer!E75)</f>
        <v>1</v>
      </c>
      <c r="F75" s="40">
        <f>TYPE(Customer!G75)</f>
        <v>1</v>
      </c>
      <c r="G75" s="40">
        <f>TYPE(Customer!H75)</f>
        <v>1</v>
      </c>
      <c r="H75" s="40">
        <f>TYPE(Customer!I75)</f>
        <v>1</v>
      </c>
      <c r="I75" s="40">
        <f>TYPE(Customer!J75)</f>
        <v>1</v>
      </c>
      <c r="J75" s="40">
        <f>TYPE(Customer!K75)</f>
        <v>1</v>
      </c>
      <c r="K75" s="40">
        <f>TYPE(Customer!L75)</f>
        <v>1</v>
      </c>
      <c r="L75" s="40">
        <f>TYPE(Customer!M75)</f>
        <v>1</v>
      </c>
      <c r="M75" s="40">
        <f>TYPE(Customer!N75)</f>
        <v>1</v>
      </c>
    </row>
    <row r="76" spans="1:13" x14ac:dyDescent="0.25">
      <c r="A76" s="40">
        <f>TYPE(Customer!A76)</f>
        <v>1</v>
      </c>
      <c r="B76" s="40">
        <f>TYPE(Customer!B76)</f>
        <v>1</v>
      </c>
      <c r="C76" s="40">
        <f>TYPE(Customer!C76)</f>
        <v>2</v>
      </c>
      <c r="D76" s="40">
        <f>TYPE(Customer!D76)</f>
        <v>2</v>
      </c>
      <c r="E76" s="40">
        <f>TYPE(Customer!E76)</f>
        <v>1</v>
      </c>
      <c r="F76" s="40">
        <f>TYPE(Customer!G76)</f>
        <v>1</v>
      </c>
      <c r="G76" s="40">
        <f>TYPE(Customer!H76)</f>
        <v>1</v>
      </c>
      <c r="H76" s="40">
        <f>TYPE(Customer!I76)</f>
        <v>1</v>
      </c>
      <c r="I76" s="40">
        <f>TYPE(Customer!J76)</f>
        <v>1</v>
      </c>
      <c r="J76" s="40">
        <f>TYPE(Customer!K76)</f>
        <v>1</v>
      </c>
      <c r="K76" s="40">
        <f>TYPE(Customer!L76)</f>
        <v>1</v>
      </c>
      <c r="L76" s="40">
        <f>TYPE(Customer!M76)</f>
        <v>1</v>
      </c>
      <c r="M76" s="40">
        <f>TYPE(Customer!N76)</f>
        <v>1</v>
      </c>
    </row>
    <row r="77" spans="1:13" x14ac:dyDescent="0.25">
      <c r="A77" s="40">
        <f>TYPE(Customer!A77)</f>
        <v>1</v>
      </c>
      <c r="B77" s="40">
        <f>TYPE(Customer!B77)</f>
        <v>1</v>
      </c>
      <c r="C77" s="40">
        <f>TYPE(Customer!C77)</f>
        <v>2</v>
      </c>
      <c r="D77" s="40">
        <f>TYPE(Customer!D77)</f>
        <v>2</v>
      </c>
      <c r="E77" s="40">
        <f>TYPE(Customer!E77)</f>
        <v>1</v>
      </c>
      <c r="F77" s="40">
        <f>TYPE(Customer!G77)</f>
        <v>1</v>
      </c>
      <c r="G77" s="40">
        <f>TYPE(Customer!H77)</f>
        <v>1</v>
      </c>
      <c r="H77" s="40">
        <f>TYPE(Customer!I77)</f>
        <v>1</v>
      </c>
      <c r="I77" s="40">
        <f>TYPE(Customer!J77)</f>
        <v>1</v>
      </c>
      <c r="J77" s="40">
        <f>TYPE(Customer!K77)</f>
        <v>1</v>
      </c>
      <c r="K77" s="40">
        <f>TYPE(Customer!L77)</f>
        <v>1</v>
      </c>
      <c r="L77" s="40">
        <f>TYPE(Customer!M77)</f>
        <v>1</v>
      </c>
      <c r="M77" s="40">
        <f>TYPE(Customer!N77)</f>
        <v>1</v>
      </c>
    </row>
    <row r="78" spans="1:13" x14ac:dyDescent="0.25">
      <c r="A78" s="40">
        <f>TYPE(Customer!A78)</f>
        <v>1</v>
      </c>
      <c r="B78" s="40">
        <f>TYPE(Customer!B78)</f>
        <v>1</v>
      </c>
      <c r="C78" s="40">
        <f>TYPE(Customer!C78)</f>
        <v>2</v>
      </c>
      <c r="D78" s="40">
        <f>TYPE(Customer!D78)</f>
        <v>2</v>
      </c>
      <c r="E78" s="40">
        <f>TYPE(Customer!E78)</f>
        <v>1</v>
      </c>
      <c r="F78" s="40">
        <f>TYPE(Customer!G78)</f>
        <v>1</v>
      </c>
      <c r="G78" s="40">
        <f>TYPE(Customer!H78)</f>
        <v>1</v>
      </c>
      <c r="H78" s="40">
        <f>TYPE(Customer!I78)</f>
        <v>1</v>
      </c>
      <c r="I78" s="40">
        <f>TYPE(Customer!J78)</f>
        <v>1</v>
      </c>
      <c r="J78" s="40">
        <f>TYPE(Customer!K78)</f>
        <v>1</v>
      </c>
      <c r="K78" s="40">
        <f>TYPE(Customer!L78)</f>
        <v>1</v>
      </c>
      <c r="L78" s="40">
        <f>TYPE(Customer!M78)</f>
        <v>1</v>
      </c>
      <c r="M78" s="40">
        <f>TYPE(Customer!N78)</f>
        <v>1</v>
      </c>
    </row>
    <row r="79" spans="1:13" x14ac:dyDescent="0.25">
      <c r="A79" s="40">
        <f>TYPE(Customer!A79)</f>
        <v>1</v>
      </c>
      <c r="B79" s="40">
        <f>TYPE(Customer!B79)</f>
        <v>1</v>
      </c>
      <c r="C79" s="40">
        <f>TYPE(Customer!C79)</f>
        <v>2</v>
      </c>
      <c r="D79" s="40">
        <f>TYPE(Customer!D79)</f>
        <v>2</v>
      </c>
      <c r="E79" s="40">
        <f>TYPE(Customer!E79)</f>
        <v>1</v>
      </c>
      <c r="F79" s="40">
        <f>TYPE(Customer!G79)</f>
        <v>1</v>
      </c>
      <c r="G79" s="40">
        <f>TYPE(Customer!H79)</f>
        <v>1</v>
      </c>
      <c r="H79" s="40">
        <f>TYPE(Customer!I79)</f>
        <v>1</v>
      </c>
      <c r="I79" s="40">
        <f>TYPE(Customer!J79)</f>
        <v>1</v>
      </c>
      <c r="J79" s="40">
        <f>TYPE(Customer!K79)</f>
        <v>1</v>
      </c>
      <c r="K79" s="40">
        <f>TYPE(Customer!L79)</f>
        <v>1</v>
      </c>
      <c r="L79" s="40">
        <f>TYPE(Customer!M79)</f>
        <v>1</v>
      </c>
      <c r="M79" s="40">
        <f>TYPE(Customer!N79)</f>
        <v>1</v>
      </c>
    </row>
    <row r="80" spans="1:13" x14ac:dyDescent="0.25">
      <c r="A80" s="40">
        <f>TYPE(Customer!A80)</f>
        <v>1</v>
      </c>
      <c r="B80" s="40">
        <f>TYPE(Customer!B80)</f>
        <v>1</v>
      </c>
      <c r="C80" s="40">
        <f>TYPE(Customer!C80)</f>
        <v>2</v>
      </c>
      <c r="D80" s="40">
        <f>TYPE(Customer!D80)</f>
        <v>2</v>
      </c>
      <c r="E80" s="40">
        <f>TYPE(Customer!E80)</f>
        <v>1</v>
      </c>
      <c r="F80" s="40">
        <f>TYPE(Customer!G80)</f>
        <v>1</v>
      </c>
      <c r="G80" s="40">
        <f>TYPE(Customer!H80)</f>
        <v>1</v>
      </c>
      <c r="H80" s="40">
        <f>TYPE(Customer!I80)</f>
        <v>1</v>
      </c>
      <c r="I80" s="40">
        <f>TYPE(Customer!J80)</f>
        <v>1</v>
      </c>
      <c r="J80" s="40">
        <f>TYPE(Customer!K80)</f>
        <v>1</v>
      </c>
      <c r="K80" s="40">
        <f>TYPE(Customer!L80)</f>
        <v>1</v>
      </c>
      <c r="L80" s="40">
        <f>TYPE(Customer!M80)</f>
        <v>1</v>
      </c>
      <c r="M80" s="40">
        <f>TYPE(Customer!N80)</f>
        <v>1</v>
      </c>
    </row>
    <row r="81" spans="1:13" x14ac:dyDescent="0.25">
      <c r="A81" s="40">
        <f>TYPE(Customer!A81)</f>
        <v>1</v>
      </c>
      <c r="B81" s="40">
        <f>TYPE(Customer!B81)</f>
        <v>1</v>
      </c>
      <c r="C81" s="40">
        <f>TYPE(Customer!C81)</f>
        <v>2</v>
      </c>
      <c r="D81" s="40">
        <f>TYPE(Customer!D81)</f>
        <v>2</v>
      </c>
      <c r="E81" s="40">
        <f>TYPE(Customer!E81)</f>
        <v>1</v>
      </c>
      <c r="F81" s="40">
        <f>TYPE(Customer!G81)</f>
        <v>1</v>
      </c>
      <c r="G81" s="40">
        <f>TYPE(Customer!H81)</f>
        <v>1</v>
      </c>
      <c r="H81" s="40">
        <f>TYPE(Customer!I81)</f>
        <v>1</v>
      </c>
      <c r="I81" s="40">
        <f>TYPE(Customer!J81)</f>
        <v>1</v>
      </c>
      <c r="J81" s="40">
        <f>TYPE(Customer!K81)</f>
        <v>1</v>
      </c>
      <c r="K81" s="40">
        <f>TYPE(Customer!L81)</f>
        <v>1</v>
      </c>
      <c r="L81" s="40">
        <f>TYPE(Customer!M81)</f>
        <v>1</v>
      </c>
      <c r="M81" s="40">
        <f>TYPE(Customer!N81)</f>
        <v>1</v>
      </c>
    </row>
    <row r="82" spans="1:13" x14ac:dyDescent="0.25">
      <c r="A82" s="40">
        <f>TYPE(Customer!A82)</f>
        <v>1</v>
      </c>
      <c r="B82" s="40">
        <f>TYPE(Customer!B82)</f>
        <v>1</v>
      </c>
      <c r="C82" s="40">
        <f>TYPE(Customer!C82)</f>
        <v>2</v>
      </c>
      <c r="D82" s="40">
        <f>TYPE(Customer!D82)</f>
        <v>2</v>
      </c>
      <c r="E82" s="40">
        <f>TYPE(Customer!E82)</f>
        <v>1</v>
      </c>
      <c r="F82" s="40">
        <f>TYPE(Customer!G82)</f>
        <v>1</v>
      </c>
      <c r="G82" s="40">
        <f>TYPE(Customer!H82)</f>
        <v>1</v>
      </c>
      <c r="H82" s="40">
        <f>TYPE(Customer!I82)</f>
        <v>1</v>
      </c>
      <c r="I82" s="40">
        <f>TYPE(Customer!J82)</f>
        <v>1</v>
      </c>
      <c r="J82" s="40">
        <f>TYPE(Customer!K82)</f>
        <v>1</v>
      </c>
      <c r="K82" s="40">
        <f>TYPE(Customer!L82)</f>
        <v>1</v>
      </c>
      <c r="L82" s="40">
        <f>TYPE(Customer!M82)</f>
        <v>1</v>
      </c>
      <c r="M82" s="40">
        <f>TYPE(Customer!N82)</f>
        <v>1</v>
      </c>
    </row>
    <row r="83" spans="1:13" x14ac:dyDescent="0.25">
      <c r="A83" s="40">
        <f>TYPE(Customer!A83)</f>
        <v>1</v>
      </c>
      <c r="B83" s="40">
        <f>TYPE(Customer!B83)</f>
        <v>1</v>
      </c>
      <c r="C83" s="40">
        <f>TYPE(Customer!C83)</f>
        <v>2</v>
      </c>
      <c r="D83" s="40">
        <f>TYPE(Customer!D83)</f>
        <v>2</v>
      </c>
      <c r="E83" s="40">
        <f>TYPE(Customer!E83)</f>
        <v>1</v>
      </c>
      <c r="F83" s="40">
        <f>TYPE(Customer!G83)</f>
        <v>1</v>
      </c>
      <c r="G83" s="40">
        <f>TYPE(Customer!H83)</f>
        <v>1</v>
      </c>
      <c r="H83" s="40">
        <f>TYPE(Customer!I83)</f>
        <v>1</v>
      </c>
      <c r="I83" s="40">
        <f>TYPE(Customer!J83)</f>
        <v>1</v>
      </c>
      <c r="J83" s="40">
        <f>TYPE(Customer!K83)</f>
        <v>1</v>
      </c>
      <c r="K83" s="40">
        <f>TYPE(Customer!L83)</f>
        <v>1</v>
      </c>
      <c r="L83" s="40">
        <f>TYPE(Customer!M83)</f>
        <v>1</v>
      </c>
      <c r="M83" s="40">
        <f>TYPE(Customer!N83)</f>
        <v>1</v>
      </c>
    </row>
    <row r="84" spans="1:13" x14ac:dyDescent="0.25">
      <c r="A84" s="40">
        <f>TYPE(Customer!A84)</f>
        <v>1</v>
      </c>
      <c r="B84" s="40">
        <f>TYPE(Customer!B84)</f>
        <v>1</v>
      </c>
      <c r="C84" s="40">
        <f>TYPE(Customer!C84)</f>
        <v>2</v>
      </c>
      <c r="D84" s="40">
        <f>TYPE(Customer!D84)</f>
        <v>2</v>
      </c>
      <c r="E84" s="40">
        <f>TYPE(Customer!E84)</f>
        <v>1</v>
      </c>
      <c r="F84" s="40">
        <f>TYPE(Customer!G84)</f>
        <v>1</v>
      </c>
      <c r="G84" s="40">
        <f>TYPE(Customer!H84)</f>
        <v>1</v>
      </c>
      <c r="H84" s="40">
        <f>TYPE(Customer!I84)</f>
        <v>1</v>
      </c>
      <c r="I84" s="40">
        <f>TYPE(Customer!J84)</f>
        <v>1</v>
      </c>
      <c r="J84" s="40">
        <f>TYPE(Customer!K84)</f>
        <v>1</v>
      </c>
      <c r="K84" s="40">
        <f>TYPE(Customer!L84)</f>
        <v>1</v>
      </c>
      <c r="L84" s="40">
        <f>TYPE(Customer!M84)</f>
        <v>1</v>
      </c>
      <c r="M84" s="40">
        <f>TYPE(Customer!N84)</f>
        <v>1</v>
      </c>
    </row>
    <row r="85" spans="1:13" x14ac:dyDescent="0.25">
      <c r="A85" s="40">
        <f>TYPE(Customer!A85)</f>
        <v>1</v>
      </c>
      <c r="B85" s="40">
        <f>TYPE(Customer!B85)</f>
        <v>1</v>
      </c>
      <c r="C85" s="40">
        <f>TYPE(Customer!C85)</f>
        <v>2</v>
      </c>
      <c r="D85" s="40">
        <f>TYPE(Customer!D85)</f>
        <v>2</v>
      </c>
      <c r="E85" s="40">
        <f>TYPE(Customer!E85)</f>
        <v>1</v>
      </c>
      <c r="F85" s="40">
        <f>TYPE(Customer!G85)</f>
        <v>1</v>
      </c>
      <c r="G85" s="40">
        <f>TYPE(Customer!H85)</f>
        <v>1</v>
      </c>
      <c r="H85" s="40">
        <f>TYPE(Customer!I85)</f>
        <v>1</v>
      </c>
      <c r="I85" s="40">
        <f>TYPE(Customer!J85)</f>
        <v>1</v>
      </c>
      <c r="J85" s="40">
        <f>TYPE(Customer!K85)</f>
        <v>1</v>
      </c>
      <c r="K85" s="40">
        <f>TYPE(Customer!L85)</f>
        <v>1</v>
      </c>
      <c r="L85" s="40">
        <f>TYPE(Customer!M85)</f>
        <v>1</v>
      </c>
      <c r="M85" s="40">
        <f>TYPE(Customer!N85)</f>
        <v>1</v>
      </c>
    </row>
    <row r="86" spans="1:13" x14ac:dyDescent="0.25">
      <c r="A86" s="40">
        <f>TYPE(Customer!A86)</f>
        <v>1</v>
      </c>
      <c r="B86" s="40">
        <f>TYPE(Customer!B86)</f>
        <v>1</v>
      </c>
      <c r="C86" s="40">
        <f>TYPE(Customer!C86)</f>
        <v>2</v>
      </c>
      <c r="D86" s="40">
        <f>TYPE(Customer!D86)</f>
        <v>2</v>
      </c>
      <c r="E86" s="40">
        <f>TYPE(Customer!E86)</f>
        <v>1</v>
      </c>
      <c r="F86" s="40">
        <f>TYPE(Customer!G86)</f>
        <v>1</v>
      </c>
      <c r="G86" s="40">
        <f>TYPE(Customer!H86)</f>
        <v>1</v>
      </c>
      <c r="H86" s="40">
        <f>TYPE(Customer!I86)</f>
        <v>1</v>
      </c>
      <c r="I86" s="40">
        <f>TYPE(Customer!J86)</f>
        <v>1</v>
      </c>
      <c r="J86" s="40">
        <f>TYPE(Customer!K86)</f>
        <v>1</v>
      </c>
      <c r="K86" s="40">
        <f>TYPE(Customer!L86)</f>
        <v>1</v>
      </c>
      <c r="L86" s="40">
        <f>TYPE(Customer!M86)</f>
        <v>1</v>
      </c>
      <c r="M86" s="40">
        <f>TYPE(Customer!N86)</f>
        <v>1</v>
      </c>
    </row>
    <row r="87" spans="1:13" x14ac:dyDescent="0.25">
      <c r="A87" s="40">
        <f>TYPE(Customer!A87)</f>
        <v>1</v>
      </c>
      <c r="B87" s="40">
        <f>TYPE(Customer!B87)</f>
        <v>1</v>
      </c>
      <c r="C87" s="40">
        <f>TYPE(Customer!C87)</f>
        <v>2</v>
      </c>
      <c r="D87" s="40">
        <f>TYPE(Customer!D87)</f>
        <v>2</v>
      </c>
      <c r="E87" s="40">
        <f>TYPE(Customer!E87)</f>
        <v>1</v>
      </c>
      <c r="F87" s="40">
        <f>TYPE(Customer!G87)</f>
        <v>1</v>
      </c>
      <c r="G87" s="40">
        <f>TYPE(Customer!H87)</f>
        <v>1</v>
      </c>
      <c r="H87" s="40">
        <f>TYPE(Customer!I87)</f>
        <v>1</v>
      </c>
      <c r="I87" s="40">
        <f>TYPE(Customer!J87)</f>
        <v>1</v>
      </c>
      <c r="J87" s="40">
        <f>TYPE(Customer!K87)</f>
        <v>1</v>
      </c>
      <c r="K87" s="40">
        <f>TYPE(Customer!L87)</f>
        <v>1</v>
      </c>
      <c r="L87" s="40">
        <f>TYPE(Customer!M87)</f>
        <v>1</v>
      </c>
      <c r="M87" s="40">
        <f>TYPE(Customer!N87)</f>
        <v>1</v>
      </c>
    </row>
    <row r="88" spans="1:13" x14ac:dyDescent="0.25">
      <c r="A88" s="40">
        <f>TYPE(Customer!A88)</f>
        <v>1</v>
      </c>
      <c r="B88" s="40">
        <f>TYPE(Customer!B88)</f>
        <v>1</v>
      </c>
      <c r="C88" s="40">
        <f>TYPE(Customer!C88)</f>
        <v>2</v>
      </c>
      <c r="D88" s="40">
        <f>TYPE(Customer!D88)</f>
        <v>2</v>
      </c>
      <c r="E88" s="40">
        <f>TYPE(Customer!E88)</f>
        <v>1</v>
      </c>
      <c r="F88" s="40">
        <f>TYPE(Customer!G88)</f>
        <v>1</v>
      </c>
      <c r="G88" s="40">
        <f>TYPE(Customer!H88)</f>
        <v>1</v>
      </c>
      <c r="H88" s="40">
        <f>TYPE(Customer!I88)</f>
        <v>1</v>
      </c>
      <c r="I88" s="40">
        <f>TYPE(Customer!J88)</f>
        <v>1</v>
      </c>
      <c r="J88" s="40">
        <f>TYPE(Customer!K88)</f>
        <v>1</v>
      </c>
      <c r="K88" s="40">
        <f>TYPE(Customer!L88)</f>
        <v>1</v>
      </c>
      <c r="L88" s="40">
        <f>TYPE(Customer!M88)</f>
        <v>1</v>
      </c>
      <c r="M88" s="40">
        <f>TYPE(Customer!N88)</f>
        <v>1</v>
      </c>
    </row>
    <row r="89" spans="1:13" x14ac:dyDescent="0.25">
      <c r="A89" s="40">
        <f>TYPE(Customer!A89)</f>
        <v>1</v>
      </c>
      <c r="B89" s="40">
        <f>TYPE(Customer!B89)</f>
        <v>1</v>
      </c>
      <c r="C89" s="40">
        <f>TYPE(Customer!C89)</f>
        <v>2</v>
      </c>
      <c r="D89" s="40">
        <f>TYPE(Customer!D89)</f>
        <v>2</v>
      </c>
      <c r="E89" s="40">
        <f>TYPE(Customer!E89)</f>
        <v>1</v>
      </c>
      <c r="F89" s="40">
        <f>TYPE(Customer!G89)</f>
        <v>1</v>
      </c>
      <c r="G89" s="40">
        <f>TYPE(Customer!H89)</f>
        <v>1</v>
      </c>
      <c r="H89" s="40">
        <f>TYPE(Customer!I89)</f>
        <v>1</v>
      </c>
      <c r="I89" s="40">
        <f>TYPE(Customer!J89)</f>
        <v>1</v>
      </c>
      <c r="J89" s="40">
        <f>TYPE(Customer!K89)</f>
        <v>1</v>
      </c>
      <c r="K89" s="40">
        <f>TYPE(Customer!L89)</f>
        <v>1</v>
      </c>
      <c r="L89" s="40">
        <f>TYPE(Customer!M89)</f>
        <v>1</v>
      </c>
      <c r="M89" s="40">
        <f>TYPE(Customer!N89)</f>
        <v>1</v>
      </c>
    </row>
    <row r="90" spans="1:13" x14ac:dyDescent="0.25">
      <c r="A90" s="40">
        <f>TYPE(Customer!A90)</f>
        <v>1</v>
      </c>
      <c r="B90" s="40">
        <f>TYPE(Customer!B90)</f>
        <v>1</v>
      </c>
      <c r="C90" s="40">
        <f>TYPE(Customer!C90)</f>
        <v>2</v>
      </c>
      <c r="D90" s="40">
        <f>TYPE(Customer!D90)</f>
        <v>2</v>
      </c>
      <c r="E90" s="40">
        <f>TYPE(Customer!E90)</f>
        <v>1</v>
      </c>
      <c r="F90" s="40">
        <f>TYPE(Customer!G90)</f>
        <v>1</v>
      </c>
      <c r="G90" s="40">
        <f>TYPE(Customer!H90)</f>
        <v>1</v>
      </c>
      <c r="H90" s="40">
        <f>TYPE(Customer!I90)</f>
        <v>1</v>
      </c>
      <c r="I90" s="40">
        <f>TYPE(Customer!J90)</f>
        <v>1</v>
      </c>
      <c r="J90" s="40">
        <f>TYPE(Customer!K90)</f>
        <v>1</v>
      </c>
      <c r="K90" s="40">
        <f>TYPE(Customer!L90)</f>
        <v>1</v>
      </c>
      <c r="L90" s="40">
        <f>TYPE(Customer!M90)</f>
        <v>1</v>
      </c>
      <c r="M90" s="40">
        <f>TYPE(Customer!N90)</f>
        <v>1</v>
      </c>
    </row>
    <row r="91" spans="1:13" x14ac:dyDescent="0.25">
      <c r="A91" s="40">
        <f>TYPE(Customer!A91)</f>
        <v>1</v>
      </c>
      <c r="B91" s="40">
        <f>TYPE(Customer!B91)</f>
        <v>1</v>
      </c>
      <c r="C91" s="40">
        <f>TYPE(Customer!C91)</f>
        <v>2</v>
      </c>
      <c r="D91" s="40">
        <f>TYPE(Customer!D91)</f>
        <v>2</v>
      </c>
      <c r="E91" s="40">
        <f>TYPE(Customer!E91)</f>
        <v>1</v>
      </c>
      <c r="F91" s="40">
        <f>TYPE(Customer!G91)</f>
        <v>1</v>
      </c>
      <c r="G91" s="40">
        <f>TYPE(Customer!H91)</f>
        <v>1</v>
      </c>
      <c r="H91" s="40">
        <f>TYPE(Customer!I91)</f>
        <v>1</v>
      </c>
      <c r="I91" s="40">
        <f>TYPE(Customer!J91)</f>
        <v>1</v>
      </c>
      <c r="J91" s="40">
        <f>TYPE(Customer!K91)</f>
        <v>1</v>
      </c>
      <c r="K91" s="40">
        <f>TYPE(Customer!L91)</f>
        <v>1</v>
      </c>
      <c r="L91" s="40">
        <f>TYPE(Customer!M91)</f>
        <v>1</v>
      </c>
      <c r="M91" s="40">
        <f>TYPE(Customer!N91)</f>
        <v>1</v>
      </c>
    </row>
    <row r="92" spans="1:13" x14ac:dyDescent="0.25">
      <c r="A92" s="40">
        <f>TYPE(Customer!A92)</f>
        <v>1</v>
      </c>
      <c r="B92" s="40">
        <f>TYPE(Customer!B92)</f>
        <v>1</v>
      </c>
      <c r="C92" s="40">
        <f>TYPE(Customer!C92)</f>
        <v>2</v>
      </c>
      <c r="D92" s="40">
        <f>TYPE(Customer!D92)</f>
        <v>2</v>
      </c>
      <c r="E92" s="40">
        <f>TYPE(Customer!E92)</f>
        <v>1</v>
      </c>
      <c r="F92" s="40">
        <f>TYPE(Customer!G92)</f>
        <v>1</v>
      </c>
      <c r="G92" s="40">
        <f>TYPE(Customer!H92)</f>
        <v>1</v>
      </c>
      <c r="H92" s="40">
        <f>TYPE(Customer!I92)</f>
        <v>1</v>
      </c>
      <c r="I92" s="40">
        <f>TYPE(Customer!J92)</f>
        <v>1</v>
      </c>
      <c r="J92" s="40">
        <f>TYPE(Customer!K92)</f>
        <v>1</v>
      </c>
      <c r="K92" s="40">
        <f>TYPE(Customer!L92)</f>
        <v>1</v>
      </c>
      <c r="L92" s="40">
        <f>TYPE(Customer!M92)</f>
        <v>1</v>
      </c>
      <c r="M92" s="40">
        <f>TYPE(Customer!N92)</f>
        <v>1</v>
      </c>
    </row>
    <row r="93" spans="1:13" x14ac:dyDescent="0.25">
      <c r="A93" s="40">
        <f>TYPE(Customer!A93)</f>
        <v>1</v>
      </c>
      <c r="B93" s="40">
        <f>TYPE(Customer!B93)</f>
        <v>1</v>
      </c>
      <c r="C93" s="40">
        <f>TYPE(Customer!C93)</f>
        <v>2</v>
      </c>
      <c r="D93" s="40">
        <f>TYPE(Customer!D93)</f>
        <v>2</v>
      </c>
      <c r="E93" s="40">
        <f>TYPE(Customer!E93)</f>
        <v>1</v>
      </c>
      <c r="F93" s="40">
        <f>TYPE(Customer!G93)</f>
        <v>1</v>
      </c>
      <c r="G93" s="40">
        <f>TYPE(Customer!H93)</f>
        <v>1</v>
      </c>
      <c r="H93" s="40">
        <f>TYPE(Customer!I93)</f>
        <v>1</v>
      </c>
      <c r="I93" s="40">
        <f>TYPE(Customer!J93)</f>
        <v>1</v>
      </c>
      <c r="J93" s="40">
        <f>TYPE(Customer!K93)</f>
        <v>1</v>
      </c>
      <c r="K93" s="40">
        <f>TYPE(Customer!L93)</f>
        <v>1</v>
      </c>
      <c r="L93" s="40">
        <f>TYPE(Customer!M93)</f>
        <v>1</v>
      </c>
      <c r="M93" s="40">
        <f>TYPE(Customer!N93)</f>
        <v>1</v>
      </c>
    </row>
    <row r="94" spans="1:13" x14ac:dyDescent="0.25">
      <c r="A94" s="40">
        <f>TYPE(Customer!A94)</f>
        <v>1</v>
      </c>
      <c r="B94" s="40">
        <f>TYPE(Customer!B94)</f>
        <v>1</v>
      </c>
      <c r="C94" s="40">
        <f>TYPE(Customer!C94)</f>
        <v>2</v>
      </c>
      <c r="D94" s="40">
        <f>TYPE(Customer!D94)</f>
        <v>2</v>
      </c>
      <c r="E94" s="40">
        <f>TYPE(Customer!E94)</f>
        <v>1</v>
      </c>
      <c r="F94" s="40">
        <f>TYPE(Customer!G94)</f>
        <v>1</v>
      </c>
      <c r="G94" s="40">
        <f>TYPE(Customer!H94)</f>
        <v>1</v>
      </c>
      <c r="H94" s="40">
        <f>TYPE(Customer!I94)</f>
        <v>1</v>
      </c>
      <c r="I94" s="40">
        <f>TYPE(Customer!J94)</f>
        <v>1</v>
      </c>
      <c r="J94" s="40">
        <f>TYPE(Customer!K94)</f>
        <v>1</v>
      </c>
      <c r="K94" s="40">
        <f>TYPE(Customer!L94)</f>
        <v>1</v>
      </c>
      <c r="L94" s="40">
        <f>TYPE(Customer!M94)</f>
        <v>1</v>
      </c>
      <c r="M94" s="40">
        <f>TYPE(Customer!N94)</f>
        <v>1</v>
      </c>
    </row>
    <row r="95" spans="1:13" x14ac:dyDescent="0.25">
      <c r="A95" s="40">
        <f>TYPE(Customer!A95)</f>
        <v>1</v>
      </c>
      <c r="B95" s="40">
        <f>TYPE(Customer!B95)</f>
        <v>1</v>
      </c>
      <c r="C95" s="40">
        <f>TYPE(Customer!C95)</f>
        <v>2</v>
      </c>
      <c r="D95" s="40">
        <f>TYPE(Customer!D95)</f>
        <v>2</v>
      </c>
      <c r="E95" s="40">
        <f>TYPE(Customer!E95)</f>
        <v>1</v>
      </c>
      <c r="F95" s="40">
        <f>TYPE(Customer!G95)</f>
        <v>1</v>
      </c>
      <c r="G95" s="40">
        <f>TYPE(Customer!H95)</f>
        <v>1</v>
      </c>
      <c r="H95" s="40">
        <f>TYPE(Customer!I95)</f>
        <v>1</v>
      </c>
      <c r="I95" s="40">
        <f>TYPE(Customer!J95)</f>
        <v>1</v>
      </c>
      <c r="J95" s="40">
        <f>TYPE(Customer!K95)</f>
        <v>1</v>
      </c>
      <c r="K95" s="40">
        <f>TYPE(Customer!L95)</f>
        <v>1</v>
      </c>
      <c r="L95" s="40">
        <f>TYPE(Customer!M95)</f>
        <v>1</v>
      </c>
      <c r="M95" s="40">
        <f>TYPE(Customer!N95)</f>
        <v>1</v>
      </c>
    </row>
    <row r="96" spans="1:13" x14ac:dyDescent="0.25">
      <c r="A96" s="40">
        <f>TYPE(Customer!A96)</f>
        <v>1</v>
      </c>
      <c r="B96" s="40">
        <f>TYPE(Customer!B96)</f>
        <v>1</v>
      </c>
      <c r="C96" s="40">
        <f>TYPE(Customer!C96)</f>
        <v>2</v>
      </c>
      <c r="D96" s="40">
        <f>TYPE(Customer!D96)</f>
        <v>2</v>
      </c>
      <c r="E96" s="40">
        <f>TYPE(Customer!E96)</f>
        <v>1</v>
      </c>
      <c r="F96" s="40">
        <f>TYPE(Customer!G96)</f>
        <v>1</v>
      </c>
      <c r="G96" s="40">
        <f>TYPE(Customer!H96)</f>
        <v>1</v>
      </c>
      <c r="H96" s="40">
        <f>TYPE(Customer!I96)</f>
        <v>1</v>
      </c>
      <c r="I96" s="40">
        <f>TYPE(Customer!J96)</f>
        <v>1</v>
      </c>
      <c r="J96" s="40">
        <f>TYPE(Customer!K96)</f>
        <v>1</v>
      </c>
      <c r="K96" s="40">
        <f>TYPE(Customer!L96)</f>
        <v>1</v>
      </c>
      <c r="L96" s="40">
        <f>TYPE(Customer!M96)</f>
        <v>1</v>
      </c>
      <c r="M96" s="40">
        <f>TYPE(Customer!N96)</f>
        <v>1</v>
      </c>
    </row>
    <row r="97" spans="1:13" x14ac:dyDescent="0.25">
      <c r="A97" s="40">
        <f>TYPE(Customer!A97)</f>
        <v>1</v>
      </c>
      <c r="B97" s="40">
        <f>TYPE(Customer!B97)</f>
        <v>1</v>
      </c>
      <c r="C97" s="40">
        <f>TYPE(Customer!C97)</f>
        <v>2</v>
      </c>
      <c r="D97" s="40">
        <f>TYPE(Customer!D97)</f>
        <v>2</v>
      </c>
      <c r="E97" s="40">
        <f>TYPE(Customer!E97)</f>
        <v>1</v>
      </c>
      <c r="F97" s="40">
        <f>TYPE(Customer!G97)</f>
        <v>1</v>
      </c>
      <c r="G97" s="40">
        <f>TYPE(Customer!H97)</f>
        <v>1</v>
      </c>
      <c r="H97" s="40">
        <f>TYPE(Customer!I97)</f>
        <v>1</v>
      </c>
      <c r="I97" s="40">
        <f>TYPE(Customer!J97)</f>
        <v>1</v>
      </c>
      <c r="J97" s="40">
        <f>TYPE(Customer!K97)</f>
        <v>1</v>
      </c>
      <c r="K97" s="40">
        <f>TYPE(Customer!L97)</f>
        <v>1</v>
      </c>
      <c r="L97" s="40">
        <f>TYPE(Customer!M97)</f>
        <v>1</v>
      </c>
      <c r="M97" s="40">
        <f>TYPE(Customer!N97)</f>
        <v>1</v>
      </c>
    </row>
    <row r="98" spans="1:13" x14ac:dyDescent="0.25">
      <c r="A98" s="40">
        <f>TYPE(Customer!A98)</f>
        <v>1</v>
      </c>
      <c r="B98" s="40">
        <f>TYPE(Customer!B98)</f>
        <v>1</v>
      </c>
      <c r="C98" s="40">
        <f>TYPE(Customer!C98)</f>
        <v>2</v>
      </c>
      <c r="D98" s="40">
        <f>TYPE(Customer!D98)</f>
        <v>2</v>
      </c>
      <c r="E98" s="40">
        <f>TYPE(Customer!E98)</f>
        <v>1</v>
      </c>
      <c r="F98" s="40">
        <f>TYPE(Customer!G98)</f>
        <v>1</v>
      </c>
      <c r="G98" s="40">
        <f>TYPE(Customer!H98)</f>
        <v>1</v>
      </c>
      <c r="H98" s="40">
        <f>TYPE(Customer!I98)</f>
        <v>1</v>
      </c>
      <c r="I98" s="40">
        <f>TYPE(Customer!J98)</f>
        <v>1</v>
      </c>
      <c r="J98" s="40">
        <f>TYPE(Customer!K98)</f>
        <v>1</v>
      </c>
      <c r="K98" s="40">
        <f>TYPE(Customer!L98)</f>
        <v>1</v>
      </c>
      <c r="L98" s="40">
        <f>TYPE(Customer!M98)</f>
        <v>1</v>
      </c>
      <c r="M98" s="40">
        <f>TYPE(Customer!N98)</f>
        <v>1</v>
      </c>
    </row>
    <row r="99" spans="1:13" x14ac:dyDescent="0.25">
      <c r="A99" s="40">
        <f>TYPE(Customer!A99)</f>
        <v>1</v>
      </c>
      <c r="B99" s="40">
        <f>TYPE(Customer!B99)</f>
        <v>1</v>
      </c>
      <c r="C99" s="40">
        <f>TYPE(Customer!C99)</f>
        <v>2</v>
      </c>
      <c r="D99" s="40">
        <f>TYPE(Customer!D99)</f>
        <v>2</v>
      </c>
      <c r="E99" s="40">
        <f>TYPE(Customer!E99)</f>
        <v>1</v>
      </c>
      <c r="F99" s="40">
        <f>TYPE(Customer!G99)</f>
        <v>1</v>
      </c>
      <c r="G99" s="40">
        <f>TYPE(Customer!H99)</f>
        <v>1</v>
      </c>
      <c r="H99" s="40">
        <f>TYPE(Customer!I99)</f>
        <v>1</v>
      </c>
      <c r="I99" s="40">
        <f>TYPE(Customer!J99)</f>
        <v>1</v>
      </c>
      <c r="J99" s="40">
        <f>TYPE(Customer!K99)</f>
        <v>1</v>
      </c>
      <c r="K99" s="40">
        <f>TYPE(Customer!L99)</f>
        <v>1</v>
      </c>
      <c r="L99" s="40">
        <f>TYPE(Customer!M99)</f>
        <v>1</v>
      </c>
      <c r="M99" s="40">
        <f>TYPE(Customer!N99)</f>
        <v>1</v>
      </c>
    </row>
    <row r="100" spans="1:13" x14ac:dyDescent="0.25">
      <c r="A100" s="40">
        <f>TYPE(Customer!A100)</f>
        <v>1</v>
      </c>
      <c r="B100" s="40">
        <f>TYPE(Customer!B100)</f>
        <v>1</v>
      </c>
      <c r="C100" s="40">
        <f>TYPE(Customer!C100)</f>
        <v>2</v>
      </c>
      <c r="D100" s="40">
        <f>TYPE(Customer!D100)</f>
        <v>2</v>
      </c>
      <c r="E100" s="40">
        <f>TYPE(Customer!E100)</f>
        <v>1</v>
      </c>
      <c r="F100" s="40">
        <f>TYPE(Customer!G100)</f>
        <v>1</v>
      </c>
      <c r="G100" s="40">
        <f>TYPE(Customer!H100)</f>
        <v>1</v>
      </c>
      <c r="H100" s="40">
        <f>TYPE(Customer!I100)</f>
        <v>1</v>
      </c>
      <c r="I100" s="40">
        <f>TYPE(Customer!J100)</f>
        <v>1</v>
      </c>
      <c r="J100" s="40">
        <f>TYPE(Customer!K100)</f>
        <v>1</v>
      </c>
      <c r="K100" s="40">
        <f>TYPE(Customer!L100)</f>
        <v>1</v>
      </c>
      <c r="L100" s="40">
        <f>TYPE(Customer!M100)</f>
        <v>1</v>
      </c>
      <c r="M100" s="40">
        <f>TYPE(Customer!N100)</f>
        <v>1</v>
      </c>
    </row>
    <row r="101" spans="1:13" x14ac:dyDescent="0.25">
      <c r="A101" s="40">
        <f>TYPE(Customer!A101)</f>
        <v>1</v>
      </c>
      <c r="B101" s="40">
        <f>TYPE(Customer!B101)</f>
        <v>1</v>
      </c>
      <c r="C101" s="40">
        <f>TYPE(Customer!C101)</f>
        <v>2</v>
      </c>
      <c r="D101" s="40">
        <f>TYPE(Customer!D101)</f>
        <v>2</v>
      </c>
      <c r="E101" s="40">
        <f>TYPE(Customer!E101)</f>
        <v>1</v>
      </c>
      <c r="F101" s="40">
        <f>TYPE(Customer!G101)</f>
        <v>1</v>
      </c>
      <c r="G101" s="40">
        <f>TYPE(Customer!H101)</f>
        <v>1</v>
      </c>
      <c r="H101" s="40">
        <f>TYPE(Customer!I101)</f>
        <v>1</v>
      </c>
      <c r="I101" s="40">
        <f>TYPE(Customer!J101)</f>
        <v>1</v>
      </c>
      <c r="J101" s="40">
        <f>TYPE(Customer!K101)</f>
        <v>1</v>
      </c>
      <c r="K101" s="40">
        <f>TYPE(Customer!L101)</f>
        <v>1</v>
      </c>
      <c r="L101" s="40">
        <f>TYPE(Customer!M101)</f>
        <v>1</v>
      </c>
      <c r="M101" s="40">
        <f>TYPE(Customer!N101)</f>
        <v>1</v>
      </c>
    </row>
    <row r="102" spans="1:13" x14ac:dyDescent="0.25">
      <c r="A102" s="40">
        <f>TYPE(Customer!A102)</f>
        <v>1</v>
      </c>
      <c r="B102" s="40">
        <f>TYPE(Customer!B102)</f>
        <v>1</v>
      </c>
      <c r="C102" s="40">
        <f>TYPE(Customer!C102)</f>
        <v>2</v>
      </c>
      <c r="D102" s="40">
        <f>TYPE(Customer!D102)</f>
        <v>2</v>
      </c>
      <c r="E102" s="40">
        <f>TYPE(Customer!E102)</f>
        <v>1</v>
      </c>
      <c r="F102" s="40">
        <f>TYPE(Customer!G102)</f>
        <v>1</v>
      </c>
      <c r="G102" s="40">
        <f>TYPE(Customer!H102)</f>
        <v>1</v>
      </c>
      <c r="H102" s="40">
        <f>TYPE(Customer!I102)</f>
        <v>1</v>
      </c>
      <c r="I102" s="40">
        <f>TYPE(Customer!J102)</f>
        <v>1</v>
      </c>
      <c r="J102" s="40">
        <f>TYPE(Customer!K102)</f>
        <v>1</v>
      </c>
      <c r="K102" s="40">
        <f>TYPE(Customer!L102)</f>
        <v>1</v>
      </c>
      <c r="L102" s="40">
        <f>TYPE(Customer!M102)</f>
        <v>1</v>
      </c>
      <c r="M102" s="40">
        <f>TYPE(Customer!N102)</f>
        <v>1</v>
      </c>
    </row>
    <row r="103" spans="1:13" x14ac:dyDescent="0.25">
      <c r="A103" s="40">
        <f>TYPE(Customer!A103)</f>
        <v>1</v>
      </c>
      <c r="B103" s="40">
        <f>TYPE(Customer!B103)</f>
        <v>1</v>
      </c>
      <c r="C103" s="40">
        <f>TYPE(Customer!C103)</f>
        <v>2</v>
      </c>
      <c r="D103" s="40">
        <f>TYPE(Customer!D103)</f>
        <v>2</v>
      </c>
      <c r="E103" s="40">
        <f>TYPE(Customer!E103)</f>
        <v>1</v>
      </c>
      <c r="F103" s="40">
        <f>TYPE(Customer!G103)</f>
        <v>1</v>
      </c>
      <c r="G103" s="40">
        <f>TYPE(Customer!H103)</f>
        <v>1</v>
      </c>
      <c r="H103" s="40">
        <f>TYPE(Customer!I103)</f>
        <v>1</v>
      </c>
      <c r="I103" s="40">
        <f>TYPE(Customer!J103)</f>
        <v>1</v>
      </c>
      <c r="J103" s="40">
        <f>TYPE(Customer!K103)</f>
        <v>1</v>
      </c>
      <c r="K103" s="40">
        <f>TYPE(Customer!L103)</f>
        <v>1</v>
      </c>
      <c r="L103" s="40">
        <f>TYPE(Customer!M103)</f>
        <v>1</v>
      </c>
      <c r="M103" s="40">
        <f>TYPE(Customer!N103)</f>
        <v>1</v>
      </c>
    </row>
    <row r="104" spans="1:13" x14ac:dyDescent="0.25">
      <c r="A104" s="40">
        <f>TYPE(Customer!A104)</f>
        <v>1</v>
      </c>
      <c r="B104" s="40">
        <f>TYPE(Customer!B104)</f>
        <v>1</v>
      </c>
      <c r="C104" s="40">
        <f>TYPE(Customer!C104)</f>
        <v>2</v>
      </c>
      <c r="D104" s="40">
        <f>TYPE(Customer!D104)</f>
        <v>2</v>
      </c>
      <c r="E104" s="40">
        <f>TYPE(Customer!E104)</f>
        <v>1</v>
      </c>
      <c r="F104" s="40">
        <f>TYPE(Customer!G104)</f>
        <v>1</v>
      </c>
      <c r="G104" s="40">
        <f>TYPE(Customer!H104)</f>
        <v>1</v>
      </c>
      <c r="H104" s="40">
        <f>TYPE(Customer!I104)</f>
        <v>1</v>
      </c>
      <c r="I104" s="40">
        <f>TYPE(Customer!J104)</f>
        <v>1</v>
      </c>
      <c r="J104" s="40">
        <f>TYPE(Customer!K104)</f>
        <v>1</v>
      </c>
      <c r="K104" s="40">
        <f>TYPE(Customer!L104)</f>
        <v>1</v>
      </c>
      <c r="L104" s="40">
        <f>TYPE(Customer!M104)</f>
        <v>1</v>
      </c>
      <c r="M104" s="40">
        <f>TYPE(Customer!N104)</f>
        <v>1</v>
      </c>
    </row>
    <row r="105" spans="1:13" x14ac:dyDescent="0.25">
      <c r="A105" s="40">
        <f>TYPE(Customer!A105)</f>
        <v>1</v>
      </c>
      <c r="B105" s="40">
        <f>TYPE(Customer!B105)</f>
        <v>1</v>
      </c>
      <c r="C105" s="40">
        <f>TYPE(Customer!C105)</f>
        <v>2</v>
      </c>
      <c r="D105" s="40">
        <f>TYPE(Customer!D105)</f>
        <v>2</v>
      </c>
      <c r="E105" s="40">
        <f>TYPE(Customer!E105)</f>
        <v>1</v>
      </c>
      <c r="F105" s="40">
        <f>TYPE(Customer!G105)</f>
        <v>1</v>
      </c>
      <c r="G105" s="40">
        <f>TYPE(Customer!H105)</f>
        <v>1</v>
      </c>
      <c r="H105" s="40">
        <f>TYPE(Customer!I105)</f>
        <v>1</v>
      </c>
      <c r="I105" s="40">
        <f>TYPE(Customer!J105)</f>
        <v>1</v>
      </c>
      <c r="J105" s="40">
        <f>TYPE(Customer!K105)</f>
        <v>1</v>
      </c>
      <c r="K105" s="40">
        <f>TYPE(Customer!L105)</f>
        <v>1</v>
      </c>
      <c r="L105" s="40">
        <f>TYPE(Customer!M105)</f>
        <v>1</v>
      </c>
      <c r="M105" s="40">
        <f>TYPE(Customer!N105)</f>
        <v>1</v>
      </c>
    </row>
    <row r="106" spans="1:13" x14ac:dyDescent="0.25">
      <c r="A106" s="40">
        <f>TYPE(Customer!A106)</f>
        <v>1</v>
      </c>
      <c r="B106" s="40">
        <f>TYPE(Customer!B106)</f>
        <v>1</v>
      </c>
      <c r="C106" s="40">
        <f>TYPE(Customer!C106)</f>
        <v>2</v>
      </c>
      <c r="D106" s="40">
        <f>TYPE(Customer!D106)</f>
        <v>2</v>
      </c>
      <c r="E106" s="40">
        <f>TYPE(Customer!E106)</f>
        <v>1</v>
      </c>
      <c r="F106" s="40">
        <f>TYPE(Customer!G106)</f>
        <v>1</v>
      </c>
      <c r="G106" s="40">
        <f>TYPE(Customer!H106)</f>
        <v>1</v>
      </c>
      <c r="H106" s="40">
        <f>TYPE(Customer!I106)</f>
        <v>1</v>
      </c>
      <c r="I106" s="40">
        <f>TYPE(Customer!J106)</f>
        <v>1</v>
      </c>
      <c r="J106" s="40">
        <f>TYPE(Customer!K106)</f>
        <v>1</v>
      </c>
      <c r="K106" s="40">
        <f>TYPE(Customer!L106)</f>
        <v>1</v>
      </c>
      <c r="L106" s="40">
        <f>TYPE(Customer!M106)</f>
        <v>1</v>
      </c>
      <c r="M106" s="40">
        <f>TYPE(Customer!N106)</f>
        <v>1</v>
      </c>
    </row>
    <row r="107" spans="1:13" x14ac:dyDescent="0.25">
      <c r="A107" s="40">
        <f>TYPE(Customer!A107)</f>
        <v>1</v>
      </c>
      <c r="B107" s="40">
        <f>TYPE(Customer!B107)</f>
        <v>1</v>
      </c>
      <c r="C107" s="40">
        <f>TYPE(Customer!C107)</f>
        <v>2</v>
      </c>
      <c r="D107" s="40">
        <f>TYPE(Customer!D107)</f>
        <v>2</v>
      </c>
      <c r="E107" s="40">
        <f>TYPE(Customer!E107)</f>
        <v>1</v>
      </c>
      <c r="F107" s="40">
        <f>TYPE(Customer!G107)</f>
        <v>1</v>
      </c>
      <c r="G107" s="40">
        <f>TYPE(Customer!H107)</f>
        <v>1</v>
      </c>
      <c r="H107" s="40">
        <f>TYPE(Customer!I107)</f>
        <v>1</v>
      </c>
      <c r="I107" s="40">
        <f>TYPE(Customer!J107)</f>
        <v>1</v>
      </c>
      <c r="J107" s="40">
        <f>TYPE(Customer!K107)</f>
        <v>1</v>
      </c>
      <c r="K107" s="40">
        <f>TYPE(Customer!L107)</f>
        <v>1</v>
      </c>
      <c r="L107" s="40">
        <f>TYPE(Customer!M107)</f>
        <v>1</v>
      </c>
      <c r="M107" s="40">
        <f>TYPE(Customer!N107)</f>
        <v>1</v>
      </c>
    </row>
    <row r="108" spans="1:13" x14ac:dyDescent="0.25">
      <c r="A108" s="40">
        <f>TYPE(Customer!A108)</f>
        <v>1</v>
      </c>
      <c r="B108" s="40">
        <f>TYPE(Customer!B108)</f>
        <v>1</v>
      </c>
      <c r="C108" s="40">
        <f>TYPE(Customer!C108)</f>
        <v>2</v>
      </c>
      <c r="D108" s="40">
        <f>TYPE(Customer!D108)</f>
        <v>2</v>
      </c>
      <c r="E108" s="40">
        <f>TYPE(Customer!E108)</f>
        <v>1</v>
      </c>
      <c r="F108" s="40">
        <f>TYPE(Customer!G108)</f>
        <v>1</v>
      </c>
      <c r="G108" s="40">
        <f>TYPE(Customer!H108)</f>
        <v>1</v>
      </c>
      <c r="H108" s="40">
        <f>TYPE(Customer!I108)</f>
        <v>1</v>
      </c>
      <c r="I108" s="40">
        <f>TYPE(Customer!J108)</f>
        <v>1</v>
      </c>
      <c r="J108" s="40">
        <f>TYPE(Customer!K108)</f>
        <v>1</v>
      </c>
      <c r="K108" s="40">
        <f>TYPE(Customer!L108)</f>
        <v>1</v>
      </c>
      <c r="L108" s="40">
        <f>TYPE(Customer!M108)</f>
        <v>1</v>
      </c>
      <c r="M108" s="40">
        <f>TYPE(Customer!N108)</f>
        <v>1</v>
      </c>
    </row>
    <row r="109" spans="1:13" x14ac:dyDescent="0.25">
      <c r="A109" s="40">
        <f>TYPE(Customer!A109)</f>
        <v>1</v>
      </c>
      <c r="B109" s="40">
        <f>TYPE(Customer!B109)</f>
        <v>1</v>
      </c>
      <c r="C109" s="40">
        <f>TYPE(Customer!C109)</f>
        <v>2</v>
      </c>
      <c r="D109" s="40">
        <f>TYPE(Customer!D109)</f>
        <v>2</v>
      </c>
      <c r="E109" s="40">
        <f>TYPE(Customer!E109)</f>
        <v>1</v>
      </c>
      <c r="F109" s="40">
        <f>TYPE(Customer!G109)</f>
        <v>1</v>
      </c>
      <c r="G109" s="40">
        <f>TYPE(Customer!H109)</f>
        <v>1</v>
      </c>
      <c r="H109" s="40">
        <f>TYPE(Customer!I109)</f>
        <v>1</v>
      </c>
      <c r="I109" s="40">
        <f>TYPE(Customer!J109)</f>
        <v>1</v>
      </c>
      <c r="J109" s="40">
        <f>TYPE(Customer!K109)</f>
        <v>1</v>
      </c>
      <c r="K109" s="40">
        <f>TYPE(Customer!L109)</f>
        <v>1</v>
      </c>
      <c r="L109" s="40">
        <f>TYPE(Customer!M109)</f>
        <v>1</v>
      </c>
      <c r="M109" s="40">
        <f>TYPE(Customer!N109)</f>
        <v>1</v>
      </c>
    </row>
    <row r="110" spans="1:13" x14ac:dyDescent="0.25">
      <c r="A110" s="40">
        <f>TYPE(Customer!A110)</f>
        <v>1</v>
      </c>
      <c r="B110" s="40">
        <f>TYPE(Customer!B110)</f>
        <v>1</v>
      </c>
      <c r="C110" s="40">
        <f>TYPE(Customer!C110)</f>
        <v>2</v>
      </c>
      <c r="D110" s="40">
        <f>TYPE(Customer!D110)</f>
        <v>2</v>
      </c>
      <c r="E110" s="40">
        <f>TYPE(Customer!E110)</f>
        <v>1</v>
      </c>
      <c r="F110" s="40">
        <f>TYPE(Customer!G110)</f>
        <v>1</v>
      </c>
      <c r="G110" s="40">
        <f>TYPE(Customer!H110)</f>
        <v>1</v>
      </c>
      <c r="H110" s="40">
        <f>TYPE(Customer!I110)</f>
        <v>1</v>
      </c>
      <c r="I110" s="40">
        <f>TYPE(Customer!J110)</f>
        <v>1</v>
      </c>
      <c r="J110" s="40">
        <f>TYPE(Customer!K110)</f>
        <v>1</v>
      </c>
      <c r="K110" s="40">
        <f>TYPE(Customer!L110)</f>
        <v>1</v>
      </c>
      <c r="L110" s="40">
        <f>TYPE(Customer!M110)</f>
        <v>1</v>
      </c>
      <c r="M110" s="40">
        <f>TYPE(Customer!N110)</f>
        <v>1</v>
      </c>
    </row>
    <row r="111" spans="1:13" x14ac:dyDescent="0.25">
      <c r="A111" s="40">
        <f>TYPE(Customer!A111)</f>
        <v>1</v>
      </c>
      <c r="B111" s="40">
        <f>TYPE(Customer!B111)</f>
        <v>1</v>
      </c>
      <c r="C111" s="40">
        <f>TYPE(Customer!C111)</f>
        <v>2</v>
      </c>
      <c r="D111" s="40">
        <f>TYPE(Customer!D111)</f>
        <v>2</v>
      </c>
      <c r="E111" s="40">
        <f>TYPE(Customer!E111)</f>
        <v>1</v>
      </c>
      <c r="F111" s="40">
        <f>TYPE(Customer!G111)</f>
        <v>1</v>
      </c>
      <c r="G111" s="40">
        <f>TYPE(Customer!H111)</f>
        <v>1</v>
      </c>
      <c r="H111" s="40">
        <f>TYPE(Customer!I111)</f>
        <v>1</v>
      </c>
      <c r="I111" s="40">
        <f>TYPE(Customer!J111)</f>
        <v>1</v>
      </c>
      <c r="J111" s="40">
        <f>TYPE(Customer!K111)</f>
        <v>1</v>
      </c>
      <c r="K111" s="40">
        <f>TYPE(Customer!L111)</f>
        <v>1</v>
      </c>
      <c r="L111" s="40">
        <f>TYPE(Customer!M111)</f>
        <v>1</v>
      </c>
      <c r="M111" s="40">
        <f>TYPE(Customer!N111)</f>
        <v>1</v>
      </c>
    </row>
    <row r="112" spans="1:13" x14ac:dyDescent="0.25">
      <c r="A112" s="40">
        <f>TYPE(Customer!A112)</f>
        <v>1</v>
      </c>
      <c r="B112" s="40">
        <f>TYPE(Customer!B112)</f>
        <v>1</v>
      </c>
      <c r="C112" s="40">
        <f>TYPE(Customer!C112)</f>
        <v>2</v>
      </c>
      <c r="D112" s="40">
        <f>TYPE(Customer!D112)</f>
        <v>2</v>
      </c>
      <c r="E112" s="40">
        <f>TYPE(Customer!E112)</f>
        <v>1</v>
      </c>
      <c r="F112" s="40">
        <f>TYPE(Customer!G112)</f>
        <v>1</v>
      </c>
      <c r="G112" s="40">
        <f>TYPE(Customer!H112)</f>
        <v>1</v>
      </c>
      <c r="H112" s="40">
        <f>TYPE(Customer!I112)</f>
        <v>1</v>
      </c>
      <c r="I112" s="40">
        <f>TYPE(Customer!J112)</f>
        <v>1</v>
      </c>
      <c r="J112" s="40">
        <f>TYPE(Customer!K112)</f>
        <v>1</v>
      </c>
      <c r="K112" s="40">
        <f>TYPE(Customer!L112)</f>
        <v>1</v>
      </c>
      <c r="L112" s="40">
        <f>TYPE(Customer!M112)</f>
        <v>1</v>
      </c>
      <c r="M112" s="40">
        <f>TYPE(Customer!N112)</f>
        <v>1</v>
      </c>
    </row>
    <row r="113" spans="1:13" x14ac:dyDescent="0.25">
      <c r="A113" s="40">
        <f>TYPE(Customer!A113)</f>
        <v>1</v>
      </c>
      <c r="B113" s="40">
        <f>TYPE(Customer!B113)</f>
        <v>1</v>
      </c>
      <c r="C113" s="40">
        <f>TYPE(Customer!C113)</f>
        <v>2</v>
      </c>
      <c r="D113" s="40">
        <f>TYPE(Customer!D113)</f>
        <v>2</v>
      </c>
      <c r="E113" s="40">
        <f>TYPE(Customer!E113)</f>
        <v>1</v>
      </c>
      <c r="F113" s="40">
        <f>TYPE(Customer!G113)</f>
        <v>1</v>
      </c>
      <c r="G113" s="40">
        <f>TYPE(Customer!H113)</f>
        <v>1</v>
      </c>
      <c r="H113" s="40">
        <f>TYPE(Customer!I113)</f>
        <v>1</v>
      </c>
      <c r="I113" s="40">
        <f>TYPE(Customer!J113)</f>
        <v>1</v>
      </c>
      <c r="J113" s="40">
        <f>TYPE(Customer!K113)</f>
        <v>1</v>
      </c>
      <c r="K113" s="40">
        <f>TYPE(Customer!L113)</f>
        <v>1</v>
      </c>
      <c r="L113" s="40">
        <f>TYPE(Customer!M113)</f>
        <v>1</v>
      </c>
      <c r="M113" s="40">
        <f>TYPE(Customer!N113)</f>
        <v>1</v>
      </c>
    </row>
    <row r="114" spans="1:13" x14ac:dyDescent="0.25">
      <c r="A114" s="40">
        <f>TYPE(Customer!A114)</f>
        <v>1</v>
      </c>
      <c r="B114" s="40">
        <f>TYPE(Customer!B114)</f>
        <v>1</v>
      </c>
      <c r="C114" s="40">
        <f>TYPE(Customer!C114)</f>
        <v>2</v>
      </c>
      <c r="D114" s="40">
        <f>TYPE(Customer!D114)</f>
        <v>2</v>
      </c>
      <c r="E114" s="40">
        <f>TYPE(Customer!E114)</f>
        <v>1</v>
      </c>
      <c r="F114" s="40">
        <f>TYPE(Customer!G114)</f>
        <v>1</v>
      </c>
      <c r="G114" s="40">
        <f>TYPE(Customer!H114)</f>
        <v>1</v>
      </c>
      <c r="H114" s="40">
        <f>TYPE(Customer!I114)</f>
        <v>1</v>
      </c>
      <c r="I114" s="40">
        <f>TYPE(Customer!J114)</f>
        <v>1</v>
      </c>
      <c r="J114" s="40">
        <f>TYPE(Customer!K114)</f>
        <v>1</v>
      </c>
      <c r="K114" s="40">
        <f>TYPE(Customer!L114)</f>
        <v>1</v>
      </c>
      <c r="L114" s="40">
        <f>TYPE(Customer!M114)</f>
        <v>1</v>
      </c>
      <c r="M114" s="40">
        <f>TYPE(Customer!N114)</f>
        <v>1</v>
      </c>
    </row>
    <row r="115" spans="1:13" x14ac:dyDescent="0.25">
      <c r="A115" s="40">
        <f>TYPE(Customer!A115)</f>
        <v>1</v>
      </c>
      <c r="B115" s="40">
        <f>TYPE(Customer!B115)</f>
        <v>1</v>
      </c>
      <c r="C115" s="40">
        <f>TYPE(Customer!C115)</f>
        <v>2</v>
      </c>
      <c r="D115" s="40">
        <f>TYPE(Customer!D115)</f>
        <v>2</v>
      </c>
      <c r="E115" s="40">
        <f>TYPE(Customer!E115)</f>
        <v>1</v>
      </c>
      <c r="F115" s="40">
        <f>TYPE(Customer!G115)</f>
        <v>1</v>
      </c>
      <c r="G115" s="40">
        <f>TYPE(Customer!H115)</f>
        <v>1</v>
      </c>
      <c r="H115" s="40">
        <f>TYPE(Customer!I115)</f>
        <v>1</v>
      </c>
      <c r="I115" s="40">
        <f>TYPE(Customer!J115)</f>
        <v>1</v>
      </c>
      <c r="J115" s="40">
        <f>TYPE(Customer!K115)</f>
        <v>1</v>
      </c>
      <c r="K115" s="40">
        <f>TYPE(Customer!L115)</f>
        <v>1</v>
      </c>
      <c r="L115" s="40">
        <f>TYPE(Customer!M115)</f>
        <v>1</v>
      </c>
      <c r="M115" s="40">
        <f>TYPE(Customer!N115)</f>
        <v>1</v>
      </c>
    </row>
    <row r="116" spans="1:13" x14ac:dyDescent="0.25">
      <c r="A116" s="40">
        <f>TYPE(Customer!A116)</f>
        <v>1</v>
      </c>
      <c r="B116" s="40">
        <f>TYPE(Customer!B116)</f>
        <v>1</v>
      </c>
      <c r="C116" s="40">
        <f>TYPE(Customer!C116)</f>
        <v>2</v>
      </c>
      <c r="D116" s="40">
        <f>TYPE(Customer!D116)</f>
        <v>2</v>
      </c>
      <c r="E116" s="40">
        <f>TYPE(Customer!E116)</f>
        <v>1</v>
      </c>
      <c r="F116" s="40">
        <f>TYPE(Customer!G116)</f>
        <v>1</v>
      </c>
      <c r="G116" s="40">
        <f>TYPE(Customer!H116)</f>
        <v>1</v>
      </c>
      <c r="H116" s="40">
        <f>TYPE(Customer!I116)</f>
        <v>1</v>
      </c>
      <c r="I116" s="40">
        <f>TYPE(Customer!J116)</f>
        <v>1</v>
      </c>
      <c r="J116" s="40">
        <f>TYPE(Customer!K116)</f>
        <v>1</v>
      </c>
      <c r="K116" s="40">
        <f>TYPE(Customer!L116)</f>
        <v>1</v>
      </c>
      <c r="L116" s="40">
        <f>TYPE(Customer!M116)</f>
        <v>1</v>
      </c>
      <c r="M116" s="40">
        <f>TYPE(Customer!N116)</f>
        <v>1</v>
      </c>
    </row>
    <row r="117" spans="1:13" x14ac:dyDescent="0.25">
      <c r="A117" s="40">
        <f>TYPE(Customer!A117)</f>
        <v>1</v>
      </c>
      <c r="B117" s="40">
        <f>TYPE(Customer!B117)</f>
        <v>1</v>
      </c>
      <c r="C117" s="40">
        <f>TYPE(Customer!C117)</f>
        <v>2</v>
      </c>
      <c r="D117" s="40">
        <f>TYPE(Customer!D117)</f>
        <v>2</v>
      </c>
      <c r="E117" s="40">
        <f>TYPE(Customer!E117)</f>
        <v>1</v>
      </c>
      <c r="F117" s="40">
        <f>TYPE(Customer!G117)</f>
        <v>1</v>
      </c>
      <c r="G117" s="40">
        <f>TYPE(Customer!H117)</f>
        <v>1</v>
      </c>
      <c r="H117" s="40">
        <f>TYPE(Customer!I117)</f>
        <v>1</v>
      </c>
      <c r="I117" s="40">
        <f>TYPE(Customer!J117)</f>
        <v>1</v>
      </c>
      <c r="J117" s="40">
        <f>TYPE(Customer!K117)</f>
        <v>1</v>
      </c>
      <c r="K117" s="40">
        <f>TYPE(Customer!L117)</f>
        <v>1</v>
      </c>
      <c r="L117" s="40">
        <f>TYPE(Customer!M117)</f>
        <v>1</v>
      </c>
      <c r="M117" s="40">
        <f>TYPE(Customer!N117)</f>
        <v>1</v>
      </c>
    </row>
    <row r="118" spans="1:13" x14ac:dyDescent="0.25">
      <c r="A118" s="40">
        <f>TYPE(Customer!A118)</f>
        <v>1</v>
      </c>
      <c r="B118" s="40">
        <f>TYPE(Customer!B118)</f>
        <v>1</v>
      </c>
      <c r="C118" s="40">
        <f>TYPE(Customer!C118)</f>
        <v>2</v>
      </c>
      <c r="D118" s="40">
        <f>TYPE(Customer!D118)</f>
        <v>2</v>
      </c>
      <c r="E118" s="40">
        <f>TYPE(Customer!E118)</f>
        <v>1</v>
      </c>
      <c r="F118" s="40">
        <f>TYPE(Customer!G118)</f>
        <v>1</v>
      </c>
      <c r="G118" s="40">
        <f>TYPE(Customer!H118)</f>
        <v>1</v>
      </c>
      <c r="H118" s="40">
        <f>TYPE(Customer!I118)</f>
        <v>1</v>
      </c>
      <c r="I118" s="40">
        <f>TYPE(Customer!J118)</f>
        <v>1</v>
      </c>
      <c r="J118" s="40">
        <f>TYPE(Customer!K118)</f>
        <v>1</v>
      </c>
      <c r="K118" s="40">
        <f>TYPE(Customer!L118)</f>
        <v>1</v>
      </c>
      <c r="L118" s="40">
        <f>TYPE(Customer!M118)</f>
        <v>1</v>
      </c>
      <c r="M118" s="40">
        <f>TYPE(Customer!N118)</f>
        <v>1</v>
      </c>
    </row>
    <row r="119" spans="1:13" x14ac:dyDescent="0.25">
      <c r="A119" s="40">
        <f>TYPE(Customer!A119)</f>
        <v>1</v>
      </c>
      <c r="B119" s="40">
        <f>TYPE(Customer!B119)</f>
        <v>1</v>
      </c>
      <c r="C119" s="40">
        <f>TYPE(Customer!C119)</f>
        <v>2</v>
      </c>
      <c r="D119" s="40">
        <f>TYPE(Customer!D119)</f>
        <v>2</v>
      </c>
      <c r="E119" s="40">
        <f>TYPE(Customer!E119)</f>
        <v>1</v>
      </c>
      <c r="F119" s="40">
        <f>TYPE(Customer!G119)</f>
        <v>1</v>
      </c>
      <c r="G119" s="40">
        <f>TYPE(Customer!H119)</f>
        <v>1</v>
      </c>
      <c r="H119" s="40">
        <f>TYPE(Customer!I119)</f>
        <v>1</v>
      </c>
      <c r="I119" s="40">
        <f>TYPE(Customer!J119)</f>
        <v>1</v>
      </c>
      <c r="J119" s="40">
        <f>TYPE(Customer!K119)</f>
        <v>1</v>
      </c>
      <c r="K119" s="40">
        <f>TYPE(Customer!L119)</f>
        <v>1</v>
      </c>
      <c r="L119" s="40">
        <f>TYPE(Customer!M119)</f>
        <v>1</v>
      </c>
      <c r="M119" s="40">
        <f>TYPE(Customer!N119)</f>
        <v>1</v>
      </c>
    </row>
    <row r="120" spans="1:13" x14ac:dyDescent="0.25">
      <c r="A120" s="40">
        <f>TYPE(Customer!A120)</f>
        <v>1</v>
      </c>
      <c r="B120" s="40">
        <f>TYPE(Customer!B120)</f>
        <v>1</v>
      </c>
      <c r="C120" s="40">
        <f>TYPE(Customer!C120)</f>
        <v>2</v>
      </c>
      <c r="D120" s="40">
        <f>TYPE(Customer!D120)</f>
        <v>2</v>
      </c>
      <c r="E120" s="40">
        <f>TYPE(Customer!E120)</f>
        <v>1</v>
      </c>
      <c r="F120" s="40">
        <f>TYPE(Customer!G120)</f>
        <v>1</v>
      </c>
      <c r="G120" s="40">
        <f>TYPE(Customer!H120)</f>
        <v>1</v>
      </c>
      <c r="H120" s="40">
        <f>TYPE(Customer!I120)</f>
        <v>1</v>
      </c>
      <c r="I120" s="40">
        <f>TYPE(Customer!J120)</f>
        <v>1</v>
      </c>
      <c r="J120" s="40">
        <f>TYPE(Customer!K120)</f>
        <v>1</v>
      </c>
      <c r="K120" s="40">
        <f>TYPE(Customer!L120)</f>
        <v>1</v>
      </c>
      <c r="L120" s="40">
        <f>TYPE(Customer!M120)</f>
        <v>1</v>
      </c>
      <c r="M120" s="40">
        <f>TYPE(Customer!N120)</f>
        <v>1</v>
      </c>
    </row>
    <row r="121" spans="1:13" x14ac:dyDescent="0.25">
      <c r="A121" s="40">
        <f>TYPE(Customer!A121)</f>
        <v>1</v>
      </c>
      <c r="B121" s="40">
        <f>TYPE(Customer!B121)</f>
        <v>1</v>
      </c>
      <c r="C121" s="40">
        <f>TYPE(Customer!C121)</f>
        <v>2</v>
      </c>
      <c r="D121" s="40">
        <f>TYPE(Customer!D121)</f>
        <v>2</v>
      </c>
      <c r="E121" s="40">
        <f>TYPE(Customer!E121)</f>
        <v>1</v>
      </c>
      <c r="F121" s="40">
        <f>TYPE(Customer!G121)</f>
        <v>1</v>
      </c>
      <c r="G121" s="40">
        <f>TYPE(Customer!H121)</f>
        <v>1</v>
      </c>
      <c r="H121" s="40">
        <f>TYPE(Customer!I121)</f>
        <v>1</v>
      </c>
      <c r="I121" s="40">
        <f>TYPE(Customer!J121)</f>
        <v>1</v>
      </c>
      <c r="J121" s="40">
        <f>TYPE(Customer!K121)</f>
        <v>1</v>
      </c>
      <c r="K121" s="40">
        <f>TYPE(Customer!L121)</f>
        <v>1</v>
      </c>
      <c r="L121" s="40">
        <f>TYPE(Customer!M121)</f>
        <v>1</v>
      </c>
      <c r="M121" s="40">
        <f>TYPE(Customer!N121)</f>
        <v>1</v>
      </c>
    </row>
    <row r="122" spans="1:13" x14ac:dyDescent="0.25">
      <c r="A122" s="40">
        <f>TYPE(Customer!A122)</f>
        <v>1</v>
      </c>
      <c r="B122" s="40">
        <f>TYPE(Customer!B122)</f>
        <v>1</v>
      </c>
      <c r="C122" s="40">
        <f>TYPE(Customer!C122)</f>
        <v>2</v>
      </c>
      <c r="D122" s="40">
        <f>TYPE(Customer!D122)</f>
        <v>2</v>
      </c>
      <c r="E122" s="40">
        <f>TYPE(Customer!E122)</f>
        <v>1</v>
      </c>
      <c r="F122" s="40">
        <f>TYPE(Customer!G122)</f>
        <v>1</v>
      </c>
      <c r="G122" s="40">
        <f>TYPE(Customer!H122)</f>
        <v>1</v>
      </c>
      <c r="H122" s="40">
        <f>TYPE(Customer!I122)</f>
        <v>1</v>
      </c>
      <c r="I122" s="40">
        <f>TYPE(Customer!J122)</f>
        <v>1</v>
      </c>
      <c r="J122" s="40">
        <f>TYPE(Customer!K122)</f>
        <v>1</v>
      </c>
      <c r="K122" s="40">
        <f>TYPE(Customer!L122)</f>
        <v>1</v>
      </c>
      <c r="L122" s="40">
        <f>TYPE(Customer!M122)</f>
        <v>1</v>
      </c>
      <c r="M122" s="40">
        <f>TYPE(Customer!N122)</f>
        <v>1</v>
      </c>
    </row>
    <row r="123" spans="1:13" x14ac:dyDescent="0.25">
      <c r="A123" s="40">
        <f>TYPE(Customer!A123)</f>
        <v>1</v>
      </c>
      <c r="B123" s="40">
        <f>TYPE(Customer!B123)</f>
        <v>1</v>
      </c>
      <c r="C123" s="40">
        <f>TYPE(Customer!C123)</f>
        <v>2</v>
      </c>
      <c r="D123" s="40">
        <f>TYPE(Customer!D123)</f>
        <v>2</v>
      </c>
      <c r="E123" s="40">
        <f>TYPE(Customer!E123)</f>
        <v>1</v>
      </c>
      <c r="F123" s="40">
        <f>TYPE(Customer!G123)</f>
        <v>1</v>
      </c>
      <c r="G123" s="40">
        <f>TYPE(Customer!H123)</f>
        <v>1</v>
      </c>
      <c r="H123" s="40">
        <f>TYPE(Customer!I123)</f>
        <v>1</v>
      </c>
      <c r="I123" s="40">
        <f>TYPE(Customer!J123)</f>
        <v>1</v>
      </c>
      <c r="J123" s="40">
        <f>TYPE(Customer!K123)</f>
        <v>1</v>
      </c>
      <c r="K123" s="40">
        <f>TYPE(Customer!L123)</f>
        <v>1</v>
      </c>
      <c r="L123" s="40">
        <f>TYPE(Customer!M123)</f>
        <v>1</v>
      </c>
      <c r="M123" s="40">
        <f>TYPE(Customer!N123)</f>
        <v>1</v>
      </c>
    </row>
    <row r="124" spans="1:13" x14ac:dyDescent="0.25">
      <c r="A124" s="40">
        <f>TYPE(Customer!A124)</f>
        <v>1</v>
      </c>
      <c r="B124" s="40">
        <f>TYPE(Customer!B124)</f>
        <v>1</v>
      </c>
      <c r="C124" s="40">
        <f>TYPE(Customer!C124)</f>
        <v>2</v>
      </c>
      <c r="D124" s="40">
        <f>TYPE(Customer!D124)</f>
        <v>2</v>
      </c>
      <c r="E124" s="40">
        <f>TYPE(Customer!E124)</f>
        <v>1</v>
      </c>
      <c r="F124" s="40">
        <f>TYPE(Customer!G124)</f>
        <v>1</v>
      </c>
      <c r="G124" s="40">
        <f>TYPE(Customer!H124)</f>
        <v>1</v>
      </c>
      <c r="H124" s="40">
        <f>TYPE(Customer!I124)</f>
        <v>1</v>
      </c>
      <c r="I124" s="40">
        <f>TYPE(Customer!J124)</f>
        <v>1</v>
      </c>
      <c r="J124" s="40">
        <f>TYPE(Customer!K124)</f>
        <v>1</v>
      </c>
      <c r="K124" s="40">
        <f>TYPE(Customer!L124)</f>
        <v>1</v>
      </c>
      <c r="L124" s="40">
        <f>TYPE(Customer!M124)</f>
        <v>1</v>
      </c>
      <c r="M124" s="40">
        <f>TYPE(Customer!N124)</f>
        <v>1</v>
      </c>
    </row>
    <row r="125" spans="1:13" x14ac:dyDescent="0.25">
      <c r="A125" s="40">
        <f>TYPE(Customer!A125)</f>
        <v>1</v>
      </c>
      <c r="B125" s="40">
        <f>TYPE(Customer!B125)</f>
        <v>1</v>
      </c>
      <c r="C125" s="40">
        <f>TYPE(Customer!C125)</f>
        <v>2</v>
      </c>
      <c r="D125" s="40">
        <f>TYPE(Customer!D125)</f>
        <v>2</v>
      </c>
      <c r="E125" s="40">
        <f>TYPE(Customer!E125)</f>
        <v>1</v>
      </c>
      <c r="F125" s="40">
        <f>TYPE(Customer!G125)</f>
        <v>1</v>
      </c>
      <c r="G125" s="40">
        <f>TYPE(Customer!H125)</f>
        <v>1</v>
      </c>
      <c r="H125" s="40">
        <f>TYPE(Customer!I125)</f>
        <v>1</v>
      </c>
      <c r="I125" s="40">
        <f>TYPE(Customer!J125)</f>
        <v>1</v>
      </c>
      <c r="J125" s="40">
        <f>TYPE(Customer!K125)</f>
        <v>1</v>
      </c>
      <c r="K125" s="40">
        <f>TYPE(Customer!L125)</f>
        <v>1</v>
      </c>
      <c r="L125" s="40">
        <f>TYPE(Customer!M125)</f>
        <v>1</v>
      </c>
      <c r="M125" s="40">
        <f>TYPE(Customer!N125)</f>
        <v>1</v>
      </c>
    </row>
    <row r="126" spans="1:13" x14ac:dyDescent="0.25">
      <c r="A126" s="40">
        <f>TYPE(Customer!A126)</f>
        <v>1</v>
      </c>
      <c r="B126" s="40">
        <f>TYPE(Customer!B126)</f>
        <v>1</v>
      </c>
      <c r="C126" s="40">
        <f>TYPE(Customer!C126)</f>
        <v>2</v>
      </c>
      <c r="D126" s="40">
        <f>TYPE(Customer!D126)</f>
        <v>2</v>
      </c>
      <c r="E126" s="40">
        <f>TYPE(Customer!E126)</f>
        <v>1</v>
      </c>
      <c r="F126" s="40">
        <f>TYPE(Customer!G126)</f>
        <v>1</v>
      </c>
      <c r="G126" s="40">
        <f>TYPE(Customer!H126)</f>
        <v>1</v>
      </c>
      <c r="H126" s="40">
        <f>TYPE(Customer!I126)</f>
        <v>1</v>
      </c>
      <c r="I126" s="40">
        <f>TYPE(Customer!J126)</f>
        <v>1</v>
      </c>
      <c r="J126" s="40">
        <f>TYPE(Customer!K126)</f>
        <v>1</v>
      </c>
      <c r="K126" s="40">
        <f>TYPE(Customer!L126)</f>
        <v>1</v>
      </c>
      <c r="L126" s="40">
        <f>TYPE(Customer!M126)</f>
        <v>1</v>
      </c>
      <c r="M126" s="40">
        <f>TYPE(Customer!N126)</f>
        <v>1</v>
      </c>
    </row>
    <row r="127" spans="1:13" x14ac:dyDescent="0.25">
      <c r="A127" s="40">
        <f>TYPE(Customer!A127)</f>
        <v>1</v>
      </c>
      <c r="B127" s="40">
        <f>TYPE(Customer!B127)</f>
        <v>1</v>
      </c>
      <c r="C127" s="40">
        <f>TYPE(Customer!C127)</f>
        <v>2</v>
      </c>
      <c r="D127" s="40">
        <f>TYPE(Customer!D127)</f>
        <v>2</v>
      </c>
      <c r="E127" s="40">
        <f>TYPE(Customer!E127)</f>
        <v>1</v>
      </c>
      <c r="F127" s="40">
        <f>TYPE(Customer!G127)</f>
        <v>1</v>
      </c>
      <c r="G127" s="40">
        <f>TYPE(Customer!H127)</f>
        <v>1</v>
      </c>
      <c r="H127" s="40">
        <f>TYPE(Customer!I127)</f>
        <v>1</v>
      </c>
      <c r="I127" s="40">
        <f>TYPE(Customer!J127)</f>
        <v>1</v>
      </c>
      <c r="J127" s="40">
        <f>TYPE(Customer!K127)</f>
        <v>1</v>
      </c>
      <c r="K127" s="40">
        <f>TYPE(Customer!L127)</f>
        <v>1</v>
      </c>
      <c r="L127" s="40">
        <f>TYPE(Customer!M127)</f>
        <v>1</v>
      </c>
      <c r="M127" s="40">
        <f>TYPE(Customer!N127)</f>
        <v>1</v>
      </c>
    </row>
    <row r="128" spans="1:13" x14ac:dyDescent="0.25">
      <c r="A128" s="40">
        <f>TYPE(Customer!A128)</f>
        <v>1</v>
      </c>
      <c r="B128" s="40">
        <f>TYPE(Customer!B128)</f>
        <v>1</v>
      </c>
      <c r="C128" s="40">
        <f>TYPE(Customer!C128)</f>
        <v>2</v>
      </c>
      <c r="D128" s="40">
        <f>TYPE(Customer!D128)</f>
        <v>2</v>
      </c>
      <c r="E128" s="40">
        <f>TYPE(Customer!E128)</f>
        <v>1</v>
      </c>
      <c r="F128" s="40">
        <f>TYPE(Customer!G128)</f>
        <v>1</v>
      </c>
      <c r="G128" s="40">
        <f>TYPE(Customer!H128)</f>
        <v>1</v>
      </c>
      <c r="H128" s="40">
        <f>TYPE(Customer!I128)</f>
        <v>1</v>
      </c>
      <c r="I128" s="40">
        <f>TYPE(Customer!J128)</f>
        <v>1</v>
      </c>
      <c r="J128" s="40">
        <f>TYPE(Customer!K128)</f>
        <v>1</v>
      </c>
      <c r="K128" s="40">
        <f>TYPE(Customer!L128)</f>
        <v>1</v>
      </c>
      <c r="L128" s="40">
        <f>TYPE(Customer!M128)</f>
        <v>1</v>
      </c>
      <c r="M128" s="40">
        <f>TYPE(Customer!N128)</f>
        <v>1</v>
      </c>
    </row>
    <row r="129" spans="1:13" x14ac:dyDescent="0.25">
      <c r="A129" s="40">
        <f>TYPE(Customer!A129)</f>
        <v>1</v>
      </c>
      <c r="B129" s="40">
        <f>TYPE(Customer!B129)</f>
        <v>1</v>
      </c>
      <c r="C129" s="40">
        <f>TYPE(Customer!C129)</f>
        <v>2</v>
      </c>
      <c r="D129" s="40">
        <f>TYPE(Customer!D129)</f>
        <v>2</v>
      </c>
      <c r="E129" s="40">
        <f>TYPE(Customer!E129)</f>
        <v>1</v>
      </c>
      <c r="F129" s="40">
        <f>TYPE(Customer!G129)</f>
        <v>1</v>
      </c>
      <c r="G129" s="40">
        <f>TYPE(Customer!H129)</f>
        <v>1</v>
      </c>
      <c r="H129" s="40">
        <f>TYPE(Customer!I129)</f>
        <v>1</v>
      </c>
      <c r="I129" s="40">
        <f>TYPE(Customer!J129)</f>
        <v>1</v>
      </c>
      <c r="J129" s="40">
        <f>TYPE(Customer!K129)</f>
        <v>1</v>
      </c>
      <c r="K129" s="40">
        <f>TYPE(Customer!L129)</f>
        <v>1</v>
      </c>
      <c r="L129" s="40">
        <f>TYPE(Customer!M129)</f>
        <v>1</v>
      </c>
      <c r="M129" s="40">
        <f>TYPE(Customer!N129)</f>
        <v>1</v>
      </c>
    </row>
    <row r="130" spans="1:13" x14ac:dyDescent="0.25">
      <c r="A130" s="40">
        <f>TYPE(Customer!A130)</f>
        <v>1</v>
      </c>
      <c r="B130" s="40">
        <f>TYPE(Customer!B130)</f>
        <v>1</v>
      </c>
      <c r="C130" s="40">
        <f>TYPE(Customer!C130)</f>
        <v>2</v>
      </c>
      <c r="D130" s="40">
        <f>TYPE(Customer!D130)</f>
        <v>2</v>
      </c>
      <c r="E130" s="40">
        <f>TYPE(Customer!E130)</f>
        <v>1</v>
      </c>
      <c r="F130" s="40">
        <f>TYPE(Customer!G130)</f>
        <v>1</v>
      </c>
      <c r="G130" s="40">
        <f>TYPE(Customer!H130)</f>
        <v>1</v>
      </c>
      <c r="H130" s="40">
        <f>TYPE(Customer!I130)</f>
        <v>1</v>
      </c>
      <c r="I130" s="40">
        <f>TYPE(Customer!J130)</f>
        <v>1</v>
      </c>
      <c r="J130" s="40">
        <f>TYPE(Customer!K130)</f>
        <v>1</v>
      </c>
      <c r="K130" s="40">
        <f>TYPE(Customer!L130)</f>
        <v>1</v>
      </c>
      <c r="L130" s="40">
        <f>TYPE(Customer!M130)</f>
        <v>1</v>
      </c>
      <c r="M130" s="40">
        <f>TYPE(Customer!N130)</f>
        <v>1</v>
      </c>
    </row>
    <row r="131" spans="1:13" x14ac:dyDescent="0.25">
      <c r="A131" s="40">
        <f>TYPE(Customer!A131)</f>
        <v>1</v>
      </c>
      <c r="B131" s="40">
        <f>TYPE(Customer!B131)</f>
        <v>1</v>
      </c>
      <c r="C131" s="40">
        <f>TYPE(Customer!C131)</f>
        <v>2</v>
      </c>
      <c r="D131" s="40">
        <f>TYPE(Customer!D131)</f>
        <v>2</v>
      </c>
      <c r="E131" s="40">
        <f>TYPE(Customer!E131)</f>
        <v>1</v>
      </c>
      <c r="F131" s="40">
        <f>TYPE(Customer!G131)</f>
        <v>1</v>
      </c>
      <c r="G131" s="40">
        <f>TYPE(Customer!H131)</f>
        <v>1</v>
      </c>
      <c r="H131" s="40">
        <f>TYPE(Customer!I131)</f>
        <v>1</v>
      </c>
      <c r="I131" s="40">
        <f>TYPE(Customer!J131)</f>
        <v>1</v>
      </c>
      <c r="J131" s="40">
        <f>TYPE(Customer!K131)</f>
        <v>1</v>
      </c>
      <c r="K131" s="40">
        <f>TYPE(Customer!L131)</f>
        <v>1</v>
      </c>
      <c r="L131" s="40">
        <f>TYPE(Customer!M131)</f>
        <v>1</v>
      </c>
      <c r="M131" s="40">
        <f>TYPE(Customer!N131)</f>
        <v>1</v>
      </c>
    </row>
    <row r="132" spans="1:13" x14ac:dyDescent="0.25">
      <c r="A132" s="40">
        <f>TYPE(Customer!A132)</f>
        <v>1</v>
      </c>
      <c r="B132" s="40">
        <f>TYPE(Customer!B132)</f>
        <v>1</v>
      </c>
      <c r="C132" s="40">
        <f>TYPE(Customer!C132)</f>
        <v>2</v>
      </c>
      <c r="D132" s="40">
        <f>TYPE(Customer!D132)</f>
        <v>2</v>
      </c>
      <c r="E132" s="40">
        <f>TYPE(Customer!E132)</f>
        <v>1</v>
      </c>
      <c r="F132" s="40">
        <f>TYPE(Customer!G132)</f>
        <v>1</v>
      </c>
      <c r="G132" s="40">
        <f>TYPE(Customer!H132)</f>
        <v>1</v>
      </c>
      <c r="H132" s="40">
        <f>TYPE(Customer!I132)</f>
        <v>1</v>
      </c>
      <c r="I132" s="40">
        <f>TYPE(Customer!J132)</f>
        <v>1</v>
      </c>
      <c r="J132" s="40">
        <f>TYPE(Customer!K132)</f>
        <v>1</v>
      </c>
      <c r="K132" s="40">
        <f>TYPE(Customer!L132)</f>
        <v>1</v>
      </c>
      <c r="L132" s="40">
        <f>TYPE(Customer!M132)</f>
        <v>1</v>
      </c>
      <c r="M132" s="40">
        <f>TYPE(Customer!N132)</f>
        <v>1</v>
      </c>
    </row>
    <row r="133" spans="1:13" x14ac:dyDescent="0.25">
      <c r="A133" s="40">
        <f>TYPE(Customer!A133)</f>
        <v>1</v>
      </c>
      <c r="B133" s="40">
        <f>TYPE(Customer!B133)</f>
        <v>1</v>
      </c>
      <c r="C133" s="40">
        <f>TYPE(Customer!C133)</f>
        <v>2</v>
      </c>
      <c r="D133" s="40">
        <f>TYPE(Customer!D133)</f>
        <v>2</v>
      </c>
      <c r="E133" s="40">
        <f>TYPE(Customer!E133)</f>
        <v>1</v>
      </c>
      <c r="F133" s="40">
        <f>TYPE(Customer!G133)</f>
        <v>1</v>
      </c>
      <c r="G133" s="40">
        <f>TYPE(Customer!H133)</f>
        <v>1</v>
      </c>
      <c r="H133" s="40">
        <f>TYPE(Customer!I133)</f>
        <v>1</v>
      </c>
      <c r="I133" s="40">
        <f>TYPE(Customer!J133)</f>
        <v>1</v>
      </c>
      <c r="J133" s="40">
        <f>TYPE(Customer!K133)</f>
        <v>1</v>
      </c>
      <c r="K133" s="40">
        <f>TYPE(Customer!L133)</f>
        <v>1</v>
      </c>
      <c r="L133" s="40">
        <f>TYPE(Customer!M133)</f>
        <v>1</v>
      </c>
      <c r="M133" s="40">
        <f>TYPE(Customer!N133)</f>
        <v>1</v>
      </c>
    </row>
    <row r="134" spans="1:13" x14ac:dyDescent="0.25">
      <c r="A134" s="40">
        <f>TYPE(Customer!A134)</f>
        <v>1</v>
      </c>
      <c r="B134" s="40">
        <f>TYPE(Customer!B134)</f>
        <v>1</v>
      </c>
      <c r="C134" s="40">
        <f>TYPE(Customer!C134)</f>
        <v>2</v>
      </c>
      <c r="D134" s="40">
        <f>TYPE(Customer!D134)</f>
        <v>2</v>
      </c>
      <c r="E134" s="40">
        <f>TYPE(Customer!E134)</f>
        <v>1</v>
      </c>
      <c r="F134" s="40">
        <f>TYPE(Customer!G134)</f>
        <v>1</v>
      </c>
      <c r="G134" s="40">
        <f>TYPE(Customer!H134)</f>
        <v>1</v>
      </c>
      <c r="H134" s="40">
        <f>TYPE(Customer!I134)</f>
        <v>1</v>
      </c>
      <c r="I134" s="40">
        <f>TYPE(Customer!J134)</f>
        <v>1</v>
      </c>
      <c r="J134" s="40">
        <f>TYPE(Customer!K134)</f>
        <v>1</v>
      </c>
      <c r="K134" s="40">
        <f>TYPE(Customer!L134)</f>
        <v>1</v>
      </c>
      <c r="L134" s="40">
        <f>TYPE(Customer!M134)</f>
        <v>1</v>
      </c>
      <c r="M134" s="40">
        <f>TYPE(Customer!N134)</f>
        <v>1</v>
      </c>
    </row>
    <row r="135" spans="1:13" x14ac:dyDescent="0.25">
      <c r="A135" s="40">
        <f>TYPE(Customer!A135)</f>
        <v>1</v>
      </c>
      <c r="B135" s="40">
        <f>TYPE(Customer!B135)</f>
        <v>1</v>
      </c>
      <c r="C135" s="40">
        <f>TYPE(Customer!C135)</f>
        <v>2</v>
      </c>
      <c r="D135" s="40">
        <f>TYPE(Customer!D135)</f>
        <v>2</v>
      </c>
      <c r="E135" s="40">
        <f>TYPE(Customer!E135)</f>
        <v>1</v>
      </c>
      <c r="F135" s="40">
        <f>TYPE(Customer!G135)</f>
        <v>1</v>
      </c>
      <c r="G135" s="40">
        <f>TYPE(Customer!H135)</f>
        <v>1</v>
      </c>
      <c r="H135" s="40">
        <f>TYPE(Customer!I135)</f>
        <v>1</v>
      </c>
      <c r="I135" s="40">
        <f>TYPE(Customer!J135)</f>
        <v>1</v>
      </c>
      <c r="J135" s="40">
        <f>TYPE(Customer!K135)</f>
        <v>1</v>
      </c>
      <c r="K135" s="40">
        <f>TYPE(Customer!L135)</f>
        <v>1</v>
      </c>
      <c r="L135" s="40">
        <f>TYPE(Customer!M135)</f>
        <v>1</v>
      </c>
      <c r="M135" s="40">
        <f>TYPE(Customer!N135)</f>
        <v>1</v>
      </c>
    </row>
    <row r="136" spans="1:13" x14ac:dyDescent="0.25">
      <c r="A136" s="40">
        <f>TYPE(Customer!A136)</f>
        <v>1</v>
      </c>
      <c r="B136" s="40">
        <f>TYPE(Customer!B136)</f>
        <v>1</v>
      </c>
      <c r="C136" s="40">
        <f>TYPE(Customer!C136)</f>
        <v>2</v>
      </c>
      <c r="D136" s="40">
        <f>TYPE(Customer!D136)</f>
        <v>2</v>
      </c>
      <c r="E136" s="40">
        <f>TYPE(Customer!E136)</f>
        <v>1</v>
      </c>
      <c r="F136" s="40">
        <f>TYPE(Customer!G136)</f>
        <v>1</v>
      </c>
      <c r="G136" s="40">
        <f>TYPE(Customer!H136)</f>
        <v>1</v>
      </c>
      <c r="H136" s="40">
        <f>TYPE(Customer!I136)</f>
        <v>1</v>
      </c>
      <c r="I136" s="40">
        <f>TYPE(Customer!J136)</f>
        <v>1</v>
      </c>
      <c r="J136" s="40">
        <f>TYPE(Customer!K136)</f>
        <v>1</v>
      </c>
      <c r="K136" s="40">
        <f>TYPE(Customer!L136)</f>
        <v>1</v>
      </c>
      <c r="L136" s="40">
        <f>TYPE(Customer!M136)</f>
        <v>1</v>
      </c>
      <c r="M136" s="40">
        <f>TYPE(Customer!N136)</f>
        <v>1</v>
      </c>
    </row>
    <row r="137" spans="1:13" x14ac:dyDescent="0.25">
      <c r="A137" s="40">
        <f>TYPE(Customer!A137)</f>
        <v>1</v>
      </c>
      <c r="B137" s="40">
        <f>TYPE(Customer!B137)</f>
        <v>1</v>
      </c>
      <c r="C137" s="40">
        <f>TYPE(Customer!C137)</f>
        <v>2</v>
      </c>
      <c r="D137" s="40">
        <f>TYPE(Customer!D137)</f>
        <v>2</v>
      </c>
      <c r="E137" s="40">
        <f>TYPE(Customer!E137)</f>
        <v>1</v>
      </c>
      <c r="F137" s="40">
        <f>TYPE(Customer!G137)</f>
        <v>1</v>
      </c>
      <c r="G137" s="40">
        <f>TYPE(Customer!H137)</f>
        <v>1</v>
      </c>
      <c r="H137" s="40">
        <f>TYPE(Customer!I137)</f>
        <v>1</v>
      </c>
      <c r="I137" s="40">
        <f>TYPE(Customer!J137)</f>
        <v>1</v>
      </c>
      <c r="J137" s="40">
        <f>TYPE(Customer!K137)</f>
        <v>1</v>
      </c>
      <c r="K137" s="40">
        <f>TYPE(Customer!L137)</f>
        <v>1</v>
      </c>
      <c r="L137" s="40">
        <f>TYPE(Customer!M137)</f>
        <v>1</v>
      </c>
      <c r="M137" s="40">
        <f>TYPE(Customer!N137)</f>
        <v>1</v>
      </c>
    </row>
    <row r="138" spans="1:13" x14ac:dyDescent="0.25">
      <c r="A138" s="40">
        <f>TYPE(Customer!A138)</f>
        <v>1</v>
      </c>
      <c r="B138" s="40">
        <f>TYPE(Customer!B138)</f>
        <v>1</v>
      </c>
      <c r="C138" s="40">
        <f>TYPE(Customer!C138)</f>
        <v>2</v>
      </c>
      <c r="D138" s="40">
        <f>TYPE(Customer!D138)</f>
        <v>2</v>
      </c>
      <c r="E138" s="40">
        <f>TYPE(Customer!E138)</f>
        <v>1</v>
      </c>
      <c r="F138" s="40">
        <f>TYPE(Customer!G138)</f>
        <v>1</v>
      </c>
      <c r="G138" s="40">
        <f>TYPE(Customer!H138)</f>
        <v>1</v>
      </c>
      <c r="H138" s="40">
        <f>TYPE(Customer!I138)</f>
        <v>1</v>
      </c>
      <c r="I138" s="40">
        <f>TYPE(Customer!J138)</f>
        <v>1</v>
      </c>
      <c r="J138" s="40">
        <f>TYPE(Customer!K138)</f>
        <v>1</v>
      </c>
      <c r="K138" s="40">
        <f>TYPE(Customer!L138)</f>
        <v>1</v>
      </c>
      <c r="L138" s="40">
        <f>TYPE(Customer!M138)</f>
        <v>1</v>
      </c>
      <c r="M138" s="40">
        <f>TYPE(Customer!N138)</f>
        <v>1</v>
      </c>
    </row>
    <row r="139" spans="1:13" x14ac:dyDescent="0.25">
      <c r="A139" s="40">
        <f>TYPE(Customer!A139)</f>
        <v>1</v>
      </c>
      <c r="B139" s="40">
        <f>TYPE(Customer!B139)</f>
        <v>1</v>
      </c>
      <c r="C139" s="40">
        <f>TYPE(Customer!C139)</f>
        <v>2</v>
      </c>
      <c r="D139" s="40">
        <f>TYPE(Customer!D139)</f>
        <v>2</v>
      </c>
      <c r="E139" s="40">
        <f>TYPE(Customer!E139)</f>
        <v>1</v>
      </c>
      <c r="F139" s="40">
        <f>TYPE(Customer!G139)</f>
        <v>1</v>
      </c>
      <c r="G139" s="40">
        <f>TYPE(Customer!H139)</f>
        <v>1</v>
      </c>
      <c r="H139" s="40">
        <f>TYPE(Customer!I139)</f>
        <v>1</v>
      </c>
      <c r="I139" s="40">
        <f>TYPE(Customer!J139)</f>
        <v>1</v>
      </c>
      <c r="J139" s="40">
        <f>TYPE(Customer!K139)</f>
        <v>1</v>
      </c>
      <c r="K139" s="40">
        <f>TYPE(Customer!L139)</f>
        <v>1</v>
      </c>
      <c r="L139" s="40">
        <f>TYPE(Customer!M139)</f>
        <v>1</v>
      </c>
      <c r="M139" s="40">
        <f>TYPE(Customer!N139)</f>
        <v>1</v>
      </c>
    </row>
    <row r="140" spans="1:13" x14ac:dyDescent="0.25">
      <c r="A140" s="40">
        <f>TYPE(Customer!A140)</f>
        <v>1</v>
      </c>
      <c r="B140" s="40">
        <f>TYPE(Customer!B140)</f>
        <v>1</v>
      </c>
      <c r="C140" s="40">
        <f>TYPE(Customer!C140)</f>
        <v>2</v>
      </c>
      <c r="D140" s="40">
        <f>TYPE(Customer!D140)</f>
        <v>2</v>
      </c>
      <c r="E140" s="40">
        <f>TYPE(Customer!E140)</f>
        <v>1</v>
      </c>
      <c r="F140" s="40">
        <f>TYPE(Customer!G140)</f>
        <v>1</v>
      </c>
      <c r="G140" s="40">
        <f>TYPE(Customer!H140)</f>
        <v>1</v>
      </c>
      <c r="H140" s="40">
        <f>TYPE(Customer!I140)</f>
        <v>1</v>
      </c>
      <c r="I140" s="40">
        <f>TYPE(Customer!J140)</f>
        <v>1</v>
      </c>
      <c r="J140" s="40">
        <f>TYPE(Customer!K140)</f>
        <v>1</v>
      </c>
      <c r="K140" s="40">
        <f>TYPE(Customer!L140)</f>
        <v>1</v>
      </c>
      <c r="L140" s="40">
        <f>TYPE(Customer!M140)</f>
        <v>1</v>
      </c>
      <c r="M140" s="40">
        <f>TYPE(Customer!N140)</f>
        <v>1</v>
      </c>
    </row>
    <row r="141" spans="1:13" x14ac:dyDescent="0.25">
      <c r="A141" s="40">
        <f>TYPE(Customer!A141)</f>
        <v>1</v>
      </c>
      <c r="B141" s="40">
        <f>TYPE(Customer!B141)</f>
        <v>1</v>
      </c>
      <c r="C141" s="40">
        <f>TYPE(Customer!C141)</f>
        <v>2</v>
      </c>
      <c r="D141" s="40">
        <f>TYPE(Customer!D141)</f>
        <v>2</v>
      </c>
      <c r="E141" s="40">
        <f>TYPE(Customer!E141)</f>
        <v>1</v>
      </c>
      <c r="F141" s="40">
        <f>TYPE(Customer!G141)</f>
        <v>1</v>
      </c>
      <c r="G141" s="40">
        <f>TYPE(Customer!H141)</f>
        <v>1</v>
      </c>
      <c r="H141" s="40">
        <f>TYPE(Customer!I141)</f>
        <v>1</v>
      </c>
      <c r="I141" s="40">
        <f>TYPE(Customer!J141)</f>
        <v>1</v>
      </c>
      <c r="J141" s="40">
        <f>TYPE(Customer!K141)</f>
        <v>1</v>
      </c>
      <c r="K141" s="40">
        <f>TYPE(Customer!L141)</f>
        <v>1</v>
      </c>
      <c r="L141" s="40">
        <f>TYPE(Customer!M141)</f>
        <v>1</v>
      </c>
      <c r="M141" s="40">
        <f>TYPE(Customer!N141)</f>
        <v>1</v>
      </c>
    </row>
    <row r="142" spans="1:13" x14ac:dyDescent="0.25">
      <c r="A142" s="40">
        <f>TYPE(Customer!A142)</f>
        <v>1</v>
      </c>
      <c r="B142" s="40">
        <f>TYPE(Customer!B142)</f>
        <v>1</v>
      </c>
      <c r="C142" s="40">
        <f>TYPE(Customer!C142)</f>
        <v>2</v>
      </c>
      <c r="D142" s="40">
        <f>TYPE(Customer!D142)</f>
        <v>2</v>
      </c>
      <c r="E142" s="40">
        <f>TYPE(Customer!E142)</f>
        <v>1</v>
      </c>
      <c r="F142" s="40">
        <f>TYPE(Customer!G142)</f>
        <v>1</v>
      </c>
      <c r="G142" s="40">
        <f>TYPE(Customer!H142)</f>
        <v>1</v>
      </c>
      <c r="H142" s="40">
        <f>TYPE(Customer!I142)</f>
        <v>1</v>
      </c>
      <c r="I142" s="40">
        <f>TYPE(Customer!J142)</f>
        <v>1</v>
      </c>
      <c r="J142" s="40">
        <f>TYPE(Customer!K142)</f>
        <v>1</v>
      </c>
      <c r="K142" s="40">
        <f>TYPE(Customer!L142)</f>
        <v>1</v>
      </c>
      <c r="L142" s="40">
        <f>TYPE(Customer!M142)</f>
        <v>1</v>
      </c>
      <c r="M142" s="40">
        <f>TYPE(Customer!N142)</f>
        <v>1</v>
      </c>
    </row>
    <row r="143" spans="1:13" x14ac:dyDescent="0.25">
      <c r="A143" s="40">
        <f>TYPE(Customer!A143)</f>
        <v>1</v>
      </c>
      <c r="B143" s="40">
        <f>TYPE(Customer!B143)</f>
        <v>1</v>
      </c>
      <c r="C143" s="40">
        <f>TYPE(Customer!C143)</f>
        <v>2</v>
      </c>
      <c r="D143" s="40">
        <f>TYPE(Customer!D143)</f>
        <v>2</v>
      </c>
      <c r="E143" s="40">
        <f>TYPE(Customer!E143)</f>
        <v>1</v>
      </c>
      <c r="F143" s="40">
        <f>TYPE(Customer!G143)</f>
        <v>1</v>
      </c>
      <c r="G143" s="40">
        <f>TYPE(Customer!H143)</f>
        <v>1</v>
      </c>
      <c r="H143" s="40">
        <f>TYPE(Customer!I143)</f>
        <v>1</v>
      </c>
      <c r="I143" s="40">
        <f>TYPE(Customer!J143)</f>
        <v>1</v>
      </c>
      <c r="J143" s="40">
        <f>TYPE(Customer!K143)</f>
        <v>1</v>
      </c>
      <c r="K143" s="40">
        <f>TYPE(Customer!L143)</f>
        <v>1</v>
      </c>
      <c r="L143" s="40">
        <f>TYPE(Customer!M143)</f>
        <v>1</v>
      </c>
      <c r="M143" s="40">
        <f>TYPE(Customer!N143)</f>
        <v>1</v>
      </c>
    </row>
    <row r="144" spans="1:13" x14ac:dyDescent="0.25">
      <c r="A144" s="40">
        <f>TYPE(Customer!A144)</f>
        <v>1</v>
      </c>
      <c r="B144" s="40">
        <f>TYPE(Customer!B144)</f>
        <v>1</v>
      </c>
      <c r="C144" s="40">
        <f>TYPE(Customer!C144)</f>
        <v>2</v>
      </c>
      <c r="D144" s="40">
        <f>TYPE(Customer!D144)</f>
        <v>2</v>
      </c>
      <c r="E144" s="40">
        <f>TYPE(Customer!E144)</f>
        <v>1</v>
      </c>
      <c r="F144" s="40">
        <f>TYPE(Customer!G144)</f>
        <v>1</v>
      </c>
      <c r="G144" s="40">
        <f>TYPE(Customer!H144)</f>
        <v>1</v>
      </c>
      <c r="H144" s="40">
        <f>TYPE(Customer!I144)</f>
        <v>1</v>
      </c>
      <c r="I144" s="40">
        <f>TYPE(Customer!J144)</f>
        <v>1</v>
      </c>
      <c r="J144" s="40">
        <f>TYPE(Customer!K144)</f>
        <v>1</v>
      </c>
      <c r="K144" s="40">
        <f>TYPE(Customer!L144)</f>
        <v>1</v>
      </c>
      <c r="L144" s="40">
        <f>TYPE(Customer!M144)</f>
        <v>1</v>
      </c>
      <c r="M144" s="40">
        <f>TYPE(Customer!N144)</f>
        <v>1</v>
      </c>
    </row>
    <row r="145" spans="1:13" x14ac:dyDescent="0.25">
      <c r="A145" s="40">
        <f>TYPE(Customer!A145)</f>
        <v>1</v>
      </c>
      <c r="B145" s="40">
        <f>TYPE(Customer!B145)</f>
        <v>1</v>
      </c>
      <c r="C145" s="40">
        <f>TYPE(Customer!C145)</f>
        <v>2</v>
      </c>
      <c r="D145" s="40">
        <f>TYPE(Customer!D145)</f>
        <v>2</v>
      </c>
      <c r="E145" s="40">
        <f>TYPE(Customer!E145)</f>
        <v>1</v>
      </c>
      <c r="F145" s="40">
        <f>TYPE(Customer!G145)</f>
        <v>1</v>
      </c>
      <c r="G145" s="40">
        <f>TYPE(Customer!H145)</f>
        <v>1</v>
      </c>
      <c r="H145" s="40">
        <f>TYPE(Customer!I145)</f>
        <v>1</v>
      </c>
      <c r="I145" s="40">
        <f>TYPE(Customer!J145)</f>
        <v>1</v>
      </c>
      <c r="J145" s="40">
        <f>TYPE(Customer!K145)</f>
        <v>1</v>
      </c>
      <c r="K145" s="40">
        <f>TYPE(Customer!L145)</f>
        <v>1</v>
      </c>
      <c r="L145" s="40">
        <f>TYPE(Customer!M145)</f>
        <v>1</v>
      </c>
      <c r="M145" s="40">
        <f>TYPE(Customer!N145)</f>
        <v>1</v>
      </c>
    </row>
    <row r="146" spans="1:13" x14ac:dyDescent="0.25">
      <c r="A146" s="40">
        <f>TYPE(Customer!A146)</f>
        <v>1</v>
      </c>
      <c r="B146" s="40">
        <f>TYPE(Customer!B146)</f>
        <v>1</v>
      </c>
      <c r="C146" s="40">
        <f>TYPE(Customer!C146)</f>
        <v>2</v>
      </c>
      <c r="D146" s="40">
        <f>TYPE(Customer!D146)</f>
        <v>2</v>
      </c>
      <c r="E146" s="40">
        <f>TYPE(Customer!E146)</f>
        <v>1</v>
      </c>
      <c r="F146" s="40">
        <f>TYPE(Customer!G146)</f>
        <v>1</v>
      </c>
      <c r="G146" s="40">
        <f>TYPE(Customer!H146)</f>
        <v>1</v>
      </c>
      <c r="H146" s="40">
        <f>TYPE(Customer!I146)</f>
        <v>1</v>
      </c>
      <c r="I146" s="40">
        <f>TYPE(Customer!J146)</f>
        <v>1</v>
      </c>
      <c r="J146" s="40">
        <f>TYPE(Customer!K146)</f>
        <v>1</v>
      </c>
      <c r="K146" s="40">
        <f>TYPE(Customer!L146)</f>
        <v>1</v>
      </c>
      <c r="L146" s="40">
        <f>TYPE(Customer!M146)</f>
        <v>1</v>
      </c>
      <c r="M146" s="40">
        <f>TYPE(Customer!N146)</f>
        <v>1</v>
      </c>
    </row>
    <row r="147" spans="1:13" x14ac:dyDescent="0.25">
      <c r="A147" s="40">
        <f>TYPE(Customer!A147)</f>
        <v>1</v>
      </c>
      <c r="B147" s="40">
        <f>TYPE(Customer!B147)</f>
        <v>1</v>
      </c>
      <c r="C147" s="40">
        <f>TYPE(Customer!C147)</f>
        <v>2</v>
      </c>
      <c r="D147" s="40">
        <f>TYPE(Customer!D147)</f>
        <v>2</v>
      </c>
      <c r="E147" s="40">
        <f>TYPE(Customer!E147)</f>
        <v>1</v>
      </c>
      <c r="F147" s="40">
        <f>TYPE(Customer!G147)</f>
        <v>1</v>
      </c>
      <c r="G147" s="40">
        <f>TYPE(Customer!H147)</f>
        <v>1</v>
      </c>
      <c r="H147" s="40">
        <f>TYPE(Customer!I147)</f>
        <v>1</v>
      </c>
      <c r="I147" s="40">
        <f>TYPE(Customer!J147)</f>
        <v>1</v>
      </c>
      <c r="J147" s="40">
        <f>TYPE(Customer!K147)</f>
        <v>1</v>
      </c>
      <c r="K147" s="40">
        <f>TYPE(Customer!L147)</f>
        <v>1</v>
      </c>
      <c r="L147" s="40">
        <f>TYPE(Customer!M147)</f>
        <v>1</v>
      </c>
      <c r="M147" s="40">
        <f>TYPE(Customer!N147)</f>
        <v>1</v>
      </c>
    </row>
    <row r="148" spans="1:13" x14ac:dyDescent="0.25">
      <c r="A148" s="40">
        <f>TYPE(Customer!A148)</f>
        <v>1</v>
      </c>
      <c r="B148" s="40">
        <f>TYPE(Customer!B148)</f>
        <v>1</v>
      </c>
      <c r="C148" s="40">
        <f>TYPE(Customer!C148)</f>
        <v>2</v>
      </c>
      <c r="D148" s="40">
        <f>TYPE(Customer!D148)</f>
        <v>2</v>
      </c>
      <c r="E148" s="40">
        <f>TYPE(Customer!E148)</f>
        <v>1</v>
      </c>
      <c r="F148" s="40">
        <f>TYPE(Customer!G148)</f>
        <v>1</v>
      </c>
      <c r="G148" s="40">
        <f>TYPE(Customer!H148)</f>
        <v>1</v>
      </c>
      <c r="H148" s="40">
        <f>TYPE(Customer!I148)</f>
        <v>1</v>
      </c>
      <c r="I148" s="40">
        <f>TYPE(Customer!J148)</f>
        <v>1</v>
      </c>
      <c r="J148" s="40">
        <f>TYPE(Customer!K148)</f>
        <v>1</v>
      </c>
      <c r="K148" s="40">
        <f>TYPE(Customer!L148)</f>
        <v>1</v>
      </c>
      <c r="L148" s="40">
        <f>TYPE(Customer!M148)</f>
        <v>1</v>
      </c>
      <c r="M148" s="40">
        <f>TYPE(Customer!N148)</f>
        <v>1</v>
      </c>
    </row>
    <row r="149" spans="1:13" x14ac:dyDescent="0.25">
      <c r="A149" s="40">
        <f>TYPE(Customer!A149)</f>
        <v>1</v>
      </c>
      <c r="B149" s="40">
        <f>TYPE(Customer!B149)</f>
        <v>1</v>
      </c>
      <c r="C149" s="40">
        <f>TYPE(Customer!C149)</f>
        <v>2</v>
      </c>
      <c r="D149" s="40">
        <f>TYPE(Customer!D149)</f>
        <v>2</v>
      </c>
      <c r="E149" s="40">
        <f>TYPE(Customer!E149)</f>
        <v>1</v>
      </c>
      <c r="F149" s="40">
        <f>TYPE(Customer!G149)</f>
        <v>1</v>
      </c>
      <c r="G149" s="40">
        <f>TYPE(Customer!H149)</f>
        <v>1</v>
      </c>
      <c r="H149" s="40">
        <f>TYPE(Customer!I149)</f>
        <v>1</v>
      </c>
      <c r="I149" s="40">
        <f>TYPE(Customer!J149)</f>
        <v>1</v>
      </c>
      <c r="J149" s="40">
        <f>TYPE(Customer!K149)</f>
        <v>1</v>
      </c>
      <c r="K149" s="40">
        <f>TYPE(Customer!L149)</f>
        <v>1</v>
      </c>
      <c r="L149" s="40">
        <f>TYPE(Customer!M149)</f>
        <v>1</v>
      </c>
      <c r="M149" s="40">
        <f>TYPE(Customer!N149)</f>
        <v>1</v>
      </c>
    </row>
    <row r="150" spans="1:13" x14ac:dyDescent="0.25">
      <c r="A150" s="40">
        <f>TYPE(Customer!A150)</f>
        <v>1</v>
      </c>
      <c r="B150" s="40">
        <f>TYPE(Customer!B150)</f>
        <v>1</v>
      </c>
      <c r="C150" s="40">
        <f>TYPE(Customer!C150)</f>
        <v>2</v>
      </c>
      <c r="D150" s="40">
        <f>TYPE(Customer!D150)</f>
        <v>2</v>
      </c>
      <c r="E150" s="40">
        <f>TYPE(Customer!E150)</f>
        <v>1</v>
      </c>
      <c r="F150" s="40">
        <f>TYPE(Customer!G150)</f>
        <v>1</v>
      </c>
      <c r="G150" s="40">
        <f>TYPE(Customer!H150)</f>
        <v>1</v>
      </c>
      <c r="H150" s="40">
        <f>TYPE(Customer!I150)</f>
        <v>1</v>
      </c>
      <c r="I150" s="40">
        <f>TYPE(Customer!J150)</f>
        <v>1</v>
      </c>
      <c r="J150" s="40">
        <f>TYPE(Customer!K150)</f>
        <v>1</v>
      </c>
      <c r="K150" s="40">
        <f>TYPE(Customer!L150)</f>
        <v>1</v>
      </c>
      <c r="L150" s="40">
        <f>TYPE(Customer!M150)</f>
        <v>1</v>
      </c>
      <c r="M150" s="40">
        <f>TYPE(Customer!N150)</f>
        <v>1</v>
      </c>
    </row>
    <row r="151" spans="1:13" x14ac:dyDescent="0.25">
      <c r="A151" s="40">
        <f>TYPE(Customer!A151)</f>
        <v>1</v>
      </c>
      <c r="B151" s="40">
        <f>TYPE(Customer!B151)</f>
        <v>1</v>
      </c>
      <c r="C151" s="40">
        <f>TYPE(Customer!C151)</f>
        <v>2</v>
      </c>
      <c r="D151" s="40">
        <f>TYPE(Customer!D151)</f>
        <v>2</v>
      </c>
      <c r="E151" s="40">
        <f>TYPE(Customer!E151)</f>
        <v>1</v>
      </c>
      <c r="F151" s="40">
        <f>TYPE(Customer!G151)</f>
        <v>1</v>
      </c>
      <c r="G151" s="40">
        <f>TYPE(Customer!H151)</f>
        <v>1</v>
      </c>
      <c r="H151" s="40">
        <f>TYPE(Customer!I151)</f>
        <v>1</v>
      </c>
      <c r="I151" s="40">
        <f>TYPE(Customer!J151)</f>
        <v>1</v>
      </c>
      <c r="J151" s="40">
        <f>TYPE(Customer!K151)</f>
        <v>1</v>
      </c>
      <c r="K151" s="40">
        <f>TYPE(Customer!L151)</f>
        <v>1</v>
      </c>
      <c r="L151" s="40">
        <f>TYPE(Customer!M151)</f>
        <v>1</v>
      </c>
      <c r="M151" s="40">
        <f>TYPE(Customer!N151)</f>
        <v>1</v>
      </c>
    </row>
    <row r="152" spans="1:13" x14ac:dyDescent="0.25">
      <c r="A152" s="40">
        <f>TYPE(Customer!A152)</f>
        <v>1</v>
      </c>
      <c r="B152" s="40">
        <f>TYPE(Customer!B152)</f>
        <v>1</v>
      </c>
      <c r="C152" s="40">
        <f>TYPE(Customer!C152)</f>
        <v>2</v>
      </c>
      <c r="D152" s="40">
        <f>TYPE(Customer!D152)</f>
        <v>2</v>
      </c>
      <c r="E152" s="40">
        <f>TYPE(Customer!E152)</f>
        <v>1</v>
      </c>
      <c r="F152" s="40">
        <f>TYPE(Customer!G152)</f>
        <v>1</v>
      </c>
      <c r="G152" s="40">
        <f>TYPE(Customer!H152)</f>
        <v>1</v>
      </c>
      <c r="H152" s="40">
        <f>TYPE(Customer!I152)</f>
        <v>1</v>
      </c>
      <c r="I152" s="40">
        <f>TYPE(Customer!J152)</f>
        <v>1</v>
      </c>
      <c r="J152" s="40">
        <f>TYPE(Customer!K152)</f>
        <v>1</v>
      </c>
      <c r="K152" s="40">
        <f>TYPE(Customer!L152)</f>
        <v>1</v>
      </c>
      <c r="L152" s="40">
        <f>TYPE(Customer!M152)</f>
        <v>1</v>
      </c>
      <c r="M152" s="40">
        <f>TYPE(Customer!N152)</f>
        <v>1</v>
      </c>
    </row>
    <row r="153" spans="1:13" x14ac:dyDescent="0.25">
      <c r="A153" s="40">
        <f>TYPE(Customer!A153)</f>
        <v>1</v>
      </c>
      <c r="B153" s="40">
        <f>TYPE(Customer!B153)</f>
        <v>1</v>
      </c>
      <c r="C153" s="40">
        <f>TYPE(Customer!C153)</f>
        <v>2</v>
      </c>
      <c r="D153" s="40">
        <f>TYPE(Customer!D153)</f>
        <v>2</v>
      </c>
      <c r="E153" s="40">
        <f>TYPE(Customer!E153)</f>
        <v>1</v>
      </c>
      <c r="F153" s="40">
        <f>TYPE(Customer!G153)</f>
        <v>1</v>
      </c>
      <c r="G153" s="40">
        <f>TYPE(Customer!H153)</f>
        <v>1</v>
      </c>
      <c r="H153" s="40">
        <f>TYPE(Customer!I153)</f>
        <v>1</v>
      </c>
      <c r="I153" s="40">
        <f>TYPE(Customer!J153)</f>
        <v>1</v>
      </c>
      <c r="J153" s="40">
        <f>TYPE(Customer!K153)</f>
        <v>1</v>
      </c>
      <c r="K153" s="40">
        <f>TYPE(Customer!L153)</f>
        <v>1</v>
      </c>
      <c r="L153" s="40">
        <f>TYPE(Customer!M153)</f>
        <v>1</v>
      </c>
      <c r="M153" s="40">
        <f>TYPE(Customer!N153)</f>
        <v>1</v>
      </c>
    </row>
    <row r="154" spans="1:13" x14ac:dyDescent="0.25">
      <c r="A154" s="40">
        <f>TYPE(Customer!A154)</f>
        <v>1</v>
      </c>
      <c r="B154" s="40">
        <f>TYPE(Customer!B154)</f>
        <v>1</v>
      </c>
      <c r="C154" s="40">
        <f>TYPE(Customer!C154)</f>
        <v>2</v>
      </c>
      <c r="D154" s="40">
        <f>TYPE(Customer!D154)</f>
        <v>2</v>
      </c>
      <c r="E154" s="40">
        <f>TYPE(Customer!E154)</f>
        <v>1</v>
      </c>
      <c r="F154" s="40">
        <f>TYPE(Customer!G154)</f>
        <v>1</v>
      </c>
      <c r="G154" s="40">
        <f>TYPE(Customer!H154)</f>
        <v>1</v>
      </c>
      <c r="H154" s="40">
        <f>TYPE(Customer!I154)</f>
        <v>1</v>
      </c>
      <c r="I154" s="40">
        <f>TYPE(Customer!J154)</f>
        <v>1</v>
      </c>
      <c r="J154" s="40">
        <f>TYPE(Customer!K154)</f>
        <v>1</v>
      </c>
      <c r="K154" s="40">
        <f>TYPE(Customer!L154)</f>
        <v>1</v>
      </c>
      <c r="L154" s="40">
        <f>TYPE(Customer!M154)</f>
        <v>1</v>
      </c>
      <c r="M154" s="40">
        <f>TYPE(Customer!N154)</f>
        <v>1</v>
      </c>
    </row>
    <row r="155" spans="1:13" x14ac:dyDescent="0.25">
      <c r="A155" s="40">
        <f>TYPE(Customer!A155)</f>
        <v>1</v>
      </c>
      <c r="B155" s="40">
        <f>TYPE(Customer!B155)</f>
        <v>1</v>
      </c>
      <c r="C155" s="40">
        <f>TYPE(Customer!C155)</f>
        <v>2</v>
      </c>
      <c r="D155" s="40">
        <f>TYPE(Customer!D155)</f>
        <v>2</v>
      </c>
      <c r="E155" s="40">
        <f>TYPE(Customer!E155)</f>
        <v>1</v>
      </c>
      <c r="F155" s="40">
        <f>TYPE(Customer!G155)</f>
        <v>1</v>
      </c>
      <c r="G155" s="40">
        <f>TYPE(Customer!H155)</f>
        <v>1</v>
      </c>
      <c r="H155" s="40">
        <f>TYPE(Customer!I155)</f>
        <v>1</v>
      </c>
      <c r="I155" s="40">
        <f>TYPE(Customer!J155)</f>
        <v>1</v>
      </c>
      <c r="J155" s="40">
        <f>TYPE(Customer!K155)</f>
        <v>1</v>
      </c>
      <c r="K155" s="40">
        <f>TYPE(Customer!L155)</f>
        <v>1</v>
      </c>
      <c r="L155" s="40">
        <f>TYPE(Customer!M155)</f>
        <v>1</v>
      </c>
      <c r="M155" s="40">
        <f>TYPE(Customer!N155)</f>
        <v>1</v>
      </c>
    </row>
    <row r="156" spans="1:13" x14ac:dyDescent="0.25">
      <c r="A156" s="40">
        <f>TYPE(Customer!A156)</f>
        <v>1</v>
      </c>
      <c r="B156" s="40">
        <f>TYPE(Customer!B156)</f>
        <v>1</v>
      </c>
      <c r="C156" s="40">
        <f>TYPE(Customer!C156)</f>
        <v>2</v>
      </c>
      <c r="D156" s="40">
        <f>TYPE(Customer!D156)</f>
        <v>2</v>
      </c>
      <c r="E156" s="40">
        <f>TYPE(Customer!E156)</f>
        <v>1</v>
      </c>
      <c r="F156" s="40">
        <f>TYPE(Customer!G156)</f>
        <v>1</v>
      </c>
      <c r="G156" s="40">
        <f>TYPE(Customer!H156)</f>
        <v>1</v>
      </c>
      <c r="H156" s="40">
        <f>TYPE(Customer!I156)</f>
        <v>1</v>
      </c>
      <c r="I156" s="40">
        <f>TYPE(Customer!J156)</f>
        <v>1</v>
      </c>
      <c r="J156" s="40">
        <f>TYPE(Customer!K156)</f>
        <v>1</v>
      </c>
      <c r="K156" s="40">
        <f>TYPE(Customer!L156)</f>
        <v>1</v>
      </c>
      <c r="L156" s="40">
        <f>TYPE(Customer!M156)</f>
        <v>1</v>
      </c>
      <c r="M156" s="40">
        <f>TYPE(Customer!N156)</f>
        <v>1</v>
      </c>
    </row>
    <row r="157" spans="1:13" x14ac:dyDescent="0.25">
      <c r="A157" s="40">
        <f>TYPE(Customer!A157)</f>
        <v>1</v>
      </c>
      <c r="B157" s="40">
        <f>TYPE(Customer!B157)</f>
        <v>1</v>
      </c>
      <c r="C157" s="40">
        <f>TYPE(Customer!C157)</f>
        <v>2</v>
      </c>
      <c r="D157" s="40">
        <f>TYPE(Customer!D157)</f>
        <v>2</v>
      </c>
      <c r="E157" s="40">
        <f>TYPE(Customer!E157)</f>
        <v>1</v>
      </c>
      <c r="F157" s="40">
        <f>TYPE(Customer!G157)</f>
        <v>1</v>
      </c>
      <c r="G157" s="40">
        <f>TYPE(Customer!H157)</f>
        <v>1</v>
      </c>
      <c r="H157" s="40">
        <f>TYPE(Customer!I157)</f>
        <v>1</v>
      </c>
      <c r="I157" s="40">
        <f>TYPE(Customer!J157)</f>
        <v>1</v>
      </c>
      <c r="J157" s="40">
        <f>TYPE(Customer!K157)</f>
        <v>1</v>
      </c>
      <c r="K157" s="40">
        <f>TYPE(Customer!L157)</f>
        <v>1</v>
      </c>
      <c r="L157" s="40">
        <f>TYPE(Customer!M157)</f>
        <v>1</v>
      </c>
      <c r="M157" s="40">
        <f>TYPE(Customer!N157)</f>
        <v>1</v>
      </c>
    </row>
    <row r="158" spans="1:13" x14ac:dyDescent="0.25">
      <c r="A158" s="40">
        <f>TYPE(Customer!A158)</f>
        <v>1</v>
      </c>
      <c r="B158" s="40">
        <f>TYPE(Customer!B158)</f>
        <v>1</v>
      </c>
      <c r="C158" s="40">
        <f>TYPE(Customer!C158)</f>
        <v>2</v>
      </c>
      <c r="D158" s="40">
        <f>TYPE(Customer!D158)</f>
        <v>2</v>
      </c>
      <c r="E158" s="40">
        <f>TYPE(Customer!E158)</f>
        <v>1</v>
      </c>
      <c r="F158" s="40">
        <f>TYPE(Customer!G158)</f>
        <v>1</v>
      </c>
      <c r="G158" s="40">
        <f>TYPE(Customer!H158)</f>
        <v>1</v>
      </c>
      <c r="H158" s="40">
        <f>TYPE(Customer!I158)</f>
        <v>1</v>
      </c>
      <c r="I158" s="40">
        <f>TYPE(Customer!J158)</f>
        <v>1</v>
      </c>
      <c r="J158" s="40">
        <f>TYPE(Customer!K158)</f>
        <v>1</v>
      </c>
      <c r="K158" s="40">
        <f>TYPE(Customer!L158)</f>
        <v>1</v>
      </c>
      <c r="L158" s="40">
        <f>TYPE(Customer!M158)</f>
        <v>1</v>
      </c>
      <c r="M158" s="40">
        <f>TYPE(Customer!N158)</f>
        <v>1</v>
      </c>
    </row>
    <row r="159" spans="1:13" x14ac:dyDescent="0.25">
      <c r="A159" s="40">
        <f>TYPE(Customer!A159)</f>
        <v>1</v>
      </c>
      <c r="B159" s="40">
        <f>TYPE(Customer!B159)</f>
        <v>1</v>
      </c>
      <c r="C159" s="40">
        <f>TYPE(Customer!C159)</f>
        <v>2</v>
      </c>
      <c r="D159" s="40">
        <f>TYPE(Customer!D159)</f>
        <v>2</v>
      </c>
      <c r="E159" s="40">
        <f>TYPE(Customer!E159)</f>
        <v>1</v>
      </c>
      <c r="F159" s="40">
        <f>TYPE(Customer!G159)</f>
        <v>1</v>
      </c>
      <c r="G159" s="40">
        <f>TYPE(Customer!H159)</f>
        <v>1</v>
      </c>
      <c r="H159" s="40">
        <f>TYPE(Customer!I159)</f>
        <v>1</v>
      </c>
      <c r="I159" s="40">
        <f>TYPE(Customer!J159)</f>
        <v>1</v>
      </c>
      <c r="J159" s="40">
        <f>TYPE(Customer!K159)</f>
        <v>1</v>
      </c>
      <c r="K159" s="40">
        <f>TYPE(Customer!L159)</f>
        <v>1</v>
      </c>
      <c r="L159" s="40">
        <f>TYPE(Customer!M159)</f>
        <v>1</v>
      </c>
      <c r="M159" s="40">
        <f>TYPE(Customer!N159)</f>
        <v>1</v>
      </c>
    </row>
    <row r="160" spans="1:13" x14ac:dyDescent="0.25">
      <c r="A160" s="40">
        <f>TYPE(Customer!A160)</f>
        <v>1</v>
      </c>
      <c r="B160" s="40">
        <f>TYPE(Customer!B160)</f>
        <v>1</v>
      </c>
      <c r="C160" s="40">
        <f>TYPE(Customer!C160)</f>
        <v>2</v>
      </c>
      <c r="D160" s="40">
        <f>TYPE(Customer!D160)</f>
        <v>2</v>
      </c>
      <c r="E160" s="40">
        <f>TYPE(Customer!E160)</f>
        <v>1</v>
      </c>
      <c r="F160" s="40">
        <f>TYPE(Customer!G160)</f>
        <v>1</v>
      </c>
      <c r="G160" s="40">
        <f>TYPE(Customer!H160)</f>
        <v>1</v>
      </c>
      <c r="H160" s="40">
        <f>TYPE(Customer!I160)</f>
        <v>1</v>
      </c>
      <c r="I160" s="40">
        <f>TYPE(Customer!J160)</f>
        <v>1</v>
      </c>
      <c r="J160" s="40">
        <f>TYPE(Customer!K160)</f>
        <v>1</v>
      </c>
      <c r="K160" s="40">
        <f>TYPE(Customer!L160)</f>
        <v>1</v>
      </c>
      <c r="L160" s="40">
        <f>TYPE(Customer!M160)</f>
        <v>1</v>
      </c>
      <c r="M160" s="40">
        <f>TYPE(Customer!N160)</f>
        <v>1</v>
      </c>
    </row>
    <row r="161" spans="1:13" x14ac:dyDescent="0.25">
      <c r="A161" s="40">
        <f>TYPE(Customer!A161)</f>
        <v>1</v>
      </c>
      <c r="B161" s="40">
        <f>TYPE(Customer!B161)</f>
        <v>1</v>
      </c>
      <c r="C161" s="40">
        <f>TYPE(Customer!C161)</f>
        <v>2</v>
      </c>
      <c r="D161" s="40">
        <f>TYPE(Customer!D161)</f>
        <v>2</v>
      </c>
      <c r="E161" s="40">
        <f>TYPE(Customer!E161)</f>
        <v>1</v>
      </c>
      <c r="F161" s="40">
        <f>TYPE(Customer!G161)</f>
        <v>1</v>
      </c>
      <c r="G161" s="40">
        <f>TYPE(Customer!H161)</f>
        <v>1</v>
      </c>
      <c r="H161" s="40">
        <f>TYPE(Customer!I161)</f>
        <v>1</v>
      </c>
      <c r="I161" s="40">
        <f>TYPE(Customer!J161)</f>
        <v>1</v>
      </c>
      <c r="J161" s="40">
        <f>TYPE(Customer!K161)</f>
        <v>1</v>
      </c>
      <c r="K161" s="40">
        <f>TYPE(Customer!L161)</f>
        <v>1</v>
      </c>
      <c r="L161" s="40">
        <f>TYPE(Customer!M161)</f>
        <v>1</v>
      </c>
      <c r="M161" s="40">
        <f>TYPE(Customer!N161)</f>
        <v>1</v>
      </c>
    </row>
    <row r="162" spans="1:13" x14ac:dyDescent="0.25">
      <c r="A162" s="40">
        <f>TYPE(Customer!A162)</f>
        <v>1</v>
      </c>
      <c r="B162" s="40">
        <f>TYPE(Customer!B162)</f>
        <v>1</v>
      </c>
      <c r="C162" s="40">
        <f>TYPE(Customer!C162)</f>
        <v>2</v>
      </c>
      <c r="D162" s="40">
        <f>TYPE(Customer!D162)</f>
        <v>2</v>
      </c>
      <c r="E162" s="40">
        <f>TYPE(Customer!E162)</f>
        <v>1</v>
      </c>
      <c r="F162" s="40">
        <f>TYPE(Customer!G162)</f>
        <v>1</v>
      </c>
      <c r="G162" s="40">
        <f>TYPE(Customer!H162)</f>
        <v>1</v>
      </c>
      <c r="H162" s="40">
        <f>TYPE(Customer!I162)</f>
        <v>1</v>
      </c>
      <c r="I162" s="40">
        <f>TYPE(Customer!J162)</f>
        <v>1</v>
      </c>
      <c r="J162" s="40">
        <f>TYPE(Customer!K162)</f>
        <v>1</v>
      </c>
      <c r="K162" s="40">
        <f>TYPE(Customer!L162)</f>
        <v>1</v>
      </c>
      <c r="L162" s="40">
        <f>TYPE(Customer!M162)</f>
        <v>1</v>
      </c>
      <c r="M162" s="40">
        <f>TYPE(Customer!N162)</f>
        <v>1</v>
      </c>
    </row>
    <row r="163" spans="1:13" x14ac:dyDescent="0.25">
      <c r="A163" s="40">
        <f>TYPE(Customer!A163)</f>
        <v>1</v>
      </c>
      <c r="B163" s="40">
        <f>TYPE(Customer!B163)</f>
        <v>1</v>
      </c>
      <c r="C163" s="40">
        <f>TYPE(Customer!C163)</f>
        <v>2</v>
      </c>
      <c r="D163" s="40">
        <f>TYPE(Customer!D163)</f>
        <v>2</v>
      </c>
      <c r="E163" s="40">
        <f>TYPE(Customer!E163)</f>
        <v>1</v>
      </c>
      <c r="F163" s="40">
        <f>TYPE(Customer!G163)</f>
        <v>1</v>
      </c>
      <c r="G163" s="40">
        <f>TYPE(Customer!H163)</f>
        <v>1</v>
      </c>
      <c r="H163" s="40">
        <f>TYPE(Customer!I163)</f>
        <v>1</v>
      </c>
      <c r="I163" s="40">
        <f>TYPE(Customer!J163)</f>
        <v>1</v>
      </c>
      <c r="J163" s="40">
        <f>TYPE(Customer!K163)</f>
        <v>1</v>
      </c>
      <c r="K163" s="40">
        <f>TYPE(Customer!L163)</f>
        <v>1</v>
      </c>
      <c r="L163" s="40">
        <f>TYPE(Customer!M163)</f>
        <v>1</v>
      </c>
      <c r="M163" s="40">
        <f>TYPE(Customer!N163)</f>
        <v>1</v>
      </c>
    </row>
    <row r="164" spans="1:13" x14ac:dyDescent="0.25">
      <c r="A164" s="40">
        <f>TYPE(Customer!A164)</f>
        <v>1</v>
      </c>
      <c r="B164" s="40">
        <f>TYPE(Customer!B164)</f>
        <v>1</v>
      </c>
      <c r="C164" s="40">
        <f>TYPE(Customer!C164)</f>
        <v>2</v>
      </c>
      <c r="D164" s="40">
        <f>TYPE(Customer!D164)</f>
        <v>2</v>
      </c>
      <c r="E164" s="40">
        <f>TYPE(Customer!E164)</f>
        <v>1</v>
      </c>
      <c r="F164" s="40">
        <f>TYPE(Customer!G164)</f>
        <v>1</v>
      </c>
      <c r="G164" s="40">
        <f>TYPE(Customer!H164)</f>
        <v>1</v>
      </c>
      <c r="H164" s="40">
        <f>TYPE(Customer!I164)</f>
        <v>1</v>
      </c>
      <c r="I164" s="40">
        <f>TYPE(Customer!J164)</f>
        <v>1</v>
      </c>
      <c r="J164" s="40">
        <f>TYPE(Customer!K164)</f>
        <v>1</v>
      </c>
      <c r="K164" s="40">
        <f>TYPE(Customer!L164)</f>
        <v>1</v>
      </c>
      <c r="L164" s="40">
        <f>TYPE(Customer!M164)</f>
        <v>1</v>
      </c>
      <c r="M164" s="40">
        <f>TYPE(Customer!N164)</f>
        <v>1</v>
      </c>
    </row>
    <row r="165" spans="1:13" x14ac:dyDescent="0.25">
      <c r="A165" s="40">
        <f>TYPE(Customer!A165)</f>
        <v>1</v>
      </c>
      <c r="B165" s="40">
        <f>TYPE(Customer!B165)</f>
        <v>1</v>
      </c>
      <c r="C165" s="40">
        <f>TYPE(Customer!C165)</f>
        <v>2</v>
      </c>
      <c r="D165" s="40">
        <f>TYPE(Customer!D165)</f>
        <v>2</v>
      </c>
      <c r="E165" s="40">
        <f>TYPE(Customer!E165)</f>
        <v>1</v>
      </c>
      <c r="F165" s="40">
        <f>TYPE(Customer!G165)</f>
        <v>1</v>
      </c>
      <c r="G165" s="40">
        <f>TYPE(Customer!H165)</f>
        <v>1</v>
      </c>
      <c r="H165" s="40">
        <f>TYPE(Customer!I165)</f>
        <v>1</v>
      </c>
      <c r="I165" s="40">
        <f>TYPE(Customer!J165)</f>
        <v>1</v>
      </c>
      <c r="J165" s="40">
        <f>TYPE(Customer!K165)</f>
        <v>1</v>
      </c>
      <c r="K165" s="40">
        <f>TYPE(Customer!L165)</f>
        <v>1</v>
      </c>
      <c r="L165" s="40">
        <f>TYPE(Customer!M165)</f>
        <v>1</v>
      </c>
      <c r="M165" s="40">
        <f>TYPE(Customer!N165)</f>
        <v>1</v>
      </c>
    </row>
    <row r="166" spans="1:13" x14ac:dyDescent="0.25">
      <c r="A166" s="40">
        <f>TYPE(Customer!A166)</f>
        <v>1</v>
      </c>
      <c r="B166" s="40">
        <f>TYPE(Customer!B166)</f>
        <v>1</v>
      </c>
      <c r="C166" s="40">
        <f>TYPE(Customer!C166)</f>
        <v>2</v>
      </c>
      <c r="D166" s="40">
        <f>TYPE(Customer!D166)</f>
        <v>2</v>
      </c>
      <c r="E166" s="40">
        <f>TYPE(Customer!E166)</f>
        <v>1</v>
      </c>
      <c r="F166" s="40">
        <f>TYPE(Customer!G166)</f>
        <v>1</v>
      </c>
      <c r="G166" s="40">
        <f>TYPE(Customer!H166)</f>
        <v>1</v>
      </c>
      <c r="H166" s="40">
        <f>TYPE(Customer!I166)</f>
        <v>1</v>
      </c>
      <c r="I166" s="40">
        <f>TYPE(Customer!J166)</f>
        <v>1</v>
      </c>
      <c r="J166" s="40">
        <f>TYPE(Customer!K166)</f>
        <v>1</v>
      </c>
      <c r="K166" s="40">
        <f>TYPE(Customer!L166)</f>
        <v>1</v>
      </c>
      <c r="L166" s="40">
        <f>TYPE(Customer!M166)</f>
        <v>1</v>
      </c>
      <c r="M166" s="40">
        <f>TYPE(Customer!N166)</f>
        <v>1</v>
      </c>
    </row>
    <row r="167" spans="1:13" x14ac:dyDescent="0.25">
      <c r="A167" s="40">
        <f>TYPE(Customer!A167)</f>
        <v>1</v>
      </c>
      <c r="B167" s="40">
        <f>TYPE(Customer!B167)</f>
        <v>1</v>
      </c>
      <c r="C167" s="40">
        <f>TYPE(Customer!C167)</f>
        <v>2</v>
      </c>
      <c r="D167" s="40">
        <f>TYPE(Customer!D167)</f>
        <v>2</v>
      </c>
      <c r="E167" s="40">
        <f>TYPE(Customer!E167)</f>
        <v>1</v>
      </c>
      <c r="F167" s="40">
        <f>TYPE(Customer!G167)</f>
        <v>1</v>
      </c>
      <c r="G167" s="40">
        <f>TYPE(Customer!H167)</f>
        <v>1</v>
      </c>
      <c r="H167" s="40">
        <f>TYPE(Customer!I167)</f>
        <v>1</v>
      </c>
      <c r="I167" s="40">
        <f>TYPE(Customer!J167)</f>
        <v>1</v>
      </c>
      <c r="J167" s="40">
        <f>TYPE(Customer!K167)</f>
        <v>1</v>
      </c>
      <c r="K167" s="40">
        <f>TYPE(Customer!L167)</f>
        <v>1</v>
      </c>
      <c r="L167" s="40">
        <f>TYPE(Customer!M167)</f>
        <v>1</v>
      </c>
      <c r="M167" s="40">
        <f>TYPE(Customer!N167)</f>
        <v>1</v>
      </c>
    </row>
    <row r="168" spans="1:13" x14ac:dyDescent="0.25">
      <c r="A168" s="40">
        <f>TYPE(Customer!A168)</f>
        <v>1</v>
      </c>
      <c r="B168" s="40">
        <f>TYPE(Customer!B168)</f>
        <v>1</v>
      </c>
      <c r="C168" s="40">
        <f>TYPE(Customer!C168)</f>
        <v>2</v>
      </c>
      <c r="D168" s="40">
        <f>TYPE(Customer!D168)</f>
        <v>2</v>
      </c>
      <c r="E168" s="40">
        <f>TYPE(Customer!E168)</f>
        <v>1</v>
      </c>
      <c r="F168" s="40">
        <f>TYPE(Customer!G168)</f>
        <v>1</v>
      </c>
      <c r="G168" s="40">
        <f>TYPE(Customer!H168)</f>
        <v>1</v>
      </c>
      <c r="H168" s="40">
        <f>TYPE(Customer!I168)</f>
        <v>1</v>
      </c>
      <c r="I168" s="40">
        <f>TYPE(Customer!J168)</f>
        <v>1</v>
      </c>
      <c r="J168" s="40">
        <f>TYPE(Customer!K168)</f>
        <v>1</v>
      </c>
      <c r="K168" s="40">
        <f>TYPE(Customer!L168)</f>
        <v>1</v>
      </c>
      <c r="L168" s="40">
        <f>TYPE(Customer!M168)</f>
        <v>1</v>
      </c>
      <c r="M168" s="40">
        <f>TYPE(Customer!N168)</f>
        <v>1</v>
      </c>
    </row>
    <row r="169" spans="1:13" x14ac:dyDescent="0.25">
      <c r="A169" s="40">
        <f>TYPE(Customer!A169)</f>
        <v>1</v>
      </c>
      <c r="B169" s="40">
        <f>TYPE(Customer!B169)</f>
        <v>1</v>
      </c>
      <c r="C169" s="40">
        <f>TYPE(Customer!C169)</f>
        <v>2</v>
      </c>
      <c r="D169" s="40">
        <f>TYPE(Customer!D169)</f>
        <v>2</v>
      </c>
      <c r="E169" s="40">
        <f>TYPE(Customer!E169)</f>
        <v>1</v>
      </c>
      <c r="F169" s="40">
        <f>TYPE(Customer!G169)</f>
        <v>1</v>
      </c>
      <c r="G169" s="40">
        <f>TYPE(Customer!H169)</f>
        <v>1</v>
      </c>
      <c r="H169" s="40">
        <f>TYPE(Customer!I169)</f>
        <v>1</v>
      </c>
      <c r="I169" s="40">
        <f>TYPE(Customer!J169)</f>
        <v>1</v>
      </c>
      <c r="J169" s="40">
        <f>TYPE(Customer!K169)</f>
        <v>1</v>
      </c>
      <c r="K169" s="40">
        <f>TYPE(Customer!L169)</f>
        <v>1</v>
      </c>
      <c r="L169" s="40">
        <f>TYPE(Customer!M169)</f>
        <v>1</v>
      </c>
      <c r="M169" s="40">
        <f>TYPE(Customer!N169)</f>
        <v>1</v>
      </c>
    </row>
    <row r="170" spans="1:13" x14ac:dyDescent="0.25">
      <c r="A170" s="40">
        <f>TYPE(Customer!A170)</f>
        <v>1</v>
      </c>
      <c r="B170" s="40">
        <f>TYPE(Customer!B170)</f>
        <v>1</v>
      </c>
      <c r="C170" s="40">
        <f>TYPE(Customer!C170)</f>
        <v>2</v>
      </c>
      <c r="D170" s="40">
        <f>TYPE(Customer!D170)</f>
        <v>2</v>
      </c>
      <c r="E170" s="40">
        <f>TYPE(Customer!E170)</f>
        <v>1</v>
      </c>
      <c r="F170" s="40">
        <f>TYPE(Customer!G170)</f>
        <v>1</v>
      </c>
      <c r="G170" s="40">
        <f>TYPE(Customer!H170)</f>
        <v>1</v>
      </c>
      <c r="H170" s="40">
        <f>TYPE(Customer!I170)</f>
        <v>1</v>
      </c>
      <c r="I170" s="40">
        <f>TYPE(Customer!J170)</f>
        <v>1</v>
      </c>
      <c r="J170" s="40">
        <f>TYPE(Customer!K170)</f>
        <v>1</v>
      </c>
      <c r="K170" s="40">
        <f>TYPE(Customer!L170)</f>
        <v>1</v>
      </c>
      <c r="L170" s="40">
        <f>TYPE(Customer!M170)</f>
        <v>1</v>
      </c>
      <c r="M170" s="40">
        <f>TYPE(Customer!N170)</f>
        <v>1</v>
      </c>
    </row>
    <row r="171" spans="1:13" x14ac:dyDescent="0.25">
      <c r="A171" s="40">
        <f>TYPE(Customer!A171)</f>
        <v>1</v>
      </c>
      <c r="B171" s="40">
        <f>TYPE(Customer!B171)</f>
        <v>1</v>
      </c>
      <c r="C171" s="40">
        <f>TYPE(Customer!C171)</f>
        <v>2</v>
      </c>
      <c r="D171" s="40">
        <f>TYPE(Customer!D171)</f>
        <v>2</v>
      </c>
      <c r="E171" s="40">
        <f>TYPE(Customer!E171)</f>
        <v>1</v>
      </c>
      <c r="F171" s="40">
        <f>TYPE(Customer!G171)</f>
        <v>1</v>
      </c>
      <c r="G171" s="40">
        <f>TYPE(Customer!H171)</f>
        <v>1</v>
      </c>
      <c r="H171" s="40">
        <f>TYPE(Customer!I171)</f>
        <v>1</v>
      </c>
      <c r="I171" s="40">
        <f>TYPE(Customer!J171)</f>
        <v>1</v>
      </c>
      <c r="J171" s="40">
        <f>TYPE(Customer!K171)</f>
        <v>1</v>
      </c>
      <c r="K171" s="40">
        <f>TYPE(Customer!L171)</f>
        <v>1</v>
      </c>
      <c r="L171" s="40">
        <f>TYPE(Customer!M171)</f>
        <v>1</v>
      </c>
      <c r="M171" s="40">
        <f>TYPE(Customer!N171)</f>
        <v>1</v>
      </c>
    </row>
    <row r="172" spans="1:13" x14ac:dyDescent="0.25">
      <c r="A172" s="40">
        <f>TYPE(Customer!A172)</f>
        <v>1</v>
      </c>
      <c r="B172" s="40">
        <f>TYPE(Customer!B172)</f>
        <v>1</v>
      </c>
      <c r="C172" s="40">
        <f>TYPE(Customer!C172)</f>
        <v>2</v>
      </c>
      <c r="D172" s="40">
        <f>TYPE(Customer!D172)</f>
        <v>2</v>
      </c>
      <c r="E172" s="40">
        <f>TYPE(Customer!E172)</f>
        <v>1</v>
      </c>
      <c r="F172" s="40">
        <f>TYPE(Customer!G172)</f>
        <v>1</v>
      </c>
      <c r="G172" s="40">
        <f>TYPE(Customer!H172)</f>
        <v>1</v>
      </c>
      <c r="H172" s="40">
        <f>TYPE(Customer!I172)</f>
        <v>1</v>
      </c>
      <c r="I172" s="40">
        <f>TYPE(Customer!J172)</f>
        <v>1</v>
      </c>
      <c r="J172" s="40">
        <f>TYPE(Customer!K172)</f>
        <v>1</v>
      </c>
      <c r="K172" s="40">
        <f>TYPE(Customer!L172)</f>
        <v>1</v>
      </c>
      <c r="L172" s="40">
        <f>TYPE(Customer!M172)</f>
        <v>1</v>
      </c>
      <c r="M172" s="40">
        <f>TYPE(Customer!N172)</f>
        <v>1</v>
      </c>
    </row>
    <row r="173" spans="1:13" x14ac:dyDescent="0.25">
      <c r="A173" s="40">
        <f>TYPE(Customer!A173)</f>
        <v>1</v>
      </c>
      <c r="B173" s="40">
        <f>TYPE(Customer!B173)</f>
        <v>1</v>
      </c>
      <c r="C173" s="40">
        <f>TYPE(Customer!C173)</f>
        <v>2</v>
      </c>
      <c r="D173" s="40">
        <f>TYPE(Customer!D173)</f>
        <v>2</v>
      </c>
      <c r="E173" s="40">
        <f>TYPE(Customer!E173)</f>
        <v>1</v>
      </c>
      <c r="F173" s="40">
        <f>TYPE(Customer!G173)</f>
        <v>1</v>
      </c>
      <c r="G173" s="40">
        <f>TYPE(Customer!H173)</f>
        <v>1</v>
      </c>
      <c r="H173" s="40">
        <f>TYPE(Customer!I173)</f>
        <v>1</v>
      </c>
      <c r="I173" s="40">
        <f>TYPE(Customer!J173)</f>
        <v>1</v>
      </c>
      <c r="J173" s="40">
        <f>TYPE(Customer!K173)</f>
        <v>1</v>
      </c>
      <c r="K173" s="40">
        <f>TYPE(Customer!L173)</f>
        <v>1</v>
      </c>
      <c r="L173" s="40">
        <f>TYPE(Customer!M173)</f>
        <v>1</v>
      </c>
      <c r="M173" s="40">
        <f>TYPE(Customer!N173)</f>
        <v>1</v>
      </c>
    </row>
    <row r="174" spans="1:13" x14ac:dyDescent="0.25">
      <c r="A174" s="40">
        <f>TYPE(Customer!A174)</f>
        <v>1</v>
      </c>
      <c r="B174" s="40">
        <f>TYPE(Customer!B174)</f>
        <v>1</v>
      </c>
      <c r="C174" s="40">
        <f>TYPE(Customer!C174)</f>
        <v>2</v>
      </c>
      <c r="D174" s="40">
        <f>TYPE(Customer!D174)</f>
        <v>2</v>
      </c>
      <c r="E174" s="40">
        <f>TYPE(Customer!E174)</f>
        <v>1</v>
      </c>
      <c r="F174" s="40">
        <f>TYPE(Customer!G174)</f>
        <v>1</v>
      </c>
      <c r="G174" s="40">
        <f>TYPE(Customer!H174)</f>
        <v>1</v>
      </c>
      <c r="H174" s="40">
        <f>TYPE(Customer!I174)</f>
        <v>1</v>
      </c>
      <c r="I174" s="40">
        <f>TYPE(Customer!J174)</f>
        <v>1</v>
      </c>
      <c r="J174" s="40">
        <f>TYPE(Customer!K174)</f>
        <v>1</v>
      </c>
      <c r="K174" s="40">
        <f>TYPE(Customer!L174)</f>
        <v>1</v>
      </c>
      <c r="L174" s="40">
        <f>TYPE(Customer!M174)</f>
        <v>1</v>
      </c>
      <c r="M174" s="40">
        <f>TYPE(Customer!N174)</f>
        <v>1</v>
      </c>
    </row>
    <row r="175" spans="1:13" x14ac:dyDescent="0.25">
      <c r="A175" s="40">
        <f>TYPE(Customer!A175)</f>
        <v>1</v>
      </c>
      <c r="B175" s="40">
        <f>TYPE(Customer!B175)</f>
        <v>1</v>
      </c>
      <c r="C175" s="40">
        <f>TYPE(Customer!C175)</f>
        <v>2</v>
      </c>
      <c r="D175" s="40">
        <f>TYPE(Customer!D175)</f>
        <v>2</v>
      </c>
      <c r="E175" s="40">
        <f>TYPE(Customer!E175)</f>
        <v>1</v>
      </c>
      <c r="F175" s="40">
        <f>TYPE(Customer!G175)</f>
        <v>1</v>
      </c>
      <c r="G175" s="40">
        <f>TYPE(Customer!H175)</f>
        <v>1</v>
      </c>
      <c r="H175" s="40">
        <f>TYPE(Customer!I175)</f>
        <v>1</v>
      </c>
      <c r="I175" s="40">
        <f>TYPE(Customer!J175)</f>
        <v>1</v>
      </c>
      <c r="J175" s="40">
        <f>TYPE(Customer!K175)</f>
        <v>1</v>
      </c>
      <c r="K175" s="40">
        <f>TYPE(Customer!L175)</f>
        <v>1</v>
      </c>
      <c r="L175" s="40">
        <f>TYPE(Customer!M175)</f>
        <v>1</v>
      </c>
      <c r="M175" s="40">
        <f>TYPE(Customer!N175)</f>
        <v>1</v>
      </c>
    </row>
    <row r="176" spans="1:13" x14ac:dyDescent="0.25">
      <c r="A176" s="40">
        <f>TYPE(Customer!A176)</f>
        <v>1</v>
      </c>
      <c r="B176" s="40">
        <f>TYPE(Customer!B176)</f>
        <v>1</v>
      </c>
      <c r="C176" s="40">
        <f>TYPE(Customer!C176)</f>
        <v>2</v>
      </c>
      <c r="D176" s="40">
        <f>TYPE(Customer!D176)</f>
        <v>2</v>
      </c>
      <c r="E176" s="40">
        <f>TYPE(Customer!E176)</f>
        <v>1</v>
      </c>
      <c r="F176" s="40">
        <f>TYPE(Customer!G176)</f>
        <v>1</v>
      </c>
      <c r="G176" s="40">
        <f>TYPE(Customer!H176)</f>
        <v>1</v>
      </c>
      <c r="H176" s="40">
        <f>TYPE(Customer!I176)</f>
        <v>1</v>
      </c>
      <c r="I176" s="40">
        <f>TYPE(Customer!J176)</f>
        <v>1</v>
      </c>
      <c r="J176" s="40">
        <f>TYPE(Customer!K176)</f>
        <v>1</v>
      </c>
      <c r="K176" s="40">
        <f>TYPE(Customer!L176)</f>
        <v>1</v>
      </c>
      <c r="L176" s="40">
        <f>TYPE(Customer!M176)</f>
        <v>1</v>
      </c>
      <c r="M176" s="40">
        <f>TYPE(Customer!N176)</f>
        <v>1</v>
      </c>
    </row>
    <row r="177" spans="1:13" x14ac:dyDescent="0.25">
      <c r="A177" s="40">
        <f>TYPE(Customer!A177)</f>
        <v>1</v>
      </c>
      <c r="B177" s="40">
        <f>TYPE(Customer!B177)</f>
        <v>1</v>
      </c>
      <c r="C177" s="40">
        <f>TYPE(Customer!C177)</f>
        <v>2</v>
      </c>
      <c r="D177" s="40">
        <f>TYPE(Customer!D177)</f>
        <v>2</v>
      </c>
      <c r="E177" s="40">
        <f>TYPE(Customer!E177)</f>
        <v>1</v>
      </c>
      <c r="F177" s="40">
        <f>TYPE(Customer!G177)</f>
        <v>1</v>
      </c>
      <c r="G177" s="40">
        <f>TYPE(Customer!H177)</f>
        <v>1</v>
      </c>
      <c r="H177" s="40">
        <f>TYPE(Customer!I177)</f>
        <v>1</v>
      </c>
      <c r="I177" s="40">
        <f>TYPE(Customer!J177)</f>
        <v>1</v>
      </c>
      <c r="J177" s="40">
        <f>TYPE(Customer!K177)</f>
        <v>1</v>
      </c>
      <c r="K177" s="40">
        <f>TYPE(Customer!L177)</f>
        <v>1</v>
      </c>
      <c r="L177" s="40">
        <f>TYPE(Customer!M177)</f>
        <v>1</v>
      </c>
      <c r="M177" s="40">
        <f>TYPE(Customer!N177)</f>
        <v>1</v>
      </c>
    </row>
    <row r="178" spans="1:13" x14ac:dyDescent="0.25">
      <c r="A178" s="40">
        <f>TYPE(Customer!A178)</f>
        <v>1</v>
      </c>
      <c r="B178" s="40">
        <f>TYPE(Customer!B178)</f>
        <v>1</v>
      </c>
      <c r="C178" s="40">
        <f>TYPE(Customer!C178)</f>
        <v>2</v>
      </c>
      <c r="D178" s="40">
        <f>TYPE(Customer!D178)</f>
        <v>2</v>
      </c>
      <c r="E178" s="40">
        <f>TYPE(Customer!E178)</f>
        <v>1</v>
      </c>
      <c r="F178" s="40">
        <f>TYPE(Customer!G178)</f>
        <v>1</v>
      </c>
      <c r="G178" s="40">
        <f>TYPE(Customer!H178)</f>
        <v>1</v>
      </c>
      <c r="H178" s="40">
        <f>TYPE(Customer!I178)</f>
        <v>1</v>
      </c>
      <c r="I178" s="40">
        <f>TYPE(Customer!J178)</f>
        <v>1</v>
      </c>
      <c r="J178" s="40">
        <f>TYPE(Customer!K178)</f>
        <v>1</v>
      </c>
      <c r="K178" s="40">
        <f>TYPE(Customer!L178)</f>
        <v>1</v>
      </c>
      <c r="L178" s="40">
        <f>TYPE(Customer!M178)</f>
        <v>1</v>
      </c>
      <c r="M178" s="40">
        <f>TYPE(Customer!N178)</f>
        <v>1</v>
      </c>
    </row>
    <row r="179" spans="1:13" x14ac:dyDescent="0.25">
      <c r="A179" s="40">
        <f>TYPE(Customer!A179)</f>
        <v>1</v>
      </c>
      <c r="B179" s="40">
        <f>TYPE(Customer!B179)</f>
        <v>1</v>
      </c>
      <c r="C179" s="40">
        <f>TYPE(Customer!C179)</f>
        <v>2</v>
      </c>
      <c r="D179" s="40">
        <f>TYPE(Customer!D179)</f>
        <v>2</v>
      </c>
      <c r="E179" s="40">
        <f>TYPE(Customer!E179)</f>
        <v>1</v>
      </c>
      <c r="F179" s="40">
        <f>TYPE(Customer!G179)</f>
        <v>1</v>
      </c>
      <c r="G179" s="40">
        <f>TYPE(Customer!H179)</f>
        <v>1</v>
      </c>
      <c r="H179" s="40">
        <f>TYPE(Customer!I179)</f>
        <v>1</v>
      </c>
      <c r="I179" s="40">
        <f>TYPE(Customer!J179)</f>
        <v>1</v>
      </c>
      <c r="J179" s="40">
        <f>TYPE(Customer!K179)</f>
        <v>1</v>
      </c>
      <c r="K179" s="40">
        <f>TYPE(Customer!L179)</f>
        <v>1</v>
      </c>
      <c r="L179" s="40">
        <f>TYPE(Customer!M179)</f>
        <v>1</v>
      </c>
      <c r="M179" s="40">
        <f>TYPE(Customer!N179)</f>
        <v>1</v>
      </c>
    </row>
    <row r="180" spans="1:13" x14ac:dyDescent="0.25">
      <c r="A180" s="40">
        <f>TYPE(Customer!A180)</f>
        <v>1</v>
      </c>
      <c r="B180" s="40">
        <f>TYPE(Customer!B180)</f>
        <v>1</v>
      </c>
      <c r="C180" s="40">
        <f>TYPE(Customer!C180)</f>
        <v>2</v>
      </c>
      <c r="D180" s="40">
        <f>TYPE(Customer!D180)</f>
        <v>2</v>
      </c>
      <c r="E180" s="40">
        <f>TYPE(Customer!E180)</f>
        <v>1</v>
      </c>
      <c r="F180" s="40">
        <f>TYPE(Customer!G180)</f>
        <v>1</v>
      </c>
      <c r="G180" s="40">
        <f>TYPE(Customer!H180)</f>
        <v>1</v>
      </c>
      <c r="H180" s="40">
        <f>TYPE(Customer!I180)</f>
        <v>1</v>
      </c>
      <c r="I180" s="40">
        <f>TYPE(Customer!J180)</f>
        <v>1</v>
      </c>
      <c r="J180" s="40">
        <f>TYPE(Customer!K180)</f>
        <v>1</v>
      </c>
      <c r="K180" s="40">
        <f>TYPE(Customer!L180)</f>
        <v>1</v>
      </c>
      <c r="L180" s="40">
        <f>TYPE(Customer!M180)</f>
        <v>1</v>
      </c>
      <c r="M180" s="40">
        <f>TYPE(Customer!N180)</f>
        <v>1</v>
      </c>
    </row>
    <row r="181" spans="1:13" x14ac:dyDescent="0.25">
      <c r="A181" s="40">
        <f>TYPE(Customer!A181)</f>
        <v>1</v>
      </c>
      <c r="B181" s="40">
        <f>TYPE(Customer!B181)</f>
        <v>1</v>
      </c>
      <c r="C181" s="40">
        <f>TYPE(Customer!C181)</f>
        <v>2</v>
      </c>
      <c r="D181" s="40">
        <f>TYPE(Customer!D181)</f>
        <v>2</v>
      </c>
      <c r="E181" s="40">
        <f>TYPE(Customer!E181)</f>
        <v>1</v>
      </c>
      <c r="F181" s="40">
        <f>TYPE(Customer!G181)</f>
        <v>1</v>
      </c>
      <c r="G181" s="40">
        <f>TYPE(Customer!H181)</f>
        <v>1</v>
      </c>
      <c r="H181" s="40">
        <f>TYPE(Customer!I181)</f>
        <v>1</v>
      </c>
      <c r="I181" s="40">
        <f>TYPE(Customer!J181)</f>
        <v>1</v>
      </c>
      <c r="J181" s="40">
        <f>TYPE(Customer!K181)</f>
        <v>1</v>
      </c>
      <c r="K181" s="40">
        <f>TYPE(Customer!L181)</f>
        <v>1</v>
      </c>
      <c r="L181" s="40">
        <f>TYPE(Customer!M181)</f>
        <v>1</v>
      </c>
      <c r="M181" s="40">
        <f>TYPE(Customer!N181)</f>
        <v>1</v>
      </c>
    </row>
    <row r="182" spans="1:13" x14ac:dyDescent="0.25">
      <c r="A182" s="40">
        <f>TYPE(Customer!A182)</f>
        <v>1</v>
      </c>
      <c r="B182" s="40">
        <f>TYPE(Customer!B182)</f>
        <v>1</v>
      </c>
      <c r="C182" s="40">
        <f>TYPE(Customer!C182)</f>
        <v>2</v>
      </c>
      <c r="D182" s="40">
        <f>TYPE(Customer!D182)</f>
        <v>2</v>
      </c>
      <c r="E182" s="40">
        <f>TYPE(Customer!E182)</f>
        <v>1</v>
      </c>
      <c r="F182" s="40">
        <f>TYPE(Customer!G182)</f>
        <v>1</v>
      </c>
      <c r="G182" s="40">
        <f>TYPE(Customer!H182)</f>
        <v>1</v>
      </c>
      <c r="H182" s="40">
        <f>TYPE(Customer!I182)</f>
        <v>1</v>
      </c>
      <c r="I182" s="40">
        <f>TYPE(Customer!J182)</f>
        <v>1</v>
      </c>
      <c r="J182" s="40">
        <f>TYPE(Customer!K182)</f>
        <v>1</v>
      </c>
      <c r="K182" s="40">
        <f>TYPE(Customer!L182)</f>
        <v>1</v>
      </c>
      <c r="L182" s="40">
        <f>TYPE(Customer!M182)</f>
        <v>1</v>
      </c>
      <c r="M182" s="40">
        <f>TYPE(Customer!N182)</f>
        <v>1</v>
      </c>
    </row>
    <row r="183" spans="1:13" x14ac:dyDescent="0.25">
      <c r="A183" s="40">
        <f>TYPE(Customer!A183)</f>
        <v>1</v>
      </c>
      <c r="B183" s="40">
        <f>TYPE(Customer!B183)</f>
        <v>1</v>
      </c>
      <c r="C183" s="40">
        <f>TYPE(Customer!C183)</f>
        <v>2</v>
      </c>
      <c r="D183" s="40">
        <f>TYPE(Customer!D183)</f>
        <v>2</v>
      </c>
      <c r="E183" s="40">
        <f>TYPE(Customer!E183)</f>
        <v>1</v>
      </c>
      <c r="F183" s="40">
        <f>TYPE(Customer!G183)</f>
        <v>1</v>
      </c>
      <c r="G183" s="40">
        <f>TYPE(Customer!H183)</f>
        <v>1</v>
      </c>
      <c r="H183" s="40">
        <f>TYPE(Customer!I183)</f>
        <v>1</v>
      </c>
      <c r="I183" s="40">
        <f>TYPE(Customer!J183)</f>
        <v>1</v>
      </c>
      <c r="J183" s="40">
        <f>TYPE(Customer!K183)</f>
        <v>1</v>
      </c>
      <c r="K183" s="40">
        <f>TYPE(Customer!L183)</f>
        <v>1</v>
      </c>
      <c r="L183" s="40">
        <f>TYPE(Customer!M183)</f>
        <v>1</v>
      </c>
      <c r="M183" s="40">
        <f>TYPE(Customer!N183)</f>
        <v>1</v>
      </c>
    </row>
    <row r="184" spans="1:13" x14ac:dyDescent="0.25">
      <c r="A184" s="40">
        <f>TYPE(Customer!A184)</f>
        <v>1</v>
      </c>
      <c r="B184" s="40">
        <f>TYPE(Customer!B184)</f>
        <v>1</v>
      </c>
      <c r="C184" s="40">
        <f>TYPE(Customer!C184)</f>
        <v>2</v>
      </c>
      <c r="D184" s="40">
        <f>TYPE(Customer!D184)</f>
        <v>2</v>
      </c>
      <c r="E184" s="40">
        <f>TYPE(Customer!E184)</f>
        <v>1</v>
      </c>
      <c r="F184" s="40">
        <f>TYPE(Customer!G184)</f>
        <v>1</v>
      </c>
      <c r="G184" s="40">
        <f>TYPE(Customer!H184)</f>
        <v>1</v>
      </c>
      <c r="H184" s="40">
        <f>TYPE(Customer!I184)</f>
        <v>1</v>
      </c>
      <c r="I184" s="40">
        <f>TYPE(Customer!J184)</f>
        <v>1</v>
      </c>
      <c r="J184" s="40">
        <f>TYPE(Customer!K184)</f>
        <v>1</v>
      </c>
      <c r="K184" s="40">
        <f>TYPE(Customer!L184)</f>
        <v>1</v>
      </c>
      <c r="L184" s="40">
        <f>TYPE(Customer!M184)</f>
        <v>1</v>
      </c>
      <c r="M184" s="40">
        <f>TYPE(Customer!N184)</f>
        <v>1</v>
      </c>
    </row>
    <row r="185" spans="1:13" x14ac:dyDescent="0.25">
      <c r="A185" s="40">
        <f>TYPE(Customer!A185)</f>
        <v>1</v>
      </c>
      <c r="B185" s="40">
        <f>TYPE(Customer!B185)</f>
        <v>1</v>
      </c>
      <c r="C185" s="40">
        <f>TYPE(Customer!C185)</f>
        <v>2</v>
      </c>
      <c r="D185" s="40">
        <f>TYPE(Customer!D185)</f>
        <v>2</v>
      </c>
      <c r="E185" s="40">
        <f>TYPE(Customer!E185)</f>
        <v>1</v>
      </c>
      <c r="F185" s="40">
        <f>TYPE(Customer!G185)</f>
        <v>1</v>
      </c>
      <c r="G185" s="40">
        <f>TYPE(Customer!H185)</f>
        <v>1</v>
      </c>
      <c r="H185" s="40">
        <f>TYPE(Customer!I185)</f>
        <v>1</v>
      </c>
      <c r="I185" s="40">
        <f>TYPE(Customer!J185)</f>
        <v>1</v>
      </c>
      <c r="J185" s="40">
        <f>TYPE(Customer!K185)</f>
        <v>1</v>
      </c>
      <c r="K185" s="40">
        <f>TYPE(Customer!L185)</f>
        <v>1</v>
      </c>
      <c r="L185" s="40">
        <f>TYPE(Customer!M185)</f>
        <v>1</v>
      </c>
      <c r="M185" s="40">
        <f>TYPE(Customer!N185)</f>
        <v>1</v>
      </c>
    </row>
    <row r="186" spans="1:13" x14ac:dyDescent="0.25">
      <c r="A186" s="40">
        <f>TYPE(Customer!A186)</f>
        <v>1</v>
      </c>
      <c r="B186" s="40">
        <f>TYPE(Customer!B186)</f>
        <v>1</v>
      </c>
      <c r="C186" s="40">
        <f>TYPE(Customer!C186)</f>
        <v>2</v>
      </c>
      <c r="D186" s="40">
        <f>TYPE(Customer!D186)</f>
        <v>2</v>
      </c>
      <c r="E186" s="40">
        <f>TYPE(Customer!E186)</f>
        <v>1</v>
      </c>
      <c r="F186" s="40">
        <f>TYPE(Customer!G186)</f>
        <v>1</v>
      </c>
      <c r="G186" s="40">
        <f>TYPE(Customer!H186)</f>
        <v>1</v>
      </c>
      <c r="H186" s="40">
        <f>TYPE(Customer!I186)</f>
        <v>1</v>
      </c>
      <c r="I186" s="40">
        <f>TYPE(Customer!J186)</f>
        <v>1</v>
      </c>
      <c r="J186" s="40">
        <f>TYPE(Customer!K186)</f>
        <v>1</v>
      </c>
      <c r="K186" s="40">
        <f>TYPE(Customer!L186)</f>
        <v>1</v>
      </c>
      <c r="L186" s="40">
        <f>TYPE(Customer!M186)</f>
        <v>1</v>
      </c>
      <c r="M186" s="40">
        <f>TYPE(Customer!N186)</f>
        <v>1</v>
      </c>
    </row>
    <row r="187" spans="1:13" x14ac:dyDescent="0.25">
      <c r="A187" s="40">
        <f>TYPE(Customer!A187)</f>
        <v>1</v>
      </c>
      <c r="B187" s="40">
        <f>TYPE(Customer!B187)</f>
        <v>1</v>
      </c>
      <c r="C187" s="40">
        <f>TYPE(Customer!C187)</f>
        <v>2</v>
      </c>
      <c r="D187" s="40">
        <f>TYPE(Customer!D187)</f>
        <v>2</v>
      </c>
      <c r="E187" s="40">
        <f>TYPE(Customer!E187)</f>
        <v>1</v>
      </c>
      <c r="F187" s="40">
        <f>TYPE(Customer!G187)</f>
        <v>1</v>
      </c>
      <c r="G187" s="40">
        <f>TYPE(Customer!H187)</f>
        <v>1</v>
      </c>
      <c r="H187" s="40">
        <f>TYPE(Customer!I187)</f>
        <v>1</v>
      </c>
      <c r="I187" s="40">
        <f>TYPE(Customer!J187)</f>
        <v>1</v>
      </c>
      <c r="J187" s="40">
        <f>TYPE(Customer!K187)</f>
        <v>1</v>
      </c>
      <c r="K187" s="40">
        <f>TYPE(Customer!L187)</f>
        <v>1</v>
      </c>
      <c r="L187" s="40">
        <f>TYPE(Customer!M187)</f>
        <v>1</v>
      </c>
      <c r="M187" s="40">
        <f>TYPE(Customer!N187)</f>
        <v>1</v>
      </c>
    </row>
    <row r="188" spans="1:13" x14ac:dyDescent="0.25">
      <c r="A188" s="40">
        <f>TYPE(Customer!A188)</f>
        <v>1</v>
      </c>
      <c r="B188" s="40">
        <f>TYPE(Customer!B188)</f>
        <v>1</v>
      </c>
      <c r="C188" s="40">
        <f>TYPE(Customer!C188)</f>
        <v>2</v>
      </c>
      <c r="D188" s="40">
        <f>TYPE(Customer!D188)</f>
        <v>2</v>
      </c>
      <c r="E188" s="40">
        <f>TYPE(Customer!E188)</f>
        <v>1</v>
      </c>
      <c r="F188" s="40">
        <f>TYPE(Customer!G188)</f>
        <v>1</v>
      </c>
      <c r="G188" s="40">
        <f>TYPE(Customer!H188)</f>
        <v>1</v>
      </c>
      <c r="H188" s="40">
        <f>TYPE(Customer!I188)</f>
        <v>1</v>
      </c>
      <c r="I188" s="40">
        <f>TYPE(Customer!J188)</f>
        <v>1</v>
      </c>
      <c r="J188" s="40">
        <f>TYPE(Customer!K188)</f>
        <v>1</v>
      </c>
      <c r="K188" s="40">
        <f>TYPE(Customer!L188)</f>
        <v>1</v>
      </c>
      <c r="L188" s="40">
        <f>TYPE(Customer!M188)</f>
        <v>1</v>
      </c>
      <c r="M188" s="40">
        <f>TYPE(Customer!N188)</f>
        <v>1</v>
      </c>
    </row>
    <row r="189" spans="1:13" x14ac:dyDescent="0.25">
      <c r="A189" s="40">
        <f>TYPE(Customer!A189)</f>
        <v>1</v>
      </c>
      <c r="B189" s="40">
        <f>TYPE(Customer!B189)</f>
        <v>1</v>
      </c>
      <c r="C189" s="40">
        <f>TYPE(Customer!C189)</f>
        <v>2</v>
      </c>
      <c r="D189" s="40">
        <f>TYPE(Customer!D189)</f>
        <v>2</v>
      </c>
      <c r="E189" s="40">
        <f>TYPE(Customer!E189)</f>
        <v>1</v>
      </c>
      <c r="F189" s="40">
        <f>TYPE(Customer!G189)</f>
        <v>1</v>
      </c>
      <c r="G189" s="40">
        <f>TYPE(Customer!H189)</f>
        <v>1</v>
      </c>
      <c r="H189" s="40">
        <f>TYPE(Customer!I189)</f>
        <v>1</v>
      </c>
      <c r="I189" s="40">
        <f>TYPE(Customer!J189)</f>
        <v>1</v>
      </c>
      <c r="J189" s="40">
        <f>TYPE(Customer!K189)</f>
        <v>1</v>
      </c>
      <c r="K189" s="40">
        <f>TYPE(Customer!L189)</f>
        <v>1</v>
      </c>
      <c r="L189" s="40">
        <f>TYPE(Customer!M189)</f>
        <v>1</v>
      </c>
      <c r="M189" s="40">
        <f>TYPE(Customer!N189)</f>
        <v>1</v>
      </c>
    </row>
    <row r="190" spans="1:13" x14ac:dyDescent="0.25">
      <c r="A190" s="40">
        <f>TYPE(Customer!A190)</f>
        <v>1</v>
      </c>
      <c r="B190" s="40">
        <f>TYPE(Customer!B190)</f>
        <v>1</v>
      </c>
      <c r="C190" s="40">
        <f>TYPE(Customer!C190)</f>
        <v>2</v>
      </c>
      <c r="D190" s="40">
        <f>TYPE(Customer!D190)</f>
        <v>2</v>
      </c>
      <c r="E190" s="40">
        <f>TYPE(Customer!E190)</f>
        <v>1</v>
      </c>
      <c r="F190" s="40">
        <f>TYPE(Customer!G190)</f>
        <v>1</v>
      </c>
      <c r="G190" s="40">
        <f>TYPE(Customer!H190)</f>
        <v>1</v>
      </c>
      <c r="H190" s="40">
        <f>TYPE(Customer!I190)</f>
        <v>1</v>
      </c>
      <c r="I190" s="40">
        <f>TYPE(Customer!J190)</f>
        <v>1</v>
      </c>
      <c r="J190" s="40">
        <f>TYPE(Customer!K190)</f>
        <v>1</v>
      </c>
      <c r="K190" s="40">
        <f>TYPE(Customer!L190)</f>
        <v>1</v>
      </c>
      <c r="L190" s="40">
        <f>TYPE(Customer!M190)</f>
        <v>1</v>
      </c>
      <c r="M190" s="40">
        <f>TYPE(Customer!N190)</f>
        <v>1</v>
      </c>
    </row>
    <row r="191" spans="1:13" x14ac:dyDescent="0.25">
      <c r="A191" s="40">
        <f>TYPE(Customer!A191)</f>
        <v>1</v>
      </c>
      <c r="B191" s="40">
        <f>TYPE(Customer!B191)</f>
        <v>1</v>
      </c>
      <c r="C191" s="40">
        <f>TYPE(Customer!C191)</f>
        <v>2</v>
      </c>
      <c r="D191" s="40">
        <f>TYPE(Customer!D191)</f>
        <v>2</v>
      </c>
      <c r="E191" s="40">
        <f>TYPE(Customer!E191)</f>
        <v>1</v>
      </c>
      <c r="F191" s="40">
        <f>TYPE(Customer!G191)</f>
        <v>1</v>
      </c>
      <c r="G191" s="40">
        <f>TYPE(Customer!H191)</f>
        <v>1</v>
      </c>
      <c r="H191" s="40">
        <f>TYPE(Customer!I191)</f>
        <v>1</v>
      </c>
      <c r="I191" s="40">
        <f>TYPE(Customer!J191)</f>
        <v>1</v>
      </c>
      <c r="J191" s="40">
        <f>TYPE(Customer!K191)</f>
        <v>1</v>
      </c>
      <c r="K191" s="40">
        <f>TYPE(Customer!L191)</f>
        <v>1</v>
      </c>
      <c r="L191" s="40">
        <f>TYPE(Customer!M191)</f>
        <v>1</v>
      </c>
      <c r="M191" s="40">
        <f>TYPE(Customer!N191)</f>
        <v>1</v>
      </c>
    </row>
    <row r="192" spans="1:13" x14ac:dyDescent="0.25">
      <c r="A192" s="40">
        <f>TYPE(Customer!A192)</f>
        <v>1</v>
      </c>
      <c r="B192" s="40">
        <f>TYPE(Customer!B192)</f>
        <v>1</v>
      </c>
      <c r="C192" s="40">
        <f>TYPE(Customer!C192)</f>
        <v>2</v>
      </c>
      <c r="D192" s="40">
        <f>TYPE(Customer!D192)</f>
        <v>2</v>
      </c>
      <c r="E192" s="40">
        <f>TYPE(Customer!E192)</f>
        <v>1</v>
      </c>
      <c r="F192" s="40">
        <f>TYPE(Customer!G192)</f>
        <v>1</v>
      </c>
      <c r="G192" s="40">
        <f>TYPE(Customer!H192)</f>
        <v>1</v>
      </c>
      <c r="H192" s="40">
        <f>TYPE(Customer!I192)</f>
        <v>1</v>
      </c>
      <c r="I192" s="40">
        <f>TYPE(Customer!J192)</f>
        <v>1</v>
      </c>
      <c r="J192" s="40">
        <f>TYPE(Customer!K192)</f>
        <v>1</v>
      </c>
      <c r="K192" s="40">
        <f>TYPE(Customer!L192)</f>
        <v>1</v>
      </c>
      <c r="L192" s="40">
        <f>TYPE(Customer!M192)</f>
        <v>1</v>
      </c>
      <c r="M192" s="40">
        <f>TYPE(Customer!N192)</f>
        <v>1</v>
      </c>
    </row>
    <row r="193" spans="1:13" x14ac:dyDescent="0.25">
      <c r="A193" s="40">
        <f>TYPE(Customer!A193)</f>
        <v>1</v>
      </c>
      <c r="B193" s="40">
        <f>TYPE(Customer!B193)</f>
        <v>1</v>
      </c>
      <c r="C193" s="40">
        <f>TYPE(Customer!C193)</f>
        <v>2</v>
      </c>
      <c r="D193" s="40">
        <f>TYPE(Customer!D193)</f>
        <v>2</v>
      </c>
      <c r="E193" s="40">
        <f>TYPE(Customer!E193)</f>
        <v>1</v>
      </c>
      <c r="F193" s="40">
        <f>TYPE(Customer!G193)</f>
        <v>1</v>
      </c>
      <c r="G193" s="40">
        <f>TYPE(Customer!H193)</f>
        <v>1</v>
      </c>
      <c r="H193" s="40">
        <f>TYPE(Customer!I193)</f>
        <v>1</v>
      </c>
      <c r="I193" s="40">
        <f>TYPE(Customer!J193)</f>
        <v>1</v>
      </c>
      <c r="J193" s="40">
        <f>TYPE(Customer!K193)</f>
        <v>1</v>
      </c>
      <c r="K193" s="40">
        <f>TYPE(Customer!L193)</f>
        <v>1</v>
      </c>
      <c r="L193" s="40">
        <f>TYPE(Customer!M193)</f>
        <v>1</v>
      </c>
      <c r="M193" s="40">
        <f>TYPE(Customer!N193)</f>
        <v>1</v>
      </c>
    </row>
    <row r="194" spans="1:13" x14ac:dyDescent="0.25">
      <c r="A194" s="40">
        <f>TYPE(Customer!A194)</f>
        <v>1</v>
      </c>
      <c r="B194" s="40">
        <f>TYPE(Customer!B194)</f>
        <v>1</v>
      </c>
      <c r="C194" s="40">
        <f>TYPE(Customer!C194)</f>
        <v>2</v>
      </c>
      <c r="D194" s="40">
        <f>TYPE(Customer!D194)</f>
        <v>2</v>
      </c>
      <c r="E194" s="40">
        <f>TYPE(Customer!E194)</f>
        <v>1</v>
      </c>
      <c r="F194" s="40">
        <f>TYPE(Customer!G194)</f>
        <v>1</v>
      </c>
      <c r="G194" s="40">
        <f>TYPE(Customer!H194)</f>
        <v>1</v>
      </c>
      <c r="H194" s="40">
        <f>TYPE(Customer!I194)</f>
        <v>1</v>
      </c>
      <c r="I194" s="40">
        <f>TYPE(Customer!J194)</f>
        <v>1</v>
      </c>
      <c r="J194" s="40">
        <f>TYPE(Customer!K194)</f>
        <v>1</v>
      </c>
      <c r="K194" s="40">
        <f>TYPE(Customer!L194)</f>
        <v>1</v>
      </c>
      <c r="L194" s="40">
        <f>TYPE(Customer!M194)</f>
        <v>1</v>
      </c>
      <c r="M194" s="40">
        <f>TYPE(Customer!N194)</f>
        <v>1</v>
      </c>
    </row>
    <row r="195" spans="1:13" x14ac:dyDescent="0.25">
      <c r="A195" s="40">
        <f>TYPE(Customer!A195)</f>
        <v>1</v>
      </c>
      <c r="B195" s="40">
        <f>TYPE(Customer!B195)</f>
        <v>1</v>
      </c>
      <c r="C195" s="40">
        <f>TYPE(Customer!C195)</f>
        <v>2</v>
      </c>
      <c r="D195" s="40">
        <f>TYPE(Customer!D195)</f>
        <v>2</v>
      </c>
      <c r="E195" s="40">
        <f>TYPE(Customer!E195)</f>
        <v>1</v>
      </c>
      <c r="F195" s="40">
        <f>TYPE(Customer!G195)</f>
        <v>1</v>
      </c>
      <c r="G195" s="40">
        <f>TYPE(Customer!H195)</f>
        <v>1</v>
      </c>
      <c r="H195" s="40">
        <f>TYPE(Customer!I195)</f>
        <v>1</v>
      </c>
      <c r="I195" s="40">
        <f>TYPE(Customer!J195)</f>
        <v>1</v>
      </c>
      <c r="J195" s="40">
        <f>TYPE(Customer!K195)</f>
        <v>1</v>
      </c>
      <c r="K195" s="40">
        <f>TYPE(Customer!L195)</f>
        <v>1</v>
      </c>
      <c r="L195" s="40">
        <f>TYPE(Customer!M195)</f>
        <v>1</v>
      </c>
      <c r="M195" s="40">
        <f>TYPE(Customer!N195)</f>
        <v>1</v>
      </c>
    </row>
    <row r="196" spans="1:13" x14ac:dyDescent="0.25">
      <c r="A196" s="40">
        <f>TYPE(Customer!A196)</f>
        <v>1</v>
      </c>
      <c r="B196" s="40">
        <f>TYPE(Customer!B196)</f>
        <v>1</v>
      </c>
      <c r="C196" s="40">
        <f>TYPE(Customer!C196)</f>
        <v>2</v>
      </c>
      <c r="D196" s="40">
        <f>TYPE(Customer!D196)</f>
        <v>2</v>
      </c>
      <c r="E196" s="40">
        <f>TYPE(Customer!E196)</f>
        <v>1</v>
      </c>
      <c r="F196" s="40">
        <f>TYPE(Customer!G196)</f>
        <v>1</v>
      </c>
      <c r="G196" s="40">
        <f>TYPE(Customer!H196)</f>
        <v>1</v>
      </c>
      <c r="H196" s="40">
        <f>TYPE(Customer!I196)</f>
        <v>1</v>
      </c>
      <c r="I196" s="40">
        <f>TYPE(Customer!J196)</f>
        <v>1</v>
      </c>
      <c r="J196" s="40">
        <f>TYPE(Customer!K196)</f>
        <v>1</v>
      </c>
      <c r="K196" s="40">
        <f>TYPE(Customer!L196)</f>
        <v>1</v>
      </c>
      <c r="L196" s="40">
        <f>TYPE(Customer!M196)</f>
        <v>1</v>
      </c>
      <c r="M196" s="40">
        <f>TYPE(Customer!N196)</f>
        <v>1</v>
      </c>
    </row>
    <row r="197" spans="1:13" x14ac:dyDescent="0.25">
      <c r="A197" s="40">
        <f>TYPE(Customer!A197)</f>
        <v>1</v>
      </c>
      <c r="B197" s="40">
        <f>TYPE(Customer!B197)</f>
        <v>1</v>
      </c>
      <c r="C197" s="40">
        <f>TYPE(Customer!C197)</f>
        <v>2</v>
      </c>
      <c r="D197" s="40">
        <f>TYPE(Customer!D197)</f>
        <v>2</v>
      </c>
      <c r="E197" s="40">
        <f>TYPE(Customer!E197)</f>
        <v>1</v>
      </c>
      <c r="F197" s="40">
        <f>TYPE(Customer!G197)</f>
        <v>1</v>
      </c>
      <c r="G197" s="40">
        <f>TYPE(Customer!H197)</f>
        <v>1</v>
      </c>
      <c r="H197" s="40">
        <f>TYPE(Customer!I197)</f>
        <v>1</v>
      </c>
      <c r="I197" s="40">
        <f>TYPE(Customer!J197)</f>
        <v>1</v>
      </c>
      <c r="J197" s="40">
        <f>TYPE(Customer!K197)</f>
        <v>1</v>
      </c>
      <c r="K197" s="40">
        <f>TYPE(Customer!L197)</f>
        <v>1</v>
      </c>
      <c r="L197" s="40">
        <f>TYPE(Customer!M197)</f>
        <v>1</v>
      </c>
      <c r="M197" s="40">
        <f>TYPE(Customer!N197)</f>
        <v>1</v>
      </c>
    </row>
    <row r="198" spans="1:13" x14ac:dyDescent="0.25">
      <c r="A198" s="40">
        <f>TYPE(Customer!A198)</f>
        <v>1</v>
      </c>
      <c r="B198" s="40">
        <f>TYPE(Customer!B198)</f>
        <v>1</v>
      </c>
      <c r="C198" s="40">
        <f>TYPE(Customer!C198)</f>
        <v>2</v>
      </c>
      <c r="D198" s="40">
        <f>TYPE(Customer!D198)</f>
        <v>2</v>
      </c>
      <c r="E198" s="40">
        <f>TYPE(Customer!E198)</f>
        <v>1</v>
      </c>
      <c r="F198" s="40">
        <f>TYPE(Customer!G198)</f>
        <v>1</v>
      </c>
      <c r="G198" s="40">
        <f>TYPE(Customer!H198)</f>
        <v>1</v>
      </c>
      <c r="H198" s="40">
        <f>TYPE(Customer!I198)</f>
        <v>1</v>
      </c>
      <c r="I198" s="40">
        <f>TYPE(Customer!J198)</f>
        <v>1</v>
      </c>
      <c r="J198" s="40">
        <f>TYPE(Customer!K198)</f>
        <v>1</v>
      </c>
      <c r="K198" s="40">
        <f>TYPE(Customer!L198)</f>
        <v>1</v>
      </c>
      <c r="L198" s="40">
        <f>TYPE(Customer!M198)</f>
        <v>1</v>
      </c>
      <c r="M198" s="40">
        <f>TYPE(Customer!N198)</f>
        <v>1</v>
      </c>
    </row>
    <row r="199" spans="1:13" x14ac:dyDescent="0.25">
      <c r="A199" s="40">
        <f>TYPE(Customer!A199)</f>
        <v>1</v>
      </c>
      <c r="B199" s="40">
        <f>TYPE(Customer!B199)</f>
        <v>1</v>
      </c>
      <c r="C199" s="40">
        <f>TYPE(Customer!C199)</f>
        <v>2</v>
      </c>
      <c r="D199" s="40">
        <f>TYPE(Customer!D199)</f>
        <v>2</v>
      </c>
      <c r="E199" s="40">
        <f>TYPE(Customer!E199)</f>
        <v>1</v>
      </c>
      <c r="F199" s="40">
        <f>TYPE(Customer!G199)</f>
        <v>1</v>
      </c>
      <c r="G199" s="40">
        <f>TYPE(Customer!H199)</f>
        <v>1</v>
      </c>
      <c r="H199" s="40">
        <f>TYPE(Customer!I199)</f>
        <v>1</v>
      </c>
      <c r="I199" s="40">
        <f>TYPE(Customer!J199)</f>
        <v>1</v>
      </c>
      <c r="J199" s="40">
        <f>TYPE(Customer!K199)</f>
        <v>1</v>
      </c>
      <c r="K199" s="40">
        <f>TYPE(Customer!L199)</f>
        <v>1</v>
      </c>
      <c r="L199" s="40">
        <f>TYPE(Customer!M199)</f>
        <v>1</v>
      </c>
      <c r="M199" s="40">
        <f>TYPE(Customer!N199)</f>
        <v>1</v>
      </c>
    </row>
    <row r="200" spans="1:13" x14ac:dyDescent="0.25">
      <c r="A200" s="40">
        <f>TYPE(Customer!A200)</f>
        <v>1</v>
      </c>
      <c r="B200" s="40">
        <f>TYPE(Customer!B200)</f>
        <v>1</v>
      </c>
      <c r="C200" s="40">
        <f>TYPE(Customer!C200)</f>
        <v>2</v>
      </c>
      <c r="D200" s="40">
        <f>TYPE(Customer!D200)</f>
        <v>2</v>
      </c>
      <c r="E200" s="40">
        <f>TYPE(Customer!E200)</f>
        <v>1</v>
      </c>
      <c r="F200" s="40">
        <f>TYPE(Customer!G200)</f>
        <v>1</v>
      </c>
      <c r="G200" s="40">
        <f>TYPE(Customer!H200)</f>
        <v>1</v>
      </c>
      <c r="H200" s="40">
        <f>TYPE(Customer!I200)</f>
        <v>1</v>
      </c>
      <c r="I200" s="40">
        <f>TYPE(Customer!J200)</f>
        <v>1</v>
      </c>
      <c r="J200" s="40">
        <f>TYPE(Customer!K200)</f>
        <v>1</v>
      </c>
      <c r="K200" s="40">
        <f>TYPE(Customer!L200)</f>
        <v>1</v>
      </c>
      <c r="L200" s="40">
        <f>TYPE(Customer!M200)</f>
        <v>1</v>
      </c>
      <c r="M200" s="40">
        <f>TYPE(Customer!N200)</f>
        <v>1</v>
      </c>
    </row>
    <row r="201" spans="1:13" x14ac:dyDescent="0.25">
      <c r="A201" s="40">
        <f>TYPE(Customer!A201)</f>
        <v>1</v>
      </c>
      <c r="B201" s="40">
        <f>TYPE(Customer!B201)</f>
        <v>1</v>
      </c>
      <c r="C201" s="40">
        <f>TYPE(Customer!C201)</f>
        <v>2</v>
      </c>
      <c r="D201" s="40">
        <f>TYPE(Customer!D201)</f>
        <v>2</v>
      </c>
      <c r="E201" s="40">
        <f>TYPE(Customer!E201)</f>
        <v>1</v>
      </c>
      <c r="F201" s="40">
        <f>TYPE(Customer!G201)</f>
        <v>1</v>
      </c>
      <c r="G201" s="40">
        <f>TYPE(Customer!H201)</f>
        <v>1</v>
      </c>
      <c r="H201" s="40">
        <f>TYPE(Customer!I201)</f>
        <v>1</v>
      </c>
      <c r="I201" s="40">
        <f>TYPE(Customer!J201)</f>
        <v>1</v>
      </c>
      <c r="J201" s="40">
        <f>TYPE(Customer!K201)</f>
        <v>1</v>
      </c>
      <c r="K201" s="40">
        <f>TYPE(Customer!L201)</f>
        <v>1</v>
      </c>
      <c r="L201" s="40">
        <f>TYPE(Customer!M201)</f>
        <v>1</v>
      </c>
      <c r="M201" s="40">
        <f>TYPE(Customer!N201)</f>
        <v>1</v>
      </c>
    </row>
    <row r="202" spans="1:13" x14ac:dyDescent="0.25">
      <c r="A202" s="40">
        <f>TYPE(Customer!A202)</f>
        <v>1</v>
      </c>
      <c r="B202" s="40">
        <f>TYPE(Customer!B202)</f>
        <v>1</v>
      </c>
      <c r="C202" s="40">
        <f>TYPE(Customer!C202)</f>
        <v>2</v>
      </c>
      <c r="D202" s="40">
        <f>TYPE(Customer!D202)</f>
        <v>2</v>
      </c>
      <c r="E202" s="40">
        <f>TYPE(Customer!E202)</f>
        <v>1</v>
      </c>
      <c r="F202" s="40">
        <f>TYPE(Customer!G202)</f>
        <v>1</v>
      </c>
      <c r="G202" s="40">
        <f>TYPE(Customer!H202)</f>
        <v>1</v>
      </c>
      <c r="H202" s="40">
        <f>TYPE(Customer!I202)</f>
        <v>1</v>
      </c>
      <c r="I202" s="40">
        <f>TYPE(Customer!J202)</f>
        <v>1</v>
      </c>
      <c r="J202" s="40">
        <f>TYPE(Customer!K202)</f>
        <v>1</v>
      </c>
      <c r="K202" s="40">
        <f>TYPE(Customer!L202)</f>
        <v>1</v>
      </c>
      <c r="L202" s="40">
        <f>TYPE(Customer!M202)</f>
        <v>1</v>
      </c>
      <c r="M202" s="40">
        <f>TYPE(Customer!N202)</f>
        <v>1</v>
      </c>
    </row>
    <row r="203" spans="1:13" x14ac:dyDescent="0.25">
      <c r="A203" s="40">
        <f>TYPE(Customer!A203)</f>
        <v>1</v>
      </c>
      <c r="B203" s="40">
        <f>TYPE(Customer!B203)</f>
        <v>1</v>
      </c>
      <c r="C203" s="40">
        <f>TYPE(Customer!C203)</f>
        <v>2</v>
      </c>
      <c r="D203" s="40">
        <f>TYPE(Customer!D203)</f>
        <v>2</v>
      </c>
      <c r="E203" s="40">
        <f>TYPE(Customer!E203)</f>
        <v>1</v>
      </c>
      <c r="F203" s="40">
        <f>TYPE(Customer!G203)</f>
        <v>1</v>
      </c>
      <c r="G203" s="40">
        <f>TYPE(Customer!H203)</f>
        <v>1</v>
      </c>
      <c r="H203" s="40">
        <f>TYPE(Customer!I203)</f>
        <v>1</v>
      </c>
      <c r="I203" s="40">
        <f>TYPE(Customer!J203)</f>
        <v>1</v>
      </c>
      <c r="J203" s="40">
        <f>TYPE(Customer!K203)</f>
        <v>1</v>
      </c>
      <c r="K203" s="40">
        <f>TYPE(Customer!L203)</f>
        <v>1</v>
      </c>
      <c r="L203" s="40">
        <f>TYPE(Customer!M203)</f>
        <v>1</v>
      </c>
      <c r="M203" s="40">
        <f>TYPE(Customer!N203)</f>
        <v>1</v>
      </c>
    </row>
    <row r="204" spans="1:13" x14ac:dyDescent="0.25">
      <c r="A204" s="40">
        <f>TYPE(Customer!A204)</f>
        <v>1</v>
      </c>
      <c r="B204" s="40">
        <f>TYPE(Customer!B204)</f>
        <v>1</v>
      </c>
      <c r="C204" s="40">
        <f>TYPE(Customer!C204)</f>
        <v>2</v>
      </c>
      <c r="D204" s="40">
        <f>TYPE(Customer!D204)</f>
        <v>2</v>
      </c>
      <c r="E204" s="40">
        <f>TYPE(Customer!E204)</f>
        <v>1</v>
      </c>
      <c r="F204" s="40">
        <f>TYPE(Customer!G204)</f>
        <v>1</v>
      </c>
      <c r="G204" s="40">
        <f>TYPE(Customer!H204)</f>
        <v>1</v>
      </c>
      <c r="H204" s="40">
        <f>TYPE(Customer!I204)</f>
        <v>1</v>
      </c>
      <c r="I204" s="40">
        <f>TYPE(Customer!J204)</f>
        <v>1</v>
      </c>
      <c r="J204" s="40">
        <f>TYPE(Customer!K204)</f>
        <v>1</v>
      </c>
      <c r="K204" s="40">
        <f>TYPE(Customer!L204)</f>
        <v>1</v>
      </c>
      <c r="L204" s="40">
        <f>TYPE(Customer!M204)</f>
        <v>1</v>
      </c>
      <c r="M204" s="40">
        <f>TYPE(Customer!N204)</f>
        <v>1</v>
      </c>
    </row>
    <row r="205" spans="1:13" x14ac:dyDescent="0.25">
      <c r="A205" s="40">
        <f>TYPE(Customer!A205)</f>
        <v>1</v>
      </c>
      <c r="B205" s="40">
        <f>TYPE(Customer!B205)</f>
        <v>1</v>
      </c>
      <c r="C205" s="40">
        <f>TYPE(Customer!C205)</f>
        <v>2</v>
      </c>
      <c r="D205" s="40">
        <f>TYPE(Customer!D205)</f>
        <v>2</v>
      </c>
      <c r="E205" s="40">
        <f>TYPE(Customer!E205)</f>
        <v>1</v>
      </c>
      <c r="F205" s="40">
        <f>TYPE(Customer!G205)</f>
        <v>1</v>
      </c>
      <c r="G205" s="40">
        <f>TYPE(Customer!H205)</f>
        <v>1</v>
      </c>
      <c r="H205" s="40">
        <f>TYPE(Customer!I205)</f>
        <v>1</v>
      </c>
      <c r="I205" s="40">
        <f>TYPE(Customer!J205)</f>
        <v>1</v>
      </c>
      <c r="J205" s="40">
        <f>TYPE(Customer!K205)</f>
        <v>1</v>
      </c>
      <c r="K205" s="40">
        <f>TYPE(Customer!L205)</f>
        <v>1</v>
      </c>
      <c r="L205" s="40">
        <f>TYPE(Customer!M205)</f>
        <v>1</v>
      </c>
      <c r="M205" s="40">
        <f>TYPE(Customer!N205)</f>
        <v>1</v>
      </c>
    </row>
    <row r="206" spans="1:13" x14ac:dyDescent="0.25">
      <c r="A206" s="40">
        <f>TYPE(Customer!A206)</f>
        <v>1</v>
      </c>
      <c r="B206" s="40">
        <f>TYPE(Customer!B206)</f>
        <v>1</v>
      </c>
      <c r="C206" s="40">
        <f>TYPE(Customer!C206)</f>
        <v>2</v>
      </c>
      <c r="D206" s="40">
        <f>TYPE(Customer!D206)</f>
        <v>2</v>
      </c>
      <c r="E206" s="40">
        <f>TYPE(Customer!E206)</f>
        <v>1</v>
      </c>
      <c r="F206" s="40">
        <f>TYPE(Customer!G206)</f>
        <v>1</v>
      </c>
      <c r="G206" s="40">
        <f>TYPE(Customer!H206)</f>
        <v>1</v>
      </c>
      <c r="H206" s="40">
        <f>TYPE(Customer!I206)</f>
        <v>1</v>
      </c>
      <c r="I206" s="40">
        <f>TYPE(Customer!J206)</f>
        <v>1</v>
      </c>
      <c r="J206" s="40">
        <f>TYPE(Customer!K206)</f>
        <v>1</v>
      </c>
      <c r="K206" s="40">
        <f>TYPE(Customer!L206)</f>
        <v>1</v>
      </c>
      <c r="L206" s="40">
        <f>TYPE(Customer!M206)</f>
        <v>1</v>
      </c>
      <c r="M206" s="40">
        <f>TYPE(Customer!N206)</f>
        <v>1</v>
      </c>
    </row>
    <row r="207" spans="1:13" x14ac:dyDescent="0.25">
      <c r="A207" s="40">
        <f>TYPE(Customer!A207)</f>
        <v>1</v>
      </c>
      <c r="B207" s="40">
        <f>TYPE(Customer!B207)</f>
        <v>1</v>
      </c>
      <c r="C207" s="40">
        <f>TYPE(Customer!C207)</f>
        <v>2</v>
      </c>
      <c r="D207" s="40">
        <f>TYPE(Customer!D207)</f>
        <v>2</v>
      </c>
      <c r="E207" s="40">
        <f>TYPE(Customer!E207)</f>
        <v>1</v>
      </c>
      <c r="F207" s="40">
        <f>TYPE(Customer!G207)</f>
        <v>1</v>
      </c>
      <c r="G207" s="40">
        <f>TYPE(Customer!H207)</f>
        <v>1</v>
      </c>
      <c r="H207" s="40">
        <f>TYPE(Customer!I207)</f>
        <v>1</v>
      </c>
      <c r="I207" s="40">
        <f>TYPE(Customer!J207)</f>
        <v>1</v>
      </c>
      <c r="J207" s="40">
        <f>TYPE(Customer!K207)</f>
        <v>1</v>
      </c>
      <c r="K207" s="40">
        <f>TYPE(Customer!L207)</f>
        <v>1</v>
      </c>
      <c r="L207" s="40">
        <f>TYPE(Customer!M207)</f>
        <v>1</v>
      </c>
      <c r="M207" s="40">
        <f>TYPE(Customer!N207)</f>
        <v>1</v>
      </c>
    </row>
    <row r="208" spans="1:13" x14ac:dyDescent="0.25">
      <c r="A208" s="40">
        <f>TYPE(Customer!A208)</f>
        <v>1</v>
      </c>
      <c r="B208" s="40">
        <f>TYPE(Customer!B208)</f>
        <v>1</v>
      </c>
      <c r="C208" s="40">
        <f>TYPE(Customer!C208)</f>
        <v>2</v>
      </c>
      <c r="D208" s="40">
        <f>TYPE(Customer!D208)</f>
        <v>2</v>
      </c>
      <c r="E208" s="40">
        <f>TYPE(Customer!E208)</f>
        <v>1</v>
      </c>
      <c r="F208" s="40">
        <f>TYPE(Customer!G208)</f>
        <v>1</v>
      </c>
      <c r="G208" s="40">
        <f>TYPE(Customer!H208)</f>
        <v>1</v>
      </c>
      <c r="H208" s="40">
        <f>TYPE(Customer!I208)</f>
        <v>1</v>
      </c>
      <c r="I208" s="40">
        <f>TYPE(Customer!J208)</f>
        <v>1</v>
      </c>
      <c r="J208" s="40">
        <f>TYPE(Customer!K208)</f>
        <v>1</v>
      </c>
      <c r="K208" s="40">
        <f>TYPE(Customer!L208)</f>
        <v>1</v>
      </c>
      <c r="L208" s="40">
        <f>TYPE(Customer!M208)</f>
        <v>1</v>
      </c>
      <c r="M208" s="40">
        <f>TYPE(Customer!N208)</f>
        <v>1</v>
      </c>
    </row>
    <row r="209" spans="1:13" x14ac:dyDescent="0.25">
      <c r="A209" s="40">
        <f>TYPE(Customer!A209)</f>
        <v>1</v>
      </c>
      <c r="B209" s="40">
        <f>TYPE(Customer!B209)</f>
        <v>1</v>
      </c>
      <c r="C209" s="40">
        <f>TYPE(Customer!C209)</f>
        <v>2</v>
      </c>
      <c r="D209" s="40">
        <f>TYPE(Customer!D209)</f>
        <v>2</v>
      </c>
      <c r="E209" s="40">
        <f>TYPE(Customer!E209)</f>
        <v>1</v>
      </c>
      <c r="F209" s="40">
        <f>TYPE(Customer!G209)</f>
        <v>1</v>
      </c>
      <c r="G209" s="40">
        <f>TYPE(Customer!H209)</f>
        <v>1</v>
      </c>
      <c r="H209" s="40">
        <f>TYPE(Customer!I209)</f>
        <v>1</v>
      </c>
      <c r="I209" s="40">
        <f>TYPE(Customer!J209)</f>
        <v>1</v>
      </c>
      <c r="J209" s="40">
        <f>TYPE(Customer!K209)</f>
        <v>1</v>
      </c>
      <c r="K209" s="40">
        <f>TYPE(Customer!L209)</f>
        <v>1</v>
      </c>
      <c r="L209" s="40">
        <f>TYPE(Customer!M209)</f>
        <v>1</v>
      </c>
      <c r="M209" s="40">
        <f>TYPE(Customer!N209)</f>
        <v>1</v>
      </c>
    </row>
    <row r="210" spans="1:13" x14ac:dyDescent="0.25">
      <c r="A210" s="40">
        <f>TYPE(Customer!A210)</f>
        <v>1</v>
      </c>
      <c r="B210" s="40">
        <f>TYPE(Customer!B210)</f>
        <v>1</v>
      </c>
      <c r="C210" s="40">
        <f>TYPE(Customer!C210)</f>
        <v>2</v>
      </c>
      <c r="D210" s="40">
        <f>TYPE(Customer!D210)</f>
        <v>2</v>
      </c>
      <c r="E210" s="40">
        <f>TYPE(Customer!E210)</f>
        <v>1</v>
      </c>
      <c r="F210" s="40">
        <f>TYPE(Customer!G210)</f>
        <v>1</v>
      </c>
      <c r="G210" s="40">
        <f>TYPE(Customer!H210)</f>
        <v>1</v>
      </c>
      <c r="H210" s="40">
        <f>TYPE(Customer!I210)</f>
        <v>1</v>
      </c>
      <c r="I210" s="40">
        <f>TYPE(Customer!J210)</f>
        <v>1</v>
      </c>
      <c r="J210" s="40">
        <f>TYPE(Customer!K210)</f>
        <v>1</v>
      </c>
      <c r="K210" s="40">
        <f>TYPE(Customer!L210)</f>
        <v>1</v>
      </c>
      <c r="L210" s="40">
        <f>TYPE(Customer!M210)</f>
        <v>1</v>
      </c>
      <c r="M210" s="40">
        <f>TYPE(Customer!N210)</f>
        <v>1</v>
      </c>
    </row>
    <row r="211" spans="1:13" x14ac:dyDescent="0.25">
      <c r="A211" s="40">
        <f>TYPE(Customer!A211)</f>
        <v>1</v>
      </c>
      <c r="B211" s="40">
        <f>TYPE(Customer!B211)</f>
        <v>1</v>
      </c>
      <c r="C211" s="40">
        <f>TYPE(Customer!C211)</f>
        <v>2</v>
      </c>
      <c r="D211" s="40">
        <f>TYPE(Customer!D211)</f>
        <v>2</v>
      </c>
      <c r="E211" s="40">
        <f>TYPE(Customer!E211)</f>
        <v>1</v>
      </c>
      <c r="F211" s="40">
        <f>TYPE(Customer!G211)</f>
        <v>1</v>
      </c>
      <c r="G211" s="40">
        <f>TYPE(Customer!H211)</f>
        <v>1</v>
      </c>
      <c r="H211" s="40">
        <f>TYPE(Customer!I211)</f>
        <v>1</v>
      </c>
      <c r="I211" s="40">
        <f>TYPE(Customer!J211)</f>
        <v>1</v>
      </c>
      <c r="J211" s="40">
        <f>TYPE(Customer!K211)</f>
        <v>1</v>
      </c>
      <c r="K211" s="40">
        <f>TYPE(Customer!L211)</f>
        <v>1</v>
      </c>
      <c r="L211" s="40">
        <f>TYPE(Customer!M211)</f>
        <v>1</v>
      </c>
      <c r="M211" s="40">
        <f>TYPE(Customer!N211)</f>
        <v>1</v>
      </c>
    </row>
    <row r="212" spans="1:13" x14ac:dyDescent="0.25">
      <c r="A212" s="40">
        <f>TYPE(Customer!A212)</f>
        <v>1</v>
      </c>
      <c r="B212" s="40">
        <f>TYPE(Customer!B212)</f>
        <v>1</v>
      </c>
      <c r="C212" s="40">
        <f>TYPE(Customer!C212)</f>
        <v>2</v>
      </c>
      <c r="D212" s="40">
        <f>TYPE(Customer!D212)</f>
        <v>2</v>
      </c>
      <c r="E212" s="40">
        <f>TYPE(Customer!E212)</f>
        <v>1</v>
      </c>
      <c r="F212" s="40">
        <f>TYPE(Customer!G212)</f>
        <v>1</v>
      </c>
      <c r="G212" s="40">
        <f>TYPE(Customer!H212)</f>
        <v>1</v>
      </c>
      <c r="H212" s="40">
        <f>TYPE(Customer!I212)</f>
        <v>1</v>
      </c>
      <c r="I212" s="40">
        <f>TYPE(Customer!J212)</f>
        <v>1</v>
      </c>
      <c r="J212" s="40">
        <f>TYPE(Customer!K212)</f>
        <v>1</v>
      </c>
      <c r="K212" s="40">
        <f>TYPE(Customer!L212)</f>
        <v>1</v>
      </c>
      <c r="L212" s="40">
        <f>TYPE(Customer!M212)</f>
        <v>1</v>
      </c>
      <c r="M212" s="40">
        <f>TYPE(Customer!N212)</f>
        <v>1</v>
      </c>
    </row>
    <row r="213" spans="1:13" x14ac:dyDescent="0.25">
      <c r="A213" s="40">
        <f>TYPE(Customer!A213)</f>
        <v>1</v>
      </c>
      <c r="B213" s="40">
        <f>TYPE(Customer!B213)</f>
        <v>1</v>
      </c>
      <c r="C213" s="40">
        <f>TYPE(Customer!C213)</f>
        <v>2</v>
      </c>
      <c r="D213" s="40">
        <f>TYPE(Customer!D213)</f>
        <v>2</v>
      </c>
      <c r="E213" s="40">
        <f>TYPE(Customer!E213)</f>
        <v>1</v>
      </c>
      <c r="F213" s="40">
        <f>TYPE(Customer!G213)</f>
        <v>1</v>
      </c>
      <c r="G213" s="40">
        <f>TYPE(Customer!H213)</f>
        <v>1</v>
      </c>
      <c r="H213" s="40">
        <f>TYPE(Customer!I213)</f>
        <v>1</v>
      </c>
      <c r="I213" s="40">
        <f>TYPE(Customer!J213)</f>
        <v>1</v>
      </c>
      <c r="J213" s="40">
        <f>TYPE(Customer!K213)</f>
        <v>1</v>
      </c>
      <c r="K213" s="40">
        <f>TYPE(Customer!L213)</f>
        <v>1</v>
      </c>
      <c r="L213" s="40">
        <f>TYPE(Customer!M213)</f>
        <v>1</v>
      </c>
      <c r="M213" s="40">
        <f>TYPE(Customer!N213)</f>
        <v>1</v>
      </c>
    </row>
    <row r="214" spans="1:13" x14ac:dyDescent="0.25">
      <c r="A214" s="40">
        <f>TYPE(Customer!A214)</f>
        <v>1</v>
      </c>
      <c r="B214" s="40">
        <f>TYPE(Customer!B214)</f>
        <v>1</v>
      </c>
      <c r="C214" s="40">
        <f>TYPE(Customer!C214)</f>
        <v>2</v>
      </c>
      <c r="D214" s="40">
        <f>TYPE(Customer!D214)</f>
        <v>2</v>
      </c>
      <c r="E214" s="40">
        <f>TYPE(Customer!E214)</f>
        <v>1</v>
      </c>
      <c r="F214" s="40">
        <f>TYPE(Customer!G214)</f>
        <v>1</v>
      </c>
      <c r="G214" s="40">
        <f>TYPE(Customer!H214)</f>
        <v>1</v>
      </c>
      <c r="H214" s="40">
        <f>TYPE(Customer!I214)</f>
        <v>1</v>
      </c>
      <c r="I214" s="40">
        <f>TYPE(Customer!J214)</f>
        <v>1</v>
      </c>
      <c r="J214" s="40">
        <f>TYPE(Customer!K214)</f>
        <v>1</v>
      </c>
      <c r="K214" s="40">
        <f>TYPE(Customer!L214)</f>
        <v>1</v>
      </c>
      <c r="L214" s="40">
        <f>TYPE(Customer!M214)</f>
        <v>1</v>
      </c>
      <c r="M214" s="40">
        <f>TYPE(Customer!N214)</f>
        <v>1</v>
      </c>
    </row>
    <row r="215" spans="1:13" x14ac:dyDescent="0.25">
      <c r="A215" s="40">
        <f>TYPE(Customer!A215)</f>
        <v>1</v>
      </c>
      <c r="B215" s="40">
        <f>TYPE(Customer!B215)</f>
        <v>1</v>
      </c>
      <c r="C215" s="40">
        <f>TYPE(Customer!C215)</f>
        <v>2</v>
      </c>
      <c r="D215" s="40">
        <f>TYPE(Customer!D215)</f>
        <v>2</v>
      </c>
      <c r="E215" s="40">
        <f>TYPE(Customer!E215)</f>
        <v>1</v>
      </c>
      <c r="F215" s="40">
        <f>TYPE(Customer!G215)</f>
        <v>1</v>
      </c>
      <c r="G215" s="40">
        <f>TYPE(Customer!H215)</f>
        <v>1</v>
      </c>
      <c r="H215" s="40">
        <f>TYPE(Customer!I215)</f>
        <v>1</v>
      </c>
      <c r="I215" s="40">
        <f>TYPE(Customer!J215)</f>
        <v>1</v>
      </c>
      <c r="J215" s="40">
        <f>TYPE(Customer!K215)</f>
        <v>1</v>
      </c>
      <c r="K215" s="40">
        <f>TYPE(Customer!L215)</f>
        <v>1</v>
      </c>
      <c r="L215" s="40">
        <f>TYPE(Customer!M215)</f>
        <v>1</v>
      </c>
      <c r="M215" s="40">
        <f>TYPE(Customer!N215)</f>
        <v>1</v>
      </c>
    </row>
    <row r="216" spans="1:13" x14ac:dyDescent="0.25">
      <c r="A216" s="40">
        <f>TYPE(Customer!A216)</f>
        <v>1</v>
      </c>
      <c r="B216" s="40">
        <f>TYPE(Customer!B216)</f>
        <v>1</v>
      </c>
      <c r="C216" s="40">
        <f>TYPE(Customer!C216)</f>
        <v>2</v>
      </c>
      <c r="D216" s="40">
        <f>TYPE(Customer!D216)</f>
        <v>2</v>
      </c>
      <c r="E216" s="40">
        <f>TYPE(Customer!E216)</f>
        <v>1</v>
      </c>
      <c r="F216" s="40">
        <f>TYPE(Customer!G216)</f>
        <v>1</v>
      </c>
      <c r="G216" s="40">
        <f>TYPE(Customer!H216)</f>
        <v>1</v>
      </c>
      <c r="H216" s="40">
        <f>TYPE(Customer!I216)</f>
        <v>1</v>
      </c>
      <c r="I216" s="40">
        <f>TYPE(Customer!J216)</f>
        <v>1</v>
      </c>
      <c r="J216" s="40">
        <f>TYPE(Customer!K216)</f>
        <v>1</v>
      </c>
      <c r="K216" s="40">
        <f>TYPE(Customer!L216)</f>
        <v>1</v>
      </c>
      <c r="L216" s="40">
        <f>TYPE(Customer!M216)</f>
        <v>1</v>
      </c>
      <c r="M216" s="40">
        <f>TYPE(Customer!N216)</f>
        <v>1</v>
      </c>
    </row>
    <row r="217" spans="1:13" x14ac:dyDescent="0.25">
      <c r="A217" s="40">
        <f>TYPE(Customer!A217)</f>
        <v>1</v>
      </c>
      <c r="B217" s="40">
        <f>TYPE(Customer!B217)</f>
        <v>1</v>
      </c>
      <c r="C217" s="40">
        <f>TYPE(Customer!C217)</f>
        <v>2</v>
      </c>
      <c r="D217" s="40">
        <f>TYPE(Customer!D217)</f>
        <v>2</v>
      </c>
      <c r="E217" s="40">
        <f>TYPE(Customer!E217)</f>
        <v>1</v>
      </c>
      <c r="F217" s="40">
        <f>TYPE(Customer!G217)</f>
        <v>1</v>
      </c>
      <c r="G217" s="40">
        <f>TYPE(Customer!H217)</f>
        <v>1</v>
      </c>
      <c r="H217" s="40">
        <f>TYPE(Customer!I217)</f>
        <v>1</v>
      </c>
      <c r="I217" s="40">
        <f>TYPE(Customer!J217)</f>
        <v>1</v>
      </c>
      <c r="J217" s="40">
        <f>TYPE(Customer!K217)</f>
        <v>1</v>
      </c>
      <c r="K217" s="40">
        <f>TYPE(Customer!L217)</f>
        <v>1</v>
      </c>
      <c r="L217" s="40">
        <f>TYPE(Customer!M217)</f>
        <v>1</v>
      </c>
      <c r="M217" s="40">
        <f>TYPE(Customer!N217)</f>
        <v>1</v>
      </c>
    </row>
    <row r="218" spans="1:13" x14ac:dyDescent="0.25">
      <c r="A218" s="40">
        <f>TYPE(Customer!A218)</f>
        <v>1</v>
      </c>
      <c r="B218" s="40">
        <f>TYPE(Customer!B218)</f>
        <v>1</v>
      </c>
      <c r="C218" s="40">
        <f>TYPE(Customer!C218)</f>
        <v>2</v>
      </c>
      <c r="D218" s="40">
        <f>TYPE(Customer!D218)</f>
        <v>2</v>
      </c>
      <c r="E218" s="40">
        <f>TYPE(Customer!E218)</f>
        <v>1</v>
      </c>
      <c r="F218" s="40">
        <f>TYPE(Customer!G218)</f>
        <v>1</v>
      </c>
      <c r="G218" s="40">
        <f>TYPE(Customer!H218)</f>
        <v>1</v>
      </c>
      <c r="H218" s="40">
        <f>TYPE(Customer!I218)</f>
        <v>1</v>
      </c>
      <c r="I218" s="40">
        <f>TYPE(Customer!J218)</f>
        <v>1</v>
      </c>
      <c r="J218" s="40">
        <f>TYPE(Customer!K218)</f>
        <v>1</v>
      </c>
      <c r="K218" s="40">
        <f>TYPE(Customer!L218)</f>
        <v>1</v>
      </c>
      <c r="L218" s="40">
        <f>TYPE(Customer!M218)</f>
        <v>1</v>
      </c>
      <c r="M218" s="40">
        <f>TYPE(Customer!N218)</f>
        <v>1</v>
      </c>
    </row>
    <row r="219" spans="1:13" x14ac:dyDescent="0.25">
      <c r="A219" s="40">
        <f>TYPE(Customer!A219)</f>
        <v>1</v>
      </c>
      <c r="B219" s="40">
        <f>TYPE(Customer!B219)</f>
        <v>1</v>
      </c>
      <c r="C219" s="40">
        <f>TYPE(Customer!C219)</f>
        <v>2</v>
      </c>
      <c r="D219" s="40">
        <f>TYPE(Customer!D219)</f>
        <v>2</v>
      </c>
      <c r="E219" s="40">
        <f>TYPE(Customer!E219)</f>
        <v>1</v>
      </c>
      <c r="F219" s="40">
        <f>TYPE(Customer!G219)</f>
        <v>1</v>
      </c>
      <c r="G219" s="40">
        <f>TYPE(Customer!H219)</f>
        <v>1</v>
      </c>
      <c r="H219" s="40">
        <f>TYPE(Customer!I219)</f>
        <v>1</v>
      </c>
      <c r="I219" s="40">
        <f>TYPE(Customer!J219)</f>
        <v>1</v>
      </c>
      <c r="J219" s="40">
        <f>TYPE(Customer!K219)</f>
        <v>1</v>
      </c>
      <c r="K219" s="40">
        <f>TYPE(Customer!L219)</f>
        <v>1</v>
      </c>
      <c r="L219" s="40">
        <f>TYPE(Customer!M219)</f>
        <v>1</v>
      </c>
      <c r="M219" s="40">
        <f>TYPE(Customer!N219)</f>
        <v>1</v>
      </c>
    </row>
    <row r="220" spans="1:13" x14ac:dyDescent="0.25">
      <c r="A220" s="40">
        <f>TYPE(Customer!A220)</f>
        <v>1</v>
      </c>
      <c r="B220" s="40">
        <f>TYPE(Customer!B220)</f>
        <v>1</v>
      </c>
      <c r="C220" s="40">
        <f>TYPE(Customer!C220)</f>
        <v>2</v>
      </c>
      <c r="D220" s="40">
        <f>TYPE(Customer!D220)</f>
        <v>2</v>
      </c>
      <c r="E220" s="40">
        <f>TYPE(Customer!E220)</f>
        <v>1</v>
      </c>
      <c r="F220" s="40">
        <f>TYPE(Customer!G220)</f>
        <v>1</v>
      </c>
      <c r="G220" s="40">
        <f>TYPE(Customer!H220)</f>
        <v>1</v>
      </c>
      <c r="H220" s="40">
        <f>TYPE(Customer!I220)</f>
        <v>1</v>
      </c>
      <c r="I220" s="40">
        <f>TYPE(Customer!J220)</f>
        <v>1</v>
      </c>
      <c r="J220" s="40">
        <f>TYPE(Customer!K220)</f>
        <v>1</v>
      </c>
      <c r="K220" s="40">
        <f>TYPE(Customer!L220)</f>
        <v>1</v>
      </c>
      <c r="L220" s="40">
        <f>TYPE(Customer!M220)</f>
        <v>1</v>
      </c>
      <c r="M220" s="40">
        <f>TYPE(Customer!N220)</f>
        <v>1</v>
      </c>
    </row>
    <row r="221" spans="1:13" x14ac:dyDescent="0.25">
      <c r="A221" s="40">
        <f>TYPE(Customer!A221)</f>
        <v>1</v>
      </c>
      <c r="B221" s="40">
        <f>TYPE(Customer!B221)</f>
        <v>1</v>
      </c>
      <c r="C221" s="40">
        <f>TYPE(Customer!C221)</f>
        <v>2</v>
      </c>
      <c r="D221" s="40">
        <f>TYPE(Customer!D221)</f>
        <v>2</v>
      </c>
      <c r="E221" s="40">
        <f>TYPE(Customer!E221)</f>
        <v>1</v>
      </c>
      <c r="F221" s="40">
        <f>TYPE(Customer!G221)</f>
        <v>1</v>
      </c>
      <c r="G221" s="40">
        <f>TYPE(Customer!H221)</f>
        <v>1</v>
      </c>
      <c r="H221" s="40">
        <f>TYPE(Customer!I221)</f>
        <v>1</v>
      </c>
      <c r="I221" s="40">
        <f>TYPE(Customer!J221)</f>
        <v>1</v>
      </c>
      <c r="J221" s="40">
        <f>TYPE(Customer!K221)</f>
        <v>1</v>
      </c>
      <c r="K221" s="40">
        <f>TYPE(Customer!L221)</f>
        <v>1</v>
      </c>
      <c r="L221" s="40">
        <f>TYPE(Customer!M221)</f>
        <v>1</v>
      </c>
      <c r="M221" s="40">
        <f>TYPE(Customer!N221)</f>
        <v>1</v>
      </c>
    </row>
    <row r="222" spans="1:13" x14ac:dyDescent="0.25">
      <c r="A222" s="40">
        <f>TYPE(Customer!A222)</f>
        <v>1</v>
      </c>
      <c r="B222" s="40">
        <f>TYPE(Customer!B222)</f>
        <v>1</v>
      </c>
      <c r="C222" s="40">
        <f>TYPE(Customer!C222)</f>
        <v>2</v>
      </c>
      <c r="D222" s="40">
        <f>TYPE(Customer!D222)</f>
        <v>2</v>
      </c>
      <c r="E222" s="40">
        <f>TYPE(Customer!E222)</f>
        <v>1</v>
      </c>
      <c r="F222" s="40">
        <f>TYPE(Customer!G222)</f>
        <v>1</v>
      </c>
      <c r="G222" s="40">
        <f>TYPE(Customer!H222)</f>
        <v>1</v>
      </c>
      <c r="H222" s="40">
        <f>TYPE(Customer!I222)</f>
        <v>1</v>
      </c>
      <c r="I222" s="40">
        <f>TYPE(Customer!J222)</f>
        <v>1</v>
      </c>
      <c r="J222" s="40">
        <f>TYPE(Customer!K222)</f>
        <v>1</v>
      </c>
      <c r="K222" s="40">
        <f>TYPE(Customer!L222)</f>
        <v>1</v>
      </c>
      <c r="L222" s="40">
        <f>TYPE(Customer!M222)</f>
        <v>1</v>
      </c>
      <c r="M222" s="40">
        <f>TYPE(Customer!N222)</f>
        <v>1</v>
      </c>
    </row>
    <row r="223" spans="1:13" x14ac:dyDescent="0.25">
      <c r="A223" s="40">
        <f>TYPE(Customer!A223)</f>
        <v>1</v>
      </c>
      <c r="B223" s="40">
        <f>TYPE(Customer!B223)</f>
        <v>1</v>
      </c>
      <c r="C223" s="40">
        <f>TYPE(Customer!C223)</f>
        <v>2</v>
      </c>
      <c r="D223" s="40">
        <f>TYPE(Customer!D223)</f>
        <v>2</v>
      </c>
      <c r="E223" s="40">
        <f>TYPE(Customer!E223)</f>
        <v>1</v>
      </c>
      <c r="F223" s="40">
        <f>TYPE(Customer!G223)</f>
        <v>1</v>
      </c>
      <c r="G223" s="40">
        <f>TYPE(Customer!H223)</f>
        <v>1</v>
      </c>
      <c r="H223" s="40">
        <f>TYPE(Customer!I223)</f>
        <v>1</v>
      </c>
      <c r="I223" s="40">
        <f>TYPE(Customer!J223)</f>
        <v>1</v>
      </c>
      <c r="J223" s="40">
        <f>TYPE(Customer!K223)</f>
        <v>1</v>
      </c>
      <c r="K223" s="40">
        <f>TYPE(Customer!L223)</f>
        <v>1</v>
      </c>
      <c r="L223" s="40">
        <f>TYPE(Customer!M223)</f>
        <v>1</v>
      </c>
      <c r="M223" s="40">
        <f>TYPE(Customer!N223)</f>
        <v>1</v>
      </c>
    </row>
    <row r="224" spans="1:13" x14ac:dyDescent="0.25">
      <c r="A224" s="40">
        <f>TYPE(Customer!A224)</f>
        <v>1</v>
      </c>
      <c r="B224" s="40">
        <f>TYPE(Customer!B224)</f>
        <v>1</v>
      </c>
      <c r="C224" s="40">
        <f>TYPE(Customer!C224)</f>
        <v>2</v>
      </c>
      <c r="D224" s="40">
        <f>TYPE(Customer!D224)</f>
        <v>2</v>
      </c>
      <c r="E224" s="40">
        <f>TYPE(Customer!E224)</f>
        <v>1</v>
      </c>
      <c r="F224" s="40">
        <f>TYPE(Customer!G224)</f>
        <v>1</v>
      </c>
      <c r="G224" s="40">
        <f>TYPE(Customer!H224)</f>
        <v>1</v>
      </c>
      <c r="H224" s="40">
        <f>TYPE(Customer!I224)</f>
        <v>1</v>
      </c>
      <c r="I224" s="40">
        <f>TYPE(Customer!J224)</f>
        <v>1</v>
      </c>
      <c r="J224" s="40">
        <f>TYPE(Customer!K224)</f>
        <v>1</v>
      </c>
      <c r="K224" s="40">
        <f>TYPE(Customer!L224)</f>
        <v>1</v>
      </c>
      <c r="L224" s="40">
        <f>TYPE(Customer!M224)</f>
        <v>1</v>
      </c>
      <c r="M224" s="40">
        <f>TYPE(Customer!N224)</f>
        <v>1</v>
      </c>
    </row>
    <row r="225" spans="1:13" x14ac:dyDescent="0.25">
      <c r="A225" s="40">
        <f>TYPE(Customer!A225)</f>
        <v>1</v>
      </c>
      <c r="B225" s="40">
        <f>TYPE(Customer!B225)</f>
        <v>1</v>
      </c>
      <c r="C225" s="40">
        <f>TYPE(Customer!C225)</f>
        <v>2</v>
      </c>
      <c r="D225" s="40">
        <f>TYPE(Customer!D225)</f>
        <v>2</v>
      </c>
      <c r="E225" s="40">
        <f>TYPE(Customer!E225)</f>
        <v>1</v>
      </c>
      <c r="F225" s="40">
        <f>TYPE(Customer!G225)</f>
        <v>1</v>
      </c>
      <c r="G225" s="40">
        <f>TYPE(Customer!H225)</f>
        <v>1</v>
      </c>
      <c r="H225" s="40">
        <f>TYPE(Customer!I225)</f>
        <v>1</v>
      </c>
      <c r="I225" s="40">
        <f>TYPE(Customer!J225)</f>
        <v>1</v>
      </c>
      <c r="J225" s="40">
        <f>TYPE(Customer!K225)</f>
        <v>1</v>
      </c>
      <c r="K225" s="40">
        <f>TYPE(Customer!L225)</f>
        <v>1</v>
      </c>
      <c r="L225" s="40">
        <f>TYPE(Customer!M225)</f>
        <v>1</v>
      </c>
      <c r="M225" s="40">
        <f>TYPE(Customer!N225)</f>
        <v>1</v>
      </c>
    </row>
    <row r="226" spans="1:13" x14ac:dyDescent="0.25">
      <c r="A226" s="40">
        <f>TYPE(Customer!A226)</f>
        <v>1</v>
      </c>
      <c r="B226" s="40">
        <f>TYPE(Customer!B226)</f>
        <v>1</v>
      </c>
      <c r="C226" s="40">
        <f>TYPE(Customer!C226)</f>
        <v>2</v>
      </c>
      <c r="D226" s="40">
        <f>TYPE(Customer!D226)</f>
        <v>2</v>
      </c>
      <c r="E226" s="40">
        <f>TYPE(Customer!E226)</f>
        <v>1</v>
      </c>
      <c r="F226" s="40">
        <f>TYPE(Customer!G226)</f>
        <v>1</v>
      </c>
      <c r="G226" s="40">
        <f>TYPE(Customer!H226)</f>
        <v>1</v>
      </c>
      <c r="H226" s="40">
        <f>TYPE(Customer!I226)</f>
        <v>1</v>
      </c>
      <c r="I226" s="40">
        <f>TYPE(Customer!J226)</f>
        <v>1</v>
      </c>
      <c r="J226" s="40">
        <f>TYPE(Customer!K226)</f>
        <v>1</v>
      </c>
      <c r="K226" s="40">
        <f>TYPE(Customer!L226)</f>
        <v>1</v>
      </c>
      <c r="L226" s="40">
        <f>TYPE(Customer!M226)</f>
        <v>1</v>
      </c>
      <c r="M226" s="40">
        <f>TYPE(Customer!N226)</f>
        <v>1</v>
      </c>
    </row>
    <row r="227" spans="1:13" x14ac:dyDescent="0.25">
      <c r="A227" s="40">
        <f>TYPE(Customer!A227)</f>
        <v>1</v>
      </c>
      <c r="B227" s="40">
        <f>TYPE(Customer!B227)</f>
        <v>1</v>
      </c>
      <c r="C227" s="40">
        <f>TYPE(Customer!C227)</f>
        <v>2</v>
      </c>
      <c r="D227" s="40">
        <f>TYPE(Customer!D227)</f>
        <v>2</v>
      </c>
      <c r="E227" s="40">
        <f>TYPE(Customer!E227)</f>
        <v>1</v>
      </c>
      <c r="F227" s="40">
        <f>TYPE(Customer!G227)</f>
        <v>1</v>
      </c>
      <c r="G227" s="40">
        <f>TYPE(Customer!H227)</f>
        <v>1</v>
      </c>
      <c r="H227" s="40">
        <f>TYPE(Customer!I227)</f>
        <v>1</v>
      </c>
      <c r="I227" s="40">
        <f>TYPE(Customer!J227)</f>
        <v>1</v>
      </c>
      <c r="J227" s="40">
        <f>TYPE(Customer!K227)</f>
        <v>1</v>
      </c>
      <c r="K227" s="40">
        <f>TYPE(Customer!L227)</f>
        <v>1</v>
      </c>
      <c r="L227" s="40">
        <f>TYPE(Customer!M227)</f>
        <v>1</v>
      </c>
      <c r="M227" s="40">
        <f>TYPE(Customer!N227)</f>
        <v>1</v>
      </c>
    </row>
    <row r="228" spans="1:13" x14ac:dyDescent="0.25">
      <c r="A228" s="40">
        <f>TYPE(Customer!A228)</f>
        <v>1</v>
      </c>
      <c r="B228" s="40">
        <f>TYPE(Customer!B228)</f>
        <v>1</v>
      </c>
      <c r="C228" s="40">
        <f>TYPE(Customer!C228)</f>
        <v>2</v>
      </c>
      <c r="D228" s="40">
        <f>TYPE(Customer!D228)</f>
        <v>2</v>
      </c>
      <c r="E228" s="40">
        <f>TYPE(Customer!E228)</f>
        <v>1</v>
      </c>
      <c r="F228" s="40">
        <f>TYPE(Customer!G228)</f>
        <v>1</v>
      </c>
      <c r="G228" s="40">
        <f>TYPE(Customer!H228)</f>
        <v>1</v>
      </c>
      <c r="H228" s="40">
        <f>TYPE(Customer!I228)</f>
        <v>1</v>
      </c>
      <c r="I228" s="40">
        <f>TYPE(Customer!J228)</f>
        <v>1</v>
      </c>
      <c r="J228" s="40">
        <f>TYPE(Customer!K228)</f>
        <v>1</v>
      </c>
      <c r="K228" s="40">
        <f>TYPE(Customer!L228)</f>
        <v>1</v>
      </c>
      <c r="L228" s="40">
        <f>TYPE(Customer!M228)</f>
        <v>1</v>
      </c>
      <c r="M228" s="40">
        <f>TYPE(Customer!N228)</f>
        <v>1</v>
      </c>
    </row>
    <row r="229" spans="1:13" x14ac:dyDescent="0.25">
      <c r="A229" s="40">
        <f>TYPE(Customer!A229)</f>
        <v>1</v>
      </c>
      <c r="B229" s="40">
        <f>TYPE(Customer!B229)</f>
        <v>1</v>
      </c>
      <c r="C229" s="40">
        <f>TYPE(Customer!C229)</f>
        <v>2</v>
      </c>
      <c r="D229" s="40">
        <f>TYPE(Customer!D229)</f>
        <v>2</v>
      </c>
      <c r="E229" s="40">
        <f>TYPE(Customer!E229)</f>
        <v>1</v>
      </c>
      <c r="F229" s="40">
        <f>TYPE(Customer!G229)</f>
        <v>1</v>
      </c>
      <c r="G229" s="40">
        <f>TYPE(Customer!H229)</f>
        <v>1</v>
      </c>
      <c r="H229" s="40">
        <f>TYPE(Customer!I229)</f>
        <v>1</v>
      </c>
      <c r="I229" s="40">
        <f>TYPE(Customer!J229)</f>
        <v>1</v>
      </c>
      <c r="J229" s="40">
        <f>TYPE(Customer!K229)</f>
        <v>1</v>
      </c>
      <c r="K229" s="40">
        <f>TYPE(Customer!L229)</f>
        <v>1</v>
      </c>
      <c r="L229" s="40">
        <f>TYPE(Customer!M229)</f>
        <v>1</v>
      </c>
      <c r="M229" s="40">
        <f>TYPE(Customer!N229)</f>
        <v>1</v>
      </c>
    </row>
    <row r="230" spans="1:13" x14ac:dyDescent="0.25">
      <c r="A230" s="40">
        <f>TYPE(Customer!A230)</f>
        <v>1</v>
      </c>
      <c r="B230" s="40">
        <f>TYPE(Customer!B230)</f>
        <v>1</v>
      </c>
      <c r="C230" s="40">
        <f>TYPE(Customer!C230)</f>
        <v>2</v>
      </c>
      <c r="D230" s="40">
        <f>TYPE(Customer!D230)</f>
        <v>2</v>
      </c>
      <c r="E230" s="40">
        <f>TYPE(Customer!E230)</f>
        <v>1</v>
      </c>
      <c r="F230" s="40">
        <f>TYPE(Customer!G230)</f>
        <v>1</v>
      </c>
      <c r="G230" s="40">
        <f>TYPE(Customer!H230)</f>
        <v>1</v>
      </c>
      <c r="H230" s="40">
        <f>TYPE(Customer!I230)</f>
        <v>1</v>
      </c>
      <c r="I230" s="40">
        <f>TYPE(Customer!J230)</f>
        <v>1</v>
      </c>
      <c r="J230" s="40">
        <f>TYPE(Customer!K230)</f>
        <v>1</v>
      </c>
      <c r="K230" s="40">
        <f>TYPE(Customer!L230)</f>
        <v>1</v>
      </c>
      <c r="L230" s="40">
        <f>TYPE(Customer!M230)</f>
        <v>1</v>
      </c>
      <c r="M230" s="40">
        <f>TYPE(Customer!N230)</f>
        <v>1</v>
      </c>
    </row>
    <row r="231" spans="1:13" x14ac:dyDescent="0.25">
      <c r="A231" s="40">
        <f>TYPE(Customer!A231)</f>
        <v>1</v>
      </c>
      <c r="B231" s="40">
        <f>TYPE(Customer!B231)</f>
        <v>1</v>
      </c>
      <c r="C231" s="40">
        <f>TYPE(Customer!C231)</f>
        <v>2</v>
      </c>
      <c r="D231" s="40">
        <f>TYPE(Customer!D231)</f>
        <v>2</v>
      </c>
      <c r="E231" s="40">
        <f>TYPE(Customer!E231)</f>
        <v>1</v>
      </c>
      <c r="F231" s="40">
        <f>TYPE(Customer!G231)</f>
        <v>1</v>
      </c>
      <c r="G231" s="40">
        <f>TYPE(Customer!H231)</f>
        <v>1</v>
      </c>
      <c r="H231" s="40">
        <f>TYPE(Customer!I231)</f>
        <v>1</v>
      </c>
      <c r="I231" s="40">
        <f>TYPE(Customer!J231)</f>
        <v>1</v>
      </c>
      <c r="J231" s="40">
        <f>TYPE(Customer!K231)</f>
        <v>1</v>
      </c>
      <c r="K231" s="40">
        <f>TYPE(Customer!L231)</f>
        <v>1</v>
      </c>
      <c r="L231" s="40">
        <f>TYPE(Customer!M231)</f>
        <v>1</v>
      </c>
      <c r="M231" s="40">
        <f>TYPE(Customer!N231)</f>
        <v>1</v>
      </c>
    </row>
    <row r="232" spans="1:13" x14ac:dyDescent="0.25">
      <c r="A232" s="40">
        <f>TYPE(Customer!A232)</f>
        <v>1</v>
      </c>
      <c r="B232" s="40">
        <f>TYPE(Customer!B232)</f>
        <v>1</v>
      </c>
      <c r="C232" s="40">
        <f>TYPE(Customer!C232)</f>
        <v>2</v>
      </c>
      <c r="D232" s="40">
        <f>TYPE(Customer!D232)</f>
        <v>2</v>
      </c>
      <c r="E232" s="40">
        <f>TYPE(Customer!E232)</f>
        <v>1</v>
      </c>
      <c r="F232" s="40">
        <f>TYPE(Customer!G232)</f>
        <v>1</v>
      </c>
      <c r="G232" s="40">
        <f>TYPE(Customer!H232)</f>
        <v>1</v>
      </c>
      <c r="H232" s="40">
        <f>TYPE(Customer!I232)</f>
        <v>1</v>
      </c>
      <c r="I232" s="40">
        <f>TYPE(Customer!J232)</f>
        <v>1</v>
      </c>
      <c r="J232" s="40">
        <f>TYPE(Customer!K232)</f>
        <v>1</v>
      </c>
      <c r="K232" s="40">
        <f>TYPE(Customer!L232)</f>
        <v>1</v>
      </c>
      <c r="L232" s="40">
        <f>TYPE(Customer!M232)</f>
        <v>1</v>
      </c>
      <c r="M232" s="40">
        <f>TYPE(Customer!N232)</f>
        <v>1</v>
      </c>
    </row>
    <row r="233" spans="1:13" x14ac:dyDescent="0.25">
      <c r="A233" s="40">
        <f>TYPE(Customer!A233)</f>
        <v>1</v>
      </c>
      <c r="B233" s="40">
        <f>TYPE(Customer!B233)</f>
        <v>1</v>
      </c>
      <c r="C233" s="40">
        <f>TYPE(Customer!C233)</f>
        <v>2</v>
      </c>
      <c r="D233" s="40">
        <f>TYPE(Customer!D233)</f>
        <v>2</v>
      </c>
      <c r="E233" s="40">
        <f>TYPE(Customer!E233)</f>
        <v>1</v>
      </c>
      <c r="F233" s="40">
        <f>TYPE(Customer!G233)</f>
        <v>1</v>
      </c>
      <c r="G233" s="40">
        <f>TYPE(Customer!H233)</f>
        <v>1</v>
      </c>
      <c r="H233" s="40">
        <f>TYPE(Customer!I233)</f>
        <v>1</v>
      </c>
      <c r="I233" s="40">
        <f>TYPE(Customer!J233)</f>
        <v>1</v>
      </c>
      <c r="J233" s="40">
        <f>TYPE(Customer!K233)</f>
        <v>1</v>
      </c>
      <c r="K233" s="40">
        <f>TYPE(Customer!L233)</f>
        <v>1</v>
      </c>
      <c r="L233" s="40">
        <f>TYPE(Customer!M233)</f>
        <v>1</v>
      </c>
      <c r="M233" s="40">
        <f>TYPE(Customer!N233)</f>
        <v>1</v>
      </c>
    </row>
    <row r="234" spans="1:13" x14ac:dyDescent="0.25">
      <c r="A234" s="40">
        <f>TYPE(Customer!A234)</f>
        <v>1</v>
      </c>
      <c r="B234" s="40">
        <f>TYPE(Customer!B234)</f>
        <v>1</v>
      </c>
      <c r="C234" s="40">
        <f>TYPE(Customer!C234)</f>
        <v>2</v>
      </c>
      <c r="D234" s="40">
        <f>TYPE(Customer!D234)</f>
        <v>2</v>
      </c>
      <c r="E234" s="40">
        <f>TYPE(Customer!E234)</f>
        <v>1</v>
      </c>
      <c r="F234" s="40">
        <f>TYPE(Customer!G234)</f>
        <v>1</v>
      </c>
      <c r="G234" s="40">
        <f>TYPE(Customer!H234)</f>
        <v>1</v>
      </c>
      <c r="H234" s="40">
        <f>TYPE(Customer!I234)</f>
        <v>1</v>
      </c>
      <c r="I234" s="40">
        <f>TYPE(Customer!J234)</f>
        <v>1</v>
      </c>
      <c r="J234" s="40">
        <f>TYPE(Customer!K234)</f>
        <v>1</v>
      </c>
      <c r="K234" s="40">
        <f>TYPE(Customer!L234)</f>
        <v>1</v>
      </c>
      <c r="L234" s="40">
        <f>TYPE(Customer!M234)</f>
        <v>1</v>
      </c>
      <c r="M234" s="40">
        <f>TYPE(Customer!N234)</f>
        <v>1</v>
      </c>
    </row>
    <row r="235" spans="1:13" x14ac:dyDescent="0.25">
      <c r="A235" s="40">
        <f>TYPE(Customer!A235)</f>
        <v>1</v>
      </c>
      <c r="B235" s="40">
        <f>TYPE(Customer!B235)</f>
        <v>1</v>
      </c>
      <c r="C235" s="40">
        <f>TYPE(Customer!C235)</f>
        <v>2</v>
      </c>
      <c r="D235" s="40">
        <f>TYPE(Customer!D235)</f>
        <v>2</v>
      </c>
      <c r="E235" s="40">
        <f>TYPE(Customer!E235)</f>
        <v>1</v>
      </c>
      <c r="F235" s="40">
        <f>TYPE(Customer!G235)</f>
        <v>1</v>
      </c>
      <c r="G235" s="40">
        <f>TYPE(Customer!H235)</f>
        <v>1</v>
      </c>
      <c r="H235" s="40">
        <f>TYPE(Customer!I235)</f>
        <v>1</v>
      </c>
      <c r="I235" s="40">
        <f>TYPE(Customer!J235)</f>
        <v>1</v>
      </c>
      <c r="J235" s="40">
        <f>TYPE(Customer!K235)</f>
        <v>1</v>
      </c>
      <c r="K235" s="40">
        <f>TYPE(Customer!L235)</f>
        <v>1</v>
      </c>
      <c r="L235" s="40">
        <f>TYPE(Customer!M235)</f>
        <v>1</v>
      </c>
      <c r="M235" s="40">
        <f>TYPE(Customer!N235)</f>
        <v>1</v>
      </c>
    </row>
    <row r="236" spans="1:13" x14ac:dyDescent="0.25">
      <c r="A236" s="40">
        <f>TYPE(Customer!A236)</f>
        <v>1</v>
      </c>
      <c r="B236" s="40">
        <f>TYPE(Customer!B236)</f>
        <v>1</v>
      </c>
      <c r="C236" s="40">
        <f>TYPE(Customer!C236)</f>
        <v>2</v>
      </c>
      <c r="D236" s="40">
        <f>TYPE(Customer!D236)</f>
        <v>2</v>
      </c>
      <c r="E236" s="40">
        <f>TYPE(Customer!E236)</f>
        <v>1</v>
      </c>
      <c r="F236" s="40">
        <f>TYPE(Customer!G236)</f>
        <v>1</v>
      </c>
      <c r="G236" s="40">
        <f>TYPE(Customer!H236)</f>
        <v>1</v>
      </c>
      <c r="H236" s="40">
        <f>TYPE(Customer!I236)</f>
        <v>1</v>
      </c>
      <c r="I236" s="40">
        <f>TYPE(Customer!J236)</f>
        <v>1</v>
      </c>
      <c r="J236" s="40">
        <f>TYPE(Customer!K236)</f>
        <v>1</v>
      </c>
      <c r="K236" s="40">
        <f>TYPE(Customer!L236)</f>
        <v>1</v>
      </c>
      <c r="L236" s="40">
        <f>TYPE(Customer!M236)</f>
        <v>1</v>
      </c>
      <c r="M236" s="40">
        <f>TYPE(Customer!N236)</f>
        <v>1</v>
      </c>
    </row>
    <row r="237" spans="1:13" x14ac:dyDescent="0.25">
      <c r="A237" s="40">
        <f>TYPE(Customer!A237)</f>
        <v>1</v>
      </c>
      <c r="B237" s="40">
        <f>TYPE(Customer!B237)</f>
        <v>1</v>
      </c>
      <c r="C237" s="40">
        <f>TYPE(Customer!C237)</f>
        <v>2</v>
      </c>
      <c r="D237" s="40">
        <f>TYPE(Customer!D237)</f>
        <v>2</v>
      </c>
      <c r="E237" s="40">
        <f>TYPE(Customer!E237)</f>
        <v>1</v>
      </c>
      <c r="F237" s="40">
        <f>TYPE(Customer!G237)</f>
        <v>1</v>
      </c>
      <c r="G237" s="40">
        <f>TYPE(Customer!H237)</f>
        <v>1</v>
      </c>
      <c r="H237" s="40">
        <f>TYPE(Customer!I237)</f>
        <v>1</v>
      </c>
      <c r="I237" s="40">
        <f>TYPE(Customer!J237)</f>
        <v>1</v>
      </c>
      <c r="J237" s="40">
        <f>TYPE(Customer!K237)</f>
        <v>1</v>
      </c>
      <c r="K237" s="40">
        <f>TYPE(Customer!L237)</f>
        <v>1</v>
      </c>
      <c r="L237" s="40">
        <f>TYPE(Customer!M237)</f>
        <v>1</v>
      </c>
      <c r="M237" s="40">
        <f>TYPE(Customer!N237)</f>
        <v>1</v>
      </c>
    </row>
    <row r="238" spans="1:13" x14ac:dyDescent="0.25">
      <c r="A238" s="40">
        <f>TYPE(Customer!A238)</f>
        <v>1</v>
      </c>
      <c r="B238" s="40">
        <f>TYPE(Customer!B238)</f>
        <v>1</v>
      </c>
      <c r="C238" s="40">
        <f>TYPE(Customer!C238)</f>
        <v>2</v>
      </c>
      <c r="D238" s="40">
        <f>TYPE(Customer!D238)</f>
        <v>2</v>
      </c>
      <c r="E238" s="40">
        <f>TYPE(Customer!E238)</f>
        <v>1</v>
      </c>
      <c r="F238" s="40">
        <f>TYPE(Customer!G238)</f>
        <v>1</v>
      </c>
      <c r="G238" s="40">
        <f>TYPE(Customer!H238)</f>
        <v>1</v>
      </c>
      <c r="H238" s="40">
        <f>TYPE(Customer!I238)</f>
        <v>1</v>
      </c>
      <c r="I238" s="40">
        <f>TYPE(Customer!J238)</f>
        <v>1</v>
      </c>
      <c r="J238" s="40">
        <f>TYPE(Customer!K238)</f>
        <v>1</v>
      </c>
      <c r="K238" s="40">
        <f>TYPE(Customer!L238)</f>
        <v>1</v>
      </c>
      <c r="L238" s="40">
        <f>TYPE(Customer!M238)</f>
        <v>1</v>
      </c>
      <c r="M238" s="40">
        <f>TYPE(Customer!N238)</f>
        <v>1</v>
      </c>
    </row>
    <row r="239" spans="1:13" x14ac:dyDescent="0.25">
      <c r="A239" s="40">
        <f>TYPE(Customer!A239)</f>
        <v>1</v>
      </c>
      <c r="B239" s="40">
        <f>TYPE(Customer!B239)</f>
        <v>1</v>
      </c>
      <c r="C239" s="40">
        <f>TYPE(Customer!C239)</f>
        <v>2</v>
      </c>
      <c r="D239" s="40">
        <f>TYPE(Customer!D239)</f>
        <v>2</v>
      </c>
      <c r="E239" s="40">
        <f>TYPE(Customer!E239)</f>
        <v>1</v>
      </c>
      <c r="F239" s="40">
        <f>TYPE(Customer!G239)</f>
        <v>1</v>
      </c>
      <c r="G239" s="40">
        <f>TYPE(Customer!H239)</f>
        <v>1</v>
      </c>
      <c r="H239" s="40">
        <f>TYPE(Customer!I239)</f>
        <v>1</v>
      </c>
      <c r="I239" s="40">
        <f>TYPE(Customer!J239)</f>
        <v>1</v>
      </c>
      <c r="J239" s="40">
        <f>TYPE(Customer!K239)</f>
        <v>1</v>
      </c>
      <c r="K239" s="40">
        <f>TYPE(Customer!L239)</f>
        <v>1</v>
      </c>
      <c r="L239" s="40">
        <f>TYPE(Customer!M239)</f>
        <v>1</v>
      </c>
      <c r="M239" s="40">
        <f>TYPE(Customer!N239)</f>
        <v>1</v>
      </c>
    </row>
    <row r="240" spans="1:13" x14ac:dyDescent="0.25">
      <c r="A240" s="40">
        <f>TYPE(Customer!A240)</f>
        <v>1</v>
      </c>
      <c r="B240" s="40">
        <f>TYPE(Customer!B240)</f>
        <v>1</v>
      </c>
      <c r="C240" s="40">
        <f>TYPE(Customer!C240)</f>
        <v>2</v>
      </c>
      <c r="D240" s="40">
        <f>TYPE(Customer!D240)</f>
        <v>2</v>
      </c>
      <c r="E240" s="40">
        <f>TYPE(Customer!E240)</f>
        <v>1</v>
      </c>
      <c r="F240" s="40">
        <f>TYPE(Customer!G240)</f>
        <v>1</v>
      </c>
      <c r="G240" s="40">
        <f>TYPE(Customer!H240)</f>
        <v>1</v>
      </c>
      <c r="H240" s="40">
        <f>TYPE(Customer!I240)</f>
        <v>1</v>
      </c>
      <c r="I240" s="40">
        <f>TYPE(Customer!J240)</f>
        <v>1</v>
      </c>
      <c r="J240" s="40">
        <f>TYPE(Customer!K240)</f>
        <v>1</v>
      </c>
      <c r="K240" s="40">
        <f>TYPE(Customer!L240)</f>
        <v>1</v>
      </c>
      <c r="L240" s="40">
        <f>TYPE(Customer!M240)</f>
        <v>1</v>
      </c>
      <c r="M240" s="40">
        <f>TYPE(Customer!N240)</f>
        <v>1</v>
      </c>
    </row>
    <row r="241" spans="1:13" x14ac:dyDescent="0.25">
      <c r="A241" s="40">
        <f>TYPE(Customer!A241)</f>
        <v>1</v>
      </c>
      <c r="B241" s="40">
        <f>TYPE(Customer!B241)</f>
        <v>1</v>
      </c>
      <c r="C241" s="40">
        <f>TYPE(Customer!C241)</f>
        <v>2</v>
      </c>
      <c r="D241" s="40">
        <f>TYPE(Customer!D241)</f>
        <v>2</v>
      </c>
      <c r="E241" s="40">
        <f>TYPE(Customer!E241)</f>
        <v>1</v>
      </c>
      <c r="F241" s="40">
        <f>TYPE(Customer!G241)</f>
        <v>1</v>
      </c>
      <c r="G241" s="40">
        <f>TYPE(Customer!H241)</f>
        <v>1</v>
      </c>
      <c r="H241" s="40">
        <f>TYPE(Customer!I241)</f>
        <v>1</v>
      </c>
      <c r="I241" s="40">
        <f>TYPE(Customer!J241)</f>
        <v>1</v>
      </c>
      <c r="J241" s="40">
        <f>TYPE(Customer!K241)</f>
        <v>1</v>
      </c>
      <c r="K241" s="40">
        <f>TYPE(Customer!L241)</f>
        <v>1</v>
      </c>
      <c r="L241" s="40">
        <f>TYPE(Customer!M241)</f>
        <v>1</v>
      </c>
      <c r="M241" s="40">
        <f>TYPE(Customer!N241)</f>
        <v>1</v>
      </c>
    </row>
    <row r="242" spans="1:13" x14ac:dyDescent="0.25">
      <c r="A242" s="40">
        <f>TYPE(Customer!A242)</f>
        <v>1</v>
      </c>
      <c r="B242" s="40">
        <f>TYPE(Customer!B242)</f>
        <v>1</v>
      </c>
      <c r="C242" s="40">
        <f>TYPE(Customer!C242)</f>
        <v>2</v>
      </c>
      <c r="D242" s="40">
        <f>TYPE(Customer!D242)</f>
        <v>2</v>
      </c>
      <c r="E242" s="40">
        <f>TYPE(Customer!E242)</f>
        <v>1</v>
      </c>
      <c r="F242" s="40">
        <f>TYPE(Customer!G242)</f>
        <v>1</v>
      </c>
      <c r="G242" s="40">
        <f>TYPE(Customer!H242)</f>
        <v>1</v>
      </c>
      <c r="H242" s="40">
        <f>TYPE(Customer!I242)</f>
        <v>1</v>
      </c>
      <c r="I242" s="40">
        <f>TYPE(Customer!J242)</f>
        <v>1</v>
      </c>
      <c r="J242" s="40">
        <f>TYPE(Customer!K242)</f>
        <v>1</v>
      </c>
      <c r="K242" s="40">
        <f>TYPE(Customer!L242)</f>
        <v>1</v>
      </c>
      <c r="L242" s="40">
        <f>TYPE(Customer!M242)</f>
        <v>1</v>
      </c>
      <c r="M242" s="40">
        <f>TYPE(Customer!N242)</f>
        <v>1</v>
      </c>
    </row>
    <row r="243" spans="1:13" x14ac:dyDescent="0.25">
      <c r="A243" s="40">
        <f>TYPE(Customer!A243)</f>
        <v>1</v>
      </c>
      <c r="B243" s="40">
        <f>TYPE(Customer!B243)</f>
        <v>1</v>
      </c>
      <c r="C243" s="40">
        <f>TYPE(Customer!C243)</f>
        <v>2</v>
      </c>
      <c r="D243" s="40">
        <f>TYPE(Customer!D243)</f>
        <v>2</v>
      </c>
      <c r="E243" s="40">
        <f>TYPE(Customer!E243)</f>
        <v>1</v>
      </c>
      <c r="F243" s="40">
        <f>TYPE(Customer!G243)</f>
        <v>1</v>
      </c>
      <c r="G243" s="40">
        <f>TYPE(Customer!H243)</f>
        <v>1</v>
      </c>
      <c r="H243" s="40">
        <f>TYPE(Customer!I243)</f>
        <v>1</v>
      </c>
      <c r="I243" s="40">
        <f>TYPE(Customer!J243)</f>
        <v>1</v>
      </c>
      <c r="J243" s="40">
        <f>TYPE(Customer!K243)</f>
        <v>1</v>
      </c>
      <c r="K243" s="40">
        <f>TYPE(Customer!L243)</f>
        <v>1</v>
      </c>
      <c r="L243" s="40">
        <f>TYPE(Customer!M243)</f>
        <v>1</v>
      </c>
      <c r="M243" s="40">
        <f>TYPE(Customer!N243)</f>
        <v>1</v>
      </c>
    </row>
    <row r="244" spans="1:13" x14ac:dyDescent="0.25">
      <c r="A244" s="40">
        <f>TYPE(Customer!A244)</f>
        <v>1</v>
      </c>
      <c r="B244" s="40">
        <f>TYPE(Customer!B244)</f>
        <v>1</v>
      </c>
      <c r="C244" s="40">
        <f>TYPE(Customer!C244)</f>
        <v>2</v>
      </c>
      <c r="D244" s="40">
        <f>TYPE(Customer!D244)</f>
        <v>2</v>
      </c>
      <c r="E244" s="40">
        <f>TYPE(Customer!E244)</f>
        <v>1</v>
      </c>
      <c r="F244" s="40">
        <f>TYPE(Customer!G244)</f>
        <v>1</v>
      </c>
      <c r="G244" s="40">
        <f>TYPE(Customer!H244)</f>
        <v>1</v>
      </c>
      <c r="H244" s="40">
        <f>TYPE(Customer!I244)</f>
        <v>1</v>
      </c>
      <c r="I244" s="40">
        <f>TYPE(Customer!J244)</f>
        <v>1</v>
      </c>
      <c r="J244" s="40">
        <f>TYPE(Customer!K244)</f>
        <v>1</v>
      </c>
      <c r="K244" s="40">
        <f>TYPE(Customer!L244)</f>
        <v>1</v>
      </c>
      <c r="L244" s="40">
        <f>TYPE(Customer!M244)</f>
        <v>1</v>
      </c>
      <c r="M244" s="40">
        <f>TYPE(Customer!N244)</f>
        <v>1</v>
      </c>
    </row>
    <row r="245" spans="1:13" x14ac:dyDescent="0.25">
      <c r="A245" s="40">
        <f>TYPE(Customer!A245)</f>
        <v>1</v>
      </c>
      <c r="B245" s="40">
        <f>TYPE(Customer!B245)</f>
        <v>1</v>
      </c>
      <c r="C245" s="40">
        <f>TYPE(Customer!C245)</f>
        <v>2</v>
      </c>
      <c r="D245" s="40">
        <f>TYPE(Customer!D245)</f>
        <v>2</v>
      </c>
      <c r="E245" s="40">
        <f>TYPE(Customer!E245)</f>
        <v>1</v>
      </c>
      <c r="F245" s="40">
        <f>TYPE(Customer!G245)</f>
        <v>1</v>
      </c>
      <c r="G245" s="40">
        <f>TYPE(Customer!H245)</f>
        <v>1</v>
      </c>
      <c r="H245" s="40">
        <f>TYPE(Customer!I245)</f>
        <v>1</v>
      </c>
      <c r="I245" s="40">
        <f>TYPE(Customer!J245)</f>
        <v>1</v>
      </c>
      <c r="J245" s="40">
        <f>TYPE(Customer!K245)</f>
        <v>1</v>
      </c>
      <c r="K245" s="40">
        <f>TYPE(Customer!L245)</f>
        <v>1</v>
      </c>
      <c r="L245" s="40">
        <f>TYPE(Customer!M245)</f>
        <v>1</v>
      </c>
      <c r="M245" s="40">
        <f>TYPE(Customer!N245)</f>
        <v>1</v>
      </c>
    </row>
    <row r="246" spans="1:13" x14ac:dyDescent="0.25">
      <c r="A246" s="40">
        <f>TYPE(Customer!A246)</f>
        <v>1</v>
      </c>
      <c r="B246" s="40">
        <f>TYPE(Customer!B246)</f>
        <v>1</v>
      </c>
      <c r="C246" s="40">
        <f>TYPE(Customer!C246)</f>
        <v>2</v>
      </c>
      <c r="D246" s="40">
        <f>TYPE(Customer!D246)</f>
        <v>2</v>
      </c>
      <c r="E246" s="40">
        <f>TYPE(Customer!E246)</f>
        <v>1</v>
      </c>
      <c r="F246" s="40">
        <f>TYPE(Customer!G246)</f>
        <v>1</v>
      </c>
      <c r="G246" s="40">
        <f>TYPE(Customer!H246)</f>
        <v>1</v>
      </c>
      <c r="H246" s="40">
        <f>TYPE(Customer!I246)</f>
        <v>1</v>
      </c>
      <c r="I246" s="40">
        <f>TYPE(Customer!J246)</f>
        <v>1</v>
      </c>
      <c r="J246" s="40">
        <f>TYPE(Customer!K246)</f>
        <v>1</v>
      </c>
      <c r="K246" s="40">
        <f>TYPE(Customer!L246)</f>
        <v>1</v>
      </c>
      <c r="L246" s="40">
        <f>TYPE(Customer!M246)</f>
        <v>1</v>
      </c>
      <c r="M246" s="40">
        <f>TYPE(Customer!N246)</f>
        <v>1</v>
      </c>
    </row>
    <row r="247" spans="1:13" x14ac:dyDescent="0.25">
      <c r="A247" s="40">
        <f>TYPE(Customer!A247)</f>
        <v>1</v>
      </c>
      <c r="B247" s="40">
        <f>TYPE(Customer!B247)</f>
        <v>1</v>
      </c>
      <c r="C247" s="40">
        <f>TYPE(Customer!C247)</f>
        <v>2</v>
      </c>
      <c r="D247" s="40">
        <f>TYPE(Customer!D247)</f>
        <v>2</v>
      </c>
      <c r="E247" s="40">
        <f>TYPE(Customer!E247)</f>
        <v>1</v>
      </c>
      <c r="F247" s="40">
        <f>TYPE(Customer!G247)</f>
        <v>1</v>
      </c>
      <c r="G247" s="40">
        <f>TYPE(Customer!H247)</f>
        <v>1</v>
      </c>
      <c r="H247" s="40">
        <f>TYPE(Customer!I247)</f>
        <v>1</v>
      </c>
      <c r="I247" s="40">
        <f>TYPE(Customer!J247)</f>
        <v>1</v>
      </c>
      <c r="J247" s="40">
        <f>TYPE(Customer!K247)</f>
        <v>1</v>
      </c>
      <c r="K247" s="40">
        <f>TYPE(Customer!L247)</f>
        <v>1</v>
      </c>
      <c r="L247" s="40">
        <f>TYPE(Customer!M247)</f>
        <v>1</v>
      </c>
      <c r="M247" s="40">
        <f>TYPE(Customer!N247)</f>
        <v>1</v>
      </c>
    </row>
    <row r="248" spans="1:13" x14ac:dyDescent="0.25">
      <c r="A248" s="40">
        <f>TYPE(Customer!A248)</f>
        <v>1</v>
      </c>
      <c r="B248" s="40">
        <f>TYPE(Customer!B248)</f>
        <v>1</v>
      </c>
      <c r="C248" s="40">
        <f>TYPE(Customer!C248)</f>
        <v>2</v>
      </c>
      <c r="D248" s="40">
        <f>TYPE(Customer!D248)</f>
        <v>2</v>
      </c>
      <c r="E248" s="40">
        <f>TYPE(Customer!E248)</f>
        <v>1</v>
      </c>
      <c r="F248" s="40">
        <f>TYPE(Customer!G248)</f>
        <v>1</v>
      </c>
      <c r="G248" s="40">
        <f>TYPE(Customer!H248)</f>
        <v>1</v>
      </c>
      <c r="H248" s="40">
        <f>TYPE(Customer!I248)</f>
        <v>1</v>
      </c>
      <c r="I248" s="40">
        <f>TYPE(Customer!J248)</f>
        <v>1</v>
      </c>
      <c r="J248" s="40">
        <f>TYPE(Customer!K248)</f>
        <v>1</v>
      </c>
      <c r="K248" s="40">
        <f>TYPE(Customer!L248)</f>
        <v>1</v>
      </c>
      <c r="L248" s="40">
        <f>TYPE(Customer!M248)</f>
        <v>1</v>
      </c>
      <c r="M248" s="40">
        <f>TYPE(Customer!N248)</f>
        <v>1</v>
      </c>
    </row>
    <row r="249" spans="1:13" x14ac:dyDescent="0.25">
      <c r="A249" s="40">
        <f>TYPE(Customer!A249)</f>
        <v>1</v>
      </c>
      <c r="B249" s="40">
        <f>TYPE(Customer!B249)</f>
        <v>1</v>
      </c>
      <c r="C249" s="40">
        <f>TYPE(Customer!C249)</f>
        <v>2</v>
      </c>
      <c r="D249" s="40">
        <f>TYPE(Customer!D249)</f>
        <v>2</v>
      </c>
      <c r="E249" s="40">
        <f>TYPE(Customer!E249)</f>
        <v>1</v>
      </c>
      <c r="F249" s="40">
        <f>TYPE(Customer!G249)</f>
        <v>1</v>
      </c>
      <c r="G249" s="40">
        <f>TYPE(Customer!H249)</f>
        <v>1</v>
      </c>
      <c r="H249" s="40">
        <f>TYPE(Customer!I249)</f>
        <v>1</v>
      </c>
      <c r="I249" s="40">
        <f>TYPE(Customer!J249)</f>
        <v>1</v>
      </c>
      <c r="J249" s="40">
        <f>TYPE(Customer!K249)</f>
        <v>1</v>
      </c>
      <c r="K249" s="40">
        <f>TYPE(Customer!L249)</f>
        <v>1</v>
      </c>
      <c r="L249" s="40">
        <f>TYPE(Customer!M249)</f>
        <v>1</v>
      </c>
      <c r="M249" s="40">
        <f>TYPE(Customer!N249)</f>
        <v>1</v>
      </c>
    </row>
    <row r="250" spans="1:13" x14ac:dyDescent="0.25">
      <c r="A250" s="40">
        <f>TYPE(Customer!A250)</f>
        <v>1</v>
      </c>
      <c r="B250" s="40">
        <f>TYPE(Customer!B250)</f>
        <v>1</v>
      </c>
      <c r="C250" s="40">
        <f>TYPE(Customer!C250)</f>
        <v>2</v>
      </c>
      <c r="D250" s="40">
        <f>TYPE(Customer!D250)</f>
        <v>2</v>
      </c>
      <c r="E250" s="40">
        <f>TYPE(Customer!E250)</f>
        <v>1</v>
      </c>
      <c r="F250" s="40">
        <f>TYPE(Customer!G250)</f>
        <v>1</v>
      </c>
      <c r="G250" s="40">
        <f>TYPE(Customer!H250)</f>
        <v>1</v>
      </c>
      <c r="H250" s="40">
        <f>TYPE(Customer!I250)</f>
        <v>1</v>
      </c>
      <c r="I250" s="40">
        <f>TYPE(Customer!J250)</f>
        <v>1</v>
      </c>
      <c r="J250" s="40">
        <f>TYPE(Customer!K250)</f>
        <v>1</v>
      </c>
      <c r="K250" s="40">
        <f>TYPE(Customer!L250)</f>
        <v>1</v>
      </c>
      <c r="L250" s="40">
        <f>TYPE(Customer!M250)</f>
        <v>1</v>
      </c>
      <c r="M250" s="40">
        <f>TYPE(Customer!N250)</f>
        <v>1</v>
      </c>
    </row>
    <row r="251" spans="1:13" x14ac:dyDescent="0.25">
      <c r="A251" s="40">
        <f>TYPE(Customer!A251)</f>
        <v>1</v>
      </c>
      <c r="B251" s="40">
        <f>TYPE(Customer!B251)</f>
        <v>1</v>
      </c>
      <c r="C251" s="40">
        <f>TYPE(Customer!C251)</f>
        <v>2</v>
      </c>
      <c r="D251" s="40">
        <f>TYPE(Customer!D251)</f>
        <v>2</v>
      </c>
      <c r="E251" s="40">
        <f>TYPE(Customer!E251)</f>
        <v>1</v>
      </c>
      <c r="F251" s="40">
        <f>TYPE(Customer!G251)</f>
        <v>1</v>
      </c>
      <c r="G251" s="40">
        <f>TYPE(Customer!H251)</f>
        <v>1</v>
      </c>
      <c r="H251" s="40">
        <f>TYPE(Customer!I251)</f>
        <v>1</v>
      </c>
      <c r="I251" s="40">
        <f>TYPE(Customer!J251)</f>
        <v>1</v>
      </c>
      <c r="J251" s="40">
        <f>TYPE(Customer!K251)</f>
        <v>1</v>
      </c>
      <c r="K251" s="40">
        <f>TYPE(Customer!L251)</f>
        <v>1</v>
      </c>
      <c r="L251" s="40">
        <f>TYPE(Customer!M251)</f>
        <v>1</v>
      </c>
      <c r="M251" s="40">
        <f>TYPE(Customer!N251)</f>
        <v>1</v>
      </c>
    </row>
    <row r="252" spans="1:13" x14ac:dyDescent="0.25">
      <c r="A252" s="40">
        <f>TYPE(Customer!A252)</f>
        <v>1</v>
      </c>
      <c r="B252" s="40">
        <f>TYPE(Customer!B252)</f>
        <v>1</v>
      </c>
      <c r="C252" s="40">
        <f>TYPE(Customer!C252)</f>
        <v>2</v>
      </c>
      <c r="D252" s="40">
        <f>TYPE(Customer!D252)</f>
        <v>2</v>
      </c>
      <c r="E252" s="40">
        <f>TYPE(Customer!E252)</f>
        <v>1</v>
      </c>
      <c r="F252" s="40">
        <f>TYPE(Customer!G252)</f>
        <v>1</v>
      </c>
      <c r="G252" s="40">
        <f>TYPE(Customer!H252)</f>
        <v>1</v>
      </c>
      <c r="H252" s="40">
        <f>TYPE(Customer!I252)</f>
        <v>1</v>
      </c>
      <c r="I252" s="40">
        <f>TYPE(Customer!J252)</f>
        <v>1</v>
      </c>
      <c r="J252" s="40">
        <f>TYPE(Customer!K252)</f>
        <v>1</v>
      </c>
      <c r="K252" s="40">
        <f>TYPE(Customer!L252)</f>
        <v>1</v>
      </c>
      <c r="L252" s="40">
        <f>TYPE(Customer!M252)</f>
        <v>1</v>
      </c>
      <c r="M252" s="40">
        <f>TYPE(Customer!N252)</f>
        <v>1</v>
      </c>
    </row>
    <row r="253" spans="1:13" x14ac:dyDescent="0.25">
      <c r="A253" s="40">
        <f>TYPE(Customer!A253)</f>
        <v>1</v>
      </c>
      <c r="B253" s="40">
        <f>TYPE(Customer!B253)</f>
        <v>1</v>
      </c>
      <c r="C253" s="40">
        <f>TYPE(Customer!C253)</f>
        <v>2</v>
      </c>
      <c r="D253" s="40">
        <f>TYPE(Customer!D253)</f>
        <v>2</v>
      </c>
      <c r="E253" s="40">
        <f>TYPE(Customer!E253)</f>
        <v>1</v>
      </c>
      <c r="F253" s="40">
        <f>TYPE(Customer!G253)</f>
        <v>1</v>
      </c>
      <c r="G253" s="40">
        <f>TYPE(Customer!H253)</f>
        <v>1</v>
      </c>
      <c r="H253" s="40">
        <f>TYPE(Customer!I253)</f>
        <v>1</v>
      </c>
      <c r="I253" s="40">
        <f>TYPE(Customer!J253)</f>
        <v>1</v>
      </c>
      <c r="J253" s="40">
        <f>TYPE(Customer!K253)</f>
        <v>1</v>
      </c>
      <c r="K253" s="40">
        <f>TYPE(Customer!L253)</f>
        <v>1</v>
      </c>
      <c r="L253" s="40">
        <f>TYPE(Customer!M253)</f>
        <v>1</v>
      </c>
      <c r="M253" s="40">
        <f>TYPE(Customer!N253)</f>
        <v>1</v>
      </c>
    </row>
    <row r="254" spans="1:13" x14ac:dyDescent="0.25">
      <c r="A254" s="40">
        <f>TYPE(Customer!A254)</f>
        <v>1</v>
      </c>
      <c r="B254" s="40">
        <f>TYPE(Customer!B254)</f>
        <v>1</v>
      </c>
      <c r="C254" s="40">
        <f>TYPE(Customer!C254)</f>
        <v>2</v>
      </c>
      <c r="D254" s="40">
        <f>TYPE(Customer!D254)</f>
        <v>2</v>
      </c>
      <c r="E254" s="40">
        <f>TYPE(Customer!E254)</f>
        <v>1</v>
      </c>
      <c r="F254" s="40">
        <f>TYPE(Customer!G254)</f>
        <v>1</v>
      </c>
      <c r="G254" s="40">
        <f>TYPE(Customer!H254)</f>
        <v>1</v>
      </c>
      <c r="H254" s="40">
        <f>TYPE(Customer!I254)</f>
        <v>1</v>
      </c>
      <c r="I254" s="40">
        <f>TYPE(Customer!J254)</f>
        <v>1</v>
      </c>
      <c r="J254" s="40">
        <f>TYPE(Customer!K254)</f>
        <v>1</v>
      </c>
      <c r="K254" s="40">
        <f>TYPE(Customer!L254)</f>
        <v>1</v>
      </c>
      <c r="L254" s="40">
        <f>TYPE(Customer!M254)</f>
        <v>1</v>
      </c>
      <c r="M254" s="40">
        <f>TYPE(Customer!N254)</f>
        <v>1</v>
      </c>
    </row>
    <row r="255" spans="1:13" x14ac:dyDescent="0.25">
      <c r="A255" s="40">
        <f>TYPE(Customer!A255)</f>
        <v>1</v>
      </c>
      <c r="B255" s="40">
        <f>TYPE(Customer!B255)</f>
        <v>1</v>
      </c>
      <c r="C255" s="40">
        <f>TYPE(Customer!C255)</f>
        <v>2</v>
      </c>
      <c r="D255" s="40">
        <f>TYPE(Customer!D255)</f>
        <v>2</v>
      </c>
      <c r="E255" s="40">
        <f>TYPE(Customer!E255)</f>
        <v>1</v>
      </c>
      <c r="F255" s="40">
        <f>TYPE(Customer!G255)</f>
        <v>1</v>
      </c>
      <c r="G255" s="40">
        <f>TYPE(Customer!H255)</f>
        <v>1</v>
      </c>
      <c r="H255" s="40">
        <f>TYPE(Customer!I255)</f>
        <v>1</v>
      </c>
      <c r="I255" s="40">
        <f>TYPE(Customer!J255)</f>
        <v>1</v>
      </c>
      <c r="J255" s="40">
        <f>TYPE(Customer!K255)</f>
        <v>1</v>
      </c>
      <c r="K255" s="40">
        <f>TYPE(Customer!L255)</f>
        <v>1</v>
      </c>
      <c r="L255" s="40">
        <f>TYPE(Customer!M255)</f>
        <v>1</v>
      </c>
      <c r="M255" s="40">
        <f>TYPE(Customer!N255)</f>
        <v>1</v>
      </c>
    </row>
    <row r="256" spans="1:13" x14ac:dyDescent="0.25">
      <c r="A256" s="40">
        <f>TYPE(Customer!A256)</f>
        <v>1</v>
      </c>
      <c r="B256" s="40">
        <f>TYPE(Customer!B256)</f>
        <v>1</v>
      </c>
      <c r="C256" s="40">
        <f>TYPE(Customer!C256)</f>
        <v>2</v>
      </c>
      <c r="D256" s="40">
        <f>TYPE(Customer!D256)</f>
        <v>2</v>
      </c>
      <c r="E256" s="40">
        <f>TYPE(Customer!E256)</f>
        <v>1</v>
      </c>
      <c r="F256" s="40">
        <f>TYPE(Customer!G256)</f>
        <v>1</v>
      </c>
      <c r="G256" s="40">
        <f>TYPE(Customer!H256)</f>
        <v>1</v>
      </c>
      <c r="H256" s="40">
        <f>TYPE(Customer!I256)</f>
        <v>1</v>
      </c>
      <c r="I256" s="40">
        <f>TYPE(Customer!J256)</f>
        <v>1</v>
      </c>
      <c r="J256" s="40">
        <f>TYPE(Customer!K256)</f>
        <v>1</v>
      </c>
      <c r="K256" s="40">
        <f>TYPE(Customer!L256)</f>
        <v>1</v>
      </c>
      <c r="L256" s="40">
        <f>TYPE(Customer!M256)</f>
        <v>1</v>
      </c>
      <c r="M256" s="40">
        <f>TYPE(Customer!N256)</f>
        <v>1</v>
      </c>
    </row>
    <row r="257" spans="1:13" x14ac:dyDescent="0.25">
      <c r="A257" s="40">
        <f>TYPE(Customer!A257)</f>
        <v>1</v>
      </c>
      <c r="B257" s="40">
        <f>TYPE(Customer!B257)</f>
        <v>1</v>
      </c>
      <c r="C257" s="40">
        <f>TYPE(Customer!C257)</f>
        <v>2</v>
      </c>
      <c r="D257" s="40">
        <f>TYPE(Customer!D257)</f>
        <v>2</v>
      </c>
      <c r="E257" s="40">
        <f>TYPE(Customer!E257)</f>
        <v>1</v>
      </c>
      <c r="F257" s="40">
        <f>TYPE(Customer!G257)</f>
        <v>1</v>
      </c>
      <c r="G257" s="40">
        <f>TYPE(Customer!H257)</f>
        <v>1</v>
      </c>
      <c r="H257" s="40">
        <f>TYPE(Customer!I257)</f>
        <v>1</v>
      </c>
      <c r="I257" s="40">
        <f>TYPE(Customer!J257)</f>
        <v>1</v>
      </c>
      <c r="J257" s="40">
        <f>TYPE(Customer!K257)</f>
        <v>1</v>
      </c>
      <c r="K257" s="40">
        <f>TYPE(Customer!L257)</f>
        <v>1</v>
      </c>
      <c r="L257" s="40">
        <f>TYPE(Customer!M257)</f>
        <v>1</v>
      </c>
      <c r="M257" s="40">
        <f>TYPE(Customer!N257)</f>
        <v>1</v>
      </c>
    </row>
    <row r="258" spans="1:13" x14ac:dyDescent="0.25">
      <c r="A258" s="40">
        <f>TYPE(Customer!A258)</f>
        <v>1</v>
      </c>
      <c r="B258" s="40">
        <f>TYPE(Customer!B258)</f>
        <v>1</v>
      </c>
      <c r="C258" s="40">
        <f>TYPE(Customer!C258)</f>
        <v>2</v>
      </c>
      <c r="D258" s="40">
        <f>TYPE(Customer!D258)</f>
        <v>2</v>
      </c>
      <c r="E258" s="40">
        <f>TYPE(Customer!E258)</f>
        <v>1</v>
      </c>
      <c r="F258" s="40">
        <f>TYPE(Customer!G258)</f>
        <v>1</v>
      </c>
      <c r="G258" s="40">
        <f>TYPE(Customer!H258)</f>
        <v>1</v>
      </c>
      <c r="H258" s="40">
        <f>TYPE(Customer!I258)</f>
        <v>1</v>
      </c>
      <c r="I258" s="40">
        <f>TYPE(Customer!J258)</f>
        <v>1</v>
      </c>
      <c r="J258" s="40">
        <f>TYPE(Customer!K258)</f>
        <v>1</v>
      </c>
      <c r="K258" s="40">
        <f>TYPE(Customer!L258)</f>
        <v>1</v>
      </c>
      <c r="L258" s="40">
        <f>TYPE(Customer!M258)</f>
        <v>1</v>
      </c>
      <c r="M258" s="40">
        <f>TYPE(Customer!N258)</f>
        <v>1</v>
      </c>
    </row>
    <row r="259" spans="1:13" x14ac:dyDescent="0.25">
      <c r="A259" s="40">
        <f>TYPE(Customer!A259)</f>
        <v>1</v>
      </c>
      <c r="B259" s="40">
        <f>TYPE(Customer!B259)</f>
        <v>1</v>
      </c>
      <c r="C259" s="40">
        <f>TYPE(Customer!C259)</f>
        <v>2</v>
      </c>
      <c r="D259" s="40">
        <f>TYPE(Customer!D259)</f>
        <v>2</v>
      </c>
      <c r="E259" s="40">
        <f>TYPE(Customer!E259)</f>
        <v>1</v>
      </c>
      <c r="F259" s="40">
        <f>TYPE(Customer!G259)</f>
        <v>1</v>
      </c>
      <c r="G259" s="40">
        <f>TYPE(Customer!H259)</f>
        <v>1</v>
      </c>
      <c r="H259" s="40">
        <f>TYPE(Customer!I259)</f>
        <v>1</v>
      </c>
      <c r="I259" s="40">
        <f>TYPE(Customer!J259)</f>
        <v>1</v>
      </c>
      <c r="J259" s="40">
        <f>TYPE(Customer!K259)</f>
        <v>1</v>
      </c>
      <c r="K259" s="40">
        <f>TYPE(Customer!L259)</f>
        <v>1</v>
      </c>
      <c r="L259" s="40">
        <f>TYPE(Customer!M259)</f>
        <v>1</v>
      </c>
      <c r="M259" s="40">
        <f>TYPE(Customer!N259)</f>
        <v>1</v>
      </c>
    </row>
    <row r="260" spans="1:13" x14ac:dyDescent="0.25">
      <c r="A260" s="40">
        <f>TYPE(Customer!A260)</f>
        <v>1</v>
      </c>
      <c r="B260" s="40">
        <f>TYPE(Customer!B260)</f>
        <v>1</v>
      </c>
      <c r="C260" s="40">
        <f>TYPE(Customer!C260)</f>
        <v>2</v>
      </c>
      <c r="D260" s="40">
        <f>TYPE(Customer!D260)</f>
        <v>2</v>
      </c>
      <c r="E260" s="40">
        <f>TYPE(Customer!E260)</f>
        <v>1</v>
      </c>
      <c r="F260" s="40">
        <f>TYPE(Customer!G260)</f>
        <v>1</v>
      </c>
      <c r="G260" s="40">
        <f>TYPE(Customer!H260)</f>
        <v>1</v>
      </c>
      <c r="H260" s="40">
        <f>TYPE(Customer!I260)</f>
        <v>1</v>
      </c>
      <c r="I260" s="40">
        <f>TYPE(Customer!J260)</f>
        <v>1</v>
      </c>
      <c r="J260" s="40">
        <f>TYPE(Customer!K260)</f>
        <v>1</v>
      </c>
      <c r="K260" s="40">
        <f>TYPE(Customer!L260)</f>
        <v>1</v>
      </c>
      <c r="L260" s="40">
        <f>TYPE(Customer!M260)</f>
        <v>1</v>
      </c>
      <c r="M260" s="40">
        <f>TYPE(Customer!N260)</f>
        <v>1</v>
      </c>
    </row>
    <row r="261" spans="1:13" x14ac:dyDescent="0.25">
      <c r="A261" s="40">
        <f>TYPE(Customer!A261)</f>
        <v>1</v>
      </c>
      <c r="B261" s="40">
        <f>TYPE(Customer!B261)</f>
        <v>1</v>
      </c>
      <c r="C261" s="40">
        <f>TYPE(Customer!C261)</f>
        <v>2</v>
      </c>
      <c r="D261" s="40">
        <f>TYPE(Customer!D261)</f>
        <v>2</v>
      </c>
      <c r="E261" s="40">
        <f>TYPE(Customer!E261)</f>
        <v>1</v>
      </c>
      <c r="F261" s="40">
        <f>TYPE(Customer!G261)</f>
        <v>1</v>
      </c>
      <c r="G261" s="40">
        <f>TYPE(Customer!H261)</f>
        <v>1</v>
      </c>
      <c r="H261" s="40">
        <f>TYPE(Customer!I261)</f>
        <v>1</v>
      </c>
      <c r="I261" s="40">
        <f>TYPE(Customer!J261)</f>
        <v>1</v>
      </c>
      <c r="J261" s="40">
        <f>TYPE(Customer!K261)</f>
        <v>1</v>
      </c>
      <c r="K261" s="40">
        <f>TYPE(Customer!L261)</f>
        <v>1</v>
      </c>
      <c r="L261" s="40">
        <f>TYPE(Customer!M261)</f>
        <v>1</v>
      </c>
      <c r="M261" s="40">
        <f>TYPE(Customer!N261)</f>
        <v>1</v>
      </c>
    </row>
    <row r="262" spans="1:13" x14ac:dyDescent="0.25">
      <c r="A262" s="40">
        <f>TYPE(Customer!A262)</f>
        <v>1</v>
      </c>
      <c r="B262" s="40">
        <f>TYPE(Customer!B262)</f>
        <v>1</v>
      </c>
      <c r="C262" s="40">
        <f>TYPE(Customer!C262)</f>
        <v>2</v>
      </c>
      <c r="D262" s="40">
        <f>TYPE(Customer!D262)</f>
        <v>2</v>
      </c>
      <c r="E262" s="40">
        <f>TYPE(Customer!E262)</f>
        <v>1</v>
      </c>
      <c r="F262" s="40">
        <f>TYPE(Customer!G262)</f>
        <v>1</v>
      </c>
      <c r="G262" s="40">
        <f>TYPE(Customer!H262)</f>
        <v>1</v>
      </c>
      <c r="H262" s="40">
        <f>TYPE(Customer!I262)</f>
        <v>1</v>
      </c>
      <c r="I262" s="40">
        <f>TYPE(Customer!J262)</f>
        <v>1</v>
      </c>
      <c r="J262" s="40">
        <f>TYPE(Customer!K262)</f>
        <v>1</v>
      </c>
      <c r="K262" s="40">
        <f>TYPE(Customer!L262)</f>
        <v>1</v>
      </c>
      <c r="L262" s="40">
        <f>TYPE(Customer!M262)</f>
        <v>1</v>
      </c>
      <c r="M262" s="40">
        <f>TYPE(Customer!N262)</f>
        <v>1</v>
      </c>
    </row>
    <row r="263" spans="1:13" x14ac:dyDescent="0.25">
      <c r="A263" s="40">
        <f>TYPE(Customer!A263)</f>
        <v>1</v>
      </c>
      <c r="B263" s="40">
        <f>TYPE(Customer!B263)</f>
        <v>1</v>
      </c>
      <c r="C263" s="40">
        <f>TYPE(Customer!C263)</f>
        <v>2</v>
      </c>
      <c r="D263" s="40">
        <f>TYPE(Customer!D263)</f>
        <v>2</v>
      </c>
      <c r="E263" s="40">
        <f>TYPE(Customer!E263)</f>
        <v>1</v>
      </c>
      <c r="F263" s="40">
        <f>TYPE(Customer!G263)</f>
        <v>1</v>
      </c>
      <c r="G263" s="40">
        <f>TYPE(Customer!H263)</f>
        <v>1</v>
      </c>
      <c r="H263" s="40">
        <f>TYPE(Customer!I263)</f>
        <v>1</v>
      </c>
      <c r="I263" s="40">
        <f>TYPE(Customer!J263)</f>
        <v>1</v>
      </c>
      <c r="J263" s="40">
        <f>TYPE(Customer!K263)</f>
        <v>1</v>
      </c>
      <c r="K263" s="40">
        <f>TYPE(Customer!L263)</f>
        <v>1</v>
      </c>
      <c r="L263" s="40">
        <f>TYPE(Customer!M263)</f>
        <v>1</v>
      </c>
      <c r="M263" s="40">
        <f>TYPE(Customer!N263)</f>
        <v>1</v>
      </c>
    </row>
    <row r="264" spans="1:13" x14ac:dyDescent="0.25">
      <c r="A264" s="40">
        <f>TYPE(Customer!A264)</f>
        <v>1</v>
      </c>
      <c r="B264" s="40">
        <f>TYPE(Customer!B264)</f>
        <v>1</v>
      </c>
      <c r="C264" s="40">
        <f>TYPE(Customer!C264)</f>
        <v>2</v>
      </c>
      <c r="D264" s="40">
        <f>TYPE(Customer!D264)</f>
        <v>2</v>
      </c>
      <c r="E264" s="40">
        <f>TYPE(Customer!E264)</f>
        <v>1</v>
      </c>
      <c r="F264" s="40">
        <f>TYPE(Customer!G264)</f>
        <v>1</v>
      </c>
      <c r="G264" s="40">
        <f>TYPE(Customer!H264)</f>
        <v>1</v>
      </c>
      <c r="H264" s="40">
        <f>TYPE(Customer!I264)</f>
        <v>1</v>
      </c>
      <c r="I264" s="40">
        <f>TYPE(Customer!J264)</f>
        <v>1</v>
      </c>
      <c r="J264" s="40">
        <f>TYPE(Customer!K264)</f>
        <v>1</v>
      </c>
      <c r="K264" s="40">
        <f>TYPE(Customer!L264)</f>
        <v>1</v>
      </c>
      <c r="L264" s="40">
        <f>TYPE(Customer!M264)</f>
        <v>1</v>
      </c>
      <c r="M264" s="40">
        <f>TYPE(Customer!N264)</f>
        <v>1</v>
      </c>
    </row>
    <row r="265" spans="1:13" x14ac:dyDescent="0.25">
      <c r="A265" s="40">
        <f>TYPE(Customer!A265)</f>
        <v>1</v>
      </c>
      <c r="B265" s="40">
        <f>TYPE(Customer!B265)</f>
        <v>1</v>
      </c>
      <c r="C265" s="40">
        <f>TYPE(Customer!C265)</f>
        <v>2</v>
      </c>
      <c r="D265" s="40">
        <f>TYPE(Customer!D265)</f>
        <v>2</v>
      </c>
      <c r="E265" s="40">
        <f>TYPE(Customer!E265)</f>
        <v>1</v>
      </c>
      <c r="F265" s="40">
        <f>TYPE(Customer!G265)</f>
        <v>1</v>
      </c>
      <c r="G265" s="40">
        <f>TYPE(Customer!H265)</f>
        <v>1</v>
      </c>
      <c r="H265" s="40">
        <f>TYPE(Customer!I265)</f>
        <v>1</v>
      </c>
      <c r="I265" s="40">
        <f>TYPE(Customer!J265)</f>
        <v>1</v>
      </c>
      <c r="J265" s="40">
        <f>TYPE(Customer!K265)</f>
        <v>1</v>
      </c>
      <c r="K265" s="40">
        <f>TYPE(Customer!L265)</f>
        <v>1</v>
      </c>
      <c r="L265" s="40">
        <f>TYPE(Customer!M265)</f>
        <v>1</v>
      </c>
      <c r="M265" s="40">
        <f>TYPE(Customer!N265)</f>
        <v>1</v>
      </c>
    </row>
    <row r="266" spans="1:13" x14ac:dyDescent="0.25">
      <c r="A266" s="40">
        <f>TYPE(Customer!A266)</f>
        <v>1</v>
      </c>
      <c r="B266" s="40">
        <f>TYPE(Customer!B266)</f>
        <v>1</v>
      </c>
      <c r="C266" s="40">
        <f>TYPE(Customer!C266)</f>
        <v>2</v>
      </c>
      <c r="D266" s="40">
        <f>TYPE(Customer!D266)</f>
        <v>2</v>
      </c>
      <c r="E266" s="40">
        <f>TYPE(Customer!E266)</f>
        <v>1</v>
      </c>
      <c r="F266" s="40">
        <f>TYPE(Customer!G266)</f>
        <v>1</v>
      </c>
      <c r="G266" s="40">
        <f>TYPE(Customer!H266)</f>
        <v>1</v>
      </c>
      <c r="H266" s="40">
        <f>TYPE(Customer!I266)</f>
        <v>1</v>
      </c>
      <c r="I266" s="40">
        <f>TYPE(Customer!J266)</f>
        <v>1</v>
      </c>
      <c r="J266" s="40">
        <f>TYPE(Customer!K266)</f>
        <v>1</v>
      </c>
      <c r="K266" s="40">
        <f>TYPE(Customer!L266)</f>
        <v>1</v>
      </c>
      <c r="L266" s="40">
        <f>TYPE(Customer!M266)</f>
        <v>1</v>
      </c>
      <c r="M266" s="40">
        <f>TYPE(Customer!N266)</f>
        <v>1</v>
      </c>
    </row>
    <row r="267" spans="1:13" x14ac:dyDescent="0.25">
      <c r="A267" s="40">
        <f>TYPE(Customer!A267)</f>
        <v>1</v>
      </c>
      <c r="B267" s="40">
        <f>TYPE(Customer!B267)</f>
        <v>1</v>
      </c>
      <c r="C267" s="40">
        <f>TYPE(Customer!C267)</f>
        <v>2</v>
      </c>
      <c r="D267" s="40">
        <f>TYPE(Customer!D267)</f>
        <v>2</v>
      </c>
      <c r="E267" s="40">
        <f>TYPE(Customer!E267)</f>
        <v>1</v>
      </c>
      <c r="F267" s="40">
        <f>TYPE(Customer!G267)</f>
        <v>1</v>
      </c>
      <c r="G267" s="40">
        <f>TYPE(Customer!H267)</f>
        <v>1</v>
      </c>
      <c r="H267" s="40">
        <f>TYPE(Customer!I267)</f>
        <v>1</v>
      </c>
      <c r="I267" s="40">
        <f>TYPE(Customer!J267)</f>
        <v>1</v>
      </c>
      <c r="J267" s="40">
        <f>TYPE(Customer!K267)</f>
        <v>1</v>
      </c>
      <c r="K267" s="40">
        <f>TYPE(Customer!L267)</f>
        <v>1</v>
      </c>
      <c r="L267" s="40">
        <f>TYPE(Customer!M267)</f>
        <v>1</v>
      </c>
      <c r="M267" s="40">
        <f>TYPE(Customer!N267)</f>
        <v>1</v>
      </c>
    </row>
    <row r="268" spans="1:13" x14ac:dyDescent="0.25">
      <c r="A268" s="40">
        <f>TYPE(Customer!A268)</f>
        <v>1</v>
      </c>
      <c r="B268" s="40">
        <f>TYPE(Customer!B268)</f>
        <v>1</v>
      </c>
      <c r="C268" s="40">
        <f>TYPE(Customer!C268)</f>
        <v>2</v>
      </c>
      <c r="D268" s="40">
        <f>TYPE(Customer!D268)</f>
        <v>2</v>
      </c>
      <c r="E268" s="40">
        <f>TYPE(Customer!E268)</f>
        <v>1</v>
      </c>
      <c r="F268" s="40">
        <f>TYPE(Customer!G268)</f>
        <v>1</v>
      </c>
      <c r="G268" s="40">
        <f>TYPE(Customer!H268)</f>
        <v>1</v>
      </c>
      <c r="H268" s="40">
        <f>TYPE(Customer!I268)</f>
        <v>1</v>
      </c>
      <c r="I268" s="40">
        <f>TYPE(Customer!J268)</f>
        <v>1</v>
      </c>
      <c r="J268" s="40">
        <f>TYPE(Customer!K268)</f>
        <v>1</v>
      </c>
      <c r="K268" s="40">
        <f>TYPE(Customer!L268)</f>
        <v>1</v>
      </c>
      <c r="L268" s="40">
        <f>TYPE(Customer!M268)</f>
        <v>1</v>
      </c>
      <c r="M268" s="40">
        <f>TYPE(Customer!N268)</f>
        <v>1</v>
      </c>
    </row>
    <row r="269" spans="1:13" x14ac:dyDescent="0.25">
      <c r="A269" s="40">
        <f>TYPE(Customer!A269)</f>
        <v>1</v>
      </c>
      <c r="B269" s="40">
        <f>TYPE(Customer!B269)</f>
        <v>1</v>
      </c>
      <c r="C269" s="40">
        <f>TYPE(Customer!C269)</f>
        <v>2</v>
      </c>
      <c r="D269" s="40">
        <f>TYPE(Customer!D269)</f>
        <v>2</v>
      </c>
      <c r="E269" s="40">
        <f>TYPE(Customer!E269)</f>
        <v>1</v>
      </c>
      <c r="F269" s="40">
        <f>TYPE(Customer!G269)</f>
        <v>1</v>
      </c>
      <c r="G269" s="40">
        <f>TYPE(Customer!H269)</f>
        <v>1</v>
      </c>
      <c r="H269" s="40">
        <f>TYPE(Customer!I269)</f>
        <v>1</v>
      </c>
      <c r="I269" s="40">
        <f>TYPE(Customer!J269)</f>
        <v>1</v>
      </c>
      <c r="J269" s="40">
        <f>TYPE(Customer!K269)</f>
        <v>1</v>
      </c>
      <c r="K269" s="40">
        <f>TYPE(Customer!L269)</f>
        <v>1</v>
      </c>
      <c r="L269" s="40">
        <f>TYPE(Customer!M269)</f>
        <v>1</v>
      </c>
      <c r="M269" s="40">
        <f>TYPE(Customer!N269)</f>
        <v>1</v>
      </c>
    </row>
    <row r="270" spans="1:13" x14ac:dyDescent="0.25">
      <c r="A270" s="40">
        <f>TYPE(Customer!A270)</f>
        <v>1</v>
      </c>
      <c r="B270" s="40">
        <f>TYPE(Customer!B270)</f>
        <v>1</v>
      </c>
      <c r="C270" s="40">
        <f>TYPE(Customer!C270)</f>
        <v>2</v>
      </c>
      <c r="D270" s="40">
        <f>TYPE(Customer!D270)</f>
        <v>2</v>
      </c>
      <c r="E270" s="40">
        <f>TYPE(Customer!E270)</f>
        <v>1</v>
      </c>
      <c r="F270" s="40">
        <f>TYPE(Customer!G270)</f>
        <v>1</v>
      </c>
      <c r="G270" s="40">
        <f>TYPE(Customer!H270)</f>
        <v>1</v>
      </c>
      <c r="H270" s="40">
        <f>TYPE(Customer!I270)</f>
        <v>1</v>
      </c>
      <c r="I270" s="40">
        <f>TYPE(Customer!J270)</f>
        <v>1</v>
      </c>
      <c r="J270" s="40">
        <f>TYPE(Customer!K270)</f>
        <v>1</v>
      </c>
      <c r="K270" s="40">
        <f>TYPE(Customer!L270)</f>
        <v>1</v>
      </c>
      <c r="L270" s="40">
        <f>TYPE(Customer!M270)</f>
        <v>1</v>
      </c>
      <c r="M270" s="40">
        <f>TYPE(Customer!N270)</f>
        <v>1</v>
      </c>
    </row>
    <row r="271" spans="1:13" x14ac:dyDescent="0.25">
      <c r="A271" s="40">
        <f>TYPE(Customer!A271)</f>
        <v>1</v>
      </c>
      <c r="B271" s="40">
        <f>TYPE(Customer!B271)</f>
        <v>1</v>
      </c>
      <c r="C271" s="40">
        <f>TYPE(Customer!C271)</f>
        <v>2</v>
      </c>
      <c r="D271" s="40">
        <f>TYPE(Customer!D271)</f>
        <v>2</v>
      </c>
      <c r="E271" s="40">
        <f>TYPE(Customer!E271)</f>
        <v>1</v>
      </c>
      <c r="F271" s="40">
        <f>TYPE(Customer!G271)</f>
        <v>1</v>
      </c>
      <c r="G271" s="40">
        <f>TYPE(Customer!H271)</f>
        <v>1</v>
      </c>
      <c r="H271" s="40">
        <f>TYPE(Customer!I271)</f>
        <v>1</v>
      </c>
      <c r="I271" s="40">
        <f>TYPE(Customer!J271)</f>
        <v>1</v>
      </c>
      <c r="J271" s="40">
        <f>TYPE(Customer!K271)</f>
        <v>1</v>
      </c>
      <c r="K271" s="40">
        <f>TYPE(Customer!L271)</f>
        <v>1</v>
      </c>
      <c r="L271" s="40">
        <f>TYPE(Customer!M271)</f>
        <v>1</v>
      </c>
      <c r="M271" s="40">
        <f>TYPE(Customer!N271)</f>
        <v>1</v>
      </c>
    </row>
    <row r="272" spans="1:13" x14ac:dyDescent="0.25">
      <c r="A272" s="40">
        <f>TYPE(Customer!A272)</f>
        <v>1</v>
      </c>
      <c r="B272" s="40">
        <f>TYPE(Customer!B272)</f>
        <v>1</v>
      </c>
      <c r="C272" s="40">
        <f>TYPE(Customer!C272)</f>
        <v>2</v>
      </c>
      <c r="D272" s="40">
        <f>TYPE(Customer!D272)</f>
        <v>2</v>
      </c>
      <c r="E272" s="40">
        <f>TYPE(Customer!E272)</f>
        <v>1</v>
      </c>
      <c r="F272" s="40">
        <f>TYPE(Customer!G272)</f>
        <v>1</v>
      </c>
      <c r="G272" s="40">
        <f>TYPE(Customer!H272)</f>
        <v>1</v>
      </c>
      <c r="H272" s="40">
        <f>TYPE(Customer!I272)</f>
        <v>1</v>
      </c>
      <c r="I272" s="40">
        <f>TYPE(Customer!J272)</f>
        <v>1</v>
      </c>
      <c r="J272" s="40">
        <f>TYPE(Customer!K272)</f>
        <v>1</v>
      </c>
      <c r="K272" s="40">
        <f>TYPE(Customer!L272)</f>
        <v>1</v>
      </c>
      <c r="L272" s="40">
        <f>TYPE(Customer!M272)</f>
        <v>1</v>
      </c>
      <c r="M272" s="40">
        <f>TYPE(Customer!N272)</f>
        <v>1</v>
      </c>
    </row>
    <row r="273" spans="1:13" x14ac:dyDescent="0.25">
      <c r="A273" s="40">
        <f>TYPE(Customer!A273)</f>
        <v>1</v>
      </c>
      <c r="B273" s="40">
        <f>TYPE(Customer!B273)</f>
        <v>1</v>
      </c>
      <c r="C273" s="40">
        <f>TYPE(Customer!C273)</f>
        <v>2</v>
      </c>
      <c r="D273" s="40">
        <f>TYPE(Customer!D273)</f>
        <v>2</v>
      </c>
      <c r="E273" s="40">
        <f>TYPE(Customer!E273)</f>
        <v>1</v>
      </c>
      <c r="F273" s="40">
        <f>TYPE(Customer!G273)</f>
        <v>1</v>
      </c>
      <c r="G273" s="40">
        <f>TYPE(Customer!H273)</f>
        <v>1</v>
      </c>
      <c r="H273" s="40">
        <f>TYPE(Customer!I273)</f>
        <v>1</v>
      </c>
      <c r="I273" s="40">
        <f>TYPE(Customer!J273)</f>
        <v>1</v>
      </c>
      <c r="J273" s="40">
        <f>TYPE(Customer!K273)</f>
        <v>1</v>
      </c>
      <c r="K273" s="40">
        <f>TYPE(Customer!L273)</f>
        <v>1</v>
      </c>
      <c r="L273" s="40">
        <f>TYPE(Customer!M273)</f>
        <v>1</v>
      </c>
      <c r="M273" s="40">
        <f>TYPE(Customer!N273)</f>
        <v>1</v>
      </c>
    </row>
    <row r="274" spans="1:13" x14ac:dyDescent="0.25">
      <c r="A274" s="40">
        <f>TYPE(Customer!A274)</f>
        <v>1</v>
      </c>
      <c r="B274" s="40">
        <f>TYPE(Customer!B274)</f>
        <v>1</v>
      </c>
      <c r="C274" s="40">
        <f>TYPE(Customer!C274)</f>
        <v>2</v>
      </c>
      <c r="D274" s="40">
        <f>TYPE(Customer!D274)</f>
        <v>2</v>
      </c>
      <c r="E274" s="40">
        <f>TYPE(Customer!E274)</f>
        <v>1</v>
      </c>
      <c r="F274" s="40">
        <f>TYPE(Customer!G274)</f>
        <v>1</v>
      </c>
      <c r="G274" s="40">
        <f>TYPE(Customer!H274)</f>
        <v>1</v>
      </c>
      <c r="H274" s="40">
        <f>TYPE(Customer!I274)</f>
        <v>1</v>
      </c>
      <c r="I274" s="40">
        <f>TYPE(Customer!J274)</f>
        <v>1</v>
      </c>
      <c r="J274" s="40">
        <f>TYPE(Customer!K274)</f>
        <v>1</v>
      </c>
      <c r="K274" s="40">
        <f>TYPE(Customer!L274)</f>
        <v>1</v>
      </c>
      <c r="L274" s="40">
        <f>TYPE(Customer!M274)</f>
        <v>1</v>
      </c>
      <c r="M274" s="40">
        <f>TYPE(Customer!N274)</f>
        <v>1</v>
      </c>
    </row>
    <row r="275" spans="1:13" x14ac:dyDescent="0.25">
      <c r="A275" s="40">
        <f>TYPE(Customer!A275)</f>
        <v>1</v>
      </c>
      <c r="B275" s="40">
        <f>TYPE(Customer!B275)</f>
        <v>1</v>
      </c>
      <c r="C275" s="40">
        <f>TYPE(Customer!C275)</f>
        <v>2</v>
      </c>
      <c r="D275" s="40">
        <f>TYPE(Customer!D275)</f>
        <v>2</v>
      </c>
      <c r="E275" s="40">
        <f>TYPE(Customer!E275)</f>
        <v>1</v>
      </c>
      <c r="F275" s="40">
        <f>TYPE(Customer!G275)</f>
        <v>1</v>
      </c>
      <c r="G275" s="40">
        <f>TYPE(Customer!H275)</f>
        <v>1</v>
      </c>
      <c r="H275" s="40">
        <f>TYPE(Customer!I275)</f>
        <v>1</v>
      </c>
      <c r="I275" s="40">
        <f>TYPE(Customer!J275)</f>
        <v>1</v>
      </c>
      <c r="J275" s="40">
        <f>TYPE(Customer!K275)</f>
        <v>1</v>
      </c>
      <c r="K275" s="40">
        <f>TYPE(Customer!L275)</f>
        <v>1</v>
      </c>
      <c r="L275" s="40">
        <f>TYPE(Customer!M275)</f>
        <v>1</v>
      </c>
      <c r="M275" s="40">
        <f>TYPE(Customer!N275)</f>
        <v>1</v>
      </c>
    </row>
    <row r="276" spans="1:13" x14ac:dyDescent="0.25">
      <c r="A276" s="40">
        <f>TYPE(Customer!A276)</f>
        <v>1</v>
      </c>
      <c r="B276" s="40">
        <f>TYPE(Customer!B276)</f>
        <v>1</v>
      </c>
      <c r="C276" s="40">
        <f>TYPE(Customer!C276)</f>
        <v>2</v>
      </c>
      <c r="D276" s="40">
        <f>TYPE(Customer!D276)</f>
        <v>2</v>
      </c>
      <c r="E276" s="40">
        <f>TYPE(Customer!E276)</f>
        <v>1</v>
      </c>
      <c r="F276" s="40">
        <f>TYPE(Customer!G276)</f>
        <v>1</v>
      </c>
      <c r="G276" s="40">
        <f>TYPE(Customer!H276)</f>
        <v>1</v>
      </c>
      <c r="H276" s="40">
        <f>TYPE(Customer!I276)</f>
        <v>1</v>
      </c>
      <c r="I276" s="40">
        <f>TYPE(Customer!J276)</f>
        <v>1</v>
      </c>
      <c r="J276" s="40">
        <f>TYPE(Customer!K276)</f>
        <v>1</v>
      </c>
      <c r="K276" s="40">
        <f>TYPE(Customer!L276)</f>
        <v>1</v>
      </c>
      <c r="L276" s="40">
        <f>TYPE(Customer!M276)</f>
        <v>1</v>
      </c>
      <c r="M276" s="40">
        <f>TYPE(Customer!N276)</f>
        <v>1</v>
      </c>
    </row>
    <row r="277" spans="1:13" x14ac:dyDescent="0.25">
      <c r="A277" s="40">
        <f>TYPE(Customer!A277)</f>
        <v>1</v>
      </c>
      <c r="B277" s="40">
        <f>TYPE(Customer!B277)</f>
        <v>1</v>
      </c>
      <c r="C277" s="40">
        <f>TYPE(Customer!C277)</f>
        <v>2</v>
      </c>
      <c r="D277" s="40">
        <f>TYPE(Customer!D277)</f>
        <v>2</v>
      </c>
      <c r="E277" s="40">
        <f>TYPE(Customer!E277)</f>
        <v>1</v>
      </c>
      <c r="F277" s="40">
        <f>TYPE(Customer!G277)</f>
        <v>1</v>
      </c>
      <c r="G277" s="40">
        <f>TYPE(Customer!H277)</f>
        <v>1</v>
      </c>
      <c r="H277" s="40">
        <f>TYPE(Customer!I277)</f>
        <v>1</v>
      </c>
      <c r="I277" s="40">
        <f>TYPE(Customer!J277)</f>
        <v>1</v>
      </c>
      <c r="J277" s="40">
        <f>TYPE(Customer!K277)</f>
        <v>1</v>
      </c>
      <c r="K277" s="40">
        <f>TYPE(Customer!L277)</f>
        <v>1</v>
      </c>
      <c r="L277" s="40">
        <f>TYPE(Customer!M277)</f>
        <v>1</v>
      </c>
      <c r="M277" s="40">
        <f>TYPE(Customer!N277)</f>
        <v>1</v>
      </c>
    </row>
    <row r="278" spans="1:13" x14ac:dyDescent="0.25">
      <c r="A278" s="40">
        <f>TYPE(Customer!A278)</f>
        <v>1</v>
      </c>
      <c r="B278" s="40">
        <f>TYPE(Customer!B278)</f>
        <v>1</v>
      </c>
      <c r="C278" s="40">
        <f>TYPE(Customer!C278)</f>
        <v>2</v>
      </c>
      <c r="D278" s="40">
        <f>TYPE(Customer!D278)</f>
        <v>2</v>
      </c>
      <c r="E278" s="40">
        <f>TYPE(Customer!E278)</f>
        <v>1</v>
      </c>
      <c r="F278" s="40">
        <f>TYPE(Customer!G278)</f>
        <v>1</v>
      </c>
      <c r="G278" s="40">
        <f>TYPE(Customer!H278)</f>
        <v>1</v>
      </c>
      <c r="H278" s="40">
        <f>TYPE(Customer!I278)</f>
        <v>1</v>
      </c>
      <c r="I278" s="40">
        <f>TYPE(Customer!J278)</f>
        <v>1</v>
      </c>
      <c r="J278" s="40">
        <f>TYPE(Customer!K278)</f>
        <v>1</v>
      </c>
      <c r="K278" s="40">
        <f>TYPE(Customer!L278)</f>
        <v>1</v>
      </c>
      <c r="L278" s="40">
        <f>TYPE(Customer!M278)</f>
        <v>1</v>
      </c>
      <c r="M278" s="40">
        <f>TYPE(Customer!N278)</f>
        <v>1</v>
      </c>
    </row>
    <row r="279" spans="1:13" x14ac:dyDescent="0.25">
      <c r="A279" s="40">
        <f>TYPE(Customer!A279)</f>
        <v>1</v>
      </c>
      <c r="B279" s="40">
        <f>TYPE(Customer!B279)</f>
        <v>1</v>
      </c>
      <c r="C279" s="40">
        <f>TYPE(Customer!C279)</f>
        <v>2</v>
      </c>
      <c r="D279" s="40">
        <f>TYPE(Customer!D279)</f>
        <v>2</v>
      </c>
      <c r="E279" s="40">
        <f>TYPE(Customer!E279)</f>
        <v>1</v>
      </c>
      <c r="F279" s="40">
        <f>TYPE(Customer!G279)</f>
        <v>1</v>
      </c>
      <c r="G279" s="40">
        <f>TYPE(Customer!H279)</f>
        <v>1</v>
      </c>
      <c r="H279" s="40">
        <f>TYPE(Customer!I279)</f>
        <v>1</v>
      </c>
      <c r="I279" s="40">
        <f>TYPE(Customer!J279)</f>
        <v>1</v>
      </c>
      <c r="J279" s="40">
        <f>TYPE(Customer!K279)</f>
        <v>1</v>
      </c>
      <c r="K279" s="40">
        <f>TYPE(Customer!L279)</f>
        <v>1</v>
      </c>
      <c r="L279" s="40">
        <f>TYPE(Customer!M279)</f>
        <v>1</v>
      </c>
      <c r="M279" s="40">
        <f>TYPE(Customer!N279)</f>
        <v>1</v>
      </c>
    </row>
    <row r="280" spans="1:13" x14ac:dyDescent="0.25">
      <c r="A280" s="40">
        <f>TYPE(Customer!A280)</f>
        <v>1</v>
      </c>
      <c r="B280" s="40">
        <f>TYPE(Customer!B280)</f>
        <v>1</v>
      </c>
      <c r="C280" s="40">
        <f>TYPE(Customer!C280)</f>
        <v>2</v>
      </c>
      <c r="D280" s="40">
        <f>TYPE(Customer!D280)</f>
        <v>2</v>
      </c>
      <c r="E280" s="40">
        <f>TYPE(Customer!E280)</f>
        <v>1</v>
      </c>
      <c r="F280" s="40">
        <f>TYPE(Customer!G280)</f>
        <v>1</v>
      </c>
      <c r="G280" s="40">
        <f>TYPE(Customer!H280)</f>
        <v>1</v>
      </c>
      <c r="H280" s="40">
        <f>TYPE(Customer!I280)</f>
        <v>1</v>
      </c>
      <c r="I280" s="40">
        <f>TYPE(Customer!J280)</f>
        <v>1</v>
      </c>
      <c r="J280" s="40">
        <f>TYPE(Customer!K280)</f>
        <v>1</v>
      </c>
      <c r="K280" s="40">
        <f>TYPE(Customer!L280)</f>
        <v>1</v>
      </c>
      <c r="L280" s="40">
        <f>TYPE(Customer!M280)</f>
        <v>1</v>
      </c>
      <c r="M280" s="40">
        <f>TYPE(Customer!N280)</f>
        <v>1</v>
      </c>
    </row>
    <row r="281" spans="1:13" x14ac:dyDescent="0.25">
      <c r="A281" s="40">
        <f>TYPE(Customer!A281)</f>
        <v>1</v>
      </c>
      <c r="B281" s="40">
        <f>TYPE(Customer!B281)</f>
        <v>1</v>
      </c>
      <c r="C281" s="40">
        <f>TYPE(Customer!C281)</f>
        <v>2</v>
      </c>
      <c r="D281" s="40">
        <f>TYPE(Customer!D281)</f>
        <v>2</v>
      </c>
      <c r="E281" s="40">
        <f>TYPE(Customer!E281)</f>
        <v>1</v>
      </c>
      <c r="F281" s="40">
        <f>TYPE(Customer!G281)</f>
        <v>1</v>
      </c>
      <c r="G281" s="40">
        <f>TYPE(Customer!H281)</f>
        <v>1</v>
      </c>
      <c r="H281" s="40">
        <f>TYPE(Customer!I281)</f>
        <v>1</v>
      </c>
      <c r="I281" s="40">
        <f>TYPE(Customer!J281)</f>
        <v>1</v>
      </c>
      <c r="J281" s="40">
        <f>TYPE(Customer!K281)</f>
        <v>1</v>
      </c>
      <c r="K281" s="40">
        <f>TYPE(Customer!L281)</f>
        <v>1</v>
      </c>
      <c r="L281" s="40">
        <f>TYPE(Customer!M281)</f>
        <v>1</v>
      </c>
      <c r="M281" s="40">
        <f>TYPE(Customer!N281)</f>
        <v>1</v>
      </c>
    </row>
    <row r="282" spans="1:13" x14ac:dyDescent="0.25">
      <c r="A282" s="40">
        <f>TYPE(Customer!A282)</f>
        <v>1</v>
      </c>
      <c r="B282" s="40">
        <f>TYPE(Customer!B282)</f>
        <v>1</v>
      </c>
      <c r="C282" s="40">
        <f>TYPE(Customer!C282)</f>
        <v>2</v>
      </c>
      <c r="D282" s="40">
        <f>TYPE(Customer!D282)</f>
        <v>2</v>
      </c>
      <c r="E282" s="40">
        <f>TYPE(Customer!E282)</f>
        <v>1</v>
      </c>
      <c r="F282" s="40">
        <f>TYPE(Customer!G282)</f>
        <v>1</v>
      </c>
      <c r="G282" s="40">
        <f>TYPE(Customer!H282)</f>
        <v>1</v>
      </c>
      <c r="H282" s="40">
        <f>TYPE(Customer!I282)</f>
        <v>1</v>
      </c>
      <c r="I282" s="40">
        <f>TYPE(Customer!J282)</f>
        <v>1</v>
      </c>
      <c r="J282" s="40">
        <f>TYPE(Customer!K282)</f>
        <v>1</v>
      </c>
      <c r="K282" s="40">
        <f>TYPE(Customer!L282)</f>
        <v>1</v>
      </c>
      <c r="L282" s="40">
        <f>TYPE(Customer!M282)</f>
        <v>1</v>
      </c>
      <c r="M282" s="40">
        <f>TYPE(Customer!N282)</f>
        <v>1</v>
      </c>
    </row>
    <row r="283" spans="1:13" x14ac:dyDescent="0.25">
      <c r="A283" s="40">
        <f>TYPE(Customer!A283)</f>
        <v>1</v>
      </c>
      <c r="B283" s="40">
        <f>TYPE(Customer!B283)</f>
        <v>1</v>
      </c>
      <c r="C283" s="40">
        <f>TYPE(Customer!C283)</f>
        <v>2</v>
      </c>
      <c r="D283" s="40">
        <f>TYPE(Customer!D283)</f>
        <v>2</v>
      </c>
      <c r="E283" s="40">
        <f>TYPE(Customer!E283)</f>
        <v>1</v>
      </c>
      <c r="F283" s="40">
        <f>TYPE(Customer!G283)</f>
        <v>1</v>
      </c>
      <c r="G283" s="40">
        <f>TYPE(Customer!H283)</f>
        <v>1</v>
      </c>
      <c r="H283" s="40">
        <f>TYPE(Customer!I283)</f>
        <v>1</v>
      </c>
      <c r="I283" s="40">
        <f>TYPE(Customer!J283)</f>
        <v>1</v>
      </c>
      <c r="J283" s="40">
        <f>TYPE(Customer!K283)</f>
        <v>1</v>
      </c>
      <c r="K283" s="40">
        <f>TYPE(Customer!L283)</f>
        <v>1</v>
      </c>
      <c r="L283" s="40">
        <f>TYPE(Customer!M283)</f>
        <v>1</v>
      </c>
      <c r="M283" s="40">
        <f>TYPE(Customer!N283)</f>
        <v>1</v>
      </c>
    </row>
    <row r="284" spans="1:13" x14ac:dyDescent="0.25">
      <c r="A284" s="40">
        <f>TYPE(Customer!A284)</f>
        <v>1</v>
      </c>
      <c r="B284" s="40">
        <f>TYPE(Customer!B284)</f>
        <v>1</v>
      </c>
      <c r="C284" s="40">
        <f>TYPE(Customer!C284)</f>
        <v>2</v>
      </c>
      <c r="D284" s="40">
        <f>TYPE(Customer!D284)</f>
        <v>2</v>
      </c>
      <c r="E284" s="40">
        <f>TYPE(Customer!E284)</f>
        <v>1</v>
      </c>
      <c r="F284" s="40">
        <f>TYPE(Customer!G284)</f>
        <v>1</v>
      </c>
      <c r="G284" s="40">
        <f>TYPE(Customer!H284)</f>
        <v>1</v>
      </c>
      <c r="H284" s="40">
        <f>TYPE(Customer!I284)</f>
        <v>1</v>
      </c>
      <c r="I284" s="40">
        <f>TYPE(Customer!J284)</f>
        <v>1</v>
      </c>
      <c r="J284" s="40">
        <f>TYPE(Customer!K284)</f>
        <v>1</v>
      </c>
      <c r="K284" s="40">
        <f>TYPE(Customer!L284)</f>
        <v>1</v>
      </c>
      <c r="L284" s="40">
        <f>TYPE(Customer!M284)</f>
        <v>1</v>
      </c>
      <c r="M284" s="40">
        <f>TYPE(Customer!N284)</f>
        <v>1</v>
      </c>
    </row>
    <row r="285" spans="1:13" x14ac:dyDescent="0.25">
      <c r="A285" s="40">
        <f>TYPE(Customer!A285)</f>
        <v>1</v>
      </c>
      <c r="B285" s="40">
        <f>TYPE(Customer!B285)</f>
        <v>1</v>
      </c>
      <c r="C285" s="40">
        <f>TYPE(Customer!C285)</f>
        <v>2</v>
      </c>
      <c r="D285" s="40">
        <f>TYPE(Customer!D285)</f>
        <v>2</v>
      </c>
      <c r="E285" s="40">
        <f>TYPE(Customer!E285)</f>
        <v>1</v>
      </c>
      <c r="F285" s="40">
        <f>TYPE(Customer!G285)</f>
        <v>1</v>
      </c>
      <c r="G285" s="40">
        <f>TYPE(Customer!H285)</f>
        <v>1</v>
      </c>
      <c r="H285" s="40">
        <f>TYPE(Customer!I285)</f>
        <v>1</v>
      </c>
      <c r="I285" s="40">
        <f>TYPE(Customer!J285)</f>
        <v>1</v>
      </c>
      <c r="J285" s="40">
        <f>TYPE(Customer!K285)</f>
        <v>1</v>
      </c>
      <c r="K285" s="40">
        <f>TYPE(Customer!L285)</f>
        <v>1</v>
      </c>
      <c r="L285" s="40">
        <f>TYPE(Customer!M285)</f>
        <v>1</v>
      </c>
      <c r="M285" s="40">
        <f>TYPE(Customer!N285)</f>
        <v>1</v>
      </c>
    </row>
    <row r="286" spans="1:13" x14ac:dyDescent="0.25">
      <c r="A286" s="40">
        <f>TYPE(Customer!A286)</f>
        <v>1</v>
      </c>
      <c r="B286" s="40">
        <f>TYPE(Customer!B286)</f>
        <v>1</v>
      </c>
      <c r="C286" s="40">
        <f>TYPE(Customer!C286)</f>
        <v>2</v>
      </c>
      <c r="D286" s="40">
        <f>TYPE(Customer!D286)</f>
        <v>2</v>
      </c>
      <c r="E286" s="40">
        <f>TYPE(Customer!E286)</f>
        <v>1</v>
      </c>
      <c r="F286" s="40">
        <f>TYPE(Customer!G286)</f>
        <v>1</v>
      </c>
      <c r="G286" s="40">
        <f>TYPE(Customer!H286)</f>
        <v>1</v>
      </c>
      <c r="H286" s="40">
        <f>TYPE(Customer!I286)</f>
        <v>1</v>
      </c>
      <c r="I286" s="40">
        <f>TYPE(Customer!J286)</f>
        <v>1</v>
      </c>
      <c r="J286" s="40">
        <f>TYPE(Customer!K286)</f>
        <v>1</v>
      </c>
      <c r="K286" s="40">
        <f>TYPE(Customer!L286)</f>
        <v>1</v>
      </c>
      <c r="L286" s="40">
        <f>TYPE(Customer!M286)</f>
        <v>1</v>
      </c>
      <c r="M286" s="40">
        <f>TYPE(Customer!N286)</f>
        <v>1</v>
      </c>
    </row>
    <row r="287" spans="1:13" x14ac:dyDescent="0.25">
      <c r="A287" s="40">
        <f>TYPE(Customer!A287)</f>
        <v>1</v>
      </c>
      <c r="B287" s="40">
        <f>TYPE(Customer!B287)</f>
        <v>1</v>
      </c>
      <c r="C287" s="40">
        <f>TYPE(Customer!C287)</f>
        <v>2</v>
      </c>
      <c r="D287" s="40">
        <f>TYPE(Customer!D287)</f>
        <v>2</v>
      </c>
      <c r="E287" s="40">
        <f>TYPE(Customer!E287)</f>
        <v>1</v>
      </c>
      <c r="F287" s="40">
        <f>TYPE(Customer!G287)</f>
        <v>1</v>
      </c>
      <c r="G287" s="40">
        <f>TYPE(Customer!H287)</f>
        <v>1</v>
      </c>
      <c r="H287" s="40">
        <f>TYPE(Customer!I287)</f>
        <v>1</v>
      </c>
      <c r="I287" s="40">
        <f>TYPE(Customer!J287)</f>
        <v>1</v>
      </c>
      <c r="J287" s="40">
        <f>TYPE(Customer!K287)</f>
        <v>1</v>
      </c>
      <c r="K287" s="40">
        <f>TYPE(Customer!L287)</f>
        <v>1</v>
      </c>
      <c r="L287" s="40">
        <f>TYPE(Customer!M287)</f>
        <v>1</v>
      </c>
      <c r="M287" s="40">
        <f>TYPE(Customer!N287)</f>
        <v>1</v>
      </c>
    </row>
    <row r="288" spans="1:13" x14ac:dyDescent="0.25">
      <c r="A288" s="40">
        <f>TYPE(Customer!A288)</f>
        <v>1</v>
      </c>
      <c r="B288" s="40">
        <f>TYPE(Customer!B288)</f>
        <v>1</v>
      </c>
      <c r="C288" s="40">
        <f>TYPE(Customer!C288)</f>
        <v>2</v>
      </c>
      <c r="D288" s="40">
        <f>TYPE(Customer!D288)</f>
        <v>2</v>
      </c>
      <c r="E288" s="40">
        <f>TYPE(Customer!E288)</f>
        <v>1</v>
      </c>
      <c r="F288" s="40">
        <f>TYPE(Customer!G288)</f>
        <v>1</v>
      </c>
      <c r="G288" s="40">
        <f>TYPE(Customer!H288)</f>
        <v>1</v>
      </c>
      <c r="H288" s="40">
        <f>TYPE(Customer!I288)</f>
        <v>1</v>
      </c>
      <c r="I288" s="40">
        <f>TYPE(Customer!J288)</f>
        <v>1</v>
      </c>
      <c r="J288" s="40">
        <f>TYPE(Customer!K288)</f>
        <v>1</v>
      </c>
      <c r="K288" s="40">
        <f>TYPE(Customer!L288)</f>
        <v>1</v>
      </c>
      <c r="L288" s="40">
        <f>TYPE(Customer!M288)</f>
        <v>1</v>
      </c>
      <c r="M288" s="40">
        <f>TYPE(Customer!N288)</f>
        <v>1</v>
      </c>
    </row>
    <row r="289" spans="1:13" x14ac:dyDescent="0.25">
      <c r="A289" s="40">
        <f>TYPE(Customer!A289)</f>
        <v>1</v>
      </c>
      <c r="B289" s="40">
        <f>TYPE(Customer!B289)</f>
        <v>1</v>
      </c>
      <c r="C289" s="40">
        <f>TYPE(Customer!C289)</f>
        <v>2</v>
      </c>
      <c r="D289" s="40">
        <f>TYPE(Customer!D289)</f>
        <v>2</v>
      </c>
      <c r="E289" s="40">
        <f>TYPE(Customer!E289)</f>
        <v>1</v>
      </c>
      <c r="F289" s="40">
        <f>TYPE(Customer!G289)</f>
        <v>1</v>
      </c>
      <c r="G289" s="40">
        <f>TYPE(Customer!H289)</f>
        <v>1</v>
      </c>
      <c r="H289" s="40">
        <f>TYPE(Customer!I289)</f>
        <v>1</v>
      </c>
      <c r="I289" s="40">
        <f>TYPE(Customer!J289)</f>
        <v>1</v>
      </c>
      <c r="J289" s="40">
        <f>TYPE(Customer!K289)</f>
        <v>1</v>
      </c>
      <c r="K289" s="40">
        <f>TYPE(Customer!L289)</f>
        <v>1</v>
      </c>
      <c r="L289" s="40">
        <f>TYPE(Customer!M289)</f>
        <v>1</v>
      </c>
      <c r="M289" s="40">
        <f>TYPE(Customer!N289)</f>
        <v>1</v>
      </c>
    </row>
    <row r="290" spans="1:13" x14ac:dyDescent="0.25">
      <c r="A290" s="40">
        <f>TYPE(Customer!A290)</f>
        <v>1</v>
      </c>
      <c r="B290" s="40">
        <f>TYPE(Customer!B290)</f>
        <v>1</v>
      </c>
      <c r="C290" s="40">
        <f>TYPE(Customer!C290)</f>
        <v>2</v>
      </c>
      <c r="D290" s="40">
        <f>TYPE(Customer!D290)</f>
        <v>2</v>
      </c>
      <c r="E290" s="40">
        <f>TYPE(Customer!E290)</f>
        <v>1</v>
      </c>
      <c r="F290" s="40">
        <f>TYPE(Customer!G290)</f>
        <v>1</v>
      </c>
      <c r="G290" s="40">
        <f>TYPE(Customer!H290)</f>
        <v>1</v>
      </c>
      <c r="H290" s="40">
        <f>TYPE(Customer!I290)</f>
        <v>1</v>
      </c>
      <c r="I290" s="40">
        <f>TYPE(Customer!J290)</f>
        <v>1</v>
      </c>
      <c r="J290" s="40">
        <f>TYPE(Customer!K290)</f>
        <v>1</v>
      </c>
      <c r="K290" s="40">
        <f>TYPE(Customer!L290)</f>
        <v>1</v>
      </c>
      <c r="L290" s="40">
        <f>TYPE(Customer!M290)</f>
        <v>1</v>
      </c>
      <c r="M290" s="40">
        <f>TYPE(Customer!N290)</f>
        <v>1</v>
      </c>
    </row>
    <row r="291" spans="1:13" x14ac:dyDescent="0.25">
      <c r="A291" s="40">
        <f>TYPE(Customer!A291)</f>
        <v>1</v>
      </c>
      <c r="B291" s="40">
        <f>TYPE(Customer!B291)</f>
        <v>1</v>
      </c>
      <c r="C291" s="40">
        <f>TYPE(Customer!C291)</f>
        <v>2</v>
      </c>
      <c r="D291" s="40">
        <f>TYPE(Customer!D291)</f>
        <v>2</v>
      </c>
      <c r="E291" s="40">
        <f>TYPE(Customer!E291)</f>
        <v>1</v>
      </c>
      <c r="F291" s="40">
        <f>TYPE(Customer!G291)</f>
        <v>1</v>
      </c>
      <c r="G291" s="40">
        <f>TYPE(Customer!H291)</f>
        <v>1</v>
      </c>
      <c r="H291" s="40">
        <f>TYPE(Customer!I291)</f>
        <v>1</v>
      </c>
      <c r="I291" s="40">
        <f>TYPE(Customer!J291)</f>
        <v>1</v>
      </c>
      <c r="J291" s="40">
        <f>TYPE(Customer!K291)</f>
        <v>1</v>
      </c>
      <c r="K291" s="40">
        <f>TYPE(Customer!L291)</f>
        <v>1</v>
      </c>
      <c r="L291" s="40">
        <f>TYPE(Customer!M291)</f>
        <v>1</v>
      </c>
      <c r="M291" s="40">
        <f>TYPE(Customer!N291)</f>
        <v>1</v>
      </c>
    </row>
    <row r="292" spans="1:13" x14ac:dyDescent="0.25">
      <c r="A292" s="40">
        <f>TYPE(Customer!A292)</f>
        <v>1</v>
      </c>
      <c r="B292" s="40">
        <f>TYPE(Customer!B292)</f>
        <v>1</v>
      </c>
      <c r="C292" s="40">
        <f>TYPE(Customer!C292)</f>
        <v>2</v>
      </c>
      <c r="D292" s="40">
        <f>TYPE(Customer!D292)</f>
        <v>2</v>
      </c>
      <c r="E292" s="40">
        <f>TYPE(Customer!E292)</f>
        <v>1</v>
      </c>
      <c r="F292" s="40">
        <f>TYPE(Customer!G292)</f>
        <v>1</v>
      </c>
      <c r="G292" s="40">
        <f>TYPE(Customer!H292)</f>
        <v>1</v>
      </c>
      <c r="H292" s="40">
        <f>TYPE(Customer!I292)</f>
        <v>1</v>
      </c>
      <c r="I292" s="40">
        <f>TYPE(Customer!J292)</f>
        <v>1</v>
      </c>
      <c r="J292" s="40">
        <f>TYPE(Customer!K292)</f>
        <v>1</v>
      </c>
      <c r="K292" s="40">
        <f>TYPE(Customer!L292)</f>
        <v>1</v>
      </c>
      <c r="L292" s="40">
        <f>TYPE(Customer!M292)</f>
        <v>1</v>
      </c>
      <c r="M292" s="40">
        <f>TYPE(Customer!N292)</f>
        <v>1</v>
      </c>
    </row>
    <row r="293" spans="1:13" x14ac:dyDescent="0.25">
      <c r="A293" s="40">
        <f>TYPE(Customer!A293)</f>
        <v>1</v>
      </c>
      <c r="B293" s="40">
        <f>TYPE(Customer!B293)</f>
        <v>1</v>
      </c>
      <c r="C293" s="40">
        <f>TYPE(Customer!C293)</f>
        <v>2</v>
      </c>
      <c r="D293" s="40">
        <f>TYPE(Customer!D293)</f>
        <v>2</v>
      </c>
      <c r="E293" s="40">
        <f>TYPE(Customer!E293)</f>
        <v>1</v>
      </c>
      <c r="F293" s="40">
        <f>TYPE(Customer!G293)</f>
        <v>1</v>
      </c>
      <c r="G293" s="40">
        <f>TYPE(Customer!H293)</f>
        <v>1</v>
      </c>
      <c r="H293" s="40">
        <f>TYPE(Customer!I293)</f>
        <v>1</v>
      </c>
      <c r="I293" s="40">
        <f>TYPE(Customer!J293)</f>
        <v>1</v>
      </c>
      <c r="J293" s="40">
        <f>TYPE(Customer!K293)</f>
        <v>1</v>
      </c>
      <c r="K293" s="40">
        <f>TYPE(Customer!L293)</f>
        <v>1</v>
      </c>
      <c r="L293" s="40">
        <f>TYPE(Customer!M293)</f>
        <v>1</v>
      </c>
      <c r="M293" s="40">
        <f>TYPE(Customer!N293)</f>
        <v>1</v>
      </c>
    </row>
    <row r="294" spans="1:13" x14ac:dyDescent="0.25">
      <c r="A294" s="40">
        <f>TYPE(Customer!A294)</f>
        <v>1</v>
      </c>
      <c r="B294" s="40">
        <f>TYPE(Customer!B294)</f>
        <v>1</v>
      </c>
      <c r="C294" s="40">
        <f>TYPE(Customer!C294)</f>
        <v>2</v>
      </c>
      <c r="D294" s="40">
        <f>TYPE(Customer!D294)</f>
        <v>2</v>
      </c>
      <c r="E294" s="40">
        <f>TYPE(Customer!E294)</f>
        <v>1</v>
      </c>
      <c r="F294" s="40">
        <f>TYPE(Customer!G294)</f>
        <v>1</v>
      </c>
      <c r="G294" s="40">
        <f>TYPE(Customer!H294)</f>
        <v>1</v>
      </c>
      <c r="H294" s="40">
        <f>TYPE(Customer!I294)</f>
        <v>1</v>
      </c>
      <c r="I294" s="40">
        <f>TYPE(Customer!J294)</f>
        <v>1</v>
      </c>
      <c r="J294" s="40">
        <f>TYPE(Customer!K294)</f>
        <v>1</v>
      </c>
      <c r="K294" s="40">
        <f>TYPE(Customer!L294)</f>
        <v>1</v>
      </c>
      <c r="L294" s="40">
        <f>TYPE(Customer!M294)</f>
        <v>1</v>
      </c>
      <c r="M294" s="40">
        <f>TYPE(Customer!N294)</f>
        <v>1</v>
      </c>
    </row>
    <row r="295" spans="1:13" x14ac:dyDescent="0.25">
      <c r="A295" s="40">
        <f>TYPE(Customer!A295)</f>
        <v>1</v>
      </c>
      <c r="B295" s="40">
        <f>TYPE(Customer!B295)</f>
        <v>1</v>
      </c>
      <c r="C295" s="40">
        <f>TYPE(Customer!C295)</f>
        <v>2</v>
      </c>
      <c r="D295" s="40">
        <f>TYPE(Customer!D295)</f>
        <v>2</v>
      </c>
      <c r="E295" s="40">
        <f>TYPE(Customer!E295)</f>
        <v>1</v>
      </c>
      <c r="F295" s="40">
        <f>TYPE(Customer!G295)</f>
        <v>1</v>
      </c>
      <c r="G295" s="40">
        <f>TYPE(Customer!H295)</f>
        <v>1</v>
      </c>
      <c r="H295" s="40">
        <f>TYPE(Customer!I295)</f>
        <v>1</v>
      </c>
      <c r="I295" s="40">
        <f>TYPE(Customer!J295)</f>
        <v>1</v>
      </c>
      <c r="J295" s="40">
        <f>TYPE(Customer!K295)</f>
        <v>1</v>
      </c>
      <c r="K295" s="40">
        <f>TYPE(Customer!L295)</f>
        <v>1</v>
      </c>
      <c r="L295" s="40">
        <f>TYPE(Customer!M295)</f>
        <v>1</v>
      </c>
      <c r="M295" s="40">
        <f>TYPE(Customer!N295)</f>
        <v>1</v>
      </c>
    </row>
    <row r="296" spans="1:13" x14ac:dyDescent="0.25">
      <c r="A296" s="40">
        <f>TYPE(Customer!A296)</f>
        <v>1</v>
      </c>
      <c r="B296" s="40">
        <f>TYPE(Customer!B296)</f>
        <v>1</v>
      </c>
      <c r="C296" s="40">
        <f>TYPE(Customer!C296)</f>
        <v>2</v>
      </c>
      <c r="D296" s="40">
        <f>TYPE(Customer!D296)</f>
        <v>2</v>
      </c>
      <c r="E296" s="40">
        <f>TYPE(Customer!E296)</f>
        <v>1</v>
      </c>
      <c r="F296" s="40">
        <f>TYPE(Customer!G296)</f>
        <v>1</v>
      </c>
      <c r="G296" s="40">
        <f>TYPE(Customer!H296)</f>
        <v>1</v>
      </c>
      <c r="H296" s="40">
        <f>TYPE(Customer!I296)</f>
        <v>1</v>
      </c>
      <c r="I296" s="40">
        <f>TYPE(Customer!J296)</f>
        <v>1</v>
      </c>
      <c r="J296" s="40">
        <f>TYPE(Customer!K296)</f>
        <v>1</v>
      </c>
      <c r="K296" s="40">
        <f>TYPE(Customer!L296)</f>
        <v>1</v>
      </c>
      <c r="L296" s="40">
        <f>TYPE(Customer!M296)</f>
        <v>1</v>
      </c>
      <c r="M296" s="40">
        <f>TYPE(Customer!N296)</f>
        <v>1</v>
      </c>
    </row>
    <row r="297" spans="1:13" x14ac:dyDescent="0.25">
      <c r="A297" s="40">
        <f>TYPE(Customer!A297)</f>
        <v>1</v>
      </c>
      <c r="B297" s="40">
        <f>TYPE(Customer!B297)</f>
        <v>1</v>
      </c>
      <c r="C297" s="40">
        <f>TYPE(Customer!C297)</f>
        <v>2</v>
      </c>
      <c r="D297" s="40">
        <f>TYPE(Customer!D297)</f>
        <v>2</v>
      </c>
      <c r="E297" s="40">
        <f>TYPE(Customer!E297)</f>
        <v>1</v>
      </c>
      <c r="F297" s="40">
        <f>TYPE(Customer!G297)</f>
        <v>1</v>
      </c>
      <c r="G297" s="40">
        <f>TYPE(Customer!H297)</f>
        <v>1</v>
      </c>
      <c r="H297" s="40">
        <f>TYPE(Customer!I297)</f>
        <v>1</v>
      </c>
      <c r="I297" s="40">
        <f>TYPE(Customer!J297)</f>
        <v>1</v>
      </c>
      <c r="J297" s="40">
        <f>TYPE(Customer!K297)</f>
        <v>1</v>
      </c>
      <c r="K297" s="40">
        <f>TYPE(Customer!L297)</f>
        <v>1</v>
      </c>
      <c r="L297" s="40">
        <f>TYPE(Customer!M297)</f>
        <v>1</v>
      </c>
      <c r="M297" s="40">
        <f>TYPE(Customer!N297)</f>
        <v>1</v>
      </c>
    </row>
    <row r="298" spans="1:13" x14ac:dyDescent="0.25">
      <c r="A298" s="40">
        <f>TYPE(Customer!A298)</f>
        <v>1</v>
      </c>
      <c r="B298" s="40">
        <f>TYPE(Customer!B298)</f>
        <v>1</v>
      </c>
      <c r="C298" s="40">
        <f>TYPE(Customer!C298)</f>
        <v>2</v>
      </c>
      <c r="D298" s="40">
        <f>TYPE(Customer!D298)</f>
        <v>2</v>
      </c>
      <c r="E298" s="40">
        <f>TYPE(Customer!E298)</f>
        <v>1</v>
      </c>
      <c r="F298" s="40">
        <f>TYPE(Customer!G298)</f>
        <v>1</v>
      </c>
      <c r="G298" s="40">
        <f>TYPE(Customer!H298)</f>
        <v>1</v>
      </c>
      <c r="H298" s="40">
        <f>TYPE(Customer!I298)</f>
        <v>1</v>
      </c>
      <c r="I298" s="40">
        <f>TYPE(Customer!J298)</f>
        <v>1</v>
      </c>
      <c r="J298" s="40">
        <f>TYPE(Customer!K298)</f>
        <v>1</v>
      </c>
      <c r="K298" s="40">
        <f>TYPE(Customer!L298)</f>
        <v>1</v>
      </c>
      <c r="L298" s="40">
        <f>TYPE(Customer!M298)</f>
        <v>1</v>
      </c>
      <c r="M298" s="40">
        <f>TYPE(Customer!N298)</f>
        <v>1</v>
      </c>
    </row>
    <row r="299" spans="1:13" x14ac:dyDescent="0.25">
      <c r="A299" s="40">
        <f>TYPE(Customer!A299)</f>
        <v>1</v>
      </c>
      <c r="B299" s="40">
        <f>TYPE(Customer!B299)</f>
        <v>1</v>
      </c>
      <c r="C299" s="40">
        <f>TYPE(Customer!C299)</f>
        <v>2</v>
      </c>
      <c r="D299" s="40">
        <f>TYPE(Customer!D299)</f>
        <v>2</v>
      </c>
      <c r="E299" s="40">
        <f>TYPE(Customer!E299)</f>
        <v>1</v>
      </c>
      <c r="F299" s="40">
        <f>TYPE(Customer!G299)</f>
        <v>1</v>
      </c>
      <c r="G299" s="40">
        <f>TYPE(Customer!H299)</f>
        <v>1</v>
      </c>
      <c r="H299" s="40">
        <f>TYPE(Customer!I299)</f>
        <v>1</v>
      </c>
      <c r="I299" s="40">
        <f>TYPE(Customer!J299)</f>
        <v>1</v>
      </c>
      <c r="J299" s="40">
        <f>TYPE(Customer!K299)</f>
        <v>1</v>
      </c>
      <c r="K299" s="40">
        <f>TYPE(Customer!L299)</f>
        <v>1</v>
      </c>
      <c r="L299" s="40">
        <f>TYPE(Customer!M299)</f>
        <v>1</v>
      </c>
      <c r="M299" s="40">
        <f>TYPE(Customer!N299)</f>
        <v>1</v>
      </c>
    </row>
    <row r="300" spans="1:13" x14ac:dyDescent="0.25">
      <c r="A300" s="40">
        <f>TYPE(Customer!A300)</f>
        <v>1</v>
      </c>
      <c r="B300" s="40">
        <f>TYPE(Customer!B300)</f>
        <v>1</v>
      </c>
      <c r="C300" s="40">
        <f>TYPE(Customer!C300)</f>
        <v>2</v>
      </c>
      <c r="D300" s="40">
        <f>TYPE(Customer!D300)</f>
        <v>2</v>
      </c>
      <c r="E300" s="40">
        <f>TYPE(Customer!E300)</f>
        <v>1</v>
      </c>
      <c r="F300" s="40">
        <f>TYPE(Customer!G300)</f>
        <v>1</v>
      </c>
      <c r="G300" s="40">
        <f>TYPE(Customer!H300)</f>
        <v>1</v>
      </c>
      <c r="H300" s="40">
        <f>TYPE(Customer!I300)</f>
        <v>1</v>
      </c>
      <c r="I300" s="40">
        <f>TYPE(Customer!J300)</f>
        <v>1</v>
      </c>
      <c r="J300" s="40">
        <f>TYPE(Customer!K300)</f>
        <v>1</v>
      </c>
      <c r="K300" s="40">
        <f>TYPE(Customer!L300)</f>
        <v>1</v>
      </c>
      <c r="L300" s="40">
        <f>TYPE(Customer!M300)</f>
        <v>1</v>
      </c>
      <c r="M300" s="40">
        <f>TYPE(Customer!N300)</f>
        <v>1</v>
      </c>
    </row>
    <row r="301" spans="1:13" x14ac:dyDescent="0.25">
      <c r="A301" s="40">
        <f>TYPE(Customer!A301)</f>
        <v>1</v>
      </c>
      <c r="B301" s="40">
        <f>TYPE(Customer!B301)</f>
        <v>1</v>
      </c>
      <c r="C301" s="40">
        <f>TYPE(Customer!C301)</f>
        <v>2</v>
      </c>
      <c r="D301" s="40">
        <f>TYPE(Customer!D301)</f>
        <v>2</v>
      </c>
      <c r="E301" s="40">
        <f>TYPE(Customer!E301)</f>
        <v>1</v>
      </c>
      <c r="F301" s="40">
        <f>TYPE(Customer!G301)</f>
        <v>1</v>
      </c>
      <c r="G301" s="40">
        <f>TYPE(Customer!H301)</f>
        <v>1</v>
      </c>
      <c r="H301" s="40">
        <f>TYPE(Customer!I301)</f>
        <v>1</v>
      </c>
      <c r="I301" s="40">
        <f>TYPE(Customer!J301)</f>
        <v>1</v>
      </c>
      <c r="J301" s="40">
        <f>TYPE(Customer!K301)</f>
        <v>1</v>
      </c>
      <c r="K301" s="40">
        <f>TYPE(Customer!L301)</f>
        <v>1</v>
      </c>
      <c r="L301" s="40">
        <f>TYPE(Customer!M301)</f>
        <v>1</v>
      </c>
      <c r="M301" s="40">
        <f>TYPE(Customer!N301)</f>
        <v>1</v>
      </c>
    </row>
    <row r="302" spans="1:13" x14ac:dyDescent="0.25">
      <c r="A302" s="40">
        <f>TYPE(Customer!A302)</f>
        <v>1</v>
      </c>
      <c r="B302" s="40">
        <f>TYPE(Customer!B302)</f>
        <v>1</v>
      </c>
      <c r="C302" s="40">
        <f>TYPE(Customer!C302)</f>
        <v>2</v>
      </c>
      <c r="D302" s="40">
        <f>TYPE(Customer!D302)</f>
        <v>2</v>
      </c>
      <c r="E302" s="40">
        <f>TYPE(Customer!E302)</f>
        <v>1</v>
      </c>
      <c r="F302" s="40">
        <f>TYPE(Customer!G302)</f>
        <v>1</v>
      </c>
      <c r="G302" s="40">
        <f>TYPE(Customer!H302)</f>
        <v>1</v>
      </c>
      <c r="H302" s="40">
        <f>TYPE(Customer!I302)</f>
        <v>1</v>
      </c>
      <c r="I302" s="40">
        <f>TYPE(Customer!J302)</f>
        <v>1</v>
      </c>
      <c r="J302" s="40">
        <f>TYPE(Customer!K302)</f>
        <v>1</v>
      </c>
      <c r="K302" s="40">
        <f>TYPE(Customer!L302)</f>
        <v>1</v>
      </c>
      <c r="L302" s="40">
        <f>TYPE(Customer!M302)</f>
        <v>1</v>
      </c>
      <c r="M302" s="40">
        <f>TYPE(Customer!N302)</f>
        <v>1</v>
      </c>
    </row>
    <row r="303" spans="1:13" x14ac:dyDescent="0.25">
      <c r="A303" s="40">
        <f>TYPE(Customer!A303)</f>
        <v>1</v>
      </c>
      <c r="B303" s="40">
        <f>TYPE(Customer!B303)</f>
        <v>1</v>
      </c>
      <c r="C303" s="40">
        <f>TYPE(Customer!C303)</f>
        <v>2</v>
      </c>
      <c r="D303" s="40">
        <f>TYPE(Customer!D303)</f>
        <v>2</v>
      </c>
      <c r="E303" s="40">
        <f>TYPE(Customer!E303)</f>
        <v>1</v>
      </c>
      <c r="F303" s="40">
        <f>TYPE(Customer!G303)</f>
        <v>1</v>
      </c>
      <c r="G303" s="40">
        <f>TYPE(Customer!H303)</f>
        <v>1</v>
      </c>
      <c r="H303" s="40">
        <f>TYPE(Customer!I303)</f>
        <v>1</v>
      </c>
      <c r="I303" s="40">
        <f>TYPE(Customer!J303)</f>
        <v>1</v>
      </c>
      <c r="J303" s="40">
        <f>TYPE(Customer!K303)</f>
        <v>1</v>
      </c>
      <c r="K303" s="40">
        <f>TYPE(Customer!L303)</f>
        <v>1</v>
      </c>
      <c r="L303" s="40">
        <f>TYPE(Customer!M303)</f>
        <v>1</v>
      </c>
      <c r="M303" s="40">
        <f>TYPE(Customer!N303)</f>
        <v>1</v>
      </c>
    </row>
    <row r="304" spans="1:13" x14ac:dyDescent="0.25">
      <c r="A304" s="40">
        <f>TYPE(Customer!A304)</f>
        <v>1</v>
      </c>
      <c r="B304" s="40">
        <f>TYPE(Customer!B304)</f>
        <v>1</v>
      </c>
      <c r="C304" s="40">
        <f>TYPE(Customer!C304)</f>
        <v>2</v>
      </c>
      <c r="D304" s="40">
        <f>TYPE(Customer!D304)</f>
        <v>2</v>
      </c>
      <c r="E304" s="40">
        <f>TYPE(Customer!E304)</f>
        <v>1</v>
      </c>
      <c r="F304" s="40">
        <f>TYPE(Customer!G304)</f>
        <v>1</v>
      </c>
      <c r="G304" s="40">
        <f>TYPE(Customer!H304)</f>
        <v>1</v>
      </c>
      <c r="H304" s="40">
        <f>TYPE(Customer!I304)</f>
        <v>1</v>
      </c>
      <c r="I304" s="40">
        <f>TYPE(Customer!J304)</f>
        <v>1</v>
      </c>
      <c r="J304" s="40">
        <f>TYPE(Customer!K304)</f>
        <v>1</v>
      </c>
      <c r="K304" s="40">
        <f>TYPE(Customer!L304)</f>
        <v>1</v>
      </c>
      <c r="L304" s="40">
        <f>TYPE(Customer!M304)</f>
        <v>1</v>
      </c>
      <c r="M304" s="40">
        <f>TYPE(Customer!N304)</f>
        <v>1</v>
      </c>
    </row>
    <row r="305" spans="1:13" x14ac:dyDescent="0.25">
      <c r="A305" s="40">
        <f>TYPE(Customer!A305)</f>
        <v>1</v>
      </c>
      <c r="B305" s="40">
        <f>TYPE(Customer!B305)</f>
        <v>1</v>
      </c>
      <c r="C305" s="40">
        <f>TYPE(Customer!C305)</f>
        <v>2</v>
      </c>
      <c r="D305" s="40">
        <f>TYPE(Customer!D305)</f>
        <v>2</v>
      </c>
      <c r="E305" s="40">
        <f>TYPE(Customer!E305)</f>
        <v>1</v>
      </c>
      <c r="F305" s="40">
        <f>TYPE(Customer!G305)</f>
        <v>1</v>
      </c>
      <c r="G305" s="40">
        <f>TYPE(Customer!H305)</f>
        <v>1</v>
      </c>
      <c r="H305" s="40">
        <f>TYPE(Customer!I305)</f>
        <v>1</v>
      </c>
      <c r="I305" s="40">
        <f>TYPE(Customer!J305)</f>
        <v>1</v>
      </c>
      <c r="J305" s="40">
        <f>TYPE(Customer!K305)</f>
        <v>1</v>
      </c>
      <c r="K305" s="40">
        <f>TYPE(Customer!L305)</f>
        <v>1</v>
      </c>
      <c r="L305" s="40">
        <f>TYPE(Customer!M305)</f>
        <v>1</v>
      </c>
      <c r="M305" s="40">
        <f>TYPE(Customer!N305)</f>
        <v>1</v>
      </c>
    </row>
    <row r="306" spans="1:13" x14ac:dyDescent="0.25">
      <c r="A306" s="40">
        <f>TYPE(Customer!A306)</f>
        <v>1</v>
      </c>
      <c r="B306" s="40">
        <f>TYPE(Customer!B306)</f>
        <v>1</v>
      </c>
      <c r="C306" s="40">
        <f>TYPE(Customer!C306)</f>
        <v>2</v>
      </c>
      <c r="D306" s="40">
        <f>TYPE(Customer!D306)</f>
        <v>2</v>
      </c>
      <c r="E306" s="40">
        <f>TYPE(Customer!E306)</f>
        <v>1</v>
      </c>
      <c r="F306" s="40">
        <f>TYPE(Customer!G306)</f>
        <v>1</v>
      </c>
      <c r="G306" s="40">
        <f>TYPE(Customer!H306)</f>
        <v>1</v>
      </c>
      <c r="H306" s="40">
        <f>TYPE(Customer!I306)</f>
        <v>1</v>
      </c>
      <c r="I306" s="40">
        <f>TYPE(Customer!J306)</f>
        <v>1</v>
      </c>
      <c r="J306" s="40">
        <f>TYPE(Customer!K306)</f>
        <v>1</v>
      </c>
      <c r="K306" s="40">
        <f>TYPE(Customer!L306)</f>
        <v>1</v>
      </c>
      <c r="L306" s="40">
        <f>TYPE(Customer!M306)</f>
        <v>1</v>
      </c>
      <c r="M306" s="40">
        <f>TYPE(Customer!N306)</f>
        <v>1</v>
      </c>
    </row>
    <row r="307" spans="1:13" x14ac:dyDescent="0.25">
      <c r="A307" s="40">
        <f>TYPE(Customer!A307)</f>
        <v>1</v>
      </c>
      <c r="B307" s="40">
        <f>TYPE(Customer!B307)</f>
        <v>1</v>
      </c>
      <c r="C307" s="40">
        <f>TYPE(Customer!C307)</f>
        <v>2</v>
      </c>
      <c r="D307" s="40">
        <f>TYPE(Customer!D307)</f>
        <v>2</v>
      </c>
      <c r="E307" s="40">
        <f>TYPE(Customer!E307)</f>
        <v>1</v>
      </c>
      <c r="F307" s="40">
        <f>TYPE(Customer!G307)</f>
        <v>1</v>
      </c>
      <c r="G307" s="40">
        <f>TYPE(Customer!H307)</f>
        <v>1</v>
      </c>
      <c r="H307" s="40">
        <f>TYPE(Customer!I307)</f>
        <v>1</v>
      </c>
      <c r="I307" s="40">
        <f>TYPE(Customer!J307)</f>
        <v>1</v>
      </c>
      <c r="J307" s="40">
        <f>TYPE(Customer!K307)</f>
        <v>1</v>
      </c>
      <c r="K307" s="40">
        <f>TYPE(Customer!L307)</f>
        <v>1</v>
      </c>
      <c r="L307" s="40">
        <f>TYPE(Customer!M307)</f>
        <v>1</v>
      </c>
      <c r="M307" s="40">
        <f>TYPE(Customer!N307)</f>
        <v>1</v>
      </c>
    </row>
    <row r="308" spans="1:13" x14ac:dyDescent="0.25">
      <c r="A308" s="40">
        <f>TYPE(Customer!A308)</f>
        <v>1</v>
      </c>
      <c r="B308" s="40">
        <f>TYPE(Customer!B308)</f>
        <v>1</v>
      </c>
      <c r="C308" s="40">
        <f>TYPE(Customer!C308)</f>
        <v>2</v>
      </c>
      <c r="D308" s="40">
        <f>TYPE(Customer!D308)</f>
        <v>2</v>
      </c>
      <c r="E308" s="40">
        <f>TYPE(Customer!E308)</f>
        <v>1</v>
      </c>
      <c r="F308" s="40">
        <f>TYPE(Customer!G308)</f>
        <v>1</v>
      </c>
      <c r="G308" s="40">
        <f>TYPE(Customer!H308)</f>
        <v>1</v>
      </c>
      <c r="H308" s="40">
        <f>TYPE(Customer!I308)</f>
        <v>1</v>
      </c>
      <c r="I308" s="40">
        <f>TYPE(Customer!J308)</f>
        <v>1</v>
      </c>
      <c r="J308" s="40">
        <f>TYPE(Customer!K308)</f>
        <v>1</v>
      </c>
      <c r="K308" s="40">
        <f>TYPE(Customer!L308)</f>
        <v>1</v>
      </c>
      <c r="L308" s="40">
        <f>TYPE(Customer!M308)</f>
        <v>1</v>
      </c>
      <c r="M308" s="40">
        <f>TYPE(Customer!N308)</f>
        <v>1</v>
      </c>
    </row>
    <row r="309" spans="1:13" x14ac:dyDescent="0.25">
      <c r="A309" s="40">
        <f>TYPE(Customer!A309)</f>
        <v>1</v>
      </c>
      <c r="B309" s="40">
        <f>TYPE(Customer!B309)</f>
        <v>1</v>
      </c>
      <c r="C309" s="40">
        <f>TYPE(Customer!C309)</f>
        <v>2</v>
      </c>
      <c r="D309" s="40">
        <f>TYPE(Customer!D309)</f>
        <v>2</v>
      </c>
      <c r="E309" s="40">
        <f>TYPE(Customer!E309)</f>
        <v>1</v>
      </c>
      <c r="F309" s="40">
        <f>TYPE(Customer!G309)</f>
        <v>1</v>
      </c>
      <c r="G309" s="40">
        <f>TYPE(Customer!H309)</f>
        <v>1</v>
      </c>
      <c r="H309" s="40">
        <f>TYPE(Customer!I309)</f>
        <v>1</v>
      </c>
      <c r="I309" s="40">
        <f>TYPE(Customer!J309)</f>
        <v>1</v>
      </c>
      <c r="J309" s="40">
        <f>TYPE(Customer!K309)</f>
        <v>1</v>
      </c>
      <c r="K309" s="40">
        <f>TYPE(Customer!L309)</f>
        <v>1</v>
      </c>
      <c r="L309" s="40">
        <f>TYPE(Customer!M309)</f>
        <v>1</v>
      </c>
      <c r="M309" s="40">
        <f>TYPE(Customer!N309)</f>
        <v>1</v>
      </c>
    </row>
    <row r="310" spans="1:13" x14ac:dyDescent="0.25">
      <c r="A310" s="40">
        <f>TYPE(Customer!A310)</f>
        <v>1</v>
      </c>
      <c r="B310" s="40">
        <f>TYPE(Customer!B310)</f>
        <v>1</v>
      </c>
      <c r="C310" s="40">
        <f>TYPE(Customer!C310)</f>
        <v>2</v>
      </c>
      <c r="D310" s="40">
        <f>TYPE(Customer!D310)</f>
        <v>2</v>
      </c>
      <c r="E310" s="40">
        <f>TYPE(Customer!E310)</f>
        <v>1</v>
      </c>
      <c r="F310" s="40">
        <f>TYPE(Customer!G310)</f>
        <v>1</v>
      </c>
      <c r="G310" s="40">
        <f>TYPE(Customer!H310)</f>
        <v>1</v>
      </c>
      <c r="H310" s="40">
        <f>TYPE(Customer!I310)</f>
        <v>1</v>
      </c>
      <c r="I310" s="40">
        <f>TYPE(Customer!J310)</f>
        <v>1</v>
      </c>
      <c r="J310" s="40">
        <f>TYPE(Customer!K310)</f>
        <v>1</v>
      </c>
      <c r="K310" s="40">
        <f>TYPE(Customer!L310)</f>
        <v>1</v>
      </c>
      <c r="L310" s="40">
        <f>TYPE(Customer!M310)</f>
        <v>1</v>
      </c>
      <c r="M310" s="40">
        <f>TYPE(Customer!N310)</f>
        <v>1</v>
      </c>
    </row>
    <row r="311" spans="1:13" x14ac:dyDescent="0.25">
      <c r="A311" s="40">
        <f>TYPE(Customer!A311)</f>
        <v>1</v>
      </c>
      <c r="B311" s="40">
        <f>TYPE(Customer!B311)</f>
        <v>1</v>
      </c>
      <c r="C311" s="40">
        <f>TYPE(Customer!C311)</f>
        <v>2</v>
      </c>
      <c r="D311" s="40">
        <f>TYPE(Customer!D311)</f>
        <v>2</v>
      </c>
      <c r="E311" s="40">
        <f>TYPE(Customer!E311)</f>
        <v>1</v>
      </c>
      <c r="F311" s="40">
        <f>TYPE(Customer!G311)</f>
        <v>1</v>
      </c>
      <c r="G311" s="40">
        <f>TYPE(Customer!H311)</f>
        <v>1</v>
      </c>
      <c r="H311" s="40">
        <f>TYPE(Customer!I311)</f>
        <v>1</v>
      </c>
      <c r="I311" s="40">
        <f>TYPE(Customer!J311)</f>
        <v>1</v>
      </c>
      <c r="J311" s="40">
        <f>TYPE(Customer!K311)</f>
        <v>1</v>
      </c>
      <c r="K311" s="40">
        <f>TYPE(Customer!L311)</f>
        <v>1</v>
      </c>
      <c r="L311" s="40">
        <f>TYPE(Customer!M311)</f>
        <v>1</v>
      </c>
      <c r="M311" s="40">
        <f>TYPE(Customer!N311)</f>
        <v>1</v>
      </c>
    </row>
    <row r="312" spans="1:13" x14ac:dyDescent="0.25">
      <c r="A312" s="40">
        <f>TYPE(Customer!A312)</f>
        <v>1</v>
      </c>
      <c r="B312" s="40">
        <f>TYPE(Customer!B312)</f>
        <v>1</v>
      </c>
      <c r="C312" s="40">
        <f>TYPE(Customer!C312)</f>
        <v>2</v>
      </c>
      <c r="D312" s="40">
        <f>TYPE(Customer!D312)</f>
        <v>2</v>
      </c>
      <c r="E312" s="40">
        <f>TYPE(Customer!E312)</f>
        <v>1</v>
      </c>
      <c r="F312" s="40">
        <f>TYPE(Customer!G312)</f>
        <v>1</v>
      </c>
      <c r="G312" s="40">
        <f>TYPE(Customer!H312)</f>
        <v>1</v>
      </c>
      <c r="H312" s="40">
        <f>TYPE(Customer!I312)</f>
        <v>1</v>
      </c>
      <c r="I312" s="40">
        <f>TYPE(Customer!J312)</f>
        <v>1</v>
      </c>
      <c r="J312" s="40">
        <f>TYPE(Customer!K312)</f>
        <v>1</v>
      </c>
      <c r="K312" s="40">
        <f>TYPE(Customer!L312)</f>
        <v>1</v>
      </c>
      <c r="L312" s="40">
        <f>TYPE(Customer!M312)</f>
        <v>1</v>
      </c>
      <c r="M312" s="40">
        <f>TYPE(Customer!N312)</f>
        <v>1</v>
      </c>
    </row>
    <row r="313" spans="1:13" x14ac:dyDescent="0.25">
      <c r="A313" s="40">
        <f>TYPE(Customer!A313)</f>
        <v>1</v>
      </c>
      <c r="B313" s="40">
        <f>TYPE(Customer!B313)</f>
        <v>1</v>
      </c>
      <c r="C313" s="40">
        <f>TYPE(Customer!C313)</f>
        <v>2</v>
      </c>
      <c r="D313" s="40">
        <f>TYPE(Customer!D313)</f>
        <v>2</v>
      </c>
      <c r="E313" s="40">
        <f>TYPE(Customer!E313)</f>
        <v>1</v>
      </c>
      <c r="F313" s="40">
        <f>TYPE(Customer!G313)</f>
        <v>1</v>
      </c>
      <c r="G313" s="40">
        <f>TYPE(Customer!H313)</f>
        <v>1</v>
      </c>
      <c r="H313" s="40">
        <f>TYPE(Customer!I313)</f>
        <v>1</v>
      </c>
      <c r="I313" s="40">
        <f>TYPE(Customer!J313)</f>
        <v>1</v>
      </c>
      <c r="J313" s="40">
        <f>TYPE(Customer!K313)</f>
        <v>1</v>
      </c>
      <c r="K313" s="40">
        <f>TYPE(Customer!L313)</f>
        <v>1</v>
      </c>
      <c r="L313" s="40">
        <f>TYPE(Customer!M313)</f>
        <v>1</v>
      </c>
      <c r="M313" s="40">
        <f>TYPE(Customer!N313)</f>
        <v>1</v>
      </c>
    </row>
    <row r="314" spans="1:13" x14ac:dyDescent="0.25">
      <c r="A314" s="40">
        <f>TYPE(Customer!A314)</f>
        <v>1</v>
      </c>
      <c r="B314" s="40">
        <f>TYPE(Customer!B314)</f>
        <v>1</v>
      </c>
      <c r="C314" s="40">
        <f>TYPE(Customer!C314)</f>
        <v>2</v>
      </c>
      <c r="D314" s="40">
        <f>TYPE(Customer!D314)</f>
        <v>2</v>
      </c>
      <c r="E314" s="40">
        <f>TYPE(Customer!E314)</f>
        <v>1</v>
      </c>
      <c r="F314" s="40">
        <f>TYPE(Customer!G314)</f>
        <v>1</v>
      </c>
      <c r="G314" s="40">
        <f>TYPE(Customer!H314)</f>
        <v>1</v>
      </c>
      <c r="H314" s="40">
        <f>TYPE(Customer!I314)</f>
        <v>1</v>
      </c>
      <c r="I314" s="40">
        <f>TYPE(Customer!J314)</f>
        <v>1</v>
      </c>
      <c r="J314" s="40">
        <f>TYPE(Customer!K314)</f>
        <v>1</v>
      </c>
      <c r="K314" s="40">
        <f>TYPE(Customer!L314)</f>
        <v>1</v>
      </c>
      <c r="L314" s="40">
        <f>TYPE(Customer!M314)</f>
        <v>1</v>
      </c>
      <c r="M314" s="40">
        <f>TYPE(Customer!N314)</f>
        <v>1</v>
      </c>
    </row>
    <row r="315" spans="1:13" x14ac:dyDescent="0.25">
      <c r="A315" s="40">
        <f>TYPE(Customer!A315)</f>
        <v>1</v>
      </c>
      <c r="B315" s="40">
        <f>TYPE(Customer!B315)</f>
        <v>1</v>
      </c>
      <c r="C315" s="40">
        <f>TYPE(Customer!C315)</f>
        <v>2</v>
      </c>
      <c r="D315" s="40">
        <f>TYPE(Customer!D315)</f>
        <v>2</v>
      </c>
      <c r="E315" s="40">
        <f>TYPE(Customer!E315)</f>
        <v>1</v>
      </c>
      <c r="F315" s="40">
        <f>TYPE(Customer!G315)</f>
        <v>1</v>
      </c>
      <c r="G315" s="40">
        <f>TYPE(Customer!H315)</f>
        <v>1</v>
      </c>
      <c r="H315" s="40">
        <f>TYPE(Customer!I315)</f>
        <v>1</v>
      </c>
      <c r="I315" s="40">
        <f>TYPE(Customer!J315)</f>
        <v>1</v>
      </c>
      <c r="J315" s="40">
        <f>TYPE(Customer!K315)</f>
        <v>1</v>
      </c>
      <c r="K315" s="40">
        <f>TYPE(Customer!L315)</f>
        <v>1</v>
      </c>
      <c r="L315" s="40">
        <f>TYPE(Customer!M315)</f>
        <v>1</v>
      </c>
      <c r="M315" s="40">
        <f>TYPE(Customer!N315)</f>
        <v>1</v>
      </c>
    </row>
    <row r="316" spans="1:13" x14ac:dyDescent="0.25">
      <c r="A316" s="40">
        <f>TYPE(Customer!A316)</f>
        <v>1</v>
      </c>
      <c r="B316" s="40">
        <f>TYPE(Customer!B316)</f>
        <v>1</v>
      </c>
      <c r="C316" s="40">
        <f>TYPE(Customer!C316)</f>
        <v>2</v>
      </c>
      <c r="D316" s="40">
        <f>TYPE(Customer!D316)</f>
        <v>2</v>
      </c>
      <c r="E316" s="40">
        <f>TYPE(Customer!E316)</f>
        <v>1</v>
      </c>
      <c r="F316" s="40">
        <f>TYPE(Customer!G316)</f>
        <v>1</v>
      </c>
      <c r="G316" s="40">
        <f>TYPE(Customer!H316)</f>
        <v>1</v>
      </c>
      <c r="H316" s="40">
        <f>TYPE(Customer!I316)</f>
        <v>1</v>
      </c>
      <c r="I316" s="40">
        <f>TYPE(Customer!J316)</f>
        <v>1</v>
      </c>
      <c r="J316" s="40">
        <f>TYPE(Customer!K316)</f>
        <v>1</v>
      </c>
      <c r="K316" s="40">
        <f>TYPE(Customer!L316)</f>
        <v>1</v>
      </c>
      <c r="L316" s="40">
        <f>TYPE(Customer!M316)</f>
        <v>1</v>
      </c>
      <c r="M316" s="40">
        <f>TYPE(Customer!N316)</f>
        <v>1</v>
      </c>
    </row>
    <row r="317" spans="1:13" x14ac:dyDescent="0.25">
      <c r="A317" s="40">
        <f>TYPE(Customer!A317)</f>
        <v>1</v>
      </c>
      <c r="B317" s="40">
        <f>TYPE(Customer!B317)</f>
        <v>1</v>
      </c>
      <c r="C317" s="40">
        <f>TYPE(Customer!C317)</f>
        <v>2</v>
      </c>
      <c r="D317" s="40">
        <f>TYPE(Customer!D317)</f>
        <v>2</v>
      </c>
      <c r="E317" s="40">
        <f>TYPE(Customer!E317)</f>
        <v>1</v>
      </c>
      <c r="F317" s="40">
        <f>TYPE(Customer!G317)</f>
        <v>1</v>
      </c>
      <c r="G317" s="40">
        <f>TYPE(Customer!H317)</f>
        <v>1</v>
      </c>
      <c r="H317" s="40">
        <f>TYPE(Customer!I317)</f>
        <v>1</v>
      </c>
      <c r="I317" s="40">
        <f>TYPE(Customer!J317)</f>
        <v>1</v>
      </c>
      <c r="J317" s="40">
        <f>TYPE(Customer!K317)</f>
        <v>1</v>
      </c>
      <c r="K317" s="40">
        <f>TYPE(Customer!L317)</f>
        <v>1</v>
      </c>
      <c r="L317" s="40">
        <f>TYPE(Customer!M317)</f>
        <v>1</v>
      </c>
      <c r="M317" s="40">
        <f>TYPE(Customer!N317)</f>
        <v>1</v>
      </c>
    </row>
    <row r="318" spans="1:13" x14ac:dyDescent="0.25">
      <c r="A318" s="40">
        <f>TYPE(Customer!A318)</f>
        <v>1</v>
      </c>
      <c r="B318" s="40">
        <f>TYPE(Customer!B318)</f>
        <v>1</v>
      </c>
      <c r="C318" s="40">
        <f>TYPE(Customer!C318)</f>
        <v>2</v>
      </c>
      <c r="D318" s="40">
        <f>TYPE(Customer!D318)</f>
        <v>2</v>
      </c>
      <c r="E318" s="40">
        <f>TYPE(Customer!E318)</f>
        <v>1</v>
      </c>
      <c r="F318" s="40">
        <f>TYPE(Customer!G318)</f>
        <v>1</v>
      </c>
      <c r="G318" s="40">
        <f>TYPE(Customer!H318)</f>
        <v>1</v>
      </c>
      <c r="H318" s="40">
        <f>TYPE(Customer!I318)</f>
        <v>1</v>
      </c>
      <c r="I318" s="40">
        <f>TYPE(Customer!J318)</f>
        <v>1</v>
      </c>
      <c r="J318" s="40">
        <f>TYPE(Customer!K318)</f>
        <v>1</v>
      </c>
      <c r="K318" s="40">
        <f>TYPE(Customer!L318)</f>
        <v>1</v>
      </c>
      <c r="L318" s="40">
        <f>TYPE(Customer!M318)</f>
        <v>1</v>
      </c>
      <c r="M318" s="40">
        <f>TYPE(Customer!N318)</f>
        <v>1</v>
      </c>
    </row>
    <row r="319" spans="1:13" x14ac:dyDescent="0.25">
      <c r="A319" s="40">
        <f>TYPE(Customer!A319)</f>
        <v>1</v>
      </c>
      <c r="B319" s="40">
        <f>TYPE(Customer!B319)</f>
        <v>1</v>
      </c>
      <c r="C319" s="40">
        <f>TYPE(Customer!C319)</f>
        <v>2</v>
      </c>
      <c r="D319" s="40">
        <f>TYPE(Customer!D319)</f>
        <v>2</v>
      </c>
      <c r="E319" s="40">
        <f>TYPE(Customer!E319)</f>
        <v>1</v>
      </c>
      <c r="F319" s="40">
        <f>TYPE(Customer!G319)</f>
        <v>1</v>
      </c>
      <c r="G319" s="40">
        <f>TYPE(Customer!H319)</f>
        <v>1</v>
      </c>
      <c r="H319" s="40">
        <f>TYPE(Customer!I319)</f>
        <v>1</v>
      </c>
      <c r="I319" s="40">
        <f>TYPE(Customer!J319)</f>
        <v>1</v>
      </c>
      <c r="J319" s="40">
        <f>TYPE(Customer!K319)</f>
        <v>1</v>
      </c>
      <c r="K319" s="40">
        <f>TYPE(Customer!L319)</f>
        <v>1</v>
      </c>
      <c r="L319" s="40">
        <f>TYPE(Customer!M319)</f>
        <v>1</v>
      </c>
      <c r="M319" s="40">
        <f>TYPE(Customer!N319)</f>
        <v>1</v>
      </c>
    </row>
    <row r="320" spans="1:13" x14ac:dyDescent="0.25">
      <c r="A320" s="40">
        <f>TYPE(Customer!A320)</f>
        <v>1</v>
      </c>
      <c r="B320" s="40">
        <f>TYPE(Customer!B320)</f>
        <v>1</v>
      </c>
      <c r="C320" s="40">
        <f>TYPE(Customer!C320)</f>
        <v>2</v>
      </c>
      <c r="D320" s="40">
        <f>TYPE(Customer!D320)</f>
        <v>2</v>
      </c>
      <c r="E320" s="40">
        <f>TYPE(Customer!E320)</f>
        <v>1</v>
      </c>
      <c r="F320" s="40">
        <f>TYPE(Customer!G320)</f>
        <v>1</v>
      </c>
      <c r="G320" s="40">
        <f>TYPE(Customer!H320)</f>
        <v>1</v>
      </c>
      <c r="H320" s="40">
        <f>TYPE(Customer!I320)</f>
        <v>1</v>
      </c>
      <c r="I320" s="40">
        <f>TYPE(Customer!J320)</f>
        <v>1</v>
      </c>
      <c r="J320" s="40">
        <f>TYPE(Customer!K320)</f>
        <v>1</v>
      </c>
      <c r="K320" s="40">
        <f>TYPE(Customer!L320)</f>
        <v>1</v>
      </c>
      <c r="L320" s="40">
        <f>TYPE(Customer!M320)</f>
        <v>1</v>
      </c>
      <c r="M320" s="40">
        <f>TYPE(Customer!N320)</f>
        <v>1</v>
      </c>
    </row>
    <row r="321" spans="1:13" x14ac:dyDescent="0.25">
      <c r="A321" s="40">
        <f>TYPE(Customer!A321)</f>
        <v>1</v>
      </c>
      <c r="B321" s="40">
        <f>TYPE(Customer!B321)</f>
        <v>1</v>
      </c>
      <c r="C321" s="40">
        <f>TYPE(Customer!C321)</f>
        <v>2</v>
      </c>
      <c r="D321" s="40">
        <f>TYPE(Customer!D321)</f>
        <v>2</v>
      </c>
      <c r="E321" s="40">
        <f>TYPE(Customer!E321)</f>
        <v>1</v>
      </c>
      <c r="F321" s="40">
        <f>TYPE(Customer!G321)</f>
        <v>1</v>
      </c>
      <c r="G321" s="40">
        <f>TYPE(Customer!H321)</f>
        <v>1</v>
      </c>
      <c r="H321" s="40">
        <f>TYPE(Customer!I321)</f>
        <v>1</v>
      </c>
      <c r="I321" s="40">
        <f>TYPE(Customer!J321)</f>
        <v>1</v>
      </c>
      <c r="J321" s="40">
        <f>TYPE(Customer!K321)</f>
        <v>1</v>
      </c>
      <c r="K321" s="40">
        <f>TYPE(Customer!L321)</f>
        <v>1</v>
      </c>
      <c r="L321" s="40">
        <f>TYPE(Customer!M321)</f>
        <v>1</v>
      </c>
      <c r="M321" s="40">
        <f>TYPE(Customer!N321)</f>
        <v>1</v>
      </c>
    </row>
    <row r="322" spans="1:13" x14ac:dyDescent="0.25">
      <c r="A322" s="40">
        <f>TYPE(Customer!A322)</f>
        <v>1</v>
      </c>
      <c r="B322" s="40">
        <f>TYPE(Customer!B322)</f>
        <v>1</v>
      </c>
      <c r="C322" s="40">
        <f>TYPE(Customer!C322)</f>
        <v>2</v>
      </c>
      <c r="D322" s="40">
        <f>TYPE(Customer!D322)</f>
        <v>2</v>
      </c>
      <c r="E322" s="40">
        <f>TYPE(Customer!E322)</f>
        <v>1</v>
      </c>
      <c r="F322" s="40">
        <f>TYPE(Customer!G322)</f>
        <v>1</v>
      </c>
      <c r="G322" s="40">
        <f>TYPE(Customer!H322)</f>
        <v>1</v>
      </c>
      <c r="H322" s="40">
        <f>TYPE(Customer!I322)</f>
        <v>1</v>
      </c>
      <c r="I322" s="40">
        <f>TYPE(Customer!J322)</f>
        <v>1</v>
      </c>
      <c r="J322" s="40">
        <f>TYPE(Customer!K322)</f>
        <v>1</v>
      </c>
      <c r="K322" s="40">
        <f>TYPE(Customer!L322)</f>
        <v>1</v>
      </c>
      <c r="L322" s="40">
        <f>TYPE(Customer!M322)</f>
        <v>1</v>
      </c>
      <c r="M322" s="40">
        <f>TYPE(Customer!N322)</f>
        <v>1</v>
      </c>
    </row>
    <row r="323" spans="1:13" x14ac:dyDescent="0.25">
      <c r="A323" s="40">
        <f>TYPE(Customer!A323)</f>
        <v>1</v>
      </c>
      <c r="B323" s="40">
        <f>TYPE(Customer!B323)</f>
        <v>1</v>
      </c>
      <c r="C323" s="40">
        <f>TYPE(Customer!C323)</f>
        <v>2</v>
      </c>
      <c r="D323" s="40">
        <f>TYPE(Customer!D323)</f>
        <v>2</v>
      </c>
      <c r="E323" s="40">
        <f>TYPE(Customer!E323)</f>
        <v>1</v>
      </c>
      <c r="F323" s="40">
        <f>TYPE(Customer!G323)</f>
        <v>1</v>
      </c>
      <c r="G323" s="40">
        <f>TYPE(Customer!H323)</f>
        <v>1</v>
      </c>
      <c r="H323" s="40">
        <f>TYPE(Customer!I323)</f>
        <v>1</v>
      </c>
      <c r="I323" s="40">
        <f>TYPE(Customer!J323)</f>
        <v>1</v>
      </c>
      <c r="J323" s="40">
        <f>TYPE(Customer!K323)</f>
        <v>1</v>
      </c>
      <c r="K323" s="40">
        <f>TYPE(Customer!L323)</f>
        <v>1</v>
      </c>
      <c r="L323" s="40">
        <f>TYPE(Customer!M323)</f>
        <v>1</v>
      </c>
      <c r="M323" s="40">
        <f>TYPE(Customer!N323)</f>
        <v>1</v>
      </c>
    </row>
    <row r="324" spans="1:13" x14ac:dyDescent="0.25">
      <c r="A324" s="40">
        <f>TYPE(Customer!A324)</f>
        <v>1</v>
      </c>
      <c r="B324" s="40">
        <f>TYPE(Customer!B324)</f>
        <v>1</v>
      </c>
      <c r="C324" s="40">
        <f>TYPE(Customer!C324)</f>
        <v>2</v>
      </c>
      <c r="D324" s="40">
        <f>TYPE(Customer!D324)</f>
        <v>2</v>
      </c>
      <c r="E324" s="40">
        <f>TYPE(Customer!E324)</f>
        <v>1</v>
      </c>
      <c r="F324" s="40">
        <f>TYPE(Customer!G324)</f>
        <v>1</v>
      </c>
      <c r="G324" s="40">
        <f>TYPE(Customer!H324)</f>
        <v>1</v>
      </c>
      <c r="H324" s="40">
        <f>TYPE(Customer!I324)</f>
        <v>1</v>
      </c>
      <c r="I324" s="40">
        <f>TYPE(Customer!J324)</f>
        <v>1</v>
      </c>
      <c r="J324" s="40">
        <f>TYPE(Customer!K324)</f>
        <v>1</v>
      </c>
      <c r="K324" s="40">
        <f>TYPE(Customer!L324)</f>
        <v>1</v>
      </c>
      <c r="L324" s="40">
        <f>TYPE(Customer!M324)</f>
        <v>1</v>
      </c>
      <c r="M324" s="40">
        <f>TYPE(Customer!N324)</f>
        <v>1</v>
      </c>
    </row>
    <row r="325" spans="1:13" x14ac:dyDescent="0.25">
      <c r="A325" s="40">
        <f>TYPE(Customer!A325)</f>
        <v>1</v>
      </c>
      <c r="B325" s="40">
        <f>TYPE(Customer!B325)</f>
        <v>1</v>
      </c>
      <c r="C325" s="40">
        <f>TYPE(Customer!C325)</f>
        <v>2</v>
      </c>
      <c r="D325" s="40">
        <f>TYPE(Customer!D325)</f>
        <v>2</v>
      </c>
      <c r="E325" s="40">
        <f>TYPE(Customer!E325)</f>
        <v>1</v>
      </c>
      <c r="F325" s="40">
        <f>TYPE(Customer!G325)</f>
        <v>1</v>
      </c>
      <c r="G325" s="40">
        <f>TYPE(Customer!H325)</f>
        <v>1</v>
      </c>
      <c r="H325" s="40">
        <f>TYPE(Customer!I325)</f>
        <v>1</v>
      </c>
      <c r="I325" s="40">
        <f>TYPE(Customer!J325)</f>
        <v>1</v>
      </c>
      <c r="J325" s="40">
        <f>TYPE(Customer!K325)</f>
        <v>1</v>
      </c>
      <c r="K325" s="40">
        <f>TYPE(Customer!L325)</f>
        <v>1</v>
      </c>
      <c r="L325" s="40">
        <f>TYPE(Customer!M325)</f>
        <v>1</v>
      </c>
      <c r="M325" s="40">
        <f>TYPE(Customer!N325)</f>
        <v>1</v>
      </c>
    </row>
    <row r="326" spans="1:13" x14ac:dyDescent="0.25">
      <c r="A326" s="40">
        <f>TYPE(Customer!A326)</f>
        <v>1</v>
      </c>
      <c r="B326" s="40">
        <f>TYPE(Customer!B326)</f>
        <v>1</v>
      </c>
      <c r="C326" s="40">
        <f>TYPE(Customer!C326)</f>
        <v>2</v>
      </c>
      <c r="D326" s="40">
        <f>TYPE(Customer!D326)</f>
        <v>2</v>
      </c>
      <c r="E326" s="40">
        <f>TYPE(Customer!E326)</f>
        <v>1</v>
      </c>
      <c r="F326" s="40">
        <f>TYPE(Customer!G326)</f>
        <v>1</v>
      </c>
      <c r="G326" s="40">
        <f>TYPE(Customer!H326)</f>
        <v>1</v>
      </c>
      <c r="H326" s="40">
        <f>TYPE(Customer!I326)</f>
        <v>1</v>
      </c>
      <c r="I326" s="40">
        <f>TYPE(Customer!J326)</f>
        <v>1</v>
      </c>
      <c r="J326" s="40">
        <f>TYPE(Customer!K326)</f>
        <v>1</v>
      </c>
      <c r="K326" s="40">
        <f>TYPE(Customer!L326)</f>
        <v>1</v>
      </c>
      <c r="L326" s="40">
        <f>TYPE(Customer!M326)</f>
        <v>1</v>
      </c>
      <c r="M326" s="40">
        <f>TYPE(Customer!N326)</f>
        <v>1</v>
      </c>
    </row>
    <row r="327" spans="1:13" x14ac:dyDescent="0.25">
      <c r="A327" s="40">
        <f>TYPE(Customer!A327)</f>
        <v>1</v>
      </c>
      <c r="B327" s="40">
        <f>TYPE(Customer!B327)</f>
        <v>1</v>
      </c>
      <c r="C327" s="40">
        <f>TYPE(Customer!C327)</f>
        <v>2</v>
      </c>
      <c r="D327" s="40">
        <f>TYPE(Customer!D327)</f>
        <v>2</v>
      </c>
      <c r="E327" s="40">
        <f>TYPE(Customer!E327)</f>
        <v>1</v>
      </c>
      <c r="F327" s="40">
        <f>TYPE(Customer!G327)</f>
        <v>1</v>
      </c>
      <c r="G327" s="40">
        <f>TYPE(Customer!H327)</f>
        <v>1</v>
      </c>
      <c r="H327" s="40">
        <f>TYPE(Customer!I327)</f>
        <v>1</v>
      </c>
      <c r="I327" s="40">
        <f>TYPE(Customer!J327)</f>
        <v>1</v>
      </c>
      <c r="J327" s="40">
        <f>TYPE(Customer!K327)</f>
        <v>1</v>
      </c>
      <c r="K327" s="40">
        <f>TYPE(Customer!L327)</f>
        <v>1</v>
      </c>
      <c r="L327" s="40">
        <f>TYPE(Customer!M327)</f>
        <v>1</v>
      </c>
      <c r="M327" s="40">
        <f>TYPE(Customer!N327)</f>
        <v>1</v>
      </c>
    </row>
    <row r="328" spans="1:13" x14ac:dyDescent="0.25">
      <c r="A328" s="40">
        <f>TYPE(Customer!A328)</f>
        <v>1</v>
      </c>
      <c r="B328" s="40">
        <f>TYPE(Customer!B328)</f>
        <v>1</v>
      </c>
      <c r="C328" s="40">
        <f>TYPE(Customer!C328)</f>
        <v>2</v>
      </c>
      <c r="D328" s="40">
        <f>TYPE(Customer!D328)</f>
        <v>2</v>
      </c>
      <c r="E328" s="40">
        <f>TYPE(Customer!E328)</f>
        <v>1</v>
      </c>
      <c r="F328" s="40">
        <f>TYPE(Customer!G328)</f>
        <v>1</v>
      </c>
      <c r="G328" s="40">
        <f>TYPE(Customer!H328)</f>
        <v>1</v>
      </c>
      <c r="H328" s="40">
        <f>TYPE(Customer!I328)</f>
        <v>1</v>
      </c>
      <c r="I328" s="40">
        <f>TYPE(Customer!J328)</f>
        <v>1</v>
      </c>
      <c r="J328" s="40">
        <f>TYPE(Customer!K328)</f>
        <v>1</v>
      </c>
      <c r="K328" s="40">
        <f>TYPE(Customer!L328)</f>
        <v>1</v>
      </c>
      <c r="L328" s="40">
        <f>TYPE(Customer!M328)</f>
        <v>1</v>
      </c>
      <c r="M328" s="40">
        <f>TYPE(Customer!N328)</f>
        <v>1</v>
      </c>
    </row>
    <row r="329" spans="1:13" x14ac:dyDescent="0.25">
      <c r="A329" s="40">
        <f>TYPE(Customer!A329)</f>
        <v>1</v>
      </c>
      <c r="B329" s="40">
        <f>TYPE(Customer!B329)</f>
        <v>1</v>
      </c>
      <c r="C329" s="40">
        <f>TYPE(Customer!C329)</f>
        <v>2</v>
      </c>
      <c r="D329" s="40">
        <f>TYPE(Customer!D329)</f>
        <v>2</v>
      </c>
      <c r="E329" s="40">
        <f>TYPE(Customer!E329)</f>
        <v>1</v>
      </c>
      <c r="F329" s="40">
        <f>TYPE(Customer!G329)</f>
        <v>1</v>
      </c>
      <c r="G329" s="40">
        <f>TYPE(Customer!H329)</f>
        <v>1</v>
      </c>
      <c r="H329" s="40">
        <f>TYPE(Customer!I329)</f>
        <v>1</v>
      </c>
      <c r="I329" s="40">
        <f>TYPE(Customer!J329)</f>
        <v>1</v>
      </c>
      <c r="J329" s="40">
        <f>TYPE(Customer!K329)</f>
        <v>1</v>
      </c>
      <c r="K329" s="40">
        <f>TYPE(Customer!L329)</f>
        <v>1</v>
      </c>
      <c r="L329" s="40">
        <f>TYPE(Customer!M329)</f>
        <v>1</v>
      </c>
      <c r="M329" s="40">
        <f>TYPE(Customer!N329)</f>
        <v>1</v>
      </c>
    </row>
    <row r="330" spans="1:13" x14ac:dyDescent="0.25">
      <c r="A330" s="40">
        <f>TYPE(Customer!A330)</f>
        <v>1</v>
      </c>
      <c r="B330" s="40">
        <f>TYPE(Customer!B330)</f>
        <v>1</v>
      </c>
      <c r="C330" s="40">
        <f>TYPE(Customer!C330)</f>
        <v>2</v>
      </c>
      <c r="D330" s="40">
        <f>TYPE(Customer!D330)</f>
        <v>2</v>
      </c>
      <c r="E330" s="40">
        <f>TYPE(Customer!E330)</f>
        <v>1</v>
      </c>
      <c r="F330" s="40">
        <f>TYPE(Customer!G330)</f>
        <v>1</v>
      </c>
      <c r="G330" s="40">
        <f>TYPE(Customer!H330)</f>
        <v>1</v>
      </c>
      <c r="H330" s="40">
        <f>TYPE(Customer!I330)</f>
        <v>1</v>
      </c>
      <c r="I330" s="40">
        <f>TYPE(Customer!J330)</f>
        <v>1</v>
      </c>
      <c r="J330" s="40">
        <f>TYPE(Customer!K330)</f>
        <v>1</v>
      </c>
      <c r="K330" s="40">
        <f>TYPE(Customer!L330)</f>
        <v>1</v>
      </c>
      <c r="L330" s="40">
        <f>TYPE(Customer!M330)</f>
        <v>1</v>
      </c>
      <c r="M330" s="40">
        <f>TYPE(Customer!N330)</f>
        <v>1</v>
      </c>
    </row>
    <row r="331" spans="1:13" x14ac:dyDescent="0.25">
      <c r="A331" s="40">
        <f>TYPE(Customer!A331)</f>
        <v>1</v>
      </c>
      <c r="B331" s="40">
        <f>TYPE(Customer!B331)</f>
        <v>1</v>
      </c>
      <c r="C331" s="40">
        <f>TYPE(Customer!C331)</f>
        <v>2</v>
      </c>
      <c r="D331" s="40">
        <f>TYPE(Customer!D331)</f>
        <v>2</v>
      </c>
      <c r="E331" s="40">
        <f>TYPE(Customer!E331)</f>
        <v>1</v>
      </c>
      <c r="F331" s="40">
        <f>TYPE(Customer!G331)</f>
        <v>1</v>
      </c>
      <c r="G331" s="40">
        <f>TYPE(Customer!H331)</f>
        <v>1</v>
      </c>
      <c r="H331" s="40">
        <f>TYPE(Customer!I331)</f>
        <v>1</v>
      </c>
      <c r="I331" s="40">
        <f>TYPE(Customer!J331)</f>
        <v>1</v>
      </c>
      <c r="J331" s="40">
        <f>TYPE(Customer!K331)</f>
        <v>1</v>
      </c>
      <c r="K331" s="40">
        <f>TYPE(Customer!L331)</f>
        <v>1</v>
      </c>
      <c r="L331" s="40">
        <f>TYPE(Customer!M331)</f>
        <v>1</v>
      </c>
      <c r="M331" s="40">
        <f>TYPE(Customer!N331)</f>
        <v>1</v>
      </c>
    </row>
    <row r="332" spans="1:13" x14ac:dyDescent="0.25">
      <c r="A332" s="40">
        <f>TYPE(Customer!A332)</f>
        <v>1</v>
      </c>
      <c r="B332" s="40">
        <f>TYPE(Customer!B332)</f>
        <v>1</v>
      </c>
      <c r="C332" s="40">
        <f>TYPE(Customer!C332)</f>
        <v>2</v>
      </c>
      <c r="D332" s="40">
        <f>TYPE(Customer!D332)</f>
        <v>2</v>
      </c>
      <c r="E332" s="40">
        <f>TYPE(Customer!E332)</f>
        <v>1</v>
      </c>
      <c r="F332" s="40">
        <f>TYPE(Customer!G332)</f>
        <v>1</v>
      </c>
      <c r="G332" s="40">
        <f>TYPE(Customer!H332)</f>
        <v>1</v>
      </c>
      <c r="H332" s="40">
        <f>TYPE(Customer!I332)</f>
        <v>1</v>
      </c>
      <c r="I332" s="40">
        <f>TYPE(Customer!J332)</f>
        <v>1</v>
      </c>
      <c r="J332" s="40">
        <f>TYPE(Customer!K332)</f>
        <v>1</v>
      </c>
      <c r="K332" s="40">
        <f>TYPE(Customer!L332)</f>
        <v>1</v>
      </c>
      <c r="L332" s="40">
        <f>TYPE(Customer!M332)</f>
        <v>1</v>
      </c>
      <c r="M332" s="40">
        <f>TYPE(Customer!N332)</f>
        <v>1</v>
      </c>
    </row>
    <row r="333" spans="1:13" x14ac:dyDescent="0.25">
      <c r="A333" s="40">
        <f>TYPE(Customer!A333)</f>
        <v>1</v>
      </c>
      <c r="B333" s="40">
        <f>TYPE(Customer!B333)</f>
        <v>1</v>
      </c>
      <c r="C333" s="40">
        <f>TYPE(Customer!C333)</f>
        <v>2</v>
      </c>
      <c r="D333" s="40">
        <f>TYPE(Customer!D333)</f>
        <v>2</v>
      </c>
      <c r="E333" s="40">
        <f>TYPE(Customer!E333)</f>
        <v>1</v>
      </c>
      <c r="F333" s="40">
        <f>TYPE(Customer!G333)</f>
        <v>1</v>
      </c>
      <c r="G333" s="40">
        <f>TYPE(Customer!H333)</f>
        <v>1</v>
      </c>
      <c r="H333" s="40">
        <f>TYPE(Customer!I333)</f>
        <v>1</v>
      </c>
      <c r="I333" s="40">
        <f>TYPE(Customer!J333)</f>
        <v>1</v>
      </c>
      <c r="J333" s="40">
        <f>TYPE(Customer!K333)</f>
        <v>1</v>
      </c>
      <c r="K333" s="40">
        <f>TYPE(Customer!L333)</f>
        <v>1</v>
      </c>
      <c r="L333" s="40">
        <f>TYPE(Customer!M333)</f>
        <v>1</v>
      </c>
      <c r="M333" s="40">
        <f>TYPE(Customer!N333)</f>
        <v>1</v>
      </c>
    </row>
    <row r="334" spans="1:13" x14ac:dyDescent="0.25">
      <c r="A334" s="40">
        <f>TYPE(Customer!A334)</f>
        <v>1</v>
      </c>
      <c r="B334" s="40">
        <f>TYPE(Customer!B334)</f>
        <v>1</v>
      </c>
      <c r="C334" s="40">
        <f>TYPE(Customer!C334)</f>
        <v>2</v>
      </c>
      <c r="D334" s="40">
        <f>TYPE(Customer!D334)</f>
        <v>2</v>
      </c>
      <c r="E334" s="40">
        <f>TYPE(Customer!E334)</f>
        <v>1</v>
      </c>
      <c r="F334" s="40">
        <f>TYPE(Customer!G334)</f>
        <v>1</v>
      </c>
      <c r="G334" s="40">
        <f>TYPE(Customer!H334)</f>
        <v>1</v>
      </c>
      <c r="H334" s="40">
        <f>TYPE(Customer!I334)</f>
        <v>1</v>
      </c>
      <c r="I334" s="40">
        <f>TYPE(Customer!J334)</f>
        <v>1</v>
      </c>
      <c r="J334" s="40">
        <f>TYPE(Customer!K334)</f>
        <v>1</v>
      </c>
      <c r="K334" s="40">
        <f>TYPE(Customer!L334)</f>
        <v>1</v>
      </c>
      <c r="L334" s="40">
        <f>TYPE(Customer!M334)</f>
        <v>1</v>
      </c>
      <c r="M334" s="40">
        <f>TYPE(Customer!N334)</f>
        <v>1</v>
      </c>
    </row>
    <row r="335" spans="1:13" x14ac:dyDescent="0.25">
      <c r="A335" s="40">
        <f>TYPE(Customer!A335)</f>
        <v>1</v>
      </c>
      <c r="B335" s="40">
        <f>TYPE(Customer!B335)</f>
        <v>1</v>
      </c>
      <c r="C335" s="40">
        <f>TYPE(Customer!C335)</f>
        <v>2</v>
      </c>
      <c r="D335" s="40">
        <f>TYPE(Customer!D335)</f>
        <v>2</v>
      </c>
      <c r="E335" s="40">
        <f>TYPE(Customer!E335)</f>
        <v>1</v>
      </c>
      <c r="F335" s="40">
        <f>TYPE(Customer!G335)</f>
        <v>1</v>
      </c>
      <c r="G335" s="40">
        <f>TYPE(Customer!H335)</f>
        <v>1</v>
      </c>
      <c r="H335" s="40">
        <f>TYPE(Customer!I335)</f>
        <v>1</v>
      </c>
      <c r="I335" s="40">
        <f>TYPE(Customer!J335)</f>
        <v>1</v>
      </c>
      <c r="J335" s="40">
        <f>TYPE(Customer!K335)</f>
        <v>1</v>
      </c>
      <c r="K335" s="40">
        <f>TYPE(Customer!L335)</f>
        <v>1</v>
      </c>
      <c r="L335" s="40">
        <f>TYPE(Customer!M335)</f>
        <v>1</v>
      </c>
      <c r="M335" s="40">
        <f>TYPE(Customer!N335)</f>
        <v>1</v>
      </c>
    </row>
    <row r="336" spans="1:13" x14ac:dyDescent="0.25">
      <c r="A336" s="40">
        <f>TYPE(Customer!A336)</f>
        <v>1</v>
      </c>
      <c r="B336" s="40">
        <f>TYPE(Customer!B336)</f>
        <v>1</v>
      </c>
      <c r="C336" s="40">
        <f>TYPE(Customer!C336)</f>
        <v>2</v>
      </c>
      <c r="D336" s="40">
        <f>TYPE(Customer!D336)</f>
        <v>2</v>
      </c>
      <c r="E336" s="40">
        <f>TYPE(Customer!E336)</f>
        <v>1</v>
      </c>
      <c r="F336" s="40">
        <f>TYPE(Customer!G336)</f>
        <v>1</v>
      </c>
      <c r="G336" s="40">
        <f>TYPE(Customer!H336)</f>
        <v>1</v>
      </c>
      <c r="H336" s="40">
        <f>TYPE(Customer!I336)</f>
        <v>1</v>
      </c>
      <c r="I336" s="40">
        <f>TYPE(Customer!J336)</f>
        <v>1</v>
      </c>
      <c r="J336" s="40">
        <f>TYPE(Customer!K336)</f>
        <v>1</v>
      </c>
      <c r="K336" s="40">
        <f>TYPE(Customer!L336)</f>
        <v>1</v>
      </c>
      <c r="L336" s="40">
        <f>TYPE(Customer!M336)</f>
        <v>1</v>
      </c>
      <c r="M336" s="40">
        <f>TYPE(Customer!N336)</f>
        <v>1</v>
      </c>
    </row>
    <row r="337" spans="1:13" x14ac:dyDescent="0.25">
      <c r="A337" s="40">
        <f>TYPE(Customer!A337)</f>
        <v>1</v>
      </c>
      <c r="B337" s="40">
        <f>TYPE(Customer!B337)</f>
        <v>1</v>
      </c>
      <c r="C337" s="40">
        <f>TYPE(Customer!C337)</f>
        <v>2</v>
      </c>
      <c r="D337" s="40">
        <f>TYPE(Customer!D337)</f>
        <v>2</v>
      </c>
      <c r="E337" s="40">
        <f>TYPE(Customer!E337)</f>
        <v>1</v>
      </c>
      <c r="F337" s="40">
        <f>TYPE(Customer!G337)</f>
        <v>1</v>
      </c>
      <c r="G337" s="40">
        <f>TYPE(Customer!H337)</f>
        <v>1</v>
      </c>
      <c r="H337" s="40">
        <f>TYPE(Customer!I337)</f>
        <v>1</v>
      </c>
      <c r="I337" s="40">
        <f>TYPE(Customer!J337)</f>
        <v>1</v>
      </c>
      <c r="J337" s="40">
        <f>TYPE(Customer!K337)</f>
        <v>1</v>
      </c>
      <c r="K337" s="40">
        <f>TYPE(Customer!L337)</f>
        <v>1</v>
      </c>
      <c r="L337" s="40">
        <f>TYPE(Customer!M337)</f>
        <v>1</v>
      </c>
      <c r="M337" s="40">
        <f>TYPE(Customer!N337)</f>
        <v>1</v>
      </c>
    </row>
    <row r="338" spans="1:13" x14ac:dyDescent="0.25">
      <c r="A338" s="40">
        <f>TYPE(Customer!A338)</f>
        <v>1</v>
      </c>
      <c r="B338" s="40">
        <f>TYPE(Customer!B338)</f>
        <v>1</v>
      </c>
      <c r="C338" s="40">
        <f>TYPE(Customer!C338)</f>
        <v>2</v>
      </c>
      <c r="D338" s="40">
        <f>TYPE(Customer!D338)</f>
        <v>2</v>
      </c>
      <c r="E338" s="40">
        <f>TYPE(Customer!E338)</f>
        <v>1</v>
      </c>
      <c r="F338" s="40">
        <f>TYPE(Customer!G338)</f>
        <v>1</v>
      </c>
      <c r="G338" s="40">
        <f>TYPE(Customer!H338)</f>
        <v>1</v>
      </c>
      <c r="H338" s="40">
        <f>TYPE(Customer!I338)</f>
        <v>1</v>
      </c>
      <c r="I338" s="40">
        <f>TYPE(Customer!J338)</f>
        <v>1</v>
      </c>
      <c r="J338" s="40">
        <f>TYPE(Customer!K338)</f>
        <v>1</v>
      </c>
      <c r="K338" s="40">
        <f>TYPE(Customer!L338)</f>
        <v>1</v>
      </c>
      <c r="L338" s="40">
        <f>TYPE(Customer!M338)</f>
        <v>1</v>
      </c>
      <c r="M338" s="40">
        <f>TYPE(Customer!N338)</f>
        <v>1</v>
      </c>
    </row>
    <row r="339" spans="1:13" x14ac:dyDescent="0.25">
      <c r="A339" s="40">
        <f>TYPE(Customer!A339)</f>
        <v>1</v>
      </c>
      <c r="B339" s="40">
        <f>TYPE(Customer!B339)</f>
        <v>1</v>
      </c>
      <c r="C339" s="40">
        <f>TYPE(Customer!C339)</f>
        <v>2</v>
      </c>
      <c r="D339" s="40">
        <f>TYPE(Customer!D339)</f>
        <v>2</v>
      </c>
      <c r="E339" s="40">
        <f>TYPE(Customer!E339)</f>
        <v>1</v>
      </c>
      <c r="F339" s="40">
        <f>TYPE(Customer!G339)</f>
        <v>1</v>
      </c>
      <c r="G339" s="40">
        <f>TYPE(Customer!H339)</f>
        <v>1</v>
      </c>
      <c r="H339" s="40">
        <f>TYPE(Customer!I339)</f>
        <v>1</v>
      </c>
      <c r="I339" s="40">
        <f>TYPE(Customer!J339)</f>
        <v>1</v>
      </c>
      <c r="J339" s="40">
        <f>TYPE(Customer!K339)</f>
        <v>1</v>
      </c>
      <c r="K339" s="40">
        <f>TYPE(Customer!L339)</f>
        <v>1</v>
      </c>
      <c r="L339" s="40">
        <f>TYPE(Customer!M339)</f>
        <v>1</v>
      </c>
      <c r="M339" s="40">
        <f>TYPE(Customer!N339)</f>
        <v>1</v>
      </c>
    </row>
    <row r="340" spans="1:13" x14ac:dyDescent="0.25">
      <c r="A340" s="40">
        <f>TYPE(Customer!A340)</f>
        <v>1</v>
      </c>
      <c r="B340" s="40">
        <f>TYPE(Customer!B340)</f>
        <v>1</v>
      </c>
      <c r="C340" s="40">
        <f>TYPE(Customer!C340)</f>
        <v>2</v>
      </c>
      <c r="D340" s="40">
        <f>TYPE(Customer!D340)</f>
        <v>2</v>
      </c>
      <c r="E340" s="40">
        <f>TYPE(Customer!E340)</f>
        <v>1</v>
      </c>
      <c r="F340" s="40">
        <f>TYPE(Customer!G340)</f>
        <v>1</v>
      </c>
      <c r="G340" s="40">
        <f>TYPE(Customer!H340)</f>
        <v>1</v>
      </c>
      <c r="H340" s="40">
        <f>TYPE(Customer!I340)</f>
        <v>1</v>
      </c>
      <c r="I340" s="40">
        <f>TYPE(Customer!J340)</f>
        <v>1</v>
      </c>
      <c r="J340" s="40">
        <f>TYPE(Customer!K340)</f>
        <v>1</v>
      </c>
      <c r="K340" s="40">
        <f>TYPE(Customer!L340)</f>
        <v>1</v>
      </c>
      <c r="L340" s="40">
        <f>TYPE(Customer!M340)</f>
        <v>1</v>
      </c>
      <c r="M340" s="40">
        <f>TYPE(Customer!N340)</f>
        <v>1</v>
      </c>
    </row>
    <row r="341" spans="1:13" x14ac:dyDescent="0.25">
      <c r="A341" s="40">
        <f>TYPE(Customer!A341)</f>
        <v>1</v>
      </c>
      <c r="B341" s="40">
        <f>TYPE(Customer!B341)</f>
        <v>1</v>
      </c>
      <c r="C341" s="40">
        <f>TYPE(Customer!C341)</f>
        <v>2</v>
      </c>
      <c r="D341" s="40">
        <f>TYPE(Customer!D341)</f>
        <v>2</v>
      </c>
      <c r="E341" s="40">
        <f>TYPE(Customer!E341)</f>
        <v>1</v>
      </c>
      <c r="F341" s="40">
        <f>TYPE(Customer!G341)</f>
        <v>1</v>
      </c>
      <c r="G341" s="40">
        <f>TYPE(Customer!H341)</f>
        <v>1</v>
      </c>
      <c r="H341" s="40">
        <f>TYPE(Customer!I341)</f>
        <v>1</v>
      </c>
      <c r="I341" s="40">
        <f>TYPE(Customer!J341)</f>
        <v>1</v>
      </c>
      <c r="J341" s="40">
        <f>TYPE(Customer!K341)</f>
        <v>1</v>
      </c>
      <c r="K341" s="40">
        <f>TYPE(Customer!L341)</f>
        <v>1</v>
      </c>
      <c r="L341" s="40">
        <f>TYPE(Customer!M341)</f>
        <v>1</v>
      </c>
      <c r="M341" s="40">
        <f>TYPE(Customer!N341)</f>
        <v>1</v>
      </c>
    </row>
    <row r="342" spans="1:13" x14ac:dyDescent="0.25">
      <c r="A342" s="40">
        <f>TYPE(Customer!A342)</f>
        <v>1</v>
      </c>
      <c r="B342" s="40">
        <f>TYPE(Customer!B342)</f>
        <v>1</v>
      </c>
      <c r="C342" s="40">
        <f>TYPE(Customer!C342)</f>
        <v>2</v>
      </c>
      <c r="D342" s="40">
        <f>TYPE(Customer!D342)</f>
        <v>2</v>
      </c>
      <c r="E342" s="40">
        <f>TYPE(Customer!E342)</f>
        <v>1</v>
      </c>
      <c r="F342" s="40">
        <f>TYPE(Customer!G342)</f>
        <v>1</v>
      </c>
      <c r="G342" s="40">
        <f>TYPE(Customer!H342)</f>
        <v>1</v>
      </c>
      <c r="H342" s="40">
        <f>TYPE(Customer!I342)</f>
        <v>1</v>
      </c>
      <c r="I342" s="40">
        <f>TYPE(Customer!J342)</f>
        <v>1</v>
      </c>
      <c r="J342" s="40">
        <f>TYPE(Customer!K342)</f>
        <v>1</v>
      </c>
      <c r="K342" s="40">
        <f>TYPE(Customer!L342)</f>
        <v>1</v>
      </c>
      <c r="L342" s="40">
        <f>TYPE(Customer!M342)</f>
        <v>1</v>
      </c>
      <c r="M342" s="40">
        <f>TYPE(Customer!N342)</f>
        <v>1</v>
      </c>
    </row>
    <row r="343" spans="1:13" x14ac:dyDescent="0.25">
      <c r="A343" s="40">
        <f>TYPE(Customer!A343)</f>
        <v>1</v>
      </c>
      <c r="B343" s="40">
        <f>TYPE(Customer!B343)</f>
        <v>1</v>
      </c>
      <c r="C343" s="40">
        <f>TYPE(Customer!C343)</f>
        <v>2</v>
      </c>
      <c r="D343" s="40">
        <f>TYPE(Customer!D343)</f>
        <v>2</v>
      </c>
      <c r="E343" s="40">
        <f>TYPE(Customer!E343)</f>
        <v>1</v>
      </c>
      <c r="F343" s="40">
        <f>TYPE(Customer!G343)</f>
        <v>1</v>
      </c>
      <c r="G343" s="40">
        <f>TYPE(Customer!H343)</f>
        <v>1</v>
      </c>
      <c r="H343" s="40">
        <f>TYPE(Customer!I343)</f>
        <v>1</v>
      </c>
      <c r="I343" s="40">
        <f>TYPE(Customer!J343)</f>
        <v>1</v>
      </c>
      <c r="J343" s="40">
        <f>TYPE(Customer!K343)</f>
        <v>1</v>
      </c>
      <c r="K343" s="40">
        <f>TYPE(Customer!L343)</f>
        <v>1</v>
      </c>
      <c r="L343" s="40">
        <f>TYPE(Customer!M343)</f>
        <v>1</v>
      </c>
      <c r="M343" s="40">
        <f>TYPE(Customer!N343)</f>
        <v>1</v>
      </c>
    </row>
    <row r="344" spans="1:13" x14ac:dyDescent="0.25">
      <c r="A344" s="40">
        <f>TYPE(Customer!A344)</f>
        <v>1</v>
      </c>
      <c r="B344" s="40">
        <f>TYPE(Customer!B344)</f>
        <v>1</v>
      </c>
      <c r="C344" s="40">
        <f>TYPE(Customer!C344)</f>
        <v>2</v>
      </c>
      <c r="D344" s="40">
        <f>TYPE(Customer!D344)</f>
        <v>2</v>
      </c>
      <c r="E344" s="40">
        <f>TYPE(Customer!E344)</f>
        <v>1</v>
      </c>
      <c r="F344" s="40">
        <f>TYPE(Customer!G344)</f>
        <v>1</v>
      </c>
      <c r="G344" s="40">
        <f>TYPE(Customer!H344)</f>
        <v>1</v>
      </c>
      <c r="H344" s="40">
        <f>TYPE(Customer!I344)</f>
        <v>1</v>
      </c>
      <c r="I344" s="40">
        <f>TYPE(Customer!J344)</f>
        <v>1</v>
      </c>
      <c r="J344" s="40">
        <f>TYPE(Customer!K344)</f>
        <v>1</v>
      </c>
      <c r="K344" s="40">
        <f>TYPE(Customer!L344)</f>
        <v>1</v>
      </c>
      <c r="L344" s="40">
        <f>TYPE(Customer!M344)</f>
        <v>1</v>
      </c>
      <c r="M344" s="40">
        <f>TYPE(Customer!N344)</f>
        <v>1</v>
      </c>
    </row>
    <row r="345" spans="1:13" x14ac:dyDescent="0.25">
      <c r="A345" s="40">
        <f>TYPE(Customer!A345)</f>
        <v>1</v>
      </c>
      <c r="B345" s="40">
        <f>TYPE(Customer!B345)</f>
        <v>1</v>
      </c>
      <c r="C345" s="40">
        <f>TYPE(Customer!C345)</f>
        <v>2</v>
      </c>
      <c r="D345" s="40">
        <f>TYPE(Customer!D345)</f>
        <v>2</v>
      </c>
      <c r="E345" s="40">
        <f>TYPE(Customer!E345)</f>
        <v>1</v>
      </c>
      <c r="F345" s="40">
        <f>TYPE(Customer!G345)</f>
        <v>1</v>
      </c>
      <c r="G345" s="40">
        <f>TYPE(Customer!H345)</f>
        <v>1</v>
      </c>
      <c r="H345" s="40">
        <f>TYPE(Customer!I345)</f>
        <v>1</v>
      </c>
      <c r="I345" s="40">
        <f>TYPE(Customer!J345)</f>
        <v>1</v>
      </c>
      <c r="J345" s="40">
        <f>TYPE(Customer!K345)</f>
        <v>1</v>
      </c>
      <c r="K345" s="40">
        <f>TYPE(Customer!L345)</f>
        <v>1</v>
      </c>
      <c r="L345" s="40">
        <f>TYPE(Customer!M345)</f>
        <v>1</v>
      </c>
      <c r="M345" s="40">
        <f>TYPE(Customer!N345)</f>
        <v>1</v>
      </c>
    </row>
    <row r="346" spans="1:13" x14ac:dyDescent="0.25">
      <c r="A346" s="40">
        <f>TYPE(Customer!A346)</f>
        <v>1</v>
      </c>
      <c r="B346" s="40">
        <f>TYPE(Customer!B346)</f>
        <v>1</v>
      </c>
      <c r="C346" s="40">
        <f>TYPE(Customer!C346)</f>
        <v>2</v>
      </c>
      <c r="D346" s="40">
        <f>TYPE(Customer!D346)</f>
        <v>2</v>
      </c>
      <c r="E346" s="40">
        <f>TYPE(Customer!E346)</f>
        <v>1</v>
      </c>
      <c r="F346" s="40">
        <f>TYPE(Customer!G346)</f>
        <v>1</v>
      </c>
      <c r="G346" s="40">
        <f>TYPE(Customer!H346)</f>
        <v>1</v>
      </c>
      <c r="H346" s="40">
        <f>TYPE(Customer!I346)</f>
        <v>1</v>
      </c>
      <c r="I346" s="40">
        <f>TYPE(Customer!J346)</f>
        <v>1</v>
      </c>
      <c r="J346" s="40">
        <f>TYPE(Customer!K346)</f>
        <v>1</v>
      </c>
      <c r="K346" s="40">
        <f>TYPE(Customer!L346)</f>
        <v>1</v>
      </c>
      <c r="L346" s="40">
        <f>TYPE(Customer!M346)</f>
        <v>1</v>
      </c>
      <c r="M346" s="40">
        <f>TYPE(Customer!N346)</f>
        <v>1</v>
      </c>
    </row>
    <row r="347" spans="1:13" x14ac:dyDescent="0.25">
      <c r="A347" s="40">
        <f>TYPE(Customer!A347)</f>
        <v>1</v>
      </c>
      <c r="B347" s="40">
        <f>TYPE(Customer!B347)</f>
        <v>1</v>
      </c>
      <c r="C347" s="40">
        <f>TYPE(Customer!C347)</f>
        <v>2</v>
      </c>
      <c r="D347" s="40">
        <f>TYPE(Customer!D347)</f>
        <v>2</v>
      </c>
      <c r="E347" s="40">
        <f>TYPE(Customer!E347)</f>
        <v>1</v>
      </c>
      <c r="F347" s="40">
        <f>TYPE(Customer!G347)</f>
        <v>1</v>
      </c>
      <c r="G347" s="40">
        <f>TYPE(Customer!H347)</f>
        <v>1</v>
      </c>
      <c r="H347" s="40">
        <f>TYPE(Customer!I347)</f>
        <v>1</v>
      </c>
      <c r="I347" s="40">
        <f>TYPE(Customer!J347)</f>
        <v>1</v>
      </c>
      <c r="J347" s="40">
        <f>TYPE(Customer!K347)</f>
        <v>1</v>
      </c>
      <c r="K347" s="40">
        <f>TYPE(Customer!L347)</f>
        <v>1</v>
      </c>
      <c r="L347" s="40">
        <f>TYPE(Customer!M347)</f>
        <v>1</v>
      </c>
      <c r="M347" s="40">
        <f>TYPE(Customer!N347)</f>
        <v>1</v>
      </c>
    </row>
    <row r="348" spans="1:13" x14ac:dyDescent="0.25">
      <c r="A348" s="40">
        <f>TYPE(Customer!A348)</f>
        <v>1</v>
      </c>
      <c r="B348" s="40">
        <f>TYPE(Customer!B348)</f>
        <v>1</v>
      </c>
      <c r="C348" s="40">
        <f>TYPE(Customer!C348)</f>
        <v>2</v>
      </c>
      <c r="D348" s="40">
        <f>TYPE(Customer!D348)</f>
        <v>2</v>
      </c>
      <c r="E348" s="40">
        <f>TYPE(Customer!E348)</f>
        <v>1</v>
      </c>
      <c r="F348" s="40">
        <f>TYPE(Customer!G348)</f>
        <v>1</v>
      </c>
      <c r="G348" s="40">
        <f>TYPE(Customer!H348)</f>
        <v>1</v>
      </c>
      <c r="H348" s="40">
        <f>TYPE(Customer!I348)</f>
        <v>1</v>
      </c>
      <c r="I348" s="40">
        <f>TYPE(Customer!J348)</f>
        <v>1</v>
      </c>
      <c r="J348" s="40">
        <f>TYPE(Customer!K348)</f>
        <v>1</v>
      </c>
      <c r="K348" s="40">
        <f>TYPE(Customer!L348)</f>
        <v>1</v>
      </c>
      <c r="L348" s="40">
        <f>TYPE(Customer!M348)</f>
        <v>1</v>
      </c>
      <c r="M348" s="40">
        <f>TYPE(Customer!N348)</f>
        <v>1</v>
      </c>
    </row>
    <row r="349" spans="1:13" x14ac:dyDescent="0.25">
      <c r="A349" s="40">
        <f>TYPE(Customer!A349)</f>
        <v>1</v>
      </c>
      <c r="B349" s="40">
        <f>TYPE(Customer!B349)</f>
        <v>1</v>
      </c>
      <c r="C349" s="40">
        <f>TYPE(Customer!C349)</f>
        <v>2</v>
      </c>
      <c r="D349" s="40">
        <f>TYPE(Customer!D349)</f>
        <v>2</v>
      </c>
      <c r="E349" s="40">
        <f>TYPE(Customer!E349)</f>
        <v>1</v>
      </c>
      <c r="F349" s="40">
        <f>TYPE(Customer!G349)</f>
        <v>1</v>
      </c>
      <c r="G349" s="40">
        <f>TYPE(Customer!H349)</f>
        <v>1</v>
      </c>
      <c r="H349" s="40">
        <f>TYPE(Customer!I349)</f>
        <v>1</v>
      </c>
      <c r="I349" s="40">
        <f>TYPE(Customer!J349)</f>
        <v>1</v>
      </c>
      <c r="J349" s="40">
        <f>TYPE(Customer!K349)</f>
        <v>1</v>
      </c>
      <c r="K349" s="40">
        <f>TYPE(Customer!L349)</f>
        <v>1</v>
      </c>
      <c r="L349" s="40">
        <f>TYPE(Customer!M349)</f>
        <v>1</v>
      </c>
      <c r="M349" s="40">
        <f>TYPE(Customer!N349)</f>
        <v>1</v>
      </c>
    </row>
    <row r="350" spans="1:13" x14ac:dyDescent="0.25">
      <c r="A350" s="40">
        <f>TYPE(Customer!A350)</f>
        <v>1</v>
      </c>
      <c r="B350" s="40">
        <f>TYPE(Customer!B350)</f>
        <v>1</v>
      </c>
      <c r="C350" s="40">
        <f>TYPE(Customer!C350)</f>
        <v>2</v>
      </c>
      <c r="D350" s="40">
        <f>TYPE(Customer!D350)</f>
        <v>2</v>
      </c>
      <c r="E350" s="40">
        <f>TYPE(Customer!E350)</f>
        <v>1</v>
      </c>
      <c r="F350" s="40">
        <f>TYPE(Customer!G350)</f>
        <v>1</v>
      </c>
      <c r="G350" s="40">
        <f>TYPE(Customer!H350)</f>
        <v>1</v>
      </c>
      <c r="H350" s="40">
        <f>TYPE(Customer!I350)</f>
        <v>1</v>
      </c>
      <c r="I350" s="40">
        <f>TYPE(Customer!J350)</f>
        <v>1</v>
      </c>
      <c r="J350" s="40">
        <f>TYPE(Customer!K350)</f>
        <v>1</v>
      </c>
      <c r="K350" s="40">
        <f>TYPE(Customer!L350)</f>
        <v>1</v>
      </c>
      <c r="L350" s="40">
        <f>TYPE(Customer!M350)</f>
        <v>1</v>
      </c>
      <c r="M350" s="40">
        <f>TYPE(Customer!N350)</f>
        <v>1</v>
      </c>
    </row>
    <row r="351" spans="1:13" x14ac:dyDescent="0.25">
      <c r="A351" s="40">
        <f>TYPE(Customer!A351)</f>
        <v>1</v>
      </c>
      <c r="B351" s="40">
        <f>TYPE(Customer!B351)</f>
        <v>1</v>
      </c>
      <c r="C351" s="40">
        <f>TYPE(Customer!C351)</f>
        <v>2</v>
      </c>
      <c r="D351" s="40">
        <f>TYPE(Customer!D351)</f>
        <v>2</v>
      </c>
      <c r="E351" s="40">
        <f>TYPE(Customer!E351)</f>
        <v>1</v>
      </c>
      <c r="F351" s="40">
        <f>TYPE(Customer!G351)</f>
        <v>1</v>
      </c>
      <c r="G351" s="40">
        <f>TYPE(Customer!H351)</f>
        <v>1</v>
      </c>
      <c r="H351" s="40">
        <f>TYPE(Customer!I351)</f>
        <v>1</v>
      </c>
      <c r="I351" s="40">
        <f>TYPE(Customer!J351)</f>
        <v>1</v>
      </c>
      <c r="J351" s="40">
        <f>TYPE(Customer!K351)</f>
        <v>1</v>
      </c>
      <c r="K351" s="40">
        <f>TYPE(Customer!L351)</f>
        <v>1</v>
      </c>
      <c r="L351" s="40">
        <f>TYPE(Customer!M351)</f>
        <v>1</v>
      </c>
      <c r="M351" s="40">
        <f>TYPE(Customer!N351)</f>
        <v>1</v>
      </c>
    </row>
    <row r="352" spans="1:13" x14ac:dyDescent="0.25">
      <c r="A352" s="40">
        <f>TYPE(Customer!A352)</f>
        <v>1</v>
      </c>
      <c r="B352" s="40">
        <f>TYPE(Customer!B352)</f>
        <v>1</v>
      </c>
      <c r="C352" s="40">
        <f>TYPE(Customer!C352)</f>
        <v>2</v>
      </c>
      <c r="D352" s="40">
        <f>TYPE(Customer!D352)</f>
        <v>2</v>
      </c>
      <c r="E352" s="40">
        <f>TYPE(Customer!E352)</f>
        <v>1</v>
      </c>
      <c r="F352" s="40">
        <f>TYPE(Customer!G352)</f>
        <v>1</v>
      </c>
      <c r="G352" s="40">
        <f>TYPE(Customer!H352)</f>
        <v>1</v>
      </c>
      <c r="H352" s="40">
        <f>TYPE(Customer!I352)</f>
        <v>1</v>
      </c>
      <c r="I352" s="40">
        <f>TYPE(Customer!J352)</f>
        <v>1</v>
      </c>
      <c r="J352" s="40">
        <f>TYPE(Customer!K352)</f>
        <v>1</v>
      </c>
      <c r="K352" s="40">
        <f>TYPE(Customer!L352)</f>
        <v>1</v>
      </c>
      <c r="L352" s="40">
        <f>TYPE(Customer!M352)</f>
        <v>1</v>
      </c>
      <c r="M352" s="40">
        <f>TYPE(Customer!N352)</f>
        <v>1</v>
      </c>
    </row>
    <row r="353" spans="1:13" x14ac:dyDescent="0.25">
      <c r="A353" s="40">
        <f>TYPE(Customer!A353)</f>
        <v>1</v>
      </c>
      <c r="B353" s="40">
        <f>TYPE(Customer!B353)</f>
        <v>1</v>
      </c>
      <c r="C353" s="40">
        <f>TYPE(Customer!C353)</f>
        <v>2</v>
      </c>
      <c r="D353" s="40">
        <f>TYPE(Customer!D353)</f>
        <v>2</v>
      </c>
      <c r="E353" s="40">
        <f>TYPE(Customer!E353)</f>
        <v>1</v>
      </c>
      <c r="F353" s="40">
        <f>TYPE(Customer!G353)</f>
        <v>1</v>
      </c>
      <c r="G353" s="40">
        <f>TYPE(Customer!H353)</f>
        <v>1</v>
      </c>
      <c r="H353" s="40">
        <f>TYPE(Customer!I353)</f>
        <v>1</v>
      </c>
      <c r="I353" s="40">
        <f>TYPE(Customer!J353)</f>
        <v>1</v>
      </c>
      <c r="J353" s="40">
        <f>TYPE(Customer!K353)</f>
        <v>1</v>
      </c>
      <c r="K353" s="40">
        <f>TYPE(Customer!L353)</f>
        <v>1</v>
      </c>
      <c r="L353" s="40">
        <f>TYPE(Customer!M353)</f>
        <v>1</v>
      </c>
      <c r="M353" s="40">
        <f>TYPE(Customer!N353)</f>
        <v>1</v>
      </c>
    </row>
    <row r="354" spans="1:13" x14ac:dyDescent="0.25">
      <c r="A354" s="40">
        <f>TYPE(Customer!A354)</f>
        <v>1</v>
      </c>
      <c r="B354" s="40">
        <f>TYPE(Customer!B354)</f>
        <v>1</v>
      </c>
      <c r="C354" s="40">
        <f>TYPE(Customer!C354)</f>
        <v>2</v>
      </c>
      <c r="D354" s="40">
        <f>TYPE(Customer!D354)</f>
        <v>2</v>
      </c>
      <c r="E354" s="40">
        <f>TYPE(Customer!E354)</f>
        <v>1</v>
      </c>
      <c r="F354" s="40">
        <f>TYPE(Customer!G354)</f>
        <v>1</v>
      </c>
      <c r="G354" s="40">
        <f>TYPE(Customer!H354)</f>
        <v>1</v>
      </c>
      <c r="H354" s="40">
        <f>TYPE(Customer!I354)</f>
        <v>1</v>
      </c>
      <c r="I354" s="40">
        <f>TYPE(Customer!J354)</f>
        <v>1</v>
      </c>
      <c r="J354" s="40">
        <f>TYPE(Customer!K354)</f>
        <v>1</v>
      </c>
      <c r="K354" s="40">
        <f>TYPE(Customer!L354)</f>
        <v>1</v>
      </c>
      <c r="L354" s="40">
        <f>TYPE(Customer!M354)</f>
        <v>1</v>
      </c>
      <c r="M354" s="40">
        <f>TYPE(Customer!N354)</f>
        <v>1</v>
      </c>
    </row>
    <row r="355" spans="1:13" x14ac:dyDescent="0.25">
      <c r="A355" s="40">
        <f>TYPE(Customer!A355)</f>
        <v>1</v>
      </c>
      <c r="B355" s="40">
        <f>TYPE(Customer!B355)</f>
        <v>1</v>
      </c>
      <c r="C355" s="40">
        <f>TYPE(Customer!C355)</f>
        <v>2</v>
      </c>
      <c r="D355" s="40">
        <f>TYPE(Customer!D355)</f>
        <v>2</v>
      </c>
      <c r="E355" s="40">
        <f>TYPE(Customer!E355)</f>
        <v>1</v>
      </c>
      <c r="F355" s="40">
        <f>TYPE(Customer!G355)</f>
        <v>1</v>
      </c>
      <c r="G355" s="40">
        <f>TYPE(Customer!H355)</f>
        <v>1</v>
      </c>
      <c r="H355" s="40">
        <f>TYPE(Customer!I355)</f>
        <v>1</v>
      </c>
      <c r="I355" s="40">
        <f>TYPE(Customer!J355)</f>
        <v>1</v>
      </c>
      <c r="J355" s="40">
        <f>TYPE(Customer!K355)</f>
        <v>1</v>
      </c>
      <c r="K355" s="40">
        <f>TYPE(Customer!L355)</f>
        <v>1</v>
      </c>
      <c r="L355" s="40">
        <f>TYPE(Customer!M355)</f>
        <v>1</v>
      </c>
      <c r="M355" s="40">
        <f>TYPE(Customer!N355)</f>
        <v>1</v>
      </c>
    </row>
    <row r="356" spans="1:13" x14ac:dyDescent="0.25">
      <c r="A356" s="40">
        <f>TYPE(Customer!A356)</f>
        <v>1</v>
      </c>
      <c r="B356" s="40">
        <f>TYPE(Customer!B356)</f>
        <v>1</v>
      </c>
      <c r="C356" s="40">
        <f>TYPE(Customer!C356)</f>
        <v>2</v>
      </c>
      <c r="D356" s="40">
        <f>TYPE(Customer!D356)</f>
        <v>2</v>
      </c>
      <c r="E356" s="40">
        <f>TYPE(Customer!E356)</f>
        <v>1</v>
      </c>
      <c r="F356" s="40">
        <f>TYPE(Customer!G356)</f>
        <v>1</v>
      </c>
      <c r="G356" s="40">
        <f>TYPE(Customer!H356)</f>
        <v>1</v>
      </c>
      <c r="H356" s="40">
        <f>TYPE(Customer!I356)</f>
        <v>1</v>
      </c>
      <c r="I356" s="40">
        <f>TYPE(Customer!J356)</f>
        <v>1</v>
      </c>
      <c r="J356" s="40">
        <f>TYPE(Customer!K356)</f>
        <v>1</v>
      </c>
      <c r="K356" s="40">
        <f>TYPE(Customer!L356)</f>
        <v>1</v>
      </c>
      <c r="L356" s="40">
        <f>TYPE(Customer!M356)</f>
        <v>1</v>
      </c>
      <c r="M356" s="40">
        <f>TYPE(Customer!N356)</f>
        <v>1</v>
      </c>
    </row>
    <row r="357" spans="1:13" x14ac:dyDescent="0.25">
      <c r="A357" s="40">
        <f>TYPE(Customer!A357)</f>
        <v>1</v>
      </c>
      <c r="B357" s="40">
        <f>TYPE(Customer!B357)</f>
        <v>1</v>
      </c>
      <c r="C357" s="40">
        <f>TYPE(Customer!C357)</f>
        <v>2</v>
      </c>
      <c r="D357" s="40">
        <f>TYPE(Customer!D357)</f>
        <v>2</v>
      </c>
      <c r="E357" s="40">
        <f>TYPE(Customer!E357)</f>
        <v>1</v>
      </c>
      <c r="F357" s="40">
        <f>TYPE(Customer!G357)</f>
        <v>1</v>
      </c>
      <c r="G357" s="40">
        <f>TYPE(Customer!H357)</f>
        <v>1</v>
      </c>
      <c r="H357" s="40">
        <f>TYPE(Customer!I357)</f>
        <v>1</v>
      </c>
      <c r="I357" s="40">
        <f>TYPE(Customer!J357)</f>
        <v>1</v>
      </c>
      <c r="J357" s="40">
        <f>TYPE(Customer!K357)</f>
        <v>1</v>
      </c>
      <c r="K357" s="40">
        <f>TYPE(Customer!L357)</f>
        <v>1</v>
      </c>
      <c r="L357" s="40">
        <f>TYPE(Customer!M357)</f>
        <v>1</v>
      </c>
      <c r="M357" s="40">
        <f>TYPE(Customer!N357)</f>
        <v>1</v>
      </c>
    </row>
    <row r="358" spans="1:13" x14ac:dyDescent="0.25">
      <c r="A358" s="40">
        <f>TYPE(Customer!A358)</f>
        <v>1</v>
      </c>
      <c r="B358" s="40">
        <f>TYPE(Customer!B358)</f>
        <v>1</v>
      </c>
      <c r="C358" s="40">
        <f>TYPE(Customer!C358)</f>
        <v>2</v>
      </c>
      <c r="D358" s="40">
        <f>TYPE(Customer!D358)</f>
        <v>2</v>
      </c>
      <c r="E358" s="40">
        <f>TYPE(Customer!E358)</f>
        <v>1</v>
      </c>
      <c r="F358" s="40">
        <f>TYPE(Customer!G358)</f>
        <v>1</v>
      </c>
      <c r="G358" s="40">
        <f>TYPE(Customer!H358)</f>
        <v>1</v>
      </c>
      <c r="H358" s="40">
        <f>TYPE(Customer!I358)</f>
        <v>1</v>
      </c>
      <c r="I358" s="40">
        <f>TYPE(Customer!J358)</f>
        <v>1</v>
      </c>
      <c r="J358" s="40">
        <f>TYPE(Customer!K358)</f>
        <v>1</v>
      </c>
      <c r="K358" s="40">
        <f>TYPE(Customer!L358)</f>
        <v>1</v>
      </c>
      <c r="L358" s="40">
        <f>TYPE(Customer!M358)</f>
        <v>1</v>
      </c>
      <c r="M358" s="40">
        <f>TYPE(Customer!N358)</f>
        <v>1</v>
      </c>
    </row>
    <row r="359" spans="1:13" x14ac:dyDescent="0.25">
      <c r="A359" s="40">
        <f>TYPE(Customer!A359)</f>
        <v>1</v>
      </c>
      <c r="B359" s="40">
        <f>TYPE(Customer!B359)</f>
        <v>1</v>
      </c>
      <c r="C359" s="40">
        <f>TYPE(Customer!C359)</f>
        <v>2</v>
      </c>
      <c r="D359" s="40">
        <f>TYPE(Customer!D359)</f>
        <v>2</v>
      </c>
      <c r="E359" s="40">
        <f>TYPE(Customer!E359)</f>
        <v>1</v>
      </c>
      <c r="F359" s="40">
        <f>TYPE(Customer!G359)</f>
        <v>1</v>
      </c>
      <c r="G359" s="40">
        <f>TYPE(Customer!H359)</f>
        <v>1</v>
      </c>
      <c r="H359" s="40">
        <f>TYPE(Customer!I359)</f>
        <v>1</v>
      </c>
      <c r="I359" s="40">
        <f>TYPE(Customer!J359)</f>
        <v>1</v>
      </c>
      <c r="J359" s="40">
        <f>TYPE(Customer!K359)</f>
        <v>1</v>
      </c>
      <c r="K359" s="40">
        <f>TYPE(Customer!L359)</f>
        <v>1</v>
      </c>
      <c r="L359" s="40">
        <f>TYPE(Customer!M359)</f>
        <v>1</v>
      </c>
      <c r="M359" s="40">
        <f>TYPE(Customer!N359)</f>
        <v>1</v>
      </c>
    </row>
    <row r="360" spans="1:13" x14ac:dyDescent="0.25">
      <c r="A360" s="40">
        <f>TYPE(Customer!A360)</f>
        <v>1</v>
      </c>
      <c r="B360" s="40">
        <f>TYPE(Customer!B360)</f>
        <v>1</v>
      </c>
      <c r="C360" s="40">
        <f>TYPE(Customer!C360)</f>
        <v>2</v>
      </c>
      <c r="D360" s="40">
        <f>TYPE(Customer!D360)</f>
        <v>2</v>
      </c>
      <c r="E360" s="40">
        <f>TYPE(Customer!E360)</f>
        <v>1</v>
      </c>
      <c r="F360" s="40">
        <f>TYPE(Customer!G360)</f>
        <v>1</v>
      </c>
      <c r="G360" s="40">
        <f>TYPE(Customer!H360)</f>
        <v>1</v>
      </c>
      <c r="H360" s="40">
        <f>TYPE(Customer!I360)</f>
        <v>1</v>
      </c>
      <c r="I360" s="40">
        <f>TYPE(Customer!J360)</f>
        <v>1</v>
      </c>
      <c r="J360" s="40">
        <f>TYPE(Customer!K360)</f>
        <v>1</v>
      </c>
      <c r="K360" s="40">
        <f>TYPE(Customer!L360)</f>
        <v>1</v>
      </c>
      <c r="L360" s="40">
        <f>TYPE(Customer!M360)</f>
        <v>1</v>
      </c>
      <c r="M360" s="40">
        <f>TYPE(Customer!N360)</f>
        <v>1</v>
      </c>
    </row>
    <row r="361" spans="1:13" x14ac:dyDescent="0.25">
      <c r="A361" s="40">
        <f>TYPE(Customer!A361)</f>
        <v>1</v>
      </c>
      <c r="B361" s="40">
        <f>TYPE(Customer!B361)</f>
        <v>1</v>
      </c>
      <c r="C361" s="40">
        <f>TYPE(Customer!C361)</f>
        <v>2</v>
      </c>
      <c r="D361" s="40">
        <f>TYPE(Customer!D361)</f>
        <v>2</v>
      </c>
      <c r="E361" s="40">
        <f>TYPE(Customer!E361)</f>
        <v>1</v>
      </c>
      <c r="F361" s="40">
        <f>TYPE(Customer!G361)</f>
        <v>1</v>
      </c>
      <c r="G361" s="40">
        <f>TYPE(Customer!H361)</f>
        <v>1</v>
      </c>
      <c r="H361" s="40">
        <f>TYPE(Customer!I361)</f>
        <v>1</v>
      </c>
      <c r="I361" s="40">
        <f>TYPE(Customer!J361)</f>
        <v>1</v>
      </c>
      <c r="J361" s="40">
        <f>TYPE(Customer!K361)</f>
        <v>1</v>
      </c>
      <c r="K361" s="40">
        <f>TYPE(Customer!L361)</f>
        <v>1</v>
      </c>
      <c r="L361" s="40">
        <f>TYPE(Customer!M361)</f>
        <v>1</v>
      </c>
      <c r="M361" s="40">
        <f>TYPE(Customer!N361)</f>
        <v>1</v>
      </c>
    </row>
    <row r="362" spans="1:13" x14ac:dyDescent="0.25">
      <c r="A362" s="40">
        <f>TYPE(Customer!A362)</f>
        <v>1</v>
      </c>
      <c r="B362" s="40">
        <f>TYPE(Customer!B362)</f>
        <v>1</v>
      </c>
      <c r="C362" s="40">
        <f>TYPE(Customer!C362)</f>
        <v>2</v>
      </c>
      <c r="D362" s="40">
        <f>TYPE(Customer!D362)</f>
        <v>2</v>
      </c>
      <c r="E362" s="40">
        <f>TYPE(Customer!E362)</f>
        <v>1</v>
      </c>
      <c r="F362" s="40">
        <f>TYPE(Customer!G362)</f>
        <v>1</v>
      </c>
      <c r="G362" s="40">
        <f>TYPE(Customer!H362)</f>
        <v>1</v>
      </c>
      <c r="H362" s="40">
        <f>TYPE(Customer!I362)</f>
        <v>1</v>
      </c>
      <c r="I362" s="40">
        <f>TYPE(Customer!J362)</f>
        <v>1</v>
      </c>
      <c r="J362" s="40">
        <f>TYPE(Customer!K362)</f>
        <v>1</v>
      </c>
      <c r="K362" s="40">
        <f>TYPE(Customer!L362)</f>
        <v>1</v>
      </c>
      <c r="L362" s="40">
        <f>TYPE(Customer!M362)</f>
        <v>1</v>
      </c>
      <c r="M362" s="40">
        <f>TYPE(Customer!N362)</f>
        <v>1</v>
      </c>
    </row>
    <row r="363" spans="1:13" x14ac:dyDescent="0.25">
      <c r="A363" s="40">
        <f>TYPE(Customer!A363)</f>
        <v>1</v>
      </c>
      <c r="B363" s="40">
        <f>TYPE(Customer!B363)</f>
        <v>1</v>
      </c>
      <c r="C363" s="40">
        <f>TYPE(Customer!C363)</f>
        <v>2</v>
      </c>
      <c r="D363" s="40">
        <f>TYPE(Customer!D363)</f>
        <v>2</v>
      </c>
      <c r="E363" s="40">
        <f>TYPE(Customer!E363)</f>
        <v>1</v>
      </c>
      <c r="F363" s="40">
        <f>TYPE(Customer!G363)</f>
        <v>1</v>
      </c>
      <c r="G363" s="40">
        <f>TYPE(Customer!H363)</f>
        <v>1</v>
      </c>
      <c r="H363" s="40">
        <f>TYPE(Customer!I363)</f>
        <v>1</v>
      </c>
      <c r="I363" s="40">
        <f>TYPE(Customer!J363)</f>
        <v>1</v>
      </c>
      <c r="J363" s="40">
        <f>TYPE(Customer!K363)</f>
        <v>1</v>
      </c>
      <c r="K363" s="40">
        <f>TYPE(Customer!L363)</f>
        <v>1</v>
      </c>
      <c r="L363" s="40">
        <f>TYPE(Customer!M363)</f>
        <v>1</v>
      </c>
      <c r="M363" s="40">
        <f>TYPE(Customer!N363)</f>
        <v>1</v>
      </c>
    </row>
    <row r="364" spans="1:13" x14ac:dyDescent="0.25">
      <c r="A364" s="40">
        <f>TYPE(Customer!A364)</f>
        <v>1</v>
      </c>
      <c r="B364" s="40">
        <f>TYPE(Customer!B364)</f>
        <v>1</v>
      </c>
      <c r="C364" s="40">
        <f>TYPE(Customer!C364)</f>
        <v>2</v>
      </c>
      <c r="D364" s="40">
        <f>TYPE(Customer!D364)</f>
        <v>2</v>
      </c>
      <c r="E364" s="40">
        <f>TYPE(Customer!E364)</f>
        <v>1</v>
      </c>
      <c r="F364" s="40">
        <f>TYPE(Customer!G364)</f>
        <v>1</v>
      </c>
      <c r="G364" s="40">
        <f>TYPE(Customer!H364)</f>
        <v>1</v>
      </c>
      <c r="H364" s="40">
        <f>TYPE(Customer!I364)</f>
        <v>1</v>
      </c>
      <c r="I364" s="40">
        <f>TYPE(Customer!J364)</f>
        <v>1</v>
      </c>
      <c r="J364" s="40">
        <f>TYPE(Customer!K364)</f>
        <v>1</v>
      </c>
      <c r="K364" s="40">
        <f>TYPE(Customer!L364)</f>
        <v>1</v>
      </c>
      <c r="L364" s="40">
        <f>TYPE(Customer!M364)</f>
        <v>1</v>
      </c>
      <c r="M364" s="40">
        <f>TYPE(Customer!N364)</f>
        <v>1</v>
      </c>
    </row>
    <row r="365" spans="1:13" x14ac:dyDescent="0.25">
      <c r="A365" s="40">
        <f>TYPE(Customer!A365)</f>
        <v>1</v>
      </c>
      <c r="B365" s="40">
        <f>TYPE(Customer!B365)</f>
        <v>1</v>
      </c>
      <c r="C365" s="40">
        <f>TYPE(Customer!C365)</f>
        <v>2</v>
      </c>
      <c r="D365" s="40">
        <f>TYPE(Customer!D365)</f>
        <v>2</v>
      </c>
      <c r="E365" s="40">
        <f>TYPE(Customer!E365)</f>
        <v>1</v>
      </c>
      <c r="F365" s="40">
        <f>TYPE(Customer!G365)</f>
        <v>1</v>
      </c>
      <c r="G365" s="40">
        <f>TYPE(Customer!H365)</f>
        <v>1</v>
      </c>
      <c r="H365" s="40">
        <f>TYPE(Customer!I365)</f>
        <v>1</v>
      </c>
      <c r="I365" s="40">
        <f>TYPE(Customer!J365)</f>
        <v>1</v>
      </c>
      <c r="J365" s="40">
        <f>TYPE(Customer!K365)</f>
        <v>1</v>
      </c>
      <c r="K365" s="40">
        <f>TYPE(Customer!L365)</f>
        <v>1</v>
      </c>
      <c r="L365" s="40">
        <f>TYPE(Customer!M365)</f>
        <v>1</v>
      </c>
      <c r="M365" s="40">
        <f>TYPE(Customer!N365)</f>
        <v>1</v>
      </c>
    </row>
    <row r="366" spans="1:13" x14ac:dyDescent="0.25">
      <c r="A366" s="40">
        <f>TYPE(Customer!A366)</f>
        <v>1</v>
      </c>
      <c r="B366" s="40">
        <f>TYPE(Customer!B366)</f>
        <v>1</v>
      </c>
      <c r="C366" s="40">
        <f>TYPE(Customer!C366)</f>
        <v>2</v>
      </c>
      <c r="D366" s="40">
        <f>TYPE(Customer!D366)</f>
        <v>2</v>
      </c>
      <c r="E366" s="40">
        <f>TYPE(Customer!E366)</f>
        <v>1</v>
      </c>
      <c r="F366" s="40">
        <f>TYPE(Customer!G366)</f>
        <v>1</v>
      </c>
      <c r="G366" s="40">
        <f>TYPE(Customer!H366)</f>
        <v>1</v>
      </c>
      <c r="H366" s="40">
        <f>TYPE(Customer!I366)</f>
        <v>1</v>
      </c>
      <c r="I366" s="40">
        <f>TYPE(Customer!J366)</f>
        <v>1</v>
      </c>
      <c r="J366" s="40">
        <f>TYPE(Customer!K366)</f>
        <v>1</v>
      </c>
      <c r="K366" s="40">
        <f>TYPE(Customer!L366)</f>
        <v>1</v>
      </c>
      <c r="L366" s="40">
        <f>TYPE(Customer!M366)</f>
        <v>1</v>
      </c>
      <c r="M366" s="40">
        <f>TYPE(Customer!N366)</f>
        <v>1</v>
      </c>
    </row>
    <row r="367" spans="1:13" x14ac:dyDescent="0.25">
      <c r="A367" s="40">
        <f>TYPE(Customer!A367)</f>
        <v>1</v>
      </c>
      <c r="B367" s="40">
        <f>TYPE(Customer!B367)</f>
        <v>1</v>
      </c>
      <c r="C367" s="40">
        <f>TYPE(Customer!C367)</f>
        <v>2</v>
      </c>
      <c r="D367" s="40">
        <f>TYPE(Customer!D367)</f>
        <v>2</v>
      </c>
      <c r="E367" s="40">
        <f>TYPE(Customer!E367)</f>
        <v>1</v>
      </c>
      <c r="F367" s="40">
        <f>TYPE(Customer!G367)</f>
        <v>1</v>
      </c>
      <c r="G367" s="40">
        <f>TYPE(Customer!H367)</f>
        <v>1</v>
      </c>
      <c r="H367" s="40">
        <f>TYPE(Customer!I367)</f>
        <v>1</v>
      </c>
      <c r="I367" s="40">
        <f>TYPE(Customer!J367)</f>
        <v>1</v>
      </c>
      <c r="J367" s="40">
        <f>TYPE(Customer!K367)</f>
        <v>1</v>
      </c>
      <c r="K367" s="40">
        <f>TYPE(Customer!L367)</f>
        <v>1</v>
      </c>
      <c r="L367" s="40">
        <f>TYPE(Customer!M367)</f>
        <v>1</v>
      </c>
      <c r="M367" s="40">
        <f>TYPE(Customer!N367)</f>
        <v>1</v>
      </c>
    </row>
    <row r="368" spans="1:13" x14ac:dyDescent="0.25">
      <c r="A368" s="40">
        <f>TYPE(Customer!A368)</f>
        <v>1</v>
      </c>
      <c r="B368" s="40">
        <f>TYPE(Customer!B368)</f>
        <v>1</v>
      </c>
      <c r="C368" s="40">
        <f>TYPE(Customer!C368)</f>
        <v>2</v>
      </c>
      <c r="D368" s="40">
        <f>TYPE(Customer!D368)</f>
        <v>2</v>
      </c>
      <c r="E368" s="40">
        <f>TYPE(Customer!E368)</f>
        <v>1</v>
      </c>
      <c r="F368" s="40">
        <f>TYPE(Customer!G368)</f>
        <v>1</v>
      </c>
      <c r="G368" s="40">
        <f>TYPE(Customer!H368)</f>
        <v>1</v>
      </c>
      <c r="H368" s="40">
        <f>TYPE(Customer!I368)</f>
        <v>1</v>
      </c>
      <c r="I368" s="40">
        <f>TYPE(Customer!J368)</f>
        <v>1</v>
      </c>
      <c r="J368" s="40">
        <f>TYPE(Customer!K368)</f>
        <v>1</v>
      </c>
      <c r="K368" s="40">
        <f>TYPE(Customer!L368)</f>
        <v>1</v>
      </c>
      <c r="L368" s="40">
        <f>TYPE(Customer!M368)</f>
        <v>1</v>
      </c>
      <c r="M368" s="40">
        <f>TYPE(Customer!N368)</f>
        <v>1</v>
      </c>
    </row>
    <row r="369" spans="1:13" x14ac:dyDescent="0.25">
      <c r="A369" s="40">
        <f>TYPE(Customer!A369)</f>
        <v>1</v>
      </c>
      <c r="B369" s="40">
        <f>TYPE(Customer!B369)</f>
        <v>1</v>
      </c>
      <c r="C369" s="40">
        <f>TYPE(Customer!C369)</f>
        <v>2</v>
      </c>
      <c r="D369" s="40">
        <f>TYPE(Customer!D369)</f>
        <v>2</v>
      </c>
      <c r="E369" s="40">
        <f>TYPE(Customer!E369)</f>
        <v>1</v>
      </c>
      <c r="F369" s="40">
        <f>TYPE(Customer!G369)</f>
        <v>1</v>
      </c>
      <c r="G369" s="40">
        <f>TYPE(Customer!H369)</f>
        <v>1</v>
      </c>
      <c r="H369" s="40">
        <f>TYPE(Customer!I369)</f>
        <v>1</v>
      </c>
      <c r="I369" s="40">
        <f>TYPE(Customer!J369)</f>
        <v>1</v>
      </c>
      <c r="J369" s="40">
        <f>TYPE(Customer!K369)</f>
        <v>1</v>
      </c>
      <c r="K369" s="40">
        <f>TYPE(Customer!L369)</f>
        <v>1</v>
      </c>
      <c r="L369" s="40">
        <f>TYPE(Customer!M369)</f>
        <v>1</v>
      </c>
      <c r="M369" s="40">
        <f>TYPE(Customer!N369)</f>
        <v>1</v>
      </c>
    </row>
    <row r="370" spans="1:13" x14ac:dyDescent="0.25">
      <c r="A370" s="40">
        <f>TYPE(Customer!A370)</f>
        <v>1</v>
      </c>
      <c r="B370" s="40">
        <f>TYPE(Customer!B370)</f>
        <v>1</v>
      </c>
      <c r="C370" s="40">
        <f>TYPE(Customer!C370)</f>
        <v>2</v>
      </c>
      <c r="D370" s="40">
        <f>TYPE(Customer!D370)</f>
        <v>2</v>
      </c>
      <c r="E370" s="40">
        <f>TYPE(Customer!E370)</f>
        <v>1</v>
      </c>
      <c r="F370" s="40">
        <f>TYPE(Customer!G370)</f>
        <v>1</v>
      </c>
      <c r="G370" s="40">
        <f>TYPE(Customer!H370)</f>
        <v>1</v>
      </c>
      <c r="H370" s="40">
        <f>TYPE(Customer!I370)</f>
        <v>1</v>
      </c>
      <c r="I370" s="40">
        <f>TYPE(Customer!J370)</f>
        <v>1</v>
      </c>
      <c r="J370" s="40">
        <f>TYPE(Customer!K370)</f>
        <v>1</v>
      </c>
      <c r="K370" s="40">
        <f>TYPE(Customer!L370)</f>
        <v>1</v>
      </c>
      <c r="L370" s="40">
        <f>TYPE(Customer!M370)</f>
        <v>1</v>
      </c>
      <c r="M370" s="40">
        <f>TYPE(Customer!N370)</f>
        <v>1</v>
      </c>
    </row>
    <row r="371" spans="1:13" x14ac:dyDescent="0.25">
      <c r="A371" s="40">
        <f>TYPE(Customer!A371)</f>
        <v>1</v>
      </c>
      <c r="B371" s="40">
        <f>TYPE(Customer!B371)</f>
        <v>1</v>
      </c>
      <c r="C371" s="40">
        <f>TYPE(Customer!C371)</f>
        <v>2</v>
      </c>
      <c r="D371" s="40">
        <f>TYPE(Customer!D371)</f>
        <v>2</v>
      </c>
      <c r="E371" s="40">
        <f>TYPE(Customer!E371)</f>
        <v>1</v>
      </c>
      <c r="F371" s="40">
        <f>TYPE(Customer!G371)</f>
        <v>1</v>
      </c>
      <c r="G371" s="40">
        <f>TYPE(Customer!H371)</f>
        <v>1</v>
      </c>
      <c r="H371" s="40">
        <f>TYPE(Customer!I371)</f>
        <v>1</v>
      </c>
      <c r="I371" s="40">
        <f>TYPE(Customer!J371)</f>
        <v>1</v>
      </c>
      <c r="J371" s="40">
        <f>TYPE(Customer!K371)</f>
        <v>1</v>
      </c>
      <c r="K371" s="40">
        <f>TYPE(Customer!L371)</f>
        <v>1</v>
      </c>
      <c r="L371" s="40">
        <f>TYPE(Customer!M371)</f>
        <v>1</v>
      </c>
      <c r="M371" s="40">
        <f>TYPE(Customer!N371)</f>
        <v>1</v>
      </c>
    </row>
    <row r="372" spans="1:13" x14ac:dyDescent="0.25">
      <c r="A372" s="40">
        <f>TYPE(Customer!A372)</f>
        <v>1</v>
      </c>
      <c r="B372" s="40">
        <f>TYPE(Customer!B372)</f>
        <v>1</v>
      </c>
      <c r="C372" s="40">
        <f>TYPE(Customer!C372)</f>
        <v>2</v>
      </c>
      <c r="D372" s="40">
        <f>TYPE(Customer!D372)</f>
        <v>2</v>
      </c>
      <c r="E372" s="40">
        <f>TYPE(Customer!E372)</f>
        <v>1</v>
      </c>
      <c r="F372" s="40">
        <f>TYPE(Customer!G372)</f>
        <v>1</v>
      </c>
      <c r="G372" s="40">
        <f>TYPE(Customer!H372)</f>
        <v>1</v>
      </c>
      <c r="H372" s="40">
        <f>TYPE(Customer!I372)</f>
        <v>1</v>
      </c>
      <c r="I372" s="40">
        <f>TYPE(Customer!J372)</f>
        <v>1</v>
      </c>
      <c r="J372" s="40">
        <f>TYPE(Customer!K372)</f>
        <v>1</v>
      </c>
      <c r="K372" s="40">
        <f>TYPE(Customer!L372)</f>
        <v>1</v>
      </c>
      <c r="L372" s="40">
        <f>TYPE(Customer!M372)</f>
        <v>1</v>
      </c>
      <c r="M372" s="40">
        <f>TYPE(Customer!N372)</f>
        <v>1</v>
      </c>
    </row>
    <row r="373" spans="1:13" x14ac:dyDescent="0.25">
      <c r="A373" s="40">
        <f>TYPE(Customer!A373)</f>
        <v>1</v>
      </c>
      <c r="B373" s="40">
        <f>TYPE(Customer!B373)</f>
        <v>1</v>
      </c>
      <c r="C373" s="40">
        <f>TYPE(Customer!C373)</f>
        <v>2</v>
      </c>
      <c r="D373" s="40">
        <f>TYPE(Customer!D373)</f>
        <v>2</v>
      </c>
      <c r="E373" s="40">
        <f>TYPE(Customer!E373)</f>
        <v>1</v>
      </c>
      <c r="F373" s="40">
        <f>TYPE(Customer!G373)</f>
        <v>1</v>
      </c>
      <c r="G373" s="40">
        <f>TYPE(Customer!H373)</f>
        <v>1</v>
      </c>
      <c r="H373" s="40">
        <f>TYPE(Customer!I373)</f>
        <v>1</v>
      </c>
      <c r="I373" s="40">
        <f>TYPE(Customer!J373)</f>
        <v>1</v>
      </c>
      <c r="J373" s="40">
        <f>TYPE(Customer!K373)</f>
        <v>1</v>
      </c>
      <c r="K373" s="40">
        <f>TYPE(Customer!L373)</f>
        <v>1</v>
      </c>
      <c r="L373" s="40">
        <f>TYPE(Customer!M373)</f>
        <v>1</v>
      </c>
      <c r="M373" s="40">
        <f>TYPE(Customer!N373)</f>
        <v>1</v>
      </c>
    </row>
    <row r="374" spans="1:13" x14ac:dyDescent="0.25">
      <c r="A374" s="40">
        <f>TYPE(Customer!A374)</f>
        <v>1</v>
      </c>
      <c r="B374" s="40">
        <f>TYPE(Customer!B374)</f>
        <v>1</v>
      </c>
      <c r="C374" s="40">
        <f>TYPE(Customer!C374)</f>
        <v>2</v>
      </c>
      <c r="D374" s="40">
        <f>TYPE(Customer!D374)</f>
        <v>2</v>
      </c>
      <c r="E374" s="40">
        <f>TYPE(Customer!E374)</f>
        <v>1</v>
      </c>
      <c r="F374" s="40">
        <f>TYPE(Customer!G374)</f>
        <v>1</v>
      </c>
      <c r="G374" s="40">
        <f>TYPE(Customer!H374)</f>
        <v>1</v>
      </c>
      <c r="H374" s="40">
        <f>TYPE(Customer!I374)</f>
        <v>1</v>
      </c>
      <c r="I374" s="40">
        <f>TYPE(Customer!J374)</f>
        <v>1</v>
      </c>
      <c r="J374" s="40">
        <f>TYPE(Customer!K374)</f>
        <v>1</v>
      </c>
      <c r="K374" s="40">
        <f>TYPE(Customer!L374)</f>
        <v>1</v>
      </c>
      <c r="L374" s="40">
        <f>TYPE(Customer!M374)</f>
        <v>1</v>
      </c>
      <c r="M374" s="40">
        <f>TYPE(Customer!N374)</f>
        <v>1</v>
      </c>
    </row>
    <row r="375" spans="1:13" x14ac:dyDescent="0.25">
      <c r="A375" s="40">
        <f>TYPE(Customer!A375)</f>
        <v>1</v>
      </c>
      <c r="B375" s="40">
        <f>TYPE(Customer!B375)</f>
        <v>1</v>
      </c>
      <c r="C375" s="40">
        <f>TYPE(Customer!C375)</f>
        <v>2</v>
      </c>
      <c r="D375" s="40">
        <f>TYPE(Customer!D375)</f>
        <v>2</v>
      </c>
      <c r="E375" s="40">
        <f>TYPE(Customer!E375)</f>
        <v>1</v>
      </c>
      <c r="F375" s="40">
        <f>TYPE(Customer!G375)</f>
        <v>1</v>
      </c>
      <c r="G375" s="40">
        <f>TYPE(Customer!H375)</f>
        <v>1</v>
      </c>
      <c r="H375" s="40">
        <f>TYPE(Customer!I375)</f>
        <v>1</v>
      </c>
      <c r="I375" s="40">
        <f>TYPE(Customer!J375)</f>
        <v>1</v>
      </c>
      <c r="J375" s="40">
        <f>TYPE(Customer!K375)</f>
        <v>1</v>
      </c>
      <c r="K375" s="40">
        <f>TYPE(Customer!L375)</f>
        <v>1</v>
      </c>
      <c r="L375" s="40">
        <f>TYPE(Customer!M375)</f>
        <v>1</v>
      </c>
      <c r="M375" s="40">
        <f>TYPE(Customer!N375)</f>
        <v>1</v>
      </c>
    </row>
    <row r="376" spans="1:13" x14ac:dyDescent="0.25">
      <c r="A376" s="40">
        <f>TYPE(Customer!A376)</f>
        <v>1</v>
      </c>
      <c r="B376" s="40">
        <f>TYPE(Customer!B376)</f>
        <v>1</v>
      </c>
      <c r="C376" s="40">
        <f>TYPE(Customer!C376)</f>
        <v>2</v>
      </c>
      <c r="D376" s="40">
        <f>TYPE(Customer!D376)</f>
        <v>2</v>
      </c>
      <c r="E376" s="40">
        <f>TYPE(Customer!E376)</f>
        <v>1</v>
      </c>
      <c r="F376" s="40">
        <f>TYPE(Customer!G376)</f>
        <v>1</v>
      </c>
      <c r="G376" s="40">
        <f>TYPE(Customer!H376)</f>
        <v>1</v>
      </c>
      <c r="H376" s="40">
        <f>TYPE(Customer!I376)</f>
        <v>1</v>
      </c>
      <c r="I376" s="40">
        <f>TYPE(Customer!J376)</f>
        <v>1</v>
      </c>
      <c r="J376" s="40">
        <f>TYPE(Customer!K376)</f>
        <v>1</v>
      </c>
      <c r="K376" s="40">
        <f>TYPE(Customer!L376)</f>
        <v>1</v>
      </c>
      <c r="L376" s="40">
        <f>TYPE(Customer!M376)</f>
        <v>1</v>
      </c>
      <c r="M376" s="40">
        <f>TYPE(Customer!N376)</f>
        <v>1</v>
      </c>
    </row>
    <row r="377" spans="1:13" x14ac:dyDescent="0.25">
      <c r="A377" s="40">
        <f>TYPE(Customer!A377)</f>
        <v>1</v>
      </c>
      <c r="B377" s="40">
        <f>TYPE(Customer!B377)</f>
        <v>1</v>
      </c>
      <c r="C377" s="40">
        <f>TYPE(Customer!C377)</f>
        <v>2</v>
      </c>
      <c r="D377" s="40">
        <f>TYPE(Customer!D377)</f>
        <v>2</v>
      </c>
      <c r="E377" s="40">
        <f>TYPE(Customer!E377)</f>
        <v>1</v>
      </c>
      <c r="F377" s="40">
        <f>TYPE(Customer!G377)</f>
        <v>1</v>
      </c>
      <c r="G377" s="40">
        <f>TYPE(Customer!H377)</f>
        <v>1</v>
      </c>
      <c r="H377" s="40">
        <f>TYPE(Customer!I377)</f>
        <v>1</v>
      </c>
      <c r="I377" s="40">
        <f>TYPE(Customer!J377)</f>
        <v>1</v>
      </c>
      <c r="J377" s="40">
        <f>TYPE(Customer!K377)</f>
        <v>1</v>
      </c>
      <c r="K377" s="40">
        <f>TYPE(Customer!L377)</f>
        <v>1</v>
      </c>
      <c r="L377" s="40">
        <f>TYPE(Customer!M377)</f>
        <v>1</v>
      </c>
      <c r="M377" s="40">
        <f>TYPE(Customer!N377)</f>
        <v>1</v>
      </c>
    </row>
    <row r="378" spans="1:13" x14ac:dyDescent="0.25">
      <c r="A378" s="40">
        <f>TYPE(Customer!A378)</f>
        <v>1</v>
      </c>
      <c r="B378" s="40">
        <f>TYPE(Customer!B378)</f>
        <v>1</v>
      </c>
      <c r="C378" s="40">
        <f>TYPE(Customer!C378)</f>
        <v>2</v>
      </c>
      <c r="D378" s="40">
        <f>TYPE(Customer!D378)</f>
        <v>2</v>
      </c>
      <c r="E378" s="40">
        <f>TYPE(Customer!E378)</f>
        <v>1</v>
      </c>
      <c r="F378" s="40">
        <f>TYPE(Customer!G378)</f>
        <v>1</v>
      </c>
      <c r="G378" s="40">
        <f>TYPE(Customer!H378)</f>
        <v>1</v>
      </c>
      <c r="H378" s="40">
        <f>TYPE(Customer!I378)</f>
        <v>1</v>
      </c>
      <c r="I378" s="40">
        <f>TYPE(Customer!J378)</f>
        <v>1</v>
      </c>
      <c r="J378" s="40">
        <f>TYPE(Customer!K378)</f>
        <v>1</v>
      </c>
      <c r="K378" s="40">
        <f>TYPE(Customer!L378)</f>
        <v>1</v>
      </c>
      <c r="L378" s="40">
        <f>TYPE(Customer!M378)</f>
        <v>1</v>
      </c>
      <c r="M378" s="40">
        <f>TYPE(Customer!N378)</f>
        <v>1</v>
      </c>
    </row>
    <row r="379" spans="1:13" x14ac:dyDescent="0.25">
      <c r="A379" s="40">
        <f>TYPE(Customer!A379)</f>
        <v>1</v>
      </c>
      <c r="B379" s="40">
        <f>TYPE(Customer!B379)</f>
        <v>1</v>
      </c>
      <c r="C379" s="40">
        <f>TYPE(Customer!C379)</f>
        <v>2</v>
      </c>
      <c r="D379" s="40">
        <f>TYPE(Customer!D379)</f>
        <v>2</v>
      </c>
      <c r="E379" s="40">
        <f>TYPE(Customer!E379)</f>
        <v>1</v>
      </c>
      <c r="F379" s="40">
        <f>TYPE(Customer!G379)</f>
        <v>1</v>
      </c>
      <c r="G379" s="40">
        <f>TYPE(Customer!H379)</f>
        <v>1</v>
      </c>
      <c r="H379" s="40">
        <f>TYPE(Customer!I379)</f>
        <v>1</v>
      </c>
      <c r="I379" s="40">
        <f>TYPE(Customer!J379)</f>
        <v>1</v>
      </c>
      <c r="J379" s="40">
        <f>TYPE(Customer!K379)</f>
        <v>1</v>
      </c>
      <c r="K379" s="40">
        <f>TYPE(Customer!L379)</f>
        <v>1</v>
      </c>
      <c r="L379" s="40">
        <f>TYPE(Customer!M379)</f>
        <v>1</v>
      </c>
      <c r="M379" s="40">
        <f>TYPE(Customer!N379)</f>
        <v>1</v>
      </c>
    </row>
    <row r="380" spans="1:13" x14ac:dyDescent="0.25">
      <c r="A380" s="40">
        <f>TYPE(Customer!A380)</f>
        <v>1</v>
      </c>
      <c r="B380" s="40">
        <f>TYPE(Customer!B380)</f>
        <v>1</v>
      </c>
      <c r="C380" s="40">
        <f>TYPE(Customer!C380)</f>
        <v>2</v>
      </c>
      <c r="D380" s="40">
        <f>TYPE(Customer!D380)</f>
        <v>2</v>
      </c>
      <c r="E380" s="40">
        <f>TYPE(Customer!E380)</f>
        <v>1</v>
      </c>
      <c r="F380" s="40">
        <f>TYPE(Customer!G380)</f>
        <v>1</v>
      </c>
      <c r="G380" s="40">
        <f>TYPE(Customer!H380)</f>
        <v>1</v>
      </c>
      <c r="H380" s="40">
        <f>TYPE(Customer!I380)</f>
        <v>1</v>
      </c>
      <c r="I380" s="40">
        <f>TYPE(Customer!J380)</f>
        <v>1</v>
      </c>
      <c r="J380" s="40">
        <f>TYPE(Customer!K380)</f>
        <v>1</v>
      </c>
      <c r="K380" s="40">
        <f>TYPE(Customer!L380)</f>
        <v>1</v>
      </c>
      <c r="L380" s="40">
        <f>TYPE(Customer!M380)</f>
        <v>1</v>
      </c>
      <c r="M380" s="40">
        <f>TYPE(Customer!N380)</f>
        <v>1</v>
      </c>
    </row>
    <row r="381" spans="1:13" x14ac:dyDescent="0.25">
      <c r="A381" s="40">
        <f>TYPE(Customer!A381)</f>
        <v>1</v>
      </c>
      <c r="B381" s="40">
        <f>TYPE(Customer!B381)</f>
        <v>1</v>
      </c>
      <c r="C381" s="40">
        <f>TYPE(Customer!C381)</f>
        <v>2</v>
      </c>
      <c r="D381" s="40">
        <f>TYPE(Customer!D381)</f>
        <v>2</v>
      </c>
      <c r="E381" s="40">
        <f>TYPE(Customer!E381)</f>
        <v>1</v>
      </c>
      <c r="F381" s="40">
        <f>TYPE(Customer!G381)</f>
        <v>1</v>
      </c>
      <c r="G381" s="40">
        <f>TYPE(Customer!H381)</f>
        <v>1</v>
      </c>
      <c r="H381" s="40">
        <f>TYPE(Customer!I381)</f>
        <v>1</v>
      </c>
      <c r="I381" s="40">
        <f>TYPE(Customer!J381)</f>
        <v>1</v>
      </c>
      <c r="J381" s="40">
        <f>TYPE(Customer!K381)</f>
        <v>1</v>
      </c>
      <c r="K381" s="40">
        <f>TYPE(Customer!L381)</f>
        <v>1</v>
      </c>
      <c r="L381" s="40">
        <f>TYPE(Customer!M381)</f>
        <v>1</v>
      </c>
      <c r="M381" s="40">
        <f>TYPE(Customer!N381)</f>
        <v>1</v>
      </c>
    </row>
    <row r="382" spans="1:13" x14ac:dyDescent="0.25">
      <c r="A382" s="40">
        <f>TYPE(Customer!A382)</f>
        <v>1</v>
      </c>
      <c r="B382" s="40">
        <f>TYPE(Customer!B382)</f>
        <v>1</v>
      </c>
      <c r="C382" s="40">
        <f>TYPE(Customer!C382)</f>
        <v>2</v>
      </c>
      <c r="D382" s="40">
        <f>TYPE(Customer!D382)</f>
        <v>2</v>
      </c>
      <c r="E382" s="40">
        <f>TYPE(Customer!E382)</f>
        <v>1</v>
      </c>
      <c r="F382" s="40">
        <f>TYPE(Customer!G382)</f>
        <v>1</v>
      </c>
      <c r="G382" s="40">
        <f>TYPE(Customer!H382)</f>
        <v>1</v>
      </c>
      <c r="H382" s="40">
        <f>TYPE(Customer!I382)</f>
        <v>1</v>
      </c>
      <c r="I382" s="40">
        <f>TYPE(Customer!J382)</f>
        <v>1</v>
      </c>
      <c r="J382" s="40">
        <f>TYPE(Customer!K382)</f>
        <v>1</v>
      </c>
      <c r="K382" s="40">
        <f>TYPE(Customer!L382)</f>
        <v>1</v>
      </c>
      <c r="L382" s="40">
        <f>TYPE(Customer!M382)</f>
        <v>1</v>
      </c>
      <c r="M382" s="40">
        <f>TYPE(Customer!N382)</f>
        <v>1</v>
      </c>
    </row>
    <row r="383" spans="1:13" x14ac:dyDescent="0.25">
      <c r="A383" s="40">
        <f>TYPE(Customer!A383)</f>
        <v>1</v>
      </c>
      <c r="B383" s="40">
        <f>TYPE(Customer!B383)</f>
        <v>1</v>
      </c>
      <c r="C383" s="40">
        <f>TYPE(Customer!C383)</f>
        <v>2</v>
      </c>
      <c r="D383" s="40">
        <f>TYPE(Customer!D383)</f>
        <v>2</v>
      </c>
      <c r="E383" s="40">
        <f>TYPE(Customer!E383)</f>
        <v>1</v>
      </c>
      <c r="F383" s="40">
        <f>TYPE(Customer!G383)</f>
        <v>1</v>
      </c>
      <c r="G383" s="40">
        <f>TYPE(Customer!H383)</f>
        <v>1</v>
      </c>
      <c r="H383" s="40">
        <f>TYPE(Customer!I383)</f>
        <v>1</v>
      </c>
      <c r="I383" s="40">
        <f>TYPE(Customer!J383)</f>
        <v>1</v>
      </c>
      <c r="J383" s="40">
        <f>TYPE(Customer!K383)</f>
        <v>1</v>
      </c>
      <c r="K383" s="40">
        <f>TYPE(Customer!L383)</f>
        <v>1</v>
      </c>
      <c r="L383" s="40">
        <f>TYPE(Customer!M383)</f>
        <v>1</v>
      </c>
      <c r="M383" s="40">
        <f>TYPE(Customer!N383)</f>
        <v>1</v>
      </c>
    </row>
    <row r="384" spans="1:13" x14ac:dyDescent="0.25">
      <c r="A384" s="40">
        <f>TYPE(Customer!A384)</f>
        <v>1</v>
      </c>
      <c r="B384" s="40">
        <f>TYPE(Customer!B384)</f>
        <v>1</v>
      </c>
      <c r="C384" s="40">
        <f>TYPE(Customer!C384)</f>
        <v>2</v>
      </c>
      <c r="D384" s="40">
        <f>TYPE(Customer!D384)</f>
        <v>2</v>
      </c>
      <c r="E384" s="40">
        <f>TYPE(Customer!E384)</f>
        <v>1</v>
      </c>
      <c r="F384" s="40">
        <f>TYPE(Customer!G384)</f>
        <v>1</v>
      </c>
      <c r="G384" s="40">
        <f>TYPE(Customer!H384)</f>
        <v>1</v>
      </c>
      <c r="H384" s="40">
        <f>TYPE(Customer!I384)</f>
        <v>1</v>
      </c>
      <c r="I384" s="40">
        <f>TYPE(Customer!J384)</f>
        <v>1</v>
      </c>
      <c r="J384" s="40">
        <f>TYPE(Customer!K384)</f>
        <v>1</v>
      </c>
      <c r="K384" s="40">
        <f>TYPE(Customer!L384)</f>
        <v>1</v>
      </c>
      <c r="L384" s="40">
        <f>TYPE(Customer!M384)</f>
        <v>1</v>
      </c>
      <c r="M384" s="40">
        <f>TYPE(Customer!N384)</f>
        <v>1</v>
      </c>
    </row>
    <row r="385" spans="1:13" x14ac:dyDescent="0.25">
      <c r="A385" s="40">
        <f>TYPE(Customer!A385)</f>
        <v>1</v>
      </c>
      <c r="B385" s="40">
        <f>TYPE(Customer!B385)</f>
        <v>1</v>
      </c>
      <c r="C385" s="40">
        <f>TYPE(Customer!C385)</f>
        <v>2</v>
      </c>
      <c r="D385" s="40">
        <f>TYPE(Customer!D385)</f>
        <v>2</v>
      </c>
      <c r="E385" s="40">
        <f>TYPE(Customer!E385)</f>
        <v>1</v>
      </c>
      <c r="F385" s="40">
        <f>TYPE(Customer!G385)</f>
        <v>1</v>
      </c>
      <c r="G385" s="40">
        <f>TYPE(Customer!H385)</f>
        <v>1</v>
      </c>
      <c r="H385" s="40">
        <f>TYPE(Customer!I385)</f>
        <v>1</v>
      </c>
      <c r="I385" s="40">
        <f>TYPE(Customer!J385)</f>
        <v>1</v>
      </c>
      <c r="J385" s="40">
        <f>TYPE(Customer!K385)</f>
        <v>1</v>
      </c>
      <c r="K385" s="40">
        <f>TYPE(Customer!L385)</f>
        <v>1</v>
      </c>
      <c r="L385" s="40">
        <f>TYPE(Customer!M385)</f>
        <v>1</v>
      </c>
      <c r="M385" s="40">
        <f>TYPE(Customer!N385)</f>
        <v>1</v>
      </c>
    </row>
    <row r="386" spans="1:13" x14ac:dyDescent="0.25">
      <c r="A386" s="40">
        <f>TYPE(Customer!A386)</f>
        <v>1</v>
      </c>
      <c r="B386" s="40">
        <f>TYPE(Customer!B386)</f>
        <v>1</v>
      </c>
      <c r="C386" s="40">
        <f>TYPE(Customer!C386)</f>
        <v>2</v>
      </c>
      <c r="D386" s="40">
        <f>TYPE(Customer!D386)</f>
        <v>2</v>
      </c>
      <c r="E386" s="40">
        <f>TYPE(Customer!E386)</f>
        <v>1</v>
      </c>
      <c r="F386" s="40">
        <f>TYPE(Customer!G386)</f>
        <v>1</v>
      </c>
      <c r="G386" s="40">
        <f>TYPE(Customer!H386)</f>
        <v>1</v>
      </c>
      <c r="H386" s="40">
        <f>TYPE(Customer!I386)</f>
        <v>1</v>
      </c>
      <c r="I386" s="40">
        <f>TYPE(Customer!J386)</f>
        <v>1</v>
      </c>
      <c r="J386" s="40">
        <f>TYPE(Customer!K386)</f>
        <v>1</v>
      </c>
      <c r="K386" s="40">
        <f>TYPE(Customer!L386)</f>
        <v>1</v>
      </c>
      <c r="L386" s="40">
        <f>TYPE(Customer!M386)</f>
        <v>1</v>
      </c>
      <c r="M386" s="40">
        <f>TYPE(Customer!N386)</f>
        <v>1</v>
      </c>
    </row>
    <row r="387" spans="1:13" x14ac:dyDescent="0.25">
      <c r="A387" s="40">
        <f>TYPE(Customer!A387)</f>
        <v>1</v>
      </c>
      <c r="B387" s="40">
        <f>TYPE(Customer!B387)</f>
        <v>1</v>
      </c>
      <c r="C387" s="40">
        <f>TYPE(Customer!C387)</f>
        <v>2</v>
      </c>
      <c r="D387" s="40">
        <f>TYPE(Customer!D387)</f>
        <v>2</v>
      </c>
      <c r="E387" s="40">
        <f>TYPE(Customer!E387)</f>
        <v>1</v>
      </c>
      <c r="F387" s="40">
        <f>TYPE(Customer!G387)</f>
        <v>1</v>
      </c>
      <c r="G387" s="40">
        <f>TYPE(Customer!H387)</f>
        <v>1</v>
      </c>
      <c r="H387" s="40">
        <f>TYPE(Customer!I387)</f>
        <v>1</v>
      </c>
      <c r="I387" s="40">
        <f>TYPE(Customer!J387)</f>
        <v>1</v>
      </c>
      <c r="J387" s="40">
        <f>TYPE(Customer!K387)</f>
        <v>1</v>
      </c>
      <c r="K387" s="40">
        <f>TYPE(Customer!L387)</f>
        <v>1</v>
      </c>
      <c r="L387" s="40">
        <f>TYPE(Customer!M387)</f>
        <v>1</v>
      </c>
      <c r="M387" s="40">
        <f>TYPE(Customer!N387)</f>
        <v>1</v>
      </c>
    </row>
    <row r="388" spans="1:13" x14ac:dyDescent="0.25">
      <c r="A388" s="40">
        <f>TYPE(Customer!A388)</f>
        <v>1</v>
      </c>
      <c r="B388" s="40">
        <f>TYPE(Customer!B388)</f>
        <v>1</v>
      </c>
      <c r="C388" s="40">
        <f>TYPE(Customer!C388)</f>
        <v>2</v>
      </c>
      <c r="D388" s="40">
        <f>TYPE(Customer!D388)</f>
        <v>2</v>
      </c>
      <c r="E388" s="40">
        <f>TYPE(Customer!E388)</f>
        <v>1</v>
      </c>
      <c r="F388" s="40">
        <f>TYPE(Customer!G388)</f>
        <v>1</v>
      </c>
      <c r="G388" s="40">
        <f>TYPE(Customer!H388)</f>
        <v>1</v>
      </c>
      <c r="H388" s="40">
        <f>TYPE(Customer!I388)</f>
        <v>1</v>
      </c>
      <c r="I388" s="40">
        <f>TYPE(Customer!J388)</f>
        <v>1</v>
      </c>
      <c r="J388" s="40">
        <f>TYPE(Customer!K388)</f>
        <v>1</v>
      </c>
      <c r="K388" s="40">
        <f>TYPE(Customer!L388)</f>
        <v>1</v>
      </c>
      <c r="L388" s="40">
        <f>TYPE(Customer!M388)</f>
        <v>1</v>
      </c>
      <c r="M388" s="40">
        <f>TYPE(Customer!N388)</f>
        <v>1</v>
      </c>
    </row>
    <row r="389" spans="1:13" x14ac:dyDescent="0.25">
      <c r="A389" s="40">
        <f>TYPE(Customer!A389)</f>
        <v>1</v>
      </c>
      <c r="B389" s="40">
        <f>TYPE(Customer!B389)</f>
        <v>1</v>
      </c>
      <c r="C389" s="40">
        <f>TYPE(Customer!C389)</f>
        <v>2</v>
      </c>
      <c r="D389" s="40">
        <f>TYPE(Customer!D389)</f>
        <v>2</v>
      </c>
      <c r="E389" s="40">
        <f>TYPE(Customer!E389)</f>
        <v>1</v>
      </c>
      <c r="F389" s="40">
        <f>TYPE(Customer!G389)</f>
        <v>1</v>
      </c>
      <c r="G389" s="40">
        <f>TYPE(Customer!H389)</f>
        <v>1</v>
      </c>
      <c r="H389" s="40">
        <f>TYPE(Customer!I389)</f>
        <v>1</v>
      </c>
      <c r="I389" s="40">
        <f>TYPE(Customer!J389)</f>
        <v>1</v>
      </c>
      <c r="J389" s="40">
        <f>TYPE(Customer!K389)</f>
        <v>1</v>
      </c>
      <c r="K389" s="40">
        <f>TYPE(Customer!L389)</f>
        <v>1</v>
      </c>
      <c r="L389" s="40">
        <f>TYPE(Customer!M389)</f>
        <v>1</v>
      </c>
      <c r="M389" s="40">
        <f>TYPE(Customer!N389)</f>
        <v>1</v>
      </c>
    </row>
    <row r="390" spans="1:13" x14ac:dyDescent="0.25">
      <c r="A390" s="40">
        <f>TYPE(Customer!A390)</f>
        <v>1</v>
      </c>
      <c r="B390" s="40">
        <f>TYPE(Customer!B390)</f>
        <v>1</v>
      </c>
      <c r="C390" s="40">
        <f>TYPE(Customer!C390)</f>
        <v>2</v>
      </c>
      <c r="D390" s="40">
        <f>TYPE(Customer!D390)</f>
        <v>2</v>
      </c>
      <c r="E390" s="40">
        <f>TYPE(Customer!E390)</f>
        <v>1</v>
      </c>
      <c r="F390" s="40">
        <f>TYPE(Customer!G390)</f>
        <v>1</v>
      </c>
      <c r="G390" s="40">
        <f>TYPE(Customer!H390)</f>
        <v>1</v>
      </c>
      <c r="H390" s="40">
        <f>TYPE(Customer!I390)</f>
        <v>1</v>
      </c>
      <c r="I390" s="40">
        <f>TYPE(Customer!J390)</f>
        <v>1</v>
      </c>
      <c r="J390" s="40">
        <f>TYPE(Customer!K390)</f>
        <v>1</v>
      </c>
      <c r="K390" s="40">
        <f>TYPE(Customer!L390)</f>
        <v>1</v>
      </c>
      <c r="L390" s="40">
        <f>TYPE(Customer!M390)</f>
        <v>1</v>
      </c>
      <c r="M390" s="40">
        <f>TYPE(Customer!N390)</f>
        <v>1</v>
      </c>
    </row>
    <row r="391" spans="1:13" x14ac:dyDescent="0.25">
      <c r="A391" s="40">
        <f>TYPE(Customer!A391)</f>
        <v>1</v>
      </c>
      <c r="B391" s="40">
        <f>TYPE(Customer!B391)</f>
        <v>1</v>
      </c>
      <c r="C391" s="40">
        <f>TYPE(Customer!C391)</f>
        <v>2</v>
      </c>
      <c r="D391" s="40">
        <f>TYPE(Customer!D391)</f>
        <v>2</v>
      </c>
      <c r="E391" s="40">
        <f>TYPE(Customer!E391)</f>
        <v>1</v>
      </c>
      <c r="F391" s="40">
        <f>TYPE(Customer!G391)</f>
        <v>1</v>
      </c>
      <c r="G391" s="40">
        <f>TYPE(Customer!H391)</f>
        <v>1</v>
      </c>
      <c r="H391" s="40">
        <f>TYPE(Customer!I391)</f>
        <v>1</v>
      </c>
      <c r="I391" s="40">
        <f>TYPE(Customer!J391)</f>
        <v>1</v>
      </c>
      <c r="J391" s="40">
        <f>TYPE(Customer!K391)</f>
        <v>1</v>
      </c>
      <c r="K391" s="40">
        <f>TYPE(Customer!L391)</f>
        <v>1</v>
      </c>
      <c r="L391" s="40">
        <f>TYPE(Customer!M391)</f>
        <v>1</v>
      </c>
      <c r="M391" s="40">
        <f>TYPE(Customer!N391)</f>
        <v>1</v>
      </c>
    </row>
    <row r="392" spans="1:13" x14ac:dyDescent="0.25">
      <c r="A392" s="40">
        <f>TYPE(Customer!A392)</f>
        <v>1</v>
      </c>
      <c r="B392" s="40">
        <f>TYPE(Customer!B392)</f>
        <v>1</v>
      </c>
      <c r="C392" s="40">
        <f>TYPE(Customer!C392)</f>
        <v>2</v>
      </c>
      <c r="D392" s="40">
        <f>TYPE(Customer!D392)</f>
        <v>2</v>
      </c>
      <c r="E392" s="40">
        <f>TYPE(Customer!E392)</f>
        <v>1</v>
      </c>
      <c r="F392" s="40">
        <f>TYPE(Customer!G392)</f>
        <v>1</v>
      </c>
      <c r="G392" s="40">
        <f>TYPE(Customer!H392)</f>
        <v>1</v>
      </c>
      <c r="H392" s="40">
        <f>TYPE(Customer!I392)</f>
        <v>1</v>
      </c>
      <c r="I392" s="40">
        <f>TYPE(Customer!J392)</f>
        <v>1</v>
      </c>
      <c r="J392" s="40">
        <f>TYPE(Customer!K392)</f>
        <v>1</v>
      </c>
      <c r="K392" s="40">
        <f>TYPE(Customer!L392)</f>
        <v>1</v>
      </c>
      <c r="L392" s="40">
        <f>TYPE(Customer!M392)</f>
        <v>1</v>
      </c>
      <c r="M392" s="40">
        <f>TYPE(Customer!N392)</f>
        <v>1</v>
      </c>
    </row>
    <row r="393" spans="1:13" x14ac:dyDescent="0.25">
      <c r="A393" s="40">
        <f>TYPE(Customer!A393)</f>
        <v>1</v>
      </c>
      <c r="B393" s="40">
        <f>TYPE(Customer!B393)</f>
        <v>1</v>
      </c>
      <c r="C393" s="40">
        <f>TYPE(Customer!C393)</f>
        <v>2</v>
      </c>
      <c r="D393" s="40">
        <f>TYPE(Customer!D393)</f>
        <v>2</v>
      </c>
      <c r="E393" s="40">
        <f>TYPE(Customer!E393)</f>
        <v>1</v>
      </c>
      <c r="F393" s="40">
        <f>TYPE(Customer!G393)</f>
        <v>1</v>
      </c>
      <c r="G393" s="40">
        <f>TYPE(Customer!H393)</f>
        <v>1</v>
      </c>
      <c r="H393" s="40">
        <f>TYPE(Customer!I393)</f>
        <v>1</v>
      </c>
      <c r="I393" s="40">
        <f>TYPE(Customer!J393)</f>
        <v>1</v>
      </c>
      <c r="J393" s="40">
        <f>TYPE(Customer!K393)</f>
        <v>1</v>
      </c>
      <c r="K393" s="40">
        <f>TYPE(Customer!L393)</f>
        <v>1</v>
      </c>
      <c r="L393" s="40">
        <f>TYPE(Customer!M393)</f>
        <v>1</v>
      </c>
      <c r="M393" s="40">
        <f>TYPE(Customer!N393)</f>
        <v>1</v>
      </c>
    </row>
    <row r="394" spans="1:13" x14ac:dyDescent="0.25">
      <c r="A394" s="40">
        <f>TYPE(Customer!A394)</f>
        <v>1</v>
      </c>
      <c r="B394" s="40">
        <f>TYPE(Customer!B394)</f>
        <v>1</v>
      </c>
      <c r="C394" s="40">
        <f>TYPE(Customer!C394)</f>
        <v>2</v>
      </c>
      <c r="D394" s="40">
        <f>TYPE(Customer!D394)</f>
        <v>2</v>
      </c>
      <c r="E394" s="40">
        <f>TYPE(Customer!E394)</f>
        <v>1</v>
      </c>
      <c r="F394" s="40">
        <f>TYPE(Customer!G394)</f>
        <v>1</v>
      </c>
      <c r="G394" s="40">
        <f>TYPE(Customer!H394)</f>
        <v>1</v>
      </c>
      <c r="H394" s="40">
        <f>TYPE(Customer!I394)</f>
        <v>1</v>
      </c>
      <c r="I394" s="40">
        <f>TYPE(Customer!J394)</f>
        <v>1</v>
      </c>
      <c r="J394" s="40">
        <f>TYPE(Customer!K394)</f>
        <v>1</v>
      </c>
      <c r="K394" s="40">
        <f>TYPE(Customer!L394)</f>
        <v>1</v>
      </c>
      <c r="L394" s="40">
        <f>TYPE(Customer!M394)</f>
        <v>1</v>
      </c>
      <c r="M394" s="40">
        <f>TYPE(Customer!N394)</f>
        <v>1</v>
      </c>
    </row>
    <row r="395" spans="1:13" x14ac:dyDescent="0.25">
      <c r="A395" s="40">
        <f>TYPE(Customer!A395)</f>
        <v>1</v>
      </c>
      <c r="B395" s="40">
        <f>TYPE(Customer!B395)</f>
        <v>1</v>
      </c>
      <c r="C395" s="40">
        <f>TYPE(Customer!C395)</f>
        <v>2</v>
      </c>
      <c r="D395" s="40">
        <f>TYPE(Customer!D395)</f>
        <v>2</v>
      </c>
      <c r="E395" s="40">
        <f>TYPE(Customer!E395)</f>
        <v>1</v>
      </c>
      <c r="F395" s="40">
        <f>TYPE(Customer!G395)</f>
        <v>1</v>
      </c>
      <c r="G395" s="40">
        <f>TYPE(Customer!H395)</f>
        <v>1</v>
      </c>
      <c r="H395" s="40">
        <f>TYPE(Customer!I395)</f>
        <v>1</v>
      </c>
      <c r="I395" s="40">
        <f>TYPE(Customer!J395)</f>
        <v>1</v>
      </c>
      <c r="J395" s="40">
        <f>TYPE(Customer!K395)</f>
        <v>1</v>
      </c>
      <c r="K395" s="40">
        <f>TYPE(Customer!L395)</f>
        <v>1</v>
      </c>
      <c r="L395" s="40">
        <f>TYPE(Customer!M395)</f>
        <v>1</v>
      </c>
      <c r="M395" s="40">
        <f>TYPE(Customer!N395)</f>
        <v>1</v>
      </c>
    </row>
    <row r="396" spans="1:13" x14ac:dyDescent="0.25">
      <c r="A396" s="40">
        <f>TYPE(Customer!A396)</f>
        <v>1</v>
      </c>
      <c r="B396" s="40">
        <f>TYPE(Customer!B396)</f>
        <v>1</v>
      </c>
      <c r="C396" s="40">
        <f>TYPE(Customer!C396)</f>
        <v>2</v>
      </c>
      <c r="D396" s="40">
        <f>TYPE(Customer!D396)</f>
        <v>2</v>
      </c>
      <c r="E396" s="40">
        <f>TYPE(Customer!E396)</f>
        <v>1</v>
      </c>
      <c r="F396" s="40">
        <f>TYPE(Customer!G396)</f>
        <v>1</v>
      </c>
      <c r="G396" s="40">
        <f>TYPE(Customer!H396)</f>
        <v>1</v>
      </c>
      <c r="H396" s="40">
        <f>TYPE(Customer!I396)</f>
        <v>1</v>
      </c>
      <c r="I396" s="40">
        <f>TYPE(Customer!J396)</f>
        <v>1</v>
      </c>
      <c r="J396" s="40">
        <f>TYPE(Customer!K396)</f>
        <v>1</v>
      </c>
      <c r="K396" s="40">
        <f>TYPE(Customer!L396)</f>
        <v>1</v>
      </c>
      <c r="L396" s="40">
        <f>TYPE(Customer!M396)</f>
        <v>1</v>
      </c>
      <c r="M396" s="40">
        <f>TYPE(Customer!N396)</f>
        <v>1</v>
      </c>
    </row>
    <row r="397" spans="1:13" x14ac:dyDescent="0.25">
      <c r="A397" s="40">
        <f>TYPE(Customer!A397)</f>
        <v>1</v>
      </c>
      <c r="B397" s="40">
        <f>TYPE(Customer!B397)</f>
        <v>1</v>
      </c>
      <c r="C397" s="40">
        <f>TYPE(Customer!C397)</f>
        <v>2</v>
      </c>
      <c r="D397" s="40">
        <f>TYPE(Customer!D397)</f>
        <v>2</v>
      </c>
      <c r="E397" s="40">
        <f>TYPE(Customer!E397)</f>
        <v>1</v>
      </c>
      <c r="F397" s="40">
        <f>TYPE(Customer!G397)</f>
        <v>1</v>
      </c>
      <c r="G397" s="40">
        <f>TYPE(Customer!H397)</f>
        <v>1</v>
      </c>
      <c r="H397" s="40">
        <f>TYPE(Customer!I397)</f>
        <v>1</v>
      </c>
      <c r="I397" s="40">
        <f>TYPE(Customer!J397)</f>
        <v>1</v>
      </c>
      <c r="J397" s="40">
        <f>TYPE(Customer!K397)</f>
        <v>1</v>
      </c>
      <c r="K397" s="40">
        <f>TYPE(Customer!L397)</f>
        <v>1</v>
      </c>
      <c r="L397" s="40">
        <f>TYPE(Customer!M397)</f>
        <v>1</v>
      </c>
      <c r="M397" s="40">
        <f>TYPE(Customer!N397)</f>
        <v>1</v>
      </c>
    </row>
    <row r="398" spans="1:13" x14ac:dyDescent="0.25">
      <c r="A398" s="40">
        <f>TYPE(Customer!A398)</f>
        <v>1</v>
      </c>
      <c r="B398" s="40">
        <f>TYPE(Customer!B398)</f>
        <v>1</v>
      </c>
      <c r="C398" s="40">
        <f>TYPE(Customer!C398)</f>
        <v>2</v>
      </c>
      <c r="D398" s="40">
        <f>TYPE(Customer!D398)</f>
        <v>2</v>
      </c>
      <c r="E398" s="40">
        <f>TYPE(Customer!E398)</f>
        <v>1</v>
      </c>
      <c r="F398" s="40">
        <f>TYPE(Customer!G398)</f>
        <v>1</v>
      </c>
      <c r="G398" s="40">
        <f>TYPE(Customer!H398)</f>
        <v>1</v>
      </c>
      <c r="H398" s="40">
        <f>TYPE(Customer!I398)</f>
        <v>1</v>
      </c>
      <c r="I398" s="40">
        <f>TYPE(Customer!J398)</f>
        <v>1</v>
      </c>
      <c r="J398" s="40">
        <f>TYPE(Customer!K398)</f>
        <v>1</v>
      </c>
      <c r="K398" s="40">
        <f>TYPE(Customer!L398)</f>
        <v>1</v>
      </c>
      <c r="L398" s="40">
        <f>TYPE(Customer!M398)</f>
        <v>1</v>
      </c>
      <c r="M398" s="40">
        <f>TYPE(Customer!N398)</f>
        <v>1</v>
      </c>
    </row>
    <row r="399" spans="1:13" x14ac:dyDescent="0.25">
      <c r="A399" s="40">
        <f>TYPE(Customer!A399)</f>
        <v>1</v>
      </c>
      <c r="B399" s="40">
        <f>TYPE(Customer!B399)</f>
        <v>1</v>
      </c>
      <c r="C399" s="40">
        <f>TYPE(Customer!C399)</f>
        <v>2</v>
      </c>
      <c r="D399" s="40">
        <f>TYPE(Customer!D399)</f>
        <v>2</v>
      </c>
      <c r="E399" s="40">
        <f>TYPE(Customer!E399)</f>
        <v>1</v>
      </c>
      <c r="F399" s="40">
        <f>TYPE(Customer!G399)</f>
        <v>1</v>
      </c>
      <c r="G399" s="40">
        <f>TYPE(Customer!H399)</f>
        <v>1</v>
      </c>
      <c r="H399" s="40">
        <f>TYPE(Customer!I399)</f>
        <v>1</v>
      </c>
      <c r="I399" s="40">
        <f>TYPE(Customer!J399)</f>
        <v>1</v>
      </c>
      <c r="J399" s="40">
        <f>TYPE(Customer!K399)</f>
        <v>1</v>
      </c>
      <c r="K399" s="40">
        <f>TYPE(Customer!L399)</f>
        <v>1</v>
      </c>
      <c r="L399" s="40">
        <f>TYPE(Customer!M399)</f>
        <v>1</v>
      </c>
      <c r="M399" s="40">
        <f>TYPE(Customer!N399)</f>
        <v>1</v>
      </c>
    </row>
    <row r="400" spans="1:13" x14ac:dyDescent="0.25">
      <c r="A400" s="40">
        <f>TYPE(Customer!A400)</f>
        <v>1</v>
      </c>
      <c r="B400" s="40">
        <f>TYPE(Customer!B400)</f>
        <v>1</v>
      </c>
      <c r="C400" s="40">
        <f>TYPE(Customer!C400)</f>
        <v>2</v>
      </c>
      <c r="D400" s="40">
        <f>TYPE(Customer!D400)</f>
        <v>2</v>
      </c>
      <c r="E400" s="40">
        <f>TYPE(Customer!E400)</f>
        <v>1</v>
      </c>
      <c r="F400" s="40">
        <f>TYPE(Customer!G400)</f>
        <v>1</v>
      </c>
      <c r="G400" s="40">
        <f>TYPE(Customer!H400)</f>
        <v>1</v>
      </c>
      <c r="H400" s="40">
        <f>TYPE(Customer!I400)</f>
        <v>1</v>
      </c>
      <c r="I400" s="40">
        <f>TYPE(Customer!J400)</f>
        <v>1</v>
      </c>
      <c r="J400" s="40">
        <f>TYPE(Customer!K400)</f>
        <v>1</v>
      </c>
      <c r="K400" s="40">
        <f>TYPE(Customer!L400)</f>
        <v>1</v>
      </c>
      <c r="L400" s="40">
        <f>TYPE(Customer!M400)</f>
        <v>1</v>
      </c>
      <c r="M400" s="40">
        <f>TYPE(Customer!N400)</f>
        <v>1</v>
      </c>
    </row>
    <row r="401" spans="1:13" x14ac:dyDescent="0.25">
      <c r="A401" s="40">
        <f>TYPE(Customer!A401)</f>
        <v>1</v>
      </c>
      <c r="B401" s="40">
        <f>TYPE(Customer!B401)</f>
        <v>1</v>
      </c>
      <c r="C401" s="40">
        <f>TYPE(Customer!C401)</f>
        <v>2</v>
      </c>
      <c r="D401" s="40">
        <f>TYPE(Customer!D401)</f>
        <v>2</v>
      </c>
      <c r="E401" s="40">
        <f>TYPE(Customer!E401)</f>
        <v>1</v>
      </c>
      <c r="F401" s="40">
        <f>TYPE(Customer!G401)</f>
        <v>1</v>
      </c>
      <c r="G401" s="40">
        <f>TYPE(Customer!H401)</f>
        <v>1</v>
      </c>
      <c r="H401" s="40">
        <f>TYPE(Customer!I401)</f>
        <v>1</v>
      </c>
      <c r="I401" s="40">
        <f>TYPE(Customer!J401)</f>
        <v>1</v>
      </c>
      <c r="J401" s="40">
        <f>TYPE(Customer!K401)</f>
        <v>1</v>
      </c>
      <c r="K401" s="40">
        <f>TYPE(Customer!L401)</f>
        <v>1</v>
      </c>
      <c r="L401" s="40">
        <f>TYPE(Customer!M401)</f>
        <v>1</v>
      </c>
      <c r="M401" s="40">
        <f>TYPE(Customer!N401)</f>
        <v>1</v>
      </c>
    </row>
    <row r="402" spans="1:13" x14ac:dyDescent="0.25">
      <c r="A402" s="40">
        <f>TYPE(Customer!A402)</f>
        <v>1</v>
      </c>
      <c r="B402" s="40">
        <f>TYPE(Customer!B402)</f>
        <v>1</v>
      </c>
      <c r="C402" s="40">
        <f>TYPE(Customer!C402)</f>
        <v>2</v>
      </c>
      <c r="D402" s="40">
        <f>TYPE(Customer!D402)</f>
        <v>2</v>
      </c>
      <c r="E402" s="40">
        <f>TYPE(Customer!E402)</f>
        <v>1</v>
      </c>
      <c r="F402" s="40">
        <f>TYPE(Customer!G402)</f>
        <v>1</v>
      </c>
      <c r="G402" s="40">
        <f>TYPE(Customer!H402)</f>
        <v>1</v>
      </c>
      <c r="H402" s="40">
        <f>TYPE(Customer!I402)</f>
        <v>1</v>
      </c>
      <c r="I402" s="40">
        <f>TYPE(Customer!J402)</f>
        <v>1</v>
      </c>
      <c r="J402" s="40">
        <f>TYPE(Customer!K402)</f>
        <v>1</v>
      </c>
      <c r="K402" s="40">
        <f>TYPE(Customer!L402)</f>
        <v>1</v>
      </c>
      <c r="L402" s="40">
        <f>TYPE(Customer!M402)</f>
        <v>1</v>
      </c>
      <c r="M402" s="40">
        <f>TYPE(Customer!N402)</f>
        <v>1</v>
      </c>
    </row>
    <row r="403" spans="1:13" x14ac:dyDescent="0.25">
      <c r="A403" s="40">
        <f>TYPE(Customer!A403)</f>
        <v>1</v>
      </c>
      <c r="B403" s="40">
        <f>TYPE(Customer!B403)</f>
        <v>1</v>
      </c>
      <c r="C403" s="40">
        <f>TYPE(Customer!C403)</f>
        <v>2</v>
      </c>
      <c r="D403" s="40">
        <f>TYPE(Customer!D403)</f>
        <v>2</v>
      </c>
      <c r="E403" s="40">
        <f>TYPE(Customer!E403)</f>
        <v>1</v>
      </c>
      <c r="F403" s="40">
        <f>TYPE(Customer!G403)</f>
        <v>1</v>
      </c>
      <c r="G403" s="40">
        <f>TYPE(Customer!H403)</f>
        <v>1</v>
      </c>
      <c r="H403" s="40">
        <f>TYPE(Customer!I403)</f>
        <v>1</v>
      </c>
      <c r="I403" s="40">
        <f>TYPE(Customer!J403)</f>
        <v>1</v>
      </c>
      <c r="J403" s="40">
        <f>TYPE(Customer!K403)</f>
        <v>1</v>
      </c>
      <c r="K403" s="40">
        <f>TYPE(Customer!L403)</f>
        <v>1</v>
      </c>
      <c r="L403" s="40">
        <f>TYPE(Customer!M403)</f>
        <v>1</v>
      </c>
      <c r="M403" s="40">
        <f>TYPE(Customer!N403)</f>
        <v>1</v>
      </c>
    </row>
    <row r="404" spans="1:13" x14ac:dyDescent="0.25">
      <c r="A404" s="40">
        <f>TYPE(Customer!A404)</f>
        <v>1</v>
      </c>
      <c r="B404" s="40">
        <f>TYPE(Customer!B404)</f>
        <v>1</v>
      </c>
      <c r="C404" s="40">
        <f>TYPE(Customer!C404)</f>
        <v>2</v>
      </c>
      <c r="D404" s="40">
        <f>TYPE(Customer!D404)</f>
        <v>2</v>
      </c>
      <c r="E404" s="40">
        <f>TYPE(Customer!E404)</f>
        <v>1</v>
      </c>
      <c r="F404" s="40">
        <f>TYPE(Customer!G404)</f>
        <v>1</v>
      </c>
      <c r="G404" s="40">
        <f>TYPE(Customer!H404)</f>
        <v>1</v>
      </c>
      <c r="H404" s="40">
        <f>TYPE(Customer!I404)</f>
        <v>1</v>
      </c>
      <c r="I404" s="40">
        <f>TYPE(Customer!J404)</f>
        <v>1</v>
      </c>
      <c r="J404" s="40">
        <f>TYPE(Customer!K404)</f>
        <v>1</v>
      </c>
      <c r="K404" s="40">
        <f>TYPE(Customer!L404)</f>
        <v>1</v>
      </c>
      <c r="L404" s="40">
        <f>TYPE(Customer!M404)</f>
        <v>1</v>
      </c>
      <c r="M404" s="40">
        <f>TYPE(Customer!N404)</f>
        <v>1</v>
      </c>
    </row>
    <row r="405" spans="1:13" x14ac:dyDescent="0.25">
      <c r="A405" s="40">
        <f>TYPE(Customer!A405)</f>
        <v>1</v>
      </c>
      <c r="B405" s="40">
        <f>TYPE(Customer!B405)</f>
        <v>1</v>
      </c>
      <c r="C405" s="40">
        <f>TYPE(Customer!C405)</f>
        <v>2</v>
      </c>
      <c r="D405" s="40">
        <f>TYPE(Customer!D405)</f>
        <v>2</v>
      </c>
      <c r="E405" s="40">
        <f>TYPE(Customer!E405)</f>
        <v>1</v>
      </c>
      <c r="F405" s="40">
        <f>TYPE(Customer!G405)</f>
        <v>1</v>
      </c>
      <c r="G405" s="40">
        <f>TYPE(Customer!H405)</f>
        <v>1</v>
      </c>
      <c r="H405" s="40">
        <f>TYPE(Customer!I405)</f>
        <v>1</v>
      </c>
      <c r="I405" s="40">
        <f>TYPE(Customer!J405)</f>
        <v>1</v>
      </c>
      <c r="J405" s="40">
        <f>TYPE(Customer!K405)</f>
        <v>1</v>
      </c>
      <c r="K405" s="40">
        <f>TYPE(Customer!L405)</f>
        <v>1</v>
      </c>
      <c r="L405" s="40">
        <f>TYPE(Customer!M405)</f>
        <v>1</v>
      </c>
      <c r="M405" s="40">
        <f>TYPE(Customer!N405)</f>
        <v>1</v>
      </c>
    </row>
    <row r="406" spans="1:13" x14ac:dyDescent="0.25">
      <c r="A406" s="40">
        <f>TYPE(Customer!A406)</f>
        <v>1</v>
      </c>
      <c r="B406" s="40">
        <f>TYPE(Customer!B406)</f>
        <v>1</v>
      </c>
      <c r="C406" s="40">
        <f>TYPE(Customer!C406)</f>
        <v>2</v>
      </c>
      <c r="D406" s="40">
        <f>TYPE(Customer!D406)</f>
        <v>2</v>
      </c>
      <c r="E406" s="40">
        <f>TYPE(Customer!E406)</f>
        <v>1</v>
      </c>
      <c r="F406" s="40">
        <f>TYPE(Customer!G406)</f>
        <v>1</v>
      </c>
      <c r="G406" s="40">
        <f>TYPE(Customer!H406)</f>
        <v>1</v>
      </c>
      <c r="H406" s="40">
        <f>TYPE(Customer!I406)</f>
        <v>1</v>
      </c>
      <c r="I406" s="40">
        <f>TYPE(Customer!J406)</f>
        <v>1</v>
      </c>
      <c r="J406" s="40">
        <f>TYPE(Customer!K406)</f>
        <v>1</v>
      </c>
      <c r="K406" s="40">
        <f>TYPE(Customer!L406)</f>
        <v>1</v>
      </c>
      <c r="L406" s="40">
        <f>TYPE(Customer!M406)</f>
        <v>1</v>
      </c>
      <c r="M406" s="40">
        <f>TYPE(Customer!N406)</f>
        <v>1</v>
      </c>
    </row>
    <row r="407" spans="1:13" x14ac:dyDescent="0.25">
      <c r="A407" s="40">
        <f>TYPE(Customer!A407)</f>
        <v>1</v>
      </c>
      <c r="B407" s="40">
        <f>TYPE(Customer!B407)</f>
        <v>1</v>
      </c>
      <c r="C407" s="40">
        <f>TYPE(Customer!C407)</f>
        <v>2</v>
      </c>
      <c r="D407" s="40">
        <f>TYPE(Customer!D407)</f>
        <v>2</v>
      </c>
      <c r="E407" s="40">
        <f>TYPE(Customer!E407)</f>
        <v>1</v>
      </c>
      <c r="F407" s="40">
        <f>TYPE(Customer!G407)</f>
        <v>1</v>
      </c>
      <c r="G407" s="40">
        <f>TYPE(Customer!H407)</f>
        <v>1</v>
      </c>
      <c r="H407" s="40">
        <f>TYPE(Customer!I407)</f>
        <v>1</v>
      </c>
      <c r="I407" s="40">
        <f>TYPE(Customer!J407)</f>
        <v>1</v>
      </c>
      <c r="J407" s="40">
        <f>TYPE(Customer!K407)</f>
        <v>1</v>
      </c>
      <c r="K407" s="40">
        <f>TYPE(Customer!L407)</f>
        <v>1</v>
      </c>
      <c r="L407" s="40">
        <f>TYPE(Customer!M407)</f>
        <v>1</v>
      </c>
      <c r="M407" s="40">
        <f>TYPE(Customer!N407)</f>
        <v>1</v>
      </c>
    </row>
    <row r="408" spans="1:13" x14ac:dyDescent="0.25">
      <c r="A408" s="40">
        <f>TYPE(Customer!A408)</f>
        <v>1</v>
      </c>
      <c r="B408" s="40">
        <f>TYPE(Customer!B408)</f>
        <v>1</v>
      </c>
      <c r="C408" s="40">
        <f>TYPE(Customer!C408)</f>
        <v>2</v>
      </c>
      <c r="D408" s="40">
        <f>TYPE(Customer!D408)</f>
        <v>2</v>
      </c>
      <c r="E408" s="40">
        <f>TYPE(Customer!E408)</f>
        <v>1</v>
      </c>
      <c r="F408" s="40">
        <f>TYPE(Customer!G408)</f>
        <v>1</v>
      </c>
      <c r="G408" s="40">
        <f>TYPE(Customer!H408)</f>
        <v>1</v>
      </c>
      <c r="H408" s="40">
        <f>TYPE(Customer!I408)</f>
        <v>1</v>
      </c>
      <c r="I408" s="40">
        <f>TYPE(Customer!J408)</f>
        <v>1</v>
      </c>
      <c r="J408" s="40">
        <f>TYPE(Customer!K408)</f>
        <v>1</v>
      </c>
      <c r="K408" s="40">
        <f>TYPE(Customer!L408)</f>
        <v>1</v>
      </c>
      <c r="L408" s="40">
        <f>TYPE(Customer!M408)</f>
        <v>1</v>
      </c>
      <c r="M408" s="40">
        <f>TYPE(Customer!N408)</f>
        <v>1</v>
      </c>
    </row>
    <row r="409" spans="1:13" x14ac:dyDescent="0.25">
      <c r="A409" s="40">
        <f>TYPE(Customer!A409)</f>
        <v>1</v>
      </c>
      <c r="B409" s="40">
        <f>TYPE(Customer!B409)</f>
        <v>1</v>
      </c>
      <c r="C409" s="40">
        <f>TYPE(Customer!C409)</f>
        <v>2</v>
      </c>
      <c r="D409" s="40">
        <f>TYPE(Customer!D409)</f>
        <v>2</v>
      </c>
      <c r="E409" s="40">
        <f>TYPE(Customer!E409)</f>
        <v>1</v>
      </c>
      <c r="F409" s="40">
        <f>TYPE(Customer!G409)</f>
        <v>1</v>
      </c>
      <c r="G409" s="40">
        <f>TYPE(Customer!H409)</f>
        <v>1</v>
      </c>
      <c r="H409" s="40">
        <f>TYPE(Customer!I409)</f>
        <v>1</v>
      </c>
      <c r="I409" s="40">
        <f>TYPE(Customer!J409)</f>
        <v>1</v>
      </c>
      <c r="J409" s="40">
        <f>TYPE(Customer!K409)</f>
        <v>1</v>
      </c>
      <c r="K409" s="40">
        <f>TYPE(Customer!L409)</f>
        <v>1</v>
      </c>
      <c r="L409" s="40">
        <f>TYPE(Customer!M409)</f>
        <v>1</v>
      </c>
      <c r="M409" s="40">
        <f>TYPE(Customer!N409)</f>
        <v>1</v>
      </c>
    </row>
    <row r="410" spans="1:13" x14ac:dyDescent="0.25">
      <c r="A410" s="40">
        <f>TYPE(Customer!A410)</f>
        <v>1</v>
      </c>
      <c r="B410" s="40">
        <f>TYPE(Customer!B410)</f>
        <v>1</v>
      </c>
      <c r="C410" s="40">
        <f>TYPE(Customer!C410)</f>
        <v>2</v>
      </c>
      <c r="D410" s="40">
        <f>TYPE(Customer!D410)</f>
        <v>2</v>
      </c>
      <c r="E410" s="40">
        <f>TYPE(Customer!E410)</f>
        <v>1</v>
      </c>
      <c r="F410" s="40">
        <f>TYPE(Customer!G410)</f>
        <v>1</v>
      </c>
      <c r="G410" s="40">
        <f>TYPE(Customer!H410)</f>
        <v>1</v>
      </c>
      <c r="H410" s="40">
        <f>TYPE(Customer!I410)</f>
        <v>1</v>
      </c>
      <c r="I410" s="40">
        <f>TYPE(Customer!J410)</f>
        <v>1</v>
      </c>
      <c r="J410" s="40">
        <f>TYPE(Customer!K410)</f>
        <v>1</v>
      </c>
      <c r="K410" s="40">
        <f>TYPE(Customer!L410)</f>
        <v>1</v>
      </c>
      <c r="L410" s="40">
        <f>TYPE(Customer!M410)</f>
        <v>1</v>
      </c>
      <c r="M410" s="40">
        <f>TYPE(Customer!N410)</f>
        <v>1</v>
      </c>
    </row>
    <row r="411" spans="1:13" x14ac:dyDescent="0.25">
      <c r="A411" s="40">
        <f>TYPE(Customer!A411)</f>
        <v>1</v>
      </c>
      <c r="B411" s="40">
        <f>TYPE(Customer!B411)</f>
        <v>1</v>
      </c>
      <c r="C411" s="40">
        <f>TYPE(Customer!C411)</f>
        <v>2</v>
      </c>
      <c r="D411" s="40">
        <f>TYPE(Customer!D411)</f>
        <v>2</v>
      </c>
      <c r="E411" s="40">
        <f>TYPE(Customer!E411)</f>
        <v>1</v>
      </c>
      <c r="F411" s="40">
        <f>TYPE(Customer!G411)</f>
        <v>1</v>
      </c>
      <c r="G411" s="40">
        <f>TYPE(Customer!H411)</f>
        <v>1</v>
      </c>
      <c r="H411" s="40">
        <f>TYPE(Customer!I411)</f>
        <v>1</v>
      </c>
      <c r="I411" s="40">
        <f>TYPE(Customer!J411)</f>
        <v>1</v>
      </c>
      <c r="J411" s="40">
        <f>TYPE(Customer!K411)</f>
        <v>1</v>
      </c>
      <c r="K411" s="40">
        <f>TYPE(Customer!L411)</f>
        <v>1</v>
      </c>
      <c r="L411" s="40">
        <f>TYPE(Customer!M411)</f>
        <v>1</v>
      </c>
      <c r="M411" s="40">
        <f>TYPE(Customer!N411)</f>
        <v>1</v>
      </c>
    </row>
    <row r="412" spans="1:13" x14ac:dyDescent="0.25">
      <c r="A412" s="40">
        <f>TYPE(Customer!A412)</f>
        <v>1</v>
      </c>
      <c r="B412" s="40">
        <f>TYPE(Customer!B412)</f>
        <v>1</v>
      </c>
      <c r="C412" s="40">
        <f>TYPE(Customer!C412)</f>
        <v>2</v>
      </c>
      <c r="D412" s="40">
        <f>TYPE(Customer!D412)</f>
        <v>2</v>
      </c>
      <c r="E412" s="40">
        <f>TYPE(Customer!E412)</f>
        <v>1</v>
      </c>
      <c r="F412" s="40">
        <f>TYPE(Customer!G412)</f>
        <v>1</v>
      </c>
      <c r="G412" s="40">
        <f>TYPE(Customer!H412)</f>
        <v>1</v>
      </c>
      <c r="H412" s="40">
        <f>TYPE(Customer!I412)</f>
        <v>1</v>
      </c>
      <c r="I412" s="40">
        <f>TYPE(Customer!J412)</f>
        <v>1</v>
      </c>
      <c r="J412" s="40">
        <f>TYPE(Customer!K412)</f>
        <v>1</v>
      </c>
      <c r="K412" s="40">
        <f>TYPE(Customer!L412)</f>
        <v>1</v>
      </c>
      <c r="L412" s="40">
        <f>TYPE(Customer!M412)</f>
        <v>1</v>
      </c>
      <c r="M412" s="40">
        <f>TYPE(Customer!N412)</f>
        <v>1</v>
      </c>
    </row>
    <row r="413" spans="1:13" x14ac:dyDescent="0.25">
      <c r="A413" s="40">
        <f>TYPE(Customer!A413)</f>
        <v>1</v>
      </c>
      <c r="B413" s="40">
        <f>TYPE(Customer!B413)</f>
        <v>1</v>
      </c>
      <c r="C413" s="40">
        <f>TYPE(Customer!C413)</f>
        <v>2</v>
      </c>
      <c r="D413" s="40">
        <f>TYPE(Customer!D413)</f>
        <v>2</v>
      </c>
      <c r="E413" s="40">
        <f>TYPE(Customer!E413)</f>
        <v>1</v>
      </c>
      <c r="F413" s="40">
        <f>TYPE(Customer!G413)</f>
        <v>1</v>
      </c>
      <c r="G413" s="40">
        <f>TYPE(Customer!H413)</f>
        <v>1</v>
      </c>
      <c r="H413" s="40">
        <f>TYPE(Customer!I413)</f>
        <v>1</v>
      </c>
      <c r="I413" s="40">
        <f>TYPE(Customer!J413)</f>
        <v>1</v>
      </c>
      <c r="J413" s="40">
        <f>TYPE(Customer!K413)</f>
        <v>1</v>
      </c>
      <c r="K413" s="40">
        <f>TYPE(Customer!L413)</f>
        <v>1</v>
      </c>
      <c r="L413" s="40">
        <f>TYPE(Customer!M413)</f>
        <v>1</v>
      </c>
      <c r="M413" s="40">
        <f>TYPE(Customer!N413)</f>
        <v>1</v>
      </c>
    </row>
    <row r="414" spans="1:13" x14ac:dyDescent="0.25">
      <c r="A414" s="40">
        <f>TYPE(Customer!A414)</f>
        <v>1</v>
      </c>
      <c r="B414" s="40">
        <f>TYPE(Customer!B414)</f>
        <v>1</v>
      </c>
      <c r="C414" s="40">
        <f>TYPE(Customer!C414)</f>
        <v>2</v>
      </c>
      <c r="D414" s="40">
        <f>TYPE(Customer!D414)</f>
        <v>2</v>
      </c>
      <c r="E414" s="40">
        <f>TYPE(Customer!E414)</f>
        <v>1</v>
      </c>
      <c r="F414" s="40">
        <f>TYPE(Customer!G414)</f>
        <v>1</v>
      </c>
      <c r="G414" s="40">
        <f>TYPE(Customer!H414)</f>
        <v>1</v>
      </c>
      <c r="H414" s="40">
        <f>TYPE(Customer!I414)</f>
        <v>1</v>
      </c>
      <c r="I414" s="40">
        <f>TYPE(Customer!J414)</f>
        <v>1</v>
      </c>
      <c r="J414" s="40">
        <f>TYPE(Customer!K414)</f>
        <v>1</v>
      </c>
      <c r="K414" s="40">
        <f>TYPE(Customer!L414)</f>
        <v>1</v>
      </c>
      <c r="L414" s="40">
        <f>TYPE(Customer!M414)</f>
        <v>1</v>
      </c>
      <c r="M414" s="40">
        <f>TYPE(Customer!N414)</f>
        <v>1</v>
      </c>
    </row>
    <row r="415" spans="1:13" x14ac:dyDescent="0.25">
      <c r="A415" s="40">
        <f>TYPE(Customer!A415)</f>
        <v>1</v>
      </c>
      <c r="B415" s="40">
        <f>TYPE(Customer!B415)</f>
        <v>1</v>
      </c>
      <c r="C415" s="40">
        <f>TYPE(Customer!C415)</f>
        <v>2</v>
      </c>
      <c r="D415" s="40">
        <f>TYPE(Customer!D415)</f>
        <v>2</v>
      </c>
      <c r="E415" s="40">
        <f>TYPE(Customer!E415)</f>
        <v>1</v>
      </c>
      <c r="F415" s="40">
        <f>TYPE(Customer!G415)</f>
        <v>1</v>
      </c>
      <c r="G415" s="40">
        <f>TYPE(Customer!H415)</f>
        <v>1</v>
      </c>
      <c r="H415" s="40">
        <f>TYPE(Customer!I415)</f>
        <v>1</v>
      </c>
      <c r="I415" s="40">
        <f>TYPE(Customer!J415)</f>
        <v>1</v>
      </c>
      <c r="J415" s="40">
        <f>TYPE(Customer!K415)</f>
        <v>1</v>
      </c>
      <c r="K415" s="40">
        <f>TYPE(Customer!L415)</f>
        <v>1</v>
      </c>
      <c r="L415" s="40">
        <f>TYPE(Customer!M415)</f>
        <v>1</v>
      </c>
      <c r="M415" s="40">
        <f>TYPE(Customer!N415)</f>
        <v>1</v>
      </c>
    </row>
    <row r="416" spans="1:13" x14ac:dyDescent="0.25">
      <c r="A416" s="40">
        <f>TYPE(Customer!A416)</f>
        <v>1</v>
      </c>
      <c r="B416" s="40">
        <f>TYPE(Customer!B416)</f>
        <v>1</v>
      </c>
      <c r="C416" s="40">
        <f>TYPE(Customer!C416)</f>
        <v>2</v>
      </c>
      <c r="D416" s="40">
        <f>TYPE(Customer!D416)</f>
        <v>2</v>
      </c>
      <c r="E416" s="40">
        <f>TYPE(Customer!E416)</f>
        <v>1</v>
      </c>
      <c r="F416" s="40">
        <f>TYPE(Customer!G416)</f>
        <v>1</v>
      </c>
      <c r="G416" s="40">
        <f>TYPE(Customer!H416)</f>
        <v>1</v>
      </c>
      <c r="H416" s="40">
        <f>TYPE(Customer!I416)</f>
        <v>1</v>
      </c>
      <c r="I416" s="40">
        <f>TYPE(Customer!J416)</f>
        <v>1</v>
      </c>
      <c r="J416" s="40">
        <f>TYPE(Customer!K416)</f>
        <v>1</v>
      </c>
      <c r="K416" s="40">
        <f>TYPE(Customer!L416)</f>
        <v>1</v>
      </c>
      <c r="L416" s="40">
        <f>TYPE(Customer!M416)</f>
        <v>1</v>
      </c>
      <c r="M416" s="40">
        <f>TYPE(Customer!N416)</f>
        <v>1</v>
      </c>
    </row>
    <row r="417" spans="1:13" x14ac:dyDescent="0.25">
      <c r="A417" s="40">
        <f>TYPE(Customer!A417)</f>
        <v>1</v>
      </c>
      <c r="B417" s="40">
        <f>TYPE(Customer!B417)</f>
        <v>1</v>
      </c>
      <c r="C417" s="40">
        <f>TYPE(Customer!C417)</f>
        <v>2</v>
      </c>
      <c r="D417" s="40">
        <f>TYPE(Customer!D417)</f>
        <v>2</v>
      </c>
      <c r="E417" s="40">
        <f>TYPE(Customer!E417)</f>
        <v>1</v>
      </c>
      <c r="F417" s="40">
        <f>TYPE(Customer!G417)</f>
        <v>1</v>
      </c>
      <c r="G417" s="40">
        <f>TYPE(Customer!H417)</f>
        <v>1</v>
      </c>
      <c r="H417" s="40">
        <f>TYPE(Customer!I417)</f>
        <v>1</v>
      </c>
      <c r="I417" s="40">
        <f>TYPE(Customer!J417)</f>
        <v>1</v>
      </c>
      <c r="J417" s="40">
        <f>TYPE(Customer!K417)</f>
        <v>1</v>
      </c>
      <c r="K417" s="40">
        <f>TYPE(Customer!L417)</f>
        <v>1</v>
      </c>
      <c r="L417" s="40">
        <f>TYPE(Customer!M417)</f>
        <v>1</v>
      </c>
      <c r="M417" s="40">
        <f>TYPE(Customer!N417)</f>
        <v>1</v>
      </c>
    </row>
    <row r="418" spans="1:13" x14ac:dyDescent="0.25">
      <c r="A418" s="40">
        <f>TYPE(Customer!A418)</f>
        <v>1</v>
      </c>
      <c r="B418" s="40">
        <f>TYPE(Customer!B418)</f>
        <v>1</v>
      </c>
      <c r="C418" s="40">
        <f>TYPE(Customer!C418)</f>
        <v>2</v>
      </c>
      <c r="D418" s="40">
        <f>TYPE(Customer!D418)</f>
        <v>2</v>
      </c>
      <c r="E418" s="40">
        <f>TYPE(Customer!E418)</f>
        <v>1</v>
      </c>
      <c r="F418" s="40">
        <f>TYPE(Customer!G418)</f>
        <v>1</v>
      </c>
      <c r="G418" s="40">
        <f>TYPE(Customer!H418)</f>
        <v>1</v>
      </c>
      <c r="H418" s="40">
        <f>TYPE(Customer!I418)</f>
        <v>1</v>
      </c>
      <c r="I418" s="40">
        <f>TYPE(Customer!J418)</f>
        <v>1</v>
      </c>
      <c r="J418" s="40">
        <f>TYPE(Customer!K418)</f>
        <v>1</v>
      </c>
      <c r="K418" s="40">
        <f>TYPE(Customer!L418)</f>
        <v>1</v>
      </c>
      <c r="L418" s="40">
        <f>TYPE(Customer!M418)</f>
        <v>1</v>
      </c>
      <c r="M418" s="40">
        <f>TYPE(Customer!N418)</f>
        <v>1</v>
      </c>
    </row>
    <row r="419" spans="1:13" x14ac:dyDescent="0.25">
      <c r="A419" s="40">
        <f>TYPE(Customer!A419)</f>
        <v>1</v>
      </c>
      <c r="B419" s="40">
        <f>TYPE(Customer!B419)</f>
        <v>1</v>
      </c>
      <c r="C419" s="40">
        <f>TYPE(Customer!C419)</f>
        <v>2</v>
      </c>
      <c r="D419" s="40">
        <f>TYPE(Customer!D419)</f>
        <v>2</v>
      </c>
      <c r="E419" s="40">
        <f>TYPE(Customer!E419)</f>
        <v>1</v>
      </c>
      <c r="F419" s="40">
        <f>TYPE(Customer!G419)</f>
        <v>1</v>
      </c>
      <c r="G419" s="40">
        <f>TYPE(Customer!H419)</f>
        <v>1</v>
      </c>
      <c r="H419" s="40">
        <f>TYPE(Customer!I419)</f>
        <v>1</v>
      </c>
      <c r="I419" s="40">
        <f>TYPE(Customer!J419)</f>
        <v>1</v>
      </c>
      <c r="J419" s="40">
        <f>TYPE(Customer!K419)</f>
        <v>1</v>
      </c>
      <c r="K419" s="40">
        <f>TYPE(Customer!L419)</f>
        <v>1</v>
      </c>
      <c r="L419" s="40">
        <f>TYPE(Customer!M419)</f>
        <v>1</v>
      </c>
      <c r="M419" s="40">
        <f>TYPE(Customer!N419)</f>
        <v>1</v>
      </c>
    </row>
    <row r="420" spans="1:13" x14ac:dyDescent="0.25">
      <c r="A420" s="40">
        <f>TYPE(Customer!A420)</f>
        <v>1</v>
      </c>
      <c r="B420" s="40">
        <f>TYPE(Customer!B420)</f>
        <v>1</v>
      </c>
      <c r="C420" s="40">
        <f>TYPE(Customer!C420)</f>
        <v>2</v>
      </c>
      <c r="D420" s="40">
        <f>TYPE(Customer!D420)</f>
        <v>2</v>
      </c>
      <c r="E420" s="40">
        <f>TYPE(Customer!E420)</f>
        <v>1</v>
      </c>
      <c r="F420" s="40">
        <f>TYPE(Customer!G420)</f>
        <v>1</v>
      </c>
      <c r="G420" s="40">
        <f>TYPE(Customer!H420)</f>
        <v>1</v>
      </c>
      <c r="H420" s="40">
        <f>TYPE(Customer!I420)</f>
        <v>1</v>
      </c>
      <c r="I420" s="40">
        <f>TYPE(Customer!J420)</f>
        <v>1</v>
      </c>
      <c r="J420" s="40">
        <f>TYPE(Customer!K420)</f>
        <v>1</v>
      </c>
      <c r="K420" s="40">
        <f>TYPE(Customer!L420)</f>
        <v>1</v>
      </c>
      <c r="L420" s="40">
        <f>TYPE(Customer!M420)</f>
        <v>1</v>
      </c>
      <c r="M420" s="40">
        <f>TYPE(Customer!N420)</f>
        <v>1</v>
      </c>
    </row>
    <row r="421" spans="1:13" x14ac:dyDescent="0.25">
      <c r="A421" s="40">
        <f>TYPE(Customer!A421)</f>
        <v>1</v>
      </c>
      <c r="B421" s="40">
        <f>TYPE(Customer!B421)</f>
        <v>1</v>
      </c>
      <c r="C421" s="40">
        <f>TYPE(Customer!C421)</f>
        <v>2</v>
      </c>
      <c r="D421" s="40">
        <f>TYPE(Customer!D421)</f>
        <v>2</v>
      </c>
      <c r="E421" s="40">
        <f>TYPE(Customer!E421)</f>
        <v>1</v>
      </c>
      <c r="F421" s="40">
        <f>TYPE(Customer!G421)</f>
        <v>1</v>
      </c>
      <c r="G421" s="40">
        <f>TYPE(Customer!H421)</f>
        <v>1</v>
      </c>
      <c r="H421" s="40">
        <f>TYPE(Customer!I421)</f>
        <v>1</v>
      </c>
      <c r="I421" s="40">
        <f>TYPE(Customer!J421)</f>
        <v>1</v>
      </c>
      <c r="J421" s="40">
        <f>TYPE(Customer!K421)</f>
        <v>1</v>
      </c>
      <c r="K421" s="40">
        <f>TYPE(Customer!L421)</f>
        <v>1</v>
      </c>
      <c r="L421" s="40">
        <f>TYPE(Customer!M421)</f>
        <v>1</v>
      </c>
      <c r="M421" s="40">
        <f>TYPE(Customer!N421)</f>
        <v>1</v>
      </c>
    </row>
    <row r="422" spans="1:13" x14ac:dyDescent="0.25">
      <c r="A422" s="40">
        <f>TYPE(Customer!A422)</f>
        <v>1</v>
      </c>
      <c r="B422" s="40">
        <f>TYPE(Customer!B422)</f>
        <v>1</v>
      </c>
      <c r="C422" s="40">
        <f>TYPE(Customer!C422)</f>
        <v>2</v>
      </c>
      <c r="D422" s="40">
        <f>TYPE(Customer!D422)</f>
        <v>2</v>
      </c>
      <c r="E422" s="40">
        <f>TYPE(Customer!E422)</f>
        <v>1</v>
      </c>
      <c r="F422" s="40">
        <f>TYPE(Customer!G422)</f>
        <v>1</v>
      </c>
      <c r="G422" s="40">
        <f>TYPE(Customer!H422)</f>
        <v>1</v>
      </c>
      <c r="H422" s="40">
        <f>TYPE(Customer!I422)</f>
        <v>1</v>
      </c>
      <c r="I422" s="40">
        <f>TYPE(Customer!J422)</f>
        <v>1</v>
      </c>
      <c r="J422" s="40">
        <f>TYPE(Customer!K422)</f>
        <v>1</v>
      </c>
      <c r="K422" s="40">
        <f>TYPE(Customer!L422)</f>
        <v>1</v>
      </c>
      <c r="L422" s="40">
        <f>TYPE(Customer!M422)</f>
        <v>1</v>
      </c>
      <c r="M422" s="40">
        <f>TYPE(Customer!N422)</f>
        <v>1</v>
      </c>
    </row>
    <row r="423" spans="1:13" x14ac:dyDescent="0.25">
      <c r="A423" s="40">
        <f>TYPE(Customer!A423)</f>
        <v>1</v>
      </c>
      <c r="B423" s="40">
        <f>TYPE(Customer!B423)</f>
        <v>1</v>
      </c>
      <c r="C423" s="40">
        <f>TYPE(Customer!C423)</f>
        <v>2</v>
      </c>
      <c r="D423" s="40">
        <f>TYPE(Customer!D423)</f>
        <v>2</v>
      </c>
      <c r="E423" s="40">
        <f>TYPE(Customer!E423)</f>
        <v>1</v>
      </c>
      <c r="F423" s="40">
        <f>TYPE(Customer!G423)</f>
        <v>1</v>
      </c>
      <c r="G423" s="40">
        <f>TYPE(Customer!H423)</f>
        <v>1</v>
      </c>
      <c r="H423" s="40">
        <f>TYPE(Customer!I423)</f>
        <v>1</v>
      </c>
      <c r="I423" s="40">
        <f>TYPE(Customer!J423)</f>
        <v>1</v>
      </c>
      <c r="J423" s="40">
        <f>TYPE(Customer!K423)</f>
        <v>1</v>
      </c>
      <c r="K423" s="40">
        <f>TYPE(Customer!L423)</f>
        <v>1</v>
      </c>
      <c r="L423" s="40">
        <f>TYPE(Customer!M423)</f>
        <v>1</v>
      </c>
      <c r="M423" s="40">
        <f>TYPE(Customer!N423)</f>
        <v>1</v>
      </c>
    </row>
    <row r="424" spans="1:13" x14ac:dyDescent="0.25">
      <c r="A424" s="40">
        <f>TYPE(Customer!A424)</f>
        <v>1</v>
      </c>
      <c r="B424" s="40">
        <f>TYPE(Customer!B424)</f>
        <v>1</v>
      </c>
      <c r="C424" s="40">
        <f>TYPE(Customer!C424)</f>
        <v>2</v>
      </c>
      <c r="D424" s="40">
        <f>TYPE(Customer!D424)</f>
        <v>2</v>
      </c>
      <c r="E424" s="40">
        <f>TYPE(Customer!E424)</f>
        <v>1</v>
      </c>
      <c r="F424" s="40">
        <f>TYPE(Customer!G424)</f>
        <v>1</v>
      </c>
      <c r="G424" s="40">
        <f>TYPE(Customer!H424)</f>
        <v>1</v>
      </c>
      <c r="H424" s="40">
        <f>TYPE(Customer!I424)</f>
        <v>1</v>
      </c>
      <c r="I424" s="40">
        <f>TYPE(Customer!J424)</f>
        <v>1</v>
      </c>
      <c r="J424" s="40">
        <f>TYPE(Customer!K424)</f>
        <v>1</v>
      </c>
      <c r="K424" s="40">
        <f>TYPE(Customer!L424)</f>
        <v>1</v>
      </c>
      <c r="L424" s="40">
        <f>TYPE(Customer!M424)</f>
        <v>1</v>
      </c>
      <c r="M424" s="40">
        <f>TYPE(Customer!N424)</f>
        <v>1</v>
      </c>
    </row>
    <row r="425" spans="1:13" x14ac:dyDescent="0.25">
      <c r="A425" s="40">
        <f>TYPE(Customer!A425)</f>
        <v>1</v>
      </c>
      <c r="B425" s="40">
        <f>TYPE(Customer!B425)</f>
        <v>1</v>
      </c>
      <c r="C425" s="40">
        <f>TYPE(Customer!C425)</f>
        <v>2</v>
      </c>
      <c r="D425" s="40">
        <f>TYPE(Customer!D425)</f>
        <v>2</v>
      </c>
      <c r="E425" s="40">
        <f>TYPE(Customer!E425)</f>
        <v>1</v>
      </c>
      <c r="F425" s="40">
        <f>TYPE(Customer!G425)</f>
        <v>1</v>
      </c>
      <c r="G425" s="40">
        <f>TYPE(Customer!H425)</f>
        <v>1</v>
      </c>
      <c r="H425" s="40">
        <f>TYPE(Customer!I425)</f>
        <v>1</v>
      </c>
      <c r="I425" s="40">
        <f>TYPE(Customer!J425)</f>
        <v>1</v>
      </c>
      <c r="J425" s="40">
        <f>TYPE(Customer!K425)</f>
        <v>1</v>
      </c>
      <c r="K425" s="40">
        <f>TYPE(Customer!L425)</f>
        <v>1</v>
      </c>
      <c r="L425" s="40">
        <f>TYPE(Customer!M425)</f>
        <v>1</v>
      </c>
      <c r="M425" s="40">
        <f>TYPE(Customer!N425)</f>
        <v>1</v>
      </c>
    </row>
    <row r="426" spans="1:13" x14ac:dyDescent="0.25">
      <c r="A426" s="40">
        <f>TYPE(Customer!A426)</f>
        <v>1</v>
      </c>
      <c r="B426" s="40">
        <f>TYPE(Customer!B426)</f>
        <v>1</v>
      </c>
      <c r="C426" s="40">
        <f>TYPE(Customer!C426)</f>
        <v>2</v>
      </c>
      <c r="D426" s="40">
        <f>TYPE(Customer!D426)</f>
        <v>2</v>
      </c>
      <c r="E426" s="40">
        <f>TYPE(Customer!E426)</f>
        <v>1</v>
      </c>
      <c r="F426" s="40">
        <f>TYPE(Customer!G426)</f>
        <v>1</v>
      </c>
      <c r="G426" s="40">
        <f>TYPE(Customer!H426)</f>
        <v>1</v>
      </c>
      <c r="H426" s="40">
        <f>TYPE(Customer!I426)</f>
        <v>1</v>
      </c>
      <c r="I426" s="40">
        <f>TYPE(Customer!J426)</f>
        <v>1</v>
      </c>
      <c r="J426" s="40">
        <f>TYPE(Customer!K426)</f>
        <v>1</v>
      </c>
      <c r="K426" s="40">
        <f>TYPE(Customer!L426)</f>
        <v>1</v>
      </c>
      <c r="L426" s="40">
        <f>TYPE(Customer!M426)</f>
        <v>1</v>
      </c>
      <c r="M426" s="40">
        <f>TYPE(Customer!N426)</f>
        <v>1</v>
      </c>
    </row>
    <row r="427" spans="1:13" x14ac:dyDescent="0.25">
      <c r="A427" s="40">
        <f>TYPE(Customer!A427)</f>
        <v>1</v>
      </c>
      <c r="B427" s="40">
        <f>TYPE(Customer!B427)</f>
        <v>1</v>
      </c>
      <c r="C427" s="40">
        <f>TYPE(Customer!C427)</f>
        <v>2</v>
      </c>
      <c r="D427" s="40">
        <f>TYPE(Customer!D427)</f>
        <v>2</v>
      </c>
      <c r="E427" s="40">
        <f>TYPE(Customer!E427)</f>
        <v>1</v>
      </c>
      <c r="F427" s="40">
        <f>TYPE(Customer!G427)</f>
        <v>1</v>
      </c>
      <c r="G427" s="40">
        <f>TYPE(Customer!H427)</f>
        <v>1</v>
      </c>
      <c r="H427" s="40">
        <f>TYPE(Customer!I427)</f>
        <v>1</v>
      </c>
      <c r="I427" s="40">
        <f>TYPE(Customer!J427)</f>
        <v>1</v>
      </c>
      <c r="J427" s="40">
        <f>TYPE(Customer!K427)</f>
        <v>1</v>
      </c>
      <c r="K427" s="40">
        <f>TYPE(Customer!L427)</f>
        <v>1</v>
      </c>
      <c r="L427" s="40">
        <f>TYPE(Customer!M427)</f>
        <v>1</v>
      </c>
      <c r="M427" s="40">
        <f>TYPE(Customer!N427)</f>
        <v>1</v>
      </c>
    </row>
    <row r="428" spans="1:13" x14ac:dyDescent="0.25">
      <c r="A428" s="40">
        <f>TYPE(Customer!A428)</f>
        <v>1</v>
      </c>
      <c r="B428" s="40">
        <f>TYPE(Customer!B428)</f>
        <v>1</v>
      </c>
      <c r="C428" s="40">
        <f>TYPE(Customer!C428)</f>
        <v>2</v>
      </c>
      <c r="D428" s="40">
        <f>TYPE(Customer!D428)</f>
        <v>2</v>
      </c>
      <c r="E428" s="40">
        <f>TYPE(Customer!E428)</f>
        <v>1</v>
      </c>
      <c r="F428" s="40">
        <f>TYPE(Customer!G428)</f>
        <v>1</v>
      </c>
      <c r="G428" s="40">
        <f>TYPE(Customer!H428)</f>
        <v>1</v>
      </c>
      <c r="H428" s="40">
        <f>TYPE(Customer!I428)</f>
        <v>1</v>
      </c>
      <c r="I428" s="40">
        <f>TYPE(Customer!J428)</f>
        <v>1</v>
      </c>
      <c r="J428" s="40">
        <f>TYPE(Customer!K428)</f>
        <v>1</v>
      </c>
      <c r="K428" s="40">
        <f>TYPE(Customer!L428)</f>
        <v>1</v>
      </c>
      <c r="L428" s="40">
        <f>TYPE(Customer!M428)</f>
        <v>1</v>
      </c>
      <c r="M428" s="40">
        <f>TYPE(Customer!N428)</f>
        <v>1</v>
      </c>
    </row>
    <row r="429" spans="1:13" x14ac:dyDescent="0.25">
      <c r="A429" s="40">
        <f>TYPE(Customer!A429)</f>
        <v>1</v>
      </c>
      <c r="B429" s="40">
        <f>TYPE(Customer!B429)</f>
        <v>1</v>
      </c>
      <c r="C429" s="40">
        <f>TYPE(Customer!C429)</f>
        <v>2</v>
      </c>
      <c r="D429" s="40">
        <f>TYPE(Customer!D429)</f>
        <v>2</v>
      </c>
      <c r="E429" s="40">
        <f>TYPE(Customer!E429)</f>
        <v>1</v>
      </c>
      <c r="F429" s="40">
        <f>TYPE(Customer!G429)</f>
        <v>1</v>
      </c>
      <c r="G429" s="40">
        <f>TYPE(Customer!H429)</f>
        <v>1</v>
      </c>
      <c r="H429" s="40">
        <f>TYPE(Customer!I429)</f>
        <v>1</v>
      </c>
      <c r="I429" s="40">
        <f>TYPE(Customer!J429)</f>
        <v>1</v>
      </c>
      <c r="J429" s="40">
        <f>TYPE(Customer!K429)</f>
        <v>1</v>
      </c>
      <c r="K429" s="40">
        <f>TYPE(Customer!L429)</f>
        <v>1</v>
      </c>
      <c r="L429" s="40">
        <f>TYPE(Customer!M429)</f>
        <v>1</v>
      </c>
      <c r="M429" s="40">
        <f>TYPE(Customer!N429)</f>
        <v>1</v>
      </c>
    </row>
    <row r="430" spans="1:13" x14ac:dyDescent="0.25">
      <c r="A430" s="40">
        <f>TYPE(Customer!A430)</f>
        <v>1</v>
      </c>
      <c r="B430" s="40">
        <f>TYPE(Customer!B430)</f>
        <v>1</v>
      </c>
      <c r="C430" s="40">
        <f>TYPE(Customer!C430)</f>
        <v>2</v>
      </c>
      <c r="D430" s="40">
        <f>TYPE(Customer!D430)</f>
        <v>2</v>
      </c>
      <c r="E430" s="40">
        <f>TYPE(Customer!E430)</f>
        <v>1</v>
      </c>
      <c r="F430" s="40">
        <f>TYPE(Customer!G430)</f>
        <v>1</v>
      </c>
      <c r="G430" s="40">
        <f>TYPE(Customer!H430)</f>
        <v>1</v>
      </c>
      <c r="H430" s="40">
        <f>TYPE(Customer!I430)</f>
        <v>1</v>
      </c>
      <c r="I430" s="40">
        <f>TYPE(Customer!J430)</f>
        <v>1</v>
      </c>
      <c r="J430" s="40">
        <f>TYPE(Customer!K430)</f>
        <v>1</v>
      </c>
      <c r="K430" s="40">
        <f>TYPE(Customer!L430)</f>
        <v>1</v>
      </c>
      <c r="L430" s="40">
        <f>TYPE(Customer!M430)</f>
        <v>1</v>
      </c>
      <c r="M430" s="40">
        <f>TYPE(Customer!N430)</f>
        <v>1</v>
      </c>
    </row>
    <row r="431" spans="1:13" x14ac:dyDescent="0.25">
      <c r="A431" s="40">
        <f>TYPE(Customer!A431)</f>
        <v>1</v>
      </c>
      <c r="B431" s="40">
        <f>TYPE(Customer!B431)</f>
        <v>1</v>
      </c>
      <c r="C431" s="40">
        <f>TYPE(Customer!C431)</f>
        <v>2</v>
      </c>
      <c r="D431" s="40">
        <f>TYPE(Customer!D431)</f>
        <v>2</v>
      </c>
      <c r="E431" s="40">
        <f>TYPE(Customer!E431)</f>
        <v>1</v>
      </c>
      <c r="F431" s="40">
        <f>TYPE(Customer!G431)</f>
        <v>1</v>
      </c>
      <c r="G431" s="40">
        <f>TYPE(Customer!H431)</f>
        <v>1</v>
      </c>
      <c r="H431" s="40">
        <f>TYPE(Customer!I431)</f>
        <v>1</v>
      </c>
      <c r="I431" s="40">
        <f>TYPE(Customer!J431)</f>
        <v>1</v>
      </c>
      <c r="J431" s="40">
        <f>TYPE(Customer!K431)</f>
        <v>1</v>
      </c>
      <c r="K431" s="40">
        <f>TYPE(Customer!L431)</f>
        <v>1</v>
      </c>
      <c r="L431" s="40">
        <f>TYPE(Customer!M431)</f>
        <v>1</v>
      </c>
      <c r="M431" s="40">
        <f>TYPE(Customer!N431)</f>
        <v>1</v>
      </c>
    </row>
    <row r="432" spans="1:13" x14ac:dyDescent="0.25">
      <c r="A432" s="40">
        <f>TYPE(Customer!A432)</f>
        <v>1</v>
      </c>
      <c r="B432" s="40">
        <f>TYPE(Customer!B432)</f>
        <v>1</v>
      </c>
      <c r="C432" s="40">
        <f>TYPE(Customer!C432)</f>
        <v>2</v>
      </c>
      <c r="D432" s="40">
        <f>TYPE(Customer!D432)</f>
        <v>2</v>
      </c>
      <c r="E432" s="40">
        <f>TYPE(Customer!E432)</f>
        <v>1</v>
      </c>
      <c r="F432" s="40">
        <f>TYPE(Customer!G432)</f>
        <v>1</v>
      </c>
      <c r="G432" s="40">
        <f>TYPE(Customer!H432)</f>
        <v>1</v>
      </c>
      <c r="H432" s="40">
        <f>TYPE(Customer!I432)</f>
        <v>1</v>
      </c>
      <c r="I432" s="40">
        <f>TYPE(Customer!J432)</f>
        <v>1</v>
      </c>
      <c r="J432" s="40">
        <f>TYPE(Customer!K432)</f>
        <v>1</v>
      </c>
      <c r="K432" s="40">
        <f>TYPE(Customer!L432)</f>
        <v>1</v>
      </c>
      <c r="L432" s="40">
        <f>TYPE(Customer!M432)</f>
        <v>1</v>
      </c>
      <c r="M432" s="40">
        <f>TYPE(Customer!N432)</f>
        <v>1</v>
      </c>
    </row>
    <row r="433" spans="1:13" x14ac:dyDescent="0.25">
      <c r="A433" s="40">
        <f>TYPE(Customer!A433)</f>
        <v>1</v>
      </c>
      <c r="B433" s="40">
        <f>TYPE(Customer!B433)</f>
        <v>1</v>
      </c>
      <c r="C433" s="40">
        <f>TYPE(Customer!C433)</f>
        <v>2</v>
      </c>
      <c r="D433" s="40">
        <f>TYPE(Customer!D433)</f>
        <v>2</v>
      </c>
      <c r="E433" s="40">
        <f>TYPE(Customer!E433)</f>
        <v>1</v>
      </c>
      <c r="F433" s="40">
        <f>TYPE(Customer!G433)</f>
        <v>1</v>
      </c>
      <c r="G433" s="40">
        <f>TYPE(Customer!H433)</f>
        <v>1</v>
      </c>
      <c r="H433" s="40">
        <f>TYPE(Customer!I433)</f>
        <v>1</v>
      </c>
      <c r="I433" s="40">
        <f>TYPE(Customer!J433)</f>
        <v>1</v>
      </c>
      <c r="J433" s="40">
        <f>TYPE(Customer!K433)</f>
        <v>1</v>
      </c>
      <c r="K433" s="40">
        <f>TYPE(Customer!L433)</f>
        <v>1</v>
      </c>
      <c r="L433" s="40">
        <f>TYPE(Customer!M433)</f>
        <v>1</v>
      </c>
      <c r="M433" s="40">
        <f>TYPE(Customer!N433)</f>
        <v>1</v>
      </c>
    </row>
    <row r="434" spans="1:13" x14ac:dyDescent="0.25">
      <c r="A434" s="40">
        <f>TYPE(Customer!A434)</f>
        <v>1</v>
      </c>
      <c r="B434" s="40">
        <f>TYPE(Customer!B434)</f>
        <v>1</v>
      </c>
      <c r="C434" s="40">
        <f>TYPE(Customer!C434)</f>
        <v>2</v>
      </c>
      <c r="D434" s="40">
        <f>TYPE(Customer!D434)</f>
        <v>2</v>
      </c>
      <c r="E434" s="40">
        <f>TYPE(Customer!E434)</f>
        <v>1</v>
      </c>
      <c r="F434" s="40">
        <f>TYPE(Customer!G434)</f>
        <v>1</v>
      </c>
      <c r="G434" s="40">
        <f>TYPE(Customer!H434)</f>
        <v>1</v>
      </c>
      <c r="H434" s="40">
        <f>TYPE(Customer!I434)</f>
        <v>1</v>
      </c>
      <c r="I434" s="40">
        <f>TYPE(Customer!J434)</f>
        <v>1</v>
      </c>
      <c r="J434" s="40">
        <f>TYPE(Customer!K434)</f>
        <v>1</v>
      </c>
      <c r="K434" s="40">
        <f>TYPE(Customer!L434)</f>
        <v>1</v>
      </c>
      <c r="L434" s="40">
        <f>TYPE(Customer!M434)</f>
        <v>1</v>
      </c>
      <c r="M434" s="40">
        <f>TYPE(Customer!N434)</f>
        <v>1</v>
      </c>
    </row>
    <row r="435" spans="1:13" x14ac:dyDescent="0.25">
      <c r="A435" s="40">
        <f>TYPE(Customer!A435)</f>
        <v>1</v>
      </c>
      <c r="B435" s="40">
        <f>TYPE(Customer!B435)</f>
        <v>1</v>
      </c>
      <c r="C435" s="40">
        <f>TYPE(Customer!C435)</f>
        <v>2</v>
      </c>
      <c r="D435" s="40">
        <f>TYPE(Customer!D435)</f>
        <v>2</v>
      </c>
      <c r="E435" s="40">
        <f>TYPE(Customer!E435)</f>
        <v>1</v>
      </c>
      <c r="F435" s="40">
        <f>TYPE(Customer!G435)</f>
        <v>1</v>
      </c>
      <c r="G435" s="40">
        <f>TYPE(Customer!H435)</f>
        <v>1</v>
      </c>
      <c r="H435" s="40">
        <f>TYPE(Customer!I435)</f>
        <v>1</v>
      </c>
      <c r="I435" s="40">
        <f>TYPE(Customer!J435)</f>
        <v>1</v>
      </c>
      <c r="J435" s="40">
        <f>TYPE(Customer!K435)</f>
        <v>1</v>
      </c>
      <c r="K435" s="40">
        <f>TYPE(Customer!L435)</f>
        <v>1</v>
      </c>
      <c r="L435" s="40">
        <f>TYPE(Customer!M435)</f>
        <v>1</v>
      </c>
      <c r="M435" s="40">
        <f>TYPE(Customer!N435)</f>
        <v>1</v>
      </c>
    </row>
    <row r="436" spans="1:13" x14ac:dyDescent="0.25">
      <c r="A436" s="40">
        <f>TYPE(Customer!A436)</f>
        <v>1</v>
      </c>
      <c r="B436" s="40">
        <f>TYPE(Customer!B436)</f>
        <v>1</v>
      </c>
      <c r="C436" s="40">
        <f>TYPE(Customer!C436)</f>
        <v>2</v>
      </c>
      <c r="D436" s="40">
        <f>TYPE(Customer!D436)</f>
        <v>2</v>
      </c>
      <c r="E436" s="40">
        <f>TYPE(Customer!E436)</f>
        <v>1</v>
      </c>
      <c r="F436" s="40">
        <f>TYPE(Customer!G436)</f>
        <v>1</v>
      </c>
      <c r="G436" s="40">
        <f>TYPE(Customer!H436)</f>
        <v>1</v>
      </c>
      <c r="H436" s="40">
        <f>TYPE(Customer!I436)</f>
        <v>1</v>
      </c>
      <c r="I436" s="40">
        <f>TYPE(Customer!J436)</f>
        <v>1</v>
      </c>
      <c r="J436" s="40">
        <f>TYPE(Customer!K436)</f>
        <v>1</v>
      </c>
      <c r="K436" s="40">
        <f>TYPE(Customer!L436)</f>
        <v>1</v>
      </c>
      <c r="L436" s="40">
        <f>TYPE(Customer!M436)</f>
        <v>1</v>
      </c>
      <c r="M436" s="40">
        <f>TYPE(Customer!N436)</f>
        <v>1</v>
      </c>
    </row>
    <row r="437" spans="1:13" x14ac:dyDescent="0.25">
      <c r="A437" s="40">
        <f>TYPE(Customer!A437)</f>
        <v>1</v>
      </c>
      <c r="B437" s="40">
        <f>TYPE(Customer!B437)</f>
        <v>1</v>
      </c>
      <c r="C437" s="40">
        <f>TYPE(Customer!C437)</f>
        <v>2</v>
      </c>
      <c r="D437" s="40">
        <f>TYPE(Customer!D437)</f>
        <v>2</v>
      </c>
      <c r="E437" s="40">
        <f>TYPE(Customer!E437)</f>
        <v>1</v>
      </c>
      <c r="F437" s="40">
        <f>TYPE(Customer!G437)</f>
        <v>1</v>
      </c>
      <c r="G437" s="40">
        <f>TYPE(Customer!H437)</f>
        <v>1</v>
      </c>
      <c r="H437" s="40">
        <f>TYPE(Customer!I437)</f>
        <v>1</v>
      </c>
      <c r="I437" s="40">
        <f>TYPE(Customer!J437)</f>
        <v>1</v>
      </c>
      <c r="J437" s="40">
        <f>TYPE(Customer!K437)</f>
        <v>1</v>
      </c>
      <c r="K437" s="40">
        <f>TYPE(Customer!L437)</f>
        <v>1</v>
      </c>
      <c r="L437" s="40">
        <f>TYPE(Customer!M437)</f>
        <v>1</v>
      </c>
      <c r="M437" s="40">
        <f>TYPE(Customer!N437)</f>
        <v>1</v>
      </c>
    </row>
    <row r="438" spans="1:13" x14ac:dyDescent="0.25">
      <c r="A438" s="40">
        <f>TYPE(Customer!A438)</f>
        <v>1</v>
      </c>
      <c r="B438" s="40">
        <f>TYPE(Customer!B438)</f>
        <v>1</v>
      </c>
      <c r="C438" s="40">
        <f>TYPE(Customer!C438)</f>
        <v>2</v>
      </c>
      <c r="D438" s="40">
        <f>TYPE(Customer!D438)</f>
        <v>2</v>
      </c>
      <c r="E438" s="40">
        <f>TYPE(Customer!E438)</f>
        <v>1</v>
      </c>
      <c r="F438" s="40">
        <f>TYPE(Customer!G438)</f>
        <v>1</v>
      </c>
      <c r="G438" s="40">
        <f>TYPE(Customer!H438)</f>
        <v>1</v>
      </c>
      <c r="H438" s="40">
        <f>TYPE(Customer!I438)</f>
        <v>1</v>
      </c>
      <c r="I438" s="40">
        <f>TYPE(Customer!J438)</f>
        <v>1</v>
      </c>
      <c r="J438" s="40">
        <f>TYPE(Customer!K438)</f>
        <v>1</v>
      </c>
      <c r="K438" s="40">
        <f>TYPE(Customer!L438)</f>
        <v>1</v>
      </c>
      <c r="L438" s="40">
        <f>TYPE(Customer!M438)</f>
        <v>1</v>
      </c>
      <c r="M438" s="40">
        <f>TYPE(Customer!N438)</f>
        <v>1</v>
      </c>
    </row>
    <row r="439" spans="1:13" x14ac:dyDescent="0.25">
      <c r="A439" s="40">
        <f>TYPE(Customer!A439)</f>
        <v>1</v>
      </c>
      <c r="B439" s="40">
        <f>TYPE(Customer!B439)</f>
        <v>1</v>
      </c>
      <c r="C439" s="40">
        <f>TYPE(Customer!C439)</f>
        <v>2</v>
      </c>
      <c r="D439" s="40">
        <f>TYPE(Customer!D439)</f>
        <v>2</v>
      </c>
      <c r="E439" s="40">
        <f>TYPE(Customer!E439)</f>
        <v>1</v>
      </c>
      <c r="F439" s="40">
        <f>TYPE(Customer!G439)</f>
        <v>1</v>
      </c>
      <c r="G439" s="40">
        <f>TYPE(Customer!H439)</f>
        <v>1</v>
      </c>
      <c r="H439" s="40">
        <f>TYPE(Customer!I439)</f>
        <v>1</v>
      </c>
      <c r="I439" s="40">
        <f>TYPE(Customer!J439)</f>
        <v>1</v>
      </c>
      <c r="J439" s="40">
        <f>TYPE(Customer!K439)</f>
        <v>1</v>
      </c>
      <c r="K439" s="40">
        <f>TYPE(Customer!L439)</f>
        <v>1</v>
      </c>
      <c r="L439" s="40">
        <f>TYPE(Customer!M439)</f>
        <v>1</v>
      </c>
      <c r="M439" s="40">
        <f>TYPE(Customer!N439)</f>
        <v>1</v>
      </c>
    </row>
    <row r="440" spans="1:13" x14ac:dyDescent="0.25">
      <c r="A440" s="40">
        <f>TYPE(Customer!A440)</f>
        <v>1</v>
      </c>
      <c r="B440" s="40">
        <f>TYPE(Customer!B440)</f>
        <v>1</v>
      </c>
      <c r="C440" s="40">
        <f>TYPE(Customer!C440)</f>
        <v>2</v>
      </c>
      <c r="D440" s="40">
        <f>TYPE(Customer!D440)</f>
        <v>2</v>
      </c>
      <c r="E440" s="40">
        <f>TYPE(Customer!E440)</f>
        <v>1</v>
      </c>
      <c r="F440" s="40">
        <f>TYPE(Customer!G440)</f>
        <v>1</v>
      </c>
      <c r="G440" s="40">
        <f>TYPE(Customer!H440)</f>
        <v>1</v>
      </c>
      <c r="H440" s="40">
        <f>TYPE(Customer!I440)</f>
        <v>1</v>
      </c>
      <c r="I440" s="40">
        <f>TYPE(Customer!J440)</f>
        <v>1</v>
      </c>
      <c r="J440" s="40">
        <f>TYPE(Customer!K440)</f>
        <v>1</v>
      </c>
      <c r="K440" s="40">
        <f>TYPE(Customer!L440)</f>
        <v>1</v>
      </c>
      <c r="L440" s="40">
        <f>TYPE(Customer!M440)</f>
        <v>1</v>
      </c>
      <c r="M440" s="40">
        <f>TYPE(Customer!N440)</f>
        <v>1</v>
      </c>
    </row>
    <row r="441" spans="1:13" x14ac:dyDescent="0.25">
      <c r="A441" s="40">
        <f>TYPE(Customer!A441)</f>
        <v>1</v>
      </c>
      <c r="B441" s="40">
        <f>TYPE(Customer!B441)</f>
        <v>1</v>
      </c>
      <c r="C441" s="40">
        <f>TYPE(Customer!C441)</f>
        <v>2</v>
      </c>
      <c r="D441" s="40">
        <f>TYPE(Customer!D441)</f>
        <v>2</v>
      </c>
      <c r="E441" s="40">
        <f>TYPE(Customer!E441)</f>
        <v>1</v>
      </c>
      <c r="F441" s="40">
        <f>TYPE(Customer!G441)</f>
        <v>1</v>
      </c>
      <c r="G441" s="40">
        <f>TYPE(Customer!H441)</f>
        <v>1</v>
      </c>
      <c r="H441" s="40">
        <f>TYPE(Customer!I441)</f>
        <v>1</v>
      </c>
      <c r="I441" s="40">
        <f>TYPE(Customer!J441)</f>
        <v>1</v>
      </c>
      <c r="J441" s="40">
        <f>TYPE(Customer!K441)</f>
        <v>1</v>
      </c>
      <c r="K441" s="40">
        <f>TYPE(Customer!L441)</f>
        <v>1</v>
      </c>
      <c r="L441" s="40">
        <f>TYPE(Customer!M441)</f>
        <v>1</v>
      </c>
      <c r="M441" s="40">
        <f>TYPE(Customer!N441)</f>
        <v>1</v>
      </c>
    </row>
    <row r="442" spans="1:13" x14ac:dyDescent="0.25">
      <c r="A442" s="40">
        <f>TYPE(Customer!A442)</f>
        <v>1</v>
      </c>
      <c r="B442" s="40">
        <f>TYPE(Customer!B442)</f>
        <v>1</v>
      </c>
      <c r="C442" s="40">
        <f>TYPE(Customer!C442)</f>
        <v>2</v>
      </c>
      <c r="D442" s="40">
        <f>TYPE(Customer!D442)</f>
        <v>2</v>
      </c>
      <c r="E442" s="40">
        <f>TYPE(Customer!E442)</f>
        <v>1</v>
      </c>
      <c r="F442" s="40">
        <f>TYPE(Customer!G442)</f>
        <v>1</v>
      </c>
      <c r="G442" s="40">
        <f>TYPE(Customer!H442)</f>
        <v>1</v>
      </c>
      <c r="H442" s="40">
        <f>TYPE(Customer!I442)</f>
        <v>1</v>
      </c>
      <c r="I442" s="40">
        <f>TYPE(Customer!J442)</f>
        <v>1</v>
      </c>
      <c r="J442" s="40">
        <f>TYPE(Customer!K442)</f>
        <v>1</v>
      </c>
      <c r="K442" s="40">
        <f>TYPE(Customer!L442)</f>
        <v>1</v>
      </c>
      <c r="L442" s="40">
        <f>TYPE(Customer!M442)</f>
        <v>1</v>
      </c>
      <c r="M442" s="40">
        <f>TYPE(Customer!N442)</f>
        <v>1</v>
      </c>
    </row>
    <row r="443" spans="1:13" x14ac:dyDescent="0.25">
      <c r="A443" s="40">
        <f>TYPE(Customer!A443)</f>
        <v>1</v>
      </c>
      <c r="B443" s="40">
        <f>TYPE(Customer!B443)</f>
        <v>1</v>
      </c>
      <c r="C443" s="40">
        <f>TYPE(Customer!C443)</f>
        <v>2</v>
      </c>
      <c r="D443" s="40">
        <f>TYPE(Customer!D443)</f>
        <v>2</v>
      </c>
      <c r="E443" s="40">
        <f>TYPE(Customer!E443)</f>
        <v>1</v>
      </c>
      <c r="F443" s="40">
        <f>TYPE(Customer!G443)</f>
        <v>1</v>
      </c>
      <c r="G443" s="40">
        <f>TYPE(Customer!H443)</f>
        <v>1</v>
      </c>
      <c r="H443" s="40">
        <f>TYPE(Customer!I443)</f>
        <v>1</v>
      </c>
      <c r="I443" s="40">
        <f>TYPE(Customer!J443)</f>
        <v>1</v>
      </c>
      <c r="J443" s="40">
        <f>TYPE(Customer!K443)</f>
        <v>1</v>
      </c>
      <c r="K443" s="40">
        <f>TYPE(Customer!L443)</f>
        <v>1</v>
      </c>
      <c r="L443" s="40">
        <f>TYPE(Customer!M443)</f>
        <v>1</v>
      </c>
      <c r="M443" s="40">
        <f>TYPE(Customer!N443)</f>
        <v>1</v>
      </c>
    </row>
    <row r="444" spans="1:13" x14ac:dyDescent="0.25">
      <c r="A444" s="40">
        <f>TYPE(Customer!A444)</f>
        <v>1</v>
      </c>
      <c r="B444" s="40">
        <f>TYPE(Customer!B444)</f>
        <v>1</v>
      </c>
      <c r="C444" s="40">
        <f>TYPE(Customer!C444)</f>
        <v>2</v>
      </c>
      <c r="D444" s="40">
        <f>TYPE(Customer!D444)</f>
        <v>2</v>
      </c>
      <c r="E444" s="40">
        <f>TYPE(Customer!E444)</f>
        <v>1</v>
      </c>
      <c r="F444" s="40">
        <f>TYPE(Customer!G444)</f>
        <v>1</v>
      </c>
      <c r="G444" s="40">
        <f>TYPE(Customer!H444)</f>
        <v>1</v>
      </c>
      <c r="H444" s="40">
        <f>TYPE(Customer!I444)</f>
        <v>1</v>
      </c>
      <c r="I444" s="40">
        <f>TYPE(Customer!J444)</f>
        <v>1</v>
      </c>
      <c r="J444" s="40">
        <f>TYPE(Customer!K444)</f>
        <v>1</v>
      </c>
      <c r="K444" s="40">
        <f>TYPE(Customer!L444)</f>
        <v>1</v>
      </c>
      <c r="L444" s="40">
        <f>TYPE(Customer!M444)</f>
        <v>1</v>
      </c>
      <c r="M444" s="40">
        <f>TYPE(Customer!N444)</f>
        <v>1</v>
      </c>
    </row>
    <row r="445" spans="1:13" x14ac:dyDescent="0.25">
      <c r="A445" s="40">
        <f>TYPE(Customer!A445)</f>
        <v>1</v>
      </c>
      <c r="B445" s="40">
        <f>TYPE(Customer!B445)</f>
        <v>1</v>
      </c>
      <c r="C445" s="40">
        <f>TYPE(Customer!C445)</f>
        <v>2</v>
      </c>
      <c r="D445" s="40">
        <f>TYPE(Customer!D445)</f>
        <v>2</v>
      </c>
      <c r="E445" s="40">
        <f>TYPE(Customer!E445)</f>
        <v>1</v>
      </c>
      <c r="F445" s="40">
        <f>TYPE(Customer!G445)</f>
        <v>1</v>
      </c>
      <c r="G445" s="40">
        <f>TYPE(Customer!H445)</f>
        <v>1</v>
      </c>
      <c r="H445" s="40">
        <f>TYPE(Customer!I445)</f>
        <v>1</v>
      </c>
      <c r="I445" s="40">
        <f>TYPE(Customer!J445)</f>
        <v>1</v>
      </c>
      <c r="J445" s="40">
        <f>TYPE(Customer!K445)</f>
        <v>1</v>
      </c>
      <c r="K445" s="40">
        <f>TYPE(Customer!L445)</f>
        <v>1</v>
      </c>
      <c r="L445" s="40">
        <f>TYPE(Customer!M445)</f>
        <v>1</v>
      </c>
      <c r="M445" s="40">
        <f>TYPE(Customer!N445)</f>
        <v>1</v>
      </c>
    </row>
    <row r="446" spans="1:13" x14ac:dyDescent="0.25">
      <c r="A446" s="40">
        <f>TYPE(Customer!A446)</f>
        <v>1</v>
      </c>
      <c r="B446" s="40">
        <f>TYPE(Customer!B446)</f>
        <v>1</v>
      </c>
      <c r="C446" s="40">
        <f>TYPE(Customer!C446)</f>
        <v>2</v>
      </c>
      <c r="D446" s="40">
        <f>TYPE(Customer!D446)</f>
        <v>2</v>
      </c>
      <c r="E446" s="40">
        <f>TYPE(Customer!E446)</f>
        <v>1</v>
      </c>
      <c r="F446" s="40">
        <f>TYPE(Customer!G446)</f>
        <v>1</v>
      </c>
      <c r="G446" s="40">
        <f>TYPE(Customer!H446)</f>
        <v>1</v>
      </c>
      <c r="H446" s="40">
        <f>TYPE(Customer!I446)</f>
        <v>1</v>
      </c>
      <c r="I446" s="40">
        <f>TYPE(Customer!J446)</f>
        <v>1</v>
      </c>
      <c r="J446" s="40">
        <f>TYPE(Customer!K446)</f>
        <v>1</v>
      </c>
      <c r="K446" s="40">
        <f>TYPE(Customer!L446)</f>
        <v>1</v>
      </c>
      <c r="L446" s="40">
        <f>TYPE(Customer!M446)</f>
        <v>1</v>
      </c>
      <c r="M446" s="40">
        <f>TYPE(Customer!N446)</f>
        <v>1</v>
      </c>
    </row>
    <row r="447" spans="1:13" x14ac:dyDescent="0.25">
      <c r="A447" s="40">
        <f>TYPE(Customer!A447)</f>
        <v>1</v>
      </c>
      <c r="B447" s="40">
        <f>TYPE(Customer!B447)</f>
        <v>1</v>
      </c>
      <c r="C447" s="40">
        <f>TYPE(Customer!C447)</f>
        <v>2</v>
      </c>
      <c r="D447" s="40">
        <f>TYPE(Customer!D447)</f>
        <v>2</v>
      </c>
      <c r="E447" s="40">
        <f>TYPE(Customer!E447)</f>
        <v>1</v>
      </c>
      <c r="F447" s="40">
        <f>TYPE(Customer!G447)</f>
        <v>1</v>
      </c>
      <c r="G447" s="40">
        <f>TYPE(Customer!H447)</f>
        <v>1</v>
      </c>
      <c r="H447" s="40">
        <f>TYPE(Customer!I447)</f>
        <v>1</v>
      </c>
      <c r="I447" s="40">
        <f>TYPE(Customer!J447)</f>
        <v>1</v>
      </c>
      <c r="J447" s="40">
        <f>TYPE(Customer!K447)</f>
        <v>1</v>
      </c>
      <c r="K447" s="40">
        <f>TYPE(Customer!L447)</f>
        <v>1</v>
      </c>
      <c r="L447" s="40">
        <f>TYPE(Customer!M447)</f>
        <v>1</v>
      </c>
      <c r="M447" s="40">
        <f>TYPE(Customer!N447)</f>
        <v>1</v>
      </c>
    </row>
    <row r="448" spans="1:13" x14ac:dyDescent="0.25">
      <c r="A448" s="40">
        <f>TYPE(Customer!A448)</f>
        <v>1</v>
      </c>
      <c r="B448" s="40">
        <f>TYPE(Customer!B448)</f>
        <v>1</v>
      </c>
      <c r="C448" s="40">
        <f>TYPE(Customer!C448)</f>
        <v>2</v>
      </c>
      <c r="D448" s="40">
        <f>TYPE(Customer!D448)</f>
        <v>2</v>
      </c>
      <c r="E448" s="40">
        <f>TYPE(Customer!E448)</f>
        <v>1</v>
      </c>
      <c r="F448" s="40">
        <f>TYPE(Customer!G448)</f>
        <v>1</v>
      </c>
      <c r="G448" s="40">
        <f>TYPE(Customer!H448)</f>
        <v>1</v>
      </c>
      <c r="H448" s="40">
        <f>TYPE(Customer!I448)</f>
        <v>1</v>
      </c>
      <c r="I448" s="40">
        <f>TYPE(Customer!J448)</f>
        <v>1</v>
      </c>
      <c r="J448" s="40">
        <f>TYPE(Customer!K448)</f>
        <v>1</v>
      </c>
      <c r="K448" s="40">
        <f>TYPE(Customer!L448)</f>
        <v>1</v>
      </c>
      <c r="L448" s="40">
        <f>TYPE(Customer!M448)</f>
        <v>1</v>
      </c>
      <c r="M448" s="40">
        <f>TYPE(Customer!N448)</f>
        <v>1</v>
      </c>
    </row>
    <row r="449" spans="1:13" x14ac:dyDescent="0.25">
      <c r="A449" s="40">
        <f>TYPE(Customer!A449)</f>
        <v>1</v>
      </c>
      <c r="B449" s="40">
        <f>TYPE(Customer!B449)</f>
        <v>1</v>
      </c>
      <c r="C449" s="40">
        <f>TYPE(Customer!C449)</f>
        <v>2</v>
      </c>
      <c r="D449" s="40">
        <f>TYPE(Customer!D449)</f>
        <v>2</v>
      </c>
      <c r="E449" s="40">
        <f>TYPE(Customer!E449)</f>
        <v>1</v>
      </c>
      <c r="F449" s="40">
        <f>TYPE(Customer!G449)</f>
        <v>1</v>
      </c>
      <c r="G449" s="40">
        <f>TYPE(Customer!H449)</f>
        <v>1</v>
      </c>
      <c r="H449" s="40">
        <f>TYPE(Customer!I449)</f>
        <v>1</v>
      </c>
      <c r="I449" s="40">
        <f>TYPE(Customer!J449)</f>
        <v>1</v>
      </c>
      <c r="J449" s="40">
        <f>TYPE(Customer!K449)</f>
        <v>1</v>
      </c>
      <c r="K449" s="40">
        <f>TYPE(Customer!L449)</f>
        <v>1</v>
      </c>
      <c r="L449" s="40">
        <f>TYPE(Customer!M449)</f>
        <v>1</v>
      </c>
      <c r="M449" s="40">
        <f>TYPE(Customer!N449)</f>
        <v>1</v>
      </c>
    </row>
    <row r="450" spans="1:13" x14ac:dyDescent="0.25">
      <c r="A450" s="40">
        <f>TYPE(Customer!A450)</f>
        <v>1</v>
      </c>
      <c r="B450" s="40">
        <f>TYPE(Customer!B450)</f>
        <v>1</v>
      </c>
      <c r="C450" s="40">
        <f>TYPE(Customer!C450)</f>
        <v>2</v>
      </c>
      <c r="D450" s="40">
        <f>TYPE(Customer!D450)</f>
        <v>2</v>
      </c>
      <c r="E450" s="40">
        <f>TYPE(Customer!E450)</f>
        <v>1</v>
      </c>
      <c r="F450" s="40">
        <f>TYPE(Customer!G450)</f>
        <v>1</v>
      </c>
      <c r="G450" s="40">
        <f>TYPE(Customer!H450)</f>
        <v>1</v>
      </c>
      <c r="H450" s="40">
        <f>TYPE(Customer!I450)</f>
        <v>1</v>
      </c>
      <c r="I450" s="40">
        <f>TYPE(Customer!J450)</f>
        <v>1</v>
      </c>
      <c r="J450" s="40">
        <f>TYPE(Customer!K450)</f>
        <v>1</v>
      </c>
      <c r="K450" s="40">
        <f>TYPE(Customer!L450)</f>
        <v>1</v>
      </c>
      <c r="L450" s="40">
        <f>TYPE(Customer!M450)</f>
        <v>1</v>
      </c>
      <c r="M450" s="40">
        <f>TYPE(Customer!N450)</f>
        <v>1</v>
      </c>
    </row>
    <row r="451" spans="1:13" x14ac:dyDescent="0.25">
      <c r="A451" s="40">
        <f>TYPE(Customer!A451)</f>
        <v>1</v>
      </c>
      <c r="B451" s="40">
        <f>TYPE(Customer!B451)</f>
        <v>1</v>
      </c>
      <c r="C451" s="40">
        <f>TYPE(Customer!C451)</f>
        <v>2</v>
      </c>
      <c r="D451" s="40">
        <f>TYPE(Customer!D451)</f>
        <v>2</v>
      </c>
      <c r="E451" s="40">
        <f>TYPE(Customer!E451)</f>
        <v>1</v>
      </c>
      <c r="F451" s="40">
        <f>TYPE(Customer!G451)</f>
        <v>1</v>
      </c>
      <c r="G451" s="40">
        <f>TYPE(Customer!H451)</f>
        <v>1</v>
      </c>
      <c r="H451" s="40">
        <f>TYPE(Customer!I451)</f>
        <v>1</v>
      </c>
      <c r="I451" s="40">
        <f>TYPE(Customer!J451)</f>
        <v>1</v>
      </c>
      <c r="J451" s="40">
        <f>TYPE(Customer!K451)</f>
        <v>1</v>
      </c>
      <c r="K451" s="40">
        <f>TYPE(Customer!L451)</f>
        <v>1</v>
      </c>
      <c r="L451" s="40">
        <f>TYPE(Customer!M451)</f>
        <v>1</v>
      </c>
      <c r="M451" s="40">
        <f>TYPE(Customer!N451)</f>
        <v>1</v>
      </c>
    </row>
    <row r="452" spans="1:13" x14ac:dyDescent="0.25">
      <c r="A452" s="40">
        <f>TYPE(Customer!A452)</f>
        <v>1</v>
      </c>
      <c r="B452" s="40">
        <f>TYPE(Customer!B452)</f>
        <v>1</v>
      </c>
      <c r="C452" s="40">
        <f>TYPE(Customer!C452)</f>
        <v>2</v>
      </c>
      <c r="D452" s="40">
        <f>TYPE(Customer!D452)</f>
        <v>2</v>
      </c>
      <c r="E452" s="40">
        <f>TYPE(Customer!E452)</f>
        <v>1</v>
      </c>
      <c r="F452" s="40">
        <f>TYPE(Customer!G452)</f>
        <v>1</v>
      </c>
      <c r="G452" s="40">
        <f>TYPE(Customer!H452)</f>
        <v>1</v>
      </c>
      <c r="H452" s="40">
        <f>TYPE(Customer!I452)</f>
        <v>1</v>
      </c>
      <c r="I452" s="40">
        <f>TYPE(Customer!J452)</f>
        <v>1</v>
      </c>
      <c r="J452" s="40">
        <f>TYPE(Customer!K452)</f>
        <v>1</v>
      </c>
      <c r="K452" s="40">
        <f>TYPE(Customer!L452)</f>
        <v>1</v>
      </c>
      <c r="L452" s="40">
        <f>TYPE(Customer!M452)</f>
        <v>1</v>
      </c>
      <c r="M452" s="40">
        <f>TYPE(Customer!N452)</f>
        <v>1</v>
      </c>
    </row>
    <row r="453" spans="1:13" x14ac:dyDescent="0.25">
      <c r="A453" s="40">
        <f>TYPE(Customer!A453)</f>
        <v>1</v>
      </c>
      <c r="B453" s="40">
        <f>TYPE(Customer!B453)</f>
        <v>1</v>
      </c>
      <c r="C453" s="40">
        <f>TYPE(Customer!C453)</f>
        <v>2</v>
      </c>
      <c r="D453" s="40">
        <f>TYPE(Customer!D453)</f>
        <v>2</v>
      </c>
      <c r="E453" s="40">
        <f>TYPE(Customer!E453)</f>
        <v>1</v>
      </c>
      <c r="F453" s="40">
        <f>TYPE(Customer!G453)</f>
        <v>1</v>
      </c>
      <c r="G453" s="40">
        <f>TYPE(Customer!H453)</f>
        <v>1</v>
      </c>
      <c r="H453" s="40">
        <f>TYPE(Customer!I453)</f>
        <v>1</v>
      </c>
      <c r="I453" s="40">
        <f>TYPE(Customer!J453)</f>
        <v>1</v>
      </c>
      <c r="J453" s="40">
        <f>TYPE(Customer!K453)</f>
        <v>1</v>
      </c>
      <c r="K453" s="40">
        <f>TYPE(Customer!L453)</f>
        <v>1</v>
      </c>
      <c r="L453" s="40">
        <f>TYPE(Customer!M453)</f>
        <v>1</v>
      </c>
      <c r="M453" s="40">
        <f>TYPE(Customer!N453)</f>
        <v>1</v>
      </c>
    </row>
    <row r="454" spans="1:13" x14ac:dyDescent="0.25">
      <c r="A454" s="40">
        <f>TYPE(Customer!A454)</f>
        <v>1</v>
      </c>
      <c r="B454" s="40">
        <f>TYPE(Customer!B454)</f>
        <v>1</v>
      </c>
      <c r="C454" s="40">
        <f>TYPE(Customer!C454)</f>
        <v>2</v>
      </c>
      <c r="D454" s="40">
        <f>TYPE(Customer!D454)</f>
        <v>2</v>
      </c>
      <c r="E454" s="40">
        <f>TYPE(Customer!E454)</f>
        <v>1</v>
      </c>
      <c r="F454" s="40">
        <f>TYPE(Customer!G454)</f>
        <v>1</v>
      </c>
      <c r="G454" s="40">
        <f>TYPE(Customer!H454)</f>
        <v>1</v>
      </c>
      <c r="H454" s="40">
        <f>TYPE(Customer!I454)</f>
        <v>1</v>
      </c>
      <c r="I454" s="40">
        <f>TYPE(Customer!J454)</f>
        <v>1</v>
      </c>
      <c r="J454" s="40">
        <f>TYPE(Customer!K454)</f>
        <v>1</v>
      </c>
      <c r="K454" s="40">
        <f>TYPE(Customer!L454)</f>
        <v>1</v>
      </c>
      <c r="L454" s="40">
        <f>TYPE(Customer!M454)</f>
        <v>1</v>
      </c>
      <c r="M454" s="40">
        <f>TYPE(Customer!N454)</f>
        <v>1</v>
      </c>
    </row>
    <row r="455" spans="1:13" x14ac:dyDescent="0.25">
      <c r="A455" s="40">
        <f>TYPE(Customer!A455)</f>
        <v>1</v>
      </c>
      <c r="B455" s="40">
        <f>TYPE(Customer!B455)</f>
        <v>1</v>
      </c>
      <c r="C455" s="40">
        <f>TYPE(Customer!C455)</f>
        <v>2</v>
      </c>
      <c r="D455" s="40">
        <f>TYPE(Customer!D455)</f>
        <v>2</v>
      </c>
      <c r="E455" s="40">
        <f>TYPE(Customer!E455)</f>
        <v>1</v>
      </c>
      <c r="F455" s="40">
        <f>TYPE(Customer!G455)</f>
        <v>1</v>
      </c>
      <c r="G455" s="40">
        <f>TYPE(Customer!H455)</f>
        <v>1</v>
      </c>
      <c r="H455" s="40">
        <f>TYPE(Customer!I455)</f>
        <v>1</v>
      </c>
      <c r="I455" s="40">
        <f>TYPE(Customer!J455)</f>
        <v>1</v>
      </c>
      <c r="J455" s="40">
        <f>TYPE(Customer!K455)</f>
        <v>1</v>
      </c>
      <c r="K455" s="40">
        <f>TYPE(Customer!L455)</f>
        <v>1</v>
      </c>
      <c r="L455" s="40">
        <f>TYPE(Customer!M455)</f>
        <v>1</v>
      </c>
      <c r="M455" s="40">
        <f>TYPE(Customer!N455)</f>
        <v>1</v>
      </c>
    </row>
    <row r="456" spans="1:13" x14ac:dyDescent="0.25">
      <c r="A456" s="40">
        <f>TYPE(Customer!A456)</f>
        <v>1</v>
      </c>
      <c r="B456" s="40">
        <f>TYPE(Customer!B456)</f>
        <v>1</v>
      </c>
      <c r="C456" s="40">
        <f>TYPE(Customer!C456)</f>
        <v>2</v>
      </c>
      <c r="D456" s="40">
        <f>TYPE(Customer!D456)</f>
        <v>2</v>
      </c>
      <c r="E456" s="40">
        <f>TYPE(Customer!E456)</f>
        <v>1</v>
      </c>
      <c r="F456" s="40">
        <f>TYPE(Customer!G456)</f>
        <v>1</v>
      </c>
      <c r="G456" s="40">
        <f>TYPE(Customer!H456)</f>
        <v>1</v>
      </c>
      <c r="H456" s="40">
        <f>TYPE(Customer!I456)</f>
        <v>1</v>
      </c>
      <c r="I456" s="40">
        <f>TYPE(Customer!J456)</f>
        <v>1</v>
      </c>
      <c r="J456" s="40">
        <f>TYPE(Customer!K456)</f>
        <v>1</v>
      </c>
      <c r="K456" s="40">
        <f>TYPE(Customer!L456)</f>
        <v>1</v>
      </c>
      <c r="L456" s="40">
        <f>TYPE(Customer!M456)</f>
        <v>1</v>
      </c>
      <c r="M456" s="40">
        <f>TYPE(Customer!N456)</f>
        <v>1</v>
      </c>
    </row>
    <row r="457" spans="1:13" x14ac:dyDescent="0.25">
      <c r="A457" s="40">
        <f>TYPE(Customer!A457)</f>
        <v>1</v>
      </c>
      <c r="B457" s="40">
        <f>TYPE(Customer!B457)</f>
        <v>1</v>
      </c>
      <c r="C457" s="40">
        <f>TYPE(Customer!C457)</f>
        <v>2</v>
      </c>
      <c r="D457" s="40">
        <f>TYPE(Customer!D457)</f>
        <v>2</v>
      </c>
      <c r="E457" s="40">
        <f>TYPE(Customer!E457)</f>
        <v>1</v>
      </c>
      <c r="F457" s="40">
        <f>TYPE(Customer!G457)</f>
        <v>1</v>
      </c>
      <c r="G457" s="40">
        <f>TYPE(Customer!H457)</f>
        <v>1</v>
      </c>
      <c r="H457" s="40">
        <f>TYPE(Customer!I457)</f>
        <v>1</v>
      </c>
      <c r="I457" s="40">
        <f>TYPE(Customer!J457)</f>
        <v>1</v>
      </c>
      <c r="J457" s="40">
        <f>TYPE(Customer!K457)</f>
        <v>1</v>
      </c>
      <c r="K457" s="40">
        <f>TYPE(Customer!L457)</f>
        <v>1</v>
      </c>
      <c r="L457" s="40">
        <f>TYPE(Customer!M457)</f>
        <v>1</v>
      </c>
      <c r="M457" s="40">
        <f>TYPE(Customer!N457)</f>
        <v>1</v>
      </c>
    </row>
    <row r="458" spans="1:13" x14ac:dyDescent="0.25">
      <c r="A458" s="40">
        <f>TYPE(Customer!A458)</f>
        <v>1</v>
      </c>
      <c r="B458" s="40">
        <f>TYPE(Customer!B458)</f>
        <v>1</v>
      </c>
      <c r="C458" s="40">
        <f>TYPE(Customer!C458)</f>
        <v>2</v>
      </c>
      <c r="D458" s="40">
        <f>TYPE(Customer!D458)</f>
        <v>2</v>
      </c>
      <c r="E458" s="40">
        <f>TYPE(Customer!E458)</f>
        <v>1</v>
      </c>
      <c r="F458" s="40">
        <f>TYPE(Customer!G458)</f>
        <v>1</v>
      </c>
      <c r="G458" s="40">
        <f>TYPE(Customer!H458)</f>
        <v>1</v>
      </c>
      <c r="H458" s="40">
        <f>TYPE(Customer!I458)</f>
        <v>1</v>
      </c>
      <c r="I458" s="40">
        <f>TYPE(Customer!J458)</f>
        <v>1</v>
      </c>
      <c r="J458" s="40">
        <f>TYPE(Customer!K458)</f>
        <v>1</v>
      </c>
      <c r="K458" s="40">
        <f>TYPE(Customer!L458)</f>
        <v>1</v>
      </c>
      <c r="L458" s="40">
        <f>TYPE(Customer!M458)</f>
        <v>1</v>
      </c>
      <c r="M458" s="40">
        <f>TYPE(Customer!N458)</f>
        <v>1</v>
      </c>
    </row>
    <row r="459" spans="1:13" x14ac:dyDescent="0.25">
      <c r="A459" s="40">
        <f>TYPE(Customer!A459)</f>
        <v>1</v>
      </c>
      <c r="B459" s="40">
        <f>TYPE(Customer!B459)</f>
        <v>1</v>
      </c>
      <c r="C459" s="40">
        <f>TYPE(Customer!C459)</f>
        <v>2</v>
      </c>
      <c r="D459" s="40">
        <f>TYPE(Customer!D459)</f>
        <v>2</v>
      </c>
      <c r="E459" s="40">
        <f>TYPE(Customer!E459)</f>
        <v>1</v>
      </c>
      <c r="F459" s="40">
        <f>TYPE(Customer!G459)</f>
        <v>1</v>
      </c>
      <c r="G459" s="40">
        <f>TYPE(Customer!H459)</f>
        <v>1</v>
      </c>
      <c r="H459" s="40">
        <f>TYPE(Customer!I459)</f>
        <v>1</v>
      </c>
      <c r="I459" s="40">
        <f>TYPE(Customer!J459)</f>
        <v>1</v>
      </c>
      <c r="J459" s="40">
        <f>TYPE(Customer!K459)</f>
        <v>1</v>
      </c>
      <c r="K459" s="40">
        <f>TYPE(Customer!L459)</f>
        <v>1</v>
      </c>
      <c r="L459" s="40">
        <f>TYPE(Customer!M459)</f>
        <v>1</v>
      </c>
      <c r="M459" s="40">
        <f>TYPE(Customer!N459)</f>
        <v>1</v>
      </c>
    </row>
    <row r="460" spans="1:13" x14ac:dyDescent="0.25">
      <c r="A460" s="40">
        <f>TYPE(Customer!A460)</f>
        <v>1</v>
      </c>
      <c r="B460" s="40">
        <f>TYPE(Customer!B460)</f>
        <v>1</v>
      </c>
      <c r="C460" s="40">
        <f>TYPE(Customer!C460)</f>
        <v>2</v>
      </c>
      <c r="D460" s="40">
        <f>TYPE(Customer!D460)</f>
        <v>2</v>
      </c>
      <c r="E460" s="40">
        <f>TYPE(Customer!E460)</f>
        <v>1</v>
      </c>
      <c r="F460" s="40">
        <f>TYPE(Customer!G460)</f>
        <v>1</v>
      </c>
      <c r="G460" s="40">
        <f>TYPE(Customer!H460)</f>
        <v>1</v>
      </c>
      <c r="H460" s="40">
        <f>TYPE(Customer!I460)</f>
        <v>1</v>
      </c>
      <c r="I460" s="40">
        <f>TYPE(Customer!J460)</f>
        <v>1</v>
      </c>
      <c r="J460" s="40">
        <f>TYPE(Customer!K460)</f>
        <v>1</v>
      </c>
      <c r="K460" s="40">
        <f>TYPE(Customer!L460)</f>
        <v>1</v>
      </c>
      <c r="L460" s="40">
        <f>TYPE(Customer!M460)</f>
        <v>1</v>
      </c>
      <c r="M460" s="40">
        <f>TYPE(Customer!N460)</f>
        <v>1</v>
      </c>
    </row>
    <row r="461" spans="1:13" x14ac:dyDescent="0.25">
      <c r="A461" s="40">
        <f>TYPE(Customer!A461)</f>
        <v>1</v>
      </c>
      <c r="B461" s="40">
        <f>TYPE(Customer!B461)</f>
        <v>1</v>
      </c>
      <c r="C461" s="40">
        <f>TYPE(Customer!C461)</f>
        <v>2</v>
      </c>
      <c r="D461" s="40">
        <f>TYPE(Customer!D461)</f>
        <v>2</v>
      </c>
      <c r="E461" s="40">
        <f>TYPE(Customer!E461)</f>
        <v>1</v>
      </c>
      <c r="F461" s="40">
        <f>TYPE(Customer!G461)</f>
        <v>1</v>
      </c>
      <c r="G461" s="40">
        <f>TYPE(Customer!H461)</f>
        <v>1</v>
      </c>
      <c r="H461" s="40">
        <f>TYPE(Customer!I461)</f>
        <v>1</v>
      </c>
      <c r="I461" s="40">
        <f>TYPE(Customer!J461)</f>
        <v>1</v>
      </c>
      <c r="J461" s="40">
        <f>TYPE(Customer!K461)</f>
        <v>1</v>
      </c>
      <c r="K461" s="40">
        <f>TYPE(Customer!L461)</f>
        <v>1</v>
      </c>
      <c r="L461" s="40">
        <f>TYPE(Customer!M461)</f>
        <v>1</v>
      </c>
      <c r="M461" s="40">
        <f>TYPE(Customer!N461)</f>
        <v>1</v>
      </c>
    </row>
    <row r="462" spans="1:13" x14ac:dyDescent="0.25">
      <c r="A462" s="40">
        <f>TYPE(Customer!A462)</f>
        <v>1</v>
      </c>
      <c r="B462" s="40">
        <f>TYPE(Customer!B462)</f>
        <v>1</v>
      </c>
      <c r="C462" s="40">
        <f>TYPE(Customer!C462)</f>
        <v>2</v>
      </c>
      <c r="D462" s="40">
        <f>TYPE(Customer!D462)</f>
        <v>2</v>
      </c>
      <c r="E462" s="40">
        <f>TYPE(Customer!E462)</f>
        <v>1</v>
      </c>
      <c r="F462" s="40">
        <f>TYPE(Customer!G462)</f>
        <v>1</v>
      </c>
      <c r="G462" s="40">
        <f>TYPE(Customer!H462)</f>
        <v>1</v>
      </c>
      <c r="H462" s="40">
        <f>TYPE(Customer!I462)</f>
        <v>1</v>
      </c>
      <c r="I462" s="40">
        <f>TYPE(Customer!J462)</f>
        <v>1</v>
      </c>
      <c r="J462" s="40">
        <f>TYPE(Customer!K462)</f>
        <v>1</v>
      </c>
      <c r="K462" s="40">
        <f>TYPE(Customer!L462)</f>
        <v>1</v>
      </c>
      <c r="L462" s="40">
        <f>TYPE(Customer!M462)</f>
        <v>1</v>
      </c>
      <c r="M462" s="40">
        <f>TYPE(Customer!N462)</f>
        <v>1</v>
      </c>
    </row>
    <row r="463" spans="1:13" x14ac:dyDescent="0.25">
      <c r="A463" s="40">
        <f>TYPE(Customer!A463)</f>
        <v>1</v>
      </c>
      <c r="B463" s="40">
        <f>TYPE(Customer!B463)</f>
        <v>1</v>
      </c>
      <c r="C463" s="40">
        <f>TYPE(Customer!C463)</f>
        <v>2</v>
      </c>
      <c r="D463" s="40">
        <f>TYPE(Customer!D463)</f>
        <v>2</v>
      </c>
      <c r="E463" s="40">
        <f>TYPE(Customer!E463)</f>
        <v>1</v>
      </c>
      <c r="F463" s="40">
        <f>TYPE(Customer!G463)</f>
        <v>1</v>
      </c>
      <c r="G463" s="40">
        <f>TYPE(Customer!H463)</f>
        <v>1</v>
      </c>
      <c r="H463" s="40">
        <f>TYPE(Customer!I463)</f>
        <v>1</v>
      </c>
      <c r="I463" s="40">
        <f>TYPE(Customer!J463)</f>
        <v>1</v>
      </c>
      <c r="J463" s="40">
        <f>TYPE(Customer!K463)</f>
        <v>1</v>
      </c>
      <c r="K463" s="40">
        <f>TYPE(Customer!L463)</f>
        <v>1</v>
      </c>
      <c r="L463" s="40">
        <f>TYPE(Customer!M463)</f>
        <v>1</v>
      </c>
      <c r="M463" s="40">
        <f>TYPE(Customer!N463)</f>
        <v>1</v>
      </c>
    </row>
    <row r="464" spans="1:13" x14ac:dyDescent="0.25">
      <c r="A464" s="40">
        <f>TYPE(Customer!A464)</f>
        <v>1</v>
      </c>
      <c r="B464" s="40">
        <f>TYPE(Customer!B464)</f>
        <v>1</v>
      </c>
      <c r="C464" s="40">
        <f>TYPE(Customer!C464)</f>
        <v>2</v>
      </c>
      <c r="D464" s="40">
        <f>TYPE(Customer!D464)</f>
        <v>2</v>
      </c>
      <c r="E464" s="40">
        <f>TYPE(Customer!E464)</f>
        <v>1</v>
      </c>
      <c r="F464" s="40">
        <f>TYPE(Customer!G464)</f>
        <v>1</v>
      </c>
      <c r="G464" s="40">
        <f>TYPE(Customer!H464)</f>
        <v>1</v>
      </c>
      <c r="H464" s="40">
        <f>TYPE(Customer!I464)</f>
        <v>1</v>
      </c>
      <c r="I464" s="40">
        <f>TYPE(Customer!J464)</f>
        <v>1</v>
      </c>
      <c r="J464" s="40">
        <f>TYPE(Customer!K464)</f>
        <v>1</v>
      </c>
      <c r="K464" s="40">
        <f>TYPE(Customer!L464)</f>
        <v>1</v>
      </c>
      <c r="L464" s="40">
        <f>TYPE(Customer!M464)</f>
        <v>1</v>
      </c>
      <c r="M464" s="40">
        <f>TYPE(Customer!N464)</f>
        <v>1</v>
      </c>
    </row>
    <row r="465" spans="1:13" x14ac:dyDescent="0.25">
      <c r="A465" s="40">
        <f>TYPE(Customer!A465)</f>
        <v>1</v>
      </c>
      <c r="B465" s="40">
        <f>TYPE(Customer!B465)</f>
        <v>1</v>
      </c>
      <c r="C465" s="40">
        <f>TYPE(Customer!C465)</f>
        <v>2</v>
      </c>
      <c r="D465" s="40">
        <f>TYPE(Customer!D465)</f>
        <v>2</v>
      </c>
      <c r="E465" s="40">
        <f>TYPE(Customer!E465)</f>
        <v>1</v>
      </c>
      <c r="F465" s="40">
        <f>TYPE(Customer!G465)</f>
        <v>1</v>
      </c>
      <c r="G465" s="40">
        <f>TYPE(Customer!H465)</f>
        <v>1</v>
      </c>
      <c r="H465" s="40">
        <f>TYPE(Customer!I465)</f>
        <v>1</v>
      </c>
      <c r="I465" s="40">
        <f>TYPE(Customer!J465)</f>
        <v>1</v>
      </c>
      <c r="J465" s="40">
        <f>TYPE(Customer!K465)</f>
        <v>1</v>
      </c>
      <c r="K465" s="40">
        <f>TYPE(Customer!L465)</f>
        <v>1</v>
      </c>
      <c r="L465" s="40">
        <f>TYPE(Customer!M465)</f>
        <v>1</v>
      </c>
      <c r="M465" s="40">
        <f>TYPE(Customer!N465)</f>
        <v>1</v>
      </c>
    </row>
    <row r="466" spans="1:13" x14ac:dyDescent="0.25">
      <c r="A466" s="40">
        <f>TYPE(Customer!A466)</f>
        <v>1</v>
      </c>
      <c r="B466" s="40">
        <f>TYPE(Customer!B466)</f>
        <v>1</v>
      </c>
      <c r="C466" s="40">
        <f>TYPE(Customer!C466)</f>
        <v>2</v>
      </c>
      <c r="D466" s="40">
        <f>TYPE(Customer!D466)</f>
        <v>2</v>
      </c>
      <c r="E466" s="40">
        <f>TYPE(Customer!E466)</f>
        <v>1</v>
      </c>
      <c r="F466" s="40">
        <f>TYPE(Customer!G466)</f>
        <v>1</v>
      </c>
      <c r="G466" s="40">
        <f>TYPE(Customer!H466)</f>
        <v>1</v>
      </c>
      <c r="H466" s="40">
        <f>TYPE(Customer!I466)</f>
        <v>1</v>
      </c>
      <c r="I466" s="40">
        <f>TYPE(Customer!J466)</f>
        <v>1</v>
      </c>
      <c r="J466" s="40">
        <f>TYPE(Customer!K466)</f>
        <v>1</v>
      </c>
      <c r="K466" s="40">
        <f>TYPE(Customer!L466)</f>
        <v>1</v>
      </c>
      <c r="L466" s="40">
        <f>TYPE(Customer!M466)</f>
        <v>1</v>
      </c>
      <c r="M466" s="40">
        <f>TYPE(Customer!N466)</f>
        <v>1</v>
      </c>
    </row>
    <row r="467" spans="1:13" x14ac:dyDescent="0.25">
      <c r="A467" s="40">
        <f>TYPE(Customer!A467)</f>
        <v>1</v>
      </c>
      <c r="B467" s="40">
        <f>TYPE(Customer!B467)</f>
        <v>1</v>
      </c>
      <c r="C467" s="40">
        <f>TYPE(Customer!C467)</f>
        <v>2</v>
      </c>
      <c r="D467" s="40">
        <f>TYPE(Customer!D467)</f>
        <v>2</v>
      </c>
      <c r="E467" s="40">
        <f>TYPE(Customer!E467)</f>
        <v>1</v>
      </c>
      <c r="F467" s="40">
        <f>TYPE(Customer!G467)</f>
        <v>1</v>
      </c>
      <c r="G467" s="40">
        <f>TYPE(Customer!H467)</f>
        <v>1</v>
      </c>
      <c r="H467" s="40">
        <f>TYPE(Customer!I467)</f>
        <v>1</v>
      </c>
      <c r="I467" s="40">
        <f>TYPE(Customer!J467)</f>
        <v>1</v>
      </c>
      <c r="J467" s="40">
        <f>TYPE(Customer!K467)</f>
        <v>1</v>
      </c>
      <c r="K467" s="40">
        <f>TYPE(Customer!L467)</f>
        <v>1</v>
      </c>
      <c r="L467" s="40">
        <f>TYPE(Customer!M467)</f>
        <v>1</v>
      </c>
      <c r="M467" s="40">
        <f>TYPE(Customer!N467)</f>
        <v>1</v>
      </c>
    </row>
    <row r="468" spans="1:13" x14ac:dyDescent="0.25">
      <c r="A468" s="40">
        <f>TYPE(Customer!A468)</f>
        <v>1</v>
      </c>
      <c r="B468" s="40">
        <f>TYPE(Customer!B468)</f>
        <v>1</v>
      </c>
      <c r="C468" s="40">
        <f>TYPE(Customer!C468)</f>
        <v>2</v>
      </c>
      <c r="D468" s="40">
        <f>TYPE(Customer!D468)</f>
        <v>2</v>
      </c>
      <c r="E468" s="40">
        <f>TYPE(Customer!E468)</f>
        <v>1</v>
      </c>
      <c r="F468" s="40">
        <f>TYPE(Customer!G468)</f>
        <v>1</v>
      </c>
      <c r="G468" s="40">
        <f>TYPE(Customer!H468)</f>
        <v>1</v>
      </c>
      <c r="H468" s="40">
        <f>TYPE(Customer!I468)</f>
        <v>1</v>
      </c>
      <c r="I468" s="40">
        <f>TYPE(Customer!J468)</f>
        <v>1</v>
      </c>
      <c r="J468" s="40">
        <f>TYPE(Customer!K468)</f>
        <v>1</v>
      </c>
      <c r="K468" s="40">
        <f>TYPE(Customer!L468)</f>
        <v>1</v>
      </c>
      <c r="L468" s="40">
        <f>TYPE(Customer!M468)</f>
        <v>1</v>
      </c>
      <c r="M468" s="40">
        <f>TYPE(Customer!N468)</f>
        <v>1</v>
      </c>
    </row>
    <row r="469" spans="1:13" x14ac:dyDescent="0.25">
      <c r="A469" s="40">
        <f>TYPE(Customer!A469)</f>
        <v>1</v>
      </c>
      <c r="B469" s="40">
        <f>TYPE(Customer!B469)</f>
        <v>1</v>
      </c>
      <c r="C469" s="40">
        <f>TYPE(Customer!C469)</f>
        <v>2</v>
      </c>
      <c r="D469" s="40">
        <f>TYPE(Customer!D469)</f>
        <v>2</v>
      </c>
      <c r="E469" s="40">
        <f>TYPE(Customer!E469)</f>
        <v>1</v>
      </c>
      <c r="F469" s="40">
        <f>TYPE(Customer!G469)</f>
        <v>1</v>
      </c>
      <c r="G469" s="40">
        <f>TYPE(Customer!H469)</f>
        <v>1</v>
      </c>
      <c r="H469" s="40">
        <f>TYPE(Customer!I469)</f>
        <v>1</v>
      </c>
      <c r="I469" s="40">
        <f>TYPE(Customer!J469)</f>
        <v>1</v>
      </c>
      <c r="J469" s="40">
        <f>TYPE(Customer!K469)</f>
        <v>1</v>
      </c>
      <c r="K469" s="40">
        <f>TYPE(Customer!L469)</f>
        <v>1</v>
      </c>
      <c r="L469" s="40">
        <f>TYPE(Customer!M469)</f>
        <v>1</v>
      </c>
      <c r="M469" s="40">
        <f>TYPE(Customer!N469)</f>
        <v>1</v>
      </c>
    </row>
    <row r="470" spans="1:13" x14ac:dyDescent="0.25">
      <c r="A470" s="40">
        <f>TYPE(Customer!A470)</f>
        <v>1</v>
      </c>
      <c r="B470" s="40">
        <f>TYPE(Customer!B470)</f>
        <v>1</v>
      </c>
      <c r="C470" s="40">
        <f>TYPE(Customer!C470)</f>
        <v>2</v>
      </c>
      <c r="D470" s="40">
        <f>TYPE(Customer!D470)</f>
        <v>2</v>
      </c>
      <c r="E470" s="40">
        <f>TYPE(Customer!E470)</f>
        <v>1</v>
      </c>
      <c r="F470" s="40">
        <f>TYPE(Customer!G470)</f>
        <v>1</v>
      </c>
      <c r="G470" s="40">
        <f>TYPE(Customer!H470)</f>
        <v>1</v>
      </c>
      <c r="H470" s="40">
        <f>TYPE(Customer!I470)</f>
        <v>1</v>
      </c>
      <c r="I470" s="40">
        <f>TYPE(Customer!J470)</f>
        <v>1</v>
      </c>
      <c r="J470" s="40">
        <f>TYPE(Customer!K470)</f>
        <v>1</v>
      </c>
      <c r="K470" s="40">
        <f>TYPE(Customer!L470)</f>
        <v>1</v>
      </c>
      <c r="L470" s="40">
        <f>TYPE(Customer!M470)</f>
        <v>1</v>
      </c>
      <c r="M470" s="40">
        <f>TYPE(Customer!N470)</f>
        <v>1</v>
      </c>
    </row>
    <row r="471" spans="1:13" x14ac:dyDescent="0.25">
      <c r="A471" s="40">
        <f>TYPE(Customer!A471)</f>
        <v>1</v>
      </c>
      <c r="B471" s="40">
        <f>TYPE(Customer!B471)</f>
        <v>1</v>
      </c>
      <c r="C471" s="40">
        <f>TYPE(Customer!C471)</f>
        <v>2</v>
      </c>
      <c r="D471" s="40">
        <f>TYPE(Customer!D471)</f>
        <v>2</v>
      </c>
      <c r="E471" s="40">
        <f>TYPE(Customer!E471)</f>
        <v>1</v>
      </c>
      <c r="F471" s="40">
        <f>TYPE(Customer!G471)</f>
        <v>1</v>
      </c>
      <c r="G471" s="40">
        <f>TYPE(Customer!H471)</f>
        <v>1</v>
      </c>
      <c r="H471" s="40">
        <f>TYPE(Customer!I471)</f>
        <v>1</v>
      </c>
      <c r="I471" s="40">
        <f>TYPE(Customer!J471)</f>
        <v>1</v>
      </c>
      <c r="J471" s="40">
        <f>TYPE(Customer!K471)</f>
        <v>1</v>
      </c>
      <c r="K471" s="40">
        <f>TYPE(Customer!L471)</f>
        <v>1</v>
      </c>
      <c r="L471" s="40">
        <f>TYPE(Customer!M471)</f>
        <v>1</v>
      </c>
      <c r="M471" s="40">
        <f>TYPE(Customer!N471)</f>
        <v>1</v>
      </c>
    </row>
    <row r="472" spans="1:13" x14ac:dyDescent="0.25">
      <c r="A472" s="40">
        <f>TYPE(Customer!A472)</f>
        <v>1</v>
      </c>
      <c r="B472" s="40">
        <f>TYPE(Customer!B472)</f>
        <v>1</v>
      </c>
      <c r="C472" s="40">
        <f>TYPE(Customer!C472)</f>
        <v>2</v>
      </c>
      <c r="D472" s="40">
        <f>TYPE(Customer!D472)</f>
        <v>2</v>
      </c>
      <c r="E472" s="40">
        <f>TYPE(Customer!E472)</f>
        <v>1</v>
      </c>
      <c r="F472" s="40">
        <f>TYPE(Customer!G472)</f>
        <v>1</v>
      </c>
      <c r="G472" s="40">
        <f>TYPE(Customer!H472)</f>
        <v>1</v>
      </c>
      <c r="H472" s="40">
        <f>TYPE(Customer!I472)</f>
        <v>1</v>
      </c>
      <c r="I472" s="40">
        <f>TYPE(Customer!J472)</f>
        <v>1</v>
      </c>
      <c r="J472" s="40">
        <f>TYPE(Customer!K472)</f>
        <v>1</v>
      </c>
      <c r="K472" s="40">
        <f>TYPE(Customer!L472)</f>
        <v>1</v>
      </c>
      <c r="L472" s="40">
        <f>TYPE(Customer!M472)</f>
        <v>1</v>
      </c>
      <c r="M472" s="40">
        <f>TYPE(Customer!N472)</f>
        <v>1</v>
      </c>
    </row>
    <row r="473" spans="1:13" x14ac:dyDescent="0.25">
      <c r="A473" s="40">
        <f>TYPE(Customer!A473)</f>
        <v>1</v>
      </c>
      <c r="B473" s="40">
        <f>TYPE(Customer!B473)</f>
        <v>1</v>
      </c>
      <c r="C473" s="40">
        <f>TYPE(Customer!C473)</f>
        <v>2</v>
      </c>
      <c r="D473" s="40">
        <f>TYPE(Customer!D473)</f>
        <v>2</v>
      </c>
      <c r="E473" s="40">
        <f>TYPE(Customer!E473)</f>
        <v>1</v>
      </c>
      <c r="F473" s="40">
        <f>TYPE(Customer!G473)</f>
        <v>1</v>
      </c>
      <c r="G473" s="40">
        <f>TYPE(Customer!H473)</f>
        <v>1</v>
      </c>
      <c r="H473" s="40">
        <f>TYPE(Customer!I473)</f>
        <v>1</v>
      </c>
      <c r="I473" s="40">
        <f>TYPE(Customer!J473)</f>
        <v>1</v>
      </c>
      <c r="J473" s="40">
        <f>TYPE(Customer!K473)</f>
        <v>1</v>
      </c>
      <c r="K473" s="40">
        <f>TYPE(Customer!L473)</f>
        <v>1</v>
      </c>
      <c r="L473" s="40">
        <f>TYPE(Customer!M473)</f>
        <v>1</v>
      </c>
      <c r="M473" s="40">
        <f>TYPE(Customer!N473)</f>
        <v>1</v>
      </c>
    </row>
    <row r="474" spans="1:13" x14ac:dyDescent="0.25">
      <c r="A474" s="40">
        <f>TYPE(Customer!A474)</f>
        <v>1</v>
      </c>
      <c r="B474" s="40">
        <f>TYPE(Customer!B474)</f>
        <v>1</v>
      </c>
      <c r="C474" s="40">
        <f>TYPE(Customer!C474)</f>
        <v>2</v>
      </c>
      <c r="D474" s="40">
        <f>TYPE(Customer!D474)</f>
        <v>2</v>
      </c>
      <c r="E474" s="40">
        <f>TYPE(Customer!E474)</f>
        <v>1</v>
      </c>
      <c r="F474" s="40">
        <f>TYPE(Customer!G474)</f>
        <v>1</v>
      </c>
      <c r="G474" s="40">
        <f>TYPE(Customer!H474)</f>
        <v>1</v>
      </c>
      <c r="H474" s="40">
        <f>TYPE(Customer!I474)</f>
        <v>1</v>
      </c>
      <c r="I474" s="40">
        <f>TYPE(Customer!J474)</f>
        <v>1</v>
      </c>
      <c r="J474" s="40">
        <f>TYPE(Customer!K474)</f>
        <v>1</v>
      </c>
      <c r="K474" s="40">
        <f>TYPE(Customer!L474)</f>
        <v>1</v>
      </c>
      <c r="L474" s="40">
        <f>TYPE(Customer!M474)</f>
        <v>1</v>
      </c>
      <c r="M474" s="40">
        <f>TYPE(Customer!N474)</f>
        <v>1</v>
      </c>
    </row>
    <row r="475" spans="1:13" x14ac:dyDescent="0.25">
      <c r="A475" s="40">
        <f>TYPE(Customer!A475)</f>
        <v>1</v>
      </c>
      <c r="B475" s="40">
        <f>TYPE(Customer!B475)</f>
        <v>1</v>
      </c>
      <c r="C475" s="40">
        <f>TYPE(Customer!C475)</f>
        <v>2</v>
      </c>
      <c r="D475" s="40">
        <f>TYPE(Customer!D475)</f>
        <v>2</v>
      </c>
      <c r="E475" s="40">
        <f>TYPE(Customer!E475)</f>
        <v>1</v>
      </c>
      <c r="F475" s="40">
        <f>TYPE(Customer!G475)</f>
        <v>1</v>
      </c>
      <c r="G475" s="40">
        <f>TYPE(Customer!H475)</f>
        <v>1</v>
      </c>
      <c r="H475" s="40">
        <f>TYPE(Customer!I475)</f>
        <v>1</v>
      </c>
      <c r="I475" s="40">
        <f>TYPE(Customer!J475)</f>
        <v>1</v>
      </c>
      <c r="J475" s="40">
        <f>TYPE(Customer!K475)</f>
        <v>1</v>
      </c>
      <c r="K475" s="40">
        <f>TYPE(Customer!L475)</f>
        <v>1</v>
      </c>
      <c r="L475" s="40">
        <f>TYPE(Customer!M475)</f>
        <v>1</v>
      </c>
      <c r="M475" s="40">
        <f>TYPE(Customer!N475)</f>
        <v>1</v>
      </c>
    </row>
    <row r="476" spans="1:13" x14ac:dyDescent="0.25">
      <c r="A476" s="40">
        <f>TYPE(Customer!A476)</f>
        <v>1</v>
      </c>
      <c r="B476" s="40">
        <f>TYPE(Customer!B476)</f>
        <v>1</v>
      </c>
      <c r="C476" s="40">
        <f>TYPE(Customer!C476)</f>
        <v>2</v>
      </c>
      <c r="D476" s="40">
        <f>TYPE(Customer!D476)</f>
        <v>2</v>
      </c>
      <c r="E476" s="40">
        <f>TYPE(Customer!E476)</f>
        <v>1</v>
      </c>
      <c r="F476" s="40">
        <f>TYPE(Customer!G476)</f>
        <v>1</v>
      </c>
      <c r="G476" s="40">
        <f>TYPE(Customer!H476)</f>
        <v>1</v>
      </c>
      <c r="H476" s="40">
        <f>TYPE(Customer!I476)</f>
        <v>1</v>
      </c>
      <c r="I476" s="40">
        <f>TYPE(Customer!J476)</f>
        <v>1</v>
      </c>
      <c r="J476" s="40">
        <f>TYPE(Customer!K476)</f>
        <v>1</v>
      </c>
      <c r="K476" s="40">
        <f>TYPE(Customer!L476)</f>
        <v>1</v>
      </c>
      <c r="L476" s="40">
        <f>TYPE(Customer!M476)</f>
        <v>1</v>
      </c>
      <c r="M476" s="40">
        <f>TYPE(Customer!N476)</f>
        <v>1</v>
      </c>
    </row>
    <row r="477" spans="1:13" x14ac:dyDescent="0.25">
      <c r="A477" s="40">
        <f>TYPE(Customer!A477)</f>
        <v>1</v>
      </c>
      <c r="B477" s="40">
        <f>TYPE(Customer!B477)</f>
        <v>1</v>
      </c>
      <c r="C477" s="40">
        <f>TYPE(Customer!C477)</f>
        <v>2</v>
      </c>
      <c r="D477" s="40">
        <f>TYPE(Customer!D477)</f>
        <v>2</v>
      </c>
      <c r="E477" s="40">
        <f>TYPE(Customer!E477)</f>
        <v>1</v>
      </c>
      <c r="F477" s="40">
        <f>TYPE(Customer!G477)</f>
        <v>1</v>
      </c>
      <c r="G477" s="40">
        <f>TYPE(Customer!H477)</f>
        <v>1</v>
      </c>
      <c r="H477" s="40">
        <f>TYPE(Customer!I477)</f>
        <v>1</v>
      </c>
      <c r="I477" s="40">
        <f>TYPE(Customer!J477)</f>
        <v>1</v>
      </c>
      <c r="J477" s="40">
        <f>TYPE(Customer!K477)</f>
        <v>1</v>
      </c>
      <c r="K477" s="40">
        <f>TYPE(Customer!L477)</f>
        <v>1</v>
      </c>
      <c r="L477" s="40">
        <f>TYPE(Customer!M477)</f>
        <v>1</v>
      </c>
      <c r="M477" s="40">
        <f>TYPE(Customer!N477)</f>
        <v>1</v>
      </c>
    </row>
    <row r="478" spans="1:13" x14ac:dyDescent="0.25">
      <c r="A478" s="40">
        <f>TYPE(Customer!A478)</f>
        <v>1</v>
      </c>
      <c r="B478" s="40">
        <f>TYPE(Customer!B478)</f>
        <v>1</v>
      </c>
      <c r="C478" s="40">
        <f>TYPE(Customer!C478)</f>
        <v>2</v>
      </c>
      <c r="D478" s="40">
        <f>TYPE(Customer!D478)</f>
        <v>2</v>
      </c>
      <c r="E478" s="40">
        <f>TYPE(Customer!E478)</f>
        <v>1</v>
      </c>
      <c r="F478" s="40">
        <f>TYPE(Customer!G478)</f>
        <v>1</v>
      </c>
      <c r="G478" s="40">
        <f>TYPE(Customer!H478)</f>
        <v>1</v>
      </c>
      <c r="H478" s="40">
        <f>TYPE(Customer!I478)</f>
        <v>1</v>
      </c>
      <c r="I478" s="40">
        <f>TYPE(Customer!J478)</f>
        <v>1</v>
      </c>
      <c r="J478" s="40">
        <f>TYPE(Customer!K478)</f>
        <v>1</v>
      </c>
      <c r="K478" s="40">
        <f>TYPE(Customer!L478)</f>
        <v>1</v>
      </c>
      <c r="L478" s="40">
        <f>TYPE(Customer!M478)</f>
        <v>1</v>
      </c>
      <c r="M478" s="40">
        <f>TYPE(Customer!N478)</f>
        <v>1</v>
      </c>
    </row>
    <row r="479" spans="1:13" x14ac:dyDescent="0.25">
      <c r="A479" s="40">
        <f>TYPE(Customer!A479)</f>
        <v>1</v>
      </c>
      <c r="B479" s="40">
        <f>TYPE(Customer!B479)</f>
        <v>1</v>
      </c>
      <c r="C479" s="40">
        <f>TYPE(Customer!C479)</f>
        <v>2</v>
      </c>
      <c r="D479" s="40">
        <f>TYPE(Customer!D479)</f>
        <v>2</v>
      </c>
      <c r="E479" s="40">
        <f>TYPE(Customer!E479)</f>
        <v>1</v>
      </c>
      <c r="F479" s="40">
        <f>TYPE(Customer!G479)</f>
        <v>1</v>
      </c>
      <c r="G479" s="40">
        <f>TYPE(Customer!H479)</f>
        <v>1</v>
      </c>
      <c r="H479" s="40">
        <f>TYPE(Customer!I479)</f>
        <v>1</v>
      </c>
      <c r="I479" s="40">
        <f>TYPE(Customer!J479)</f>
        <v>1</v>
      </c>
      <c r="J479" s="40">
        <f>TYPE(Customer!K479)</f>
        <v>1</v>
      </c>
      <c r="K479" s="40">
        <f>TYPE(Customer!L479)</f>
        <v>1</v>
      </c>
      <c r="L479" s="40">
        <f>TYPE(Customer!M479)</f>
        <v>1</v>
      </c>
      <c r="M479" s="40">
        <f>TYPE(Customer!N479)</f>
        <v>1</v>
      </c>
    </row>
    <row r="480" spans="1:13" x14ac:dyDescent="0.25">
      <c r="A480" s="40">
        <f>TYPE(Customer!A480)</f>
        <v>1</v>
      </c>
      <c r="B480" s="40">
        <f>TYPE(Customer!B480)</f>
        <v>1</v>
      </c>
      <c r="C480" s="40">
        <f>TYPE(Customer!C480)</f>
        <v>2</v>
      </c>
      <c r="D480" s="40">
        <f>TYPE(Customer!D480)</f>
        <v>2</v>
      </c>
      <c r="E480" s="40">
        <f>TYPE(Customer!E480)</f>
        <v>1</v>
      </c>
      <c r="F480" s="40">
        <f>TYPE(Customer!G480)</f>
        <v>1</v>
      </c>
      <c r="G480" s="40">
        <f>TYPE(Customer!H480)</f>
        <v>1</v>
      </c>
      <c r="H480" s="40">
        <f>TYPE(Customer!I480)</f>
        <v>1</v>
      </c>
      <c r="I480" s="40">
        <f>TYPE(Customer!J480)</f>
        <v>1</v>
      </c>
      <c r="J480" s="40">
        <f>TYPE(Customer!K480)</f>
        <v>1</v>
      </c>
      <c r="K480" s="40">
        <f>TYPE(Customer!L480)</f>
        <v>1</v>
      </c>
      <c r="L480" s="40">
        <f>TYPE(Customer!M480)</f>
        <v>1</v>
      </c>
      <c r="M480" s="40">
        <f>TYPE(Customer!N480)</f>
        <v>1</v>
      </c>
    </row>
    <row r="481" spans="1:13" x14ac:dyDescent="0.25">
      <c r="A481" s="40">
        <f>TYPE(Customer!A481)</f>
        <v>1</v>
      </c>
      <c r="B481" s="40">
        <f>TYPE(Customer!B481)</f>
        <v>1</v>
      </c>
      <c r="C481" s="40">
        <f>TYPE(Customer!C481)</f>
        <v>2</v>
      </c>
      <c r="D481" s="40">
        <f>TYPE(Customer!D481)</f>
        <v>2</v>
      </c>
      <c r="E481" s="40">
        <f>TYPE(Customer!E481)</f>
        <v>1</v>
      </c>
      <c r="F481" s="40">
        <f>TYPE(Customer!G481)</f>
        <v>1</v>
      </c>
      <c r="G481" s="40">
        <f>TYPE(Customer!H481)</f>
        <v>1</v>
      </c>
      <c r="H481" s="40">
        <f>TYPE(Customer!I481)</f>
        <v>1</v>
      </c>
      <c r="I481" s="40">
        <f>TYPE(Customer!J481)</f>
        <v>1</v>
      </c>
      <c r="J481" s="40">
        <f>TYPE(Customer!K481)</f>
        <v>1</v>
      </c>
      <c r="K481" s="40">
        <f>TYPE(Customer!L481)</f>
        <v>1</v>
      </c>
      <c r="L481" s="40">
        <f>TYPE(Customer!M481)</f>
        <v>1</v>
      </c>
      <c r="M481" s="40">
        <f>TYPE(Customer!N481)</f>
        <v>1</v>
      </c>
    </row>
    <row r="482" spans="1:13" x14ac:dyDescent="0.25">
      <c r="A482" s="40">
        <f>TYPE(Customer!A482)</f>
        <v>1</v>
      </c>
      <c r="B482" s="40">
        <f>TYPE(Customer!B482)</f>
        <v>1</v>
      </c>
      <c r="C482" s="40">
        <f>TYPE(Customer!C482)</f>
        <v>2</v>
      </c>
      <c r="D482" s="40">
        <f>TYPE(Customer!D482)</f>
        <v>2</v>
      </c>
      <c r="E482" s="40">
        <f>TYPE(Customer!E482)</f>
        <v>1</v>
      </c>
      <c r="F482" s="40">
        <f>TYPE(Customer!G482)</f>
        <v>1</v>
      </c>
      <c r="G482" s="40">
        <f>TYPE(Customer!H482)</f>
        <v>1</v>
      </c>
      <c r="H482" s="40">
        <f>TYPE(Customer!I482)</f>
        <v>1</v>
      </c>
      <c r="I482" s="40">
        <f>TYPE(Customer!J482)</f>
        <v>1</v>
      </c>
      <c r="J482" s="40">
        <f>TYPE(Customer!K482)</f>
        <v>1</v>
      </c>
      <c r="K482" s="40">
        <f>TYPE(Customer!L482)</f>
        <v>1</v>
      </c>
      <c r="L482" s="40">
        <f>TYPE(Customer!M482)</f>
        <v>1</v>
      </c>
      <c r="M482" s="40">
        <f>TYPE(Customer!N482)</f>
        <v>1</v>
      </c>
    </row>
    <row r="483" spans="1:13" x14ac:dyDescent="0.25">
      <c r="A483" s="40">
        <f>TYPE(Customer!A483)</f>
        <v>1</v>
      </c>
      <c r="B483" s="40">
        <f>TYPE(Customer!B483)</f>
        <v>1</v>
      </c>
      <c r="C483" s="40">
        <f>TYPE(Customer!C483)</f>
        <v>2</v>
      </c>
      <c r="D483" s="40">
        <f>TYPE(Customer!D483)</f>
        <v>2</v>
      </c>
      <c r="E483" s="40">
        <f>TYPE(Customer!E483)</f>
        <v>1</v>
      </c>
      <c r="F483" s="40">
        <f>TYPE(Customer!G483)</f>
        <v>1</v>
      </c>
      <c r="G483" s="40">
        <f>TYPE(Customer!H483)</f>
        <v>1</v>
      </c>
      <c r="H483" s="40">
        <f>TYPE(Customer!I483)</f>
        <v>1</v>
      </c>
      <c r="I483" s="40">
        <f>TYPE(Customer!J483)</f>
        <v>1</v>
      </c>
      <c r="J483" s="40">
        <f>TYPE(Customer!K483)</f>
        <v>1</v>
      </c>
      <c r="K483" s="40">
        <f>TYPE(Customer!L483)</f>
        <v>1</v>
      </c>
      <c r="L483" s="40">
        <f>TYPE(Customer!M483)</f>
        <v>1</v>
      </c>
      <c r="M483" s="40">
        <f>TYPE(Customer!N483)</f>
        <v>1</v>
      </c>
    </row>
    <row r="484" spans="1:13" x14ac:dyDescent="0.25">
      <c r="A484" s="40">
        <f>TYPE(Customer!A484)</f>
        <v>1</v>
      </c>
      <c r="B484" s="40">
        <f>TYPE(Customer!B484)</f>
        <v>1</v>
      </c>
      <c r="C484" s="40">
        <f>TYPE(Customer!C484)</f>
        <v>2</v>
      </c>
      <c r="D484" s="40">
        <f>TYPE(Customer!D484)</f>
        <v>2</v>
      </c>
      <c r="E484" s="40">
        <f>TYPE(Customer!E484)</f>
        <v>1</v>
      </c>
      <c r="F484" s="40">
        <f>TYPE(Customer!G484)</f>
        <v>1</v>
      </c>
      <c r="G484" s="40">
        <f>TYPE(Customer!H484)</f>
        <v>1</v>
      </c>
      <c r="H484" s="40">
        <f>TYPE(Customer!I484)</f>
        <v>1</v>
      </c>
      <c r="I484" s="40">
        <f>TYPE(Customer!J484)</f>
        <v>1</v>
      </c>
      <c r="J484" s="40">
        <f>TYPE(Customer!K484)</f>
        <v>1</v>
      </c>
      <c r="K484" s="40">
        <f>TYPE(Customer!L484)</f>
        <v>1</v>
      </c>
      <c r="L484" s="40">
        <f>TYPE(Customer!M484)</f>
        <v>1</v>
      </c>
      <c r="M484" s="40">
        <f>TYPE(Customer!N484)</f>
        <v>1</v>
      </c>
    </row>
    <row r="485" spans="1:13" x14ac:dyDescent="0.25">
      <c r="A485" s="40">
        <f>TYPE(Customer!A485)</f>
        <v>1</v>
      </c>
      <c r="B485" s="40">
        <f>TYPE(Customer!B485)</f>
        <v>1</v>
      </c>
      <c r="C485" s="40">
        <f>TYPE(Customer!C485)</f>
        <v>2</v>
      </c>
      <c r="D485" s="40">
        <f>TYPE(Customer!D485)</f>
        <v>2</v>
      </c>
      <c r="E485" s="40">
        <f>TYPE(Customer!E485)</f>
        <v>1</v>
      </c>
      <c r="F485" s="40">
        <f>TYPE(Customer!G485)</f>
        <v>1</v>
      </c>
      <c r="G485" s="40">
        <f>TYPE(Customer!H485)</f>
        <v>1</v>
      </c>
      <c r="H485" s="40">
        <f>TYPE(Customer!I485)</f>
        <v>1</v>
      </c>
      <c r="I485" s="40">
        <f>TYPE(Customer!J485)</f>
        <v>1</v>
      </c>
      <c r="J485" s="40">
        <f>TYPE(Customer!K485)</f>
        <v>1</v>
      </c>
      <c r="K485" s="40">
        <f>TYPE(Customer!L485)</f>
        <v>1</v>
      </c>
      <c r="L485" s="40">
        <f>TYPE(Customer!M485)</f>
        <v>1</v>
      </c>
      <c r="M485" s="40">
        <f>TYPE(Customer!N485)</f>
        <v>1</v>
      </c>
    </row>
    <row r="486" spans="1:13" x14ac:dyDescent="0.25">
      <c r="A486" s="40">
        <f>TYPE(Customer!A486)</f>
        <v>1</v>
      </c>
      <c r="B486" s="40">
        <f>TYPE(Customer!B486)</f>
        <v>1</v>
      </c>
      <c r="C486" s="40">
        <f>TYPE(Customer!C486)</f>
        <v>2</v>
      </c>
      <c r="D486" s="40">
        <f>TYPE(Customer!D486)</f>
        <v>2</v>
      </c>
      <c r="E486" s="40">
        <f>TYPE(Customer!E486)</f>
        <v>1</v>
      </c>
      <c r="F486" s="40">
        <f>TYPE(Customer!G486)</f>
        <v>1</v>
      </c>
      <c r="G486" s="40">
        <f>TYPE(Customer!H486)</f>
        <v>1</v>
      </c>
      <c r="H486" s="40">
        <f>TYPE(Customer!I486)</f>
        <v>1</v>
      </c>
      <c r="I486" s="40">
        <f>TYPE(Customer!J486)</f>
        <v>1</v>
      </c>
      <c r="J486" s="40">
        <f>TYPE(Customer!K486)</f>
        <v>1</v>
      </c>
      <c r="K486" s="40">
        <f>TYPE(Customer!L486)</f>
        <v>1</v>
      </c>
      <c r="L486" s="40">
        <f>TYPE(Customer!M486)</f>
        <v>1</v>
      </c>
      <c r="M486" s="40">
        <f>TYPE(Customer!N486)</f>
        <v>1</v>
      </c>
    </row>
    <row r="487" spans="1:13" x14ac:dyDescent="0.25">
      <c r="A487" s="40">
        <f>TYPE(Customer!A487)</f>
        <v>1</v>
      </c>
      <c r="B487" s="40">
        <f>TYPE(Customer!B487)</f>
        <v>1</v>
      </c>
      <c r="C487" s="40">
        <f>TYPE(Customer!C487)</f>
        <v>2</v>
      </c>
      <c r="D487" s="40">
        <f>TYPE(Customer!D487)</f>
        <v>2</v>
      </c>
      <c r="E487" s="40">
        <f>TYPE(Customer!E487)</f>
        <v>1</v>
      </c>
      <c r="F487" s="40">
        <f>TYPE(Customer!G487)</f>
        <v>1</v>
      </c>
      <c r="G487" s="40">
        <f>TYPE(Customer!H487)</f>
        <v>1</v>
      </c>
      <c r="H487" s="40">
        <f>TYPE(Customer!I487)</f>
        <v>1</v>
      </c>
      <c r="I487" s="40">
        <f>TYPE(Customer!J487)</f>
        <v>1</v>
      </c>
      <c r="J487" s="40">
        <f>TYPE(Customer!K487)</f>
        <v>1</v>
      </c>
      <c r="K487" s="40">
        <f>TYPE(Customer!L487)</f>
        <v>1</v>
      </c>
      <c r="L487" s="40">
        <f>TYPE(Customer!M487)</f>
        <v>1</v>
      </c>
      <c r="M487" s="40">
        <f>TYPE(Customer!N487)</f>
        <v>1</v>
      </c>
    </row>
    <row r="488" spans="1:13" x14ac:dyDescent="0.25">
      <c r="A488" s="40">
        <f>TYPE(Customer!A488)</f>
        <v>1</v>
      </c>
      <c r="B488" s="40">
        <f>TYPE(Customer!B488)</f>
        <v>1</v>
      </c>
      <c r="C488" s="40">
        <f>TYPE(Customer!C488)</f>
        <v>2</v>
      </c>
      <c r="D488" s="40">
        <f>TYPE(Customer!D488)</f>
        <v>2</v>
      </c>
      <c r="E488" s="40">
        <f>TYPE(Customer!E488)</f>
        <v>1</v>
      </c>
      <c r="F488" s="40">
        <f>TYPE(Customer!G488)</f>
        <v>1</v>
      </c>
      <c r="G488" s="40">
        <f>TYPE(Customer!H488)</f>
        <v>1</v>
      </c>
      <c r="H488" s="40">
        <f>TYPE(Customer!I488)</f>
        <v>1</v>
      </c>
      <c r="I488" s="40">
        <f>TYPE(Customer!J488)</f>
        <v>1</v>
      </c>
      <c r="J488" s="40">
        <f>TYPE(Customer!K488)</f>
        <v>1</v>
      </c>
      <c r="K488" s="40">
        <f>TYPE(Customer!L488)</f>
        <v>1</v>
      </c>
      <c r="L488" s="40">
        <f>TYPE(Customer!M488)</f>
        <v>1</v>
      </c>
      <c r="M488" s="40">
        <f>TYPE(Customer!N488)</f>
        <v>1</v>
      </c>
    </row>
    <row r="489" spans="1:13" x14ac:dyDescent="0.25">
      <c r="A489" s="40">
        <f>TYPE(Customer!A489)</f>
        <v>1</v>
      </c>
      <c r="B489" s="40">
        <f>TYPE(Customer!B489)</f>
        <v>1</v>
      </c>
      <c r="C489" s="40">
        <f>TYPE(Customer!C489)</f>
        <v>2</v>
      </c>
      <c r="D489" s="40">
        <f>TYPE(Customer!D489)</f>
        <v>2</v>
      </c>
      <c r="E489" s="40">
        <f>TYPE(Customer!E489)</f>
        <v>1</v>
      </c>
      <c r="F489" s="40">
        <f>TYPE(Customer!G489)</f>
        <v>1</v>
      </c>
      <c r="G489" s="40">
        <f>TYPE(Customer!H489)</f>
        <v>1</v>
      </c>
      <c r="H489" s="40">
        <f>TYPE(Customer!I489)</f>
        <v>1</v>
      </c>
      <c r="I489" s="40">
        <f>TYPE(Customer!J489)</f>
        <v>1</v>
      </c>
      <c r="J489" s="40">
        <f>TYPE(Customer!K489)</f>
        <v>1</v>
      </c>
      <c r="K489" s="40">
        <f>TYPE(Customer!L489)</f>
        <v>1</v>
      </c>
      <c r="L489" s="40">
        <f>TYPE(Customer!M489)</f>
        <v>1</v>
      </c>
      <c r="M489" s="40">
        <f>TYPE(Customer!N489)</f>
        <v>1</v>
      </c>
    </row>
    <row r="490" spans="1:13" x14ac:dyDescent="0.25">
      <c r="A490" s="40">
        <f>TYPE(Customer!A490)</f>
        <v>1</v>
      </c>
      <c r="B490" s="40">
        <f>TYPE(Customer!B490)</f>
        <v>1</v>
      </c>
      <c r="C490" s="40">
        <f>TYPE(Customer!C490)</f>
        <v>2</v>
      </c>
      <c r="D490" s="40">
        <f>TYPE(Customer!D490)</f>
        <v>2</v>
      </c>
      <c r="E490" s="40">
        <f>TYPE(Customer!E490)</f>
        <v>1</v>
      </c>
      <c r="F490" s="40">
        <f>TYPE(Customer!G490)</f>
        <v>1</v>
      </c>
      <c r="G490" s="40">
        <f>TYPE(Customer!H490)</f>
        <v>1</v>
      </c>
      <c r="H490" s="40">
        <f>TYPE(Customer!I490)</f>
        <v>1</v>
      </c>
      <c r="I490" s="40">
        <f>TYPE(Customer!J490)</f>
        <v>1</v>
      </c>
      <c r="J490" s="40">
        <f>TYPE(Customer!K490)</f>
        <v>1</v>
      </c>
      <c r="K490" s="40">
        <f>TYPE(Customer!L490)</f>
        <v>1</v>
      </c>
      <c r="L490" s="40">
        <f>TYPE(Customer!M490)</f>
        <v>1</v>
      </c>
      <c r="M490" s="40">
        <f>TYPE(Customer!N490)</f>
        <v>1</v>
      </c>
    </row>
    <row r="491" spans="1:13" x14ac:dyDescent="0.25">
      <c r="A491" s="40">
        <f>TYPE(Customer!A491)</f>
        <v>1</v>
      </c>
      <c r="B491" s="40">
        <f>TYPE(Customer!B491)</f>
        <v>1</v>
      </c>
      <c r="C491" s="40">
        <f>TYPE(Customer!C491)</f>
        <v>2</v>
      </c>
      <c r="D491" s="40">
        <f>TYPE(Customer!D491)</f>
        <v>2</v>
      </c>
      <c r="E491" s="40">
        <f>TYPE(Customer!E491)</f>
        <v>1</v>
      </c>
      <c r="F491" s="40">
        <f>TYPE(Customer!G491)</f>
        <v>1</v>
      </c>
      <c r="G491" s="40">
        <f>TYPE(Customer!H491)</f>
        <v>1</v>
      </c>
      <c r="H491" s="40">
        <f>TYPE(Customer!I491)</f>
        <v>1</v>
      </c>
      <c r="I491" s="40">
        <f>TYPE(Customer!J491)</f>
        <v>1</v>
      </c>
      <c r="J491" s="40">
        <f>TYPE(Customer!K491)</f>
        <v>1</v>
      </c>
      <c r="K491" s="40">
        <f>TYPE(Customer!L491)</f>
        <v>1</v>
      </c>
      <c r="L491" s="40">
        <f>TYPE(Customer!M491)</f>
        <v>1</v>
      </c>
      <c r="M491" s="40">
        <f>TYPE(Customer!N491)</f>
        <v>1</v>
      </c>
    </row>
    <row r="492" spans="1:13" x14ac:dyDescent="0.25">
      <c r="A492" s="40">
        <f>TYPE(Customer!A492)</f>
        <v>1</v>
      </c>
      <c r="B492" s="40">
        <f>TYPE(Customer!B492)</f>
        <v>1</v>
      </c>
      <c r="C492" s="40">
        <f>TYPE(Customer!C492)</f>
        <v>2</v>
      </c>
      <c r="D492" s="40">
        <f>TYPE(Customer!D492)</f>
        <v>2</v>
      </c>
      <c r="E492" s="40">
        <f>TYPE(Customer!E492)</f>
        <v>1</v>
      </c>
      <c r="F492" s="40">
        <f>TYPE(Customer!G492)</f>
        <v>1</v>
      </c>
      <c r="G492" s="40">
        <f>TYPE(Customer!H492)</f>
        <v>1</v>
      </c>
      <c r="H492" s="40">
        <f>TYPE(Customer!I492)</f>
        <v>1</v>
      </c>
      <c r="I492" s="40">
        <f>TYPE(Customer!J492)</f>
        <v>1</v>
      </c>
      <c r="J492" s="40">
        <f>TYPE(Customer!K492)</f>
        <v>1</v>
      </c>
      <c r="K492" s="40">
        <f>TYPE(Customer!L492)</f>
        <v>1</v>
      </c>
      <c r="L492" s="40">
        <f>TYPE(Customer!M492)</f>
        <v>1</v>
      </c>
      <c r="M492" s="40">
        <f>TYPE(Customer!N492)</f>
        <v>1</v>
      </c>
    </row>
    <row r="493" spans="1:13" x14ac:dyDescent="0.25">
      <c r="A493" s="40">
        <f>TYPE(Customer!A493)</f>
        <v>1</v>
      </c>
      <c r="B493" s="40">
        <f>TYPE(Customer!B493)</f>
        <v>1</v>
      </c>
      <c r="C493" s="40">
        <f>TYPE(Customer!C493)</f>
        <v>2</v>
      </c>
      <c r="D493" s="40">
        <f>TYPE(Customer!D493)</f>
        <v>2</v>
      </c>
      <c r="E493" s="40">
        <f>TYPE(Customer!E493)</f>
        <v>1</v>
      </c>
      <c r="F493" s="40">
        <f>TYPE(Customer!G493)</f>
        <v>1</v>
      </c>
      <c r="G493" s="40">
        <f>TYPE(Customer!H493)</f>
        <v>1</v>
      </c>
      <c r="H493" s="40">
        <f>TYPE(Customer!I493)</f>
        <v>1</v>
      </c>
      <c r="I493" s="40">
        <f>TYPE(Customer!J493)</f>
        <v>1</v>
      </c>
      <c r="J493" s="40">
        <f>TYPE(Customer!K493)</f>
        <v>1</v>
      </c>
      <c r="K493" s="40">
        <f>TYPE(Customer!L493)</f>
        <v>1</v>
      </c>
      <c r="L493" s="40">
        <f>TYPE(Customer!M493)</f>
        <v>1</v>
      </c>
      <c r="M493" s="40">
        <f>TYPE(Customer!N493)</f>
        <v>1</v>
      </c>
    </row>
    <row r="494" spans="1:13" x14ac:dyDescent="0.25">
      <c r="A494" s="40">
        <f>TYPE(Customer!A494)</f>
        <v>1</v>
      </c>
      <c r="B494" s="40">
        <f>TYPE(Customer!B494)</f>
        <v>1</v>
      </c>
      <c r="C494" s="40">
        <f>TYPE(Customer!C494)</f>
        <v>2</v>
      </c>
      <c r="D494" s="40">
        <f>TYPE(Customer!D494)</f>
        <v>2</v>
      </c>
      <c r="E494" s="40">
        <f>TYPE(Customer!E494)</f>
        <v>1</v>
      </c>
      <c r="F494" s="40">
        <f>TYPE(Customer!G494)</f>
        <v>1</v>
      </c>
      <c r="G494" s="40">
        <f>TYPE(Customer!H494)</f>
        <v>1</v>
      </c>
      <c r="H494" s="40">
        <f>TYPE(Customer!I494)</f>
        <v>1</v>
      </c>
      <c r="I494" s="40">
        <f>TYPE(Customer!J494)</f>
        <v>1</v>
      </c>
      <c r="J494" s="40">
        <f>TYPE(Customer!K494)</f>
        <v>1</v>
      </c>
      <c r="K494" s="40">
        <f>TYPE(Customer!L494)</f>
        <v>1</v>
      </c>
      <c r="L494" s="40">
        <f>TYPE(Customer!M494)</f>
        <v>1</v>
      </c>
      <c r="M494" s="40">
        <f>TYPE(Customer!N494)</f>
        <v>1</v>
      </c>
    </row>
    <row r="495" spans="1:13" x14ac:dyDescent="0.25">
      <c r="A495" s="40">
        <f>TYPE(Customer!A495)</f>
        <v>1</v>
      </c>
      <c r="B495" s="40">
        <f>TYPE(Customer!B495)</f>
        <v>1</v>
      </c>
      <c r="C495" s="40">
        <f>TYPE(Customer!C495)</f>
        <v>2</v>
      </c>
      <c r="D495" s="40">
        <f>TYPE(Customer!D495)</f>
        <v>2</v>
      </c>
      <c r="E495" s="40">
        <f>TYPE(Customer!E495)</f>
        <v>1</v>
      </c>
      <c r="F495" s="40">
        <f>TYPE(Customer!G495)</f>
        <v>1</v>
      </c>
      <c r="G495" s="40">
        <f>TYPE(Customer!H495)</f>
        <v>1</v>
      </c>
      <c r="H495" s="40">
        <f>TYPE(Customer!I495)</f>
        <v>1</v>
      </c>
      <c r="I495" s="40">
        <f>TYPE(Customer!J495)</f>
        <v>1</v>
      </c>
      <c r="J495" s="40">
        <f>TYPE(Customer!K495)</f>
        <v>1</v>
      </c>
      <c r="K495" s="40">
        <f>TYPE(Customer!L495)</f>
        <v>1</v>
      </c>
      <c r="L495" s="40">
        <f>TYPE(Customer!M495)</f>
        <v>1</v>
      </c>
      <c r="M495" s="40">
        <f>TYPE(Customer!N495)</f>
        <v>1</v>
      </c>
    </row>
    <row r="496" spans="1:13" x14ac:dyDescent="0.25">
      <c r="A496" s="40">
        <f>TYPE(Customer!A496)</f>
        <v>1</v>
      </c>
      <c r="B496" s="40">
        <f>TYPE(Customer!B496)</f>
        <v>1</v>
      </c>
      <c r="C496" s="40">
        <f>TYPE(Customer!C496)</f>
        <v>2</v>
      </c>
      <c r="D496" s="40">
        <f>TYPE(Customer!D496)</f>
        <v>2</v>
      </c>
      <c r="E496" s="40">
        <f>TYPE(Customer!E496)</f>
        <v>1</v>
      </c>
      <c r="F496" s="40">
        <f>TYPE(Customer!G496)</f>
        <v>1</v>
      </c>
      <c r="G496" s="40">
        <f>TYPE(Customer!H496)</f>
        <v>1</v>
      </c>
      <c r="H496" s="40">
        <f>TYPE(Customer!I496)</f>
        <v>1</v>
      </c>
      <c r="I496" s="40">
        <f>TYPE(Customer!J496)</f>
        <v>1</v>
      </c>
      <c r="J496" s="40">
        <f>TYPE(Customer!K496)</f>
        <v>1</v>
      </c>
      <c r="K496" s="40">
        <f>TYPE(Customer!L496)</f>
        <v>1</v>
      </c>
      <c r="L496" s="40">
        <f>TYPE(Customer!M496)</f>
        <v>1</v>
      </c>
      <c r="M496" s="40">
        <f>TYPE(Customer!N496)</f>
        <v>1</v>
      </c>
    </row>
    <row r="497" spans="1:13" x14ac:dyDescent="0.25">
      <c r="A497" s="40">
        <f>TYPE(Customer!A497)</f>
        <v>1</v>
      </c>
      <c r="B497" s="40">
        <f>TYPE(Customer!B497)</f>
        <v>1</v>
      </c>
      <c r="C497" s="40">
        <f>TYPE(Customer!C497)</f>
        <v>2</v>
      </c>
      <c r="D497" s="40">
        <f>TYPE(Customer!D497)</f>
        <v>2</v>
      </c>
      <c r="E497" s="40">
        <f>TYPE(Customer!E497)</f>
        <v>1</v>
      </c>
      <c r="F497" s="40">
        <f>TYPE(Customer!G497)</f>
        <v>1</v>
      </c>
      <c r="G497" s="40">
        <f>TYPE(Customer!H497)</f>
        <v>1</v>
      </c>
      <c r="H497" s="40">
        <f>TYPE(Customer!I497)</f>
        <v>1</v>
      </c>
      <c r="I497" s="40">
        <f>TYPE(Customer!J497)</f>
        <v>1</v>
      </c>
      <c r="J497" s="40">
        <f>TYPE(Customer!K497)</f>
        <v>1</v>
      </c>
      <c r="K497" s="40">
        <f>TYPE(Customer!L497)</f>
        <v>1</v>
      </c>
      <c r="L497" s="40">
        <f>TYPE(Customer!M497)</f>
        <v>1</v>
      </c>
      <c r="M497" s="40">
        <f>TYPE(Customer!N497)</f>
        <v>1</v>
      </c>
    </row>
    <row r="498" spans="1:13" x14ac:dyDescent="0.25">
      <c r="A498" s="40">
        <f>TYPE(Customer!A498)</f>
        <v>1</v>
      </c>
      <c r="B498" s="40">
        <f>TYPE(Customer!B498)</f>
        <v>1</v>
      </c>
      <c r="C498" s="40">
        <f>TYPE(Customer!C498)</f>
        <v>2</v>
      </c>
      <c r="D498" s="40">
        <f>TYPE(Customer!D498)</f>
        <v>2</v>
      </c>
      <c r="E498" s="40">
        <f>TYPE(Customer!E498)</f>
        <v>1</v>
      </c>
      <c r="F498" s="40">
        <f>TYPE(Customer!G498)</f>
        <v>1</v>
      </c>
      <c r="G498" s="40">
        <f>TYPE(Customer!H498)</f>
        <v>1</v>
      </c>
      <c r="H498" s="40">
        <f>TYPE(Customer!I498)</f>
        <v>1</v>
      </c>
      <c r="I498" s="40">
        <f>TYPE(Customer!J498)</f>
        <v>1</v>
      </c>
      <c r="J498" s="40">
        <f>TYPE(Customer!K498)</f>
        <v>1</v>
      </c>
      <c r="K498" s="40">
        <f>TYPE(Customer!L498)</f>
        <v>1</v>
      </c>
      <c r="L498" s="40">
        <f>TYPE(Customer!M498)</f>
        <v>1</v>
      </c>
      <c r="M498" s="40">
        <f>TYPE(Customer!N498)</f>
        <v>1</v>
      </c>
    </row>
    <row r="499" spans="1:13" x14ac:dyDescent="0.25">
      <c r="A499" s="40">
        <f>TYPE(Customer!A499)</f>
        <v>1</v>
      </c>
      <c r="B499" s="40">
        <f>TYPE(Customer!B499)</f>
        <v>1</v>
      </c>
      <c r="C499" s="40">
        <f>TYPE(Customer!C499)</f>
        <v>2</v>
      </c>
      <c r="D499" s="40">
        <f>TYPE(Customer!D499)</f>
        <v>2</v>
      </c>
      <c r="E499" s="40">
        <f>TYPE(Customer!E499)</f>
        <v>1</v>
      </c>
      <c r="F499" s="40">
        <f>TYPE(Customer!G499)</f>
        <v>1</v>
      </c>
      <c r="G499" s="40">
        <f>TYPE(Customer!H499)</f>
        <v>1</v>
      </c>
      <c r="H499" s="40">
        <f>TYPE(Customer!I499)</f>
        <v>1</v>
      </c>
      <c r="I499" s="40">
        <f>TYPE(Customer!J499)</f>
        <v>1</v>
      </c>
      <c r="J499" s="40">
        <f>TYPE(Customer!K499)</f>
        <v>1</v>
      </c>
      <c r="K499" s="40">
        <f>TYPE(Customer!L499)</f>
        <v>1</v>
      </c>
      <c r="L499" s="40">
        <f>TYPE(Customer!M499)</f>
        <v>1</v>
      </c>
      <c r="M499" s="40">
        <f>TYPE(Customer!N499)</f>
        <v>1</v>
      </c>
    </row>
    <row r="500" spans="1:13" x14ac:dyDescent="0.25">
      <c r="A500" s="40">
        <f>TYPE(Customer!A500)</f>
        <v>1</v>
      </c>
      <c r="B500" s="40">
        <f>TYPE(Customer!B500)</f>
        <v>1</v>
      </c>
      <c r="C500" s="40">
        <f>TYPE(Customer!C500)</f>
        <v>2</v>
      </c>
      <c r="D500" s="40">
        <f>TYPE(Customer!D500)</f>
        <v>2</v>
      </c>
      <c r="E500" s="40">
        <f>TYPE(Customer!E500)</f>
        <v>1</v>
      </c>
      <c r="F500" s="40">
        <f>TYPE(Customer!G500)</f>
        <v>1</v>
      </c>
      <c r="G500" s="40">
        <f>TYPE(Customer!H500)</f>
        <v>1</v>
      </c>
      <c r="H500" s="40">
        <f>TYPE(Customer!I500)</f>
        <v>1</v>
      </c>
      <c r="I500" s="40">
        <f>TYPE(Customer!J500)</f>
        <v>1</v>
      </c>
      <c r="J500" s="40">
        <f>TYPE(Customer!K500)</f>
        <v>1</v>
      </c>
      <c r="K500" s="40">
        <f>TYPE(Customer!L500)</f>
        <v>1</v>
      </c>
      <c r="L500" s="40">
        <f>TYPE(Customer!M500)</f>
        <v>1</v>
      </c>
      <c r="M500" s="40">
        <f>TYPE(Customer!N500)</f>
        <v>1</v>
      </c>
    </row>
    <row r="501" spans="1:13" x14ac:dyDescent="0.25">
      <c r="A501" s="40">
        <f>TYPE(Customer!A501)</f>
        <v>1</v>
      </c>
      <c r="B501" s="40">
        <f>TYPE(Customer!B501)</f>
        <v>1</v>
      </c>
      <c r="C501" s="40">
        <f>TYPE(Customer!C501)</f>
        <v>2</v>
      </c>
      <c r="D501" s="40">
        <f>TYPE(Customer!D501)</f>
        <v>2</v>
      </c>
      <c r="E501" s="40">
        <f>TYPE(Customer!E501)</f>
        <v>1</v>
      </c>
      <c r="F501" s="40">
        <f>TYPE(Customer!G501)</f>
        <v>1</v>
      </c>
      <c r="G501" s="40">
        <f>TYPE(Customer!H501)</f>
        <v>1</v>
      </c>
      <c r="H501" s="40">
        <f>TYPE(Customer!I501)</f>
        <v>1</v>
      </c>
      <c r="I501" s="40">
        <f>TYPE(Customer!J501)</f>
        <v>1</v>
      </c>
      <c r="J501" s="40">
        <f>TYPE(Customer!K501)</f>
        <v>1</v>
      </c>
      <c r="K501" s="40">
        <f>TYPE(Customer!L501)</f>
        <v>1</v>
      </c>
      <c r="L501" s="40">
        <f>TYPE(Customer!M501)</f>
        <v>1</v>
      </c>
      <c r="M501" s="40">
        <f>TYPE(Customer!N501)</f>
        <v>1</v>
      </c>
    </row>
    <row r="502" spans="1:13" x14ac:dyDescent="0.25">
      <c r="A502" s="40">
        <f>TYPE(Customer!A502)</f>
        <v>1</v>
      </c>
      <c r="B502" s="40">
        <f>TYPE(Customer!B502)</f>
        <v>1</v>
      </c>
      <c r="C502" s="40">
        <f>TYPE(Customer!C502)</f>
        <v>2</v>
      </c>
      <c r="D502" s="40">
        <f>TYPE(Customer!D502)</f>
        <v>2</v>
      </c>
      <c r="E502" s="40">
        <f>TYPE(Customer!E502)</f>
        <v>1</v>
      </c>
      <c r="F502" s="40">
        <f>TYPE(Customer!G502)</f>
        <v>1</v>
      </c>
      <c r="G502" s="40">
        <f>TYPE(Customer!H502)</f>
        <v>1</v>
      </c>
      <c r="H502" s="40">
        <f>TYPE(Customer!I502)</f>
        <v>1</v>
      </c>
      <c r="I502" s="40">
        <f>TYPE(Customer!J502)</f>
        <v>1</v>
      </c>
      <c r="J502" s="40">
        <f>TYPE(Customer!K502)</f>
        <v>1</v>
      </c>
      <c r="K502" s="40">
        <f>TYPE(Customer!L502)</f>
        <v>1</v>
      </c>
      <c r="L502" s="40">
        <f>TYPE(Customer!M502)</f>
        <v>1</v>
      </c>
      <c r="M502" s="40">
        <f>TYPE(Customer!N502)</f>
        <v>1</v>
      </c>
    </row>
    <row r="503" spans="1:13" x14ac:dyDescent="0.25">
      <c r="A503" s="40">
        <f>TYPE(Customer!A503)</f>
        <v>1</v>
      </c>
      <c r="B503" s="40">
        <f>TYPE(Customer!B503)</f>
        <v>1</v>
      </c>
      <c r="C503" s="40">
        <f>TYPE(Customer!C503)</f>
        <v>2</v>
      </c>
      <c r="D503" s="40">
        <f>TYPE(Customer!D503)</f>
        <v>2</v>
      </c>
      <c r="E503" s="40">
        <f>TYPE(Customer!E503)</f>
        <v>1</v>
      </c>
      <c r="F503" s="40">
        <f>TYPE(Customer!G503)</f>
        <v>1</v>
      </c>
      <c r="G503" s="40">
        <f>TYPE(Customer!H503)</f>
        <v>1</v>
      </c>
      <c r="H503" s="40">
        <f>TYPE(Customer!I503)</f>
        <v>1</v>
      </c>
      <c r="I503" s="40">
        <f>TYPE(Customer!J503)</f>
        <v>1</v>
      </c>
      <c r="J503" s="40">
        <f>TYPE(Customer!K503)</f>
        <v>1</v>
      </c>
      <c r="K503" s="40">
        <f>TYPE(Customer!L503)</f>
        <v>1</v>
      </c>
      <c r="L503" s="40">
        <f>TYPE(Customer!M503)</f>
        <v>1</v>
      </c>
      <c r="M503" s="40">
        <f>TYPE(Customer!N503)</f>
        <v>1</v>
      </c>
    </row>
    <row r="504" spans="1:13" x14ac:dyDescent="0.25">
      <c r="A504" s="40">
        <f>TYPE(Customer!A504)</f>
        <v>1</v>
      </c>
      <c r="B504" s="40">
        <f>TYPE(Customer!B504)</f>
        <v>1</v>
      </c>
      <c r="C504" s="40">
        <f>TYPE(Customer!C504)</f>
        <v>2</v>
      </c>
      <c r="D504" s="40">
        <f>TYPE(Customer!D504)</f>
        <v>2</v>
      </c>
      <c r="E504" s="40">
        <f>TYPE(Customer!E504)</f>
        <v>1</v>
      </c>
      <c r="F504" s="40">
        <f>TYPE(Customer!G504)</f>
        <v>1</v>
      </c>
      <c r="G504" s="40">
        <f>TYPE(Customer!H504)</f>
        <v>1</v>
      </c>
      <c r="H504" s="40">
        <f>TYPE(Customer!I504)</f>
        <v>1</v>
      </c>
      <c r="I504" s="40">
        <f>TYPE(Customer!J504)</f>
        <v>1</v>
      </c>
      <c r="J504" s="40">
        <f>TYPE(Customer!K504)</f>
        <v>1</v>
      </c>
      <c r="K504" s="40">
        <f>TYPE(Customer!L504)</f>
        <v>1</v>
      </c>
      <c r="L504" s="40">
        <f>TYPE(Customer!M504)</f>
        <v>1</v>
      </c>
      <c r="M504" s="40">
        <f>TYPE(Customer!N504)</f>
        <v>1</v>
      </c>
    </row>
    <row r="505" spans="1:13" x14ac:dyDescent="0.25">
      <c r="A505" s="40">
        <f>TYPE(Customer!A505)</f>
        <v>1</v>
      </c>
      <c r="B505" s="40">
        <f>TYPE(Customer!B505)</f>
        <v>1</v>
      </c>
      <c r="C505" s="40">
        <f>TYPE(Customer!C505)</f>
        <v>2</v>
      </c>
      <c r="D505" s="40">
        <f>TYPE(Customer!D505)</f>
        <v>2</v>
      </c>
      <c r="E505" s="40">
        <f>TYPE(Customer!E505)</f>
        <v>1</v>
      </c>
      <c r="F505" s="40">
        <f>TYPE(Customer!G505)</f>
        <v>1</v>
      </c>
      <c r="G505" s="40">
        <f>TYPE(Customer!H505)</f>
        <v>1</v>
      </c>
      <c r="H505" s="40">
        <f>TYPE(Customer!I505)</f>
        <v>1</v>
      </c>
      <c r="I505" s="40">
        <f>TYPE(Customer!J505)</f>
        <v>1</v>
      </c>
      <c r="J505" s="40">
        <f>TYPE(Customer!K505)</f>
        <v>1</v>
      </c>
      <c r="K505" s="40">
        <f>TYPE(Customer!L505)</f>
        <v>1</v>
      </c>
      <c r="L505" s="40">
        <f>TYPE(Customer!M505)</f>
        <v>1</v>
      </c>
      <c r="M505" s="40">
        <f>TYPE(Customer!N505)</f>
        <v>1</v>
      </c>
    </row>
    <row r="506" spans="1:13" x14ac:dyDescent="0.25">
      <c r="A506" s="40">
        <f>TYPE(Customer!A506)</f>
        <v>1</v>
      </c>
      <c r="B506" s="40">
        <f>TYPE(Customer!B506)</f>
        <v>1</v>
      </c>
      <c r="C506" s="40">
        <f>TYPE(Customer!C506)</f>
        <v>2</v>
      </c>
      <c r="D506" s="40">
        <f>TYPE(Customer!D506)</f>
        <v>2</v>
      </c>
      <c r="E506" s="40">
        <f>TYPE(Customer!E506)</f>
        <v>1</v>
      </c>
      <c r="F506" s="40">
        <f>TYPE(Customer!G506)</f>
        <v>1</v>
      </c>
      <c r="G506" s="40">
        <f>TYPE(Customer!H506)</f>
        <v>1</v>
      </c>
      <c r="H506" s="40">
        <f>TYPE(Customer!I506)</f>
        <v>1</v>
      </c>
      <c r="I506" s="40">
        <f>TYPE(Customer!J506)</f>
        <v>1</v>
      </c>
      <c r="J506" s="40">
        <f>TYPE(Customer!K506)</f>
        <v>1</v>
      </c>
      <c r="K506" s="40">
        <f>TYPE(Customer!L506)</f>
        <v>1</v>
      </c>
      <c r="L506" s="40">
        <f>TYPE(Customer!M506)</f>
        <v>1</v>
      </c>
      <c r="M506" s="40">
        <f>TYPE(Customer!N506)</f>
        <v>1</v>
      </c>
    </row>
    <row r="507" spans="1:13" x14ac:dyDescent="0.25">
      <c r="A507" s="40">
        <f>TYPE(Customer!A507)</f>
        <v>1</v>
      </c>
      <c r="B507" s="40">
        <f>TYPE(Customer!B507)</f>
        <v>1</v>
      </c>
      <c r="C507" s="40">
        <f>TYPE(Customer!C507)</f>
        <v>2</v>
      </c>
      <c r="D507" s="40">
        <f>TYPE(Customer!D507)</f>
        <v>2</v>
      </c>
      <c r="E507" s="40">
        <f>TYPE(Customer!E507)</f>
        <v>1</v>
      </c>
      <c r="F507" s="40">
        <f>TYPE(Customer!G507)</f>
        <v>1</v>
      </c>
      <c r="G507" s="40">
        <f>TYPE(Customer!H507)</f>
        <v>1</v>
      </c>
      <c r="H507" s="40">
        <f>TYPE(Customer!I507)</f>
        <v>1</v>
      </c>
      <c r="I507" s="40">
        <f>TYPE(Customer!J507)</f>
        <v>1</v>
      </c>
      <c r="J507" s="40">
        <f>TYPE(Customer!K507)</f>
        <v>1</v>
      </c>
      <c r="K507" s="40">
        <f>TYPE(Customer!L507)</f>
        <v>1</v>
      </c>
      <c r="L507" s="40">
        <f>TYPE(Customer!M507)</f>
        <v>1</v>
      </c>
      <c r="M507" s="40">
        <f>TYPE(Customer!N507)</f>
        <v>1</v>
      </c>
    </row>
    <row r="508" spans="1:13" x14ac:dyDescent="0.25">
      <c r="A508" s="40">
        <f>TYPE(Customer!A508)</f>
        <v>1</v>
      </c>
      <c r="B508" s="40">
        <f>TYPE(Customer!B508)</f>
        <v>1</v>
      </c>
      <c r="C508" s="40">
        <f>TYPE(Customer!C508)</f>
        <v>2</v>
      </c>
      <c r="D508" s="40">
        <f>TYPE(Customer!D508)</f>
        <v>2</v>
      </c>
      <c r="E508" s="40">
        <f>TYPE(Customer!E508)</f>
        <v>1</v>
      </c>
      <c r="F508" s="40">
        <f>TYPE(Customer!G508)</f>
        <v>1</v>
      </c>
      <c r="G508" s="40">
        <f>TYPE(Customer!H508)</f>
        <v>1</v>
      </c>
      <c r="H508" s="40">
        <f>TYPE(Customer!I508)</f>
        <v>1</v>
      </c>
      <c r="I508" s="40">
        <f>TYPE(Customer!J508)</f>
        <v>1</v>
      </c>
      <c r="J508" s="40">
        <f>TYPE(Customer!K508)</f>
        <v>1</v>
      </c>
      <c r="K508" s="40">
        <f>TYPE(Customer!L508)</f>
        <v>1</v>
      </c>
      <c r="L508" s="40">
        <f>TYPE(Customer!M508)</f>
        <v>1</v>
      </c>
      <c r="M508" s="40">
        <f>TYPE(Customer!N508)</f>
        <v>1</v>
      </c>
    </row>
    <row r="509" spans="1:13" x14ac:dyDescent="0.25">
      <c r="A509" s="40">
        <f>TYPE(Customer!A509)</f>
        <v>1</v>
      </c>
      <c r="B509" s="40">
        <f>TYPE(Customer!B509)</f>
        <v>1</v>
      </c>
      <c r="C509" s="40">
        <f>TYPE(Customer!C509)</f>
        <v>2</v>
      </c>
      <c r="D509" s="40">
        <f>TYPE(Customer!D509)</f>
        <v>2</v>
      </c>
      <c r="E509" s="40">
        <f>TYPE(Customer!E509)</f>
        <v>1</v>
      </c>
      <c r="F509" s="40">
        <f>TYPE(Customer!G509)</f>
        <v>1</v>
      </c>
      <c r="G509" s="40">
        <f>TYPE(Customer!H509)</f>
        <v>1</v>
      </c>
      <c r="H509" s="40">
        <f>TYPE(Customer!I509)</f>
        <v>1</v>
      </c>
      <c r="I509" s="40">
        <f>TYPE(Customer!J509)</f>
        <v>1</v>
      </c>
      <c r="J509" s="40">
        <f>TYPE(Customer!K509)</f>
        <v>1</v>
      </c>
      <c r="K509" s="40">
        <f>TYPE(Customer!L509)</f>
        <v>1</v>
      </c>
      <c r="L509" s="40">
        <f>TYPE(Customer!M509)</f>
        <v>1</v>
      </c>
      <c r="M509" s="40">
        <f>TYPE(Customer!N509)</f>
        <v>1</v>
      </c>
    </row>
    <row r="510" spans="1:13" x14ac:dyDescent="0.25">
      <c r="A510" s="40">
        <f>TYPE(Customer!A510)</f>
        <v>1</v>
      </c>
      <c r="B510" s="40">
        <f>TYPE(Customer!B510)</f>
        <v>1</v>
      </c>
      <c r="C510" s="40">
        <f>TYPE(Customer!C510)</f>
        <v>2</v>
      </c>
      <c r="D510" s="40">
        <f>TYPE(Customer!D510)</f>
        <v>2</v>
      </c>
      <c r="E510" s="40">
        <f>TYPE(Customer!E510)</f>
        <v>1</v>
      </c>
      <c r="F510" s="40">
        <f>TYPE(Customer!G510)</f>
        <v>1</v>
      </c>
      <c r="G510" s="40">
        <f>TYPE(Customer!H510)</f>
        <v>1</v>
      </c>
      <c r="H510" s="40">
        <f>TYPE(Customer!I510)</f>
        <v>1</v>
      </c>
      <c r="I510" s="40">
        <f>TYPE(Customer!J510)</f>
        <v>1</v>
      </c>
      <c r="J510" s="40">
        <f>TYPE(Customer!K510)</f>
        <v>1</v>
      </c>
      <c r="K510" s="40">
        <f>TYPE(Customer!L510)</f>
        <v>1</v>
      </c>
      <c r="L510" s="40">
        <f>TYPE(Customer!M510)</f>
        <v>1</v>
      </c>
      <c r="M510" s="40">
        <f>TYPE(Customer!N510)</f>
        <v>1</v>
      </c>
    </row>
    <row r="511" spans="1:13" x14ac:dyDescent="0.25">
      <c r="A511" s="40">
        <f>TYPE(Customer!A511)</f>
        <v>1</v>
      </c>
      <c r="B511" s="40">
        <f>TYPE(Customer!B511)</f>
        <v>1</v>
      </c>
      <c r="C511" s="40">
        <f>TYPE(Customer!C511)</f>
        <v>2</v>
      </c>
      <c r="D511" s="40">
        <f>TYPE(Customer!D511)</f>
        <v>2</v>
      </c>
      <c r="E511" s="40">
        <f>TYPE(Customer!E511)</f>
        <v>1</v>
      </c>
      <c r="F511" s="40">
        <f>TYPE(Customer!G511)</f>
        <v>1</v>
      </c>
      <c r="G511" s="40">
        <f>TYPE(Customer!H511)</f>
        <v>1</v>
      </c>
      <c r="H511" s="40">
        <f>TYPE(Customer!I511)</f>
        <v>1</v>
      </c>
      <c r="I511" s="40">
        <f>TYPE(Customer!J511)</f>
        <v>1</v>
      </c>
      <c r="J511" s="40">
        <f>TYPE(Customer!K511)</f>
        <v>1</v>
      </c>
      <c r="K511" s="40">
        <f>TYPE(Customer!L511)</f>
        <v>1</v>
      </c>
      <c r="L511" s="40">
        <f>TYPE(Customer!M511)</f>
        <v>1</v>
      </c>
      <c r="M511" s="40">
        <f>TYPE(Customer!N511)</f>
        <v>1</v>
      </c>
    </row>
    <row r="512" spans="1:13" x14ac:dyDescent="0.25">
      <c r="A512" s="40">
        <f>TYPE(Customer!A512)</f>
        <v>1</v>
      </c>
      <c r="B512" s="40">
        <f>TYPE(Customer!B512)</f>
        <v>1</v>
      </c>
      <c r="C512" s="40">
        <f>TYPE(Customer!C512)</f>
        <v>2</v>
      </c>
      <c r="D512" s="40">
        <f>TYPE(Customer!D512)</f>
        <v>2</v>
      </c>
      <c r="E512" s="40">
        <f>TYPE(Customer!E512)</f>
        <v>1</v>
      </c>
      <c r="F512" s="40">
        <f>TYPE(Customer!G512)</f>
        <v>1</v>
      </c>
      <c r="G512" s="40">
        <f>TYPE(Customer!H512)</f>
        <v>1</v>
      </c>
      <c r="H512" s="40">
        <f>TYPE(Customer!I512)</f>
        <v>1</v>
      </c>
      <c r="I512" s="40">
        <f>TYPE(Customer!J512)</f>
        <v>1</v>
      </c>
      <c r="J512" s="40">
        <f>TYPE(Customer!K512)</f>
        <v>1</v>
      </c>
      <c r="K512" s="40">
        <f>TYPE(Customer!L512)</f>
        <v>1</v>
      </c>
      <c r="L512" s="40">
        <f>TYPE(Customer!M512)</f>
        <v>1</v>
      </c>
      <c r="M512" s="40">
        <f>TYPE(Customer!N512)</f>
        <v>1</v>
      </c>
    </row>
    <row r="513" spans="1:13" x14ac:dyDescent="0.25">
      <c r="A513" s="40">
        <f>TYPE(Customer!A513)</f>
        <v>1</v>
      </c>
      <c r="B513" s="40">
        <f>TYPE(Customer!B513)</f>
        <v>1</v>
      </c>
      <c r="C513" s="40">
        <f>TYPE(Customer!C513)</f>
        <v>2</v>
      </c>
      <c r="D513" s="40">
        <f>TYPE(Customer!D513)</f>
        <v>2</v>
      </c>
      <c r="E513" s="40">
        <f>TYPE(Customer!E513)</f>
        <v>1</v>
      </c>
      <c r="F513" s="40">
        <f>TYPE(Customer!G513)</f>
        <v>1</v>
      </c>
      <c r="G513" s="40">
        <f>TYPE(Customer!H513)</f>
        <v>1</v>
      </c>
      <c r="H513" s="40">
        <f>TYPE(Customer!I513)</f>
        <v>1</v>
      </c>
      <c r="I513" s="40">
        <f>TYPE(Customer!J513)</f>
        <v>1</v>
      </c>
      <c r="J513" s="40">
        <f>TYPE(Customer!K513)</f>
        <v>1</v>
      </c>
      <c r="K513" s="40">
        <f>TYPE(Customer!L513)</f>
        <v>1</v>
      </c>
      <c r="L513" s="40">
        <f>TYPE(Customer!M513)</f>
        <v>1</v>
      </c>
      <c r="M513" s="40">
        <f>TYPE(Customer!N513)</f>
        <v>1</v>
      </c>
    </row>
    <row r="514" spans="1:13" x14ac:dyDescent="0.25">
      <c r="A514" s="40">
        <f>TYPE(Customer!A514)</f>
        <v>1</v>
      </c>
      <c r="B514" s="40">
        <f>TYPE(Customer!B514)</f>
        <v>1</v>
      </c>
      <c r="C514" s="40">
        <f>TYPE(Customer!C514)</f>
        <v>2</v>
      </c>
      <c r="D514" s="40">
        <f>TYPE(Customer!D514)</f>
        <v>2</v>
      </c>
      <c r="E514" s="40">
        <f>TYPE(Customer!E514)</f>
        <v>1</v>
      </c>
      <c r="F514" s="40">
        <f>TYPE(Customer!G514)</f>
        <v>1</v>
      </c>
      <c r="G514" s="40">
        <f>TYPE(Customer!H514)</f>
        <v>1</v>
      </c>
      <c r="H514" s="40">
        <f>TYPE(Customer!I514)</f>
        <v>1</v>
      </c>
      <c r="I514" s="40">
        <f>TYPE(Customer!J514)</f>
        <v>1</v>
      </c>
      <c r="J514" s="40">
        <f>TYPE(Customer!K514)</f>
        <v>1</v>
      </c>
      <c r="K514" s="40">
        <f>TYPE(Customer!L514)</f>
        <v>1</v>
      </c>
      <c r="L514" s="40">
        <f>TYPE(Customer!M514)</f>
        <v>1</v>
      </c>
      <c r="M514" s="40">
        <f>TYPE(Customer!N514)</f>
        <v>1</v>
      </c>
    </row>
    <row r="515" spans="1:13" x14ac:dyDescent="0.25">
      <c r="A515" s="40">
        <f>TYPE(Customer!A515)</f>
        <v>1</v>
      </c>
      <c r="B515" s="40">
        <f>TYPE(Customer!B515)</f>
        <v>1</v>
      </c>
      <c r="C515" s="40">
        <f>TYPE(Customer!C515)</f>
        <v>2</v>
      </c>
      <c r="D515" s="40">
        <f>TYPE(Customer!D515)</f>
        <v>2</v>
      </c>
      <c r="E515" s="40">
        <f>TYPE(Customer!E515)</f>
        <v>1</v>
      </c>
      <c r="F515" s="40">
        <f>TYPE(Customer!G515)</f>
        <v>1</v>
      </c>
      <c r="G515" s="40">
        <f>TYPE(Customer!H515)</f>
        <v>1</v>
      </c>
      <c r="H515" s="40">
        <f>TYPE(Customer!I515)</f>
        <v>1</v>
      </c>
      <c r="I515" s="40">
        <f>TYPE(Customer!J515)</f>
        <v>1</v>
      </c>
      <c r="J515" s="40">
        <f>TYPE(Customer!K515)</f>
        <v>1</v>
      </c>
      <c r="K515" s="40">
        <f>TYPE(Customer!L515)</f>
        <v>1</v>
      </c>
      <c r="L515" s="40">
        <f>TYPE(Customer!M515)</f>
        <v>1</v>
      </c>
      <c r="M515" s="40">
        <f>TYPE(Customer!N515)</f>
        <v>1</v>
      </c>
    </row>
    <row r="516" spans="1:13" x14ac:dyDescent="0.25">
      <c r="A516" s="40">
        <f>TYPE(Customer!A516)</f>
        <v>1</v>
      </c>
      <c r="B516" s="40">
        <f>TYPE(Customer!B516)</f>
        <v>1</v>
      </c>
      <c r="C516" s="40">
        <f>TYPE(Customer!C516)</f>
        <v>2</v>
      </c>
      <c r="D516" s="40">
        <f>TYPE(Customer!D516)</f>
        <v>2</v>
      </c>
      <c r="E516" s="40">
        <f>TYPE(Customer!E516)</f>
        <v>1</v>
      </c>
      <c r="F516" s="40">
        <f>TYPE(Customer!G516)</f>
        <v>1</v>
      </c>
      <c r="G516" s="40">
        <f>TYPE(Customer!H516)</f>
        <v>1</v>
      </c>
      <c r="H516" s="40">
        <f>TYPE(Customer!I516)</f>
        <v>1</v>
      </c>
      <c r="I516" s="40">
        <f>TYPE(Customer!J516)</f>
        <v>1</v>
      </c>
      <c r="J516" s="40">
        <f>TYPE(Customer!K516)</f>
        <v>1</v>
      </c>
      <c r="K516" s="40">
        <f>TYPE(Customer!L516)</f>
        <v>1</v>
      </c>
      <c r="L516" s="40">
        <f>TYPE(Customer!M516)</f>
        <v>1</v>
      </c>
      <c r="M516" s="40">
        <f>TYPE(Customer!N516)</f>
        <v>1</v>
      </c>
    </row>
    <row r="517" spans="1:13" x14ac:dyDescent="0.25">
      <c r="A517" s="40">
        <f>TYPE(Customer!A517)</f>
        <v>1</v>
      </c>
      <c r="B517" s="40">
        <f>TYPE(Customer!B517)</f>
        <v>1</v>
      </c>
      <c r="C517" s="40">
        <f>TYPE(Customer!C517)</f>
        <v>2</v>
      </c>
      <c r="D517" s="40">
        <f>TYPE(Customer!D517)</f>
        <v>2</v>
      </c>
      <c r="E517" s="40">
        <f>TYPE(Customer!E517)</f>
        <v>1</v>
      </c>
      <c r="F517" s="40">
        <f>TYPE(Customer!G517)</f>
        <v>1</v>
      </c>
      <c r="G517" s="40">
        <f>TYPE(Customer!H517)</f>
        <v>1</v>
      </c>
      <c r="H517" s="40">
        <f>TYPE(Customer!I517)</f>
        <v>1</v>
      </c>
      <c r="I517" s="40">
        <f>TYPE(Customer!J517)</f>
        <v>1</v>
      </c>
      <c r="J517" s="40">
        <f>TYPE(Customer!K517)</f>
        <v>1</v>
      </c>
      <c r="K517" s="40">
        <f>TYPE(Customer!L517)</f>
        <v>1</v>
      </c>
      <c r="L517" s="40">
        <f>TYPE(Customer!M517)</f>
        <v>1</v>
      </c>
      <c r="M517" s="40">
        <f>TYPE(Customer!N517)</f>
        <v>1</v>
      </c>
    </row>
    <row r="518" spans="1:13" x14ac:dyDescent="0.25">
      <c r="A518" s="40">
        <f>TYPE(Customer!A518)</f>
        <v>1</v>
      </c>
      <c r="B518" s="40">
        <f>TYPE(Customer!B518)</f>
        <v>1</v>
      </c>
      <c r="C518" s="40">
        <f>TYPE(Customer!C518)</f>
        <v>2</v>
      </c>
      <c r="D518" s="40">
        <f>TYPE(Customer!D518)</f>
        <v>2</v>
      </c>
      <c r="E518" s="40">
        <f>TYPE(Customer!E518)</f>
        <v>1</v>
      </c>
      <c r="F518" s="40">
        <f>TYPE(Customer!G518)</f>
        <v>1</v>
      </c>
      <c r="G518" s="40">
        <f>TYPE(Customer!H518)</f>
        <v>1</v>
      </c>
      <c r="H518" s="40">
        <f>TYPE(Customer!I518)</f>
        <v>1</v>
      </c>
      <c r="I518" s="40">
        <f>TYPE(Customer!J518)</f>
        <v>1</v>
      </c>
      <c r="J518" s="40">
        <f>TYPE(Customer!K518)</f>
        <v>1</v>
      </c>
      <c r="K518" s="40">
        <f>TYPE(Customer!L518)</f>
        <v>1</v>
      </c>
      <c r="L518" s="40">
        <f>TYPE(Customer!M518)</f>
        <v>1</v>
      </c>
      <c r="M518" s="40">
        <f>TYPE(Customer!N518)</f>
        <v>1</v>
      </c>
    </row>
    <row r="519" spans="1:13" x14ac:dyDescent="0.25">
      <c r="A519" s="40">
        <f>TYPE(Customer!A519)</f>
        <v>1</v>
      </c>
      <c r="B519" s="40">
        <f>TYPE(Customer!B519)</f>
        <v>1</v>
      </c>
      <c r="C519" s="40">
        <f>TYPE(Customer!C519)</f>
        <v>2</v>
      </c>
      <c r="D519" s="40">
        <f>TYPE(Customer!D519)</f>
        <v>2</v>
      </c>
      <c r="E519" s="40">
        <f>TYPE(Customer!E519)</f>
        <v>1</v>
      </c>
      <c r="F519" s="40">
        <f>TYPE(Customer!G519)</f>
        <v>1</v>
      </c>
      <c r="G519" s="40">
        <f>TYPE(Customer!H519)</f>
        <v>1</v>
      </c>
      <c r="H519" s="40">
        <f>TYPE(Customer!I519)</f>
        <v>1</v>
      </c>
      <c r="I519" s="40">
        <f>TYPE(Customer!J519)</f>
        <v>1</v>
      </c>
      <c r="J519" s="40">
        <f>TYPE(Customer!K519)</f>
        <v>1</v>
      </c>
      <c r="K519" s="40">
        <f>TYPE(Customer!L519)</f>
        <v>1</v>
      </c>
      <c r="L519" s="40">
        <f>TYPE(Customer!M519)</f>
        <v>1</v>
      </c>
      <c r="M519" s="40">
        <f>TYPE(Customer!N519)</f>
        <v>1</v>
      </c>
    </row>
    <row r="520" spans="1:13" x14ac:dyDescent="0.25">
      <c r="A520" s="40">
        <f>TYPE(Customer!A520)</f>
        <v>1</v>
      </c>
      <c r="B520" s="40">
        <f>TYPE(Customer!B520)</f>
        <v>1</v>
      </c>
      <c r="C520" s="40">
        <f>TYPE(Customer!C520)</f>
        <v>2</v>
      </c>
      <c r="D520" s="40">
        <f>TYPE(Customer!D520)</f>
        <v>2</v>
      </c>
      <c r="E520" s="40">
        <f>TYPE(Customer!E520)</f>
        <v>1</v>
      </c>
      <c r="F520" s="40">
        <f>TYPE(Customer!G520)</f>
        <v>1</v>
      </c>
      <c r="G520" s="40">
        <f>TYPE(Customer!H520)</f>
        <v>1</v>
      </c>
      <c r="H520" s="40">
        <f>TYPE(Customer!I520)</f>
        <v>1</v>
      </c>
      <c r="I520" s="40">
        <f>TYPE(Customer!J520)</f>
        <v>1</v>
      </c>
      <c r="J520" s="40">
        <f>TYPE(Customer!K520)</f>
        <v>1</v>
      </c>
      <c r="K520" s="40">
        <f>TYPE(Customer!L520)</f>
        <v>1</v>
      </c>
      <c r="L520" s="40">
        <f>TYPE(Customer!M520)</f>
        <v>1</v>
      </c>
      <c r="M520" s="40">
        <f>TYPE(Customer!N520)</f>
        <v>1</v>
      </c>
    </row>
    <row r="521" spans="1:13" x14ac:dyDescent="0.25">
      <c r="A521" s="40">
        <f>TYPE(Customer!A521)</f>
        <v>1</v>
      </c>
      <c r="B521" s="40">
        <f>TYPE(Customer!B521)</f>
        <v>1</v>
      </c>
      <c r="C521" s="40">
        <f>TYPE(Customer!C521)</f>
        <v>2</v>
      </c>
      <c r="D521" s="40">
        <f>TYPE(Customer!D521)</f>
        <v>2</v>
      </c>
      <c r="E521" s="40">
        <f>TYPE(Customer!E521)</f>
        <v>1</v>
      </c>
      <c r="F521" s="40">
        <f>TYPE(Customer!G521)</f>
        <v>1</v>
      </c>
      <c r="G521" s="40">
        <f>TYPE(Customer!H521)</f>
        <v>1</v>
      </c>
      <c r="H521" s="40">
        <f>TYPE(Customer!I521)</f>
        <v>1</v>
      </c>
      <c r="I521" s="40">
        <f>TYPE(Customer!J521)</f>
        <v>1</v>
      </c>
      <c r="J521" s="40">
        <f>TYPE(Customer!K521)</f>
        <v>1</v>
      </c>
      <c r="K521" s="40">
        <f>TYPE(Customer!L521)</f>
        <v>1</v>
      </c>
      <c r="L521" s="40">
        <f>TYPE(Customer!M521)</f>
        <v>1</v>
      </c>
      <c r="M521" s="40">
        <f>TYPE(Customer!N521)</f>
        <v>1</v>
      </c>
    </row>
    <row r="522" spans="1:13" x14ac:dyDescent="0.25">
      <c r="A522" s="40">
        <f>TYPE(Customer!A522)</f>
        <v>1</v>
      </c>
      <c r="B522" s="40">
        <f>TYPE(Customer!B522)</f>
        <v>1</v>
      </c>
      <c r="C522" s="40">
        <f>TYPE(Customer!C522)</f>
        <v>2</v>
      </c>
      <c r="D522" s="40">
        <f>TYPE(Customer!D522)</f>
        <v>2</v>
      </c>
      <c r="E522" s="40">
        <f>TYPE(Customer!E522)</f>
        <v>1</v>
      </c>
      <c r="F522" s="40">
        <f>TYPE(Customer!G522)</f>
        <v>1</v>
      </c>
      <c r="G522" s="40">
        <f>TYPE(Customer!H522)</f>
        <v>1</v>
      </c>
      <c r="H522" s="40">
        <f>TYPE(Customer!I522)</f>
        <v>1</v>
      </c>
      <c r="I522" s="40">
        <f>TYPE(Customer!J522)</f>
        <v>1</v>
      </c>
      <c r="J522" s="40">
        <f>TYPE(Customer!K522)</f>
        <v>1</v>
      </c>
      <c r="K522" s="40">
        <f>TYPE(Customer!L522)</f>
        <v>1</v>
      </c>
      <c r="L522" s="40">
        <f>TYPE(Customer!M522)</f>
        <v>1</v>
      </c>
      <c r="M522" s="40">
        <f>TYPE(Customer!N522)</f>
        <v>1</v>
      </c>
    </row>
    <row r="523" spans="1:13" x14ac:dyDescent="0.25">
      <c r="A523" s="40">
        <f>TYPE(Customer!A523)</f>
        <v>1</v>
      </c>
      <c r="B523" s="40">
        <f>TYPE(Customer!B523)</f>
        <v>1</v>
      </c>
      <c r="C523" s="40">
        <f>TYPE(Customer!C523)</f>
        <v>2</v>
      </c>
      <c r="D523" s="40">
        <f>TYPE(Customer!D523)</f>
        <v>2</v>
      </c>
      <c r="E523" s="40">
        <f>TYPE(Customer!E523)</f>
        <v>1</v>
      </c>
      <c r="F523" s="40">
        <f>TYPE(Customer!G523)</f>
        <v>1</v>
      </c>
      <c r="G523" s="40">
        <f>TYPE(Customer!H523)</f>
        <v>1</v>
      </c>
      <c r="H523" s="40">
        <f>TYPE(Customer!I523)</f>
        <v>1</v>
      </c>
      <c r="I523" s="40">
        <f>TYPE(Customer!J523)</f>
        <v>1</v>
      </c>
      <c r="J523" s="40">
        <f>TYPE(Customer!K523)</f>
        <v>1</v>
      </c>
      <c r="K523" s="40">
        <f>TYPE(Customer!L523)</f>
        <v>1</v>
      </c>
      <c r="L523" s="40">
        <f>TYPE(Customer!M523)</f>
        <v>1</v>
      </c>
      <c r="M523" s="40">
        <f>TYPE(Customer!N523)</f>
        <v>1</v>
      </c>
    </row>
    <row r="524" spans="1:13" x14ac:dyDescent="0.25">
      <c r="A524" s="40">
        <f>TYPE(Customer!A524)</f>
        <v>1</v>
      </c>
      <c r="B524" s="40">
        <f>TYPE(Customer!B524)</f>
        <v>1</v>
      </c>
      <c r="C524" s="40">
        <f>TYPE(Customer!C524)</f>
        <v>2</v>
      </c>
      <c r="D524" s="40">
        <f>TYPE(Customer!D524)</f>
        <v>2</v>
      </c>
      <c r="E524" s="40">
        <f>TYPE(Customer!E524)</f>
        <v>1</v>
      </c>
      <c r="F524" s="40">
        <f>TYPE(Customer!G524)</f>
        <v>1</v>
      </c>
      <c r="G524" s="40">
        <f>TYPE(Customer!H524)</f>
        <v>1</v>
      </c>
      <c r="H524" s="40">
        <f>TYPE(Customer!I524)</f>
        <v>1</v>
      </c>
      <c r="I524" s="40">
        <f>TYPE(Customer!J524)</f>
        <v>1</v>
      </c>
      <c r="J524" s="40">
        <f>TYPE(Customer!K524)</f>
        <v>1</v>
      </c>
      <c r="K524" s="40">
        <f>TYPE(Customer!L524)</f>
        <v>1</v>
      </c>
      <c r="L524" s="40">
        <f>TYPE(Customer!M524)</f>
        <v>1</v>
      </c>
      <c r="M524" s="40">
        <f>TYPE(Customer!N524)</f>
        <v>1</v>
      </c>
    </row>
    <row r="525" spans="1:13" x14ac:dyDescent="0.25">
      <c r="A525" s="40">
        <f>TYPE(Customer!A525)</f>
        <v>1</v>
      </c>
      <c r="B525" s="40">
        <f>TYPE(Customer!B525)</f>
        <v>1</v>
      </c>
      <c r="C525" s="40">
        <f>TYPE(Customer!C525)</f>
        <v>2</v>
      </c>
      <c r="D525" s="40">
        <f>TYPE(Customer!D525)</f>
        <v>2</v>
      </c>
      <c r="E525" s="40">
        <f>TYPE(Customer!E525)</f>
        <v>1</v>
      </c>
      <c r="F525" s="40">
        <f>TYPE(Customer!G525)</f>
        <v>1</v>
      </c>
      <c r="G525" s="40">
        <f>TYPE(Customer!H525)</f>
        <v>1</v>
      </c>
      <c r="H525" s="40">
        <f>TYPE(Customer!I525)</f>
        <v>1</v>
      </c>
      <c r="I525" s="40">
        <f>TYPE(Customer!J525)</f>
        <v>1</v>
      </c>
      <c r="J525" s="40">
        <f>TYPE(Customer!K525)</f>
        <v>1</v>
      </c>
      <c r="K525" s="40">
        <f>TYPE(Customer!L525)</f>
        <v>1</v>
      </c>
      <c r="L525" s="40">
        <f>TYPE(Customer!M525)</f>
        <v>1</v>
      </c>
      <c r="M525" s="40">
        <f>TYPE(Customer!N525)</f>
        <v>1</v>
      </c>
    </row>
    <row r="526" spans="1:13" x14ac:dyDescent="0.25">
      <c r="A526" s="40">
        <f>TYPE(Customer!A526)</f>
        <v>1</v>
      </c>
      <c r="B526" s="40">
        <f>TYPE(Customer!B526)</f>
        <v>1</v>
      </c>
      <c r="C526" s="40">
        <f>TYPE(Customer!C526)</f>
        <v>2</v>
      </c>
      <c r="D526" s="40">
        <f>TYPE(Customer!D526)</f>
        <v>2</v>
      </c>
      <c r="E526" s="40">
        <f>TYPE(Customer!E526)</f>
        <v>1</v>
      </c>
      <c r="F526" s="40">
        <f>TYPE(Customer!G526)</f>
        <v>1</v>
      </c>
      <c r="G526" s="40">
        <f>TYPE(Customer!H526)</f>
        <v>1</v>
      </c>
      <c r="H526" s="40">
        <f>TYPE(Customer!I526)</f>
        <v>1</v>
      </c>
      <c r="I526" s="40">
        <f>TYPE(Customer!J526)</f>
        <v>1</v>
      </c>
      <c r="J526" s="40">
        <f>TYPE(Customer!K526)</f>
        <v>1</v>
      </c>
      <c r="K526" s="40">
        <f>TYPE(Customer!L526)</f>
        <v>1</v>
      </c>
      <c r="L526" s="40">
        <f>TYPE(Customer!M526)</f>
        <v>1</v>
      </c>
      <c r="M526" s="40">
        <f>TYPE(Customer!N526)</f>
        <v>1</v>
      </c>
    </row>
    <row r="527" spans="1:13" x14ac:dyDescent="0.25">
      <c r="A527" s="40">
        <f>TYPE(Customer!A527)</f>
        <v>1</v>
      </c>
      <c r="B527" s="40">
        <f>TYPE(Customer!B527)</f>
        <v>1</v>
      </c>
      <c r="C527" s="40">
        <f>TYPE(Customer!C527)</f>
        <v>2</v>
      </c>
      <c r="D527" s="40">
        <f>TYPE(Customer!D527)</f>
        <v>2</v>
      </c>
      <c r="E527" s="40">
        <f>TYPE(Customer!E527)</f>
        <v>1</v>
      </c>
      <c r="F527" s="40">
        <f>TYPE(Customer!G527)</f>
        <v>1</v>
      </c>
      <c r="G527" s="40">
        <f>TYPE(Customer!H527)</f>
        <v>1</v>
      </c>
      <c r="H527" s="40">
        <f>TYPE(Customer!I527)</f>
        <v>1</v>
      </c>
      <c r="I527" s="40">
        <f>TYPE(Customer!J527)</f>
        <v>1</v>
      </c>
      <c r="J527" s="40">
        <f>TYPE(Customer!K527)</f>
        <v>1</v>
      </c>
      <c r="K527" s="40">
        <f>TYPE(Customer!L527)</f>
        <v>1</v>
      </c>
      <c r="L527" s="40">
        <f>TYPE(Customer!M527)</f>
        <v>1</v>
      </c>
      <c r="M527" s="40">
        <f>TYPE(Customer!N527)</f>
        <v>1</v>
      </c>
    </row>
    <row r="528" spans="1:13" x14ac:dyDescent="0.25">
      <c r="A528" s="40">
        <f>TYPE(Customer!A528)</f>
        <v>1</v>
      </c>
      <c r="B528" s="40">
        <f>TYPE(Customer!B528)</f>
        <v>1</v>
      </c>
      <c r="C528" s="40">
        <f>TYPE(Customer!C528)</f>
        <v>2</v>
      </c>
      <c r="D528" s="40">
        <f>TYPE(Customer!D528)</f>
        <v>2</v>
      </c>
      <c r="E528" s="40">
        <f>TYPE(Customer!E528)</f>
        <v>1</v>
      </c>
      <c r="F528" s="40">
        <f>TYPE(Customer!G528)</f>
        <v>1</v>
      </c>
      <c r="G528" s="40">
        <f>TYPE(Customer!H528)</f>
        <v>1</v>
      </c>
      <c r="H528" s="40">
        <f>TYPE(Customer!I528)</f>
        <v>1</v>
      </c>
      <c r="I528" s="40">
        <f>TYPE(Customer!J528)</f>
        <v>1</v>
      </c>
      <c r="J528" s="40">
        <f>TYPE(Customer!K528)</f>
        <v>1</v>
      </c>
      <c r="K528" s="40">
        <f>TYPE(Customer!L528)</f>
        <v>1</v>
      </c>
      <c r="L528" s="40">
        <f>TYPE(Customer!M528)</f>
        <v>1</v>
      </c>
      <c r="M528" s="40">
        <f>TYPE(Customer!N528)</f>
        <v>1</v>
      </c>
    </row>
    <row r="529" spans="1:13" x14ac:dyDescent="0.25">
      <c r="A529" s="40">
        <f>TYPE(Customer!A529)</f>
        <v>1</v>
      </c>
      <c r="B529" s="40">
        <f>TYPE(Customer!B529)</f>
        <v>1</v>
      </c>
      <c r="C529" s="40">
        <f>TYPE(Customer!C529)</f>
        <v>2</v>
      </c>
      <c r="D529" s="40">
        <f>TYPE(Customer!D529)</f>
        <v>2</v>
      </c>
      <c r="E529" s="40">
        <f>TYPE(Customer!E529)</f>
        <v>1</v>
      </c>
      <c r="F529" s="40">
        <f>TYPE(Customer!G529)</f>
        <v>1</v>
      </c>
      <c r="G529" s="40">
        <f>TYPE(Customer!H529)</f>
        <v>1</v>
      </c>
      <c r="H529" s="40">
        <f>TYPE(Customer!I529)</f>
        <v>1</v>
      </c>
      <c r="I529" s="40">
        <f>TYPE(Customer!J529)</f>
        <v>1</v>
      </c>
      <c r="J529" s="40">
        <f>TYPE(Customer!K529)</f>
        <v>1</v>
      </c>
      <c r="K529" s="40">
        <f>TYPE(Customer!L529)</f>
        <v>1</v>
      </c>
      <c r="L529" s="40">
        <f>TYPE(Customer!M529)</f>
        <v>1</v>
      </c>
      <c r="M529" s="40">
        <f>TYPE(Customer!N529)</f>
        <v>1</v>
      </c>
    </row>
    <row r="530" spans="1:13" x14ac:dyDescent="0.25">
      <c r="A530" s="40">
        <f>TYPE(Customer!A530)</f>
        <v>1</v>
      </c>
      <c r="B530" s="40">
        <f>TYPE(Customer!B530)</f>
        <v>1</v>
      </c>
      <c r="C530" s="40">
        <f>TYPE(Customer!C530)</f>
        <v>2</v>
      </c>
      <c r="D530" s="40">
        <f>TYPE(Customer!D530)</f>
        <v>2</v>
      </c>
      <c r="E530" s="40">
        <f>TYPE(Customer!E530)</f>
        <v>1</v>
      </c>
      <c r="F530" s="40">
        <f>TYPE(Customer!G530)</f>
        <v>1</v>
      </c>
      <c r="G530" s="40">
        <f>TYPE(Customer!H530)</f>
        <v>1</v>
      </c>
      <c r="H530" s="40">
        <f>TYPE(Customer!I530)</f>
        <v>1</v>
      </c>
      <c r="I530" s="40">
        <f>TYPE(Customer!J530)</f>
        <v>1</v>
      </c>
      <c r="J530" s="40">
        <f>TYPE(Customer!K530)</f>
        <v>1</v>
      </c>
      <c r="K530" s="40">
        <f>TYPE(Customer!L530)</f>
        <v>1</v>
      </c>
      <c r="L530" s="40">
        <f>TYPE(Customer!M530)</f>
        <v>1</v>
      </c>
      <c r="M530" s="40">
        <f>TYPE(Customer!N530)</f>
        <v>1</v>
      </c>
    </row>
    <row r="531" spans="1:13" x14ac:dyDescent="0.25">
      <c r="A531" s="40">
        <f>TYPE(Customer!A531)</f>
        <v>1</v>
      </c>
      <c r="B531" s="40">
        <f>TYPE(Customer!B531)</f>
        <v>1</v>
      </c>
      <c r="C531" s="40">
        <f>TYPE(Customer!C531)</f>
        <v>2</v>
      </c>
      <c r="D531" s="40">
        <f>TYPE(Customer!D531)</f>
        <v>2</v>
      </c>
      <c r="E531" s="40">
        <f>TYPE(Customer!E531)</f>
        <v>1</v>
      </c>
      <c r="F531" s="40">
        <f>TYPE(Customer!G531)</f>
        <v>1</v>
      </c>
      <c r="G531" s="40">
        <f>TYPE(Customer!H531)</f>
        <v>1</v>
      </c>
      <c r="H531" s="40">
        <f>TYPE(Customer!I531)</f>
        <v>1</v>
      </c>
      <c r="I531" s="40">
        <f>TYPE(Customer!J531)</f>
        <v>1</v>
      </c>
      <c r="J531" s="40">
        <f>TYPE(Customer!K531)</f>
        <v>1</v>
      </c>
      <c r="K531" s="40">
        <f>TYPE(Customer!L531)</f>
        <v>1</v>
      </c>
      <c r="L531" s="40">
        <f>TYPE(Customer!M531)</f>
        <v>1</v>
      </c>
      <c r="M531" s="40">
        <f>TYPE(Customer!N531)</f>
        <v>1</v>
      </c>
    </row>
    <row r="532" spans="1:13" x14ac:dyDescent="0.25">
      <c r="A532" s="40">
        <f>TYPE(Customer!A532)</f>
        <v>1</v>
      </c>
      <c r="B532" s="40">
        <f>TYPE(Customer!B532)</f>
        <v>1</v>
      </c>
      <c r="C532" s="40">
        <f>TYPE(Customer!C532)</f>
        <v>2</v>
      </c>
      <c r="D532" s="40">
        <f>TYPE(Customer!D532)</f>
        <v>2</v>
      </c>
      <c r="E532" s="40">
        <f>TYPE(Customer!E532)</f>
        <v>1</v>
      </c>
      <c r="F532" s="40">
        <f>TYPE(Customer!G532)</f>
        <v>1</v>
      </c>
      <c r="G532" s="40">
        <f>TYPE(Customer!H532)</f>
        <v>1</v>
      </c>
      <c r="H532" s="40">
        <f>TYPE(Customer!I532)</f>
        <v>1</v>
      </c>
      <c r="I532" s="40">
        <f>TYPE(Customer!J532)</f>
        <v>1</v>
      </c>
      <c r="J532" s="40">
        <f>TYPE(Customer!K532)</f>
        <v>1</v>
      </c>
      <c r="K532" s="40">
        <f>TYPE(Customer!L532)</f>
        <v>1</v>
      </c>
      <c r="L532" s="40">
        <f>TYPE(Customer!M532)</f>
        <v>1</v>
      </c>
      <c r="M532" s="40">
        <f>TYPE(Customer!N532)</f>
        <v>1</v>
      </c>
    </row>
    <row r="533" spans="1:13" x14ac:dyDescent="0.25">
      <c r="A533" s="40">
        <f>TYPE(Customer!A533)</f>
        <v>1</v>
      </c>
      <c r="B533" s="40">
        <f>TYPE(Customer!B533)</f>
        <v>1</v>
      </c>
      <c r="C533" s="40">
        <f>TYPE(Customer!C533)</f>
        <v>2</v>
      </c>
      <c r="D533" s="40">
        <f>TYPE(Customer!D533)</f>
        <v>2</v>
      </c>
      <c r="E533" s="40">
        <f>TYPE(Customer!E533)</f>
        <v>1</v>
      </c>
      <c r="F533" s="40">
        <f>TYPE(Customer!G533)</f>
        <v>1</v>
      </c>
      <c r="G533" s="40">
        <f>TYPE(Customer!H533)</f>
        <v>1</v>
      </c>
      <c r="H533" s="40">
        <f>TYPE(Customer!I533)</f>
        <v>1</v>
      </c>
      <c r="I533" s="40">
        <f>TYPE(Customer!J533)</f>
        <v>1</v>
      </c>
      <c r="J533" s="40">
        <f>TYPE(Customer!K533)</f>
        <v>1</v>
      </c>
      <c r="K533" s="40">
        <f>TYPE(Customer!L533)</f>
        <v>1</v>
      </c>
      <c r="L533" s="40">
        <f>TYPE(Customer!M533)</f>
        <v>1</v>
      </c>
      <c r="M533" s="40">
        <f>TYPE(Customer!N533)</f>
        <v>1</v>
      </c>
    </row>
    <row r="534" spans="1:13" x14ac:dyDescent="0.25">
      <c r="A534" s="40">
        <f>TYPE(Customer!A534)</f>
        <v>1</v>
      </c>
      <c r="B534" s="40">
        <f>TYPE(Customer!B534)</f>
        <v>1</v>
      </c>
      <c r="C534" s="40">
        <f>TYPE(Customer!C534)</f>
        <v>2</v>
      </c>
      <c r="D534" s="40">
        <f>TYPE(Customer!D534)</f>
        <v>2</v>
      </c>
      <c r="E534" s="40">
        <f>TYPE(Customer!E534)</f>
        <v>1</v>
      </c>
      <c r="F534" s="40">
        <f>TYPE(Customer!G534)</f>
        <v>1</v>
      </c>
      <c r="G534" s="40">
        <f>TYPE(Customer!H534)</f>
        <v>1</v>
      </c>
      <c r="H534" s="40">
        <f>TYPE(Customer!I534)</f>
        <v>1</v>
      </c>
      <c r="I534" s="40">
        <f>TYPE(Customer!J534)</f>
        <v>1</v>
      </c>
      <c r="J534" s="40">
        <f>TYPE(Customer!K534)</f>
        <v>1</v>
      </c>
      <c r="K534" s="40">
        <f>TYPE(Customer!L534)</f>
        <v>1</v>
      </c>
      <c r="L534" s="40">
        <f>TYPE(Customer!M534)</f>
        <v>1</v>
      </c>
      <c r="M534" s="40">
        <f>TYPE(Customer!N534)</f>
        <v>1</v>
      </c>
    </row>
    <row r="535" spans="1:13" x14ac:dyDescent="0.25">
      <c r="A535" s="40">
        <f>TYPE(Customer!A535)</f>
        <v>1</v>
      </c>
      <c r="B535" s="40">
        <f>TYPE(Customer!B535)</f>
        <v>1</v>
      </c>
      <c r="C535" s="40">
        <f>TYPE(Customer!C535)</f>
        <v>2</v>
      </c>
      <c r="D535" s="40">
        <f>TYPE(Customer!D535)</f>
        <v>2</v>
      </c>
      <c r="E535" s="40">
        <f>TYPE(Customer!E535)</f>
        <v>1</v>
      </c>
      <c r="F535" s="40">
        <f>TYPE(Customer!G535)</f>
        <v>1</v>
      </c>
      <c r="G535" s="40">
        <f>TYPE(Customer!H535)</f>
        <v>1</v>
      </c>
      <c r="H535" s="40">
        <f>TYPE(Customer!I535)</f>
        <v>1</v>
      </c>
      <c r="I535" s="40">
        <f>TYPE(Customer!J535)</f>
        <v>1</v>
      </c>
      <c r="J535" s="40">
        <f>TYPE(Customer!K535)</f>
        <v>1</v>
      </c>
      <c r="K535" s="40">
        <f>TYPE(Customer!L535)</f>
        <v>1</v>
      </c>
      <c r="L535" s="40">
        <f>TYPE(Customer!M535)</f>
        <v>1</v>
      </c>
      <c r="M535" s="40">
        <f>TYPE(Customer!N535)</f>
        <v>1</v>
      </c>
    </row>
    <row r="536" spans="1:13" x14ac:dyDescent="0.25">
      <c r="A536" s="40">
        <f>TYPE(Customer!A536)</f>
        <v>1</v>
      </c>
      <c r="B536" s="40">
        <f>TYPE(Customer!B536)</f>
        <v>1</v>
      </c>
      <c r="C536" s="40">
        <f>TYPE(Customer!C536)</f>
        <v>2</v>
      </c>
      <c r="D536" s="40">
        <f>TYPE(Customer!D536)</f>
        <v>2</v>
      </c>
      <c r="E536" s="40">
        <f>TYPE(Customer!E536)</f>
        <v>1</v>
      </c>
      <c r="F536" s="40">
        <f>TYPE(Customer!G536)</f>
        <v>1</v>
      </c>
      <c r="G536" s="40">
        <f>TYPE(Customer!H536)</f>
        <v>1</v>
      </c>
      <c r="H536" s="40">
        <f>TYPE(Customer!I536)</f>
        <v>1</v>
      </c>
      <c r="I536" s="40">
        <f>TYPE(Customer!J536)</f>
        <v>1</v>
      </c>
      <c r="J536" s="40">
        <f>TYPE(Customer!K536)</f>
        <v>1</v>
      </c>
      <c r="K536" s="40">
        <f>TYPE(Customer!L536)</f>
        <v>1</v>
      </c>
      <c r="L536" s="40">
        <f>TYPE(Customer!M536)</f>
        <v>1</v>
      </c>
      <c r="M536" s="40">
        <f>TYPE(Customer!N536)</f>
        <v>1</v>
      </c>
    </row>
    <row r="537" spans="1:13" x14ac:dyDescent="0.25">
      <c r="A537" s="40">
        <f>TYPE(Customer!A537)</f>
        <v>1</v>
      </c>
      <c r="B537" s="40">
        <f>TYPE(Customer!B537)</f>
        <v>1</v>
      </c>
      <c r="C537" s="40">
        <f>TYPE(Customer!C537)</f>
        <v>2</v>
      </c>
      <c r="D537" s="40">
        <f>TYPE(Customer!D537)</f>
        <v>2</v>
      </c>
      <c r="E537" s="40">
        <f>TYPE(Customer!E537)</f>
        <v>1</v>
      </c>
      <c r="F537" s="40">
        <f>TYPE(Customer!G537)</f>
        <v>1</v>
      </c>
      <c r="G537" s="40">
        <f>TYPE(Customer!H537)</f>
        <v>1</v>
      </c>
      <c r="H537" s="40">
        <f>TYPE(Customer!I537)</f>
        <v>1</v>
      </c>
      <c r="I537" s="40">
        <f>TYPE(Customer!J537)</f>
        <v>1</v>
      </c>
      <c r="J537" s="40">
        <f>TYPE(Customer!K537)</f>
        <v>1</v>
      </c>
      <c r="K537" s="40">
        <f>TYPE(Customer!L537)</f>
        <v>1</v>
      </c>
      <c r="L537" s="40">
        <f>TYPE(Customer!M537)</f>
        <v>1</v>
      </c>
      <c r="M537" s="40">
        <f>TYPE(Customer!N537)</f>
        <v>1</v>
      </c>
    </row>
    <row r="538" spans="1:13" x14ac:dyDescent="0.25">
      <c r="A538" s="40">
        <f>TYPE(Customer!A538)</f>
        <v>1</v>
      </c>
      <c r="B538" s="40">
        <f>TYPE(Customer!B538)</f>
        <v>1</v>
      </c>
      <c r="C538" s="40">
        <f>TYPE(Customer!C538)</f>
        <v>2</v>
      </c>
      <c r="D538" s="40">
        <f>TYPE(Customer!D538)</f>
        <v>2</v>
      </c>
      <c r="E538" s="40">
        <f>TYPE(Customer!E538)</f>
        <v>1</v>
      </c>
      <c r="F538" s="40">
        <f>TYPE(Customer!G538)</f>
        <v>1</v>
      </c>
      <c r="G538" s="40">
        <f>TYPE(Customer!H538)</f>
        <v>1</v>
      </c>
      <c r="H538" s="40">
        <f>TYPE(Customer!I538)</f>
        <v>1</v>
      </c>
      <c r="I538" s="40">
        <f>TYPE(Customer!J538)</f>
        <v>1</v>
      </c>
      <c r="J538" s="40">
        <f>TYPE(Customer!K538)</f>
        <v>1</v>
      </c>
      <c r="K538" s="40">
        <f>TYPE(Customer!L538)</f>
        <v>1</v>
      </c>
      <c r="L538" s="40">
        <f>TYPE(Customer!M538)</f>
        <v>1</v>
      </c>
      <c r="M538" s="40">
        <f>TYPE(Customer!N538)</f>
        <v>1</v>
      </c>
    </row>
    <row r="539" spans="1:13" x14ac:dyDescent="0.25">
      <c r="A539" s="40">
        <f>TYPE(Customer!A539)</f>
        <v>1</v>
      </c>
      <c r="B539" s="40">
        <f>TYPE(Customer!B539)</f>
        <v>1</v>
      </c>
      <c r="C539" s="40">
        <f>TYPE(Customer!C539)</f>
        <v>2</v>
      </c>
      <c r="D539" s="40">
        <f>TYPE(Customer!D539)</f>
        <v>2</v>
      </c>
      <c r="E539" s="40">
        <f>TYPE(Customer!E539)</f>
        <v>1</v>
      </c>
      <c r="F539" s="40">
        <f>TYPE(Customer!G539)</f>
        <v>1</v>
      </c>
      <c r="G539" s="40">
        <f>TYPE(Customer!H539)</f>
        <v>1</v>
      </c>
      <c r="H539" s="40">
        <f>TYPE(Customer!I539)</f>
        <v>1</v>
      </c>
      <c r="I539" s="40">
        <f>TYPE(Customer!J539)</f>
        <v>1</v>
      </c>
      <c r="J539" s="40">
        <f>TYPE(Customer!K539)</f>
        <v>1</v>
      </c>
      <c r="K539" s="40">
        <f>TYPE(Customer!L539)</f>
        <v>1</v>
      </c>
      <c r="L539" s="40">
        <f>TYPE(Customer!M539)</f>
        <v>1</v>
      </c>
      <c r="M539" s="40">
        <f>TYPE(Customer!N539)</f>
        <v>1</v>
      </c>
    </row>
    <row r="540" spans="1:13" x14ac:dyDescent="0.25">
      <c r="A540" s="40">
        <f>TYPE(Customer!A540)</f>
        <v>1</v>
      </c>
      <c r="B540" s="40">
        <f>TYPE(Customer!B540)</f>
        <v>1</v>
      </c>
      <c r="C540" s="40">
        <f>TYPE(Customer!C540)</f>
        <v>2</v>
      </c>
      <c r="D540" s="40">
        <f>TYPE(Customer!D540)</f>
        <v>2</v>
      </c>
      <c r="E540" s="40">
        <f>TYPE(Customer!E540)</f>
        <v>1</v>
      </c>
      <c r="F540" s="40">
        <f>TYPE(Customer!G540)</f>
        <v>1</v>
      </c>
      <c r="G540" s="40">
        <f>TYPE(Customer!H540)</f>
        <v>1</v>
      </c>
      <c r="H540" s="40">
        <f>TYPE(Customer!I540)</f>
        <v>1</v>
      </c>
      <c r="I540" s="40">
        <f>TYPE(Customer!J540)</f>
        <v>1</v>
      </c>
      <c r="J540" s="40">
        <f>TYPE(Customer!K540)</f>
        <v>1</v>
      </c>
      <c r="K540" s="40">
        <f>TYPE(Customer!L540)</f>
        <v>1</v>
      </c>
      <c r="L540" s="40">
        <f>TYPE(Customer!M540)</f>
        <v>1</v>
      </c>
      <c r="M540" s="40">
        <f>TYPE(Customer!N540)</f>
        <v>1</v>
      </c>
    </row>
    <row r="541" spans="1:13" x14ac:dyDescent="0.25">
      <c r="A541" s="40">
        <f>TYPE(Customer!A541)</f>
        <v>1</v>
      </c>
      <c r="B541" s="40">
        <f>TYPE(Customer!B541)</f>
        <v>1</v>
      </c>
      <c r="C541" s="40">
        <f>TYPE(Customer!C541)</f>
        <v>2</v>
      </c>
      <c r="D541" s="40">
        <f>TYPE(Customer!D541)</f>
        <v>2</v>
      </c>
      <c r="E541" s="40">
        <f>TYPE(Customer!E541)</f>
        <v>1</v>
      </c>
      <c r="F541" s="40">
        <f>TYPE(Customer!G541)</f>
        <v>1</v>
      </c>
      <c r="G541" s="40">
        <f>TYPE(Customer!H541)</f>
        <v>1</v>
      </c>
      <c r="H541" s="40">
        <f>TYPE(Customer!I541)</f>
        <v>1</v>
      </c>
      <c r="I541" s="40">
        <f>TYPE(Customer!J541)</f>
        <v>1</v>
      </c>
      <c r="J541" s="40">
        <f>TYPE(Customer!K541)</f>
        <v>1</v>
      </c>
      <c r="K541" s="40">
        <f>TYPE(Customer!L541)</f>
        <v>1</v>
      </c>
      <c r="L541" s="40">
        <f>TYPE(Customer!M541)</f>
        <v>1</v>
      </c>
      <c r="M541" s="40">
        <f>TYPE(Customer!N541)</f>
        <v>1</v>
      </c>
    </row>
    <row r="542" spans="1:13" x14ac:dyDescent="0.25">
      <c r="A542" s="40">
        <f>TYPE(Customer!A542)</f>
        <v>1</v>
      </c>
      <c r="B542" s="40">
        <f>TYPE(Customer!B542)</f>
        <v>1</v>
      </c>
      <c r="C542" s="40">
        <f>TYPE(Customer!C542)</f>
        <v>2</v>
      </c>
      <c r="D542" s="40">
        <f>TYPE(Customer!D542)</f>
        <v>2</v>
      </c>
      <c r="E542" s="40">
        <f>TYPE(Customer!E542)</f>
        <v>1</v>
      </c>
      <c r="F542" s="40">
        <f>TYPE(Customer!G542)</f>
        <v>1</v>
      </c>
      <c r="G542" s="40">
        <f>TYPE(Customer!H542)</f>
        <v>1</v>
      </c>
      <c r="H542" s="40">
        <f>TYPE(Customer!I542)</f>
        <v>1</v>
      </c>
      <c r="I542" s="40">
        <f>TYPE(Customer!J542)</f>
        <v>1</v>
      </c>
      <c r="J542" s="40">
        <f>TYPE(Customer!K542)</f>
        <v>1</v>
      </c>
      <c r="K542" s="40">
        <f>TYPE(Customer!L542)</f>
        <v>1</v>
      </c>
      <c r="L542" s="40">
        <f>TYPE(Customer!M542)</f>
        <v>1</v>
      </c>
      <c r="M542" s="40">
        <f>TYPE(Customer!N542)</f>
        <v>1</v>
      </c>
    </row>
    <row r="543" spans="1:13" x14ac:dyDescent="0.25">
      <c r="A543" s="40">
        <f>TYPE(Customer!A543)</f>
        <v>1</v>
      </c>
      <c r="B543" s="40">
        <f>TYPE(Customer!B543)</f>
        <v>1</v>
      </c>
      <c r="C543" s="40">
        <f>TYPE(Customer!C543)</f>
        <v>2</v>
      </c>
      <c r="D543" s="40">
        <f>TYPE(Customer!D543)</f>
        <v>2</v>
      </c>
      <c r="E543" s="40">
        <f>TYPE(Customer!E543)</f>
        <v>1</v>
      </c>
      <c r="F543" s="40">
        <f>TYPE(Customer!G543)</f>
        <v>1</v>
      </c>
      <c r="G543" s="40">
        <f>TYPE(Customer!H543)</f>
        <v>1</v>
      </c>
      <c r="H543" s="40">
        <f>TYPE(Customer!I543)</f>
        <v>1</v>
      </c>
      <c r="I543" s="40">
        <f>TYPE(Customer!J543)</f>
        <v>1</v>
      </c>
      <c r="J543" s="40">
        <f>TYPE(Customer!K543)</f>
        <v>1</v>
      </c>
      <c r="K543" s="40">
        <f>TYPE(Customer!L543)</f>
        <v>1</v>
      </c>
      <c r="L543" s="40">
        <f>TYPE(Customer!M543)</f>
        <v>1</v>
      </c>
      <c r="M543" s="40">
        <f>TYPE(Customer!N543)</f>
        <v>1</v>
      </c>
    </row>
    <row r="544" spans="1:13" x14ac:dyDescent="0.25">
      <c r="A544" s="40">
        <f>TYPE(Customer!A544)</f>
        <v>1</v>
      </c>
      <c r="B544" s="40">
        <f>TYPE(Customer!B544)</f>
        <v>1</v>
      </c>
      <c r="C544" s="40">
        <f>TYPE(Customer!C544)</f>
        <v>2</v>
      </c>
      <c r="D544" s="40">
        <f>TYPE(Customer!D544)</f>
        <v>2</v>
      </c>
      <c r="E544" s="40">
        <f>TYPE(Customer!E544)</f>
        <v>1</v>
      </c>
      <c r="F544" s="40">
        <f>TYPE(Customer!G544)</f>
        <v>1</v>
      </c>
      <c r="G544" s="40">
        <f>TYPE(Customer!H544)</f>
        <v>1</v>
      </c>
      <c r="H544" s="40">
        <f>TYPE(Customer!I544)</f>
        <v>1</v>
      </c>
      <c r="I544" s="40">
        <f>TYPE(Customer!J544)</f>
        <v>1</v>
      </c>
      <c r="J544" s="40">
        <f>TYPE(Customer!K544)</f>
        <v>1</v>
      </c>
      <c r="K544" s="40">
        <f>TYPE(Customer!L544)</f>
        <v>1</v>
      </c>
      <c r="L544" s="40">
        <f>TYPE(Customer!M544)</f>
        <v>1</v>
      </c>
      <c r="M544" s="40">
        <f>TYPE(Customer!N544)</f>
        <v>1</v>
      </c>
    </row>
    <row r="545" spans="1:13" x14ac:dyDescent="0.25">
      <c r="A545" s="40">
        <f>TYPE(Customer!A545)</f>
        <v>1</v>
      </c>
      <c r="B545" s="40">
        <f>TYPE(Customer!B545)</f>
        <v>1</v>
      </c>
      <c r="C545" s="40">
        <f>TYPE(Customer!C545)</f>
        <v>2</v>
      </c>
      <c r="D545" s="40">
        <f>TYPE(Customer!D545)</f>
        <v>2</v>
      </c>
      <c r="E545" s="40">
        <f>TYPE(Customer!E545)</f>
        <v>1</v>
      </c>
      <c r="F545" s="40">
        <f>TYPE(Customer!G545)</f>
        <v>1</v>
      </c>
      <c r="G545" s="40">
        <f>TYPE(Customer!H545)</f>
        <v>1</v>
      </c>
      <c r="H545" s="40">
        <f>TYPE(Customer!I545)</f>
        <v>1</v>
      </c>
      <c r="I545" s="40">
        <f>TYPE(Customer!J545)</f>
        <v>1</v>
      </c>
      <c r="J545" s="40">
        <f>TYPE(Customer!K545)</f>
        <v>1</v>
      </c>
      <c r="K545" s="40">
        <f>TYPE(Customer!L545)</f>
        <v>1</v>
      </c>
      <c r="L545" s="40">
        <f>TYPE(Customer!M545)</f>
        <v>1</v>
      </c>
      <c r="M545" s="40">
        <f>TYPE(Customer!N545)</f>
        <v>1</v>
      </c>
    </row>
    <row r="546" spans="1:13" x14ac:dyDescent="0.25">
      <c r="A546" s="40">
        <f>TYPE(Customer!A546)</f>
        <v>1</v>
      </c>
      <c r="B546" s="40">
        <f>TYPE(Customer!B546)</f>
        <v>1</v>
      </c>
      <c r="C546" s="40">
        <f>TYPE(Customer!C546)</f>
        <v>2</v>
      </c>
      <c r="D546" s="40">
        <f>TYPE(Customer!D546)</f>
        <v>2</v>
      </c>
      <c r="E546" s="40">
        <f>TYPE(Customer!E546)</f>
        <v>1</v>
      </c>
      <c r="F546" s="40">
        <f>TYPE(Customer!G546)</f>
        <v>1</v>
      </c>
      <c r="G546" s="40">
        <f>TYPE(Customer!H546)</f>
        <v>1</v>
      </c>
      <c r="H546" s="40">
        <f>TYPE(Customer!I546)</f>
        <v>1</v>
      </c>
      <c r="I546" s="40">
        <f>TYPE(Customer!J546)</f>
        <v>1</v>
      </c>
      <c r="J546" s="40">
        <f>TYPE(Customer!K546)</f>
        <v>1</v>
      </c>
      <c r="K546" s="40">
        <f>TYPE(Customer!L546)</f>
        <v>1</v>
      </c>
      <c r="L546" s="40">
        <f>TYPE(Customer!M546)</f>
        <v>1</v>
      </c>
      <c r="M546" s="40">
        <f>TYPE(Customer!N546)</f>
        <v>1</v>
      </c>
    </row>
    <row r="547" spans="1:13" x14ac:dyDescent="0.25">
      <c r="A547" s="40">
        <f>TYPE(Customer!A547)</f>
        <v>1</v>
      </c>
      <c r="B547" s="40">
        <f>TYPE(Customer!B547)</f>
        <v>1</v>
      </c>
      <c r="C547" s="40">
        <f>TYPE(Customer!C547)</f>
        <v>2</v>
      </c>
      <c r="D547" s="40">
        <f>TYPE(Customer!D547)</f>
        <v>2</v>
      </c>
      <c r="E547" s="40">
        <f>TYPE(Customer!E547)</f>
        <v>1</v>
      </c>
      <c r="F547" s="40">
        <f>TYPE(Customer!G547)</f>
        <v>1</v>
      </c>
      <c r="G547" s="40">
        <f>TYPE(Customer!H547)</f>
        <v>1</v>
      </c>
      <c r="H547" s="40">
        <f>TYPE(Customer!I547)</f>
        <v>1</v>
      </c>
      <c r="I547" s="40">
        <f>TYPE(Customer!J547)</f>
        <v>1</v>
      </c>
      <c r="J547" s="40">
        <f>TYPE(Customer!K547)</f>
        <v>1</v>
      </c>
      <c r="K547" s="40">
        <f>TYPE(Customer!L547)</f>
        <v>1</v>
      </c>
      <c r="L547" s="40">
        <f>TYPE(Customer!M547)</f>
        <v>1</v>
      </c>
      <c r="M547" s="40">
        <f>TYPE(Customer!N547)</f>
        <v>1</v>
      </c>
    </row>
    <row r="548" spans="1:13" x14ac:dyDescent="0.25">
      <c r="A548" s="40">
        <f>TYPE(Customer!A548)</f>
        <v>1</v>
      </c>
      <c r="B548" s="40">
        <f>TYPE(Customer!B548)</f>
        <v>1</v>
      </c>
      <c r="C548" s="40">
        <f>TYPE(Customer!C548)</f>
        <v>2</v>
      </c>
      <c r="D548" s="40">
        <f>TYPE(Customer!D548)</f>
        <v>2</v>
      </c>
      <c r="E548" s="40">
        <f>TYPE(Customer!E548)</f>
        <v>1</v>
      </c>
      <c r="F548" s="40">
        <f>TYPE(Customer!G548)</f>
        <v>1</v>
      </c>
      <c r="G548" s="40">
        <f>TYPE(Customer!H548)</f>
        <v>1</v>
      </c>
      <c r="H548" s="40">
        <f>TYPE(Customer!I548)</f>
        <v>1</v>
      </c>
      <c r="I548" s="40">
        <f>TYPE(Customer!J548)</f>
        <v>1</v>
      </c>
      <c r="J548" s="40">
        <f>TYPE(Customer!K548)</f>
        <v>1</v>
      </c>
      <c r="K548" s="40">
        <f>TYPE(Customer!L548)</f>
        <v>1</v>
      </c>
      <c r="L548" s="40">
        <f>TYPE(Customer!M548)</f>
        <v>1</v>
      </c>
      <c r="M548" s="40">
        <f>TYPE(Customer!N548)</f>
        <v>1</v>
      </c>
    </row>
    <row r="549" spans="1:13" x14ac:dyDescent="0.25">
      <c r="A549" s="40">
        <f>TYPE(Customer!A549)</f>
        <v>1</v>
      </c>
      <c r="B549" s="40">
        <f>TYPE(Customer!B549)</f>
        <v>1</v>
      </c>
      <c r="C549" s="40">
        <f>TYPE(Customer!C549)</f>
        <v>2</v>
      </c>
      <c r="D549" s="40">
        <f>TYPE(Customer!D549)</f>
        <v>2</v>
      </c>
      <c r="E549" s="40">
        <f>TYPE(Customer!E549)</f>
        <v>1</v>
      </c>
      <c r="F549" s="40">
        <f>TYPE(Customer!G549)</f>
        <v>1</v>
      </c>
      <c r="G549" s="40">
        <f>TYPE(Customer!H549)</f>
        <v>1</v>
      </c>
      <c r="H549" s="40">
        <f>TYPE(Customer!I549)</f>
        <v>1</v>
      </c>
      <c r="I549" s="40">
        <f>TYPE(Customer!J549)</f>
        <v>1</v>
      </c>
      <c r="J549" s="40">
        <f>TYPE(Customer!K549)</f>
        <v>1</v>
      </c>
      <c r="K549" s="40">
        <f>TYPE(Customer!L549)</f>
        <v>1</v>
      </c>
      <c r="L549" s="40">
        <f>TYPE(Customer!M549)</f>
        <v>1</v>
      </c>
      <c r="M549" s="40">
        <f>TYPE(Customer!N549)</f>
        <v>1</v>
      </c>
    </row>
    <row r="550" spans="1:13" x14ac:dyDescent="0.25">
      <c r="A550" s="40">
        <f>TYPE(Customer!A550)</f>
        <v>1</v>
      </c>
      <c r="B550" s="40">
        <f>TYPE(Customer!B550)</f>
        <v>1</v>
      </c>
      <c r="C550" s="40">
        <f>TYPE(Customer!C550)</f>
        <v>2</v>
      </c>
      <c r="D550" s="40">
        <f>TYPE(Customer!D550)</f>
        <v>2</v>
      </c>
      <c r="E550" s="40">
        <f>TYPE(Customer!E550)</f>
        <v>1</v>
      </c>
      <c r="F550" s="40">
        <f>TYPE(Customer!G550)</f>
        <v>1</v>
      </c>
      <c r="G550" s="40">
        <f>TYPE(Customer!H550)</f>
        <v>1</v>
      </c>
      <c r="H550" s="40">
        <f>TYPE(Customer!I550)</f>
        <v>1</v>
      </c>
      <c r="I550" s="40">
        <f>TYPE(Customer!J550)</f>
        <v>1</v>
      </c>
      <c r="J550" s="40">
        <f>TYPE(Customer!K550)</f>
        <v>1</v>
      </c>
      <c r="K550" s="40">
        <f>TYPE(Customer!L550)</f>
        <v>1</v>
      </c>
      <c r="L550" s="40">
        <f>TYPE(Customer!M550)</f>
        <v>1</v>
      </c>
      <c r="M550" s="40">
        <f>TYPE(Customer!N550)</f>
        <v>1</v>
      </c>
    </row>
    <row r="551" spans="1:13" x14ac:dyDescent="0.25">
      <c r="A551" s="40">
        <f>TYPE(Customer!A551)</f>
        <v>1</v>
      </c>
      <c r="B551" s="40">
        <f>TYPE(Customer!B551)</f>
        <v>1</v>
      </c>
      <c r="C551" s="40">
        <f>TYPE(Customer!C551)</f>
        <v>2</v>
      </c>
      <c r="D551" s="40">
        <f>TYPE(Customer!D551)</f>
        <v>2</v>
      </c>
      <c r="E551" s="40">
        <f>TYPE(Customer!E551)</f>
        <v>1</v>
      </c>
      <c r="F551" s="40">
        <f>TYPE(Customer!G551)</f>
        <v>1</v>
      </c>
      <c r="G551" s="40">
        <f>TYPE(Customer!H551)</f>
        <v>1</v>
      </c>
      <c r="H551" s="40">
        <f>TYPE(Customer!I551)</f>
        <v>1</v>
      </c>
      <c r="I551" s="40">
        <f>TYPE(Customer!J551)</f>
        <v>1</v>
      </c>
      <c r="J551" s="40">
        <f>TYPE(Customer!K551)</f>
        <v>1</v>
      </c>
      <c r="K551" s="40">
        <f>TYPE(Customer!L551)</f>
        <v>1</v>
      </c>
      <c r="L551" s="40">
        <f>TYPE(Customer!M551)</f>
        <v>1</v>
      </c>
      <c r="M551" s="40">
        <f>TYPE(Customer!N551)</f>
        <v>1</v>
      </c>
    </row>
    <row r="552" spans="1:13" x14ac:dyDescent="0.25">
      <c r="A552" s="40">
        <f>TYPE(Customer!A552)</f>
        <v>1</v>
      </c>
      <c r="B552" s="40">
        <f>TYPE(Customer!B552)</f>
        <v>1</v>
      </c>
      <c r="C552" s="40">
        <f>TYPE(Customer!C552)</f>
        <v>2</v>
      </c>
      <c r="D552" s="40">
        <f>TYPE(Customer!D552)</f>
        <v>2</v>
      </c>
      <c r="E552" s="40">
        <f>TYPE(Customer!E552)</f>
        <v>1</v>
      </c>
      <c r="F552" s="40">
        <f>TYPE(Customer!G552)</f>
        <v>1</v>
      </c>
      <c r="G552" s="40">
        <f>TYPE(Customer!H552)</f>
        <v>1</v>
      </c>
      <c r="H552" s="40">
        <f>TYPE(Customer!I552)</f>
        <v>1</v>
      </c>
      <c r="I552" s="40">
        <f>TYPE(Customer!J552)</f>
        <v>1</v>
      </c>
      <c r="J552" s="40">
        <f>TYPE(Customer!K552)</f>
        <v>1</v>
      </c>
      <c r="K552" s="40">
        <f>TYPE(Customer!L552)</f>
        <v>1</v>
      </c>
      <c r="L552" s="40">
        <f>TYPE(Customer!M552)</f>
        <v>1</v>
      </c>
      <c r="M552" s="40">
        <f>TYPE(Customer!N552)</f>
        <v>1</v>
      </c>
    </row>
    <row r="553" spans="1:13" x14ac:dyDescent="0.25">
      <c r="A553" s="40">
        <f>TYPE(Customer!A553)</f>
        <v>1</v>
      </c>
      <c r="B553" s="40">
        <f>TYPE(Customer!B553)</f>
        <v>1</v>
      </c>
      <c r="C553" s="40">
        <f>TYPE(Customer!C553)</f>
        <v>2</v>
      </c>
      <c r="D553" s="40">
        <f>TYPE(Customer!D553)</f>
        <v>2</v>
      </c>
      <c r="E553" s="40">
        <f>TYPE(Customer!E553)</f>
        <v>1</v>
      </c>
      <c r="F553" s="40">
        <f>TYPE(Customer!G553)</f>
        <v>1</v>
      </c>
      <c r="G553" s="40">
        <f>TYPE(Customer!H553)</f>
        <v>1</v>
      </c>
      <c r="H553" s="40">
        <f>TYPE(Customer!I553)</f>
        <v>1</v>
      </c>
      <c r="I553" s="40">
        <f>TYPE(Customer!J553)</f>
        <v>1</v>
      </c>
      <c r="J553" s="40">
        <f>TYPE(Customer!K553)</f>
        <v>1</v>
      </c>
      <c r="K553" s="40">
        <f>TYPE(Customer!L553)</f>
        <v>1</v>
      </c>
      <c r="L553" s="40">
        <f>TYPE(Customer!M553)</f>
        <v>1</v>
      </c>
      <c r="M553" s="40">
        <f>TYPE(Customer!N553)</f>
        <v>1</v>
      </c>
    </row>
    <row r="554" spans="1:13" x14ac:dyDescent="0.25">
      <c r="A554" s="40">
        <f>TYPE(Customer!A554)</f>
        <v>1</v>
      </c>
      <c r="B554" s="40">
        <f>TYPE(Customer!B554)</f>
        <v>1</v>
      </c>
      <c r="C554" s="40">
        <f>TYPE(Customer!C554)</f>
        <v>2</v>
      </c>
      <c r="D554" s="40">
        <f>TYPE(Customer!D554)</f>
        <v>2</v>
      </c>
      <c r="E554" s="40">
        <f>TYPE(Customer!E554)</f>
        <v>1</v>
      </c>
      <c r="F554" s="40">
        <f>TYPE(Customer!G554)</f>
        <v>1</v>
      </c>
      <c r="G554" s="40">
        <f>TYPE(Customer!H554)</f>
        <v>1</v>
      </c>
      <c r="H554" s="40">
        <f>TYPE(Customer!I554)</f>
        <v>1</v>
      </c>
      <c r="I554" s="40">
        <f>TYPE(Customer!J554)</f>
        <v>1</v>
      </c>
      <c r="J554" s="40">
        <f>TYPE(Customer!K554)</f>
        <v>1</v>
      </c>
      <c r="K554" s="40">
        <f>TYPE(Customer!L554)</f>
        <v>1</v>
      </c>
      <c r="L554" s="40">
        <f>TYPE(Customer!M554)</f>
        <v>1</v>
      </c>
      <c r="M554" s="40">
        <f>TYPE(Customer!N554)</f>
        <v>1</v>
      </c>
    </row>
    <row r="555" spans="1:13" x14ac:dyDescent="0.25">
      <c r="A555" s="40">
        <f>TYPE(Customer!A555)</f>
        <v>1</v>
      </c>
      <c r="B555" s="40">
        <f>TYPE(Customer!B555)</f>
        <v>1</v>
      </c>
      <c r="C555" s="40">
        <f>TYPE(Customer!C555)</f>
        <v>2</v>
      </c>
      <c r="D555" s="40">
        <f>TYPE(Customer!D555)</f>
        <v>2</v>
      </c>
      <c r="E555" s="40">
        <f>TYPE(Customer!E555)</f>
        <v>1</v>
      </c>
      <c r="F555" s="40">
        <f>TYPE(Customer!G555)</f>
        <v>1</v>
      </c>
      <c r="G555" s="40">
        <f>TYPE(Customer!H555)</f>
        <v>1</v>
      </c>
      <c r="H555" s="40">
        <f>TYPE(Customer!I555)</f>
        <v>1</v>
      </c>
      <c r="I555" s="40">
        <f>TYPE(Customer!J555)</f>
        <v>1</v>
      </c>
      <c r="J555" s="40">
        <f>TYPE(Customer!K555)</f>
        <v>1</v>
      </c>
      <c r="K555" s="40">
        <f>TYPE(Customer!L555)</f>
        <v>1</v>
      </c>
      <c r="L555" s="40">
        <f>TYPE(Customer!M555)</f>
        <v>1</v>
      </c>
      <c r="M555" s="40">
        <f>TYPE(Customer!N555)</f>
        <v>1</v>
      </c>
    </row>
    <row r="556" spans="1:13" x14ac:dyDescent="0.25">
      <c r="A556" s="40">
        <f>TYPE(Customer!A556)</f>
        <v>1</v>
      </c>
      <c r="B556" s="40">
        <f>TYPE(Customer!B556)</f>
        <v>1</v>
      </c>
      <c r="C556" s="40">
        <f>TYPE(Customer!C556)</f>
        <v>2</v>
      </c>
      <c r="D556" s="40">
        <f>TYPE(Customer!D556)</f>
        <v>2</v>
      </c>
      <c r="E556" s="40">
        <f>TYPE(Customer!E556)</f>
        <v>1</v>
      </c>
      <c r="F556" s="40">
        <f>TYPE(Customer!G556)</f>
        <v>1</v>
      </c>
      <c r="G556" s="40">
        <f>TYPE(Customer!H556)</f>
        <v>1</v>
      </c>
      <c r="H556" s="40">
        <f>TYPE(Customer!I556)</f>
        <v>1</v>
      </c>
      <c r="I556" s="40">
        <f>TYPE(Customer!J556)</f>
        <v>1</v>
      </c>
      <c r="J556" s="40">
        <f>TYPE(Customer!K556)</f>
        <v>1</v>
      </c>
      <c r="K556" s="40">
        <f>TYPE(Customer!L556)</f>
        <v>1</v>
      </c>
      <c r="L556" s="40">
        <f>TYPE(Customer!M556)</f>
        <v>1</v>
      </c>
      <c r="M556" s="40">
        <f>TYPE(Customer!N556)</f>
        <v>1</v>
      </c>
    </row>
    <row r="557" spans="1:13" x14ac:dyDescent="0.25">
      <c r="A557" s="40">
        <f>TYPE(Customer!A557)</f>
        <v>1</v>
      </c>
      <c r="B557" s="40">
        <f>TYPE(Customer!B557)</f>
        <v>1</v>
      </c>
      <c r="C557" s="40">
        <f>TYPE(Customer!C557)</f>
        <v>2</v>
      </c>
      <c r="D557" s="40">
        <f>TYPE(Customer!D557)</f>
        <v>2</v>
      </c>
      <c r="E557" s="40">
        <f>TYPE(Customer!E557)</f>
        <v>1</v>
      </c>
      <c r="F557" s="40">
        <f>TYPE(Customer!G557)</f>
        <v>1</v>
      </c>
      <c r="G557" s="40">
        <f>TYPE(Customer!H557)</f>
        <v>1</v>
      </c>
      <c r="H557" s="40">
        <f>TYPE(Customer!I557)</f>
        <v>1</v>
      </c>
      <c r="I557" s="40">
        <f>TYPE(Customer!J557)</f>
        <v>1</v>
      </c>
      <c r="J557" s="40">
        <f>TYPE(Customer!K557)</f>
        <v>1</v>
      </c>
      <c r="K557" s="40">
        <f>TYPE(Customer!L557)</f>
        <v>1</v>
      </c>
      <c r="L557" s="40">
        <f>TYPE(Customer!M557)</f>
        <v>1</v>
      </c>
      <c r="M557" s="40">
        <f>TYPE(Customer!N557)</f>
        <v>1</v>
      </c>
    </row>
    <row r="558" spans="1:13" x14ac:dyDescent="0.25">
      <c r="A558" s="40">
        <f>TYPE(Customer!A558)</f>
        <v>1</v>
      </c>
      <c r="B558" s="40">
        <f>TYPE(Customer!B558)</f>
        <v>1</v>
      </c>
      <c r="C558" s="40">
        <f>TYPE(Customer!C558)</f>
        <v>2</v>
      </c>
      <c r="D558" s="40">
        <f>TYPE(Customer!D558)</f>
        <v>2</v>
      </c>
      <c r="E558" s="40">
        <f>TYPE(Customer!E558)</f>
        <v>1</v>
      </c>
      <c r="F558" s="40">
        <f>TYPE(Customer!G558)</f>
        <v>1</v>
      </c>
      <c r="G558" s="40">
        <f>TYPE(Customer!H558)</f>
        <v>1</v>
      </c>
      <c r="H558" s="40">
        <f>TYPE(Customer!I558)</f>
        <v>1</v>
      </c>
      <c r="I558" s="40">
        <f>TYPE(Customer!J558)</f>
        <v>1</v>
      </c>
      <c r="J558" s="40">
        <f>TYPE(Customer!K558)</f>
        <v>1</v>
      </c>
      <c r="K558" s="40">
        <f>TYPE(Customer!L558)</f>
        <v>1</v>
      </c>
      <c r="L558" s="40">
        <f>TYPE(Customer!M558)</f>
        <v>1</v>
      </c>
      <c r="M558" s="40">
        <f>TYPE(Customer!N558)</f>
        <v>1</v>
      </c>
    </row>
    <row r="559" spans="1:13" x14ac:dyDescent="0.25">
      <c r="A559" s="40">
        <f>TYPE(Customer!A559)</f>
        <v>1</v>
      </c>
      <c r="B559" s="40">
        <f>TYPE(Customer!B559)</f>
        <v>1</v>
      </c>
      <c r="C559" s="40">
        <f>TYPE(Customer!C559)</f>
        <v>2</v>
      </c>
      <c r="D559" s="40">
        <f>TYPE(Customer!D559)</f>
        <v>2</v>
      </c>
      <c r="E559" s="40">
        <f>TYPE(Customer!E559)</f>
        <v>1</v>
      </c>
      <c r="F559" s="40">
        <f>TYPE(Customer!G559)</f>
        <v>1</v>
      </c>
      <c r="G559" s="40">
        <f>TYPE(Customer!H559)</f>
        <v>1</v>
      </c>
      <c r="H559" s="40">
        <f>TYPE(Customer!I559)</f>
        <v>1</v>
      </c>
      <c r="I559" s="40">
        <f>TYPE(Customer!J559)</f>
        <v>1</v>
      </c>
      <c r="J559" s="40">
        <f>TYPE(Customer!K559)</f>
        <v>1</v>
      </c>
      <c r="K559" s="40">
        <f>TYPE(Customer!L559)</f>
        <v>1</v>
      </c>
      <c r="L559" s="40">
        <f>TYPE(Customer!M559)</f>
        <v>1</v>
      </c>
      <c r="M559" s="40">
        <f>TYPE(Customer!N559)</f>
        <v>1</v>
      </c>
    </row>
    <row r="560" spans="1:13" x14ac:dyDescent="0.25">
      <c r="A560" s="40">
        <f>TYPE(Customer!A560)</f>
        <v>1</v>
      </c>
      <c r="B560" s="40">
        <f>TYPE(Customer!B560)</f>
        <v>1</v>
      </c>
      <c r="C560" s="40">
        <f>TYPE(Customer!C560)</f>
        <v>2</v>
      </c>
      <c r="D560" s="40">
        <f>TYPE(Customer!D560)</f>
        <v>2</v>
      </c>
      <c r="E560" s="40">
        <f>TYPE(Customer!E560)</f>
        <v>1</v>
      </c>
      <c r="F560" s="40">
        <f>TYPE(Customer!G560)</f>
        <v>1</v>
      </c>
      <c r="G560" s="40">
        <f>TYPE(Customer!H560)</f>
        <v>1</v>
      </c>
      <c r="H560" s="40">
        <f>TYPE(Customer!I560)</f>
        <v>1</v>
      </c>
      <c r="I560" s="40">
        <f>TYPE(Customer!J560)</f>
        <v>1</v>
      </c>
      <c r="J560" s="40">
        <f>TYPE(Customer!K560)</f>
        <v>1</v>
      </c>
      <c r="K560" s="40">
        <f>TYPE(Customer!L560)</f>
        <v>1</v>
      </c>
      <c r="L560" s="40">
        <f>TYPE(Customer!M560)</f>
        <v>1</v>
      </c>
      <c r="M560" s="40">
        <f>TYPE(Customer!N560)</f>
        <v>1</v>
      </c>
    </row>
    <row r="561" spans="1:13" x14ac:dyDescent="0.25">
      <c r="A561" s="40">
        <f>TYPE(Customer!A561)</f>
        <v>1</v>
      </c>
      <c r="B561" s="40">
        <f>TYPE(Customer!B561)</f>
        <v>1</v>
      </c>
      <c r="C561" s="40">
        <f>TYPE(Customer!C561)</f>
        <v>2</v>
      </c>
      <c r="D561" s="40">
        <f>TYPE(Customer!D561)</f>
        <v>2</v>
      </c>
      <c r="E561" s="40">
        <f>TYPE(Customer!E561)</f>
        <v>1</v>
      </c>
      <c r="F561" s="40">
        <f>TYPE(Customer!G561)</f>
        <v>1</v>
      </c>
      <c r="G561" s="40">
        <f>TYPE(Customer!H561)</f>
        <v>1</v>
      </c>
      <c r="H561" s="40">
        <f>TYPE(Customer!I561)</f>
        <v>1</v>
      </c>
      <c r="I561" s="40">
        <f>TYPE(Customer!J561)</f>
        <v>1</v>
      </c>
      <c r="J561" s="40">
        <f>TYPE(Customer!K561)</f>
        <v>1</v>
      </c>
      <c r="K561" s="40">
        <f>TYPE(Customer!L561)</f>
        <v>1</v>
      </c>
      <c r="L561" s="40">
        <f>TYPE(Customer!M561)</f>
        <v>1</v>
      </c>
      <c r="M561" s="40">
        <f>TYPE(Customer!N561)</f>
        <v>1</v>
      </c>
    </row>
    <row r="562" spans="1:13" x14ac:dyDescent="0.25">
      <c r="A562" s="40">
        <f>TYPE(Customer!A562)</f>
        <v>1</v>
      </c>
      <c r="B562" s="40">
        <f>TYPE(Customer!B562)</f>
        <v>1</v>
      </c>
      <c r="C562" s="40">
        <f>TYPE(Customer!C562)</f>
        <v>2</v>
      </c>
      <c r="D562" s="40">
        <f>TYPE(Customer!D562)</f>
        <v>2</v>
      </c>
      <c r="E562" s="40">
        <f>TYPE(Customer!E562)</f>
        <v>1</v>
      </c>
      <c r="F562" s="40">
        <f>TYPE(Customer!G562)</f>
        <v>1</v>
      </c>
      <c r="G562" s="40">
        <f>TYPE(Customer!H562)</f>
        <v>1</v>
      </c>
      <c r="H562" s="40">
        <f>TYPE(Customer!I562)</f>
        <v>1</v>
      </c>
      <c r="I562" s="40">
        <f>TYPE(Customer!J562)</f>
        <v>1</v>
      </c>
      <c r="J562" s="40">
        <f>TYPE(Customer!K562)</f>
        <v>1</v>
      </c>
      <c r="K562" s="40">
        <f>TYPE(Customer!L562)</f>
        <v>1</v>
      </c>
      <c r="L562" s="40">
        <f>TYPE(Customer!M562)</f>
        <v>1</v>
      </c>
      <c r="M562" s="40">
        <f>TYPE(Customer!N562)</f>
        <v>1</v>
      </c>
    </row>
    <row r="563" spans="1:13" x14ac:dyDescent="0.25">
      <c r="A563" s="40">
        <f>TYPE(Customer!A563)</f>
        <v>1</v>
      </c>
      <c r="B563" s="40">
        <f>TYPE(Customer!B563)</f>
        <v>1</v>
      </c>
      <c r="C563" s="40">
        <f>TYPE(Customer!C563)</f>
        <v>2</v>
      </c>
      <c r="D563" s="40">
        <f>TYPE(Customer!D563)</f>
        <v>2</v>
      </c>
      <c r="E563" s="40">
        <f>TYPE(Customer!E563)</f>
        <v>1</v>
      </c>
      <c r="F563" s="40">
        <f>TYPE(Customer!G563)</f>
        <v>1</v>
      </c>
      <c r="G563" s="40">
        <f>TYPE(Customer!H563)</f>
        <v>1</v>
      </c>
      <c r="H563" s="40">
        <f>TYPE(Customer!I563)</f>
        <v>1</v>
      </c>
      <c r="I563" s="40">
        <f>TYPE(Customer!J563)</f>
        <v>1</v>
      </c>
      <c r="J563" s="40">
        <f>TYPE(Customer!K563)</f>
        <v>1</v>
      </c>
      <c r="K563" s="40">
        <f>TYPE(Customer!L563)</f>
        <v>1</v>
      </c>
      <c r="L563" s="40">
        <f>TYPE(Customer!M563)</f>
        <v>1</v>
      </c>
      <c r="M563" s="40">
        <f>TYPE(Customer!N563)</f>
        <v>1</v>
      </c>
    </row>
    <row r="564" spans="1:13" x14ac:dyDescent="0.25">
      <c r="A564" s="40">
        <f>TYPE(Customer!A564)</f>
        <v>1</v>
      </c>
      <c r="B564" s="40">
        <f>TYPE(Customer!B564)</f>
        <v>1</v>
      </c>
      <c r="C564" s="40">
        <f>TYPE(Customer!C564)</f>
        <v>2</v>
      </c>
      <c r="D564" s="40">
        <f>TYPE(Customer!D564)</f>
        <v>2</v>
      </c>
      <c r="E564" s="40">
        <f>TYPE(Customer!E564)</f>
        <v>1</v>
      </c>
      <c r="F564" s="40">
        <f>TYPE(Customer!G564)</f>
        <v>1</v>
      </c>
      <c r="G564" s="40">
        <f>TYPE(Customer!H564)</f>
        <v>1</v>
      </c>
      <c r="H564" s="40">
        <f>TYPE(Customer!I564)</f>
        <v>1</v>
      </c>
      <c r="I564" s="40">
        <f>TYPE(Customer!J564)</f>
        <v>1</v>
      </c>
      <c r="J564" s="40">
        <f>TYPE(Customer!K564)</f>
        <v>1</v>
      </c>
      <c r="K564" s="40">
        <f>TYPE(Customer!L564)</f>
        <v>1</v>
      </c>
      <c r="L564" s="40">
        <f>TYPE(Customer!M564)</f>
        <v>1</v>
      </c>
      <c r="M564" s="40">
        <f>TYPE(Customer!N564)</f>
        <v>1</v>
      </c>
    </row>
    <row r="565" spans="1:13" x14ac:dyDescent="0.25">
      <c r="A565" s="40">
        <f>TYPE(Customer!A565)</f>
        <v>1</v>
      </c>
      <c r="B565" s="40">
        <f>TYPE(Customer!B565)</f>
        <v>1</v>
      </c>
      <c r="C565" s="40">
        <f>TYPE(Customer!C565)</f>
        <v>2</v>
      </c>
      <c r="D565" s="40">
        <f>TYPE(Customer!D565)</f>
        <v>2</v>
      </c>
      <c r="E565" s="40">
        <f>TYPE(Customer!E565)</f>
        <v>1</v>
      </c>
      <c r="F565" s="40">
        <f>TYPE(Customer!G565)</f>
        <v>1</v>
      </c>
      <c r="G565" s="40">
        <f>TYPE(Customer!H565)</f>
        <v>1</v>
      </c>
      <c r="H565" s="40">
        <f>TYPE(Customer!I565)</f>
        <v>1</v>
      </c>
      <c r="I565" s="40">
        <f>TYPE(Customer!J565)</f>
        <v>1</v>
      </c>
      <c r="J565" s="40">
        <f>TYPE(Customer!K565)</f>
        <v>1</v>
      </c>
      <c r="K565" s="40">
        <f>TYPE(Customer!L565)</f>
        <v>1</v>
      </c>
      <c r="L565" s="40">
        <f>TYPE(Customer!M565)</f>
        <v>1</v>
      </c>
      <c r="M565" s="40">
        <f>TYPE(Customer!N565)</f>
        <v>1</v>
      </c>
    </row>
    <row r="566" spans="1:13" x14ac:dyDescent="0.25">
      <c r="A566" s="40">
        <f>TYPE(Customer!A566)</f>
        <v>1</v>
      </c>
      <c r="B566" s="40">
        <f>TYPE(Customer!B566)</f>
        <v>1</v>
      </c>
      <c r="C566" s="40">
        <f>TYPE(Customer!C566)</f>
        <v>2</v>
      </c>
      <c r="D566" s="40">
        <f>TYPE(Customer!D566)</f>
        <v>2</v>
      </c>
      <c r="E566" s="40">
        <f>TYPE(Customer!E566)</f>
        <v>1</v>
      </c>
      <c r="F566" s="40">
        <f>TYPE(Customer!G566)</f>
        <v>1</v>
      </c>
      <c r="G566" s="40">
        <f>TYPE(Customer!H566)</f>
        <v>1</v>
      </c>
      <c r="H566" s="40">
        <f>TYPE(Customer!I566)</f>
        <v>1</v>
      </c>
      <c r="I566" s="40">
        <f>TYPE(Customer!J566)</f>
        <v>1</v>
      </c>
      <c r="J566" s="40">
        <f>TYPE(Customer!K566)</f>
        <v>1</v>
      </c>
      <c r="K566" s="40">
        <f>TYPE(Customer!L566)</f>
        <v>1</v>
      </c>
      <c r="L566" s="40">
        <f>TYPE(Customer!M566)</f>
        <v>1</v>
      </c>
      <c r="M566" s="40">
        <f>TYPE(Customer!N566)</f>
        <v>1</v>
      </c>
    </row>
    <row r="567" spans="1:13" x14ac:dyDescent="0.25">
      <c r="A567" s="40">
        <f>TYPE(Customer!A567)</f>
        <v>1</v>
      </c>
      <c r="B567" s="40">
        <f>TYPE(Customer!B567)</f>
        <v>1</v>
      </c>
      <c r="C567" s="40">
        <f>TYPE(Customer!C567)</f>
        <v>2</v>
      </c>
      <c r="D567" s="40">
        <f>TYPE(Customer!D567)</f>
        <v>2</v>
      </c>
      <c r="E567" s="40">
        <f>TYPE(Customer!E567)</f>
        <v>1</v>
      </c>
      <c r="F567" s="40">
        <f>TYPE(Customer!G567)</f>
        <v>1</v>
      </c>
      <c r="G567" s="40">
        <f>TYPE(Customer!H567)</f>
        <v>1</v>
      </c>
      <c r="H567" s="40">
        <f>TYPE(Customer!I567)</f>
        <v>1</v>
      </c>
      <c r="I567" s="40">
        <f>TYPE(Customer!J567)</f>
        <v>1</v>
      </c>
      <c r="J567" s="40">
        <f>TYPE(Customer!K567)</f>
        <v>1</v>
      </c>
      <c r="K567" s="40">
        <f>TYPE(Customer!L567)</f>
        <v>1</v>
      </c>
      <c r="L567" s="40">
        <f>TYPE(Customer!M567)</f>
        <v>1</v>
      </c>
      <c r="M567" s="40">
        <f>TYPE(Customer!N567)</f>
        <v>1</v>
      </c>
    </row>
    <row r="568" spans="1:13" x14ac:dyDescent="0.25">
      <c r="A568" s="40">
        <f>TYPE(Customer!A568)</f>
        <v>1</v>
      </c>
      <c r="B568" s="40">
        <f>TYPE(Customer!B568)</f>
        <v>1</v>
      </c>
      <c r="C568" s="40">
        <f>TYPE(Customer!C568)</f>
        <v>2</v>
      </c>
      <c r="D568" s="40">
        <f>TYPE(Customer!D568)</f>
        <v>2</v>
      </c>
      <c r="E568" s="40">
        <f>TYPE(Customer!E568)</f>
        <v>1</v>
      </c>
      <c r="F568" s="40">
        <f>TYPE(Customer!G568)</f>
        <v>1</v>
      </c>
      <c r="G568" s="40">
        <f>TYPE(Customer!H568)</f>
        <v>1</v>
      </c>
      <c r="H568" s="40">
        <f>TYPE(Customer!I568)</f>
        <v>1</v>
      </c>
      <c r="I568" s="40">
        <f>TYPE(Customer!J568)</f>
        <v>1</v>
      </c>
      <c r="J568" s="40">
        <f>TYPE(Customer!K568)</f>
        <v>1</v>
      </c>
      <c r="K568" s="40">
        <f>TYPE(Customer!L568)</f>
        <v>1</v>
      </c>
      <c r="L568" s="40">
        <f>TYPE(Customer!M568)</f>
        <v>1</v>
      </c>
      <c r="M568" s="40">
        <f>TYPE(Customer!N568)</f>
        <v>1</v>
      </c>
    </row>
    <row r="569" spans="1:13" x14ac:dyDescent="0.25">
      <c r="A569" s="40">
        <f>TYPE(Customer!A569)</f>
        <v>1</v>
      </c>
      <c r="B569" s="40">
        <f>TYPE(Customer!B569)</f>
        <v>1</v>
      </c>
      <c r="C569" s="40">
        <f>TYPE(Customer!C569)</f>
        <v>2</v>
      </c>
      <c r="D569" s="40">
        <f>TYPE(Customer!D569)</f>
        <v>2</v>
      </c>
      <c r="E569" s="40">
        <f>TYPE(Customer!E569)</f>
        <v>1</v>
      </c>
      <c r="F569" s="40">
        <f>TYPE(Customer!G569)</f>
        <v>1</v>
      </c>
      <c r="G569" s="40">
        <f>TYPE(Customer!H569)</f>
        <v>1</v>
      </c>
      <c r="H569" s="40">
        <f>TYPE(Customer!I569)</f>
        <v>1</v>
      </c>
      <c r="I569" s="40">
        <f>TYPE(Customer!J569)</f>
        <v>1</v>
      </c>
      <c r="J569" s="40">
        <f>TYPE(Customer!K569)</f>
        <v>1</v>
      </c>
      <c r="K569" s="40">
        <f>TYPE(Customer!L569)</f>
        <v>1</v>
      </c>
      <c r="L569" s="40">
        <f>TYPE(Customer!M569)</f>
        <v>1</v>
      </c>
      <c r="M569" s="40">
        <f>TYPE(Customer!N569)</f>
        <v>1</v>
      </c>
    </row>
    <row r="570" spans="1:13" x14ac:dyDescent="0.25">
      <c r="A570" s="40">
        <f>TYPE(Customer!A570)</f>
        <v>1</v>
      </c>
      <c r="B570" s="40">
        <f>TYPE(Customer!B570)</f>
        <v>1</v>
      </c>
      <c r="C570" s="40">
        <f>TYPE(Customer!C570)</f>
        <v>2</v>
      </c>
      <c r="D570" s="40">
        <f>TYPE(Customer!D570)</f>
        <v>2</v>
      </c>
      <c r="E570" s="40">
        <f>TYPE(Customer!E570)</f>
        <v>1</v>
      </c>
      <c r="F570" s="40">
        <f>TYPE(Customer!G570)</f>
        <v>1</v>
      </c>
      <c r="G570" s="40">
        <f>TYPE(Customer!H570)</f>
        <v>1</v>
      </c>
      <c r="H570" s="40">
        <f>TYPE(Customer!I570)</f>
        <v>1</v>
      </c>
      <c r="I570" s="40">
        <f>TYPE(Customer!J570)</f>
        <v>1</v>
      </c>
      <c r="J570" s="40">
        <f>TYPE(Customer!K570)</f>
        <v>1</v>
      </c>
      <c r="K570" s="40">
        <f>TYPE(Customer!L570)</f>
        <v>1</v>
      </c>
      <c r="L570" s="40">
        <f>TYPE(Customer!M570)</f>
        <v>1</v>
      </c>
      <c r="M570" s="40">
        <f>TYPE(Customer!N570)</f>
        <v>1</v>
      </c>
    </row>
    <row r="571" spans="1:13" x14ac:dyDescent="0.25">
      <c r="A571" s="40">
        <f>TYPE(Customer!A571)</f>
        <v>1</v>
      </c>
      <c r="B571" s="40">
        <f>TYPE(Customer!B571)</f>
        <v>1</v>
      </c>
      <c r="C571" s="40">
        <f>TYPE(Customer!C571)</f>
        <v>2</v>
      </c>
      <c r="D571" s="40">
        <f>TYPE(Customer!D571)</f>
        <v>2</v>
      </c>
      <c r="E571" s="40">
        <f>TYPE(Customer!E571)</f>
        <v>1</v>
      </c>
      <c r="F571" s="40">
        <f>TYPE(Customer!G571)</f>
        <v>1</v>
      </c>
      <c r="G571" s="40">
        <f>TYPE(Customer!H571)</f>
        <v>1</v>
      </c>
      <c r="H571" s="40">
        <f>TYPE(Customer!I571)</f>
        <v>1</v>
      </c>
      <c r="I571" s="40">
        <f>TYPE(Customer!J571)</f>
        <v>1</v>
      </c>
      <c r="J571" s="40">
        <f>TYPE(Customer!K571)</f>
        <v>1</v>
      </c>
      <c r="K571" s="40">
        <f>TYPE(Customer!L571)</f>
        <v>1</v>
      </c>
      <c r="L571" s="40">
        <f>TYPE(Customer!M571)</f>
        <v>1</v>
      </c>
      <c r="M571" s="40">
        <f>TYPE(Customer!N571)</f>
        <v>1</v>
      </c>
    </row>
    <row r="572" spans="1:13" x14ac:dyDescent="0.25">
      <c r="A572" s="40">
        <f>TYPE(Customer!A572)</f>
        <v>1</v>
      </c>
      <c r="B572" s="40">
        <f>TYPE(Customer!B572)</f>
        <v>1</v>
      </c>
      <c r="C572" s="40">
        <f>TYPE(Customer!C572)</f>
        <v>2</v>
      </c>
      <c r="D572" s="40">
        <f>TYPE(Customer!D572)</f>
        <v>2</v>
      </c>
      <c r="E572" s="40">
        <f>TYPE(Customer!E572)</f>
        <v>1</v>
      </c>
      <c r="F572" s="40">
        <f>TYPE(Customer!G572)</f>
        <v>1</v>
      </c>
      <c r="G572" s="40">
        <f>TYPE(Customer!H572)</f>
        <v>1</v>
      </c>
      <c r="H572" s="40">
        <f>TYPE(Customer!I572)</f>
        <v>1</v>
      </c>
      <c r="I572" s="40">
        <f>TYPE(Customer!J572)</f>
        <v>1</v>
      </c>
      <c r="J572" s="40">
        <f>TYPE(Customer!K572)</f>
        <v>1</v>
      </c>
      <c r="K572" s="40">
        <f>TYPE(Customer!L572)</f>
        <v>1</v>
      </c>
      <c r="L572" s="40">
        <f>TYPE(Customer!M572)</f>
        <v>1</v>
      </c>
      <c r="M572" s="40">
        <f>TYPE(Customer!N572)</f>
        <v>1</v>
      </c>
    </row>
    <row r="573" spans="1:13" x14ac:dyDescent="0.25">
      <c r="A573" s="40">
        <f>TYPE(Customer!A573)</f>
        <v>1</v>
      </c>
      <c r="B573" s="40">
        <f>TYPE(Customer!B573)</f>
        <v>1</v>
      </c>
      <c r="C573" s="40">
        <f>TYPE(Customer!C573)</f>
        <v>2</v>
      </c>
      <c r="D573" s="40">
        <f>TYPE(Customer!D573)</f>
        <v>2</v>
      </c>
      <c r="E573" s="40">
        <f>TYPE(Customer!E573)</f>
        <v>1</v>
      </c>
      <c r="F573" s="40">
        <f>TYPE(Customer!G573)</f>
        <v>1</v>
      </c>
      <c r="G573" s="40">
        <f>TYPE(Customer!H573)</f>
        <v>1</v>
      </c>
      <c r="H573" s="40">
        <f>TYPE(Customer!I573)</f>
        <v>1</v>
      </c>
      <c r="I573" s="40">
        <f>TYPE(Customer!J573)</f>
        <v>1</v>
      </c>
      <c r="J573" s="40">
        <f>TYPE(Customer!K573)</f>
        <v>1</v>
      </c>
      <c r="K573" s="40">
        <f>TYPE(Customer!L573)</f>
        <v>1</v>
      </c>
      <c r="L573" s="40">
        <f>TYPE(Customer!M573)</f>
        <v>1</v>
      </c>
      <c r="M573" s="40">
        <f>TYPE(Customer!N573)</f>
        <v>1</v>
      </c>
    </row>
    <row r="574" spans="1:13" x14ac:dyDescent="0.25">
      <c r="A574" s="40">
        <f>TYPE(Customer!A574)</f>
        <v>1</v>
      </c>
      <c r="B574" s="40">
        <f>TYPE(Customer!B574)</f>
        <v>1</v>
      </c>
      <c r="C574" s="40">
        <f>TYPE(Customer!C574)</f>
        <v>2</v>
      </c>
      <c r="D574" s="40">
        <f>TYPE(Customer!D574)</f>
        <v>2</v>
      </c>
      <c r="E574" s="40">
        <f>TYPE(Customer!E574)</f>
        <v>1</v>
      </c>
      <c r="F574" s="40">
        <f>TYPE(Customer!G574)</f>
        <v>1</v>
      </c>
      <c r="G574" s="40">
        <f>TYPE(Customer!H574)</f>
        <v>1</v>
      </c>
      <c r="H574" s="40">
        <f>TYPE(Customer!I574)</f>
        <v>1</v>
      </c>
      <c r="I574" s="40">
        <f>TYPE(Customer!J574)</f>
        <v>1</v>
      </c>
      <c r="J574" s="40">
        <f>TYPE(Customer!K574)</f>
        <v>1</v>
      </c>
      <c r="K574" s="40">
        <f>TYPE(Customer!L574)</f>
        <v>1</v>
      </c>
      <c r="L574" s="40">
        <f>TYPE(Customer!M574)</f>
        <v>1</v>
      </c>
      <c r="M574" s="40">
        <f>TYPE(Customer!N574)</f>
        <v>1</v>
      </c>
    </row>
    <row r="575" spans="1:13" x14ac:dyDescent="0.25">
      <c r="A575" s="40">
        <f>TYPE(Customer!A575)</f>
        <v>1</v>
      </c>
      <c r="B575" s="40">
        <f>TYPE(Customer!B575)</f>
        <v>1</v>
      </c>
      <c r="C575" s="40">
        <f>TYPE(Customer!C575)</f>
        <v>2</v>
      </c>
      <c r="D575" s="40">
        <f>TYPE(Customer!D575)</f>
        <v>2</v>
      </c>
      <c r="E575" s="40">
        <f>TYPE(Customer!E575)</f>
        <v>1</v>
      </c>
      <c r="F575" s="40">
        <f>TYPE(Customer!G575)</f>
        <v>1</v>
      </c>
      <c r="G575" s="40">
        <f>TYPE(Customer!H575)</f>
        <v>1</v>
      </c>
      <c r="H575" s="40">
        <f>TYPE(Customer!I575)</f>
        <v>1</v>
      </c>
      <c r="I575" s="40">
        <f>TYPE(Customer!J575)</f>
        <v>1</v>
      </c>
      <c r="J575" s="40">
        <f>TYPE(Customer!K575)</f>
        <v>1</v>
      </c>
      <c r="K575" s="40">
        <f>TYPE(Customer!L575)</f>
        <v>1</v>
      </c>
      <c r="L575" s="40">
        <f>TYPE(Customer!M575)</f>
        <v>1</v>
      </c>
      <c r="M575" s="40">
        <f>TYPE(Customer!N575)</f>
        <v>1</v>
      </c>
    </row>
    <row r="576" spans="1:13" x14ac:dyDescent="0.25">
      <c r="A576" s="40">
        <f>TYPE(Customer!A576)</f>
        <v>1</v>
      </c>
      <c r="B576" s="40">
        <f>TYPE(Customer!B576)</f>
        <v>1</v>
      </c>
      <c r="C576" s="40">
        <f>TYPE(Customer!C576)</f>
        <v>2</v>
      </c>
      <c r="D576" s="40">
        <f>TYPE(Customer!D576)</f>
        <v>2</v>
      </c>
      <c r="E576" s="40">
        <f>TYPE(Customer!E576)</f>
        <v>1</v>
      </c>
      <c r="F576" s="40">
        <f>TYPE(Customer!G576)</f>
        <v>1</v>
      </c>
      <c r="G576" s="40">
        <f>TYPE(Customer!H576)</f>
        <v>1</v>
      </c>
      <c r="H576" s="40">
        <f>TYPE(Customer!I576)</f>
        <v>1</v>
      </c>
      <c r="I576" s="40">
        <f>TYPE(Customer!J576)</f>
        <v>1</v>
      </c>
      <c r="J576" s="40">
        <f>TYPE(Customer!K576)</f>
        <v>1</v>
      </c>
      <c r="K576" s="40">
        <f>TYPE(Customer!L576)</f>
        <v>1</v>
      </c>
      <c r="L576" s="40">
        <f>TYPE(Customer!M576)</f>
        <v>1</v>
      </c>
      <c r="M576" s="40">
        <f>TYPE(Customer!N576)</f>
        <v>1</v>
      </c>
    </row>
    <row r="577" spans="1:13" x14ac:dyDescent="0.25">
      <c r="A577" s="40">
        <f>TYPE(Customer!A577)</f>
        <v>1</v>
      </c>
      <c r="B577" s="40">
        <f>TYPE(Customer!B577)</f>
        <v>1</v>
      </c>
      <c r="C577" s="40">
        <f>TYPE(Customer!C577)</f>
        <v>2</v>
      </c>
      <c r="D577" s="40">
        <f>TYPE(Customer!D577)</f>
        <v>2</v>
      </c>
      <c r="E577" s="40">
        <f>TYPE(Customer!E577)</f>
        <v>1</v>
      </c>
      <c r="F577" s="40">
        <f>TYPE(Customer!G577)</f>
        <v>1</v>
      </c>
      <c r="G577" s="40">
        <f>TYPE(Customer!H577)</f>
        <v>1</v>
      </c>
      <c r="H577" s="40">
        <f>TYPE(Customer!I577)</f>
        <v>1</v>
      </c>
      <c r="I577" s="40">
        <f>TYPE(Customer!J577)</f>
        <v>1</v>
      </c>
      <c r="J577" s="40">
        <f>TYPE(Customer!K577)</f>
        <v>1</v>
      </c>
      <c r="K577" s="40">
        <f>TYPE(Customer!L577)</f>
        <v>1</v>
      </c>
      <c r="L577" s="40">
        <f>TYPE(Customer!M577)</f>
        <v>1</v>
      </c>
      <c r="M577" s="40">
        <f>TYPE(Customer!N577)</f>
        <v>1</v>
      </c>
    </row>
    <row r="578" spans="1:13" x14ac:dyDescent="0.25">
      <c r="A578" s="40">
        <f>TYPE(Customer!A578)</f>
        <v>1</v>
      </c>
      <c r="B578" s="40">
        <f>TYPE(Customer!B578)</f>
        <v>1</v>
      </c>
      <c r="C578" s="40">
        <f>TYPE(Customer!C578)</f>
        <v>2</v>
      </c>
      <c r="D578" s="40">
        <f>TYPE(Customer!D578)</f>
        <v>2</v>
      </c>
      <c r="E578" s="40">
        <f>TYPE(Customer!E578)</f>
        <v>1</v>
      </c>
      <c r="F578" s="40">
        <f>TYPE(Customer!G578)</f>
        <v>1</v>
      </c>
      <c r="G578" s="40">
        <f>TYPE(Customer!H578)</f>
        <v>1</v>
      </c>
      <c r="H578" s="40">
        <f>TYPE(Customer!I578)</f>
        <v>1</v>
      </c>
      <c r="I578" s="40">
        <f>TYPE(Customer!J578)</f>
        <v>1</v>
      </c>
      <c r="J578" s="40">
        <f>TYPE(Customer!K578)</f>
        <v>1</v>
      </c>
      <c r="K578" s="40">
        <f>TYPE(Customer!L578)</f>
        <v>1</v>
      </c>
      <c r="L578" s="40">
        <f>TYPE(Customer!M578)</f>
        <v>1</v>
      </c>
      <c r="M578" s="40">
        <f>TYPE(Customer!N578)</f>
        <v>1</v>
      </c>
    </row>
    <row r="579" spans="1:13" x14ac:dyDescent="0.25">
      <c r="A579" s="40">
        <f>TYPE(Customer!A579)</f>
        <v>1</v>
      </c>
      <c r="B579" s="40">
        <f>TYPE(Customer!B579)</f>
        <v>1</v>
      </c>
      <c r="C579" s="40">
        <f>TYPE(Customer!C579)</f>
        <v>2</v>
      </c>
      <c r="D579" s="40">
        <f>TYPE(Customer!D579)</f>
        <v>2</v>
      </c>
      <c r="E579" s="40">
        <f>TYPE(Customer!E579)</f>
        <v>1</v>
      </c>
      <c r="F579" s="40">
        <f>TYPE(Customer!G579)</f>
        <v>1</v>
      </c>
      <c r="G579" s="40">
        <f>TYPE(Customer!H579)</f>
        <v>1</v>
      </c>
      <c r="H579" s="40">
        <f>TYPE(Customer!I579)</f>
        <v>1</v>
      </c>
      <c r="I579" s="40">
        <f>TYPE(Customer!J579)</f>
        <v>1</v>
      </c>
      <c r="J579" s="40">
        <f>TYPE(Customer!K579)</f>
        <v>1</v>
      </c>
      <c r="K579" s="40">
        <f>TYPE(Customer!L579)</f>
        <v>1</v>
      </c>
      <c r="L579" s="40">
        <f>TYPE(Customer!M579)</f>
        <v>1</v>
      </c>
      <c r="M579" s="40">
        <f>TYPE(Customer!N579)</f>
        <v>1</v>
      </c>
    </row>
    <row r="580" spans="1:13" x14ac:dyDescent="0.25">
      <c r="A580" s="40">
        <f>TYPE(Customer!A580)</f>
        <v>1</v>
      </c>
      <c r="B580" s="40">
        <f>TYPE(Customer!B580)</f>
        <v>1</v>
      </c>
      <c r="C580" s="40">
        <f>TYPE(Customer!C580)</f>
        <v>2</v>
      </c>
      <c r="D580" s="40">
        <f>TYPE(Customer!D580)</f>
        <v>2</v>
      </c>
      <c r="E580" s="40">
        <f>TYPE(Customer!E580)</f>
        <v>1</v>
      </c>
      <c r="F580" s="40">
        <f>TYPE(Customer!G580)</f>
        <v>1</v>
      </c>
      <c r="G580" s="40">
        <f>TYPE(Customer!H580)</f>
        <v>1</v>
      </c>
      <c r="H580" s="40">
        <f>TYPE(Customer!I580)</f>
        <v>1</v>
      </c>
      <c r="I580" s="40">
        <f>TYPE(Customer!J580)</f>
        <v>1</v>
      </c>
      <c r="J580" s="40">
        <f>TYPE(Customer!K580)</f>
        <v>1</v>
      </c>
      <c r="K580" s="40">
        <f>TYPE(Customer!L580)</f>
        <v>1</v>
      </c>
      <c r="L580" s="40">
        <f>TYPE(Customer!M580)</f>
        <v>1</v>
      </c>
      <c r="M580" s="40">
        <f>TYPE(Customer!N580)</f>
        <v>1</v>
      </c>
    </row>
    <row r="581" spans="1:13" x14ac:dyDescent="0.25">
      <c r="A581" s="40">
        <f>TYPE(Customer!A581)</f>
        <v>1</v>
      </c>
      <c r="B581" s="40">
        <f>TYPE(Customer!B581)</f>
        <v>1</v>
      </c>
      <c r="C581" s="40">
        <f>TYPE(Customer!C581)</f>
        <v>2</v>
      </c>
      <c r="D581" s="40">
        <f>TYPE(Customer!D581)</f>
        <v>2</v>
      </c>
      <c r="E581" s="40">
        <f>TYPE(Customer!E581)</f>
        <v>1</v>
      </c>
      <c r="F581" s="40">
        <f>TYPE(Customer!G581)</f>
        <v>1</v>
      </c>
      <c r="G581" s="40">
        <f>TYPE(Customer!H581)</f>
        <v>1</v>
      </c>
      <c r="H581" s="40">
        <f>TYPE(Customer!I581)</f>
        <v>1</v>
      </c>
      <c r="I581" s="40">
        <f>TYPE(Customer!J581)</f>
        <v>1</v>
      </c>
      <c r="J581" s="40">
        <f>TYPE(Customer!K581)</f>
        <v>1</v>
      </c>
      <c r="K581" s="40">
        <f>TYPE(Customer!L581)</f>
        <v>1</v>
      </c>
      <c r="L581" s="40">
        <f>TYPE(Customer!M581)</f>
        <v>1</v>
      </c>
      <c r="M581" s="40">
        <f>TYPE(Customer!N581)</f>
        <v>1</v>
      </c>
    </row>
    <row r="582" spans="1:13" x14ac:dyDescent="0.25">
      <c r="A582" s="40">
        <f>TYPE(Customer!A582)</f>
        <v>1</v>
      </c>
      <c r="B582" s="40">
        <f>TYPE(Customer!B582)</f>
        <v>1</v>
      </c>
      <c r="C582" s="40">
        <f>TYPE(Customer!C582)</f>
        <v>2</v>
      </c>
      <c r="D582" s="40">
        <f>TYPE(Customer!D582)</f>
        <v>2</v>
      </c>
      <c r="E582" s="40">
        <f>TYPE(Customer!E582)</f>
        <v>1</v>
      </c>
      <c r="F582" s="40">
        <f>TYPE(Customer!G582)</f>
        <v>1</v>
      </c>
      <c r="G582" s="40">
        <f>TYPE(Customer!H582)</f>
        <v>1</v>
      </c>
      <c r="H582" s="40">
        <f>TYPE(Customer!I582)</f>
        <v>1</v>
      </c>
      <c r="I582" s="40">
        <f>TYPE(Customer!J582)</f>
        <v>1</v>
      </c>
      <c r="J582" s="40">
        <f>TYPE(Customer!K582)</f>
        <v>1</v>
      </c>
      <c r="K582" s="40">
        <f>TYPE(Customer!L582)</f>
        <v>1</v>
      </c>
      <c r="L582" s="40">
        <f>TYPE(Customer!M582)</f>
        <v>1</v>
      </c>
      <c r="M582" s="40">
        <f>TYPE(Customer!N582)</f>
        <v>1</v>
      </c>
    </row>
    <row r="583" spans="1:13" x14ac:dyDescent="0.25">
      <c r="A583" s="40">
        <f>TYPE(Customer!A583)</f>
        <v>1</v>
      </c>
      <c r="B583" s="40">
        <f>TYPE(Customer!B583)</f>
        <v>1</v>
      </c>
      <c r="C583" s="40">
        <f>TYPE(Customer!C583)</f>
        <v>2</v>
      </c>
      <c r="D583" s="40">
        <f>TYPE(Customer!D583)</f>
        <v>2</v>
      </c>
      <c r="E583" s="40">
        <f>TYPE(Customer!E583)</f>
        <v>1</v>
      </c>
      <c r="F583" s="40">
        <f>TYPE(Customer!G583)</f>
        <v>1</v>
      </c>
      <c r="G583" s="40">
        <f>TYPE(Customer!H583)</f>
        <v>1</v>
      </c>
      <c r="H583" s="40">
        <f>TYPE(Customer!I583)</f>
        <v>1</v>
      </c>
      <c r="I583" s="40">
        <f>TYPE(Customer!J583)</f>
        <v>1</v>
      </c>
      <c r="J583" s="40">
        <f>TYPE(Customer!K583)</f>
        <v>1</v>
      </c>
      <c r="K583" s="40">
        <f>TYPE(Customer!L583)</f>
        <v>1</v>
      </c>
      <c r="L583" s="40">
        <f>TYPE(Customer!M583)</f>
        <v>1</v>
      </c>
      <c r="M583" s="40">
        <f>TYPE(Customer!N583)</f>
        <v>1</v>
      </c>
    </row>
    <row r="584" spans="1:13" x14ac:dyDescent="0.25">
      <c r="A584" s="40">
        <f>TYPE(Customer!A584)</f>
        <v>1</v>
      </c>
      <c r="B584" s="40">
        <f>TYPE(Customer!B584)</f>
        <v>1</v>
      </c>
      <c r="C584" s="40">
        <f>TYPE(Customer!C584)</f>
        <v>2</v>
      </c>
      <c r="D584" s="40">
        <f>TYPE(Customer!D584)</f>
        <v>2</v>
      </c>
      <c r="E584" s="40">
        <f>TYPE(Customer!E584)</f>
        <v>1</v>
      </c>
      <c r="F584" s="40">
        <f>TYPE(Customer!G584)</f>
        <v>1</v>
      </c>
      <c r="G584" s="40">
        <f>TYPE(Customer!H584)</f>
        <v>1</v>
      </c>
      <c r="H584" s="40">
        <f>TYPE(Customer!I584)</f>
        <v>1</v>
      </c>
      <c r="I584" s="40">
        <f>TYPE(Customer!J584)</f>
        <v>1</v>
      </c>
      <c r="J584" s="40">
        <f>TYPE(Customer!K584)</f>
        <v>1</v>
      </c>
      <c r="K584" s="40">
        <f>TYPE(Customer!L584)</f>
        <v>1</v>
      </c>
      <c r="L584" s="40">
        <f>TYPE(Customer!M584)</f>
        <v>1</v>
      </c>
      <c r="M584" s="40">
        <f>TYPE(Customer!N584)</f>
        <v>1</v>
      </c>
    </row>
    <row r="585" spans="1:13" x14ac:dyDescent="0.25">
      <c r="A585" s="40">
        <f>TYPE(Customer!A585)</f>
        <v>1</v>
      </c>
      <c r="B585" s="40">
        <f>TYPE(Customer!B585)</f>
        <v>1</v>
      </c>
      <c r="C585" s="40">
        <f>TYPE(Customer!C585)</f>
        <v>2</v>
      </c>
      <c r="D585" s="40">
        <f>TYPE(Customer!D585)</f>
        <v>2</v>
      </c>
      <c r="E585" s="40">
        <f>TYPE(Customer!E585)</f>
        <v>1</v>
      </c>
      <c r="F585" s="40">
        <f>TYPE(Customer!G585)</f>
        <v>1</v>
      </c>
      <c r="G585" s="40">
        <f>TYPE(Customer!H585)</f>
        <v>1</v>
      </c>
      <c r="H585" s="40">
        <f>TYPE(Customer!I585)</f>
        <v>1</v>
      </c>
      <c r="I585" s="40">
        <f>TYPE(Customer!J585)</f>
        <v>1</v>
      </c>
      <c r="J585" s="40">
        <f>TYPE(Customer!K585)</f>
        <v>1</v>
      </c>
      <c r="K585" s="40">
        <f>TYPE(Customer!L585)</f>
        <v>1</v>
      </c>
      <c r="L585" s="40">
        <f>TYPE(Customer!M585)</f>
        <v>1</v>
      </c>
      <c r="M585" s="40">
        <f>TYPE(Customer!N585)</f>
        <v>1</v>
      </c>
    </row>
    <row r="586" spans="1:13" x14ac:dyDescent="0.25">
      <c r="A586" s="40">
        <f>TYPE(Customer!A586)</f>
        <v>1</v>
      </c>
      <c r="B586" s="40">
        <f>TYPE(Customer!B586)</f>
        <v>1</v>
      </c>
      <c r="C586" s="40">
        <f>TYPE(Customer!C586)</f>
        <v>2</v>
      </c>
      <c r="D586" s="40">
        <f>TYPE(Customer!D586)</f>
        <v>2</v>
      </c>
      <c r="E586" s="40">
        <f>TYPE(Customer!E586)</f>
        <v>1</v>
      </c>
      <c r="F586" s="40">
        <f>TYPE(Customer!G586)</f>
        <v>1</v>
      </c>
      <c r="G586" s="40">
        <f>TYPE(Customer!H586)</f>
        <v>1</v>
      </c>
      <c r="H586" s="40">
        <f>TYPE(Customer!I586)</f>
        <v>1</v>
      </c>
      <c r="I586" s="40">
        <f>TYPE(Customer!J586)</f>
        <v>1</v>
      </c>
      <c r="J586" s="40">
        <f>TYPE(Customer!K586)</f>
        <v>1</v>
      </c>
      <c r="K586" s="40">
        <f>TYPE(Customer!L586)</f>
        <v>1</v>
      </c>
      <c r="L586" s="40">
        <f>TYPE(Customer!M586)</f>
        <v>1</v>
      </c>
      <c r="M586" s="40">
        <f>TYPE(Customer!N586)</f>
        <v>1</v>
      </c>
    </row>
    <row r="587" spans="1:13" x14ac:dyDescent="0.25">
      <c r="A587" s="40">
        <f>TYPE(Customer!A587)</f>
        <v>1</v>
      </c>
      <c r="B587" s="40">
        <f>TYPE(Customer!B587)</f>
        <v>1</v>
      </c>
      <c r="C587" s="40">
        <f>TYPE(Customer!C587)</f>
        <v>2</v>
      </c>
      <c r="D587" s="40">
        <f>TYPE(Customer!D587)</f>
        <v>2</v>
      </c>
      <c r="E587" s="40">
        <f>TYPE(Customer!E587)</f>
        <v>1</v>
      </c>
      <c r="F587" s="40">
        <f>TYPE(Customer!G587)</f>
        <v>1</v>
      </c>
      <c r="G587" s="40">
        <f>TYPE(Customer!H587)</f>
        <v>1</v>
      </c>
      <c r="H587" s="40">
        <f>TYPE(Customer!I587)</f>
        <v>1</v>
      </c>
      <c r="I587" s="40">
        <f>TYPE(Customer!J587)</f>
        <v>1</v>
      </c>
      <c r="J587" s="40">
        <f>TYPE(Customer!K587)</f>
        <v>1</v>
      </c>
      <c r="K587" s="40">
        <f>TYPE(Customer!L587)</f>
        <v>1</v>
      </c>
      <c r="L587" s="40">
        <f>TYPE(Customer!M587)</f>
        <v>1</v>
      </c>
      <c r="M587" s="40">
        <f>TYPE(Customer!N587)</f>
        <v>1</v>
      </c>
    </row>
    <row r="588" spans="1:13" x14ac:dyDescent="0.25">
      <c r="A588" s="40">
        <f>TYPE(Customer!A588)</f>
        <v>1</v>
      </c>
      <c r="B588" s="40">
        <f>TYPE(Customer!B588)</f>
        <v>1</v>
      </c>
      <c r="C588" s="40">
        <f>TYPE(Customer!C588)</f>
        <v>2</v>
      </c>
      <c r="D588" s="40">
        <f>TYPE(Customer!D588)</f>
        <v>2</v>
      </c>
      <c r="E588" s="40">
        <f>TYPE(Customer!E588)</f>
        <v>1</v>
      </c>
      <c r="F588" s="40">
        <f>TYPE(Customer!G588)</f>
        <v>1</v>
      </c>
      <c r="G588" s="40">
        <f>TYPE(Customer!H588)</f>
        <v>1</v>
      </c>
      <c r="H588" s="40">
        <f>TYPE(Customer!I588)</f>
        <v>1</v>
      </c>
      <c r="I588" s="40">
        <f>TYPE(Customer!J588)</f>
        <v>1</v>
      </c>
      <c r="J588" s="40">
        <f>TYPE(Customer!K588)</f>
        <v>1</v>
      </c>
      <c r="K588" s="40">
        <f>TYPE(Customer!L588)</f>
        <v>1</v>
      </c>
      <c r="L588" s="40">
        <f>TYPE(Customer!M588)</f>
        <v>1</v>
      </c>
      <c r="M588" s="40">
        <f>TYPE(Customer!N588)</f>
        <v>1</v>
      </c>
    </row>
    <row r="589" spans="1:13" x14ac:dyDescent="0.25">
      <c r="A589" s="40">
        <f>TYPE(Customer!A589)</f>
        <v>1</v>
      </c>
      <c r="B589" s="40">
        <f>TYPE(Customer!B589)</f>
        <v>1</v>
      </c>
      <c r="C589" s="40">
        <f>TYPE(Customer!C589)</f>
        <v>2</v>
      </c>
      <c r="D589" s="40">
        <f>TYPE(Customer!D589)</f>
        <v>2</v>
      </c>
      <c r="E589" s="40">
        <f>TYPE(Customer!E589)</f>
        <v>1</v>
      </c>
      <c r="F589" s="40">
        <f>TYPE(Customer!G589)</f>
        <v>1</v>
      </c>
      <c r="G589" s="40">
        <f>TYPE(Customer!H589)</f>
        <v>1</v>
      </c>
      <c r="H589" s="40">
        <f>TYPE(Customer!I589)</f>
        <v>1</v>
      </c>
      <c r="I589" s="40">
        <f>TYPE(Customer!J589)</f>
        <v>1</v>
      </c>
      <c r="J589" s="40">
        <f>TYPE(Customer!K589)</f>
        <v>1</v>
      </c>
      <c r="K589" s="40">
        <f>TYPE(Customer!L589)</f>
        <v>1</v>
      </c>
      <c r="L589" s="40">
        <f>TYPE(Customer!M589)</f>
        <v>1</v>
      </c>
      <c r="M589" s="40">
        <f>TYPE(Customer!N589)</f>
        <v>1</v>
      </c>
    </row>
    <row r="590" spans="1:13" x14ac:dyDescent="0.25">
      <c r="A590" s="40">
        <f>TYPE(Customer!A590)</f>
        <v>1</v>
      </c>
      <c r="B590" s="40">
        <f>TYPE(Customer!B590)</f>
        <v>1</v>
      </c>
      <c r="C590" s="40">
        <f>TYPE(Customer!C590)</f>
        <v>2</v>
      </c>
      <c r="D590" s="40">
        <f>TYPE(Customer!D590)</f>
        <v>2</v>
      </c>
      <c r="E590" s="40">
        <f>TYPE(Customer!E590)</f>
        <v>1</v>
      </c>
      <c r="F590" s="40">
        <f>TYPE(Customer!G590)</f>
        <v>1</v>
      </c>
      <c r="G590" s="40">
        <f>TYPE(Customer!H590)</f>
        <v>1</v>
      </c>
      <c r="H590" s="40">
        <f>TYPE(Customer!I590)</f>
        <v>1</v>
      </c>
      <c r="I590" s="40">
        <f>TYPE(Customer!J590)</f>
        <v>1</v>
      </c>
      <c r="J590" s="40">
        <f>TYPE(Customer!K590)</f>
        <v>1</v>
      </c>
      <c r="K590" s="40">
        <f>TYPE(Customer!L590)</f>
        <v>1</v>
      </c>
      <c r="L590" s="40">
        <f>TYPE(Customer!M590)</f>
        <v>1</v>
      </c>
      <c r="M590" s="40">
        <f>TYPE(Customer!N590)</f>
        <v>1</v>
      </c>
    </row>
    <row r="591" spans="1:13" x14ac:dyDescent="0.25">
      <c r="A591" s="40">
        <f>TYPE(Customer!A591)</f>
        <v>1</v>
      </c>
      <c r="B591" s="40">
        <f>TYPE(Customer!B591)</f>
        <v>1</v>
      </c>
      <c r="C591" s="40">
        <f>TYPE(Customer!C591)</f>
        <v>2</v>
      </c>
      <c r="D591" s="40">
        <f>TYPE(Customer!D591)</f>
        <v>2</v>
      </c>
      <c r="E591" s="40">
        <f>TYPE(Customer!E591)</f>
        <v>1</v>
      </c>
      <c r="F591" s="40">
        <f>TYPE(Customer!G591)</f>
        <v>1</v>
      </c>
      <c r="G591" s="40">
        <f>TYPE(Customer!H591)</f>
        <v>1</v>
      </c>
      <c r="H591" s="40">
        <f>TYPE(Customer!I591)</f>
        <v>1</v>
      </c>
      <c r="I591" s="40">
        <f>TYPE(Customer!J591)</f>
        <v>1</v>
      </c>
      <c r="J591" s="40">
        <f>TYPE(Customer!K591)</f>
        <v>1</v>
      </c>
      <c r="K591" s="40">
        <f>TYPE(Customer!L591)</f>
        <v>1</v>
      </c>
      <c r="L591" s="40">
        <f>TYPE(Customer!M591)</f>
        <v>1</v>
      </c>
      <c r="M591" s="40">
        <f>TYPE(Customer!N591)</f>
        <v>1</v>
      </c>
    </row>
    <row r="592" spans="1:13" x14ac:dyDescent="0.25">
      <c r="A592" s="40">
        <f>TYPE(Customer!A592)</f>
        <v>1</v>
      </c>
      <c r="B592" s="40">
        <f>TYPE(Customer!B592)</f>
        <v>1</v>
      </c>
      <c r="C592" s="40">
        <f>TYPE(Customer!C592)</f>
        <v>2</v>
      </c>
      <c r="D592" s="40">
        <f>TYPE(Customer!D592)</f>
        <v>2</v>
      </c>
      <c r="E592" s="40">
        <f>TYPE(Customer!E592)</f>
        <v>1</v>
      </c>
      <c r="F592" s="40">
        <f>TYPE(Customer!G592)</f>
        <v>1</v>
      </c>
      <c r="G592" s="40">
        <f>TYPE(Customer!H592)</f>
        <v>1</v>
      </c>
      <c r="H592" s="40">
        <f>TYPE(Customer!I592)</f>
        <v>1</v>
      </c>
      <c r="I592" s="40">
        <f>TYPE(Customer!J592)</f>
        <v>1</v>
      </c>
      <c r="J592" s="40">
        <f>TYPE(Customer!K592)</f>
        <v>1</v>
      </c>
      <c r="K592" s="40">
        <f>TYPE(Customer!L592)</f>
        <v>1</v>
      </c>
      <c r="L592" s="40">
        <f>TYPE(Customer!M592)</f>
        <v>1</v>
      </c>
      <c r="M592" s="40">
        <f>TYPE(Customer!N592)</f>
        <v>1</v>
      </c>
    </row>
    <row r="593" spans="1:13" x14ac:dyDescent="0.25">
      <c r="A593" s="40">
        <f>TYPE(Customer!A593)</f>
        <v>1</v>
      </c>
      <c r="B593" s="40">
        <f>TYPE(Customer!B593)</f>
        <v>1</v>
      </c>
      <c r="C593" s="40">
        <f>TYPE(Customer!C593)</f>
        <v>2</v>
      </c>
      <c r="D593" s="40">
        <f>TYPE(Customer!D593)</f>
        <v>2</v>
      </c>
      <c r="E593" s="40">
        <f>TYPE(Customer!E593)</f>
        <v>1</v>
      </c>
      <c r="F593" s="40">
        <f>TYPE(Customer!G593)</f>
        <v>1</v>
      </c>
      <c r="G593" s="40">
        <f>TYPE(Customer!H593)</f>
        <v>1</v>
      </c>
      <c r="H593" s="40">
        <f>TYPE(Customer!I593)</f>
        <v>1</v>
      </c>
      <c r="I593" s="40">
        <f>TYPE(Customer!J593)</f>
        <v>1</v>
      </c>
      <c r="J593" s="40">
        <f>TYPE(Customer!K593)</f>
        <v>1</v>
      </c>
      <c r="K593" s="40">
        <f>TYPE(Customer!L593)</f>
        <v>1</v>
      </c>
      <c r="L593" s="40">
        <f>TYPE(Customer!M593)</f>
        <v>1</v>
      </c>
      <c r="M593" s="40">
        <f>TYPE(Customer!N593)</f>
        <v>1</v>
      </c>
    </row>
    <row r="594" spans="1:13" x14ac:dyDescent="0.25">
      <c r="A594" s="40">
        <f>TYPE(Customer!A594)</f>
        <v>1</v>
      </c>
      <c r="B594" s="40">
        <f>TYPE(Customer!B594)</f>
        <v>1</v>
      </c>
      <c r="C594" s="40">
        <f>TYPE(Customer!C594)</f>
        <v>2</v>
      </c>
      <c r="D594" s="40">
        <f>TYPE(Customer!D594)</f>
        <v>2</v>
      </c>
      <c r="E594" s="40">
        <f>TYPE(Customer!E594)</f>
        <v>1</v>
      </c>
      <c r="F594" s="40">
        <f>TYPE(Customer!G594)</f>
        <v>1</v>
      </c>
      <c r="G594" s="40">
        <f>TYPE(Customer!H594)</f>
        <v>1</v>
      </c>
      <c r="H594" s="40">
        <f>TYPE(Customer!I594)</f>
        <v>1</v>
      </c>
      <c r="I594" s="40">
        <f>TYPE(Customer!J594)</f>
        <v>1</v>
      </c>
      <c r="J594" s="40">
        <f>TYPE(Customer!K594)</f>
        <v>1</v>
      </c>
      <c r="K594" s="40">
        <f>TYPE(Customer!L594)</f>
        <v>1</v>
      </c>
      <c r="L594" s="40">
        <f>TYPE(Customer!M594)</f>
        <v>1</v>
      </c>
      <c r="M594" s="40">
        <f>TYPE(Customer!N594)</f>
        <v>1</v>
      </c>
    </row>
    <row r="595" spans="1:13" x14ac:dyDescent="0.25">
      <c r="A595" s="40">
        <f>TYPE(Customer!A595)</f>
        <v>1</v>
      </c>
      <c r="B595" s="40">
        <f>TYPE(Customer!B595)</f>
        <v>1</v>
      </c>
      <c r="C595" s="40">
        <f>TYPE(Customer!C595)</f>
        <v>2</v>
      </c>
      <c r="D595" s="40">
        <f>TYPE(Customer!D595)</f>
        <v>2</v>
      </c>
      <c r="E595" s="40">
        <f>TYPE(Customer!E595)</f>
        <v>1</v>
      </c>
      <c r="F595" s="40">
        <f>TYPE(Customer!G595)</f>
        <v>1</v>
      </c>
      <c r="G595" s="40">
        <f>TYPE(Customer!H595)</f>
        <v>1</v>
      </c>
      <c r="H595" s="40">
        <f>TYPE(Customer!I595)</f>
        <v>1</v>
      </c>
      <c r="I595" s="40">
        <f>TYPE(Customer!J595)</f>
        <v>1</v>
      </c>
      <c r="J595" s="40">
        <f>TYPE(Customer!K595)</f>
        <v>1</v>
      </c>
      <c r="K595" s="40">
        <f>TYPE(Customer!L595)</f>
        <v>1</v>
      </c>
      <c r="L595" s="40">
        <f>TYPE(Customer!M595)</f>
        <v>1</v>
      </c>
      <c r="M595" s="40">
        <f>TYPE(Customer!N595)</f>
        <v>1</v>
      </c>
    </row>
    <row r="596" spans="1:13" x14ac:dyDescent="0.25">
      <c r="A596" s="40">
        <f>TYPE(Customer!A596)</f>
        <v>1</v>
      </c>
      <c r="B596" s="40">
        <f>TYPE(Customer!B596)</f>
        <v>1</v>
      </c>
      <c r="C596" s="40">
        <f>TYPE(Customer!C596)</f>
        <v>2</v>
      </c>
      <c r="D596" s="40">
        <f>TYPE(Customer!D596)</f>
        <v>2</v>
      </c>
      <c r="E596" s="40">
        <f>TYPE(Customer!E596)</f>
        <v>1</v>
      </c>
      <c r="F596" s="40">
        <f>TYPE(Customer!G596)</f>
        <v>1</v>
      </c>
      <c r="G596" s="40">
        <f>TYPE(Customer!H596)</f>
        <v>1</v>
      </c>
      <c r="H596" s="40">
        <f>TYPE(Customer!I596)</f>
        <v>1</v>
      </c>
      <c r="I596" s="40">
        <f>TYPE(Customer!J596)</f>
        <v>1</v>
      </c>
      <c r="J596" s="40">
        <f>TYPE(Customer!K596)</f>
        <v>1</v>
      </c>
      <c r="K596" s="40">
        <f>TYPE(Customer!L596)</f>
        <v>1</v>
      </c>
      <c r="L596" s="40">
        <f>TYPE(Customer!M596)</f>
        <v>1</v>
      </c>
      <c r="M596" s="40">
        <f>TYPE(Customer!N596)</f>
        <v>1</v>
      </c>
    </row>
    <row r="597" spans="1:13" x14ac:dyDescent="0.25">
      <c r="A597" s="40">
        <f>TYPE(Customer!A597)</f>
        <v>1</v>
      </c>
      <c r="B597" s="40">
        <f>TYPE(Customer!B597)</f>
        <v>1</v>
      </c>
      <c r="C597" s="40">
        <f>TYPE(Customer!C597)</f>
        <v>2</v>
      </c>
      <c r="D597" s="40">
        <f>TYPE(Customer!D597)</f>
        <v>2</v>
      </c>
      <c r="E597" s="40">
        <f>TYPE(Customer!E597)</f>
        <v>1</v>
      </c>
      <c r="F597" s="40">
        <f>TYPE(Customer!G597)</f>
        <v>1</v>
      </c>
      <c r="G597" s="40">
        <f>TYPE(Customer!H597)</f>
        <v>1</v>
      </c>
      <c r="H597" s="40">
        <f>TYPE(Customer!I597)</f>
        <v>1</v>
      </c>
      <c r="I597" s="40">
        <f>TYPE(Customer!J597)</f>
        <v>1</v>
      </c>
      <c r="J597" s="40">
        <f>TYPE(Customer!K597)</f>
        <v>1</v>
      </c>
      <c r="K597" s="40">
        <f>TYPE(Customer!L597)</f>
        <v>1</v>
      </c>
      <c r="L597" s="40">
        <f>TYPE(Customer!M597)</f>
        <v>1</v>
      </c>
      <c r="M597" s="40">
        <f>TYPE(Customer!N597)</f>
        <v>1</v>
      </c>
    </row>
    <row r="598" spans="1:13" x14ac:dyDescent="0.25">
      <c r="A598" s="40">
        <f>TYPE(Customer!A598)</f>
        <v>1</v>
      </c>
      <c r="B598" s="40">
        <f>TYPE(Customer!B598)</f>
        <v>1</v>
      </c>
      <c r="C598" s="40">
        <f>TYPE(Customer!C598)</f>
        <v>2</v>
      </c>
      <c r="D598" s="40">
        <f>TYPE(Customer!D598)</f>
        <v>2</v>
      </c>
      <c r="E598" s="40">
        <f>TYPE(Customer!E598)</f>
        <v>1</v>
      </c>
      <c r="F598" s="40">
        <f>TYPE(Customer!G598)</f>
        <v>1</v>
      </c>
      <c r="G598" s="40">
        <f>TYPE(Customer!H598)</f>
        <v>1</v>
      </c>
      <c r="H598" s="40">
        <f>TYPE(Customer!I598)</f>
        <v>1</v>
      </c>
      <c r="I598" s="40">
        <f>TYPE(Customer!J598)</f>
        <v>1</v>
      </c>
      <c r="J598" s="40">
        <f>TYPE(Customer!K598)</f>
        <v>1</v>
      </c>
      <c r="K598" s="40">
        <f>TYPE(Customer!L598)</f>
        <v>1</v>
      </c>
      <c r="L598" s="40">
        <f>TYPE(Customer!M598)</f>
        <v>1</v>
      </c>
      <c r="M598" s="40">
        <f>TYPE(Customer!N598)</f>
        <v>1</v>
      </c>
    </row>
    <row r="599" spans="1:13" x14ac:dyDescent="0.25">
      <c r="A599" s="40">
        <f>TYPE(Customer!A599)</f>
        <v>1</v>
      </c>
      <c r="B599" s="40">
        <f>TYPE(Customer!B599)</f>
        <v>1</v>
      </c>
      <c r="C599" s="40">
        <f>TYPE(Customer!C599)</f>
        <v>2</v>
      </c>
      <c r="D599" s="40">
        <f>TYPE(Customer!D599)</f>
        <v>2</v>
      </c>
      <c r="E599" s="40">
        <f>TYPE(Customer!E599)</f>
        <v>1</v>
      </c>
      <c r="F599" s="40">
        <f>TYPE(Customer!G599)</f>
        <v>1</v>
      </c>
      <c r="G599" s="40">
        <f>TYPE(Customer!H599)</f>
        <v>1</v>
      </c>
      <c r="H599" s="40">
        <f>TYPE(Customer!I599)</f>
        <v>1</v>
      </c>
      <c r="I599" s="40">
        <f>TYPE(Customer!J599)</f>
        <v>1</v>
      </c>
      <c r="J599" s="40">
        <f>TYPE(Customer!K599)</f>
        <v>1</v>
      </c>
      <c r="K599" s="40">
        <f>TYPE(Customer!L599)</f>
        <v>1</v>
      </c>
      <c r="L599" s="40">
        <f>TYPE(Customer!M599)</f>
        <v>1</v>
      </c>
      <c r="M599" s="40">
        <f>TYPE(Customer!N599)</f>
        <v>1</v>
      </c>
    </row>
    <row r="600" spans="1:13" x14ac:dyDescent="0.25">
      <c r="A600" s="40">
        <f>TYPE(Customer!A600)</f>
        <v>1</v>
      </c>
      <c r="B600" s="40">
        <f>TYPE(Customer!B600)</f>
        <v>1</v>
      </c>
      <c r="C600" s="40">
        <f>TYPE(Customer!C600)</f>
        <v>2</v>
      </c>
      <c r="D600" s="40">
        <f>TYPE(Customer!D600)</f>
        <v>2</v>
      </c>
      <c r="E600" s="40">
        <f>TYPE(Customer!E600)</f>
        <v>1</v>
      </c>
      <c r="F600" s="40">
        <f>TYPE(Customer!G600)</f>
        <v>1</v>
      </c>
      <c r="G600" s="40">
        <f>TYPE(Customer!H600)</f>
        <v>1</v>
      </c>
      <c r="H600" s="40">
        <f>TYPE(Customer!I600)</f>
        <v>1</v>
      </c>
      <c r="I600" s="40">
        <f>TYPE(Customer!J600)</f>
        <v>1</v>
      </c>
      <c r="J600" s="40">
        <f>TYPE(Customer!K600)</f>
        <v>1</v>
      </c>
      <c r="K600" s="40">
        <f>TYPE(Customer!L600)</f>
        <v>1</v>
      </c>
      <c r="L600" s="40">
        <f>TYPE(Customer!M600)</f>
        <v>1</v>
      </c>
      <c r="M600" s="40">
        <f>TYPE(Customer!N600)</f>
        <v>1</v>
      </c>
    </row>
    <row r="601" spans="1:13" x14ac:dyDescent="0.25">
      <c r="A601" s="40">
        <f>TYPE(Customer!A601)</f>
        <v>1</v>
      </c>
      <c r="B601" s="40">
        <f>TYPE(Customer!B601)</f>
        <v>1</v>
      </c>
      <c r="C601" s="40">
        <f>TYPE(Customer!C601)</f>
        <v>2</v>
      </c>
      <c r="D601" s="40">
        <f>TYPE(Customer!D601)</f>
        <v>2</v>
      </c>
      <c r="E601" s="40">
        <f>TYPE(Customer!E601)</f>
        <v>1</v>
      </c>
      <c r="F601" s="40">
        <f>TYPE(Customer!G601)</f>
        <v>1</v>
      </c>
      <c r="G601" s="40">
        <f>TYPE(Customer!H601)</f>
        <v>1</v>
      </c>
      <c r="H601" s="40">
        <f>TYPE(Customer!I601)</f>
        <v>1</v>
      </c>
      <c r="I601" s="40">
        <f>TYPE(Customer!J601)</f>
        <v>1</v>
      </c>
      <c r="J601" s="40">
        <f>TYPE(Customer!K601)</f>
        <v>1</v>
      </c>
      <c r="K601" s="40">
        <f>TYPE(Customer!L601)</f>
        <v>1</v>
      </c>
      <c r="L601" s="40">
        <f>TYPE(Customer!M601)</f>
        <v>1</v>
      </c>
      <c r="M601" s="40">
        <f>TYPE(Customer!N601)</f>
        <v>1</v>
      </c>
    </row>
    <row r="602" spans="1:13" x14ac:dyDescent="0.25">
      <c r="A602" s="40">
        <f>TYPE(Customer!A602)</f>
        <v>1</v>
      </c>
      <c r="B602" s="40">
        <f>TYPE(Customer!B602)</f>
        <v>1</v>
      </c>
      <c r="C602" s="40">
        <f>TYPE(Customer!C602)</f>
        <v>2</v>
      </c>
      <c r="D602" s="40">
        <f>TYPE(Customer!D602)</f>
        <v>2</v>
      </c>
      <c r="E602" s="40">
        <f>TYPE(Customer!E602)</f>
        <v>1</v>
      </c>
      <c r="F602" s="40">
        <f>TYPE(Customer!G602)</f>
        <v>1</v>
      </c>
      <c r="G602" s="40">
        <f>TYPE(Customer!H602)</f>
        <v>1</v>
      </c>
      <c r="H602" s="40">
        <f>TYPE(Customer!I602)</f>
        <v>1</v>
      </c>
      <c r="I602" s="40">
        <f>TYPE(Customer!J602)</f>
        <v>1</v>
      </c>
      <c r="J602" s="40">
        <f>TYPE(Customer!K602)</f>
        <v>1</v>
      </c>
      <c r="K602" s="40">
        <f>TYPE(Customer!L602)</f>
        <v>1</v>
      </c>
      <c r="L602" s="40">
        <f>TYPE(Customer!M602)</f>
        <v>1</v>
      </c>
      <c r="M602" s="40">
        <f>TYPE(Customer!N602)</f>
        <v>1</v>
      </c>
    </row>
    <row r="603" spans="1:13" x14ac:dyDescent="0.25">
      <c r="A603" s="40">
        <f>TYPE(Customer!A603)</f>
        <v>1</v>
      </c>
      <c r="B603" s="40">
        <f>TYPE(Customer!B603)</f>
        <v>1</v>
      </c>
      <c r="C603" s="40">
        <f>TYPE(Customer!C603)</f>
        <v>2</v>
      </c>
      <c r="D603" s="40">
        <f>TYPE(Customer!D603)</f>
        <v>2</v>
      </c>
      <c r="E603" s="40">
        <f>TYPE(Customer!E603)</f>
        <v>1</v>
      </c>
      <c r="F603" s="40">
        <f>TYPE(Customer!G603)</f>
        <v>1</v>
      </c>
      <c r="G603" s="40">
        <f>TYPE(Customer!H603)</f>
        <v>1</v>
      </c>
      <c r="H603" s="40">
        <f>TYPE(Customer!I603)</f>
        <v>1</v>
      </c>
      <c r="I603" s="40">
        <f>TYPE(Customer!J603)</f>
        <v>1</v>
      </c>
      <c r="J603" s="40">
        <f>TYPE(Customer!K603)</f>
        <v>1</v>
      </c>
      <c r="K603" s="40">
        <f>TYPE(Customer!L603)</f>
        <v>1</v>
      </c>
      <c r="L603" s="40">
        <f>TYPE(Customer!M603)</f>
        <v>1</v>
      </c>
      <c r="M603" s="40">
        <f>TYPE(Customer!N603)</f>
        <v>1</v>
      </c>
    </row>
    <row r="604" spans="1:13" x14ac:dyDescent="0.25">
      <c r="A604" s="40">
        <f>TYPE(Customer!A604)</f>
        <v>1</v>
      </c>
      <c r="B604" s="40">
        <f>TYPE(Customer!B604)</f>
        <v>1</v>
      </c>
      <c r="C604" s="40">
        <f>TYPE(Customer!C604)</f>
        <v>2</v>
      </c>
      <c r="D604" s="40">
        <f>TYPE(Customer!D604)</f>
        <v>2</v>
      </c>
      <c r="E604" s="40">
        <f>TYPE(Customer!E604)</f>
        <v>1</v>
      </c>
      <c r="F604" s="40">
        <f>TYPE(Customer!G604)</f>
        <v>1</v>
      </c>
      <c r="G604" s="40">
        <f>TYPE(Customer!H604)</f>
        <v>1</v>
      </c>
      <c r="H604" s="40">
        <f>TYPE(Customer!I604)</f>
        <v>1</v>
      </c>
      <c r="I604" s="40">
        <f>TYPE(Customer!J604)</f>
        <v>1</v>
      </c>
      <c r="J604" s="40">
        <f>TYPE(Customer!K604)</f>
        <v>1</v>
      </c>
      <c r="K604" s="40">
        <f>TYPE(Customer!L604)</f>
        <v>1</v>
      </c>
      <c r="L604" s="40">
        <f>TYPE(Customer!M604)</f>
        <v>1</v>
      </c>
      <c r="M604" s="40">
        <f>TYPE(Customer!N604)</f>
        <v>1</v>
      </c>
    </row>
    <row r="605" spans="1:13" x14ac:dyDescent="0.25">
      <c r="A605" s="40">
        <f>TYPE(Customer!A605)</f>
        <v>1</v>
      </c>
      <c r="B605" s="40">
        <f>TYPE(Customer!B605)</f>
        <v>1</v>
      </c>
      <c r="C605" s="40">
        <f>TYPE(Customer!C605)</f>
        <v>2</v>
      </c>
      <c r="D605" s="40">
        <f>TYPE(Customer!D605)</f>
        <v>2</v>
      </c>
      <c r="E605" s="40">
        <f>TYPE(Customer!E605)</f>
        <v>1</v>
      </c>
      <c r="F605" s="40">
        <f>TYPE(Customer!G605)</f>
        <v>1</v>
      </c>
      <c r="G605" s="40">
        <f>TYPE(Customer!H605)</f>
        <v>1</v>
      </c>
      <c r="H605" s="40">
        <f>TYPE(Customer!I605)</f>
        <v>1</v>
      </c>
      <c r="I605" s="40">
        <f>TYPE(Customer!J605)</f>
        <v>1</v>
      </c>
      <c r="J605" s="40">
        <f>TYPE(Customer!K605)</f>
        <v>1</v>
      </c>
      <c r="K605" s="40">
        <f>TYPE(Customer!L605)</f>
        <v>1</v>
      </c>
      <c r="L605" s="40">
        <f>TYPE(Customer!M605)</f>
        <v>1</v>
      </c>
      <c r="M605" s="40">
        <f>TYPE(Customer!N605)</f>
        <v>1</v>
      </c>
    </row>
    <row r="606" spans="1:13" x14ac:dyDescent="0.25">
      <c r="A606" s="40">
        <f>TYPE(Customer!A606)</f>
        <v>1</v>
      </c>
      <c r="B606" s="40">
        <f>TYPE(Customer!B606)</f>
        <v>1</v>
      </c>
      <c r="C606" s="40">
        <f>TYPE(Customer!C606)</f>
        <v>2</v>
      </c>
      <c r="D606" s="40">
        <f>TYPE(Customer!D606)</f>
        <v>2</v>
      </c>
      <c r="E606" s="40">
        <f>TYPE(Customer!E606)</f>
        <v>1</v>
      </c>
      <c r="F606" s="40">
        <f>TYPE(Customer!G606)</f>
        <v>1</v>
      </c>
      <c r="G606" s="40">
        <f>TYPE(Customer!H606)</f>
        <v>1</v>
      </c>
      <c r="H606" s="40">
        <f>TYPE(Customer!I606)</f>
        <v>1</v>
      </c>
      <c r="I606" s="40">
        <f>TYPE(Customer!J606)</f>
        <v>1</v>
      </c>
      <c r="J606" s="40">
        <f>TYPE(Customer!K606)</f>
        <v>1</v>
      </c>
      <c r="K606" s="40">
        <f>TYPE(Customer!L606)</f>
        <v>1</v>
      </c>
      <c r="L606" s="40">
        <f>TYPE(Customer!M606)</f>
        <v>1</v>
      </c>
      <c r="M606" s="40">
        <f>TYPE(Customer!N606)</f>
        <v>1</v>
      </c>
    </row>
    <row r="607" spans="1:13" x14ac:dyDescent="0.25">
      <c r="A607" s="40">
        <f>TYPE(Customer!A607)</f>
        <v>1</v>
      </c>
      <c r="B607" s="40">
        <f>TYPE(Customer!B607)</f>
        <v>1</v>
      </c>
      <c r="C607" s="40">
        <f>TYPE(Customer!C607)</f>
        <v>2</v>
      </c>
      <c r="D607" s="40">
        <f>TYPE(Customer!D607)</f>
        <v>2</v>
      </c>
      <c r="E607" s="40">
        <f>TYPE(Customer!E607)</f>
        <v>1</v>
      </c>
      <c r="F607" s="40">
        <f>TYPE(Customer!G607)</f>
        <v>1</v>
      </c>
      <c r="G607" s="40">
        <f>TYPE(Customer!H607)</f>
        <v>1</v>
      </c>
      <c r="H607" s="40">
        <f>TYPE(Customer!I607)</f>
        <v>1</v>
      </c>
      <c r="I607" s="40">
        <f>TYPE(Customer!J607)</f>
        <v>1</v>
      </c>
      <c r="J607" s="40">
        <f>TYPE(Customer!K607)</f>
        <v>1</v>
      </c>
      <c r="K607" s="40">
        <f>TYPE(Customer!L607)</f>
        <v>1</v>
      </c>
      <c r="L607" s="40">
        <f>TYPE(Customer!M607)</f>
        <v>1</v>
      </c>
      <c r="M607" s="40">
        <f>TYPE(Customer!N607)</f>
        <v>1</v>
      </c>
    </row>
    <row r="608" spans="1:13" x14ac:dyDescent="0.25">
      <c r="A608" s="40">
        <f>TYPE(Customer!A608)</f>
        <v>1</v>
      </c>
      <c r="B608" s="40">
        <f>TYPE(Customer!B608)</f>
        <v>1</v>
      </c>
      <c r="C608" s="40">
        <f>TYPE(Customer!C608)</f>
        <v>2</v>
      </c>
      <c r="D608" s="40">
        <f>TYPE(Customer!D608)</f>
        <v>2</v>
      </c>
      <c r="E608" s="40">
        <f>TYPE(Customer!E608)</f>
        <v>1</v>
      </c>
      <c r="F608" s="40">
        <f>TYPE(Customer!G608)</f>
        <v>1</v>
      </c>
      <c r="G608" s="40">
        <f>TYPE(Customer!H608)</f>
        <v>1</v>
      </c>
      <c r="H608" s="40">
        <f>TYPE(Customer!I608)</f>
        <v>1</v>
      </c>
      <c r="I608" s="40">
        <f>TYPE(Customer!J608)</f>
        <v>1</v>
      </c>
      <c r="J608" s="40">
        <f>TYPE(Customer!K608)</f>
        <v>1</v>
      </c>
      <c r="K608" s="40">
        <f>TYPE(Customer!L608)</f>
        <v>1</v>
      </c>
      <c r="L608" s="40">
        <f>TYPE(Customer!M608)</f>
        <v>1</v>
      </c>
      <c r="M608" s="40">
        <f>TYPE(Customer!N608)</f>
        <v>1</v>
      </c>
    </row>
    <row r="609" spans="1:13" x14ac:dyDescent="0.25">
      <c r="A609" s="40">
        <f>TYPE(Customer!A609)</f>
        <v>1</v>
      </c>
      <c r="B609" s="40">
        <f>TYPE(Customer!B609)</f>
        <v>1</v>
      </c>
      <c r="C609" s="40">
        <f>TYPE(Customer!C609)</f>
        <v>2</v>
      </c>
      <c r="D609" s="40">
        <f>TYPE(Customer!D609)</f>
        <v>2</v>
      </c>
      <c r="E609" s="40">
        <f>TYPE(Customer!E609)</f>
        <v>1</v>
      </c>
      <c r="F609" s="40">
        <f>TYPE(Customer!G609)</f>
        <v>1</v>
      </c>
      <c r="G609" s="40">
        <f>TYPE(Customer!H609)</f>
        <v>1</v>
      </c>
      <c r="H609" s="40">
        <f>TYPE(Customer!I609)</f>
        <v>1</v>
      </c>
      <c r="I609" s="40">
        <f>TYPE(Customer!J609)</f>
        <v>1</v>
      </c>
      <c r="J609" s="40">
        <f>TYPE(Customer!K609)</f>
        <v>1</v>
      </c>
      <c r="K609" s="40">
        <f>TYPE(Customer!L609)</f>
        <v>1</v>
      </c>
      <c r="L609" s="40">
        <f>TYPE(Customer!M609)</f>
        <v>1</v>
      </c>
      <c r="M609" s="40">
        <f>TYPE(Customer!N609)</f>
        <v>1</v>
      </c>
    </row>
    <row r="610" spans="1:13" x14ac:dyDescent="0.25">
      <c r="A610" s="40">
        <f>TYPE(Customer!A610)</f>
        <v>1</v>
      </c>
      <c r="B610" s="40">
        <f>TYPE(Customer!B610)</f>
        <v>1</v>
      </c>
      <c r="C610" s="40">
        <f>TYPE(Customer!C610)</f>
        <v>2</v>
      </c>
      <c r="D610" s="40">
        <f>TYPE(Customer!D610)</f>
        <v>2</v>
      </c>
      <c r="E610" s="40">
        <f>TYPE(Customer!E610)</f>
        <v>1</v>
      </c>
      <c r="F610" s="40">
        <f>TYPE(Customer!G610)</f>
        <v>1</v>
      </c>
      <c r="G610" s="40">
        <f>TYPE(Customer!H610)</f>
        <v>1</v>
      </c>
      <c r="H610" s="40">
        <f>TYPE(Customer!I610)</f>
        <v>1</v>
      </c>
      <c r="I610" s="40">
        <f>TYPE(Customer!J610)</f>
        <v>1</v>
      </c>
      <c r="J610" s="40">
        <f>TYPE(Customer!K610)</f>
        <v>1</v>
      </c>
      <c r="K610" s="40">
        <f>TYPE(Customer!L610)</f>
        <v>1</v>
      </c>
      <c r="L610" s="40">
        <f>TYPE(Customer!M610)</f>
        <v>1</v>
      </c>
      <c r="M610" s="40">
        <f>TYPE(Customer!N610)</f>
        <v>1</v>
      </c>
    </row>
    <row r="611" spans="1:13" x14ac:dyDescent="0.25">
      <c r="A611" s="40">
        <f>TYPE(Customer!A611)</f>
        <v>1</v>
      </c>
      <c r="B611" s="40">
        <f>TYPE(Customer!B611)</f>
        <v>1</v>
      </c>
      <c r="C611" s="40">
        <f>TYPE(Customer!C611)</f>
        <v>2</v>
      </c>
      <c r="D611" s="40">
        <f>TYPE(Customer!D611)</f>
        <v>2</v>
      </c>
      <c r="E611" s="40">
        <f>TYPE(Customer!E611)</f>
        <v>1</v>
      </c>
      <c r="F611" s="40">
        <f>TYPE(Customer!G611)</f>
        <v>1</v>
      </c>
      <c r="G611" s="40">
        <f>TYPE(Customer!H611)</f>
        <v>1</v>
      </c>
      <c r="H611" s="40">
        <f>TYPE(Customer!I611)</f>
        <v>1</v>
      </c>
      <c r="I611" s="40">
        <f>TYPE(Customer!J611)</f>
        <v>1</v>
      </c>
      <c r="J611" s="40">
        <f>TYPE(Customer!K611)</f>
        <v>1</v>
      </c>
      <c r="K611" s="40">
        <f>TYPE(Customer!L611)</f>
        <v>1</v>
      </c>
      <c r="L611" s="40">
        <f>TYPE(Customer!M611)</f>
        <v>1</v>
      </c>
      <c r="M611" s="40">
        <f>TYPE(Customer!N611)</f>
        <v>1</v>
      </c>
    </row>
    <row r="612" spans="1:13" x14ac:dyDescent="0.25">
      <c r="A612" s="40">
        <f>TYPE(Customer!A612)</f>
        <v>1</v>
      </c>
      <c r="B612" s="40">
        <f>TYPE(Customer!B612)</f>
        <v>1</v>
      </c>
      <c r="C612" s="40">
        <f>TYPE(Customer!C612)</f>
        <v>2</v>
      </c>
      <c r="D612" s="40">
        <f>TYPE(Customer!D612)</f>
        <v>2</v>
      </c>
      <c r="E612" s="40">
        <f>TYPE(Customer!E612)</f>
        <v>1</v>
      </c>
      <c r="F612" s="40">
        <f>TYPE(Customer!G612)</f>
        <v>1</v>
      </c>
      <c r="G612" s="40">
        <f>TYPE(Customer!H612)</f>
        <v>1</v>
      </c>
      <c r="H612" s="40">
        <f>TYPE(Customer!I612)</f>
        <v>1</v>
      </c>
      <c r="I612" s="40">
        <f>TYPE(Customer!J612)</f>
        <v>1</v>
      </c>
      <c r="J612" s="40">
        <f>TYPE(Customer!K612)</f>
        <v>1</v>
      </c>
      <c r="K612" s="40">
        <f>TYPE(Customer!L612)</f>
        <v>1</v>
      </c>
      <c r="L612" s="40">
        <f>TYPE(Customer!M612)</f>
        <v>1</v>
      </c>
      <c r="M612" s="40">
        <f>TYPE(Customer!N612)</f>
        <v>1</v>
      </c>
    </row>
    <row r="613" spans="1:13" x14ac:dyDescent="0.25">
      <c r="A613" s="40">
        <f>TYPE(Customer!A613)</f>
        <v>1</v>
      </c>
      <c r="B613" s="40">
        <f>TYPE(Customer!B613)</f>
        <v>1</v>
      </c>
      <c r="C613" s="40">
        <f>TYPE(Customer!C613)</f>
        <v>2</v>
      </c>
      <c r="D613" s="40">
        <f>TYPE(Customer!D613)</f>
        <v>2</v>
      </c>
      <c r="E613" s="40">
        <f>TYPE(Customer!E613)</f>
        <v>1</v>
      </c>
      <c r="F613" s="40">
        <f>TYPE(Customer!G613)</f>
        <v>1</v>
      </c>
      <c r="G613" s="40">
        <f>TYPE(Customer!H613)</f>
        <v>1</v>
      </c>
      <c r="H613" s="40">
        <f>TYPE(Customer!I613)</f>
        <v>1</v>
      </c>
      <c r="I613" s="40">
        <f>TYPE(Customer!J613)</f>
        <v>1</v>
      </c>
      <c r="J613" s="40">
        <f>TYPE(Customer!K613)</f>
        <v>1</v>
      </c>
      <c r="K613" s="40">
        <f>TYPE(Customer!L613)</f>
        <v>1</v>
      </c>
      <c r="L613" s="40">
        <f>TYPE(Customer!M613)</f>
        <v>1</v>
      </c>
      <c r="M613" s="40">
        <f>TYPE(Customer!N613)</f>
        <v>1</v>
      </c>
    </row>
    <row r="614" spans="1:13" x14ac:dyDescent="0.25">
      <c r="A614" s="40">
        <f>TYPE(Customer!A614)</f>
        <v>1</v>
      </c>
      <c r="B614" s="40">
        <f>TYPE(Customer!B614)</f>
        <v>1</v>
      </c>
      <c r="C614" s="40">
        <f>TYPE(Customer!C614)</f>
        <v>2</v>
      </c>
      <c r="D614" s="40">
        <f>TYPE(Customer!D614)</f>
        <v>2</v>
      </c>
      <c r="E614" s="40">
        <f>TYPE(Customer!E614)</f>
        <v>1</v>
      </c>
      <c r="F614" s="40">
        <f>TYPE(Customer!G614)</f>
        <v>1</v>
      </c>
      <c r="G614" s="40">
        <f>TYPE(Customer!H614)</f>
        <v>1</v>
      </c>
      <c r="H614" s="40">
        <f>TYPE(Customer!I614)</f>
        <v>1</v>
      </c>
      <c r="I614" s="40">
        <f>TYPE(Customer!J614)</f>
        <v>1</v>
      </c>
      <c r="J614" s="40">
        <f>TYPE(Customer!K614)</f>
        <v>1</v>
      </c>
      <c r="K614" s="40">
        <f>TYPE(Customer!L614)</f>
        <v>1</v>
      </c>
      <c r="L614" s="40">
        <f>TYPE(Customer!M614)</f>
        <v>1</v>
      </c>
      <c r="M614" s="40">
        <f>TYPE(Customer!N614)</f>
        <v>1</v>
      </c>
    </row>
    <row r="615" spans="1:13" x14ac:dyDescent="0.25">
      <c r="A615" s="40">
        <f>TYPE(Customer!A615)</f>
        <v>1</v>
      </c>
      <c r="B615" s="40">
        <f>TYPE(Customer!B615)</f>
        <v>1</v>
      </c>
      <c r="C615" s="40">
        <f>TYPE(Customer!C615)</f>
        <v>2</v>
      </c>
      <c r="D615" s="40">
        <f>TYPE(Customer!D615)</f>
        <v>2</v>
      </c>
      <c r="E615" s="40">
        <f>TYPE(Customer!E615)</f>
        <v>1</v>
      </c>
      <c r="F615" s="40">
        <f>TYPE(Customer!G615)</f>
        <v>1</v>
      </c>
      <c r="G615" s="40">
        <f>TYPE(Customer!H615)</f>
        <v>1</v>
      </c>
      <c r="H615" s="40">
        <f>TYPE(Customer!I615)</f>
        <v>1</v>
      </c>
      <c r="I615" s="40">
        <f>TYPE(Customer!J615)</f>
        <v>1</v>
      </c>
      <c r="J615" s="40">
        <f>TYPE(Customer!K615)</f>
        <v>1</v>
      </c>
      <c r="K615" s="40">
        <f>TYPE(Customer!L615)</f>
        <v>1</v>
      </c>
      <c r="L615" s="40">
        <f>TYPE(Customer!M615)</f>
        <v>1</v>
      </c>
      <c r="M615" s="40">
        <f>TYPE(Customer!N615)</f>
        <v>1</v>
      </c>
    </row>
    <row r="616" spans="1:13" x14ac:dyDescent="0.25">
      <c r="A616" s="40">
        <f>TYPE(Customer!A616)</f>
        <v>1</v>
      </c>
      <c r="B616" s="40">
        <f>TYPE(Customer!B616)</f>
        <v>1</v>
      </c>
      <c r="C616" s="40">
        <f>TYPE(Customer!C616)</f>
        <v>2</v>
      </c>
      <c r="D616" s="40">
        <f>TYPE(Customer!D616)</f>
        <v>2</v>
      </c>
      <c r="E616" s="40">
        <f>TYPE(Customer!E616)</f>
        <v>1</v>
      </c>
      <c r="F616" s="40">
        <f>TYPE(Customer!G616)</f>
        <v>1</v>
      </c>
      <c r="G616" s="40">
        <f>TYPE(Customer!H616)</f>
        <v>1</v>
      </c>
      <c r="H616" s="40">
        <f>TYPE(Customer!I616)</f>
        <v>1</v>
      </c>
      <c r="I616" s="40">
        <f>TYPE(Customer!J616)</f>
        <v>1</v>
      </c>
      <c r="J616" s="40">
        <f>TYPE(Customer!K616)</f>
        <v>1</v>
      </c>
      <c r="K616" s="40">
        <f>TYPE(Customer!L616)</f>
        <v>1</v>
      </c>
      <c r="L616" s="40">
        <f>TYPE(Customer!M616)</f>
        <v>1</v>
      </c>
      <c r="M616" s="40">
        <f>TYPE(Customer!N616)</f>
        <v>1</v>
      </c>
    </row>
    <row r="617" spans="1:13" x14ac:dyDescent="0.25">
      <c r="A617" s="40">
        <f>TYPE(Customer!A617)</f>
        <v>1</v>
      </c>
      <c r="B617" s="40">
        <f>TYPE(Customer!B617)</f>
        <v>1</v>
      </c>
      <c r="C617" s="40">
        <f>TYPE(Customer!C617)</f>
        <v>2</v>
      </c>
      <c r="D617" s="40">
        <f>TYPE(Customer!D617)</f>
        <v>2</v>
      </c>
      <c r="E617" s="40">
        <f>TYPE(Customer!E617)</f>
        <v>1</v>
      </c>
      <c r="F617" s="40">
        <f>TYPE(Customer!G617)</f>
        <v>1</v>
      </c>
      <c r="G617" s="40">
        <f>TYPE(Customer!H617)</f>
        <v>1</v>
      </c>
      <c r="H617" s="40">
        <f>TYPE(Customer!I617)</f>
        <v>1</v>
      </c>
      <c r="I617" s="40">
        <f>TYPE(Customer!J617)</f>
        <v>1</v>
      </c>
      <c r="J617" s="40">
        <f>TYPE(Customer!K617)</f>
        <v>1</v>
      </c>
      <c r="K617" s="40">
        <f>TYPE(Customer!L617)</f>
        <v>1</v>
      </c>
      <c r="L617" s="40">
        <f>TYPE(Customer!M617)</f>
        <v>1</v>
      </c>
      <c r="M617" s="40">
        <f>TYPE(Customer!N617)</f>
        <v>1</v>
      </c>
    </row>
    <row r="618" spans="1:13" x14ac:dyDescent="0.25">
      <c r="A618" s="40">
        <f>TYPE(Customer!A618)</f>
        <v>1</v>
      </c>
      <c r="B618" s="40">
        <f>TYPE(Customer!B618)</f>
        <v>1</v>
      </c>
      <c r="C618" s="40">
        <f>TYPE(Customer!C618)</f>
        <v>2</v>
      </c>
      <c r="D618" s="40">
        <f>TYPE(Customer!D618)</f>
        <v>2</v>
      </c>
      <c r="E618" s="40">
        <f>TYPE(Customer!E618)</f>
        <v>1</v>
      </c>
      <c r="F618" s="40">
        <f>TYPE(Customer!G618)</f>
        <v>1</v>
      </c>
      <c r="G618" s="40">
        <f>TYPE(Customer!H618)</f>
        <v>1</v>
      </c>
      <c r="H618" s="40">
        <f>TYPE(Customer!I618)</f>
        <v>1</v>
      </c>
      <c r="I618" s="40">
        <f>TYPE(Customer!J618)</f>
        <v>1</v>
      </c>
      <c r="J618" s="40">
        <f>TYPE(Customer!K618)</f>
        <v>1</v>
      </c>
      <c r="K618" s="40">
        <f>TYPE(Customer!L618)</f>
        <v>1</v>
      </c>
      <c r="L618" s="40">
        <f>TYPE(Customer!M618)</f>
        <v>1</v>
      </c>
      <c r="M618" s="40">
        <f>TYPE(Customer!N618)</f>
        <v>1</v>
      </c>
    </row>
    <row r="619" spans="1:13" x14ac:dyDescent="0.25">
      <c r="A619" s="40">
        <f>TYPE(Customer!A619)</f>
        <v>1</v>
      </c>
      <c r="B619" s="40">
        <f>TYPE(Customer!B619)</f>
        <v>1</v>
      </c>
      <c r="C619" s="40">
        <f>TYPE(Customer!C619)</f>
        <v>2</v>
      </c>
      <c r="D619" s="40">
        <f>TYPE(Customer!D619)</f>
        <v>2</v>
      </c>
      <c r="E619" s="40">
        <f>TYPE(Customer!E619)</f>
        <v>1</v>
      </c>
      <c r="F619" s="40">
        <f>TYPE(Customer!G619)</f>
        <v>1</v>
      </c>
      <c r="G619" s="40">
        <f>TYPE(Customer!H619)</f>
        <v>1</v>
      </c>
      <c r="H619" s="40">
        <f>TYPE(Customer!I619)</f>
        <v>1</v>
      </c>
      <c r="I619" s="40">
        <f>TYPE(Customer!J619)</f>
        <v>1</v>
      </c>
      <c r="J619" s="40">
        <f>TYPE(Customer!K619)</f>
        <v>1</v>
      </c>
      <c r="K619" s="40">
        <f>TYPE(Customer!L619)</f>
        <v>1</v>
      </c>
      <c r="L619" s="40">
        <f>TYPE(Customer!M619)</f>
        <v>1</v>
      </c>
      <c r="M619" s="40">
        <f>TYPE(Customer!N619)</f>
        <v>1</v>
      </c>
    </row>
    <row r="620" spans="1:13" x14ac:dyDescent="0.25">
      <c r="A620" s="40">
        <f>TYPE(Customer!A620)</f>
        <v>1</v>
      </c>
      <c r="B620" s="40">
        <f>TYPE(Customer!B620)</f>
        <v>1</v>
      </c>
      <c r="C620" s="40">
        <f>TYPE(Customer!C620)</f>
        <v>2</v>
      </c>
      <c r="D620" s="40">
        <f>TYPE(Customer!D620)</f>
        <v>2</v>
      </c>
      <c r="E620" s="40">
        <f>TYPE(Customer!E620)</f>
        <v>1</v>
      </c>
      <c r="F620" s="40">
        <f>TYPE(Customer!G620)</f>
        <v>1</v>
      </c>
      <c r="G620" s="40">
        <f>TYPE(Customer!H620)</f>
        <v>1</v>
      </c>
      <c r="H620" s="40">
        <f>TYPE(Customer!I620)</f>
        <v>1</v>
      </c>
      <c r="I620" s="40">
        <f>TYPE(Customer!J620)</f>
        <v>1</v>
      </c>
      <c r="J620" s="40">
        <f>TYPE(Customer!K620)</f>
        <v>1</v>
      </c>
      <c r="K620" s="40">
        <f>TYPE(Customer!L620)</f>
        <v>1</v>
      </c>
      <c r="L620" s="40">
        <f>TYPE(Customer!M620)</f>
        <v>1</v>
      </c>
      <c r="M620" s="40">
        <f>TYPE(Customer!N620)</f>
        <v>1</v>
      </c>
    </row>
    <row r="621" spans="1:13" x14ac:dyDescent="0.25">
      <c r="A621" s="40">
        <f>TYPE(Customer!A621)</f>
        <v>1</v>
      </c>
      <c r="B621" s="40">
        <f>TYPE(Customer!B621)</f>
        <v>1</v>
      </c>
      <c r="C621" s="40">
        <f>TYPE(Customer!C621)</f>
        <v>2</v>
      </c>
      <c r="D621" s="40">
        <f>TYPE(Customer!D621)</f>
        <v>2</v>
      </c>
      <c r="E621" s="40">
        <f>TYPE(Customer!E621)</f>
        <v>1</v>
      </c>
      <c r="F621" s="40">
        <f>TYPE(Customer!G621)</f>
        <v>1</v>
      </c>
      <c r="G621" s="40">
        <f>TYPE(Customer!H621)</f>
        <v>1</v>
      </c>
      <c r="H621" s="40">
        <f>TYPE(Customer!I621)</f>
        <v>1</v>
      </c>
      <c r="I621" s="40">
        <f>TYPE(Customer!J621)</f>
        <v>1</v>
      </c>
      <c r="J621" s="40">
        <f>TYPE(Customer!K621)</f>
        <v>1</v>
      </c>
      <c r="K621" s="40">
        <f>TYPE(Customer!L621)</f>
        <v>1</v>
      </c>
      <c r="L621" s="40">
        <f>TYPE(Customer!M621)</f>
        <v>1</v>
      </c>
      <c r="M621" s="40">
        <f>TYPE(Customer!N621)</f>
        <v>1</v>
      </c>
    </row>
    <row r="622" spans="1:13" x14ac:dyDescent="0.25">
      <c r="A622" s="40">
        <f>TYPE(Customer!A622)</f>
        <v>1</v>
      </c>
      <c r="B622" s="40">
        <f>TYPE(Customer!B622)</f>
        <v>1</v>
      </c>
      <c r="C622" s="40">
        <f>TYPE(Customer!C622)</f>
        <v>2</v>
      </c>
      <c r="D622" s="40">
        <f>TYPE(Customer!D622)</f>
        <v>2</v>
      </c>
      <c r="E622" s="40">
        <f>TYPE(Customer!E622)</f>
        <v>1</v>
      </c>
      <c r="F622" s="40">
        <f>TYPE(Customer!G622)</f>
        <v>1</v>
      </c>
      <c r="G622" s="40">
        <f>TYPE(Customer!H622)</f>
        <v>1</v>
      </c>
      <c r="H622" s="40">
        <f>TYPE(Customer!I622)</f>
        <v>1</v>
      </c>
      <c r="I622" s="40">
        <f>TYPE(Customer!J622)</f>
        <v>1</v>
      </c>
      <c r="J622" s="40">
        <f>TYPE(Customer!K622)</f>
        <v>1</v>
      </c>
      <c r="K622" s="40">
        <f>TYPE(Customer!L622)</f>
        <v>1</v>
      </c>
      <c r="L622" s="40">
        <f>TYPE(Customer!M622)</f>
        <v>1</v>
      </c>
      <c r="M622" s="40">
        <f>TYPE(Customer!N622)</f>
        <v>1</v>
      </c>
    </row>
    <row r="623" spans="1:13" x14ac:dyDescent="0.25">
      <c r="A623" s="40">
        <f>TYPE(Customer!A623)</f>
        <v>1</v>
      </c>
      <c r="B623" s="40">
        <f>TYPE(Customer!B623)</f>
        <v>1</v>
      </c>
      <c r="C623" s="40">
        <f>TYPE(Customer!C623)</f>
        <v>2</v>
      </c>
      <c r="D623" s="40">
        <f>TYPE(Customer!D623)</f>
        <v>2</v>
      </c>
      <c r="E623" s="40">
        <f>TYPE(Customer!E623)</f>
        <v>1</v>
      </c>
      <c r="F623" s="40">
        <f>TYPE(Customer!G623)</f>
        <v>1</v>
      </c>
      <c r="G623" s="40">
        <f>TYPE(Customer!H623)</f>
        <v>1</v>
      </c>
      <c r="H623" s="40">
        <f>TYPE(Customer!I623)</f>
        <v>1</v>
      </c>
      <c r="I623" s="40">
        <f>TYPE(Customer!J623)</f>
        <v>1</v>
      </c>
      <c r="J623" s="40">
        <f>TYPE(Customer!K623)</f>
        <v>1</v>
      </c>
      <c r="K623" s="40">
        <f>TYPE(Customer!L623)</f>
        <v>1</v>
      </c>
      <c r="L623" s="40">
        <f>TYPE(Customer!M623)</f>
        <v>1</v>
      </c>
      <c r="M623" s="40">
        <f>TYPE(Customer!N623)</f>
        <v>1</v>
      </c>
    </row>
    <row r="624" spans="1:13" x14ac:dyDescent="0.25">
      <c r="A624" s="40">
        <f>TYPE(Customer!A624)</f>
        <v>1</v>
      </c>
      <c r="B624" s="40">
        <f>TYPE(Customer!B624)</f>
        <v>1</v>
      </c>
      <c r="C624" s="40">
        <f>TYPE(Customer!C624)</f>
        <v>2</v>
      </c>
      <c r="D624" s="40">
        <f>TYPE(Customer!D624)</f>
        <v>2</v>
      </c>
      <c r="E624" s="40">
        <f>TYPE(Customer!E624)</f>
        <v>1</v>
      </c>
      <c r="F624" s="40">
        <f>TYPE(Customer!G624)</f>
        <v>1</v>
      </c>
      <c r="G624" s="40">
        <f>TYPE(Customer!H624)</f>
        <v>1</v>
      </c>
      <c r="H624" s="40">
        <f>TYPE(Customer!I624)</f>
        <v>1</v>
      </c>
      <c r="I624" s="40">
        <f>TYPE(Customer!J624)</f>
        <v>1</v>
      </c>
      <c r="J624" s="40">
        <f>TYPE(Customer!K624)</f>
        <v>1</v>
      </c>
      <c r="K624" s="40">
        <f>TYPE(Customer!L624)</f>
        <v>1</v>
      </c>
      <c r="L624" s="40">
        <f>TYPE(Customer!M624)</f>
        <v>1</v>
      </c>
      <c r="M624" s="40">
        <f>TYPE(Customer!N624)</f>
        <v>1</v>
      </c>
    </row>
    <row r="625" spans="1:13" x14ac:dyDescent="0.25">
      <c r="A625" s="40">
        <f>TYPE(Customer!A625)</f>
        <v>1</v>
      </c>
      <c r="B625" s="40">
        <f>TYPE(Customer!B625)</f>
        <v>1</v>
      </c>
      <c r="C625" s="40">
        <f>TYPE(Customer!C625)</f>
        <v>2</v>
      </c>
      <c r="D625" s="40">
        <f>TYPE(Customer!D625)</f>
        <v>2</v>
      </c>
      <c r="E625" s="40">
        <f>TYPE(Customer!E625)</f>
        <v>1</v>
      </c>
      <c r="F625" s="40">
        <f>TYPE(Customer!G625)</f>
        <v>1</v>
      </c>
      <c r="G625" s="40">
        <f>TYPE(Customer!H625)</f>
        <v>1</v>
      </c>
      <c r="H625" s="40">
        <f>TYPE(Customer!I625)</f>
        <v>1</v>
      </c>
      <c r="I625" s="40">
        <f>TYPE(Customer!J625)</f>
        <v>1</v>
      </c>
      <c r="J625" s="40">
        <f>TYPE(Customer!K625)</f>
        <v>1</v>
      </c>
      <c r="K625" s="40">
        <f>TYPE(Customer!L625)</f>
        <v>1</v>
      </c>
      <c r="L625" s="40">
        <f>TYPE(Customer!M625)</f>
        <v>1</v>
      </c>
      <c r="M625" s="40">
        <f>TYPE(Customer!N625)</f>
        <v>1</v>
      </c>
    </row>
    <row r="626" spans="1:13" x14ac:dyDescent="0.25">
      <c r="A626" s="40">
        <f>TYPE(Customer!A626)</f>
        <v>1</v>
      </c>
      <c r="B626" s="40">
        <f>TYPE(Customer!B626)</f>
        <v>1</v>
      </c>
      <c r="C626" s="40">
        <f>TYPE(Customer!C626)</f>
        <v>2</v>
      </c>
      <c r="D626" s="40">
        <f>TYPE(Customer!D626)</f>
        <v>2</v>
      </c>
      <c r="E626" s="40">
        <f>TYPE(Customer!E626)</f>
        <v>1</v>
      </c>
      <c r="F626" s="40">
        <f>TYPE(Customer!G626)</f>
        <v>1</v>
      </c>
      <c r="G626" s="40">
        <f>TYPE(Customer!H626)</f>
        <v>1</v>
      </c>
      <c r="H626" s="40">
        <f>TYPE(Customer!I626)</f>
        <v>1</v>
      </c>
      <c r="I626" s="40">
        <f>TYPE(Customer!J626)</f>
        <v>1</v>
      </c>
      <c r="J626" s="40">
        <f>TYPE(Customer!K626)</f>
        <v>1</v>
      </c>
      <c r="K626" s="40">
        <f>TYPE(Customer!L626)</f>
        <v>1</v>
      </c>
      <c r="L626" s="40">
        <f>TYPE(Customer!M626)</f>
        <v>1</v>
      </c>
      <c r="M626" s="40">
        <f>TYPE(Customer!N626)</f>
        <v>1</v>
      </c>
    </row>
    <row r="627" spans="1:13" x14ac:dyDescent="0.25">
      <c r="A627" s="40">
        <f>TYPE(Customer!A627)</f>
        <v>1</v>
      </c>
      <c r="B627" s="40">
        <f>TYPE(Customer!B627)</f>
        <v>1</v>
      </c>
      <c r="C627" s="40">
        <f>TYPE(Customer!C627)</f>
        <v>2</v>
      </c>
      <c r="D627" s="40">
        <f>TYPE(Customer!D627)</f>
        <v>2</v>
      </c>
      <c r="E627" s="40">
        <f>TYPE(Customer!E627)</f>
        <v>1</v>
      </c>
      <c r="F627" s="40">
        <f>TYPE(Customer!G627)</f>
        <v>1</v>
      </c>
      <c r="G627" s="40">
        <f>TYPE(Customer!H627)</f>
        <v>1</v>
      </c>
      <c r="H627" s="40">
        <f>TYPE(Customer!I627)</f>
        <v>1</v>
      </c>
      <c r="I627" s="40">
        <f>TYPE(Customer!J627)</f>
        <v>1</v>
      </c>
      <c r="J627" s="40">
        <f>TYPE(Customer!K627)</f>
        <v>1</v>
      </c>
      <c r="K627" s="40">
        <f>TYPE(Customer!L627)</f>
        <v>1</v>
      </c>
      <c r="L627" s="40">
        <f>TYPE(Customer!M627)</f>
        <v>1</v>
      </c>
      <c r="M627" s="40">
        <f>TYPE(Customer!N627)</f>
        <v>1</v>
      </c>
    </row>
    <row r="628" spans="1:13" x14ac:dyDescent="0.25">
      <c r="A628" s="40">
        <f>TYPE(Customer!A628)</f>
        <v>1</v>
      </c>
      <c r="B628" s="40">
        <f>TYPE(Customer!B628)</f>
        <v>1</v>
      </c>
      <c r="C628" s="40">
        <f>TYPE(Customer!C628)</f>
        <v>2</v>
      </c>
      <c r="D628" s="40">
        <f>TYPE(Customer!D628)</f>
        <v>2</v>
      </c>
      <c r="E628" s="40">
        <f>TYPE(Customer!E628)</f>
        <v>1</v>
      </c>
      <c r="F628" s="40">
        <f>TYPE(Customer!G628)</f>
        <v>1</v>
      </c>
      <c r="G628" s="40">
        <f>TYPE(Customer!H628)</f>
        <v>1</v>
      </c>
      <c r="H628" s="40">
        <f>TYPE(Customer!I628)</f>
        <v>1</v>
      </c>
      <c r="I628" s="40">
        <f>TYPE(Customer!J628)</f>
        <v>1</v>
      </c>
      <c r="J628" s="40">
        <f>TYPE(Customer!K628)</f>
        <v>1</v>
      </c>
      <c r="K628" s="40">
        <f>TYPE(Customer!L628)</f>
        <v>1</v>
      </c>
      <c r="L628" s="40">
        <f>TYPE(Customer!M628)</f>
        <v>1</v>
      </c>
      <c r="M628" s="40">
        <f>TYPE(Customer!N628)</f>
        <v>1</v>
      </c>
    </row>
    <row r="629" spans="1:13" x14ac:dyDescent="0.25">
      <c r="A629" s="40">
        <f>TYPE(Customer!A629)</f>
        <v>1</v>
      </c>
      <c r="B629" s="40">
        <f>TYPE(Customer!B629)</f>
        <v>1</v>
      </c>
      <c r="C629" s="40">
        <f>TYPE(Customer!C629)</f>
        <v>2</v>
      </c>
      <c r="D629" s="40">
        <f>TYPE(Customer!D629)</f>
        <v>2</v>
      </c>
      <c r="E629" s="40">
        <f>TYPE(Customer!E629)</f>
        <v>1</v>
      </c>
      <c r="F629" s="40">
        <f>TYPE(Customer!G629)</f>
        <v>1</v>
      </c>
      <c r="G629" s="40">
        <f>TYPE(Customer!H629)</f>
        <v>1</v>
      </c>
      <c r="H629" s="40">
        <f>TYPE(Customer!I629)</f>
        <v>1</v>
      </c>
      <c r="I629" s="40">
        <f>TYPE(Customer!J629)</f>
        <v>1</v>
      </c>
      <c r="J629" s="40">
        <f>TYPE(Customer!K629)</f>
        <v>1</v>
      </c>
      <c r="K629" s="40">
        <f>TYPE(Customer!L629)</f>
        <v>1</v>
      </c>
      <c r="L629" s="40">
        <f>TYPE(Customer!M629)</f>
        <v>1</v>
      </c>
      <c r="M629" s="40">
        <f>TYPE(Customer!N629)</f>
        <v>1</v>
      </c>
    </row>
    <row r="630" spans="1:13" x14ac:dyDescent="0.25">
      <c r="A630" s="40">
        <f>TYPE(Customer!A630)</f>
        <v>1</v>
      </c>
      <c r="B630" s="40">
        <f>TYPE(Customer!B630)</f>
        <v>1</v>
      </c>
      <c r="C630" s="40">
        <f>TYPE(Customer!C630)</f>
        <v>2</v>
      </c>
      <c r="D630" s="40">
        <f>TYPE(Customer!D630)</f>
        <v>2</v>
      </c>
      <c r="E630" s="40">
        <f>TYPE(Customer!E630)</f>
        <v>1</v>
      </c>
      <c r="F630" s="40">
        <f>TYPE(Customer!G630)</f>
        <v>1</v>
      </c>
      <c r="G630" s="40">
        <f>TYPE(Customer!H630)</f>
        <v>1</v>
      </c>
      <c r="H630" s="40">
        <f>TYPE(Customer!I630)</f>
        <v>1</v>
      </c>
      <c r="I630" s="40">
        <f>TYPE(Customer!J630)</f>
        <v>1</v>
      </c>
      <c r="J630" s="40">
        <f>TYPE(Customer!K630)</f>
        <v>1</v>
      </c>
      <c r="K630" s="40">
        <f>TYPE(Customer!L630)</f>
        <v>1</v>
      </c>
      <c r="L630" s="40">
        <f>TYPE(Customer!M630)</f>
        <v>1</v>
      </c>
      <c r="M630" s="40">
        <f>TYPE(Customer!N630)</f>
        <v>1</v>
      </c>
    </row>
    <row r="631" spans="1:13" x14ac:dyDescent="0.25">
      <c r="A631" s="40">
        <f>TYPE(Customer!A631)</f>
        <v>1</v>
      </c>
      <c r="B631" s="40">
        <f>TYPE(Customer!B631)</f>
        <v>1</v>
      </c>
      <c r="C631" s="40">
        <f>TYPE(Customer!C631)</f>
        <v>2</v>
      </c>
      <c r="D631" s="40">
        <f>TYPE(Customer!D631)</f>
        <v>2</v>
      </c>
      <c r="E631" s="40">
        <f>TYPE(Customer!E631)</f>
        <v>1</v>
      </c>
      <c r="F631" s="40">
        <f>TYPE(Customer!G631)</f>
        <v>1</v>
      </c>
      <c r="G631" s="40">
        <f>TYPE(Customer!H631)</f>
        <v>1</v>
      </c>
      <c r="H631" s="40">
        <f>TYPE(Customer!I631)</f>
        <v>1</v>
      </c>
      <c r="I631" s="40">
        <f>TYPE(Customer!J631)</f>
        <v>1</v>
      </c>
      <c r="J631" s="40">
        <f>TYPE(Customer!K631)</f>
        <v>1</v>
      </c>
      <c r="K631" s="40">
        <f>TYPE(Customer!L631)</f>
        <v>1</v>
      </c>
      <c r="L631" s="40">
        <f>TYPE(Customer!M631)</f>
        <v>1</v>
      </c>
      <c r="M631" s="40">
        <f>TYPE(Customer!N631)</f>
        <v>1</v>
      </c>
    </row>
    <row r="632" spans="1:13" x14ac:dyDescent="0.25">
      <c r="A632" s="40">
        <f>TYPE(Customer!A632)</f>
        <v>1</v>
      </c>
      <c r="B632" s="40">
        <f>TYPE(Customer!B632)</f>
        <v>1</v>
      </c>
      <c r="C632" s="40">
        <f>TYPE(Customer!C632)</f>
        <v>2</v>
      </c>
      <c r="D632" s="40">
        <f>TYPE(Customer!D632)</f>
        <v>2</v>
      </c>
      <c r="E632" s="40">
        <f>TYPE(Customer!E632)</f>
        <v>1</v>
      </c>
      <c r="F632" s="40">
        <f>TYPE(Customer!G632)</f>
        <v>1</v>
      </c>
      <c r="G632" s="40">
        <f>TYPE(Customer!H632)</f>
        <v>1</v>
      </c>
      <c r="H632" s="40">
        <f>TYPE(Customer!I632)</f>
        <v>1</v>
      </c>
      <c r="I632" s="40">
        <f>TYPE(Customer!J632)</f>
        <v>1</v>
      </c>
      <c r="J632" s="40">
        <f>TYPE(Customer!K632)</f>
        <v>1</v>
      </c>
      <c r="K632" s="40">
        <f>TYPE(Customer!L632)</f>
        <v>1</v>
      </c>
      <c r="L632" s="40">
        <f>TYPE(Customer!M632)</f>
        <v>1</v>
      </c>
      <c r="M632" s="40">
        <f>TYPE(Customer!N632)</f>
        <v>1</v>
      </c>
    </row>
    <row r="633" spans="1:13" x14ac:dyDescent="0.25">
      <c r="A633" s="40">
        <f>TYPE(Customer!A633)</f>
        <v>1</v>
      </c>
      <c r="B633" s="40">
        <f>TYPE(Customer!B633)</f>
        <v>1</v>
      </c>
      <c r="C633" s="40">
        <f>TYPE(Customer!C633)</f>
        <v>2</v>
      </c>
      <c r="D633" s="40">
        <f>TYPE(Customer!D633)</f>
        <v>2</v>
      </c>
      <c r="E633" s="40">
        <f>TYPE(Customer!E633)</f>
        <v>1</v>
      </c>
      <c r="F633" s="40">
        <f>TYPE(Customer!G633)</f>
        <v>1</v>
      </c>
      <c r="G633" s="40">
        <f>TYPE(Customer!H633)</f>
        <v>1</v>
      </c>
      <c r="H633" s="40">
        <f>TYPE(Customer!I633)</f>
        <v>1</v>
      </c>
      <c r="I633" s="40">
        <f>TYPE(Customer!J633)</f>
        <v>1</v>
      </c>
      <c r="J633" s="40">
        <f>TYPE(Customer!K633)</f>
        <v>1</v>
      </c>
      <c r="K633" s="40">
        <f>TYPE(Customer!L633)</f>
        <v>1</v>
      </c>
      <c r="L633" s="40">
        <f>TYPE(Customer!M633)</f>
        <v>1</v>
      </c>
      <c r="M633" s="40">
        <f>TYPE(Customer!N633)</f>
        <v>1</v>
      </c>
    </row>
    <row r="634" spans="1:13" x14ac:dyDescent="0.25">
      <c r="A634" s="40">
        <f>TYPE(Customer!A634)</f>
        <v>1</v>
      </c>
      <c r="B634" s="40">
        <f>TYPE(Customer!B634)</f>
        <v>1</v>
      </c>
      <c r="C634" s="40">
        <f>TYPE(Customer!C634)</f>
        <v>2</v>
      </c>
      <c r="D634" s="40">
        <f>TYPE(Customer!D634)</f>
        <v>2</v>
      </c>
      <c r="E634" s="40">
        <f>TYPE(Customer!E634)</f>
        <v>1</v>
      </c>
      <c r="F634" s="40">
        <f>TYPE(Customer!G634)</f>
        <v>1</v>
      </c>
      <c r="G634" s="40">
        <f>TYPE(Customer!H634)</f>
        <v>1</v>
      </c>
      <c r="H634" s="40">
        <f>TYPE(Customer!I634)</f>
        <v>1</v>
      </c>
      <c r="I634" s="40">
        <f>TYPE(Customer!J634)</f>
        <v>1</v>
      </c>
      <c r="J634" s="40">
        <f>TYPE(Customer!K634)</f>
        <v>1</v>
      </c>
      <c r="K634" s="40">
        <f>TYPE(Customer!L634)</f>
        <v>1</v>
      </c>
      <c r="L634" s="40">
        <f>TYPE(Customer!M634)</f>
        <v>1</v>
      </c>
      <c r="M634" s="40">
        <f>TYPE(Customer!N634)</f>
        <v>1</v>
      </c>
    </row>
    <row r="635" spans="1:13" x14ac:dyDescent="0.25">
      <c r="A635" s="40">
        <f>TYPE(Customer!A635)</f>
        <v>1</v>
      </c>
      <c r="B635" s="40">
        <f>TYPE(Customer!B635)</f>
        <v>1</v>
      </c>
      <c r="C635" s="40">
        <f>TYPE(Customer!C635)</f>
        <v>2</v>
      </c>
      <c r="D635" s="40">
        <f>TYPE(Customer!D635)</f>
        <v>2</v>
      </c>
      <c r="E635" s="40">
        <f>TYPE(Customer!E635)</f>
        <v>1</v>
      </c>
      <c r="F635" s="40">
        <f>TYPE(Customer!G635)</f>
        <v>1</v>
      </c>
      <c r="G635" s="40">
        <f>TYPE(Customer!H635)</f>
        <v>1</v>
      </c>
      <c r="H635" s="40">
        <f>TYPE(Customer!I635)</f>
        <v>1</v>
      </c>
      <c r="I635" s="40">
        <f>TYPE(Customer!J635)</f>
        <v>1</v>
      </c>
      <c r="J635" s="40">
        <f>TYPE(Customer!K635)</f>
        <v>1</v>
      </c>
      <c r="K635" s="40">
        <f>TYPE(Customer!L635)</f>
        <v>1</v>
      </c>
      <c r="L635" s="40">
        <f>TYPE(Customer!M635)</f>
        <v>1</v>
      </c>
      <c r="M635" s="40">
        <f>TYPE(Customer!N635)</f>
        <v>1</v>
      </c>
    </row>
    <row r="636" spans="1:13" x14ac:dyDescent="0.25">
      <c r="A636" s="40">
        <f>TYPE(Customer!A636)</f>
        <v>1</v>
      </c>
      <c r="B636" s="40">
        <f>TYPE(Customer!B636)</f>
        <v>1</v>
      </c>
      <c r="C636" s="40">
        <f>TYPE(Customer!C636)</f>
        <v>2</v>
      </c>
      <c r="D636" s="40">
        <f>TYPE(Customer!D636)</f>
        <v>2</v>
      </c>
      <c r="E636" s="40">
        <f>TYPE(Customer!E636)</f>
        <v>1</v>
      </c>
      <c r="F636" s="40">
        <f>TYPE(Customer!G636)</f>
        <v>1</v>
      </c>
      <c r="G636" s="40">
        <f>TYPE(Customer!H636)</f>
        <v>1</v>
      </c>
      <c r="H636" s="40">
        <f>TYPE(Customer!I636)</f>
        <v>1</v>
      </c>
      <c r="I636" s="40">
        <f>TYPE(Customer!J636)</f>
        <v>1</v>
      </c>
      <c r="J636" s="40">
        <f>TYPE(Customer!K636)</f>
        <v>1</v>
      </c>
      <c r="K636" s="40">
        <f>TYPE(Customer!L636)</f>
        <v>1</v>
      </c>
      <c r="L636" s="40">
        <f>TYPE(Customer!M636)</f>
        <v>1</v>
      </c>
      <c r="M636" s="40">
        <f>TYPE(Customer!N636)</f>
        <v>1</v>
      </c>
    </row>
    <row r="637" spans="1:13" x14ac:dyDescent="0.25">
      <c r="A637" s="40">
        <f>TYPE(Customer!A637)</f>
        <v>1</v>
      </c>
      <c r="B637" s="40">
        <f>TYPE(Customer!B637)</f>
        <v>1</v>
      </c>
      <c r="C637" s="40">
        <f>TYPE(Customer!C637)</f>
        <v>2</v>
      </c>
      <c r="D637" s="40">
        <f>TYPE(Customer!D637)</f>
        <v>2</v>
      </c>
      <c r="E637" s="40">
        <f>TYPE(Customer!E637)</f>
        <v>1</v>
      </c>
      <c r="F637" s="40">
        <f>TYPE(Customer!G637)</f>
        <v>1</v>
      </c>
      <c r="G637" s="40">
        <f>TYPE(Customer!H637)</f>
        <v>1</v>
      </c>
      <c r="H637" s="40">
        <f>TYPE(Customer!I637)</f>
        <v>1</v>
      </c>
      <c r="I637" s="40">
        <f>TYPE(Customer!J637)</f>
        <v>1</v>
      </c>
      <c r="J637" s="40">
        <f>TYPE(Customer!K637)</f>
        <v>1</v>
      </c>
      <c r="K637" s="40">
        <f>TYPE(Customer!L637)</f>
        <v>1</v>
      </c>
      <c r="L637" s="40">
        <f>TYPE(Customer!M637)</f>
        <v>1</v>
      </c>
      <c r="M637" s="40">
        <f>TYPE(Customer!N637)</f>
        <v>1</v>
      </c>
    </row>
    <row r="638" spans="1:13" x14ac:dyDescent="0.25">
      <c r="A638" s="40">
        <f>TYPE(Customer!A638)</f>
        <v>1</v>
      </c>
      <c r="B638" s="40">
        <f>TYPE(Customer!B638)</f>
        <v>1</v>
      </c>
      <c r="C638" s="40">
        <f>TYPE(Customer!C638)</f>
        <v>2</v>
      </c>
      <c r="D638" s="40">
        <f>TYPE(Customer!D638)</f>
        <v>2</v>
      </c>
      <c r="E638" s="40">
        <f>TYPE(Customer!E638)</f>
        <v>1</v>
      </c>
      <c r="F638" s="40">
        <f>TYPE(Customer!G638)</f>
        <v>1</v>
      </c>
      <c r="G638" s="40">
        <f>TYPE(Customer!H638)</f>
        <v>1</v>
      </c>
      <c r="H638" s="40">
        <f>TYPE(Customer!I638)</f>
        <v>1</v>
      </c>
      <c r="I638" s="40">
        <f>TYPE(Customer!J638)</f>
        <v>1</v>
      </c>
      <c r="J638" s="40">
        <f>TYPE(Customer!K638)</f>
        <v>1</v>
      </c>
      <c r="K638" s="40">
        <f>TYPE(Customer!L638)</f>
        <v>1</v>
      </c>
      <c r="L638" s="40">
        <f>TYPE(Customer!M638)</f>
        <v>1</v>
      </c>
      <c r="M638" s="40">
        <f>TYPE(Customer!N638)</f>
        <v>1</v>
      </c>
    </row>
    <row r="639" spans="1:13" x14ac:dyDescent="0.25">
      <c r="A639" s="40">
        <f>TYPE(Customer!A639)</f>
        <v>1</v>
      </c>
      <c r="B639" s="40">
        <f>TYPE(Customer!B639)</f>
        <v>1</v>
      </c>
      <c r="C639" s="40">
        <f>TYPE(Customer!C639)</f>
        <v>2</v>
      </c>
      <c r="D639" s="40">
        <f>TYPE(Customer!D639)</f>
        <v>2</v>
      </c>
      <c r="E639" s="40">
        <f>TYPE(Customer!E639)</f>
        <v>1</v>
      </c>
      <c r="F639" s="40">
        <f>TYPE(Customer!G639)</f>
        <v>1</v>
      </c>
      <c r="G639" s="40">
        <f>TYPE(Customer!H639)</f>
        <v>1</v>
      </c>
      <c r="H639" s="40">
        <f>TYPE(Customer!I639)</f>
        <v>1</v>
      </c>
      <c r="I639" s="40">
        <f>TYPE(Customer!J639)</f>
        <v>1</v>
      </c>
      <c r="J639" s="40">
        <f>TYPE(Customer!K639)</f>
        <v>1</v>
      </c>
      <c r="K639" s="40">
        <f>TYPE(Customer!L639)</f>
        <v>1</v>
      </c>
      <c r="L639" s="40">
        <f>TYPE(Customer!M639)</f>
        <v>1</v>
      </c>
      <c r="M639" s="40">
        <f>TYPE(Customer!N639)</f>
        <v>1</v>
      </c>
    </row>
    <row r="640" spans="1:13" x14ac:dyDescent="0.25">
      <c r="A640" s="40">
        <f>TYPE(Customer!A640)</f>
        <v>1</v>
      </c>
      <c r="B640" s="40">
        <f>TYPE(Customer!B640)</f>
        <v>1</v>
      </c>
      <c r="C640" s="40">
        <f>TYPE(Customer!C640)</f>
        <v>2</v>
      </c>
      <c r="D640" s="40">
        <f>TYPE(Customer!D640)</f>
        <v>2</v>
      </c>
      <c r="E640" s="40">
        <f>TYPE(Customer!E640)</f>
        <v>1</v>
      </c>
      <c r="F640" s="40">
        <f>TYPE(Customer!G640)</f>
        <v>1</v>
      </c>
      <c r="G640" s="40">
        <f>TYPE(Customer!H640)</f>
        <v>1</v>
      </c>
      <c r="H640" s="40">
        <f>TYPE(Customer!I640)</f>
        <v>1</v>
      </c>
      <c r="I640" s="40">
        <f>TYPE(Customer!J640)</f>
        <v>1</v>
      </c>
      <c r="J640" s="40">
        <f>TYPE(Customer!K640)</f>
        <v>1</v>
      </c>
      <c r="K640" s="40">
        <f>TYPE(Customer!L640)</f>
        <v>1</v>
      </c>
      <c r="L640" s="40">
        <f>TYPE(Customer!M640)</f>
        <v>1</v>
      </c>
      <c r="M640" s="40">
        <f>TYPE(Customer!N640)</f>
        <v>1</v>
      </c>
    </row>
    <row r="641" spans="1:13" x14ac:dyDescent="0.25">
      <c r="A641" s="40">
        <f>TYPE(Customer!A641)</f>
        <v>1</v>
      </c>
      <c r="B641" s="40">
        <f>TYPE(Customer!B641)</f>
        <v>1</v>
      </c>
      <c r="C641" s="40">
        <f>TYPE(Customer!C641)</f>
        <v>2</v>
      </c>
      <c r="D641" s="40">
        <f>TYPE(Customer!D641)</f>
        <v>2</v>
      </c>
      <c r="E641" s="40">
        <f>TYPE(Customer!E641)</f>
        <v>1</v>
      </c>
      <c r="F641" s="40">
        <f>TYPE(Customer!G641)</f>
        <v>1</v>
      </c>
      <c r="G641" s="40">
        <f>TYPE(Customer!H641)</f>
        <v>1</v>
      </c>
      <c r="H641" s="40">
        <f>TYPE(Customer!I641)</f>
        <v>1</v>
      </c>
      <c r="I641" s="40">
        <f>TYPE(Customer!J641)</f>
        <v>1</v>
      </c>
      <c r="J641" s="40">
        <f>TYPE(Customer!K641)</f>
        <v>1</v>
      </c>
      <c r="K641" s="40">
        <f>TYPE(Customer!L641)</f>
        <v>1</v>
      </c>
      <c r="L641" s="40">
        <f>TYPE(Customer!M641)</f>
        <v>1</v>
      </c>
      <c r="M641" s="40">
        <f>TYPE(Customer!N641)</f>
        <v>1</v>
      </c>
    </row>
    <row r="642" spans="1:13" x14ac:dyDescent="0.25">
      <c r="A642" s="40">
        <f>TYPE(Customer!A642)</f>
        <v>1</v>
      </c>
      <c r="B642" s="40">
        <f>TYPE(Customer!B642)</f>
        <v>1</v>
      </c>
      <c r="C642" s="40">
        <f>TYPE(Customer!C642)</f>
        <v>2</v>
      </c>
      <c r="D642" s="40">
        <f>TYPE(Customer!D642)</f>
        <v>2</v>
      </c>
      <c r="E642" s="40">
        <f>TYPE(Customer!E642)</f>
        <v>1</v>
      </c>
      <c r="F642" s="40">
        <f>TYPE(Customer!G642)</f>
        <v>1</v>
      </c>
      <c r="G642" s="40">
        <f>TYPE(Customer!H642)</f>
        <v>1</v>
      </c>
      <c r="H642" s="40">
        <f>TYPE(Customer!I642)</f>
        <v>1</v>
      </c>
      <c r="I642" s="40">
        <f>TYPE(Customer!J642)</f>
        <v>1</v>
      </c>
      <c r="J642" s="40">
        <f>TYPE(Customer!K642)</f>
        <v>1</v>
      </c>
      <c r="K642" s="40">
        <f>TYPE(Customer!L642)</f>
        <v>1</v>
      </c>
      <c r="L642" s="40">
        <f>TYPE(Customer!M642)</f>
        <v>1</v>
      </c>
      <c r="M642" s="40">
        <f>TYPE(Customer!N642)</f>
        <v>1</v>
      </c>
    </row>
    <row r="643" spans="1:13" x14ac:dyDescent="0.25">
      <c r="A643" s="40">
        <f>TYPE(Customer!A643)</f>
        <v>1</v>
      </c>
      <c r="B643" s="40">
        <f>TYPE(Customer!B643)</f>
        <v>1</v>
      </c>
      <c r="C643" s="40">
        <f>TYPE(Customer!C643)</f>
        <v>2</v>
      </c>
      <c r="D643" s="40">
        <f>TYPE(Customer!D643)</f>
        <v>2</v>
      </c>
      <c r="E643" s="40">
        <f>TYPE(Customer!E643)</f>
        <v>1</v>
      </c>
      <c r="F643" s="40">
        <f>TYPE(Customer!G643)</f>
        <v>1</v>
      </c>
      <c r="G643" s="40">
        <f>TYPE(Customer!H643)</f>
        <v>1</v>
      </c>
      <c r="H643" s="40">
        <f>TYPE(Customer!I643)</f>
        <v>1</v>
      </c>
      <c r="I643" s="40">
        <f>TYPE(Customer!J643)</f>
        <v>1</v>
      </c>
      <c r="J643" s="40">
        <f>TYPE(Customer!K643)</f>
        <v>1</v>
      </c>
      <c r="K643" s="40">
        <f>TYPE(Customer!L643)</f>
        <v>1</v>
      </c>
      <c r="L643" s="40">
        <f>TYPE(Customer!M643)</f>
        <v>1</v>
      </c>
      <c r="M643" s="40">
        <f>TYPE(Customer!N643)</f>
        <v>1</v>
      </c>
    </row>
    <row r="644" spans="1:13" x14ac:dyDescent="0.25">
      <c r="A644" s="40">
        <f>TYPE(Customer!A644)</f>
        <v>1</v>
      </c>
      <c r="B644" s="40">
        <f>TYPE(Customer!B644)</f>
        <v>1</v>
      </c>
      <c r="C644" s="40">
        <f>TYPE(Customer!C644)</f>
        <v>2</v>
      </c>
      <c r="D644" s="40">
        <f>TYPE(Customer!D644)</f>
        <v>2</v>
      </c>
      <c r="E644" s="40">
        <f>TYPE(Customer!E644)</f>
        <v>1</v>
      </c>
      <c r="F644" s="40">
        <f>TYPE(Customer!G644)</f>
        <v>1</v>
      </c>
      <c r="G644" s="40">
        <f>TYPE(Customer!H644)</f>
        <v>1</v>
      </c>
      <c r="H644" s="40">
        <f>TYPE(Customer!I644)</f>
        <v>1</v>
      </c>
      <c r="I644" s="40">
        <f>TYPE(Customer!J644)</f>
        <v>1</v>
      </c>
      <c r="J644" s="40">
        <f>TYPE(Customer!K644)</f>
        <v>1</v>
      </c>
      <c r="K644" s="40">
        <f>TYPE(Customer!L644)</f>
        <v>1</v>
      </c>
      <c r="L644" s="40">
        <f>TYPE(Customer!M644)</f>
        <v>1</v>
      </c>
      <c r="M644" s="40">
        <f>TYPE(Customer!N644)</f>
        <v>1</v>
      </c>
    </row>
    <row r="645" spans="1:13" x14ac:dyDescent="0.25">
      <c r="A645" s="40">
        <f>TYPE(Customer!A645)</f>
        <v>1</v>
      </c>
      <c r="B645" s="40">
        <f>TYPE(Customer!B645)</f>
        <v>1</v>
      </c>
      <c r="C645" s="40">
        <f>TYPE(Customer!C645)</f>
        <v>2</v>
      </c>
      <c r="D645" s="40">
        <f>TYPE(Customer!D645)</f>
        <v>2</v>
      </c>
      <c r="E645" s="40">
        <f>TYPE(Customer!E645)</f>
        <v>1</v>
      </c>
      <c r="F645" s="40">
        <f>TYPE(Customer!G645)</f>
        <v>1</v>
      </c>
      <c r="G645" s="40">
        <f>TYPE(Customer!H645)</f>
        <v>1</v>
      </c>
      <c r="H645" s="40">
        <f>TYPE(Customer!I645)</f>
        <v>1</v>
      </c>
      <c r="I645" s="40">
        <f>TYPE(Customer!J645)</f>
        <v>1</v>
      </c>
      <c r="J645" s="40">
        <f>TYPE(Customer!K645)</f>
        <v>1</v>
      </c>
      <c r="K645" s="40">
        <f>TYPE(Customer!L645)</f>
        <v>1</v>
      </c>
      <c r="L645" s="40">
        <f>TYPE(Customer!M645)</f>
        <v>1</v>
      </c>
      <c r="M645" s="40">
        <f>TYPE(Customer!N645)</f>
        <v>1</v>
      </c>
    </row>
    <row r="646" spans="1:13" x14ac:dyDescent="0.25">
      <c r="A646" s="40">
        <f>TYPE(Customer!A646)</f>
        <v>1</v>
      </c>
      <c r="B646" s="40">
        <f>TYPE(Customer!B646)</f>
        <v>1</v>
      </c>
      <c r="C646" s="40">
        <f>TYPE(Customer!C646)</f>
        <v>2</v>
      </c>
      <c r="D646" s="40">
        <f>TYPE(Customer!D646)</f>
        <v>2</v>
      </c>
      <c r="E646" s="40">
        <f>TYPE(Customer!E646)</f>
        <v>1</v>
      </c>
      <c r="F646" s="40">
        <f>TYPE(Customer!G646)</f>
        <v>1</v>
      </c>
      <c r="G646" s="40">
        <f>TYPE(Customer!H646)</f>
        <v>1</v>
      </c>
      <c r="H646" s="40">
        <f>TYPE(Customer!I646)</f>
        <v>1</v>
      </c>
      <c r="I646" s="40">
        <f>TYPE(Customer!J646)</f>
        <v>1</v>
      </c>
      <c r="J646" s="40">
        <f>TYPE(Customer!K646)</f>
        <v>1</v>
      </c>
      <c r="K646" s="40">
        <f>TYPE(Customer!L646)</f>
        <v>1</v>
      </c>
      <c r="L646" s="40">
        <f>TYPE(Customer!M646)</f>
        <v>1</v>
      </c>
      <c r="M646" s="40">
        <f>TYPE(Customer!N646)</f>
        <v>1</v>
      </c>
    </row>
    <row r="647" spans="1:13" x14ac:dyDescent="0.25">
      <c r="A647" s="40">
        <f>TYPE(Customer!A647)</f>
        <v>1</v>
      </c>
      <c r="B647" s="40">
        <f>TYPE(Customer!B647)</f>
        <v>1</v>
      </c>
      <c r="C647" s="40">
        <f>TYPE(Customer!C647)</f>
        <v>2</v>
      </c>
      <c r="D647" s="40">
        <f>TYPE(Customer!D647)</f>
        <v>2</v>
      </c>
      <c r="E647" s="40">
        <f>TYPE(Customer!E647)</f>
        <v>1</v>
      </c>
      <c r="F647" s="40">
        <f>TYPE(Customer!G647)</f>
        <v>1</v>
      </c>
      <c r="G647" s="40">
        <f>TYPE(Customer!H647)</f>
        <v>1</v>
      </c>
      <c r="H647" s="40">
        <f>TYPE(Customer!I647)</f>
        <v>1</v>
      </c>
      <c r="I647" s="40">
        <f>TYPE(Customer!J647)</f>
        <v>1</v>
      </c>
      <c r="J647" s="40">
        <f>TYPE(Customer!K647)</f>
        <v>1</v>
      </c>
      <c r="K647" s="40">
        <f>TYPE(Customer!L647)</f>
        <v>1</v>
      </c>
      <c r="L647" s="40">
        <f>TYPE(Customer!M647)</f>
        <v>1</v>
      </c>
      <c r="M647" s="40">
        <f>TYPE(Customer!N647)</f>
        <v>1</v>
      </c>
    </row>
    <row r="648" spans="1:13" x14ac:dyDescent="0.25">
      <c r="A648" s="40">
        <f>TYPE(Customer!A648)</f>
        <v>1</v>
      </c>
      <c r="B648" s="40">
        <f>TYPE(Customer!B648)</f>
        <v>1</v>
      </c>
      <c r="C648" s="40">
        <f>TYPE(Customer!C648)</f>
        <v>2</v>
      </c>
      <c r="D648" s="40">
        <f>TYPE(Customer!D648)</f>
        <v>2</v>
      </c>
      <c r="E648" s="40">
        <f>TYPE(Customer!E648)</f>
        <v>1</v>
      </c>
      <c r="F648" s="40">
        <f>TYPE(Customer!G648)</f>
        <v>1</v>
      </c>
      <c r="G648" s="40">
        <f>TYPE(Customer!H648)</f>
        <v>1</v>
      </c>
      <c r="H648" s="40">
        <f>TYPE(Customer!I648)</f>
        <v>1</v>
      </c>
      <c r="I648" s="40">
        <f>TYPE(Customer!J648)</f>
        <v>1</v>
      </c>
      <c r="J648" s="40">
        <f>TYPE(Customer!K648)</f>
        <v>1</v>
      </c>
      <c r="K648" s="40">
        <f>TYPE(Customer!L648)</f>
        <v>1</v>
      </c>
      <c r="L648" s="40">
        <f>TYPE(Customer!M648)</f>
        <v>1</v>
      </c>
      <c r="M648" s="40">
        <f>TYPE(Customer!N648)</f>
        <v>1</v>
      </c>
    </row>
    <row r="649" spans="1:13" x14ac:dyDescent="0.25">
      <c r="A649" s="40">
        <f>TYPE(Customer!A649)</f>
        <v>1</v>
      </c>
      <c r="B649" s="40">
        <f>TYPE(Customer!B649)</f>
        <v>1</v>
      </c>
      <c r="C649" s="40">
        <f>TYPE(Customer!C649)</f>
        <v>2</v>
      </c>
      <c r="D649" s="40">
        <f>TYPE(Customer!D649)</f>
        <v>2</v>
      </c>
      <c r="E649" s="40">
        <f>TYPE(Customer!E649)</f>
        <v>1</v>
      </c>
      <c r="F649" s="40">
        <f>TYPE(Customer!G649)</f>
        <v>1</v>
      </c>
      <c r="G649" s="40">
        <f>TYPE(Customer!H649)</f>
        <v>1</v>
      </c>
      <c r="H649" s="40">
        <f>TYPE(Customer!I649)</f>
        <v>1</v>
      </c>
      <c r="I649" s="40">
        <f>TYPE(Customer!J649)</f>
        <v>1</v>
      </c>
      <c r="J649" s="40">
        <f>TYPE(Customer!K649)</f>
        <v>1</v>
      </c>
      <c r="K649" s="40">
        <f>TYPE(Customer!L649)</f>
        <v>1</v>
      </c>
      <c r="L649" s="40">
        <f>TYPE(Customer!M649)</f>
        <v>1</v>
      </c>
      <c r="M649" s="40">
        <f>TYPE(Customer!N649)</f>
        <v>1</v>
      </c>
    </row>
    <row r="650" spans="1:13" x14ac:dyDescent="0.25">
      <c r="A650" s="40">
        <f>TYPE(Customer!A650)</f>
        <v>1</v>
      </c>
      <c r="B650" s="40">
        <f>TYPE(Customer!B650)</f>
        <v>1</v>
      </c>
      <c r="C650" s="40">
        <f>TYPE(Customer!C650)</f>
        <v>2</v>
      </c>
      <c r="D650" s="40">
        <f>TYPE(Customer!D650)</f>
        <v>2</v>
      </c>
      <c r="E650" s="40">
        <f>TYPE(Customer!E650)</f>
        <v>1</v>
      </c>
      <c r="F650" s="40">
        <f>TYPE(Customer!G650)</f>
        <v>1</v>
      </c>
      <c r="G650" s="40">
        <f>TYPE(Customer!H650)</f>
        <v>1</v>
      </c>
      <c r="H650" s="40">
        <f>TYPE(Customer!I650)</f>
        <v>1</v>
      </c>
      <c r="I650" s="40">
        <f>TYPE(Customer!J650)</f>
        <v>1</v>
      </c>
      <c r="J650" s="40">
        <f>TYPE(Customer!K650)</f>
        <v>1</v>
      </c>
      <c r="K650" s="40">
        <f>TYPE(Customer!L650)</f>
        <v>1</v>
      </c>
      <c r="L650" s="40">
        <f>TYPE(Customer!M650)</f>
        <v>1</v>
      </c>
      <c r="M650" s="40">
        <f>TYPE(Customer!N650)</f>
        <v>1</v>
      </c>
    </row>
    <row r="651" spans="1:13" x14ac:dyDescent="0.25">
      <c r="A651" s="40">
        <f>TYPE(Customer!A651)</f>
        <v>1</v>
      </c>
      <c r="B651" s="40">
        <f>TYPE(Customer!B651)</f>
        <v>1</v>
      </c>
      <c r="C651" s="40">
        <f>TYPE(Customer!C651)</f>
        <v>2</v>
      </c>
      <c r="D651" s="40">
        <f>TYPE(Customer!D651)</f>
        <v>2</v>
      </c>
      <c r="E651" s="40">
        <f>TYPE(Customer!E651)</f>
        <v>1</v>
      </c>
      <c r="F651" s="40">
        <f>TYPE(Customer!G651)</f>
        <v>1</v>
      </c>
      <c r="G651" s="40">
        <f>TYPE(Customer!H651)</f>
        <v>1</v>
      </c>
      <c r="H651" s="40">
        <f>TYPE(Customer!I651)</f>
        <v>1</v>
      </c>
      <c r="I651" s="40">
        <f>TYPE(Customer!J651)</f>
        <v>1</v>
      </c>
      <c r="J651" s="40">
        <f>TYPE(Customer!K651)</f>
        <v>1</v>
      </c>
      <c r="K651" s="40">
        <f>TYPE(Customer!L651)</f>
        <v>1</v>
      </c>
      <c r="L651" s="40">
        <f>TYPE(Customer!M651)</f>
        <v>1</v>
      </c>
      <c r="M651" s="40">
        <f>TYPE(Customer!N651)</f>
        <v>1</v>
      </c>
    </row>
    <row r="652" spans="1:13" x14ac:dyDescent="0.25">
      <c r="A652" s="40">
        <f>TYPE(Customer!A652)</f>
        <v>1</v>
      </c>
      <c r="B652" s="40">
        <f>TYPE(Customer!B652)</f>
        <v>1</v>
      </c>
      <c r="C652" s="40">
        <f>TYPE(Customer!C652)</f>
        <v>2</v>
      </c>
      <c r="D652" s="40">
        <f>TYPE(Customer!D652)</f>
        <v>2</v>
      </c>
      <c r="E652" s="40">
        <f>TYPE(Customer!E652)</f>
        <v>1</v>
      </c>
      <c r="F652" s="40">
        <f>TYPE(Customer!G652)</f>
        <v>1</v>
      </c>
      <c r="G652" s="40">
        <f>TYPE(Customer!H652)</f>
        <v>1</v>
      </c>
      <c r="H652" s="40">
        <f>TYPE(Customer!I652)</f>
        <v>1</v>
      </c>
      <c r="I652" s="40">
        <f>TYPE(Customer!J652)</f>
        <v>1</v>
      </c>
      <c r="J652" s="40">
        <f>TYPE(Customer!K652)</f>
        <v>1</v>
      </c>
      <c r="K652" s="40">
        <f>TYPE(Customer!L652)</f>
        <v>1</v>
      </c>
      <c r="L652" s="40">
        <f>TYPE(Customer!M652)</f>
        <v>1</v>
      </c>
      <c r="M652" s="40">
        <f>TYPE(Customer!N652)</f>
        <v>1</v>
      </c>
    </row>
    <row r="653" spans="1:13" x14ac:dyDescent="0.25">
      <c r="A653" s="40">
        <f>TYPE(Customer!A653)</f>
        <v>1</v>
      </c>
      <c r="B653" s="40">
        <f>TYPE(Customer!B653)</f>
        <v>1</v>
      </c>
      <c r="C653" s="40">
        <f>TYPE(Customer!C653)</f>
        <v>2</v>
      </c>
      <c r="D653" s="40">
        <f>TYPE(Customer!D653)</f>
        <v>2</v>
      </c>
      <c r="E653" s="40">
        <f>TYPE(Customer!E653)</f>
        <v>1</v>
      </c>
      <c r="F653" s="40">
        <f>TYPE(Customer!G653)</f>
        <v>1</v>
      </c>
      <c r="G653" s="40">
        <f>TYPE(Customer!H653)</f>
        <v>1</v>
      </c>
      <c r="H653" s="40">
        <f>TYPE(Customer!I653)</f>
        <v>1</v>
      </c>
      <c r="I653" s="40">
        <f>TYPE(Customer!J653)</f>
        <v>1</v>
      </c>
      <c r="J653" s="40">
        <f>TYPE(Customer!K653)</f>
        <v>1</v>
      </c>
      <c r="K653" s="40">
        <f>TYPE(Customer!L653)</f>
        <v>1</v>
      </c>
      <c r="L653" s="40">
        <f>TYPE(Customer!M653)</f>
        <v>1</v>
      </c>
      <c r="M653" s="40">
        <f>TYPE(Customer!N653)</f>
        <v>1</v>
      </c>
    </row>
    <row r="654" spans="1:13" x14ac:dyDescent="0.25">
      <c r="A654" s="40">
        <f>TYPE(Customer!A654)</f>
        <v>1</v>
      </c>
      <c r="B654" s="40">
        <f>TYPE(Customer!B654)</f>
        <v>1</v>
      </c>
      <c r="C654" s="40">
        <f>TYPE(Customer!C654)</f>
        <v>2</v>
      </c>
      <c r="D654" s="40">
        <f>TYPE(Customer!D654)</f>
        <v>2</v>
      </c>
      <c r="E654" s="40">
        <f>TYPE(Customer!E654)</f>
        <v>1</v>
      </c>
      <c r="F654" s="40">
        <f>TYPE(Customer!G654)</f>
        <v>1</v>
      </c>
      <c r="G654" s="40">
        <f>TYPE(Customer!H654)</f>
        <v>1</v>
      </c>
      <c r="H654" s="40">
        <f>TYPE(Customer!I654)</f>
        <v>1</v>
      </c>
      <c r="I654" s="40">
        <f>TYPE(Customer!J654)</f>
        <v>1</v>
      </c>
      <c r="J654" s="40">
        <f>TYPE(Customer!K654)</f>
        <v>1</v>
      </c>
      <c r="K654" s="40">
        <f>TYPE(Customer!L654)</f>
        <v>1</v>
      </c>
      <c r="L654" s="40">
        <f>TYPE(Customer!M654)</f>
        <v>1</v>
      </c>
      <c r="M654" s="40">
        <f>TYPE(Customer!N654)</f>
        <v>1</v>
      </c>
    </row>
    <row r="655" spans="1:13" x14ac:dyDescent="0.25">
      <c r="A655" s="40">
        <f>TYPE(Customer!A655)</f>
        <v>1</v>
      </c>
      <c r="B655" s="40">
        <f>TYPE(Customer!B655)</f>
        <v>1</v>
      </c>
      <c r="C655" s="40">
        <f>TYPE(Customer!C655)</f>
        <v>2</v>
      </c>
      <c r="D655" s="40">
        <f>TYPE(Customer!D655)</f>
        <v>2</v>
      </c>
      <c r="E655" s="40">
        <f>TYPE(Customer!E655)</f>
        <v>1</v>
      </c>
      <c r="F655" s="40">
        <f>TYPE(Customer!G655)</f>
        <v>1</v>
      </c>
      <c r="G655" s="40">
        <f>TYPE(Customer!H655)</f>
        <v>1</v>
      </c>
      <c r="H655" s="40">
        <f>TYPE(Customer!I655)</f>
        <v>1</v>
      </c>
      <c r="I655" s="40">
        <f>TYPE(Customer!J655)</f>
        <v>1</v>
      </c>
      <c r="J655" s="40">
        <f>TYPE(Customer!K655)</f>
        <v>1</v>
      </c>
      <c r="K655" s="40">
        <f>TYPE(Customer!L655)</f>
        <v>1</v>
      </c>
      <c r="L655" s="40">
        <f>TYPE(Customer!M655)</f>
        <v>1</v>
      </c>
      <c r="M655" s="40">
        <f>TYPE(Customer!N655)</f>
        <v>1</v>
      </c>
    </row>
    <row r="656" spans="1:13" x14ac:dyDescent="0.25">
      <c r="A656" s="40">
        <f>TYPE(Customer!A656)</f>
        <v>1</v>
      </c>
      <c r="B656" s="40">
        <f>TYPE(Customer!B656)</f>
        <v>1</v>
      </c>
      <c r="C656" s="40">
        <f>TYPE(Customer!C656)</f>
        <v>2</v>
      </c>
      <c r="D656" s="40">
        <f>TYPE(Customer!D656)</f>
        <v>2</v>
      </c>
      <c r="E656" s="40">
        <f>TYPE(Customer!E656)</f>
        <v>1</v>
      </c>
      <c r="F656" s="40">
        <f>TYPE(Customer!G656)</f>
        <v>1</v>
      </c>
      <c r="G656" s="40">
        <f>TYPE(Customer!H656)</f>
        <v>1</v>
      </c>
      <c r="H656" s="40">
        <f>TYPE(Customer!I656)</f>
        <v>1</v>
      </c>
      <c r="I656" s="40">
        <f>TYPE(Customer!J656)</f>
        <v>1</v>
      </c>
      <c r="J656" s="40">
        <f>TYPE(Customer!K656)</f>
        <v>1</v>
      </c>
      <c r="K656" s="40">
        <f>TYPE(Customer!L656)</f>
        <v>1</v>
      </c>
      <c r="L656" s="40">
        <f>TYPE(Customer!M656)</f>
        <v>1</v>
      </c>
      <c r="M656" s="40">
        <f>TYPE(Customer!N656)</f>
        <v>1</v>
      </c>
    </row>
    <row r="657" spans="1:13" x14ac:dyDescent="0.25">
      <c r="A657" s="40">
        <f>TYPE(Customer!A657)</f>
        <v>1</v>
      </c>
      <c r="B657" s="40">
        <f>TYPE(Customer!B657)</f>
        <v>1</v>
      </c>
      <c r="C657" s="40">
        <f>TYPE(Customer!C657)</f>
        <v>2</v>
      </c>
      <c r="D657" s="40">
        <f>TYPE(Customer!D657)</f>
        <v>2</v>
      </c>
      <c r="E657" s="40">
        <f>TYPE(Customer!E657)</f>
        <v>1</v>
      </c>
      <c r="F657" s="40">
        <f>TYPE(Customer!G657)</f>
        <v>1</v>
      </c>
      <c r="G657" s="40">
        <f>TYPE(Customer!H657)</f>
        <v>1</v>
      </c>
      <c r="H657" s="40">
        <f>TYPE(Customer!I657)</f>
        <v>1</v>
      </c>
      <c r="I657" s="40">
        <f>TYPE(Customer!J657)</f>
        <v>1</v>
      </c>
      <c r="J657" s="40">
        <f>TYPE(Customer!K657)</f>
        <v>1</v>
      </c>
      <c r="K657" s="40">
        <f>TYPE(Customer!L657)</f>
        <v>1</v>
      </c>
      <c r="L657" s="40">
        <f>TYPE(Customer!M657)</f>
        <v>1</v>
      </c>
      <c r="M657" s="40">
        <f>TYPE(Customer!N657)</f>
        <v>1</v>
      </c>
    </row>
    <row r="658" spans="1:13" x14ac:dyDescent="0.25">
      <c r="A658" s="40">
        <f>TYPE(Customer!A658)</f>
        <v>1</v>
      </c>
      <c r="B658" s="40">
        <f>TYPE(Customer!B658)</f>
        <v>1</v>
      </c>
      <c r="C658" s="40">
        <f>TYPE(Customer!C658)</f>
        <v>2</v>
      </c>
      <c r="D658" s="40">
        <f>TYPE(Customer!D658)</f>
        <v>2</v>
      </c>
      <c r="E658" s="40">
        <f>TYPE(Customer!E658)</f>
        <v>1</v>
      </c>
      <c r="F658" s="40">
        <f>TYPE(Customer!G658)</f>
        <v>1</v>
      </c>
      <c r="G658" s="40">
        <f>TYPE(Customer!H658)</f>
        <v>1</v>
      </c>
      <c r="H658" s="40">
        <f>TYPE(Customer!I658)</f>
        <v>1</v>
      </c>
      <c r="I658" s="40">
        <f>TYPE(Customer!J658)</f>
        <v>1</v>
      </c>
      <c r="J658" s="40">
        <f>TYPE(Customer!K658)</f>
        <v>1</v>
      </c>
      <c r="K658" s="40">
        <f>TYPE(Customer!L658)</f>
        <v>1</v>
      </c>
      <c r="L658" s="40">
        <f>TYPE(Customer!M658)</f>
        <v>1</v>
      </c>
      <c r="M658" s="40">
        <f>TYPE(Customer!N658)</f>
        <v>1</v>
      </c>
    </row>
    <row r="659" spans="1:13" x14ac:dyDescent="0.25">
      <c r="A659" s="40">
        <f>TYPE(Customer!A659)</f>
        <v>1</v>
      </c>
      <c r="B659" s="40">
        <f>TYPE(Customer!B659)</f>
        <v>1</v>
      </c>
      <c r="C659" s="40">
        <f>TYPE(Customer!C659)</f>
        <v>2</v>
      </c>
      <c r="D659" s="40">
        <f>TYPE(Customer!D659)</f>
        <v>2</v>
      </c>
      <c r="E659" s="40">
        <f>TYPE(Customer!E659)</f>
        <v>1</v>
      </c>
      <c r="F659" s="40">
        <f>TYPE(Customer!G659)</f>
        <v>1</v>
      </c>
      <c r="G659" s="40">
        <f>TYPE(Customer!H659)</f>
        <v>1</v>
      </c>
      <c r="H659" s="40">
        <f>TYPE(Customer!I659)</f>
        <v>1</v>
      </c>
      <c r="I659" s="40">
        <f>TYPE(Customer!J659)</f>
        <v>1</v>
      </c>
      <c r="J659" s="40">
        <f>TYPE(Customer!K659)</f>
        <v>1</v>
      </c>
      <c r="K659" s="40">
        <f>TYPE(Customer!L659)</f>
        <v>1</v>
      </c>
      <c r="L659" s="40">
        <f>TYPE(Customer!M659)</f>
        <v>1</v>
      </c>
      <c r="M659" s="40">
        <f>TYPE(Customer!N659)</f>
        <v>1</v>
      </c>
    </row>
    <row r="660" spans="1:13" x14ac:dyDescent="0.25">
      <c r="A660" s="40">
        <f>TYPE(Customer!A660)</f>
        <v>1</v>
      </c>
      <c r="B660" s="40">
        <f>TYPE(Customer!B660)</f>
        <v>1</v>
      </c>
      <c r="C660" s="40">
        <f>TYPE(Customer!C660)</f>
        <v>2</v>
      </c>
      <c r="D660" s="40">
        <f>TYPE(Customer!D660)</f>
        <v>2</v>
      </c>
      <c r="E660" s="40">
        <f>TYPE(Customer!E660)</f>
        <v>1</v>
      </c>
      <c r="F660" s="40">
        <f>TYPE(Customer!G660)</f>
        <v>1</v>
      </c>
      <c r="G660" s="40">
        <f>TYPE(Customer!H660)</f>
        <v>1</v>
      </c>
      <c r="H660" s="40">
        <f>TYPE(Customer!I660)</f>
        <v>1</v>
      </c>
      <c r="I660" s="40">
        <f>TYPE(Customer!J660)</f>
        <v>1</v>
      </c>
      <c r="J660" s="40">
        <f>TYPE(Customer!K660)</f>
        <v>1</v>
      </c>
      <c r="K660" s="40">
        <f>TYPE(Customer!L660)</f>
        <v>1</v>
      </c>
      <c r="L660" s="40">
        <f>TYPE(Customer!M660)</f>
        <v>1</v>
      </c>
      <c r="M660" s="40">
        <f>TYPE(Customer!N660)</f>
        <v>1</v>
      </c>
    </row>
    <row r="661" spans="1:13" x14ac:dyDescent="0.25">
      <c r="A661" s="40">
        <f>TYPE(Customer!A661)</f>
        <v>1</v>
      </c>
      <c r="B661" s="40">
        <f>TYPE(Customer!B661)</f>
        <v>1</v>
      </c>
      <c r="C661" s="40">
        <f>TYPE(Customer!C661)</f>
        <v>2</v>
      </c>
      <c r="D661" s="40">
        <f>TYPE(Customer!D661)</f>
        <v>2</v>
      </c>
      <c r="E661" s="40">
        <f>TYPE(Customer!E661)</f>
        <v>1</v>
      </c>
      <c r="F661" s="40">
        <f>TYPE(Customer!G661)</f>
        <v>1</v>
      </c>
      <c r="G661" s="40">
        <f>TYPE(Customer!H661)</f>
        <v>1</v>
      </c>
      <c r="H661" s="40">
        <f>TYPE(Customer!I661)</f>
        <v>1</v>
      </c>
      <c r="I661" s="40">
        <f>TYPE(Customer!J661)</f>
        <v>1</v>
      </c>
      <c r="J661" s="40">
        <f>TYPE(Customer!K661)</f>
        <v>1</v>
      </c>
      <c r="K661" s="40">
        <f>TYPE(Customer!L661)</f>
        <v>1</v>
      </c>
      <c r="L661" s="40">
        <f>TYPE(Customer!M661)</f>
        <v>1</v>
      </c>
      <c r="M661" s="40">
        <f>TYPE(Customer!N661)</f>
        <v>1</v>
      </c>
    </row>
    <row r="662" spans="1:13" x14ac:dyDescent="0.25">
      <c r="A662" s="40">
        <f>TYPE(Customer!A662)</f>
        <v>1</v>
      </c>
      <c r="B662" s="40">
        <f>TYPE(Customer!B662)</f>
        <v>1</v>
      </c>
      <c r="C662" s="40">
        <f>TYPE(Customer!C662)</f>
        <v>2</v>
      </c>
      <c r="D662" s="40">
        <f>TYPE(Customer!D662)</f>
        <v>2</v>
      </c>
      <c r="E662" s="40">
        <f>TYPE(Customer!E662)</f>
        <v>1</v>
      </c>
      <c r="F662" s="40">
        <f>TYPE(Customer!G662)</f>
        <v>1</v>
      </c>
      <c r="G662" s="40">
        <f>TYPE(Customer!H662)</f>
        <v>1</v>
      </c>
      <c r="H662" s="40">
        <f>TYPE(Customer!I662)</f>
        <v>1</v>
      </c>
      <c r="I662" s="40">
        <f>TYPE(Customer!J662)</f>
        <v>1</v>
      </c>
      <c r="J662" s="40">
        <f>TYPE(Customer!K662)</f>
        <v>1</v>
      </c>
      <c r="K662" s="40">
        <f>TYPE(Customer!L662)</f>
        <v>1</v>
      </c>
      <c r="L662" s="40">
        <f>TYPE(Customer!M662)</f>
        <v>1</v>
      </c>
      <c r="M662" s="40">
        <f>TYPE(Customer!N662)</f>
        <v>1</v>
      </c>
    </row>
    <row r="663" spans="1:13" x14ac:dyDescent="0.25">
      <c r="A663" s="40">
        <f>TYPE(Customer!A663)</f>
        <v>1</v>
      </c>
      <c r="B663" s="40">
        <f>TYPE(Customer!B663)</f>
        <v>1</v>
      </c>
      <c r="C663" s="40">
        <f>TYPE(Customer!C663)</f>
        <v>2</v>
      </c>
      <c r="D663" s="40">
        <f>TYPE(Customer!D663)</f>
        <v>2</v>
      </c>
      <c r="E663" s="40">
        <f>TYPE(Customer!E663)</f>
        <v>1</v>
      </c>
      <c r="F663" s="40">
        <f>TYPE(Customer!G663)</f>
        <v>1</v>
      </c>
      <c r="G663" s="40">
        <f>TYPE(Customer!H663)</f>
        <v>1</v>
      </c>
      <c r="H663" s="40">
        <f>TYPE(Customer!I663)</f>
        <v>1</v>
      </c>
      <c r="I663" s="40">
        <f>TYPE(Customer!J663)</f>
        <v>1</v>
      </c>
      <c r="J663" s="40">
        <f>TYPE(Customer!K663)</f>
        <v>1</v>
      </c>
      <c r="K663" s="40">
        <f>TYPE(Customer!L663)</f>
        <v>1</v>
      </c>
      <c r="L663" s="40">
        <f>TYPE(Customer!M663)</f>
        <v>1</v>
      </c>
      <c r="M663" s="40">
        <f>TYPE(Customer!N663)</f>
        <v>1</v>
      </c>
    </row>
    <row r="664" spans="1:13" x14ac:dyDescent="0.25">
      <c r="A664" s="40">
        <f>TYPE(Customer!A664)</f>
        <v>1</v>
      </c>
      <c r="B664" s="40">
        <f>TYPE(Customer!B664)</f>
        <v>1</v>
      </c>
      <c r="C664" s="40">
        <f>TYPE(Customer!C664)</f>
        <v>2</v>
      </c>
      <c r="D664" s="40">
        <f>TYPE(Customer!D664)</f>
        <v>2</v>
      </c>
      <c r="E664" s="40">
        <f>TYPE(Customer!E664)</f>
        <v>1</v>
      </c>
      <c r="F664" s="40">
        <f>TYPE(Customer!G664)</f>
        <v>1</v>
      </c>
      <c r="G664" s="40">
        <f>TYPE(Customer!H664)</f>
        <v>1</v>
      </c>
      <c r="H664" s="40">
        <f>TYPE(Customer!I664)</f>
        <v>1</v>
      </c>
      <c r="I664" s="40">
        <f>TYPE(Customer!J664)</f>
        <v>1</v>
      </c>
      <c r="J664" s="40">
        <f>TYPE(Customer!K664)</f>
        <v>1</v>
      </c>
      <c r="K664" s="40">
        <f>TYPE(Customer!L664)</f>
        <v>1</v>
      </c>
      <c r="L664" s="40">
        <f>TYPE(Customer!M664)</f>
        <v>1</v>
      </c>
      <c r="M664" s="40">
        <f>TYPE(Customer!N664)</f>
        <v>1</v>
      </c>
    </row>
    <row r="665" spans="1:13" x14ac:dyDescent="0.25">
      <c r="A665" s="40">
        <f>TYPE(Customer!A665)</f>
        <v>1</v>
      </c>
      <c r="B665" s="40">
        <f>TYPE(Customer!B665)</f>
        <v>1</v>
      </c>
      <c r="C665" s="40">
        <f>TYPE(Customer!C665)</f>
        <v>2</v>
      </c>
      <c r="D665" s="40">
        <f>TYPE(Customer!D665)</f>
        <v>2</v>
      </c>
      <c r="E665" s="40">
        <f>TYPE(Customer!E665)</f>
        <v>1</v>
      </c>
      <c r="F665" s="40">
        <f>TYPE(Customer!G665)</f>
        <v>1</v>
      </c>
      <c r="G665" s="40">
        <f>TYPE(Customer!H665)</f>
        <v>1</v>
      </c>
      <c r="H665" s="40">
        <f>TYPE(Customer!I665)</f>
        <v>1</v>
      </c>
      <c r="I665" s="40">
        <f>TYPE(Customer!J665)</f>
        <v>1</v>
      </c>
      <c r="J665" s="40">
        <f>TYPE(Customer!K665)</f>
        <v>1</v>
      </c>
      <c r="K665" s="40">
        <f>TYPE(Customer!L665)</f>
        <v>1</v>
      </c>
      <c r="L665" s="40">
        <f>TYPE(Customer!M665)</f>
        <v>1</v>
      </c>
      <c r="M665" s="40">
        <f>TYPE(Customer!N665)</f>
        <v>1</v>
      </c>
    </row>
    <row r="666" spans="1:13" x14ac:dyDescent="0.25">
      <c r="A666" s="40">
        <f>TYPE(Customer!A666)</f>
        <v>1</v>
      </c>
      <c r="B666" s="40">
        <f>TYPE(Customer!B666)</f>
        <v>1</v>
      </c>
      <c r="C666" s="40">
        <f>TYPE(Customer!C666)</f>
        <v>2</v>
      </c>
      <c r="D666" s="40">
        <f>TYPE(Customer!D666)</f>
        <v>2</v>
      </c>
      <c r="E666" s="40">
        <f>TYPE(Customer!E666)</f>
        <v>1</v>
      </c>
      <c r="F666" s="40">
        <f>TYPE(Customer!G666)</f>
        <v>1</v>
      </c>
      <c r="G666" s="40">
        <f>TYPE(Customer!H666)</f>
        <v>1</v>
      </c>
      <c r="H666" s="40">
        <f>TYPE(Customer!I666)</f>
        <v>1</v>
      </c>
      <c r="I666" s="40">
        <f>TYPE(Customer!J666)</f>
        <v>1</v>
      </c>
      <c r="J666" s="40">
        <f>TYPE(Customer!K666)</f>
        <v>1</v>
      </c>
      <c r="K666" s="40">
        <f>TYPE(Customer!L666)</f>
        <v>1</v>
      </c>
      <c r="L666" s="40">
        <f>TYPE(Customer!M666)</f>
        <v>1</v>
      </c>
      <c r="M666" s="40">
        <f>TYPE(Customer!N666)</f>
        <v>1</v>
      </c>
    </row>
    <row r="667" spans="1:13" x14ac:dyDescent="0.25">
      <c r="A667" s="40">
        <f>TYPE(Customer!A667)</f>
        <v>1</v>
      </c>
      <c r="B667" s="40">
        <f>TYPE(Customer!B667)</f>
        <v>1</v>
      </c>
      <c r="C667" s="40">
        <f>TYPE(Customer!C667)</f>
        <v>2</v>
      </c>
      <c r="D667" s="40">
        <f>TYPE(Customer!D667)</f>
        <v>2</v>
      </c>
      <c r="E667" s="40">
        <f>TYPE(Customer!E667)</f>
        <v>1</v>
      </c>
      <c r="F667" s="40">
        <f>TYPE(Customer!G667)</f>
        <v>1</v>
      </c>
      <c r="G667" s="40">
        <f>TYPE(Customer!H667)</f>
        <v>1</v>
      </c>
      <c r="H667" s="40">
        <f>TYPE(Customer!I667)</f>
        <v>1</v>
      </c>
      <c r="I667" s="40">
        <f>TYPE(Customer!J667)</f>
        <v>1</v>
      </c>
      <c r="J667" s="40">
        <f>TYPE(Customer!K667)</f>
        <v>1</v>
      </c>
      <c r="K667" s="40">
        <f>TYPE(Customer!L667)</f>
        <v>1</v>
      </c>
      <c r="L667" s="40">
        <f>TYPE(Customer!M667)</f>
        <v>1</v>
      </c>
      <c r="M667" s="40">
        <f>TYPE(Customer!N667)</f>
        <v>1</v>
      </c>
    </row>
    <row r="668" spans="1:13" x14ac:dyDescent="0.25">
      <c r="A668" s="40">
        <f>TYPE(Customer!A668)</f>
        <v>1</v>
      </c>
      <c r="B668" s="40">
        <f>TYPE(Customer!B668)</f>
        <v>1</v>
      </c>
      <c r="C668" s="40">
        <f>TYPE(Customer!C668)</f>
        <v>2</v>
      </c>
      <c r="D668" s="40">
        <f>TYPE(Customer!D668)</f>
        <v>2</v>
      </c>
      <c r="E668" s="40">
        <f>TYPE(Customer!E668)</f>
        <v>1</v>
      </c>
      <c r="F668" s="40">
        <f>TYPE(Customer!G668)</f>
        <v>1</v>
      </c>
      <c r="G668" s="40">
        <f>TYPE(Customer!H668)</f>
        <v>1</v>
      </c>
      <c r="H668" s="40">
        <f>TYPE(Customer!I668)</f>
        <v>1</v>
      </c>
      <c r="I668" s="40">
        <f>TYPE(Customer!J668)</f>
        <v>1</v>
      </c>
      <c r="J668" s="40">
        <f>TYPE(Customer!K668)</f>
        <v>1</v>
      </c>
      <c r="K668" s="40">
        <f>TYPE(Customer!L668)</f>
        <v>1</v>
      </c>
      <c r="L668" s="40">
        <f>TYPE(Customer!M668)</f>
        <v>1</v>
      </c>
      <c r="M668" s="40">
        <f>TYPE(Customer!N668)</f>
        <v>1</v>
      </c>
    </row>
    <row r="669" spans="1:13" x14ac:dyDescent="0.25">
      <c r="A669" s="40">
        <f>TYPE(Customer!A669)</f>
        <v>1</v>
      </c>
      <c r="B669" s="40">
        <f>TYPE(Customer!B669)</f>
        <v>1</v>
      </c>
      <c r="C669" s="40">
        <f>TYPE(Customer!C669)</f>
        <v>2</v>
      </c>
      <c r="D669" s="40">
        <f>TYPE(Customer!D669)</f>
        <v>2</v>
      </c>
      <c r="E669" s="40">
        <f>TYPE(Customer!E669)</f>
        <v>1</v>
      </c>
      <c r="F669" s="40">
        <f>TYPE(Customer!G669)</f>
        <v>1</v>
      </c>
      <c r="G669" s="40">
        <f>TYPE(Customer!H669)</f>
        <v>1</v>
      </c>
      <c r="H669" s="40">
        <f>TYPE(Customer!I669)</f>
        <v>1</v>
      </c>
      <c r="I669" s="40">
        <f>TYPE(Customer!J669)</f>
        <v>1</v>
      </c>
      <c r="J669" s="40">
        <f>TYPE(Customer!K669)</f>
        <v>1</v>
      </c>
      <c r="K669" s="40">
        <f>TYPE(Customer!L669)</f>
        <v>1</v>
      </c>
      <c r="L669" s="40">
        <f>TYPE(Customer!M669)</f>
        <v>1</v>
      </c>
      <c r="M669" s="40">
        <f>TYPE(Customer!N669)</f>
        <v>1</v>
      </c>
    </row>
    <row r="670" spans="1:13" x14ac:dyDescent="0.25">
      <c r="A670" s="40">
        <f>TYPE(Customer!A670)</f>
        <v>1</v>
      </c>
      <c r="B670" s="40">
        <f>TYPE(Customer!B670)</f>
        <v>1</v>
      </c>
      <c r="C670" s="40">
        <f>TYPE(Customer!C670)</f>
        <v>2</v>
      </c>
      <c r="D670" s="40">
        <f>TYPE(Customer!D670)</f>
        <v>2</v>
      </c>
      <c r="E670" s="40">
        <f>TYPE(Customer!E670)</f>
        <v>1</v>
      </c>
      <c r="F670" s="40">
        <f>TYPE(Customer!G670)</f>
        <v>1</v>
      </c>
      <c r="G670" s="40">
        <f>TYPE(Customer!H670)</f>
        <v>1</v>
      </c>
      <c r="H670" s="40">
        <f>TYPE(Customer!I670)</f>
        <v>1</v>
      </c>
      <c r="I670" s="40">
        <f>TYPE(Customer!J670)</f>
        <v>1</v>
      </c>
      <c r="J670" s="40">
        <f>TYPE(Customer!K670)</f>
        <v>1</v>
      </c>
      <c r="K670" s="40">
        <f>TYPE(Customer!L670)</f>
        <v>1</v>
      </c>
      <c r="L670" s="40">
        <f>TYPE(Customer!M670)</f>
        <v>1</v>
      </c>
      <c r="M670" s="40">
        <f>TYPE(Customer!N670)</f>
        <v>1</v>
      </c>
    </row>
    <row r="671" spans="1:13" x14ac:dyDescent="0.25">
      <c r="A671" s="40">
        <f>TYPE(Customer!A671)</f>
        <v>1</v>
      </c>
      <c r="B671" s="40">
        <f>TYPE(Customer!B671)</f>
        <v>1</v>
      </c>
      <c r="C671" s="40">
        <f>TYPE(Customer!C671)</f>
        <v>2</v>
      </c>
      <c r="D671" s="40">
        <f>TYPE(Customer!D671)</f>
        <v>2</v>
      </c>
      <c r="E671" s="40">
        <f>TYPE(Customer!E671)</f>
        <v>1</v>
      </c>
      <c r="F671" s="40">
        <f>TYPE(Customer!G671)</f>
        <v>1</v>
      </c>
      <c r="G671" s="40">
        <f>TYPE(Customer!H671)</f>
        <v>1</v>
      </c>
      <c r="H671" s="40">
        <f>TYPE(Customer!I671)</f>
        <v>1</v>
      </c>
      <c r="I671" s="40">
        <f>TYPE(Customer!J671)</f>
        <v>1</v>
      </c>
      <c r="J671" s="40">
        <f>TYPE(Customer!K671)</f>
        <v>1</v>
      </c>
      <c r="K671" s="40">
        <f>TYPE(Customer!L671)</f>
        <v>1</v>
      </c>
      <c r="L671" s="40">
        <f>TYPE(Customer!M671)</f>
        <v>1</v>
      </c>
      <c r="M671" s="40">
        <f>TYPE(Customer!N671)</f>
        <v>1</v>
      </c>
    </row>
    <row r="672" spans="1:13" x14ac:dyDescent="0.25">
      <c r="A672" s="40">
        <f>TYPE(Customer!A672)</f>
        <v>1</v>
      </c>
      <c r="B672" s="40">
        <f>TYPE(Customer!B672)</f>
        <v>1</v>
      </c>
      <c r="C672" s="40">
        <f>TYPE(Customer!C672)</f>
        <v>2</v>
      </c>
      <c r="D672" s="40">
        <f>TYPE(Customer!D672)</f>
        <v>2</v>
      </c>
      <c r="E672" s="40">
        <f>TYPE(Customer!E672)</f>
        <v>1</v>
      </c>
      <c r="F672" s="40">
        <f>TYPE(Customer!G672)</f>
        <v>1</v>
      </c>
      <c r="G672" s="40">
        <f>TYPE(Customer!H672)</f>
        <v>1</v>
      </c>
      <c r="H672" s="40">
        <f>TYPE(Customer!I672)</f>
        <v>1</v>
      </c>
      <c r="I672" s="40">
        <f>TYPE(Customer!J672)</f>
        <v>1</v>
      </c>
      <c r="J672" s="40">
        <f>TYPE(Customer!K672)</f>
        <v>1</v>
      </c>
      <c r="K672" s="40">
        <f>TYPE(Customer!L672)</f>
        <v>1</v>
      </c>
      <c r="L672" s="40">
        <f>TYPE(Customer!M672)</f>
        <v>1</v>
      </c>
      <c r="M672" s="40">
        <f>TYPE(Customer!N672)</f>
        <v>1</v>
      </c>
    </row>
    <row r="673" spans="1:13" x14ac:dyDescent="0.25">
      <c r="A673" s="40">
        <f>TYPE(Customer!A673)</f>
        <v>1</v>
      </c>
      <c r="B673" s="40">
        <f>TYPE(Customer!B673)</f>
        <v>1</v>
      </c>
      <c r="C673" s="40">
        <f>TYPE(Customer!C673)</f>
        <v>2</v>
      </c>
      <c r="D673" s="40">
        <f>TYPE(Customer!D673)</f>
        <v>2</v>
      </c>
      <c r="E673" s="40">
        <f>TYPE(Customer!E673)</f>
        <v>1</v>
      </c>
      <c r="F673" s="40">
        <f>TYPE(Customer!G673)</f>
        <v>1</v>
      </c>
      <c r="G673" s="40">
        <f>TYPE(Customer!H673)</f>
        <v>1</v>
      </c>
      <c r="H673" s="40">
        <f>TYPE(Customer!I673)</f>
        <v>1</v>
      </c>
      <c r="I673" s="40">
        <f>TYPE(Customer!J673)</f>
        <v>1</v>
      </c>
      <c r="J673" s="40">
        <f>TYPE(Customer!K673)</f>
        <v>1</v>
      </c>
      <c r="K673" s="40">
        <f>TYPE(Customer!L673)</f>
        <v>1</v>
      </c>
      <c r="L673" s="40">
        <f>TYPE(Customer!M673)</f>
        <v>1</v>
      </c>
      <c r="M673" s="40">
        <f>TYPE(Customer!N673)</f>
        <v>1</v>
      </c>
    </row>
    <row r="674" spans="1:13" x14ac:dyDescent="0.25">
      <c r="A674" s="40">
        <f>TYPE(Customer!A674)</f>
        <v>1</v>
      </c>
      <c r="B674" s="40">
        <f>TYPE(Customer!B674)</f>
        <v>1</v>
      </c>
      <c r="C674" s="40">
        <f>TYPE(Customer!C674)</f>
        <v>2</v>
      </c>
      <c r="D674" s="40">
        <f>TYPE(Customer!D674)</f>
        <v>2</v>
      </c>
      <c r="E674" s="40">
        <f>TYPE(Customer!E674)</f>
        <v>1</v>
      </c>
      <c r="F674" s="40">
        <f>TYPE(Customer!G674)</f>
        <v>1</v>
      </c>
      <c r="G674" s="40">
        <f>TYPE(Customer!H674)</f>
        <v>1</v>
      </c>
      <c r="H674" s="40">
        <f>TYPE(Customer!I674)</f>
        <v>1</v>
      </c>
      <c r="I674" s="40">
        <f>TYPE(Customer!J674)</f>
        <v>1</v>
      </c>
      <c r="J674" s="40">
        <f>TYPE(Customer!K674)</f>
        <v>1</v>
      </c>
      <c r="K674" s="40">
        <f>TYPE(Customer!L674)</f>
        <v>1</v>
      </c>
      <c r="L674" s="40">
        <f>TYPE(Customer!M674)</f>
        <v>1</v>
      </c>
      <c r="M674" s="40">
        <f>TYPE(Customer!N674)</f>
        <v>1</v>
      </c>
    </row>
    <row r="675" spans="1:13" x14ac:dyDescent="0.25">
      <c r="A675" s="40">
        <f>TYPE(Customer!A675)</f>
        <v>1</v>
      </c>
      <c r="B675" s="40">
        <f>TYPE(Customer!B675)</f>
        <v>1</v>
      </c>
      <c r="C675" s="40">
        <f>TYPE(Customer!C675)</f>
        <v>2</v>
      </c>
      <c r="D675" s="40">
        <f>TYPE(Customer!D675)</f>
        <v>2</v>
      </c>
      <c r="E675" s="40">
        <f>TYPE(Customer!E675)</f>
        <v>1</v>
      </c>
      <c r="F675" s="40">
        <f>TYPE(Customer!G675)</f>
        <v>1</v>
      </c>
      <c r="G675" s="40">
        <f>TYPE(Customer!H675)</f>
        <v>1</v>
      </c>
      <c r="H675" s="40">
        <f>TYPE(Customer!I675)</f>
        <v>1</v>
      </c>
      <c r="I675" s="40">
        <f>TYPE(Customer!J675)</f>
        <v>1</v>
      </c>
      <c r="J675" s="40">
        <f>TYPE(Customer!K675)</f>
        <v>1</v>
      </c>
      <c r="K675" s="40">
        <f>TYPE(Customer!L675)</f>
        <v>1</v>
      </c>
      <c r="L675" s="40">
        <f>TYPE(Customer!M675)</f>
        <v>1</v>
      </c>
      <c r="M675" s="40">
        <f>TYPE(Customer!N675)</f>
        <v>1</v>
      </c>
    </row>
    <row r="676" spans="1:13" x14ac:dyDescent="0.25">
      <c r="A676" s="40">
        <f>TYPE(Customer!A676)</f>
        <v>1</v>
      </c>
      <c r="B676" s="40">
        <f>TYPE(Customer!B676)</f>
        <v>1</v>
      </c>
      <c r="C676" s="40">
        <f>TYPE(Customer!C676)</f>
        <v>2</v>
      </c>
      <c r="D676" s="40">
        <f>TYPE(Customer!D676)</f>
        <v>2</v>
      </c>
      <c r="E676" s="40">
        <f>TYPE(Customer!E676)</f>
        <v>1</v>
      </c>
      <c r="F676" s="40">
        <f>TYPE(Customer!G676)</f>
        <v>1</v>
      </c>
      <c r="G676" s="40">
        <f>TYPE(Customer!H676)</f>
        <v>1</v>
      </c>
      <c r="H676" s="40">
        <f>TYPE(Customer!I676)</f>
        <v>1</v>
      </c>
      <c r="I676" s="40">
        <f>TYPE(Customer!J676)</f>
        <v>1</v>
      </c>
      <c r="J676" s="40">
        <f>TYPE(Customer!K676)</f>
        <v>1</v>
      </c>
      <c r="K676" s="40">
        <f>TYPE(Customer!L676)</f>
        <v>1</v>
      </c>
      <c r="L676" s="40">
        <f>TYPE(Customer!M676)</f>
        <v>1</v>
      </c>
      <c r="M676" s="40">
        <f>TYPE(Customer!N676)</f>
        <v>1</v>
      </c>
    </row>
    <row r="677" spans="1:13" x14ac:dyDescent="0.25">
      <c r="A677" s="40">
        <f>TYPE(Customer!A677)</f>
        <v>1</v>
      </c>
      <c r="B677" s="40">
        <f>TYPE(Customer!B677)</f>
        <v>1</v>
      </c>
      <c r="C677" s="40">
        <f>TYPE(Customer!C677)</f>
        <v>2</v>
      </c>
      <c r="D677" s="40">
        <f>TYPE(Customer!D677)</f>
        <v>2</v>
      </c>
      <c r="E677" s="40">
        <f>TYPE(Customer!E677)</f>
        <v>1</v>
      </c>
      <c r="F677" s="40">
        <f>TYPE(Customer!G677)</f>
        <v>1</v>
      </c>
      <c r="G677" s="40">
        <f>TYPE(Customer!H677)</f>
        <v>1</v>
      </c>
      <c r="H677" s="40">
        <f>TYPE(Customer!I677)</f>
        <v>1</v>
      </c>
      <c r="I677" s="40">
        <f>TYPE(Customer!J677)</f>
        <v>1</v>
      </c>
      <c r="J677" s="40">
        <f>TYPE(Customer!K677)</f>
        <v>1</v>
      </c>
      <c r="K677" s="40">
        <f>TYPE(Customer!L677)</f>
        <v>1</v>
      </c>
      <c r="L677" s="40">
        <f>TYPE(Customer!M677)</f>
        <v>1</v>
      </c>
      <c r="M677" s="40">
        <f>TYPE(Customer!N677)</f>
        <v>1</v>
      </c>
    </row>
    <row r="678" spans="1:13" x14ac:dyDescent="0.25">
      <c r="A678" s="40">
        <f>TYPE(Customer!A678)</f>
        <v>1</v>
      </c>
      <c r="B678" s="40">
        <f>TYPE(Customer!B678)</f>
        <v>1</v>
      </c>
      <c r="C678" s="40">
        <f>TYPE(Customer!C678)</f>
        <v>2</v>
      </c>
      <c r="D678" s="40">
        <f>TYPE(Customer!D678)</f>
        <v>2</v>
      </c>
      <c r="E678" s="40">
        <f>TYPE(Customer!E678)</f>
        <v>1</v>
      </c>
      <c r="F678" s="40">
        <f>TYPE(Customer!G678)</f>
        <v>1</v>
      </c>
      <c r="G678" s="40">
        <f>TYPE(Customer!H678)</f>
        <v>1</v>
      </c>
      <c r="H678" s="40">
        <f>TYPE(Customer!I678)</f>
        <v>1</v>
      </c>
      <c r="I678" s="40">
        <f>TYPE(Customer!J678)</f>
        <v>1</v>
      </c>
      <c r="J678" s="40">
        <f>TYPE(Customer!K678)</f>
        <v>1</v>
      </c>
      <c r="K678" s="40">
        <f>TYPE(Customer!L678)</f>
        <v>1</v>
      </c>
      <c r="L678" s="40">
        <f>TYPE(Customer!M678)</f>
        <v>1</v>
      </c>
      <c r="M678" s="40">
        <f>TYPE(Customer!N678)</f>
        <v>1</v>
      </c>
    </row>
    <row r="679" spans="1:13" x14ac:dyDescent="0.25">
      <c r="A679" s="40">
        <f>TYPE(Customer!A679)</f>
        <v>1</v>
      </c>
      <c r="B679" s="40">
        <f>TYPE(Customer!B679)</f>
        <v>1</v>
      </c>
      <c r="C679" s="40">
        <f>TYPE(Customer!C679)</f>
        <v>2</v>
      </c>
      <c r="D679" s="40">
        <f>TYPE(Customer!D679)</f>
        <v>2</v>
      </c>
      <c r="E679" s="40">
        <f>TYPE(Customer!E679)</f>
        <v>1</v>
      </c>
      <c r="F679" s="40">
        <f>TYPE(Customer!G679)</f>
        <v>1</v>
      </c>
      <c r="G679" s="40">
        <f>TYPE(Customer!H679)</f>
        <v>1</v>
      </c>
      <c r="H679" s="40">
        <f>TYPE(Customer!I679)</f>
        <v>1</v>
      </c>
      <c r="I679" s="40">
        <f>TYPE(Customer!J679)</f>
        <v>1</v>
      </c>
      <c r="J679" s="40">
        <f>TYPE(Customer!K679)</f>
        <v>1</v>
      </c>
      <c r="K679" s="40">
        <f>TYPE(Customer!L679)</f>
        <v>1</v>
      </c>
      <c r="L679" s="40">
        <f>TYPE(Customer!M679)</f>
        <v>1</v>
      </c>
      <c r="M679" s="40">
        <f>TYPE(Customer!N679)</f>
        <v>1</v>
      </c>
    </row>
    <row r="680" spans="1:13" x14ac:dyDescent="0.25">
      <c r="A680" s="40">
        <f>TYPE(Customer!A680)</f>
        <v>1</v>
      </c>
      <c r="B680" s="40">
        <f>TYPE(Customer!B680)</f>
        <v>1</v>
      </c>
      <c r="C680" s="40">
        <f>TYPE(Customer!C680)</f>
        <v>2</v>
      </c>
      <c r="D680" s="40">
        <f>TYPE(Customer!D680)</f>
        <v>2</v>
      </c>
      <c r="E680" s="40">
        <f>TYPE(Customer!E680)</f>
        <v>1</v>
      </c>
      <c r="F680" s="40">
        <f>TYPE(Customer!G680)</f>
        <v>1</v>
      </c>
      <c r="G680" s="40">
        <f>TYPE(Customer!H680)</f>
        <v>1</v>
      </c>
      <c r="H680" s="40">
        <f>TYPE(Customer!I680)</f>
        <v>1</v>
      </c>
      <c r="I680" s="40">
        <f>TYPE(Customer!J680)</f>
        <v>1</v>
      </c>
      <c r="J680" s="40">
        <f>TYPE(Customer!K680)</f>
        <v>1</v>
      </c>
      <c r="K680" s="40">
        <f>TYPE(Customer!L680)</f>
        <v>1</v>
      </c>
      <c r="L680" s="40">
        <f>TYPE(Customer!M680)</f>
        <v>1</v>
      </c>
      <c r="M680" s="40">
        <f>TYPE(Customer!N680)</f>
        <v>1</v>
      </c>
    </row>
    <row r="681" spans="1:13" x14ac:dyDescent="0.25">
      <c r="A681" s="40">
        <f>TYPE(Customer!A681)</f>
        <v>1</v>
      </c>
      <c r="B681" s="40">
        <f>TYPE(Customer!B681)</f>
        <v>1</v>
      </c>
      <c r="C681" s="40">
        <f>TYPE(Customer!C681)</f>
        <v>2</v>
      </c>
      <c r="D681" s="40">
        <f>TYPE(Customer!D681)</f>
        <v>2</v>
      </c>
      <c r="E681" s="40">
        <f>TYPE(Customer!E681)</f>
        <v>1</v>
      </c>
      <c r="F681" s="40">
        <f>TYPE(Customer!G681)</f>
        <v>1</v>
      </c>
      <c r="G681" s="40">
        <f>TYPE(Customer!H681)</f>
        <v>1</v>
      </c>
      <c r="H681" s="40">
        <f>TYPE(Customer!I681)</f>
        <v>1</v>
      </c>
      <c r="I681" s="40">
        <f>TYPE(Customer!J681)</f>
        <v>1</v>
      </c>
      <c r="J681" s="40">
        <f>TYPE(Customer!K681)</f>
        <v>1</v>
      </c>
      <c r="K681" s="40">
        <f>TYPE(Customer!L681)</f>
        <v>1</v>
      </c>
      <c r="L681" s="40">
        <f>TYPE(Customer!M681)</f>
        <v>1</v>
      </c>
      <c r="M681" s="40">
        <f>TYPE(Customer!N681)</f>
        <v>1</v>
      </c>
    </row>
    <row r="682" spans="1:13" x14ac:dyDescent="0.25">
      <c r="A682" s="40">
        <f>TYPE(Customer!A682)</f>
        <v>1</v>
      </c>
      <c r="B682" s="40">
        <f>TYPE(Customer!B682)</f>
        <v>1</v>
      </c>
      <c r="C682" s="40">
        <f>TYPE(Customer!C682)</f>
        <v>2</v>
      </c>
      <c r="D682" s="40">
        <f>TYPE(Customer!D682)</f>
        <v>2</v>
      </c>
      <c r="E682" s="40">
        <f>TYPE(Customer!E682)</f>
        <v>1</v>
      </c>
      <c r="F682" s="40">
        <f>TYPE(Customer!G682)</f>
        <v>1</v>
      </c>
      <c r="G682" s="40">
        <f>TYPE(Customer!H682)</f>
        <v>1</v>
      </c>
      <c r="H682" s="40">
        <f>TYPE(Customer!I682)</f>
        <v>1</v>
      </c>
      <c r="I682" s="40">
        <f>TYPE(Customer!J682)</f>
        <v>1</v>
      </c>
      <c r="J682" s="40">
        <f>TYPE(Customer!K682)</f>
        <v>1</v>
      </c>
      <c r="K682" s="40">
        <f>TYPE(Customer!L682)</f>
        <v>1</v>
      </c>
      <c r="L682" s="40">
        <f>TYPE(Customer!M682)</f>
        <v>1</v>
      </c>
      <c r="M682" s="40">
        <f>TYPE(Customer!N682)</f>
        <v>1</v>
      </c>
    </row>
    <row r="683" spans="1:13" x14ac:dyDescent="0.25">
      <c r="A683" s="40">
        <f>TYPE(Customer!A683)</f>
        <v>1</v>
      </c>
      <c r="B683" s="40">
        <f>TYPE(Customer!B683)</f>
        <v>1</v>
      </c>
      <c r="C683" s="40">
        <f>TYPE(Customer!C683)</f>
        <v>2</v>
      </c>
      <c r="D683" s="40">
        <f>TYPE(Customer!D683)</f>
        <v>2</v>
      </c>
      <c r="E683" s="40">
        <f>TYPE(Customer!E683)</f>
        <v>1</v>
      </c>
      <c r="F683" s="40">
        <f>TYPE(Customer!G683)</f>
        <v>1</v>
      </c>
      <c r="G683" s="40">
        <f>TYPE(Customer!H683)</f>
        <v>1</v>
      </c>
      <c r="H683" s="40">
        <f>TYPE(Customer!I683)</f>
        <v>1</v>
      </c>
      <c r="I683" s="40">
        <f>TYPE(Customer!J683)</f>
        <v>1</v>
      </c>
      <c r="J683" s="40">
        <f>TYPE(Customer!K683)</f>
        <v>1</v>
      </c>
      <c r="K683" s="40">
        <f>TYPE(Customer!L683)</f>
        <v>1</v>
      </c>
      <c r="L683" s="40">
        <f>TYPE(Customer!M683)</f>
        <v>1</v>
      </c>
      <c r="M683" s="40">
        <f>TYPE(Customer!N683)</f>
        <v>1</v>
      </c>
    </row>
    <row r="684" spans="1:13" x14ac:dyDescent="0.25">
      <c r="A684" s="40">
        <f>TYPE(Customer!A684)</f>
        <v>1</v>
      </c>
      <c r="B684" s="40">
        <f>TYPE(Customer!B684)</f>
        <v>1</v>
      </c>
      <c r="C684" s="40">
        <f>TYPE(Customer!C684)</f>
        <v>2</v>
      </c>
      <c r="D684" s="40">
        <f>TYPE(Customer!D684)</f>
        <v>2</v>
      </c>
      <c r="E684" s="40">
        <f>TYPE(Customer!E684)</f>
        <v>1</v>
      </c>
      <c r="F684" s="40">
        <f>TYPE(Customer!G684)</f>
        <v>1</v>
      </c>
      <c r="G684" s="40">
        <f>TYPE(Customer!H684)</f>
        <v>1</v>
      </c>
      <c r="H684" s="40">
        <f>TYPE(Customer!I684)</f>
        <v>1</v>
      </c>
      <c r="I684" s="40">
        <f>TYPE(Customer!J684)</f>
        <v>1</v>
      </c>
      <c r="J684" s="40">
        <f>TYPE(Customer!K684)</f>
        <v>1</v>
      </c>
      <c r="K684" s="40">
        <f>TYPE(Customer!L684)</f>
        <v>1</v>
      </c>
      <c r="L684" s="40">
        <f>TYPE(Customer!M684)</f>
        <v>1</v>
      </c>
      <c r="M684" s="40">
        <f>TYPE(Customer!N684)</f>
        <v>1</v>
      </c>
    </row>
    <row r="685" spans="1:13" x14ac:dyDescent="0.25">
      <c r="A685" s="40">
        <f>TYPE(Customer!A685)</f>
        <v>1</v>
      </c>
      <c r="B685" s="40">
        <f>TYPE(Customer!B685)</f>
        <v>1</v>
      </c>
      <c r="C685" s="40">
        <f>TYPE(Customer!C685)</f>
        <v>2</v>
      </c>
      <c r="D685" s="40">
        <f>TYPE(Customer!D685)</f>
        <v>2</v>
      </c>
      <c r="E685" s="40">
        <f>TYPE(Customer!E685)</f>
        <v>1</v>
      </c>
      <c r="F685" s="40">
        <f>TYPE(Customer!G685)</f>
        <v>1</v>
      </c>
      <c r="G685" s="40">
        <f>TYPE(Customer!H685)</f>
        <v>1</v>
      </c>
      <c r="H685" s="40">
        <f>TYPE(Customer!I685)</f>
        <v>1</v>
      </c>
      <c r="I685" s="40">
        <f>TYPE(Customer!J685)</f>
        <v>1</v>
      </c>
      <c r="J685" s="40">
        <f>TYPE(Customer!K685)</f>
        <v>1</v>
      </c>
      <c r="K685" s="40">
        <f>TYPE(Customer!L685)</f>
        <v>1</v>
      </c>
      <c r="L685" s="40">
        <f>TYPE(Customer!M685)</f>
        <v>1</v>
      </c>
      <c r="M685" s="40">
        <f>TYPE(Customer!N685)</f>
        <v>1</v>
      </c>
    </row>
    <row r="686" spans="1:13" x14ac:dyDescent="0.25">
      <c r="A686" s="40">
        <f>TYPE(Customer!A686)</f>
        <v>1</v>
      </c>
      <c r="B686" s="40">
        <f>TYPE(Customer!B686)</f>
        <v>1</v>
      </c>
      <c r="C686" s="40">
        <f>TYPE(Customer!C686)</f>
        <v>2</v>
      </c>
      <c r="D686" s="40">
        <f>TYPE(Customer!D686)</f>
        <v>2</v>
      </c>
      <c r="E686" s="40">
        <f>TYPE(Customer!E686)</f>
        <v>1</v>
      </c>
      <c r="F686" s="40">
        <f>TYPE(Customer!G686)</f>
        <v>1</v>
      </c>
      <c r="G686" s="40">
        <f>TYPE(Customer!H686)</f>
        <v>1</v>
      </c>
      <c r="H686" s="40">
        <f>TYPE(Customer!I686)</f>
        <v>1</v>
      </c>
      <c r="I686" s="40">
        <f>TYPE(Customer!J686)</f>
        <v>1</v>
      </c>
      <c r="J686" s="40">
        <f>TYPE(Customer!K686)</f>
        <v>1</v>
      </c>
      <c r="K686" s="40">
        <f>TYPE(Customer!L686)</f>
        <v>1</v>
      </c>
      <c r="L686" s="40">
        <f>TYPE(Customer!M686)</f>
        <v>1</v>
      </c>
      <c r="M686" s="40">
        <f>TYPE(Customer!N686)</f>
        <v>1</v>
      </c>
    </row>
    <row r="687" spans="1:13" x14ac:dyDescent="0.25">
      <c r="A687" s="40">
        <f>TYPE(Customer!A687)</f>
        <v>1</v>
      </c>
      <c r="B687" s="40">
        <f>TYPE(Customer!B687)</f>
        <v>1</v>
      </c>
      <c r="C687" s="40">
        <f>TYPE(Customer!C687)</f>
        <v>2</v>
      </c>
      <c r="D687" s="40">
        <f>TYPE(Customer!D687)</f>
        <v>2</v>
      </c>
      <c r="E687" s="40">
        <f>TYPE(Customer!E687)</f>
        <v>1</v>
      </c>
      <c r="F687" s="40">
        <f>TYPE(Customer!G687)</f>
        <v>1</v>
      </c>
      <c r="G687" s="40">
        <f>TYPE(Customer!H687)</f>
        <v>1</v>
      </c>
      <c r="H687" s="40">
        <f>TYPE(Customer!I687)</f>
        <v>1</v>
      </c>
      <c r="I687" s="40">
        <f>TYPE(Customer!J687)</f>
        <v>1</v>
      </c>
      <c r="J687" s="40">
        <f>TYPE(Customer!K687)</f>
        <v>1</v>
      </c>
      <c r="K687" s="40">
        <f>TYPE(Customer!L687)</f>
        <v>1</v>
      </c>
      <c r="L687" s="40">
        <f>TYPE(Customer!M687)</f>
        <v>1</v>
      </c>
      <c r="M687" s="40">
        <f>TYPE(Customer!N687)</f>
        <v>1</v>
      </c>
    </row>
    <row r="688" spans="1:13" x14ac:dyDescent="0.25">
      <c r="A688" s="40">
        <f>TYPE(Customer!A688)</f>
        <v>1</v>
      </c>
      <c r="B688" s="40">
        <f>TYPE(Customer!B688)</f>
        <v>1</v>
      </c>
      <c r="C688" s="40">
        <f>TYPE(Customer!C688)</f>
        <v>2</v>
      </c>
      <c r="D688" s="40">
        <f>TYPE(Customer!D688)</f>
        <v>2</v>
      </c>
      <c r="E688" s="40">
        <f>TYPE(Customer!E688)</f>
        <v>1</v>
      </c>
      <c r="F688" s="40">
        <f>TYPE(Customer!G688)</f>
        <v>1</v>
      </c>
      <c r="G688" s="40">
        <f>TYPE(Customer!H688)</f>
        <v>1</v>
      </c>
      <c r="H688" s="40">
        <f>TYPE(Customer!I688)</f>
        <v>1</v>
      </c>
      <c r="I688" s="40">
        <f>TYPE(Customer!J688)</f>
        <v>1</v>
      </c>
      <c r="J688" s="40">
        <f>TYPE(Customer!K688)</f>
        <v>1</v>
      </c>
      <c r="K688" s="40">
        <f>TYPE(Customer!L688)</f>
        <v>1</v>
      </c>
      <c r="L688" s="40">
        <f>TYPE(Customer!M688)</f>
        <v>1</v>
      </c>
      <c r="M688" s="40">
        <f>TYPE(Customer!N688)</f>
        <v>1</v>
      </c>
    </row>
    <row r="689" spans="1:13" x14ac:dyDescent="0.25">
      <c r="A689" s="40">
        <f>TYPE(Customer!A689)</f>
        <v>1</v>
      </c>
      <c r="B689" s="40">
        <f>TYPE(Customer!B689)</f>
        <v>1</v>
      </c>
      <c r="C689" s="40">
        <f>TYPE(Customer!C689)</f>
        <v>2</v>
      </c>
      <c r="D689" s="40">
        <f>TYPE(Customer!D689)</f>
        <v>2</v>
      </c>
      <c r="E689" s="40">
        <f>TYPE(Customer!E689)</f>
        <v>1</v>
      </c>
      <c r="F689" s="40">
        <f>TYPE(Customer!G689)</f>
        <v>1</v>
      </c>
      <c r="G689" s="40">
        <f>TYPE(Customer!H689)</f>
        <v>1</v>
      </c>
      <c r="H689" s="40">
        <f>TYPE(Customer!I689)</f>
        <v>1</v>
      </c>
      <c r="I689" s="40">
        <f>TYPE(Customer!J689)</f>
        <v>1</v>
      </c>
      <c r="J689" s="40">
        <f>TYPE(Customer!K689)</f>
        <v>1</v>
      </c>
      <c r="K689" s="40">
        <f>TYPE(Customer!L689)</f>
        <v>1</v>
      </c>
      <c r="L689" s="40">
        <f>TYPE(Customer!M689)</f>
        <v>1</v>
      </c>
      <c r="M689" s="40">
        <f>TYPE(Customer!N689)</f>
        <v>1</v>
      </c>
    </row>
    <row r="690" spans="1:13" x14ac:dyDescent="0.25">
      <c r="A690" s="40">
        <f>TYPE(Customer!A690)</f>
        <v>1</v>
      </c>
      <c r="B690" s="40">
        <f>TYPE(Customer!B690)</f>
        <v>1</v>
      </c>
      <c r="C690" s="40">
        <f>TYPE(Customer!C690)</f>
        <v>2</v>
      </c>
      <c r="D690" s="40">
        <f>TYPE(Customer!D690)</f>
        <v>2</v>
      </c>
      <c r="E690" s="40">
        <f>TYPE(Customer!E690)</f>
        <v>1</v>
      </c>
      <c r="F690" s="40">
        <f>TYPE(Customer!G690)</f>
        <v>1</v>
      </c>
      <c r="G690" s="40">
        <f>TYPE(Customer!H690)</f>
        <v>1</v>
      </c>
      <c r="H690" s="40">
        <f>TYPE(Customer!I690)</f>
        <v>1</v>
      </c>
      <c r="I690" s="40">
        <f>TYPE(Customer!J690)</f>
        <v>1</v>
      </c>
      <c r="J690" s="40">
        <f>TYPE(Customer!K690)</f>
        <v>1</v>
      </c>
      <c r="K690" s="40">
        <f>TYPE(Customer!L690)</f>
        <v>1</v>
      </c>
      <c r="L690" s="40">
        <f>TYPE(Customer!M690)</f>
        <v>1</v>
      </c>
      <c r="M690" s="40">
        <f>TYPE(Customer!N690)</f>
        <v>1</v>
      </c>
    </row>
    <row r="691" spans="1:13" x14ac:dyDescent="0.25">
      <c r="A691" s="40">
        <f>TYPE(Customer!A691)</f>
        <v>1</v>
      </c>
      <c r="B691" s="40">
        <f>TYPE(Customer!B691)</f>
        <v>1</v>
      </c>
      <c r="C691" s="40">
        <f>TYPE(Customer!C691)</f>
        <v>2</v>
      </c>
      <c r="D691" s="40">
        <f>TYPE(Customer!D691)</f>
        <v>2</v>
      </c>
      <c r="E691" s="40">
        <f>TYPE(Customer!E691)</f>
        <v>1</v>
      </c>
      <c r="F691" s="40">
        <f>TYPE(Customer!G691)</f>
        <v>1</v>
      </c>
      <c r="G691" s="40">
        <f>TYPE(Customer!H691)</f>
        <v>1</v>
      </c>
      <c r="H691" s="40">
        <f>TYPE(Customer!I691)</f>
        <v>1</v>
      </c>
      <c r="I691" s="40">
        <f>TYPE(Customer!J691)</f>
        <v>1</v>
      </c>
      <c r="J691" s="40">
        <f>TYPE(Customer!K691)</f>
        <v>1</v>
      </c>
      <c r="K691" s="40">
        <f>TYPE(Customer!L691)</f>
        <v>1</v>
      </c>
      <c r="L691" s="40">
        <f>TYPE(Customer!M691)</f>
        <v>1</v>
      </c>
      <c r="M691" s="40">
        <f>TYPE(Customer!N691)</f>
        <v>1</v>
      </c>
    </row>
    <row r="692" spans="1:13" x14ac:dyDescent="0.25">
      <c r="A692" s="40">
        <f>TYPE(Customer!A692)</f>
        <v>1</v>
      </c>
      <c r="B692" s="40">
        <f>TYPE(Customer!B692)</f>
        <v>1</v>
      </c>
      <c r="C692" s="40">
        <f>TYPE(Customer!C692)</f>
        <v>2</v>
      </c>
      <c r="D692" s="40">
        <f>TYPE(Customer!D692)</f>
        <v>2</v>
      </c>
      <c r="E692" s="40">
        <f>TYPE(Customer!E692)</f>
        <v>1</v>
      </c>
      <c r="F692" s="40">
        <f>TYPE(Customer!G692)</f>
        <v>1</v>
      </c>
      <c r="G692" s="40">
        <f>TYPE(Customer!H692)</f>
        <v>1</v>
      </c>
      <c r="H692" s="40">
        <f>TYPE(Customer!I692)</f>
        <v>1</v>
      </c>
      <c r="I692" s="40">
        <f>TYPE(Customer!J692)</f>
        <v>1</v>
      </c>
      <c r="J692" s="40">
        <f>TYPE(Customer!K692)</f>
        <v>1</v>
      </c>
      <c r="K692" s="40">
        <f>TYPE(Customer!L692)</f>
        <v>1</v>
      </c>
      <c r="L692" s="40">
        <f>TYPE(Customer!M692)</f>
        <v>1</v>
      </c>
      <c r="M692" s="40">
        <f>TYPE(Customer!N692)</f>
        <v>1</v>
      </c>
    </row>
    <row r="693" spans="1:13" x14ac:dyDescent="0.25">
      <c r="A693" s="40">
        <f>TYPE(Customer!A693)</f>
        <v>1</v>
      </c>
      <c r="B693" s="40">
        <f>TYPE(Customer!B693)</f>
        <v>1</v>
      </c>
      <c r="C693" s="40">
        <f>TYPE(Customer!C693)</f>
        <v>2</v>
      </c>
      <c r="D693" s="40">
        <f>TYPE(Customer!D693)</f>
        <v>2</v>
      </c>
      <c r="E693" s="40">
        <f>TYPE(Customer!E693)</f>
        <v>1</v>
      </c>
      <c r="F693" s="40">
        <f>TYPE(Customer!G693)</f>
        <v>1</v>
      </c>
      <c r="G693" s="40">
        <f>TYPE(Customer!H693)</f>
        <v>1</v>
      </c>
      <c r="H693" s="40">
        <f>TYPE(Customer!I693)</f>
        <v>1</v>
      </c>
      <c r="I693" s="40">
        <f>TYPE(Customer!J693)</f>
        <v>1</v>
      </c>
      <c r="J693" s="40">
        <f>TYPE(Customer!K693)</f>
        <v>1</v>
      </c>
      <c r="K693" s="40">
        <f>TYPE(Customer!L693)</f>
        <v>1</v>
      </c>
      <c r="L693" s="40">
        <f>TYPE(Customer!M693)</f>
        <v>1</v>
      </c>
      <c r="M693" s="40">
        <f>TYPE(Customer!N693)</f>
        <v>1</v>
      </c>
    </row>
    <row r="694" spans="1:13" x14ac:dyDescent="0.25">
      <c r="A694" s="40">
        <f>TYPE(Customer!A694)</f>
        <v>1</v>
      </c>
      <c r="B694" s="40">
        <f>TYPE(Customer!B694)</f>
        <v>1</v>
      </c>
      <c r="C694" s="40">
        <f>TYPE(Customer!C694)</f>
        <v>2</v>
      </c>
      <c r="D694" s="40">
        <f>TYPE(Customer!D694)</f>
        <v>2</v>
      </c>
      <c r="E694" s="40">
        <f>TYPE(Customer!E694)</f>
        <v>1</v>
      </c>
      <c r="F694" s="40">
        <f>TYPE(Customer!G694)</f>
        <v>1</v>
      </c>
      <c r="G694" s="40">
        <f>TYPE(Customer!H694)</f>
        <v>1</v>
      </c>
      <c r="H694" s="40">
        <f>TYPE(Customer!I694)</f>
        <v>1</v>
      </c>
      <c r="I694" s="40">
        <f>TYPE(Customer!J694)</f>
        <v>1</v>
      </c>
      <c r="J694" s="40">
        <f>TYPE(Customer!K694)</f>
        <v>1</v>
      </c>
      <c r="K694" s="40">
        <f>TYPE(Customer!L694)</f>
        <v>1</v>
      </c>
      <c r="L694" s="40">
        <f>TYPE(Customer!M694)</f>
        <v>1</v>
      </c>
      <c r="M694" s="40">
        <f>TYPE(Customer!N694)</f>
        <v>1</v>
      </c>
    </row>
    <row r="695" spans="1:13" x14ac:dyDescent="0.25">
      <c r="A695" s="40">
        <f>TYPE(Customer!A695)</f>
        <v>1</v>
      </c>
      <c r="B695" s="40">
        <f>TYPE(Customer!B695)</f>
        <v>1</v>
      </c>
      <c r="C695" s="40">
        <f>TYPE(Customer!C695)</f>
        <v>2</v>
      </c>
      <c r="D695" s="40">
        <f>TYPE(Customer!D695)</f>
        <v>2</v>
      </c>
      <c r="E695" s="40">
        <f>TYPE(Customer!E695)</f>
        <v>1</v>
      </c>
      <c r="F695" s="40">
        <f>TYPE(Customer!G695)</f>
        <v>1</v>
      </c>
      <c r="G695" s="40">
        <f>TYPE(Customer!H695)</f>
        <v>1</v>
      </c>
      <c r="H695" s="40">
        <f>TYPE(Customer!I695)</f>
        <v>1</v>
      </c>
      <c r="I695" s="40">
        <f>TYPE(Customer!J695)</f>
        <v>1</v>
      </c>
      <c r="J695" s="40">
        <f>TYPE(Customer!K695)</f>
        <v>1</v>
      </c>
      <c r="K695" s="40">
        <f>TYPE(Customer!L695)</f>
        <v>1</v>
      </c>
      <c r="L695" s="40">
        <f>TYPE(Customer!M695)</f>
        <v>1</v>
      </c>
      <c r="M695" s="40">
        <f>TYPE(Customer!N695)</f>
        <v>1</v>
      </c>
    </row>
    <row r="696" spans="1:13" x14ac:dyDescent="0.25">
      <c r="A696" s="40">
        <f>TYPE(Customer!A696)</f>
        <v>1</v>
      </c>
      <c r="B696" s="40">
        <f>TYPE(Customer!B696)</f>
        <v>1</v>
      </c>
      <c r="C696" s="40">
        <f>TYPE(Customer!C696)</f>
        <v>2</v>
      </c>
      <c r="D696" s="40">
        <f>TYPE(Customer!D696)</f>
        <v>2</v>
      </c>
      <c r="E696" s="40">
        <f>TYPE(Customer!E696)</f>
        <v>1</v>
      </c>
      <c r="F696" s="40">
        <f>TYPE(Customer!G696)</f>
        <v>1</v>
      </c>
      <c r="G696" s="40">
        <f>TYPE(Customer!H696)</f>
        <v>1</v>
      </c>
      <c r="H696" s="40">
        <f>TYPE(Customer!I696)</f>
        <v>1</v>
      </c>
      <c r="I696" s="40">
        <f>TYPE(Customer!J696)</f>
        <v>1</v>
      </c>
      <c r="J696" s="40">
        <f>TYPE(Customer!K696)</f>
        <v>1</v>
      </c>
      <c r="K696" s="40">
        <f>TYPE(Customer!L696)</f>
        <v>1</v>
      </c>
      <c r="L696" s="40">
        <f>TYPE(Customer!M696)</f>
        <v>1</v>
      </c>
      <c r="M696" s="40">
        <f>TYPE(Customer!N696)</f>
        <v>1</v>
      </c>
    </row>
    <row r="697" spans="1:13" x14ac:dyDescent="0.25">
      <c r="A697" s="40">
        <f>TYPE(Customer!A697)</f>
        <v>1</v>
      </c>
      <c r="B697" s="40">
        <f>TYPE(Customer!B697)</f>
        <v>1</v>
      </c>
      <c r="C697" s="40">
        <f>TYPE(Customer!C697)</f>
        <v>2</v>
      </c>
      <c r="D697" s="40">
        <f>TYPE(Customer!D697)</f>
        <v>2</v>
      </c>
      <c r="E697" s="40">
        <f>TYPE(Customer!E697)</f>
        <v>1</v>
      </c>
      <c r="F697" s="40">
        <f>TYPE(Customer!G697)</f>
        <v>1</v>
      </c>
      <c r="G697" s="40">
        <f>TYPE(Customer!H697)</f>
        <v>1</v>
      </c>
      <c r="H697" s="40">
        <f>TYPE(Customer!I697)</f>
        <v>1</v>
      </c>
      <c r="I697" s="40">
        <f>TYPE(Customer!J697)</f>
        <v>1</v>
      </c>
      <c r="J697" s="40">
        <f>TYPE(Customer!K697)</f>
        <v>1</v>
      </c>
      <c r="K697" s="40">
        <f>TYPE(Customer!L697)</f>
        <v>1</v>
      </c>
      <c r="L697" s="40">
        <f>TYPE(Customer!M697)</f>
        <v>1</v>
      </c>
      <c r="M697" s="40">
        <f>TYPE(Customer!N697)</f>
        <v>1</v>
      </c>
    </row>
    <row r="698" spans="1:13" x14ac:dyDescent="0.25">
      <c r="A698" s="40">
        <f>TYPE(Customer!A698)</f>
        <v>1</v>
      </c>
      <c r="B698" s="40">
        <f>TYPE(Customer!B698)</f>
        <v>1</v>
      </c>
      <c r="C698" s="40">
        <f>TYPE(Customer!C698)</f>
        <v>2</v>
      </c>
      <c r="D698" s="40">
        <f>TYPE(Customer!D698)</f>
        <v>2</v>
      </c>
      <c r="E698" s="40">
        <f>TYPE(Customer!E698)</f>
        <v>1</v>
      </c>
      <c r="F698" s="40">
        <f>TYPE(Customer!G698)</f>
        <v>1</v>
      </c>
      <c r="G698" s="40">
        <f>TYPE(Customer!H698)</f>
        <v>1</v>
      </c>
      <c r="H698" s="40">
        <f>TYPE(Customer!I698)</f>
        <v>1</v>
      </c>
      <c r="I698" s="40">
        <f>TYPE(Customer!J698)</f>
        <v>1</v>
      </c>
      <c r="J698" s="40">
        <f>TYPE(Customer!K698)</f>
        <v>1</v>
      </c>
      <c r="K698" s="40">
        <f>TYPE(Customer!L698)</f>
        <v>1</v>
      </c>
      <c r="L698" s="40">
        <f>TYPE(Customer!M698)</f>
        <v>1</v>
      </c>
      <c r="M698" s="40">
        <f>TYPE(Customer!N698)</f>
        <v>1</v>
      </c>
    </row>
    <row r="699" spans="1:13" x14ac:dyDescent="0.25">
      <c r="A699" s="40">
        <f>TYPE(Customer!A699)</f>
        <v>1</v>
      </c>
      <c r="B699" s="40">
        <f>TYPE(Customer!B699)</f>
        <v>1</v>
      </c>
      <c r="C699" s="40">
        <f>TYPE(Customer!C699)</f>
        <v>2</v>
      </c>
      <c r="D699" s="40">
        <f>TYPE(Customer!D699)</f>
        <v>2</v>
      </c>
      <c r="E699" s="40">
        <f>TYPE(Customer!E699)</f>
        <v>1</v>
      </c>
      <c r="F699" s="40">
        <f>TYPE(Customer!G699)</f>
        <v>1</v>
      </c>
      <c r="G699" s="40">
        <f>TYPE(Customer!H699)</f>
        <v>1</v>
      </c>
      <c r="H699" s="40">
        <f>TYPE(Customer!I699)</f>
        <v>1</v>
      </c>
      <c r="I699" s="40">
        <f>TYPE(Customer!J699)</f>
        <v>1</v>
      </c>
      <c r="J699" s="40">
        <f>TYPE(Customer!K699)</f>
        <v>1</v>
      </c>
      <c r="K699" s="40">
        <f>TYPE(Customer!L699)</f>
        <v>1</v>
      </c>
      <c r="L699" s="40">
        <f>TYPE(Customer!M699)</f>
        <v>1</v>
      </c>
      <c r="M699" s="40">
        <f>TYPE(Customer!N699)</f>
        <v>1</v>
      </c>
    </row>
    <row r="700" spans="1:13" x14ac:dyDescent="0.25">
      <c r="A700" s="40">
        <f>TYPE(Customer!A700)</f>
        <v>1</v>
      </c>
      <c r="B700" s="40">
        <f>TYPE(Customer!B700)</f>
        <v>1</v>
      </c>
      <c r="C700" s="40">
        <f>TYPE(Customer!C700)</f>
        <v>2</v>
      </c>
      <c r="D700" s="40">
        <f>TYPE(Customer!D700)</f>
        <v>2</v>
      </c>
      <c r="E700" s="40">
        <f>TYPE(Customer!E700)</f>
        <v>1</v>
      </c>
      <c r="F700" s="40">
        <f>TYPE(Customer!G700)</f>
        <v>1</v>
      </c>
      <c r="G700" s="40">
        <f>TYPE(Customer!H700)</f>
        <v>1</v>
      </c>
      <c r="H700" s="40">
        <f>TYPE(Customer!I700)</f>
        <v>1</v>
      </c>
      <c r="I700" s="40">
        <f>TYPE(Customer!J700)</f>
        <v>1</v>
      </c>
      <c r="J700" s="40">
        <f>TYPE(Customer!K700)</f>
        <v>1</v>
      </c>
      <c r="K700" s="40">
        <f>TYPE(Customer!L700)</f>
        <v>1</v>
      </c>
      <c r="L700" s="40">
        <f>TYPE(Customer!M700)</f>
        <v>1</v>
      </c>
      <c r="M700" s="40">
        <f>TYPE(Customer!N700)</f>
        <v>1</v>
      </c>
    </row>
    <row r="701" spans="1:13" x14ac:dyDescent="0.25">
      <c r="A701" s="40">
        <f>TYPE(Customer!A701)</f>
        <v>1</v>
      </c>
      <c r="B701" s="40">
        <f>TYPE(Customer!B701)</f>
        <v>1</v>
      </c>
      <c r="C701" s="40">
        <f>TYPE(Customer!C701)</f>
        <v>2</v>
      </c>
      <c r="D701" s="40">
        <f>TYPE(Customer!D701)</f>
        <v>2</v>
      </c>
      <c r="E701" s="40">
        <f>TYPE(Customer!E701)</f>
        <v>1</v>
      </c>
      <c r="F701" s="40">
        <f>TYPE(Customer!G701)</f>
        <v>1</v>
      </c>
      <c r="G701" s="40">
        <f>TYPE(Customer!H701)</f>
        <v>1</v>
      </c>
      <c r="H701" s="40">
        <f>TYPE(Customer!I701)</f>
        <v>1</v>
      </c>
      <c r="I701" s="40">
        <f>TYPE(Customer!J701)</f>
        <v>1</v>
      </c>
      <c r="J701" s="40">
        <f>TYPE(Customer!K701)</f>
        <v>1</v>
      </c>
      <c r="K701" s="40">
        <f>TYPE(Customer!L701)</f>
        <v>1</v>
      </c>
      <c r="L701" s="40">
        <f>TYPE(Customer!M701)</f>
        <v>1</v>
      </c>
      <c r="M701" s="40">
        <f>TYPE(Customer!N701)</f>
        <v>1</v>
      </c>
    </row>
    <row r="702" spans="1:13" x14ac:dyDescent="0.25">
      <c r="A702" s="40">
        <f>TYPE(Customer!A702)</f>
        <v>1</v>
      </c>
      <c r="B702" s="40">
        <f>TYPE(Customer!B702)</f>
        <v>1</v>
      </c>
      <c r="C702" s="40">
        <f>TYPE(Customer!C702)</f>
        <v>2</v>
      </c>
      <c r="D702" s="40">
        <f>TYPE(Customer!D702)</f>
        <v>2</v>
      </c>
      <c r="E702" s="40">
        <f>TYPE(Customer!E702)</f>
        <v>1</v>
      </c>
      <c r="F702" s="40">
        <f>TYPE(Customer!G702)</f>
        <v>1</v>
      </c>
      <c r="G702" s="40">
        <f>TYPE(Customer!H702)</f>
        <v>1</v>
      </c>
      <c r="H702" s="40">
        <f>TYPE(Customer!I702)</f>
        <v>1</v>
      </c>
      <c r="I702" s="40">
        <f>TYPE(Customer!J702)</f>
        <v>1</v>
      </c>
      <c r="J702" s="40">
        <f>TYPE(Customer!K702)</f>
        <v>1</v>
      </c>
      <c r="K702" s="40">
        <f>TYPE(Customer!L702)</f>
        <v>1</v>
      </c>
      <c r="L702" s="40">
        <f>TYPE(Customer!M702)</f>
        <v>1</v>
      </c>
      <c r="M702" s="40">
        <f>TYPE(Customer!N702)</f>
        <v>1</v>
      </c>
    </row>
    <row r="703" spans="1:13" x14ac:dyDescent="0.25">
      <c r="A703" s="40">
        <f>TYPE(Customer!A703)</f>
        <v>1</v>
      </c>
      <c r="B703" s="40">
        <f>TYPE(Customer!B703)</f>
        <v>1</v>
      </c>
      <c r="C703" s="40">
        <f>TYPE(Customer!C703)</f>
        <v>2</v>
      </c>
      <c r="D703" s="40">
        <f>TYPE(Customer!D703)</f>
        <v>2</v>
      </c>
      <c r="E703" s="40">
        <f>TYPE(Customer!E703)</f>
        <v>1</v>
      </c>
      <c r="F703" s="40">
        <f>TYPE(Customer!G703)</f>
        <v>1</v>
      </c>
      <c r="G703" s="40">
        <f>TYPE(Customer!H703)</f>
        <v>1</v>
      </c>
      <c r="H703" s="40">
        <f>TYPE(Customer!I703)</f>
        <v>1</v>
      </c>
      <c r="I703" s="40">
        <f>TYPE(Customer!J703)</f>
        <v>1</v>
      </c>
      <c r="J703" s="40">
        <f>TYPE(Customer!K703)</f>
        <v>1</v>
      </c>
      <c r="K703" s="40">
        <f>TYPE(Customer!L703)</f>
        <v>1</v>
      </c>
      <c r="L703" s="40">
        <f>TYPE(Customer!M703)</f>
        <v>1</v>
      </c>
      <c r="M703" s="40">
        <f>TYPE(Customer!N703)</f>
        <v>1</v>
      </c>
    </row>
    <row r="704" spans="1:13" x14ac:dyDescent="0.25">
      <c r="A704" s="40">
        <f>TYPE(Customer!A704)</f>
        <v>1</v>
      </c>
      <c r="B704" s="40">
        <f>TYPE(Customer!B704)</f>
        <v>1</v>
      </c>
      <c r="C704" s="40">
        <f>TYPE(Customer!C704)</f>
        <v>2</v>
      </c>
      <c r="D704" s="40">
        <f>TYPE(Customer!D704)</f>
        <v>2</v>
      </c>
      <c r="E704" s="40">
        <f>TYPE(Customer!E704)</f>
        <v>1</v>
      </c>
      <c r="F704" s="40">
        <f>TYPE(Customer!G704)</f>
        <v>1</v>
      </c>
      <c r="G704" s="40">
        <f>TYPE(Customer!H704)</f>
        <v>1</v>
      </c>
      <c r="H704" s="40">
        <f>TYPE(Customer!I704)</f>
        <v>1</v>
      </c>
      <c r="I704" s="40">
        <f>TYPE(Customer!J704)</f>
        <v>1</v>
      </c>
      <c r="J704" s="40">
        <f>TYPE(Customer!K704)</f>
        <v>1</v>
      </c>
      <c r="K704" s="40">
        <f>TYPE(Customer!L704)</f>
        <v>1</v>
      </c>
      <c r="L704" s="40">
        <f>TYPE(Customer!M704)</f>
        <v>1</v>
      </c>
      <c r="M704" s="40">
        <f>TYPE(Customer!N704)</f>
        <v>1</v>
      </c>
    </row>
    <row r="705" spans="1:13" x14ac:dyDescent="0.25">
      <c r="A705" s="40">
        <f>TYPE(Customer!A705)</f>
        <v>1</v>
      </c>
      <c r="B705" s="40">
        <f>TYPE(Customer!B705)</f>
        <v>1</v>
      </c>
      <c r="C705" s="40">
        <f>TYPE(Customer!C705)</f>
        <v>2</v>
      </c>
      <c r="D705" s="40">
        <f>TYPE(Customer!D705)</f>
        <v>2</v>
      </c>
      <c r="E705" s="40">
        <f>TYPE(Customer!E705)</f>
        <v>1</v>
      </c>
      <c r="F705" s="40">
        <f>TYPE(Customer!G705)</f>
        <v>1</v>
      </c>
      <c r="G705" s="40">
        <f>TYPE(Customer!H705)</f>
        <v>1</v>
      </c>
      <c r="H705" s="40">
        <f>TYPE(Customer!I705)</f>
        <v>1</v>
      </c>
      <c r="I705" s="40">
        <f>TYPE(Customer!J705)</f>
        <v>1</v>
      </c>
      <c r="J705" s="40">
        <f>TYPE(Customer!K705)</f>
        <v>1</v>
      </c>
      <c r="K705" s="40">
        <f>TYPE(Customer!L705)</f>
        <v>1</v>
      </c>
      <c r="L705" s="40">
        <f>TYPE(Customer!M705)</f>
        <v>1</v>
      </c>
      <c r="M705" s="40">
        <f>TYPE(Customer!N705)</f>
        <v>1</v>
      </c>
    </row>
    <row r="706" spans="1:13" x14ac:dyDescent="0.25">
      <c r="A706" s="40">
        <f>TYPE(Customer!A706)</f>
        <v>1</v>
      </c>
      <c r="B706" s="40">
        <f>TYPE(Customer!B706)</f>
        <v>1</v>
      </c>
      <c r="C706" s="40">
        <f>TYPE(Customer!C706)</f>
        <v>2</v>
      </c>
      <c r="D706" s="40">
        <f>TYPE(Customer!D706)</f>
        <v>2</v>
      </c>
      <c r="E706" s="40">
        <f>TYPE(Customer!E706)</f>
        <v>1</v>
      </c>
      <c r="F706" s="40">
        <f>TYPE(Customer!G706)</f>
        <v>1</v>
      </c>
      <c r="G706" s="40">
        <f>TYPE(Customer!H706)</f>
        <v>1</v>
      </c>
      <c r="H706" s="40">
        <f>TYPE(Customer!I706)</f>
        <v>1</v>
      </c>
      <c r="I706" s="40">
        <f>TYPE(Customer!J706)</f>
        <v>1</v>
      </c>
      <c r="J706" s="40">
        <f>TYPE(Customer!K706)</f>
        <v>1</v>
      </c>
      <c r="K706" s="40">
        <f>TYPE(Customer!L706)</f>
        <v>1</v>
      </c>
      <c r="L706" s="40">
        <f>TYPE(Customer!M706)</f>
        <v>1</v>
      </c>
      <c r="M706" s="40">
        <f>TYPE(Customer!N706)</f>
        <v>1</v>
      </c>
    </row>
    <row r="707" spans="1:13" x14ac:dyDescent="0.25">
      <c r="A707" s="40">
        <f>TYPE(Customer!A707)</f>
        <v>1</v>
      </c>
      <c r="B707" s="40">
        <f>TYPE(Customer!B707)</f>
        <v>1</v>
      </c>
      <c r="C707" s="40">
        <f>TYPE(Customer!C707)</f>
        <v>2</v>
      </c>
      <c r="D707" s="40">
        <f>TYPE(Customer!D707)</f>
        <v>2</v>
      </c>
      <c r="E707" s="40">
        <f>TYPE(Customer!E707)</f>
        <v>1</v>
      </c>
      <c r="F707" s="40">
        <f>TYPE(Customer!G707)</f>
        <v>1</v>
      </c>
      <c r="G707" s="40">
        <f>TYPE(Customer!H707)</f>
        <v>1</v>
      </c>
      <c r="H707" s="40">
        <f>TYPE(Customer!I707)</f>
        <v>1</v>
      </c>
      <c r="I707" s="40">
        <f>TYPE(Customer!J707)</f>
        <v>1</v>
      </c>
      <c r="J707" s="40">
        <f>TYPE(Customer!K707)</f>
        <v>1</v>
      </c>
      <c r="K707" s="40">
        <f>TYPE(Customer!L707)</f>
        <v>1</v>
      </c>
      <c r="L707" s="40">
        <f>TYPE(Customer!M707)</f>
        <v>1</v>
      </c>
      <c r="M707" s="40">
        <f>TYPE(Customer!N707)</f>
        <v>1</v>
      </c>
    </row>
    <row r="708" spans="1:13" x14ac:dyDescent="0.25">
      <c r="A708" s="40">
        <f>TYPE(Customer!A708)</f>
        <v>1</v>
      </c>
      <c r="B708" s="40">
        <f>TYPE(Customer!B708)</f>
        <v>1</v>
      </c>
      <c r="C708" s="40">
        <f>TYPE(Customer!C708)</f>
        <v>2</v>
      </c>
      <c r="D708" s="40">
        <f>TYPE(Customer!D708)</f>
        <v>2</v>
      </c>
      <c r="E708" s="40">
        <f>TYPE(Customer!E708)</f>
        <v>1</v>
      </c>
      <c r="F708" s="40">
        <f>TYPE(Customer!G708)</f>
        <v>1</v>
      </c>
      <c r="G708" s="40">
        <f>TYPE(Customer!H708)</f>
        <v>1</v>
      </c>
      <c r="H708" s="40">
        <f>TYPE(Customer!I708)</f>
        <v>1</v>
      </c>
      <c r="I708" s="40">
        <f>TYPE(Customer!J708)</f>
        <v>1</v>
      </c>
      <c r="J708" s="40">
        <f>TYPE(Customer!K708)</f>
        <v>1</v>
      </c>
      <c r="K708" s="40">
        <f>TYPE(Customer!L708)</f>
        <v>1</v>
      </c>
      <c r="L708" s="40">
        <f>TYPE(Customer!M708)</f>
        <v>1</v>
      </c>
      <c r="M708" s="40">
        <f>TYPE(Customer!N708)</f>
        <v>1</v>
      </c>
    </row>
    <row r="709" spans="1:13" x14ac:dyDescent="0.25">
      <c r="A709" s="40">
        <f>TYPE(Customer!A709)</f>
        <v>1</v>
      </c>
      <c r="B709" s="40">
        <f>TYPE(Customer!B709)</f>
        <v>1</v>
      </c>
      <c r="C709" s="40">
        <f>TYPE(Customer!C709)</f>
        <v>2</v>
      </c>
      <c r="D709" s="40">
        <f>TYPE(Customer!D709)</f>
        <v>2</v>
      </c>
      <c r="E709" s="40">
        <f>TYPE(Customer!E709)</f>
        <v>1</v>
      </c>
      <c r="F709" s="40">
        <f>TYPE(Customer!G709)</f>
        <v>1</v>
      </c>
      <c r="G709" s="40">
        <f>TYPE(Customer!H709)</f>
        <v>1</v>
      </c>
      <c r="H709" s="40">
        <f>TYPE(Customer!I709)</f>
        <v>1</v>
      </c>
      <c r="I709" s="40">
        <f>TYPE(Customer!J709)</f>
        <v>1</v>
      </c>
      <c r="J709" s="40">
        <f>TYPE(Customer!K709)</f>
        <v>1</v>
      </c>
      <c r="K709" s="40">
        <f>TYPE(Customer!L709)</f>
        <v>1</v>
      </c>
      <c r="L709" s="40">
        <f>TYPE(Customer!M709)</f>
        <v>1</v>
      </c>
      <c r="M709" s="40">
        <f>TYPE(Customer!N709)</f>
        <v>1</v>
      </c>
    </row>
    <row r="710" spans="1:13" x14ac:dyDescent="0.25">
      <c r="A710" s="40">
        <f>TYPE(Customer!A710)</f>
        <v>1</v>
      </c>
      <c r="B710" s="40">
        <f>TYPE(Customer!B710)</f>
        <v>1</v>
      </c>
      <c r="C710" s="40">
        <f>TYPE(Customer!C710)</f>
        <v>2</v>
      </c>
      <c r="D710" s="40">
        <f>TYPE(Customer!D710)</f>
        <v>2</v>
      </c>
      <c r="E710" s="40">
        <f>TYPE(Customer!E710)</f>
        <v>1</v>
      </c>
      <c r="F710" s="40">
        <f>TYPE(Customer!G710)</f>
        <v>1</v>
      </c>
      <c r="G710" s="40">
        <f>TYPE(Customer!H710)</f>
        <v>1</v>
      </c>
      <c r="H710" s="40">
        <f>TYPE(Customer!I710)</f>
        <v>1</v>
      </c>
      <c r="I710" s="40">
        <f>TYPE(Customer!J710)</f>
        <v>1</v>
      </c>
      <c r="J710" s="40">
        <f>TYPE(Customer!K710)</f>
        <v>1</v>
      </c>
      <c r="K710" s="40">
        <f>TYPE(Customer!L710)</f>
        <v>1</v>
      </c>
      <c r="L710" s="40">
        <f>TYPE(Customer!M710)</f>
        <v>1</v>
      </c>
      <c r="M710" s="40">
        <f>TYPE(Customer!N710)</f>
        <v>1</v>
      </c>
    </row>
    <row r="711" spans="1:13" x14ac:dyDescent="0.25">
      <c r="A711" s="40">
        <f>TYPE(Customer!A711)</f>
        <v>1</v>
      </c>
      <c r="B711" s="40">
        <f>TYPE(Customer!B711)</f>
        <v>1</v>
      </c>
      <c r="C711" s="40">
        <f>TYPE(Customer!C711)</f>
        <v>2</v>
      </c>
      <c r="D711" s="40">
        <f>TYPE(Customer!D711)</f>
        <v>2</v>
      </c>
      <c r="E711" s="40">
        <f>TYPE(Customer!E711)</f>
        <v>1</v>
      </c>
      <c r="F711" s="40">
        <f>TYPE(Customer!G711)</f>
        <v>1</v>
      </c>
      <c r="G711" s="40">
        <f>TYPE(Customer!H711)</f>
        <v>1</v>
      </c>
      <c r="H711" s="40">
        <f>TYPE(Customer!I711)</f>
        <v>1</v>
      </c>
      <c r="I711" s="40">
        <f>TYPE(Customer!J711)</f>
        <v>1</v>
      </c>
      <c r="J711" s="40">
        <f>TYPE(Customer!K711)</f>
        <v>1</v>
      </c>
      <c r="K711" s="40">
        <f>TYPE(Customer!L711)</f>
        <v>1</v>
      </c>
      <c r="L711" s="40">
        <f>TYPE(Customer!M711)</f>
        <v>1</v>
      </c>
      <c r="M711" s="40">
        <f>TYPE(Customer!N711)</f>
        <v>1</v>
      </c>
    </row>
    <row r="712" spans="1:13" x14ac:dyDescent="0.25">
      <c r="A712" s="40">
        <f>TYPE(Customer!A712)</f>
        <v>1</v>
      </c>
      <c r="B712" s="40">
        <f>TYPE(Customer!B712)</f>
        <v>1</v>
      </c>
      <c r="C712" s="40">
        <f>TYPE(Customer!C712)</f>
        <v>2</v>
      </c>
      <c r="D712" s="40">
        <f>TYPE(Customer!D712)</f>
        <v>2</v>
      </c>
      <c r="E712" s="40">
        <f>TYPE(Customer!E712)</f>
        <v>1</v>
      </c>
      <c r="F712" s="40">
        <f>TYPE(Customer!G712)</f>
        <v>1</v>
      </c>
      <c r="G712" s="40">
        <f>TYPE(Customer!H712)</f>
        <v>1</v>
      </c>
      <c r="H712" s="40">
        <f>TYPE(Customer!I712)</f>
        <v>1</v>
      </c>
      <c r="I712" s="40">
        <f>TYPE(Customer!J712)</f>
        <v>1</v>
      </c>
      <c r="J712" s="40">
        <f>TYPE(Customer!K712)</f>
        <v>1</v>
      </c>
      <c r="K712" s="40">
        <f>TYPE(Customer!L712)</f>
        <v>1</v>
      </c>
      <c r="L712" s="40">
        <f>TYPE(Customer!M712)</f>
        <v>1</v>
      </c>
      <c r="M712" s="40">
        <f>TYPE(Customer!N712)</f>
        <v>1</v>
      </c>
    </row>
    <row r="713" spans="1:13" x14ac:dyDescent="0.25">
      <c r="A713" s="40">
        <f>TYPE(Customer!A713)</f>
        <v>1</v>
      </c>
      <c r="B713" s="40">
        <f>TYPE(Customer!B713)</f>
        <v>1</v>
      </c>
      <c r="C713" s="40">
        <f>TYPE(Customer!C713)</f>
        <v>2</v>
      </c>
      <c r="D713" s="40">
        <f>TYPE(Customer!D713)</f>
        <v>2</v>
      </c>
      <c r="E713" s="40">
        <f>TYPE(Customer!E713)</f>
        <v>1</v>
      </c>
      <c r="F713" s="40">
        <f>TYPE(Customer!G713)</f>
        <v>1</v>
      </c>
      <c r="G713" s="40">
        <f>TYPE(Customer!H713)</f>
        <v>1</v>
      </c>
      <c r="H713" s="40">
        <f>TYPE(Customer!I713)</f>
        <v>1</v>
      </c>
      <c r="I713" s="40">
        <f>TYPE(Customer!J713)</f>
        <v>1</v>
      </c>
      <c r="J713" s="40">
        <f>TYPE(Customer!K713)</f>
        <v>1</v>
      </c>
      <c r="K713" s="40">
        <f>TYPE(Customer!L713)</f>
        <v>1</v>
      </c>
      <c r="L713" s="40">
        <f>TYPE(Customer!M713)</f>
        <v>1</v>
      </c>
      <c r="M713" s="40">
        <f>TYPE(Customer!N713)</f>
        <v>1</v>
      </c>
    </row>
    <row r="714" spans="1:13" x14ac:dyDescent="0.25">
      <c r="A714" s="40">
        <f>TYPE(Customer!A714)</f>
        <v>1</v>
      </c>
      <c r="B714" s="40">
        <f>TYPE(Customer!B714)</f>
        <v>1</v>
      </c>
      <c r="C714" s="40">
        <f>TYPE(Customer!C714)</f>
        <v>2</v>
      </c>
      <c r="D714" s="40">
        <f>TYPE(Customer!D714)</f>
        <v>2</v>
      </c>
      <c r="E714" s="40">
        <f>TYPE(Customer!E714)</f>
        <v>1</v>
      </c>
      <c r="F714" s="40">
        <f>TYPE(Customer!G714)</f>
        <v>1</v>
      </c>
      <c r="G714" s="40">
        <f>TYPE(Customer!H714)</f>
        <v>1</v>
      </c>
      <c r="H714" s="40">
        <f>TYPE(Customer!I714)</f>
        <v>1</v>
      </c>
      <c r="I714" s="40">
        <f>TYPE(Customer!J714)</f>
        <v>1</v>
      </c>
      <c r="J714" s="40">
        <f>TYPE(Customer!K714)</f>
        <v>1</v>
      </c>
      <c r="K714" s="40">
        <f>TYPE(Customer!L714)</f>
        <v>1</v>
      </c>
      <c r="L714" s="40">
        <f>TYPE(Customer!M714)</f>
        <v>1</v>
      </c>
      <c r="M714" s="40">
        <f>TYPE(Customer!N714)</f>
        <v>1</v>
      </c>
    </row>
    <row r="715" spans="1:13" x14ac:dyDescent="0.25">
      <c r="A715" s="40">
        <f>TYPE(Customer!A715)</f>
        <v>1</v>
      </c>
      <c r="B715" s="40">
        <f>TYPE(Customer!B715)</f>
        <v>1</v>
      </c>
      <c r="C715" s="40">
        <f>TYPE(Customer!C715)</f>
        <v>2</v>
      </c>
      <c r="D715" s="40">
        <f>TYPE(Customer!D715)</f>
        <v>2</v>
      </c>
      <c r="E715" s="40">
        <f>TYPE(Customer!E715)</f>
        <v>1</v>
      </c>
      <c r="F715" s="40">
        <f>TYPE(Customer!G715)</f>
        <v>1</v>
      </c>
      <c r="G715" s="40">
        <f>TYPE(Customer!H715)</f>
        <v>1</v>
      </c>
      <c r="H715" s="40">
        <f>TYPE(Customer!I715)</f>
        <v>1</v>
      </c>
      <c r="I715" s="40">
        <f>TYPE(Customer!J715)</f>
        <v>1</v>
      </c>
      <c r="J715" s="40">
        <f>TYPE(Customer!K715)</f>
        <v>1</v>
      </c>
      <c r="K715" s="40">
        <f>TYPE(Customer!L715)</f>
        <v>1</v>
      </c>
      <c r="L715" s="40">
        <f>TYPE(Customer!M715)</f>
        <v>1</v>
      </c>
      <c r="M715" s="40">
        <f>TYPE(Customer!N715)</f>
        <v>1</v>
      </c>
    </row>
    <row r="716" spans="1:13" x14ac:dyDescent="0.25">
      <c r="A716" s="40">
        <f>TYPE(Customer!A716)</f>
        <v>1</v>
      </c>
      <c r="B716" s="40">
        <f>TYPE(Customer!B716)</f>
        <v>1</v>
      </c>
      <c r="C716" s="40">
        <f>TYPE(Customer!C716)</f>
        <v>2</v>
      </c>
      <c r="D716" s="40">
        <f>TYPE(Customer!D716)</f>
        <v>2</v>
      </c>
      <c r="E716" s="40">
        <f>TYPE(Customer!E716)</f>
        <v>1</v>
      </c>
      <c r="F716" s="40">
        <f>TYPE(Customer!G716)</f>
        <v>1</v>
      </c>
      <c r="G716" s="40">
        <f>TYPE(Customer!H716)</f>
        <v>1</v>
      </c>
      <c r="H716" s="40">
        <f>TYPE(Customer!I716)</f>
        <v>1</v>
      </c>
      <c r="I716" s="40">
        <f>TYPE(Customer!J716)</f>
        <v>1</v>
      </c>
      <c r="J716" s="40">
        <f>TYPE(Customer!K716)</f>
        <v>1</v>
      </c>
      <c r="K716" s="40">
        <f>TYPE(Customer!L716)</f>
        <v>1</v>
      </c>
      <c r="L716" s="40">
        <f>TYPE(Customer!M716)</f>
        <v>1</v>
      </c>
      <c r="M716" s="40">
        <f>TYPE(Customer!N716)</f>
        <v>1</v>
      </c>
    </row>
    <row r="717" spans="1:13" x14ac:dyDescent="0.25">
      <c r="A717" s="40">
        <f>TYPE(Customer!A717)</f>
        <v>1</v>
      </c>
      <c r="B717" s="40">
        <f>TYPE(Customer!B717)</f>
        <v>1</v>
      </c>
      <c r="C717" s="40">
        <f>TYPE(Customer!C717)</f>
        <v>2</v>
      </c>
      <c r="D717" s="40">
        <f>TYPE(Customer!D717)</f>
        <v>2</v>
      </c>
      <c r="E717" s="40">
        <f>TYPE(Customer!E717)</f>
        <v>1</v>
      </c>
      <c r="F717" s="40">
        <f>TYPE(Customer!G717)</f>
        <v>1</v>
      </c>
      <c r="G717" s="40">
        <f>TYPE(Customer!H717)</f>
        <v>1</v>
      </c>
      <c r="H717" s="40">
        <f>TYPE(Customer!I717)</f>
        <v>1</v>
      </c>
      <c r="I717" s="40">
        <f>TYPE(Customer!J717)</f>
        <v>1</v>
      </c>
      <c r="J717" s="40">
        <f>TYPE(Customer!K717)</f>
        <v>1</v>
      </c>
      <c r="K717" s="40">
        <f>TYPE(Customer!L717)</f>
        <v>1</v>
      </c>
      <c r="L717" s="40">
        <f>TYPE(Customer!M717)</f>
        <v>1</v>
      </c>
      <c r="M717" s="40">
        <f>TYPE(Customer!N717)</f>
        <v>1</v>
      </c>
    </row>
    <row r="718" spans="1:13" x14ac:dyDescent="0.25">
      <c r="A718" s="40">
        <f>TYPE(Customer!A718)</f>
        <v>1</v>
      </c>
      <c r="B718" s="40">
        <f>TYPE(Customer!B718)</f>
        <v>1</v>
      </c>
      <c r="C718" s="40">
        <f>TYPE(Customer!C718)</f>
        <v>2</v>
      </c>
      <c r="D718" s="40">
        <f>TYPE(Customer!D718)</f>
        <v>2</v>
      </c>
      <c r="E718" s="40">
        <f>TYPE(Customer!E718)</f>
        <v>1</v>
      </c>
      <c r="F718" s="40">
        <f>TYPE(Customer!G718)</f>
        <v>1</v>
      </c>
      <c r="G718" s="40">
        <f>TYPE(Customer!H718)</f>
        <v>1</v>
      </c>
      <c r="H718" s="40">
        <f>TYPE(Customer!I718)</f>
        <v>1</v>
      </c>
      <c r="I718" s="40">
        <f>TYPE(Customer!J718)</f>
        <v>1</v>
      </c>
      <c r="J718" s="40">
        <f>TYPE(Customer!K718)</f>
        <v>1</v>
      </c>
      <c r="K718" s="40">
        <f>TYPE(Customer!L718)</f>
        <v>1</v>
      </c>
      <c r="L718" s="40">
        <f>TYPE(Customer!M718)</f>
        <v>1</v>
      </c>
      <c r="M718" s="40">
        <f>TYPE(Customer!N718)</f>
        <v>1</v>
      </c>
    </row>
    <row r="719" spans="1:13" x14ac:dyDescent="0.25">
      <c r="A719" s="40">
        <f>TYPE(Customer!A719)</f>
        <v>1</v>
      </c>
      <c r="B719" s="40">
        <f>TYPE(Customer!B719)</f>
        <v>1</v>
      </c>
      <c r="C719" s="40">
        <f>TYPE(Customer!C719)</f>
        <v>2</v>
      </c>
      <c r="D719" s="40">
        <f>TYPE(Customer!D719)</f>
        <v>2</v>
      </c>
      <c r="E719" s="40">
        <f>TYPE(Customer!E719)</f>
        <v>1</v>
      </c>
      <c r="F719" s="40">
        <f>TYPE(Customer!G719)</f>
        <v>1</v>
      </c>
      <c r="G719" s="40">
        <f>TYPE(Customer!H719)</f>
        <v>1</v>
      </c>
      <c r="H719" s="40">
        <f>TYPE(Customer!I719)</f>
        <v>1</v>
      </c>
      <c r="I719" s="40">
        <f>TYPE(Customer!J719)</f>
        <v>1</v>
      </c>
      <c r="J719" s="40">
        <f>TYPE(Customer!K719)</f>
        <v>1</v>
      </c>
      <c r="K719" s="40">
        <f>TYPE(Customer!L719)</f>
        <v>1</v>
      </c>
      <c r="L719" s="40">
        <f>TYPE(Customer!M719)</f>
        <v>1</v>
      </c>
      <c r="M719" s="40">
        <f>TYPE(Customer!N719)</f>
        <v>1</v>
      </c>
    </row>
    <row r="720" spans="1:13" x14ac:dyDescent="0.25">
      <c r="A720" s="40">
        <f>TYPE(Customer!A720)</f>
        <v>1</v>
      </c>
      <c r="B720" s="40">
        <f>TYPE(Customer!B720)</f>
        <v>1</v>
      </c>
      <c r="C720" s="40">
        <f>TYPE(Customer!C720)</f>
        <v>2</v>
      </c>
      <c r="D720" s="40">
        <f>TYPE(Customer!D720)</f>
        <v>2</v>
      </c>
      <c r="E720" s="40">
        <f>TYPE(Customer!E720)</f>
        <v>1</v>
      </c>
      <c r="F720" s="40">
        <f>TYPE(Customer!G720)</f>
        <v>1</v>
      </c>
      <c r="G720" s="40">
        <f>TYPE(Customer!H720)</f>
        <v>1</v>
      </c>
      <c r="H720" s="40">
        <f>TYPE(Customer!I720)</f>
        <v>1</v>
      </c>
      <c r="I720" s="40">
        <f>TYPE(Customer!J720)</f>
        <v>1</v>
      </c>
      <c r="J720" s="40">
        <f>TYPE(Customer!K720)</f>
        <v>1</v>
      </c>
      <c r="K720" s="40">
        <f>TYPE(Customer!L720)</f>
        <v>1</v>
      </c>
      <c r="L720" s="40">
        <f>TYPE(Customer!M720)</f>
        <v>1</v>
      </c>
      <c r="M720" s="40">
        <f>TYPE(Customer!N720)</f>
        <v>1</v>
      </c>
    </row>
    <row r="721" spans="1:13" x14ac:dyDescent="0.25">
      <c r="A721" s="40">
        <f>TYPE(Customer!A721)</f>
        <v>1</v>
      </c>
      <c r="B721" s="40">
        <f>TYPE(Customer!B721)</f>
        <v>1</v>
      </c>
      <c r="C721" s="40">
        <f>TYPE(Customer!C721)</f>
        <v>2</v>
      </c>
      <c r="D721" s="40">
        <f>TYPE(Customer!D721)</f>
        <v>2</v>
      </c>
      <c r="E721" s="40">
        <f>TYPE(Customer!E721)</f>
        <v>1</v>
      </c>
      <c r="F721" s="40">
        <f>TYPE(Customer!G721)</f>
        <v>1</v>
      </c>
      <c r="G721" s="40">
        <f>TYPE(Customer!H721)</f>
        <v>1</v>
      </c>
      <c r="H721" s="40">
        <f>TYPE(Customer!I721)</f>
        <v>1</v>
      </c>
      <c r="I721" s="40">
        <f>TYPE(Customer!J721)</f>
        <v>1</v>
      </c>
      <c r="J721" s="40">
        <f>TYPE(Customer!K721)</f>
        <v>1</v>
      </c>
      <c r="K721" s="40">
        <f>TYPE(Customer!L721)</f>
        <v>1</v>
      </c>
      <c r="L721" s="40">
        <f>TYPE(Customer!M721)</f>
        <v>1</v>
      </c>
      <c r="M721" s="40">
        <f>TYPE(Customer!N721)</f>
        <v>1</v>
      </c>
    </row>
    <row r="722" spans="1:13" x14ac:dyDescent="0.25">
      <c r="A722" s="40">
        <f>TYPE(Customer!A722)</f>
        <v>1</v>
      </c>
      <c r="B722" s="40">
        <f>TYPE(Customer!B722)</f>
        <v>1</v>
      </c>
      <c r="C722" s="40">
        <f>TYPE(Customer!C722)</f>
        <v>2</v>
      </c>
      <c r="D722" s="40">
        <f>TYPE(Customer!D722)</f>
        <v>2</v>
      </c>
      <c r="E722" s="40">
        <f>TYPE(Customer!E722)</f>
        <v>1</v>
      </c>
      <c r="F722" s="40">
        <f>TYPE(Customer!G722)</f>
        <v>1</v>
      </c>
      <c r="G722" s="40">
        <f>TYPE(Customer!H722)</f>
        <v>1</v>
      </c>
      <c r="H722" s="40">
        <f>TYPE(Customer!I722)</f>
        <v>1</v>
      </c>
      <c r="I722" s="40">
        <f>TYPE(Customer!J722)</f>
        <v>1</v>
      </c>
      <c r="J722" s="40">
        <f>TYPE(Customer!K722)</f>
        <v>1</v>
      </c>
      <c r="K722" s="40">
        <f>TYPE(Customer!L722)</f>
        <v>1</v>
      </c>
      <c r="L722" s="40">
        <f>TYPE(Customer!M722)</f>
        <v>1</v>
      </c>
      <c r="M722" s="40">
        <f>TYPE(Customer!N722)</f>
        <v>1</v>
      </c>
    </row>
    <row r="723" spans="1:13" x14ac:dyDescent="0.25">
      <c r="A723" s="40">
        <f>TYPE(Customer!A723)</f>
        <v>1</v>
      </c>
      <c r="B723" s="40">
        <f>TYPE(Customer!B723)</f>
        <v>1</v>
      </c>
      <c r="C723" s="40">
        <f>TYPE(Customer!C723)</f>
        <v>2</v>
      </c>
      <c r="D723" s="40">
        <f>TYPE(Customer!D723)</f>
        <v>2</v>
      </c>
      <c r="E723" s="40">
        <f>TYPE(Customer!E723)</f>
        <v>1</v>
      </c>
      <c r="F723" s="40">
        <f>TYPE(Customer!G723)</f>
        <v>1</v>
      </c>
      <c r="G723" s="40">
        <f>TYPE(Customer!H723)</f>
        <v>1</v>
      </c>
      <c r="H723" s="40">
        <f>TYPE(Customer!I723)</f>
        <v>1</v>
      </c>
      <c r="I723" s="40">
        <f>TYPE(Customer!J723)</f>
        <v>1</v>
      </c>
      <c r="J723" s="40">
        <f>TYPE(Customer!K723)</f>
        <v>1</v>
      </c>
      <c r="K723" s="40">
        <f>TYPE(Customer!L723)</f>
        <v>1</v>
      </c>
      <c r="L723" s="40">
        <f>TYPE(Customer!M723)</f>
        <v>1</v>
      </c>
      <c r="M723" s="40">
        <f>TYPE(Customer!N723)</f>
        <v>1</v>
      </c>
    </row>
    <row r="724" spans="1:13" x14ac:dyDescent="0.25">
      <c r="A724" s="40">
        <f>TYPE(Customer!A724)</f>
        <v>1</v>
      </c>
      <c r="B724" s="40">
        <f>TYPE(Customer!B724)</f>
        <v>1</v>
      </c>
      <c r="C724" s="40">
        <f>TYPE(Customer!C724)</f>
        <v>2</v>
      </c>
      <c r="D724" s="40">
        <f>TYPE(Customer!D724)</f>
        <v>2</v>
      </c>
      <c r="E724" s="40">
        <f>TYPE(Customer!E724)</f>
        <v>1</v>
      </c>
      <c r="F724" s="40">
        <f>TYPE(Customer!G724)</f>
        <v>1</v>
      </c>
      <c r="G724" s="40">
        <f>TYPE(Customer!H724)</f>
        <v>1</v>
      </c>
      <c r="H724" s="40">
        <f>TYPE(Customer!I724)</f>
        <v>1</v>
      </c>
      <c r="I724" s="40">
        <f>TYPE(Customer!J724)</f>
        <v>1</v>
      </c>
      <c r="J724" s="40">
        <f>TYPE(Customer!K724)</f>
        <v>1</v>
      </c>
      <c r="K724" s="40">
        <f>TYPE(Customer!L724)</f>
        <v>1</v>
      </c>
      <c r="L724" s="40">
        <f>TYPE(Customer!M724)</f>
        <v>1</v>
      </c>
      <c r="M724" s="40">
        <f>TYPE(Customer!N724)</f>
        <v>1</v>
      </c>
    </row>
    <row r="725" spans="1:13" x14ac:dyDescent="0.25">
      <c r="A725" s="40">
        <f>TYPE(Customer!A725)</f>
        <v>1</v>
      </c>
      <c r="B725" s="40">
        <f>TYPE(Customer!B725)</f>
        <v>1</v>
      </c>
      <c r="C725" s="40">
        <f>TYPE(Customer!C725)</f>
        <v>2</v>
      </c>
      <c r="D725" s="40">
        <f>TYPE(Customer!D725)</f>
        <v>2</v>
      </c>
      <c r="E725" s="40">
        <f>TYPE(Customer!E725)</f>
        <v>1</v>
      </c>
      <c r="F725" s="40">
        <f>TYPE(Customer!G725)</f>
        <v>1</v>
      </c>
      <c r="G725" s="40">
        <f>TYPE(Customer!H725)</f>
        <v>1</v>
      </c>
      <c r="H725" s="40">
        <f>TYPE(Customer!I725)</f>
        <v>1</v>
      </c>
      <c r="I725" s="40">
        <f>TYPE(Customer!J725)</f>
        <v>1</v>
      </c>
      <c r="J725" s="40">
        <f>TYPE(Customer!K725)</f>
        <v>1</v>
      </c>
      <c r="K725" s="40">
        <f>TYPE(Customer!L725)</f>
        <v>1</v>
      </c>
      <c r="L725" s="40">
        <f>TYPE(Customer!M725)</f>
        <v>1</v>
      </c>
      <c r="M725" s="40">
        <f>TYPE(Customer!N725)</f>
        <v>1</v>
      </c>
    </row>
    <row r="726" spans="1:13" x14ac:dyDescent="0.25">
      <c r="A726" s="40">
        <f>TYPE(Customer!A726)</f>
        <v>1</v>
      </c>
      <c r="B726" s="40">
        <f>TYPE(Customer!B726)</f>
        <v>1</v>
      </c>
      <c r="C726" s="40">
        <f>TYPE(Customer!C726)</f>
        <v>2</v>
      </c>
      <c r="D726" s="40">
        <f>TYPE(Customer!D726)</f>
        <v>2</v>
      </c>
      <c r="E726" s="40">
        <f>TYPE(Customer!E726)</f>
        <v>1</v>
      </c>
      <c r="F726" s="40">
        <f>TYPE(Customer!G726)</f>
        <v>1</v>
      </c>
      <c r="G726" s="40">
        <f>TYPE(Customer!H726)</f>
        <v>1</v>
      </c>
      <c r="H726" s="40">
        <f>TYPE(Customer!I726)</f>
        <v>1</v>
      </c>
      <c r="I726" s="40">
        <f>TYPE(Customer!J726)</f>
        <v>1</v>
      </c>
      <c r="J726" s="40">
        <f>TYPE(Customer!K726)</f>
        <v>1</v>
      </c>
      <c r="K726" s="40">
        <f>TYPE(Customer!L726)</f>
        <v>1</v>
      </c>
      <c r="L726" s="40">
        <f>TYPE(Customer!M726)</f>
        <v>1</v>
      </c>
      <c r="M726" s="40">
        <f>TYPE(Customer!N726)</f>
        <v>1</v>
      </c>
    </row>
    <row r="727" spans="1:13" x14ac:dyDescent="0.25">
      <c r="A727" s="40">
        <f>TYPE(Customer!A727)</f>
        <v>1</v>
      </c>
      <c r="B727" s="40">
        <f>TYPE(Customer!B727)</f>
        <v>1</v>
      </c>
      <c r="C727" s="40">
        <f>TYPE(Customer!C727)</f>
        <v>2</v>
      </c>
      <c r="D727" s="40">
        <f>TYPE(Customer!D727)</f>
        <v>2</v>
      </c>
      <c r="E727" s="40">
        <f>TYPE(Customer!E727)</f>
        <v>1</v>
      </c>
      <c r="F727" s="40">
        <f>TYPE(Customer!G727)</f>
        <v>1</v>
      </c>
      <c r="G727" s="40">
        <f>TYPE(Customer!H727)</f>
        <v>1</v>
      </c>
      <c r="H727" s="40">
        <f>TYPE(Customer!I727)</f>
        <v>1</v>
      </c>
      <c r="I727" s="40">
        <f>TYPE(Customer!J727)</f>
        <v>1</v>
      </c>
      <c r="J727" s="40">
        <f>TYPE(Customer!K727)</f>
        <v>1</v>
      </c>
      <c r="K727" s="40">
        <f>TYPE(Customer!L727)</f>
        <v>1</v>
      </c>
      <c r="L727" s="40">
        <f>TYPE(Customer!M727)</f>
        <v>1</v>
      </c>
      <c r="M727" s="40">
        <f>TYPE(Customer!N727)</f>
        <v>1</v>
      </c>
    </row>
    <row r="728" spans="1:13" x14ac:dyDescent="0.25">
      <c r="A728" s="40">
        <f>TYPE(Customer!A728)</f>
        <v>1</v>
      </c>
      <c r="B728" s="40">
        <f>TYPE(Customer!B728)</f>
        <v>1</v>
      </c>
      <c r="C728" s="40">
        <f>TYPE(Customer!C728)</f>
        <v>2</v>
      </c>
      <c r="D728" s="40">
        <f>TYPE(Customer!D728)</f>
        <v>2</v>
      </c>
      <c r="E728" s="40">
        <f>TYPE(Customer!E728)</f>
        <v>1</v>
      </c>
      <c r="F728" s="40">
        <f>TYPE(Customer!G728)</f>
        <v>1</v>
      </c>
      <c r="G728" s="40">
        <f>TYPE(Customer!H728)</f>
        <v>1</v>
      </c>
      <c r="H728" s="40">
        <f>TYPE(Customer!I728)</f>
        <v>1</v>
      </c>
      <c r="I728" s="40">
        <f>TYPE(Customer!J728)</f>
        <v>1</v>
      </c>
      <c r="J728" s="40">
        <f>TYPE(Customer!K728)</f>
        <v>1</v>
      </c>
      <c r="K728" s="40">
        <f>TYPE(Customer!L728)</f>
        <v>1</v>
      </c>
      <c r="L728" s="40">
        <f>TYPE(Customer!M728)</f>
        <v>1</v>
      </c>
      <c r="M728" s="40">
        <f>TYPE(Customer!N728)</f>
        <v>1</v>
      </c>
    </row>
    <row r="729" spans="1:13" x14ac:dyDescent="0.25">
      <c r="A729" s="40">
        <f>TYPE(Customer!A729)</f>
        <v>1</v>
      </c>
      <c r="B729" s="40">
        <f>TYPE(Customer!B729)</f>
        <v>1</v>
      </c>
      <c r="C729" s="40">
        <f>TYPE(Customer!C729)</f>
        <v>2</v>
      </c>
      <c r="D729" s="40">
        <f>TYPE(Customer!D729)</f>
        <v>2</v>
      </c>
      <c r="E729" s="40">
        <f>TYPE(Customer!E729)</f>
        <v>1</v>
      </c>
      <c r="F729" s="40">
        <f>TYPE(Customer!G729)</f>
        <v>1</v>
      </c>
      <c r="G729" s="40">
        <f>TYPE(Customer!H729)</f>
        <v>1</v>
      </c>
      <c r="H729" s="40">
        <f>TYPE(Customer!I729)</f>
        <v>1</v>
      </c>
      <c r="I729" s="40">
        <f>TYPE(Customer!J729)</f>
        <v>1</v>
      </c>
      <c r="J729" s="40">
        <f>TYPE(Customer!K729)</f>
        <v>1</v>
      </c>
      <c r="K729" s="40">
        <f>TYPE(Customer!L729)</f>
        <v>1</v>
      </c>
      <c r="L729" s="40">
        <f>TYPE(Customer!M729)</f>
        <v>1</v>
      </c>
      <c r="M729" s="40">
        <f>TYPE(Customer!N729)</f>
        <v>1</v>
      </c>
    </row>
    <row r="730" spans="1:13" x14ac:dyDescent="0.25">
      <c r="A730" s="40">
        <f>TYPE(Customer!A730)</f>
        <v>1</v>
      </c>
      <c r="B730" s="40">
        <f>TYPE(Customer!B730)</f>
        <v>1</v>
      </c>
      <c r="C730" s="40">
        <f>TYPE(Customer!C730)</f>
        <v>2</v>
      </c>
      <c r="D730" s="40">
        <f>TYPE(Customer!D730)</f>
        <v>2</v>
      </c>
      <c r="E730" s="40">
        <f>TYPE(Customer!E730)</f>
        <v>1</v>
      </c>
      <c r="F730" s="40">
        <f>TYPE(Customer!G730)</f>
        <v>1</v>
      </c>
      <c r="G730" s="40">
        <f>TYPE(Customer!H730)</f>
        <v>1</v>
      </c>
      <c r="H730" s="40">
        <f>TYPE(Customer!I730)</f>
        <v>1</v>
      </c>
      <c r="I730" s="40">
        <f>TYPE(Customer!J730)</f>
        <v>1</v>
      </c>
      <c r="J730" s="40">
        <f>TYPE(Customer!K730)</f>
        <v>1</v>
      </c>
      <c r="K730" s="40">
        <f>TYPE(Customer!L730)</f>
        <v>1</v>
      </c>
      <c r="L730" s="40">
        <f>TYPE(Customer!M730)</f>
        <v>1</v>
      </c>
      <c r="M730" s="40">
        <f>TYPE(Customer!N730)</f>
        <v>1</v>
      </c>
    </row>
    <row r="731" spans="1:13" x14ac:dyDescent="0.25">
      <c r="A731" s="40">
        <f>TYPE(Customer!A731)</f>
        <v>1</v>
      </c>
      <c r="B731" s="40">
        <f>TYPE(Customer!B731)</f>
        <v>1</v>
      </c>
      <c r="C731" s="40">
        <f>TYPE(Customer!C731)</f>
        <v>2</v>
      </c>
      <c r="D731" s="40">
        <f>TYPE(Customer!D731)</f>
        <v>2</v>
      </c>
      <c r="E731" s="40">
        <f>TYPE(Customer!E731)</f>
        <v>1</v>
      </c>
      <c r="F731" s="40">
        <f>TYPE(Customer!G731)</f>
        <v>1</v>
      </c>
      <c r="G731" s="40">
        <f>TYPE(Customer!H731)</f>
        <v>1</v>
      </c>
      <c r="H731" s="40">
        <f>TYPE(Customer!I731)</f>
        <v>1</v>
      </c>
      <c r="I731" s="40">
        <f>TYPE(Customer!J731)</f>
        <v>1</v>
      </c>
      <c r="J731" s="40">
        <f>TYPE(Customer!K731)</f>
        <v>1</v>
      </c>
      <c r="K731" s="40">
        <f>TYPE(Customer!L731)</f>
        <v>1</v>
      </c>
      <c r="L731" s="40">
        <f>TYPE(Customer!M731)</f>
        <v>1</v>
      </c>
      <c r="M731" s="40">
        <f>TYPE(Customer!N731)</f>
        <v>1</v>
      </c>
    </row>
    <row r="732" spans="1:13" x14ac:dyDescent="0.25">
      <c r="A732" s="40">
        <f>TYPE(Customer!A732)</f>
        <v>1</v>
      </c>
      <c r="B732" s="40">
        <f>TYPE(Customer!B732)</f>
        <v>1</v>
      </c>
      <c r="C732" s="40">
        <f>TYPE(Customer!C732)</f>
        <v>2</v>
      </c>
      <c r="D732" s="40">
        <f>TYPE(Customer!D732)</f>
        <v>2</v>
      </c>
      <c r="E732" s="40">
        <f>TYPE(Customer!E732)</f>
        <v>1</v>
      </c>
      <c r="F732" s="40">
        <f>TYPE(Customer!G732)</f>
        <v>1</v>
      </c>
      <c r="G732" s="40">
        <f>TYPE(Customer!H732)</f>
        <v>1</v>
      </c>
      <c r="H732" s="40">
        <f>TYPE(Customer!I732)</f>
        <v>1</v>
      </c>
      <c r="I732" s="40">
        <f>TYPE(Customer!J732)</f>
        <v>1</v>
      </c>
      <c r="J732" s="40">
        <f>TYPE(Customer!K732)</f>
        <v>1</v>
      </c>
      <c r="K732" s="40">
        <f>TYPE(Customer!L732)</f>
        <v>1</v>
      </c>
      <c r="L732" s="40">
        <f>TYPE(Customer!M732)</f>
        <v>1</v>
      </c>
      <c r="M732" s="40">
        <f>TYPE(Customer!N732)</f>
        <v>1</v>
      </c>
    </row>
    <row r="733" spans="1:13" x14ac:dyDescent="0.25">
      <c r="A733" s="40">
        <f>TYPE(Customer!A733)</f>
        <v>1</v>
      </c>
      <c r="B733" s="40">
        <f>TYPE(Customer!B733)</f>
        <v>1</v>
      </c>
      <c r="C733" s="40">
        <f>TYPE(Customer!C733)</f>
        <v>2</v>
      </c>
      <c r="D733" s="40">
        <f>TYPE(Customer!D733)</f>
        <v>2</v>
      </c>
      <c r="E733" s="40">
        <f>TYPE(Customer!E733)</f>
        <v>1</v>
      </c>
      <c r="F733" s="40">
        <f>TYPE(Customer!G733)</f>
        <v>1</v>
      </c>
      <c r="G733" s="40">
        <f>TYPE(Customer!H733)</f>
        <v>1</v>
      </c>
      <c r="H733" s="40">
        <f>TYPE(Customer!I733)</f>
        <v>1</v>
      </c>
      <c r="I733" s="40">
        <f>TYPE(Customer!J733)</f>
        <v>1</v>
      </c>
      <c r="J733" s="40">
        <f>TYPE(Customer!K733)</f>
        <v>1</v>
      </c>
      <c r="K733" s="40">
        <f>TYPE(Customer!L733)</f>
        <v>1</v>
      </c>
      <c r="L733" s="40">
        <f>TYPE(Customer!M733)</f>
        <v>1</v>
      </c>
      <c r="M733" s="40">
        <f>TYPE(Customer!N733)</f>
        <v>1</v>
      </c>
    </row>
    <row r="734" spans="1:13" x14ac:dyDescent="0.25">
      <c r="A734" s="40">
        <f>TYPE(Customer!A734)</f>
        <v>1</v>
      </c>
      <c r="B734" s="40">
        <f>TYPE(Customer!B734)</f>
        <v>1</v>
      </c>
      <c r="C734" s="40">
        <f>TYPE(Customer!C734)</f>
        <v>2</v>
      </c>
      <c r="D734" s="40">
        <f>TYPE(Customer!D734)</f>
        <v>2</v>
      </c>
      <c r="E734" s="40">
        <f>TYPE(Customer!E734)</f>
        <v>1</v>
      </c>
      <c r="F734" s="40">
        <f>TYPE(Customer!G734)</f>
        <v>1</v>
      </c>
      <c r="G734" s="40">
        <f>TYPE(Customer!H734)</f>
        <v>1</v>
      </c>
      <c r="H734" s="40">
        <f>TYPE(Customer!I734)</f>
        <v>1</v>
      </c>
      <c r="I734" s="40">
        <f>TYPE(Customer!J734)</f>
        <v>1</v>
      </c>
      <c r="J734" s="40">
        <f>TYPE(Customer!K734)</f>
        <v>1</v>
      </c>
      <c r="K734" s="40">
        <f>TYPE(Customer!L734)</f>
        <v>1</v>
      </c>
      <c r="L734" s="40">
        <f>TYPE(Customer!M734)</f>
        <v>1</v>
      </c>
      <c r="M734" s="40">
        <f>TYPE(Customer!N734)</f>
        <v>1</v>
      </c>
    </row>
    <row r="735" spans="1:13" x14ac:dyDescent="0.25">
      <c r="A735" s="40">
        <f>TYPE(Customer!A735)</f>
        <v>1</v>
      </c>
      <c r="B735" s="40">
        <f>TYPE(Customer!B735)</f>
        <v>1</v>
      </c>
      <c r="C735" s="40">
        <f>TYPE(Customer!C735)</f>
        <v>2</v>
      </c>
      <c r="D735" s="40">
        <f>TYPE(Customer!D735)</f>
        <v>2</v>
      </c>
      <c r="E735" s="40">
        <f>TYPE(Customer!E735)</f>
        <v>1</v>
      </c>
      <c r="F735" s="40">
        <f>TYPE(Customer!G735)</f>
        <v>1</v>
      </c>
      <c r="G735" s="40">
        <f>TYPE(Customer!H735)</f>
        <v>1</v>
      </c>
      <c r="H735" s="40">
        <f>TYPE(Customer!I735)</f>
        <v>1</v>
      </c>
      <c r="I735" s="40">
        <f>TYPE(Customer!J735)</f>
        <v>1</v>
      </c>
      <c r="J735" s="40">
        <f>TYPE(Customer!K735)</f>
        <v>1</v>
      </c>
      <c r="K735" s="40">
        <f>TYPE(Customer!L735)</f>
        <v>1</v>
      </c>
      <c r="L735" s="40">
        <f>TYPE(Customer!M735)</f>
        <v>1</v>
      </c>
      <c r="M735" s="40">
        <f>TYPE(Customer!N735)</f>
        <v>1</v>
      </c>
    </row>
    <row r="736" spans="1:13" x14ac:dyDescent="0.25">
      <c r="A736" s="40">
        <f>TYPE(Customer!A736)</f>
        <v>1</v>
      </c>
      <c r="B736" s="40">
        <f>TYPE(Customer!B736)</f>
        <v>1</v>
      </c>
      <c r="C736" s="40">
        <f>TYPE(Customer!C736)</f>
        <v>2</v>
      </c>
      <c r="D736" s="40">
        <f>TYPE(Customer!D736)</f>
        <v>2</v>
      </c>
      <c r="E736" s="40">
        <f>TYPE(Customer!E736)</f>
        <v>1</v>
      </c>
      <c r="F736" s="40">
        <f>TYPE(Customer!G736)</f>
        <v>1</v>
      </c>
      <c r="G736" s="40">
        <f>TYPE(Customer!H736)</f>
        <v>1</v>
      </c>
      <c r="H736" s="40">
        <f>TYPE(Customer!I736)</f>
        <v>1</v>
      </c>
      <c r="I736" s="40">
        <f>TYPE(Customer!J736)</f>
        <v>1</v>
      </c>
      <c r="J736" s="40">
        <f>TYPE(Customer!K736)</f>
        <v>1</v>
      </c>
      <c r="K736" s="40">
        <f>TYPE(Customer!L736)</f>
        <v>1</v>
      </c>
      <c r="L736" s="40">
        <f>TYPE(Customer!M736)</f>
        <v>1</v>
      </c>
      <c r="M736" s="40">
        <f>TYPE(Customer!N736)</f>
        <v>1</v>
      </c>
    </row>
    <row r="737" spans="1:13" x14ac:dyDescent="0.25">
      <c r="A737" s="40">
        <f>TYPE(Customer!A737)</f>
        <v>1</v>
      </c>
      <c r="B737" s="40">
        <f>TYPE(Customer!B737)</f>
        <v>1</v>
      </c>
      <c r="C737" s="40">
        <f>TYPE(Customer!C737)</f>
        <v>2</v>
      </c>
      <c r="D737" s="40">
        <f>TYPE(Customer!D737)</f>
        <v>2</v>
      </c>
      <c r="E737" s="40">
        <f>TYPE(Customer!E737)</f>
        <v>1</v>
      </c>
      <c r="F737" s="40">
        <f>TYPE(Customer!G737)</f>
        <v>1</v>
      </c>
      <c r="G737" s="40">
        <f>TYPE(Customer!H737)</f>
        <v>1</v>
      </c>
      <c r="H737" s="40">
        <f>TYPE(Customer!I737)</f>
        <v>1</v>
      </c>
      <c r="I737" s="40">
        <f>TYPE(Customer!J737)</f>
        <v>1</v>
      </c>
      <c r="J737" s="40">
        <f>TYPE(Customer!K737)</f>
        <v>1</v>
      </c>
      <c r="K737" s="40">
        <f>TYPE(Customer!L737)</f>
        <v>1</v>
      </c>
      <c r="L737" s="40">
        <f>TYPE(Customer!M737)</f>
        <v>1</v>
      </c>
      <c r="M737" s="40">
        <f>TYPE(Customer!N737)</f>
        <v>1</v>
      </c>
    </row>
    <row r="738" spans="1:13" x14ac:dyDescent="0.25">
      <c r="A738" s="40">
        <f>TYPE(Customer!A738)</f>
        <v>1</v>
      </c>
      <c r="B738" s="40">
        <f>TYPE(Customer!B738)</f>
        <v>1</v>
      </c>
      <c r="C738" s="40">
        <f>TYPE(Customer!C738)</f>
        <v>2</v>
      </c>
      <c r="D738" s="40">
        <f>TYPE(Customer!D738)</f>
        <v>2</v>
      </c>
      <c r="E738" s="40">
        <f>TYPE(Customer!E738)</f>
        <v>1</v>
      </c>
      <c r="F738" s="40">
        <f>TYPE(Customer!G738)</f>
        <v>1</v>
      </c>
      <c r="G738" s="40">
        <f>TYPE(Customer!H738)</f>
        <v>1</v>
      </c>
      <c r="H738" s="40">
        <f>TYPE(Customer!I738)</f>
        <v>1</v>
      </c>
      <c r="I738" s="40">
        <f>TYPE(Customer!J738)</f>
        <v>1</v>
      </c>
      <c r="J738" s="40">
        <f>TYPE(Customer!K738)</f>
        <v>1</v>
      </c>
      <c r="K738" s="40">
        <f>TYPE(Customer!L738)</f>
        <v>1</v>
      </c>
      <c r="L738" s="40">
        <f>TYPE(Customer!M738)</f>
        <v>1</v>
      </c>
      <c r="M738" s="40">
        <f>TYPE(Customer!N738)</f>
        <v>1</v>
      </c>
    </row>
    <row r="739" spans="1:13" x14ac:dyDescent="0.25">
      <c r="A739" s="40">
        <f>TYPE(Customer!A739)</f>
        <v>1</v>
      </c>
      <c r="B739" s="40">
        <f>TYPE(Customer!B739)</f>
        <v>1</v>
      </c>
      <c r="C739" s="40">
        <f>TYPE(Customer!C739)</f>
        <v>2</v>
      </c>
      <c r="D739" s="40">
        <f>TYPE(Customer!D739)</f>
        <v>2</v>
      </c>
      <c r="E739" s="40">
        <f>TYPE(Customer!E739)</f>
        <v>1</v>
      </c>
      <c r="F739" s="40">
        <f>TYPE(Customer!G739)</f>
        <v>1</v>
      </c>
      <c r="G739" s="40">
        <f>TYPE(Customer!H739)</f>
        <v>1</v>
      </c>
      <c r="H739" s="40">
        <f>TYPE(Customer!I739)</f>
        <v>1</v>
      </c>
      <c r="I739" s="40">
        <f>TYPE(Customer!J739)</f>
        <v>1</v>
      </c>
      <c r="J739" s="40">
        <f>TYPE(Customer!K739)</f>
        <v>1</v>
      </c>
      <c r="K739" s="40">
        <f>TYPE(Customer!L739)</f>
        <v>1</v>
      </c>
      <c r="L739" s="40">
        <f>TYPE(Customer!M739)</f>
        <v>1</v>
      </c>
      <c r="M739" s="40">
        <f>TYPE(Customer!N739)</f>
        <v>1</v>
      </c>
    </row>
    <row r="740" spans="1:13" x14ac:dyDescent="0.25">
      <c r="A740" s="40">
        <f>TYPE(Customer!A740)</f>
        <v>1</v>
      </c>
      <c r="B740" s="40">
        <f>TYPE(Customer!B740)</f>
        <v>1</v>
      </c>
      <c r="C740" s="40">
        <f>TYPE(Customer!C740)</f>
        <v>2</v>
      </c>
      <c r="D740" s="40">
        <f>TYPE(Customer!D740)</f>
        <v>2</v>
      </c>
      <c r="E740" s="40">
        <f>TYPE(Customer!E740)</f>
        <v>1</v>
      </c>
      <c r="F740" s="40">
        <f>TYPE(Customer!G740)</f>
        <v>1</v>
      </c>
      <c r="G740" s="40">
        <f>TYPE(Customer!H740)</f>
        <v>1</v>
      </c>
      <c r="H740" s="40">
        <f>TYPE(Customer!I740)</f>
        <v>1</v>
      </c>
      <c r="I740" s="40">
        <f>TYPE(Customer!J740)</f>
        <v>1</v>
      </c>
      <c r="J740" s="40">
        <f>TYPE(Customer!K740)</f>
        <v>1</v>
      </c>
      <c r="K740" s="40">
        <f>TYPE(Customer!L740)</f>
        <v>1</v>
      </c>
      <c r="L740" s="40">
        <f>TYPE(Customer!M740)</f>
        <v>1</v>
      </c>
      <c r="M740" s="40">
        <f>TYPE(Customer!N740)</f>
        <v>1</v>
      </c>
    </row>
    <row r="741" spans="1:13" x14ac:dyDescent="0.25">
      <c r="A741" s="40">
        <f>TYPE(Customer!A741)</f>
        <v>1</v>
      </c>
      <c r="B741" s="40">
        <f>TYPE(Customer!B741)</f>
        <v>1</v>
      </c>
      <c r="C741" s="40">
        <f>TYPE(Customer!C741)</f>
        <v>2</v>
      </c>
      <c r="D741" s="40">
        <f>TYPE(Customer!D741)</f>
        <v>2</v>
      </c>
      <c r="E741" s="40">
        <f>TYPE(Customer!E741)</f>
        <v>1</v>
      </c>
      <c r="F741" s="40">
        <f>TYPE(Customer!G741)</f>
        <v>1</v>
      </c>
      <c r="G741" s="40">
        <f>TYPE(Customer!H741)</f>
        <v>1</v>
      </c>
      <c r="H741" s="40">
        <f>TYPE(Customer!I741)</f>
        <v>1</v>
      </c>
      <c r="I741" s="40">
        <f>TYPE(Customer!J741)</f>
        <v>1</v>
      </c>
      <c r="J741" s="40">
        <f>TYPE(Customer!K741)</f>
        <v>1</v>
      </c>
      <c r="K741" s="40">
        <f>TYPE(Customer!L741)</f>
        <v>1</v>
      </c>
      <c r="L741" s="40">
        <f>TYPE(Customer!M741)</f>
        <v>1</v>
      </c>
      <c r="M741" s="40">
        <f>TYPE(Customer!N741)</f>
        <v>1</v>
      </c>
    </row>
    <row r="742" spans="1:13" x14ac:dyDescent="0.25">
      <c r="A742" s="40">
        <f>TYPE(Customer!A742)</f>
        <v>1</v>
      </c>
      <c r="B742" s="40">
        <f>TYPE(Customer!B742)</f>
        <v>1</v>
      </c>
      <c r="C742" s="40">
        <f>TYPE(Customer!C742)</f>
        <v>2</v>
      </c>
      <c r="D742" s="40">
        <f>TYPE(Customer!D742)</f>
        <v>2</v>
      </c>
      <c r="E742" s="40">
        <f>TYPE(Customer!E742)</f>
        <v>1</v>
      </c>
      <c r="F742" s="40">
        <f>TYPE(Customer!G742)</f>
        <v>1</v>
      </c>
      <c r="G742" s="40">
        <f>TYPE(Customer!H742)</f>
        <v>1</v>
      </c>
      <c r="H742" s="40">
        <f>TYPE(Customer!I742)</f>
        <v>1</v>
      </c>
      <c r="I742" s="40">
        <f>TYPE(Customer!J742)</f>
        <v>1</v>
      </c>
      <c r="J742" s="40">
        <f>TYPE(Customer!K742)</f>
        <v>1</v>
      </c>
      <c r="K742" s="40">
        <f>TYPE(Customer!L742)</f>
        <v>1</v>
      </c>
      <c r="L742" s="40">
        <f>TYPE(Customer!M742)</f>
        <v>1</v>
      </c>
      <c r="M742" s="40">
        <f>TYPE(Customer!N742)</f>
        <v>1</v>
      </c>
    </row>
    <row r="743" spans="1:13" x14ac:dyDescent="0.25">
      <c r="A743" s="40">
        <f>TYPE(Customer!A743)</f>
        <v>1</v>
      </c>
      <c r="B743" s="40">
        <f>TYPE(Customer!B743)</f>
        <v>1</v>
      </c>
      <c r="C743" s="40">
        <f>TYPE(Customer!C743)</f>
        <v>2</v>
      </c>
      <c r="D743" s="40">
        <f>TYPE(Customer!D743)</f>
        <v>2</v>
      </c>
      <c r="E743" s="40">
        <f>TYPE(Customer!E743)</f>
        <v>1</v>
      </c>
      <c r="F743" s="40">
        <f>TYPE(Customer!G743)</f>
        <v>1</v>
      </c>
      <c r="G743" s="40">
        <f>TYPE(Customer!H743)</f>
        <v>1</v>
      </c>
      <c r="H743" s="40">
        <f>TYPE(Customer!I743)</f>
        <v>1</v>
      </c>
      <c r="I743" s="40">
        <f>TYPE(Customer!J743)</f>
        <v>1</v>
      </c>
      <c r="J743" s="40">
        <f>TYPE(Customer!K743)</f>
        <v>1</v>
      </c>
      <c r="K743" s="40">
        <f>TYPE(Customer!L743)</f>
        <v>1</v>
      </c>
      <c r="L743" s="40">
        <f>TYPE(Customer!M743)</f>
        <v>1</v>
      </c>
      <c r="M743" s="40">
        <f>TYPE(Customer!N743)</f>
        <v>1</v>
      </c>
    </row>
    <row r="744" spans="1:13" x14ac:dyDescent="0.25">
      <c r="A744" s="40">
        <f>TYPE(Customer!A744)</f>
        <v>1</v>
      </c>
      <c r="B744" s="40">
        <f>TYPE(Customer!B744)</f>
        <v>1</v>
      </c>
      <c r="C744" s="40">
        <f>TYPE(Customer!C744)</f>
        <v>2</v>
      </c>
      <c r="D744" s="40">
        <f>TYPE(Customer!D744)</f>
        <v>2</v>
      </c>
      <c r="E744" s="40">
        <f>TYPE(Customer!E744)</f>
        <v>1</v>
      </c>
      <c r="F744" s="40">
        <f>TYPE(Customer!G744)</f>
        <v>1</v>
      </c>
      <c r="G744" s="40">
        <f>TYPE(Customer!H744)</f>
        <v>1</v>
      </c>
      <c r="H744" s="40">
        <f>TYPE(Customer!I744)</f>
        <v>1</v>
      </c>
      <c r="I744" s="40">
        <f>TYPE(Customer!J744)</f>
        <v>1</v>
      </c>
      <c r="J744" s="40">
        <f>TYPE(Customer!K744)</f>
        <v>1</v>
      </c>
      <c r="K744" s="40">
        <f>TYPE(Customer!L744)</f>
        <v>1</v>
      </c>
      <c r="L744" s="40">
        <f>TYPE(Customer!M744)</f>
        <v>1</v>
      </c>
      <c r="M744" s="40">
        <f>TYPE(Customer!N744)</f>
        <v>1</v>
      </c>
    </row>
    <row r="745" spans="1:13" x14ac:dyDescent="0.25">
      <c r="A745" s="40">
        <f>TYPE(Customer!A745)</f>
        <v>1</v>
      </c>
      <c r="B745" s="40">
        <f>TYPE(Customer!B745)</f>
        <v>1</v>
      </c>
      <c r="C745" s="40">
        <f>TYPE(Customer!C745)</f>
        <v>2</v>
      </c>
      <c r="D745" s="40">
        <f>TYPE(Customer!D745)</f>
        <v>2</v>
      </c>
      <c r="E745" s="40">
        <f>TYPE(Customer!E745)</f>
        <v>1</v>
      </c>
      <c r="F745" s="40">
        <f>TYPE(Customer!G745)</f>
        <v>1</v>
      </c>
      <c r="G745" s="40">
        <f>TYPE(Customer!H745)</f>
        <v>1</v>
      </c>
      <c r="H745" s="40">
        <f>TYPE(Customer!I745)</f>
        <v>1</v>
      </c>
      <c r="I745" s="40">
        <f>TYPE(Customer!J745)</f>
        <v>1</v>
      </c>
      <c r="J745" s="40">
        <f>TYPE(Customer!K745)</f>
        <v>1</v>
      </c>
      <c r="K745" s="40">
        <f>TYPE(Customer!L745)</f>
        <v>1</v>
      </c>
      <c r="L745" s="40">
        <f>TYPE(Customer!M745)</f>
        <v>1</v>
      </c>
      <c r="M745" s="40">
        <f>TYPE(Customer!N745)</f>
        <v>1</v>
      </c>
    </row>
    <row r="746" spans="1:13" x14ac:dyDescent="0.25">
      <c r="A746" s="40">
        <f>TYPE(Customer!A746)</f>
        <v>1</v>
      </c>
      <c r="B746" s="40">
        <f>TYPE(Customer!B746)</f>
        <v>1</v>
      </c>
      <c r="C746" s="40">
        <f>TYPE(Customer!C746)</f>
        <v>2</v>
      </c>
      <c r="D746" s="40">
        <f>TYPE(Customer!D746)</f>
        <v>2</v>
      </c>
      <c r="E746" s="40">
        <f>TYPE(Customer!E746)</f>
        <v>1</v>
      </c>
      <c r="F746" s="40">
        <f>TYPE(Customer!G746)</f>
        <v>1</v>
      </c>
      <c r="G746" s="40">
        <f>TYPE(Customer!H746)</f>
        <v>1</v>
      </c>
      <c r="H746" s="40">
        <f>TYPE(Customer!I746)</f>
        <v>1</v>
      </c>
      <c r="I746" s="40">
        <f>TYPE(Customer!J746)</f>
        <v>1</v>
      </c>
      <c r="J746" s="40">
        <f>TYPE(Customer!K746)</f>
        <v>1</v>
      </c>
      <c r="K746" s="40">
        <f>TYPE(Customer!L746)</f>
        <v>1</v>
      </c>
      <c r="L746" s="40">
        <f>TYPE(Customer!M746)</f>
        <v>1</v>
      </c>
      <c r="M746" s="40">
        <f>TYPE(Customer!N746)</f>
        <v>1</v>
      </c>
    </row>
    <row r="747" spans="1:13" x14ac:dyDescent="0.25">
      <c r="A747" s="40">
        <f>TYPE(Customer!A747)</f>
        <v>1</v>
      </c>
      <c r="B747" s="40">
        <f>TYPE(Customer!B747)</f>
        <v>1</v>
      </c>
      <c r="C747" s="40">
        <f>TYPE(Customer!C747)</f>
        <v>2</v>
      </c>
      <c r="D747" s="40">
        <f>TYPE(Customer!D747)</f>
        <v>2</v>
      </c>
      <c r="E747" s="40">
        <f>TYPE(Customer!E747)</f>
        <v>1</v>
      </c>
      <c r="F747" s="40">
        <f>TYPE(Customer!G747)</f>
        <v>1</v>
      </c>
      <c r="G747" s="40">
        <f>TYPE(Customer!H747)</f>
        <v>1</v>
      </c>
      <c r="H747" s="40">
        <f>TYPE(Customer!I747)</f>
        <v>1</v>
      </c>
      <c r="I747" s="40">
        <f>TYPE(Customer!J747)</f>
        <v>1</v>
      </c>
      <c r="J747" s="40">
        <f>TYPE(Customer!K747)</f>
        <v>1</v>
      </c>
      <c r="K747" s="40">
        <f>TYPE(Customer!L747)</f>
        <v>1</v>
      </c>
      <c r="L747" s="40">
        <f>TYPE(Customer!M747)</f>
        <v>1</v>
      </c>
      <c r="M747" s="40">
        <f>TYPE(Customer!N747)</f>
        <v>1</v>
      </c>
    </row>
    <row r="748" spans="1:13" x14ac:dyDescent="0.25">
      <c r="A748" s="40">
        <f>TYPE(Customer!A748)</f>
        <v>1</v>
      </c>
      <c r="B748" s="40">
        <f>TYPE(Customer!B748)</f>
        <v>1</v>
      </c>
      <c r="C748" s="40">
        <f>TYPE(Customer!C748)</f>
        <v>2</v>
      </c>
      <c r="D748" s="40">
        <f>TYPE(Customer!D748)</f>
        <v>2</v>
      </c>
      <c r="E748" s="40">
        <f>TYPE(Customer!E748)</f>
        <v>1</v>
      </c>
      <c r="F748" s="40">
        <f>TYPE(Customer!G748)</f>
        <v>1</v>
      </c>
      <c r="G748" s="40">
        <f>TYPE(Customer!H748)</f>
        <v>1</v>
      </c>
      <c r="H748" s="40">
        <f>TYPE(Customer!I748)</f>
        <v>1</v>
      </c>
      <c r="I748" s="40">
        <f>TYPE(Customer!J748)</f>
        <v>1</v>
      </c>
      <c r="J748" s="40">
        <f>TYPE(Customer!K748)</f>
        <v>1</v>
      </c>
      <c r="K748" s="40">
        <f>TYPE(Customer!L748)</f>
        <v>1</v>
      </c>
      <c r="L748" s="40">
        <f>TYPE(Customer!M748)</f>
        <v>1</v>
      </c>
      <c r="M748" s="40">
        <f>TYPE(Customer!N748)</f>
        <v>1</v>
      </c>
    </row>
    <row r="749" spans="1:13" x14ac:dyDescent="0.25">
      <c r="A749" s="40">
        <f>TYPE(Customer!A749)</f>
        <v>1</v>
      </c>
      <c r="B749" s="40">
        <f>TYPE(Customer!B749)</f>
        <v>1</v>
      </c>
      <c r="C749" s="40">
        <f>TYPE(Customer!C749)</f>
        <v>2</v>
      </c>
      <c r="D749" s="40">
        <f>TYPE(Customer!D749)</f>
        <v>2</v>
      </c>
      <c r="E749" s="40">
        <f>TYPE(Customer!E749)</f>
        <v>1</v>
      </c>
      <c r="F749" s="40">
        <f>TYPE(Customer!G749)</f>
        <v>1</v>
      </c>
      <c r="G749" s="40">
        <f>TYPE(Customer!H749)</f>
        <v>1</v>
      </c>
      <c r="H749" s="40">
        <f>TYPE(Customer!I749)</f>
        <v>1</v>
      </c>
      <c r="I749" s="40">
        <f>TYPE(Customer!J749)</f>
        <v>1</v>
      </c>
      <c r="J749" s="40">
        <f>TYPE(Customer!K749)</f>
        <v>1</v>
      </c>
      <c r="K749" s="40">
        <f>TYPE(Customer!L749)</f>
        <v>1</v>
      </c>
      <c r="L749" s="40">
        <f>TYPE(Customer!M749)</f>
        <v>1</v>
      </c>
      <c r="M749" s="40">
        <f>TYPE(Customer!N749)</f>
        <v>1</v>
      </c>
    </row>
    <row r="750" spans="1:13" x14ac:dyDescent="0.25">
      <c r="A750" s="40">
        <f>TYPE(Customer!A750)</f>
        <v>1</v>
      </c>
      <c r="B750" s="40">
        <f>TYPE(Customer!B750)</f>
        <v>1</v>
      </c>
      <c r="C750" s="40">
        <f>TYPE(Customer!C750)</f>
        <v>2</v>
      </c>
      <c r="D750" s="40">
        <f>TYPE(Customer!D750)</f>
        <v>2</v>
      </c>
      <c r="E750" s="40">
        <f>TYPE(Customer!E750)</f>
        <v>1</v>
      </c>
      <c r="F750" s="40">
        <f>TYPE(Customer!G750)</f>
        <v>1</v>
      </c>
      <c r="G750" s="40">
        <f>TYPE(Customer!H750)</f>
        <v>1</v>
      </c>
      <c r="H750" s="40">
        <f>TYPE(Customer!I750)</f>
        <v>1</v>
      </c>
      <c r="I750" s="40">
        <f>TYPE(Customer!J750)</f>
        <v>1</v>
      </c>
      <c r="J750" s="40">
        <f>TYPE(Customer!K750)</f>
        <v>1</v>
      </c>
      <c r="K750" s="40">
        <f>TYPE(Customer!L750)</f>
        <v>1</v>
      </c>
      <c r="L750" s="40">
        <f>TYPE(Customer!M750)</f>
        <v>1</v>
      </c>
      <c r="M750" s="40">
        <f>TYPE(Customer!N750)</f>
        <v>1</v>
      </c>
    </row>
    <row r="751" spans="1:13" x14ac:dyDescent="0.25">
      <c r="A751" s="40">
        <f>TYPE(Customer!A751)</f>
        <v>1</v>
      </c>
      <c r="B751" s="40">
        <f>TYPE(Customer!B751)</f>
        <v>1</v>
      </c>
      <c r="C751" s="40">
        <f>TYPE(Customer!C751)</f>
        <v>2</v>
      </c>
      <c r="D751" s="40">
        <f>TYPE(Customer!D751)</f>
        <v>2</v>
      </c>
      <c r="E751" s="40">
        <f>TYPE(Customer!E751)</f>
        <v>1</v>
      </c>
      <c r="F751" s="40">
        <f>TYPE(Customer!G751)</f>
        <v>1</v>
      </c>
      <c r="G751" s="40">
        <f>TYPE(Customer!H751)</f>
        <v>1</v>
      </c>
      <c r="H751" s="40">
        <f>TYPE(Customer!I751)</f>
        <v>1</v>
      </c>
      <c r="I751" s="40">
        <f>TYPE(Customer!J751)</f>
        <v>1</v>
      </c>
      <c r="J751" s="40">
        <f>TYPE(Customer!K751)</f>
        <v>1</v>
      </c>
      <c r="K751" s="40">
        <f>TYPE(Customer!L751)</f>
        <v>1</v>
      </c>
      <c r="L751" s="40">
        <f>TYPE(Customer!M751)</f>
        <v>1</v>
      </c>
      <c r="M751" s="40">
        <f>TYPE(Customer!N751)</f>
        <v>1</v>
      </c>
    </row>
    <row r="752" spans="1:13" x14ac:dyDescent="0.25">
      <c r="A752" s="40">
        <f>TYPE(Customer!A752)</f>
        <v>1</v>
      </c>
      <c r="B752" s="40">
        <f>TYPE(Customer!B752)</f>
        <v>1</v>
      </c>
      <c r="C752" s="40">
        <f>TYPE(Customer!C752)</f>
        <v>2</v>
      </c>
      <c r="D752" s="40">
        <f>TYPE(Customer!D752)</f>
        <v>2</v>
      </c>
      <c r="E752" s="40">
        <f>TYPE(Customer!E752)</f>
        <v>1</v>
      </c>
      <c r="F752" s="40">
        <f>TYPE(Customer!G752)</f>
        <v>1</v>
      </c>
      <c r="G752" s="40">
        <f>TYPE(Customer!H752)</f>
        <v>1</v>
      </c>
      <c r="H752" s="40">
        <f>TYPE(Customer!I752)</f>
        <v>1</v>
      </c>
      <c r="I752" s="40">
        <f>TYPE(Customer!J752)</f>
        <v>1</v>
      </c>
      <c r="J752" s="40">
        <f>TYPE(Customer!K752)</f>
        <v>1</v>
      </c>
      <c r="K752" s="40">
        <f>TYPE(Customer!L752)</f>
        <v>1</v>
      </c>
      <c r="L752" s="40">
        <f>TYPE(Customer!M752)</f>
        <v>1</v>
      </c>
      <c r="M752" s="40">
        <f>TYPE(Customer!N752)</f>
        <v>1</v>
      </c>
    </row>
    <row r="753" spans="1:13" x14ac:dyDescent="0.25">
      <c r="A753" s="40">
        <f>TYPE(Customer!A753)</f>
        <v>1</v>
      </c>
      <c r="B753" s="40">
        <f>TYPE(Customer!B753)</f>
        <v>1</v>
      </c>
      <c r="C753" s="40">
        <f>TYPE(Customer!C753)</f>
        <v>2</v>
      </c>
      <c r="D753" s="40">
        <f>TYPE(Customer!D753)</f>
        <v>2</v>
      </c>
      <c r="E753" s="40">
        <f>TYPE(Customer!E753)</f>
        <v>1</v>
      </c>
      <c r="F753" s="40">
        <f>TYPE(Customer!G753)</f>
        <v>1</v>
      </c>
      <c r="G753" s="40">
        <f>TYPE(Customer!H753)</f>
        <v>1</v>
      </c>
      <c r="H753" s="40">
        <f>TYPE(Customer!I753)</f>
        <v>1</v>
      </c>
      <c r="I753" s="40">
        <f>TYPE(Customer!J753)</f>
        <v>1</v>
      </c>
      <c r="J753" s="40">
        <f>TYPE(Customer!K753)</f>
        <v>1</v>
      </c>
      <c r="K753" s="40">
        <f>TYPE(Customer!L753)</f>
        <v>1</v>
      </c>
      <c r="L753" s="40">
        <f>TYPE(Customer!M753)</f>
        <v>1</v>
      </c>
      <c r="M753" s="40">
        <f>TYPE(Customer!N753)</f>
        <v>1</v>
      </c>
    </row>
    <row r="754" spans="1:13" x14ac:dyDescent="0.25">
      <c r="A754" s="40">
        <f>TYPE(Customer!A754)</f>
        <v>1</v>
      </c>
      <c r="B754" s="40">
        <f>TYPE(Customer!B754)</f>
        <v>1</v>
      </c>
      <c r="C754" s="40">
        <f>TYPE(Customer!C754)</f>
        <v>2</v>
      </c>
      <c r="D754" s="40">
        <f>TYPE(Customer!D754)</f>
        <v>2</v>
      </c>
      <c r="E754" s="40">
        <f>TYPE(Customer!E754)</f>
        <v>1</v>
      </c>
      <c r="F754" s="40">
        <f>TYPE(Customer!G754)</f>
        <v>1</v>
      </c>
      <c r="G754" s="40">
        <f>TYPE(Customer!H754)</f>
        <v>1</v>
      </c>
      <c r="H754" s="40">
        <f>TYPE(Customer!I754)</f>
        <v>1</v>
      </c>
      <c r="I754" s="40">
        <f>TYPE(Customer!J754)</f>
        <v>1</v>
      </c>
      <c r="J754" s="40">
        <f>TYPE(Customer!K754)</f>
        <v>1</v>
      </c>
      <c r="K754" s="40">
        <f>TYPE(Customer!L754)</f>
        <v>1</v>
      </c>
      <c r="L754" s="40">
        <f>TYPE(Customer!M754)</f>
        <v>1</v>
      </c>
      <c r="M754" s="40">
        <f>TYPE(Customer!N754)</f>
        <v>1</v>
      </c>
    </row>
    <row r="755" spans="1:13" x14ac:dyDescent="0.25">
      <c r="A755" s="40">
        <f>TYPE(Customer!A755)</f>
        <v>1</v>
      </c>
      <c r="B755" s="40">
        <f>TYPE(Customer!B755)</f>
        <v>1</v>
      </c>
      <c r="C755" s="40">
        <f>TYPE(Customer!C755)</f>
        <v>2</v>
      </c>
      <c r="D755" s="40">
        <f>TYPE(Customer!D755)</f>
        <v>2</v>
      </c>
      <c r="E755" s="40">
        <f>TYPE(Customer!E755)</f>
        <v>1</v>
      </c>
      <c r="F755" s="40">
        <f>TYPE(Customer!G755)</f>
        <v>1</v>
      </c>
      <c r="G755" s="40">
        <f>TYPE(Customer!H755)</f>
        <v>1</v>
      </c>
      <c r="H755" s="40">
        <f>TYPE(Customer!I755)</f>
        <v>1</v>
      </c>
      <c r="I755" s="40">
        <f>TYPE(Customer!J755)</f>
        <v>1</v>
      </c>
      <c r="J755" s="40">
        <f>TYPE(Customer!K755)</f>
        <v>1</v>
      </c>
      <c r="K755" s="40">
        <f>TYPE(Customer!L755)</f>
        <v>1</v>
      </c>
      <c r="L755" s="40">
        <f>TYPE(Customer!M755)</f>
        <v>1</v>
      </c>
      <c r="M755" s="40">
        <f>TYPE(Customer!N755)</f>
        <v>1</v>
      </c>
    </row>
    <row r="756" spans="1:13" x14ac:dyDescent="0.25">
      <c r="A756" s="40">
        <f>TYPE(Customer!A756)</f>
        <v>1</v>
      </c>
      <c r="B756" s="40">
        <f>TYPE(Customer!B756)</f>
        <v>1</v>
      </c>
      <c r="C756" s="40">
        <f>TYPE(Customer!C756)</f>
        <v>2</v>
      </c>
      <c r="D756" s="40">
        <f>TYPE(Customer!D756)</f>
        <v>2</v>
      </c>
      <c r="E756" s="40">
        <f>TYPE(Customer!E756)</f>
        <v>1</v>
      </c>
      <c r="F756" s="40">
        <f>TYPE(Customer!G756)</f>
        <v>1</v>
      </c>
      <c r="G756" s="40">
        <f>TYPE(Customer!H756)</f>
        <v>1</v>
      </c>
      <c r="H756" s="40">
        <f>TYPE(Customer!I756)</f>
        <v>1</v>
      </c>
      <c r="I756" s="40">
        <f>TYPE(Customer!J756)</f>
        <v>1</v>
      </c>
      <c r="J756" s="40">
        <f>TYPE(Customer!K756)</f>
        <v>1</v>
      </c>
      <c r="K756" s="40">
        <f>TYPE(Customer!L756)</f>
        <v>1</v>
      </c>
      <c r="L756" s="40">
        <f>TYPE(Customer!M756)</f>
        <v>1</v>
      </c>
      <c r="M756" s="40">
        <f>TYPE(Customer!N756)</f>
        <v>1</v>
      </c>
    </row>
    <row r="757" spans="1:13" x14ac:dyDescent="0.25">
      <c r="A757" s="40">
        <f>TYPE(Customer!A757)</f>
        <v>1</v>
      </c>
      <c r="B757" s="40">
        <f>TYPE(Customer!B757)</f>
        <v>1</v>
      </c>
      <c r="C757" s="40">
        <f>TYPE(Customer!C757)</f>
        <v>2</v>
      </c>
      <c r="D757" s="40">
        <f>TYPE(Customer!D757)</f>
        <v>2</v>
      </c>
      <c r="E757" s="40">
        <f>TYPE(Customer!E757)</f>
        <v>1</v>
      </c>
      <c r="F757" s="40">
        <f>TYPE(Customer!G757)</f>
        <v>1</v>
      </c>
      <c r="G757" s="40">
        <f>TYPE(Customer!H757)</f>
        <v>1</v>
      </c>
      <c r="H757" s="40">
        <f>TYPE(Customer!I757)</f>
        <v>1</v>
      </c>
      <c r="I757" s="40">
        <f>TYPE(Customer!J757)</f>
        <v>1</v>
      </c>
      <c r="J757" s="40">
        <f>TYPE(Customer!K757)</f>
        <v>1</v>
      </c>
      <c r="K757" s="40">
        <f>TYPE(Customer!L757)</f>
        <v>1</v>
      </c>
      <c r="L757" s="40">
        <f>TYPE(Customer!M757)</f>
        <v>1</v>
      </c>
      <c r="M757" s="40">
        <f>TYPE(Customer!N757)</f>
        <v>1</v>
      </c>
    </row>
    <row r="758" spans="1:13" x14ac:dyDescent="0.25">
      <c r="A758" s="40">
        <f>TYPE(Customer!A758)</f>
        <v>1</v>
      </c>
      <c r="B758" s="40">
        <f>TYPE(Customer!B758)</f>
        <v>1</v>
      </c>
      <c r="C758" s="40">
        <f>TYPE(Customer!C758)</f>
        <v>2</v>
      </c>
      <c r="D758" s="40">
        <f>TYPE(Customer!D758)</f>
        <v>2</v>
      </c>
      <c r="E758" s="40">
        <f>TYPE(Customer!E758)</f>
        <v>1</v>
      </c>
      <c r="F758" s="40">
        <f>TYPE(Customer!G758)</f>
        <v>1</v>
      </c>
      <c r="G758" s="40">
        <f>TYPE(Customer!H758)</f>
        <v>1</v>
      </c>
      <c r="H758" s="40">
        <f>TYPE(Customer!I758)</f>
        <v>1</v>
      </c>
      <c r="I758" s="40">
        <f>TYPE(Customer!J758)</f>
        <v>1</v>
      </c>
      <c r="J758" s="40">
        <f>TYPE(Customer!K758)</f>
        <v>1</v>
      </c>
      <c r="K758" s="40">
        <f>TYPE(Customer!L758)</f>
        <v>1</v>
      </c>
      <c r="L758" s="40">
        <f>TYPE(Customer!M758)</f>
        <v>1</v>
      </c>
      <c r="M758" s="40">
        <f>TYPE(Customer!N758)</f>
        <v>1</v>
      </c>
    </row>
    <row r="759" spans="1:13" x14ac:dyDescent="0.25">
      <c r="A759" s="40">
        <f>TYPE(Customer!A759)</f>
        <v>1</v>
      </c>
      <c r="B759" s="40">
        <f>TYPE(Customer!B759)</f>
        <v>1</v>
      </c>
      <c r="C759" s="40">
        <f>TYPE(Customer!C759)</f>
        <v>2</v>
      </c>
      <c r="D759" s="40">
        <f>TYPE(Customer!D759)</f>
        <v>2</v>
      </c>
      <c r="E759" s="40">
        <f>TYPE(Customer!E759)</f>
        <v>1</v>
      </c>
      <c r="F759" s="40">
        <f>TYPE(Customer!G759)</f>
        <v>1</v>
      </c>
      <c r="G759" s="40">
        <f>TYPE(Customer!H759)</f>
        <v>1</v>
      </c>
      <c r="H759" s="40">
        <f>TYPE(Customer!I759)</f>
        <v>1</v>
      </c>
      <c r="I759" s="40">
        <f>TYPE(Customer!J759)</f>
        <v>1</v>
      </c>
      <c r="J759" s="40">
        <f>TYPE(Customer!K759)</f>
        <v>1</v>
      </c>
      <c r="K759" s="40">
        <f>TYPE(Customer!L759)</f>
        <v>1</v>
      </c>
      <c r="L759" s="40">
        <f>TYPE(Customer!M759)</f>
        <v>1</v>
      </c>
      <c r="M759" s="40">
        <f>TYPE(Customer!N759)</f>
        <v>1</v>
      </c>
    </row>
    <row r="760" spans="1:13" x14ac:dyDescent="0.25">
      <c r="A760" s="40">
        <f>TYPE(Customer!A760)</f>
        <v>1</v>
      </c>
      <c r="B760" s="40">
        <f>TYPE(Customer!B760)</f>
        <v>1</v>
      </c>
      <c r="C760" s="40">
        <f>TYPE(Customer!C760)</f>
        <v>2</v>
      </c>
      <c r="D760" s="40">
        <f>TYPE(Customer!D760)</f>
        <v>2</v>
      </c>
      <c r="E760" s="40">
        <f>TYPE(Customer!E760)</f>
        <v>1</v>
      </c>
      <c r="F760" s="40">
        <f>TYPE(Customer!G760)</f>
        <v>1</v>
      </c>
      <c r="G760" s="40">
        <f>TYPE(Customer!H760)</f>
        <v>1</v>
      </c>
      <c r="H760" s="40">
        <f>TYPE(Customer!I760)</f>
        <v>1</v>
      </c>
      <c r="I760" s="40">
        <f>TYPE(Customer!J760)</f>
        <v>1</v>
      </c>
      <c r="J760" s="40">
        <f>TYPE(Customer!K760)</f>
        <v>1</v>
      </c>
      <c r="K760" s="40">
        <f>TYPE(Customer!L760)</f>
        <v>1</v>
      </c>
      <c r="L760" s="40">
        <f>TYPE(Customer!M760)</f>
        <v>1</v>
      </c>
      <c r="M760" s="40">
        <f>TYPE(Customer!N760)</f>
        <v>1</v>
      </c>
    </row>
    <row r="761" spans="1:13" x14ac:dyDescent="0.25">
      <c r="A761" s="40">
        <f>TYPE(Customer!A761)</f>
        <v>1</v>
      </c>
      <c r="B761" s="40">
        <f>TYPE(Customer!B761)</f>
        <v>1</v>
      </c>
      <c r="C761" s="40">
        <f>TYPE(Customer!C761)</f>
        <v>2</v>
      </c>
      <c r="D761" s="40">
        <f>TYPE(Customer!D761)</f>
        <v>2</v>
      </c>
      <c r="E761" s="40">
        <f>TYPE(Customer!E761)</f>
        <v>1</v>
      </c>
      <c r="F761" s="40">
        <f>TYPE(Customer!G761)</f>
        <v>1</v>
      </c>
      <c r="G761" s="40">
        <f>TYPE(Customer!H761)</f>
        <v>1</v>
      </c>
      <c r="H761" s="40">
        <f>TYPE(Customer!I761)</f>
        <v>1</v>
      </c>
      <c r="I761" s="40">
        <f>TYPE(Customer!J761)</f>
        <v>1</v>
      </c>
      <c r="J761" s="40">
        <f>TYPE(Customer!K761)</f>
        <v>1</v>
      </c>
      <c r="K761" s="40">
        <f>TYPE(Customer!L761)</f>
        <v>1</v>
      </c>
      <c r="L761" s="40">
        <f>TYPE(Customer!M761)</f>
        <v>1</v>
      </c>
      <c r="M761" s="40">
        <f>TYPE(Customer!N761)</f>
        <v>1</v>
      </c>
    </row>
    <row r="762" spans="1:13" x14ac:dyDescent="0.25">
      <c r="A762" s="40">
        <f>TYPE(Customer!A762)</f>
        <v>1</v>
      </c>
      <c r="B762" s="40">
        <f>TYPE(Customer!B762)</f>
        <v>1</v>
      </c>
      <c r="C762" s="40">
        <f>TYPE(Customer!C762)</f>
        <v>2</v>
      </c>
      <c r="D762" s="40">
        <f>TYPE(Customer!D762)</f>
        <v>2</v>
      </c>
      <c r="E762" s="40">
        <f>TYPE(Customer!E762)</f>
        <v>1</v>
      </c>
      <c r="F762" s="40">
        <f>TYPE(Customer!G762)</f>
        <v>1</v>
      </c>
      <c r="G762" s="40">
        <f>TYPE(Customer!H762)</f>
        <v>1</v>
      </c>
      <c r="H762" s="40">
        <f>TYPE(Customer!I762)</f>
        <v>1</v>
      </c>
      <c r="I762" s="40">
        <f>TYPE(Customer!J762)</f>
        <v>1</v>
      </c>
      <c r="J762" s="40">
        <f>TYPE(Customer!K762)</f>
        <v>1</v>
      </c>
      <c r="K762" s="40">
        <f>TYPE(Customer!L762)</f>
        <v>1</v>
      </c>
      <c r="L762" s="40">
        <f>TYPE(Customer!M762)</f>
        <v>1</v>
      </c>
      <c r="M762" s="40">
        <f>TYPE(Customer!N762)</f>
        <v>1</v>
      </c>
    </row>
    <row r="763" spans="1:13" x14ac:dyDescent="0.25">
      <c r="A763" s="40">
        <f>TYPE(Customer!A763)</f>
        <v>1</v>
      </c>
      <c r="B763" s="40">
        <f>TYPE(Customer!B763)</f>
        <v>1</v>
      </c>
      <c r="C763" s="40">
        <f>TYPE(Customer!C763)</f>
        <v>2</v>
      </c>
      <c r="D763" s="40">
        <f>TYPE(Customer!D763)</f>
        <v>2</v>
      </c>
      <c r="E763" s="40">
        <f>TYPE(Customer!E763)</f>
        <v>1</v>
      </c>
      <c r="F763" s="40">
        <f>TYPE(Customer!G763)</f>
        <v>1</v>
      </c>
      <c r="G763" s="40">
        <f>TYPE(Customer!H763)</f>
        <v>1</v>
      </c>
      <c r="H763" s="40">
        <f>TYPE(Customer!I763)</f>
        <v>1</v>
      </c>
      <c r="I763" s="40">
        <f>TYPE(Customer!J763)</f>
        <v>1</v>
      </c>
      <c r="J763" s="40">
        <f>TYPE(Customer!K763)</f>
        <v>1</v>
      </c>
      <c r="K763" s="40">
        <f>TYPE(Customer!L763)</f>
        <v>1</v>
      </c>
      <c r="L763" s="40">
        <f>TYPE(Customer!M763)</f>
        <v>1</v>
      </c>
      <c r="M763" s="40">
        <f>TYPE(Customer!N763)</f>
        <v>1</v>
      </c>
    </row>
    <row r="764" spans="1:13" x14ac:dyDescent="0.25">
      <c r="A764" s="40">
        <f>TYPE(Customer!A764)</f>
        <v>1</v>
      </c>
      <c r="B764" s="40">
        <f>TYPE(Customer!B764)</f>
        <v>1</v>
      </c>
      <c r="C764" s="40">
        <f>TYPE(Customer!C764)</f>
        <v>2</v>
      </c>
      <c r="D764" s="40">
        <f>TYPE(Customer!D764)</f>
        <v>2</v>
      </c>
      <c r="E764" s="40">
        <f>TYPE(Customer!E764)</f>
        <v>1</v>
      </c>
      <c r="F764" s="40">
        <f>TYPE(Customer!G764)</f>
        <v>1</v>
      </c>
      <c r="G764" s="40">
        <f>TYPE(Customer!H764)</f>
        <v>1</v>
      </c>
      <c r="H764" s="40">
        <f>TYPE(Customer!I764)</f>
        <v>1</v>
      </c>
      <c r="I764" s="40">
        <f>TYPE(Customer!J764)</f>
        <v>1</v>
      </c>
      <c r="J764" s="40">
        <f>TYPE(Customer!K764)</f>
        <v>1</v>
      </c>
      <c r="K764" s="40">
        <f>TYPE(Customer!L764)</f>
        <v>1</v>
      </c>
      <c r="L764" s="40">
        <f>TYPE(Customer!M764)</f>
        <v>1</v>
      </c>
      <c r="M764" s="40">
        <f>TYPE(Customer!N764)</f>
        <v>1</v>
      </c>
    </row>
    <row r="765" spans="1:13" x14ac:dyDescent="0.25">
      <c r="A765" s="40">
        <f>TYPE(Customer!A765)</f>
        <v>1</v>
      </c>
      <c r="B765" s="40">
        <f>TYPE(Customer!B765)</f>
        <v>1</v>
      </c>
      <c r="C765" s="40">
        <f>TYPE(Customer!C765)</f>
        <v>2</v>
      </c>
      <c r="D765" s="40">
        <f>TYPE(Customer!D765)</f>
        <v>2</v>
      </c>
      <c r="E765" s="40">
        <f>TYPE(Customer!E765)</f>
        <v>1</v>
      </c>
      <c r="F765" s="40">
        <f>TYPE(Customer!G765)</f>
        <v>1</v>
      </c>
      <c r="G765" s="40">
        <f>TYPE(Customer!H765)</f>
        <v>1</v>
      </c>
      <c r="H765" s="40">
        <f>TYPE(Customer!I765)</f>
        <v>1</v>
      </c>
      <c r="I765" s="40">
        <f>TYPE(Customer!J765)</f>
        <v>1</v>
      </c>
      <c r="J765" s="40">
        <f>TYPE(Customer!K765)</f>
        <v>1</v>
      </c>
      <c r="K765" s="40">
        <f>TYPE(Customer!L765)</f>
        <v>1</v>
      </c>
      <c r="L765" s="40">
        <f>TYPE(Customer!M765)</f>
        <v>1</v>
      </c>
      <c r="M765" s="40">
        <f>TYPE(Customer!N765)</f>
        <v>1</v>
      </c>
    </row>
    <row r="766" spans="1:13" x14ac:dyDescent="0.25">
      <c r="A766" s="40">
        <f>TYPE(Customer!A766)</f>
        <v>1</v>
      </c>
      <c r="B766" s="40">
        <f>TYPE(Customer!B766)</f>
        <v>1</v>
      </c>
      <c r="C766" s="40">
        <f>TYPE(Customer!C766)</f>
        <v>2</v>
      </c>
      <c r="D766" s="40">
        <f>TYPE(Customer!D766)</f>
        <v>2</v>
      </c>
      <c r="E766" s="40">
        <f>TYPE(Customer!E766)</f>
        <v>1</v>
      </c>
      <c r="F766" s="40">
        <f>TYPE(Customer!G766)</f>
        <v>1</v>
      </c>
      <c r="G766" s="40">
        <f>TYPE(Customer!H766)</f>
        <v>1</v>
      </c>
      <c r="H766" s="40">
        <f>TYPE(Customer!I766)</f>
        <v>1</v>
      </c>
      <c r="I766" s="40">
        <f>TYPE(Customer!J766)</f>
        <v>1</v>
      </c>
      <c r="J766" s="40">
        <f>TYPE(Customer!K766)</f>
        <v>1</v>
      </c>
      <c r="K766" s="40">
        <f>TYPE(Customer!L766)</f>
        <v>1</v>
      </c>
      <c r="L766" s="40">
        <f>TYPE(Customer!M766)</f>
        <v>1</v>
      </c>
      <c r="M766" s="40">
        <f>TYPE(Customer!N766)</f>
        <v>1</v>
      </c>
    </row>
    <row r="767" spans="1:13" x14ac:dyDescent="0.25">
      <c r="A767" s="40">
        <f>TYPE(Customer!A767)</f>
        <v>1</v>
      </c>
      <c r="B767" s="40">
        <f>TYPE(Customer!B767)</f>
        <v>1</v>
      </c>
      <c r="C767" s="40">
        <f>TYPE(Customer!C767)</f>
        <v>2</v>
      </c>
      <c r="D767" s="40">
        <f>TYPE(Customer!D767)</f>
        <v>2</v>
      </c>
      <c r="E767" s="40">
        <f>TYPE(Customer!E767)</f>
        <v>1</v>
      </c>
      <c r="F767" s="40">
        <f>TYPE(Customer!G767)</f>
        <v>1</v>
      </c>
      <c r="G767" s="40">
        <f>TYPE(Customer!H767)</f>
        <v>1</v>
      </c>
      <c r="H767" s="40">
        <f>TYPE(Customer!I767)</f>
        <v>1</v>
      </c>
      <c r="I767" s="40">
        <f>TYPE(Customer!J767)</f>
        <v>1</v>
      </c>
      <c r="J767" s="40">
        <f>TYPE(Customer!K767)</f>
        <v>1</v>
      </c>
      <c r="K767" s="40">
        <f>TYPE(Customer!L767)</f>
        <v>1</v>
      </c>
      <c r="L767" s="40">
        <f>TYPE(Customer!M767)</f>
        <v>1</v>
      </c>
      <c r="M767" s="40">
        <f>TYPE(Customer!N767)</f>
        <v>1</v>
      </c>
    </row>
    <row r="768" spans="1:13" x14ac:dyDescent="0.25">
      <c r="A768" s="40">
        <f>TYPE(Customer!A768)</f>
        <v>1</v>
      </c>
      <c r="B768" s="40">
        <f>TYPE(Customer!B768)</f>
        <v>1</v>
      </c>
      <c r="C768" s="40">
        <f>TYPE(Customer!C768)</f>
        <v>2</v>
      </c>
      <c r="D768" s="40">
        <f>TYPE(Customer!D768)</f>
        <v>2</v>
      </c>
      <c r="E768" s="40">
        <f>TYPE(Customer!E768)</f>
        <v>1</v>
      </c>
      <c r="F768" s="40">
        <f>TYPE(Customer!G768)</f>
        <v>1</v>
      </c>
      <c r="G768" s="40">
        <f>TYPE(Customer!H768)</f>
        <v>1</v>
      </c>
      <c r="H768" s="40">
        <f>TYPE(Customer!I768)</f>
        <v>1</v>
      </c>
      <c r="I768" s="40">
        <f>TYPE(Customer!J768)</f>
        <v>1</v>
      </c>
      <c r="J768" s="40">
        <f>TYPE(Customer!K768)</f>
        <v>1</v>
      </c>
      <c r="K768" s="40">
        <f>TYPE(Customer!L768)</f>
        <v>1</v>
      </c>
      <c r="L768" s="40">
        <f>TYPE(Customer!M768)</f>
        <v>1</v>
      </c>
      <c r="M768" s="40">
        <f>TYPE(Customer!N768)</f>
        <v>1</v>
      </c>
    </row>
    <row r="769" spans="1:13" x14ac:dyDescent="0.25">
      <c r="A769" s="40">
        <f>TYPE(Customer!A769)</f>
        <v>1</v>
      </c>
      <c r="B769" s="40">
        <f>TYPE(Customer!B769)</f>
        <v>1</v>
      </c>
      <c r="C769" s="40">
        <f>TYPE(Customer!C769)</f>
        <v>2</v>
      </c>
      <c r="D769" s="40">
        <f>TYPE(Customer!D769)</f>
        <v>2</v>
      </c>
      <c r="E769" s="40">
        <f>TYPE(Customer!E769)</f>
        <v>1</v>
      </c>
      <c r="F769" s="40">
        <f>TYPE(Customer!G769)</f>
        <v>1</v>
      </c>
      <c r="G769" s="40">
        <f>TYPE(Customer!H769)</f>
        <v>1</v>
      </c>
      <c r="H769" s="40">
        <f>TYPE(Customer!I769)</f>
        <v>1</v>
      </c>
      <c r="I769" s="40">
        <f>TYPE(Customer!J769)</f>
        <v>1</v>
      </c>
      <c r="J769" s="40">
        <f>TYPE(Customer!K769)</f>
        <v>1</v>
      </c>
      <c r="K769" s="40">
        <f>TYPE(Customer!L769)</f>
        <v>1</v>
      </c>
      <c r="L769" s="40">
        <f>TYPE(Customer!M769)</f>
        <v>1</v>
      </c>
      <c r="M769" s="40">
        <f>TYPE(Customer!N769)</f>
        <v>1</v>
      </c>
    </row>
    <row r="770" spans="1:13" x14ac:dyDescent="0.25">
      <c r="A770" s="40">
        <f>TYPE(Customer!A770)</f>
        <v>1</v>
      </c>
      <c r="B770" s="40">
        <f>TYPE(Customer!B770)</f>
        <v>1</v>
      </c>
      <c r="C770" s="40">
        <f>TYPE(Customer!C770)</f>
        <v>2</v>
      </c>
      <c r="D770" s="40">
        <f>TYPE(Customer!D770)</f>
        <v>2</v>
      </c>
      <c r="E770" s="40">
        <f>TYPE(Customer!E770)</f>
        <v>1</v>
      </c>
      <c r="F770" s="40">
        <f>TYPE(Customer!G770)</f>
        <v>1</v>
      </c>
      <c r="G770" s="40">
        <f>TYPE(Customer!H770)</f>
        <v>1</v>
      </c>
      <c r="H770" s="40">
        <f>TYPE(Customer!I770)</f>
        <v>1</v>
      </c>
      <c r="I770" s="40">
        <f>TYPE(Customer!J770)</f>
        <v>1</v>
      </c>
      <c r="J770" s="40">
        <f>TYPE(Customer!K770)</f>
        <v>1</v>
      </c>
      <c r="K770" s="40">
        <f>TYPE(Customer!L770)</f>
        <v>1</v>
      </c>
      <c r="L770" s="40">
        <f>TYPE(Customer!M770)</f>
        <v>1</v>
      </c>
      <c r="M770" s="40">
        <f>TYPE(Customer!N770)</f>
        <v>1</v>
      </c>
    </row>
    <row r="771" spans="1:13" x14ac:dyDescent="0.25">
      <c r="A771" s="40">
        <f>TYPE(Customer!A771)</f>
        <v>1</v>
      </c>
      <c r="B771" s="40">
        <f>TYPE(Customer!B771)</f>
        <v>1</v>
      </c>
      <c r="C771" s="40">
        <f>TYPE(Customer!C771)</f>
        <v>2</v>
      </c>
      <c r="D771" s="40">
        <f>TYPE(Customer!D771)</f>
        <v>2</v>
      </c>
      <c r="E771" s="40">
        <f>TYPE(Customer!E771)</f>
        <v>1</v>
      </c>
      <c r="F771" s="40">
        <f>TYPE(Customer!G771)</f>
        <v>1</v>
      </c>
      <c r="G771" s="40">
        <f>TYPE(Customer!H771)</f>
        <v>1</v>
      </c>
      <c r="H771" s="40">
        <f>TYPE(Customer!I771)</f>
        <v>1</v>
      </c>
      <c r="I771" s="40">
        <f>TYPE(Customer!J771)</f>
        <v>1</v>
      </c>
      <c r="J771" s="40">
        <f>TYPE(Customer!K771)</f>
        <v>1</v>
      </c>
      <c r="K771" s="40">
        <f>TYPE(Customer!L771)</f>
        <v>1</v>
      </c>
      <c r="L771" s="40">
        <f>TYPE(Customer!M771)</f>
        <v>1</v>
      </c>
      <c r="M771" s="40">
        <f>TYPE(Customer!N771)</f>
        <v>1</v>
      </c>
    </row>
    <row r="772" spans="1:13" x14ac:dyDescent="0.25">
      <c r="A772" s="40">
        <f>TYPE(Customer!A772)</f>
        <v>1</v>
      </c>
      <c r="B772" s="40">
        <f>TYPE(Customer!B772)</f>
        <v>1</v>
      </c>
      <c r="C772" s="40">
        <f>TYPE(Customer!C772)</f>
        <v>2</v>
      </c>
      <c r="D772" s="40">
        <f>TYPE(Customer!D772)</f>
        <v>2</v>
      </c>
      <c r="E772" s="40">
        <f>TYPE(Customer!E772)</f>
        <v>1</v>
      </c>
      <c r="F772" s="40">
        <f>TYPE(Customer!G772)</f>
        <v>1</v>
      </c>
      <c r="G772" s="40">
        <f>TYPE(Customer!H772)</f>
        <v>1</v>
      </c>
      <c r="H772" s="40">
        <f>TYPE(Customer!I772)</f>
        <v>1</v>
      </c>
      <c r="I772" s="40">
        <f>TYPE(Customer!J772)</f>
        <v>1</v>
      </c>
      <c r="J772" s="40">
        <f>TYPE(Customer!K772)</f>
        <v>1</v>
      </c>
      <c r="K772" s="40">
        <f>TYPE(Customer!L772)</f>
        <v>1</v>
      </c>
      <c r="L772" s="40">
        <f>TYPE(Customer!M772)</f>
        <v>1</v>
      </c>
      <c r="M772" s="40">
        <f>TYPE(Customer!N772)</f>
        <v>1</v>
      </c>
    </row>
    <row r="773" spans="1:13" x14ac:dyDescent="0.25">
      <c r="A773" s="40">
        <f>TYPE(Customer!A773)</f>
        <v>1</v>
      </c>
      <c r="B773" s="40">
        <f>TYPE(Customer!B773)</f>
        <v>1</v>
      </c>
      <c r="C773" s="40">
        <f>TYPE(Customer!C773)</f>
        <v>2</v>
      </c>
      <c r="D773" s="40">
        <f>TYPE(Customer!D773)</f>
        <v>2</v>
      </c>
      <c r="E773" s="40">
        <f>TYPE(Customer!E773)</f>
        <v>1</v>
      </c>
      <c r="F773" s="40">
        <f>TYPE(Customer!G773)</f>
        <v>1</v>
      </c>
      <c r="G773" s="40">
        <f>TYPE(Customer!H773)</f>
        <v>1</v>
      </c>
      <c r="H773" s="40">
        <f>TYPE(Customer!I773)</f>
        <v>1</v>
      </c>
      <c r="I773" s="40">
        <f>TYPE(Customer!J773)</f>
        <v>1</v>
      </c>
      <c r="J773" s="40">
        <f>TYPE(Customer!K773)</f>
        <v>1</v>
      </c>
      <c r="K773" s="40">
        <f>TYPE(Customer!L773)</f>
        <v>1</v>
      </c>
      <c r="L773" s="40">
        <f>TYPE(Customer!M773)</f>
        <v>1</v>
      </c>
      <c r="M773" s="40">
        <f>TYPE(Customer!N773)</f>
        <v>1</v>
      </c>
    </row>
    <row r="774" spans="1:13" x14ac:dyDescent="0.25">
      <c r="A774" s="40">
        <f>TYPE(Customer!A774)</f>
        <v>1</v>
      </c>
      <c r="B774" s="40">
        <f>TYPE(Customer!B774)</f>
        <v>1</v>
      </c>
      <c r="C774" s="40">
        <f>TYPE(Customer!C774)</f>
        <v>2</v>
      </c>
      <c r="D774" s="40">
        <f>TYPE(Customer!D774)</f>
        <v>2</v>
      </c>
      <c r="E774" s="40">
        <f>TYPE(Customer!E774)</f>
        <v>1</v>
      </c>
      <c r="F774" s="40">
        <f>TYPE(Customer!G774)</f>
        <v>1</v>
      </c>
      <c r="G774" s="40">
        <f>TYPE(Customer!H774)</f>
        <v>1</v>
      </c>
      <c r="H774" s="40">
        <f>TYPE(Customer!I774)</f>
        <v>1</v>
      </c>
      <c r="I774" s="40">
        <f>TYPE(Customer!J774)</f>
        <v>1</v>
      </c>
      <c r="J774" s="40">
        <f>TYPE(Customer!K774)</f>
        <v>1</v>
      </c>
      <c r="K774" s="40">
        <f>TYPE(Customer!L774)</f>
        <v>1</v>
      </c>
      <c r="L774" s="40">
        <f>TYPE(Customer!M774)</f>
        <v>1</v>
      </c>
      <c r="M774" s="40">
        <f>TYPE(Customer!N774)</f>
        <v>1</v>
      </c>
    </row>
    <row r="775" spans="1:13" x14ac:dyDescent="0.25">
      <c r="A775" s="40">
        <f>TYPE(Customer!A775)</f>
        <v>1</v>
      </c>
      <c r="B775" s="40">
        <f>TYPE(Customer!B775)</f>
        <v>1</v>
      </c>
      <c r="C775" s="40">
        <f>TYPE(Customer!C775)</f>
        <v>2</v>
      </c>
      <c r="D775" s="40">
        <f>TYPE(Customer!D775)</f>
        <v>2</v>
      </c>
      <c r="E775" s="40">
        <f>TYPE(Customer!E775)</f>
        <v>1</v>
      </c>
      <c r="F775" s="40">
        <f>TYPE(Customer!G775)</f>
        <v>1</v>
      </c>
      <c r="G775" s="40">
        <f>TYPE(Customer!H775)</f>
        <v>1</v>
      </c>
      <c r="H775" s="40">
        <f>TYPE(Customer!I775)</f>
        <v>1</v>
      </c>
      <c r="I775" s="40">
        <f>TYPE(Customer!J775)</f>
        <v>1</v>
      </c>
      <c r="J775" s="40">
        <f>TYPE(Customer!K775)</f>
        <v>1</v>
      </c>
      <c r="K775" s="40">
        <f>TYPE(Customer!L775)</f>
        <v>1</v>
      </c>
      <c r="L775" s="40">
        <f>TYPE(Customer!M775)</f>
        <v>1</v>
      </c>
      <c r="M775" s="40">
        <f>TYPE(Customer!N775)</f>
        <v>1</v>
      </c>
    </row>
    <row r="776" spans="1:13" x14ac:dyDescent="0.25">
      <c r="A776" s="40">
        <f>TYPE(Customer!A776)</f>
        <v>1</v>
      </c>
      <c r="B776" s="40">
        <f>TYPE(Customer!B776)</f>
        <v>1</v>
      </c>
      <c r="C776" s="40">
        <f>TYPE(Customer!C776)</f>
        <v>2</v>
      </c>
      <c r="D776" s="40">
        <f>TYPE(Customer!D776)</f>
        <v>2</v>
      </c>
      <c r="E776" s="40">
        <f>TYPE(Customer!E776)</f>
        <v>1</v>
      </c>
      <c r="F776" s="40">
        <f>TYPE(Customer!G776)</f>
        <v>1</v>
      </c>
      <c r="G776" s="40">
        <f>TYPE(Customer!H776)</f>
        <v>1</v>
      </c>
      <c r="H776" s="40">
        <f>TYPE(Customer!I776)</f>
        <v>1</v>
      </c>
      <c r="I776" s="40">
        <f>TYPE(Customer!J776)</f>
        <v>1</v>
      </c>
      <c r="J776" s="40">
        <f>TYPE(Customer!K776)</f>
        <v>1</v>
      </c>
      <c r="K776" s="40">
        <f>TYPE(Customer!L776)</f>
        <v>1</v>
      </c>
      <c r="L776" s="40">
        <f>TYPE(Customer!M776)</f>
        <v>1</v>
      </c>
      <c r="M776" s="40">
        <f>TYPE(Customer!N776)</f>
        <v>1</v>
      </c>
    </row>
    <row r="777" spans="1:13" x14ac:dyDescent="0.25">
      <c r="A777" s="40">
        <f>TYPE(Customer!A777)</f>
        <v>1</v>
      </c>
      <c r="B777" s="40">
        <f>TYPE(Customer!B777)</f>
        <v>1</v>
      </c>
      <c r="C777" s="40">
        <f>TYPE(Customer!C777)</f>
        <v>2</v>
      </c>
      <c r="D777" s="40">
        <f>TYPE(Customer!D777)</f>
        <v>2</v>
      </c>
      <c r="E777" s="40">
        <f>TYPE(Customer!E777)</f>
        <v>1</v>
      </c>
      <c r="F777" s="40">
        <f>TYPE(Customer!G777)</f>
        <v>1</v>
      </c>
      <c r="G777" s="40">
        <f>TYPE(Customer!H777)</f>
        <v>1</v>
      </c>
      <c r="H777" s="40">
        <f>TYPE(Customer!I777)</f>
        <v>1</v>
      </c>
      <c r="I777" s="40">
        <f>TYPE(Customer!J777)</f>
        <v>1</v>
      </c>
      <c r="J777" s="40">
        <f>TYPE(Customer!K777)</f>
        <v>1</v>
      </c>
      <c r="K777" s="40">
        <f>TYPE(Customer!L777)</f>
        <v>1</v>
      </c>
      <c r="L777" s="40">
        <f>TYPE(Customer!M777)</f>
        <v>1</v>
      </c>
      <c r="M777" s="40">
        <f>TYPE(Customer!N777)</f>
        <v>1</v>
      </c>
    </row>
    <row r="778" spans="1:13" x14ac:dyDescent="0.25">
      <c r="A778" s="40">
        <f>TYPE(Customer!A778)</f>
        <v>1</v>
      </c>
      <c r="B778" s="40">
        <f>TYPE(Customer!B778)</f>
        <v>1</v>
      </c>
      <c r="C778" s="40">
        <f>TYPE(Customer!C778)</f>
        <v>2</v>
      </c>
      <c r="D778" s="40">
        <f>TYPE(Customer!D778)</f>
        <v>2</v>
      </c>
      <c r="E778" s="40">
        <f>TYPE(Customer!E778)</f>
        <v>1</v>
      </c>
      <c r="F778" s="40">
        <f>TYPE(Customer!G778)</f>
        <v>1</v>
      </c>
      <c r="G778" s="40">
        <f>TYPE(Customer!H778)</f>
        <v>1</v>
      </c>
      <c r="H778" s="40">
        <f>TYPE(Customer!I778)</f>
        <v>1</v>
      </c>
      <c r="I778" s="40">
        <f>TYPE(Customer!J778)</f>
        <v>1</v>
      </c>
      <c r="J778" s="40">
        <f>TYPE(Customer!K778)</f>
        <v>1</v>
      </c>
      <c r="K778" s="40">
        <f>TYPE(Customer!L778)</f>
        <v>1</v>
      </c>
      <c r="L778" s="40">
        <f>TYPE(Customer!M778)</f>
        <v>1</v>
      </c>
      <c r="M778" s="40">
        <f>TYPE(Customer!N778)</f>
        <v>1</v>
      </c>
    </row>
    <row r="779" spans="1:13" x14ac:dyDescent="0.25">
      <c r="A779" s="40">
        <f>TYPE(Customer!A779)</f>
        <v>1</v>
      </c>
      <c r="B779" s="40">
        <f>TYPE(Customer!B779)</f>
        <v>1</v>
      </c>
      <c r="C779" s="40">
        <f>TYPE(Customer!C779)</f>
        <v>2</v>
      </c>
      <c r="D779" s="40">
        <f>TYPE(Customer!D779)</f>
        <v>2</v>
      </c>
      <c r="E779" s="40">
        <f>TYPE(Customer!E779)</f>
        <v>1</v>
      </c>
      <c r="F779" s="40">
        <f>TYPE(Customer!G779)</f>
        <v>1</v>
      </c>
      <c r="G779" s="40">
        <f>TYPE(Customer!H779)</f>
        <v>1</v>
      </c>
      <c r="H779" s="40">
        <f>TYPE(Customer!I779)</f>
        <v>1</v>
      </c>
      <c r="I779" s="40">
        <f>TYPE(Customer!J779)</f>
        <v>1</v>
      </c>
      <c r="J779" s="40">
        <f>TYPE(Customer!K779)</f>
        <v>1</v>
      </c>
      <c r="K779" s="40">
        <f>TYPE(Customer!L779)</f>
        <v>1</v>
      </c>
      <c r="L779" s="40">
        <f>TYPE(Customer!M779)</f>
        <v>1</v>
      </c>
      <c r="M779" s="40">
        <f>TYPE(Customer!N779)</f>
        <v>1</v>
      </c>
    </row>
    <row r="780" spans="1:13" x14ac:dyDescent="0.25">
      <c r="A780" s="40">
        <f>TYPE(Customer!A780)</f>
        <v>1</v>
      </c>
      <c r="B780" s="40">
        <f>TYPE(Customer!B780)</f>
        <v>1</v>
      </c>
      <c r="C780" s="40">
        <f>TYPE(Customer!C780)</f>
        <v>2</v>
      </c>
      <c r="D780" s="40">
        <f>TYPE(Customer!D780)</f>
        <v>2</v>
      </c>
      <c r="E780" s="40">
        <f>TYPE(Customer!E780)</f>
        <v>1</v>
      </c>
      <c r="F780" s="40">
        <f>TYPE(Customer!G780)</f>
        <v>1</v>
      </c>
      <c r="G780" s="40">
        <f>TYPE(Customer!H780)</f>
        <v>1</v>
      </c>
      <c r="H780" s="40">
        <f>TYPE(Customer!I780)</f>
        <v>1</v>
      </c>
      <c r="I780" s="40">
        <f>TYPE(Customer!J780)</f>
        <v>1</v>
      </c>
      <c r="J780" s="40">
        <f>TYPE(Customer!K780)</f>
        <v>1</v>
      </c>
      <c r="K780" s="40">
        <f>TYPE(Customer!L780)</f>
        <v>1</v>
      </c>
      <c r="L780" s="40">
        <f>TYPE(Customer!M780)</f>
        <v>1</v>
      </c>
      <c r="M780" s="40">
        <f>TYPE(Customer!N780)</f>
        <v>1</v>
      </c>
    </row>
    <row r="781" spans="1:13" x14ac:dyDescent="0.25">
      <c r="A781" s="40">
        <f>TYPE(Customer!A781)</f>
        <v>1</v>
      </c>
      <c r="B781" s="40">
        <f>TYPE(Customer!B781)</f>
        <v>1</v>
      </c>
      <c r="C781" s="40">
        <f>TYPE(Customer!C781)</f>
        <v>2</v>
      </c>
      <c r="D781" s="40">
        <f>TYPE(Customer!D781)</f>
        <v>2</v>
      </c>
      <c r="E781" s="40">
        <f>TYPE(Customer!E781)</f>
        <v>1</v>
      </c>
      <c r="F781" s="40">
        <f>TYPE(Customer!G781)</f>
        <v>1</v>
      </c>
      <c r="G781" s="40">
        <f>TYPE(Customer!H781)</f>
        <v>1</v>
      </c>
      <c r="H781" s="40">
        <f>TYPE(Customer!I781)</f>
        <v>1</v>
      </c>
      <c r="I781" s="40">
        <f>TYPE(Customer!J781)</f>
        <v>1</v>
      </c>
      <c r="J781" s="40">
        <f>TYPE(Customer!K781)</f>
        <v>1</v>
      </c>
      <c r="K781" s="40">
        <f>TYPE(Customer!L781)</f>
        <v>1</v>
      </c>
      <c r="L781" s="40">
        <f>TYPE(Customer!M781)</f>
        <v>1</v>
      </c>
      <c r="M781" s="40">
        <f>TYPE(Customer!N781)</f>
        <v>1</v>
      </c>
    </row>
    <row r="782" spans="1:13" x14ac:dyDescent="0.25">
      <c r="A782" s="40">
        <f>TYPE(Customer!A782)</f>
        <v>1</v>
      </c>
      <c r="B782" s="40">
        <f>TYPE(Customer!B782)</f>
        <v>1</v>
      </c>
      <c r="C782" s="40">
        <f>TYPE(Customer!C782)</f>
        <v>2</v>
      </c>
      <c r="D782" s="40">
        <f>TYPE(Customer!D782)</f>
        <v>2</v>
      </c>
      <c r="E782" s="40">
        <f>TYPE(Customer!E782)</f>
        <v>1</v>
      </c>
      <c r="F782" s="40">
        <f>TYPE(Customer!G782)</f>
        <v>1</v>
      </c>
      <c r="G782" s="40">
        <f>TYPE(Customer!H782)</f>
        <v>1</v>
      </c>
      <c r="H782" s="40">
        <f>TYPE(Customer!I782)</f>
        <v>1</v>
      </c>
      <c r="I782" s="40">
        <f>TYPE(Customer!J782)</f>
        <v>1</v>
      </c>
      <c r="J782" s="40">
        <f>TYPE(Customer!K782)</f>
        <v>1</v>
      </c>
      <c r="K782" s="40">
        <f>TYPE(Customer!L782)</f>
        <v>1</v>
      </c>
      <c r="L782" s="40">
        <f>TYPE(Customer!M782)</f>
        <v>1</v>
      </c>
      <c r="M782" s="40">
        <f>TYPE(Customer!N782)</f>
        <v>1</v>
      </c>
    </row>
    <row r="783" spans="1:13" x14ac:dyDescent="0.25">
      <c r="A783" s="40">
        <f>TYPE(Customer!A783)</f>
        <v>1</v>
      </c>
      <c r="B783" s="40">
        <f>TYPE(Customer!B783)</f>
        <v>1</v>
      </c>
      <c r="C783" s="40">
        <f>TYPE(Customer!C783)</f>
        <v>2</v>
      </c>
      <c r="D783" s="40">
        <f>TYPE(Customer!D783)</f>
        <v>2</v>
      </c>
      <c r="E783" s="40">
        <f>TYPE(Customer!E783)</f>
        <v>1</v>
      </c>
      <c r="F783" s="40">
        <f>TYPE(Customer!G783)</f>
        <v>1</v>
      </c>
      <c r="G783" s="40">
        <f>TYPE(Customer!H783)</f>
        <v>1</v>
      </c>
      <c r="H783" s="40">
        <f>TYPE(Customer!I783)</f>
        <v>1</v>
      </c>
      <c r="I783" s="40">
        <f>TYPE(Customer!J783)</f>
        <v>1</v>
      </c>
      <c r="J783" s="40">
        <f>TYPE(Customer!K783)</f>
        <v>1</v>
      </c>
      <c r="K783" s="40">
        <f>TYPE(Customer!L783)</f>
        <v>1</v>
      </c>
      <c r="L783" s="40">
        <f>TYPE(Customer!M783)</f>
        <v>1</v>
      </c>
      <c r="M783" s="40">
        <f>TYPE(Customer!N783)</f>
        <v>1</v>
      </c>
    </row>
    <row r="784" spans="1:13" x14ac:dyDescent="0.25">
      <c r="A784" s="40">
        <f>TYPE(Customer!A784)</f>
        <v>1</v>
      </c>
      <c r="B784" s="40">
        <f>TYPE(Customer!B784)</f>
        <v>1</v>
      </c>
      <c r="C784" s="40">
        <f>TYPE(Customer!C784)</f>
        <v>2</v>
      </c>
      <c r="D784" s="40">
        <f>TYPE(Customer!D784)</f>
        <v>2</v>
      </c>
      <c r="E784" s="40">
        <f>TYPE(Customer!E784)</f>
        <v>1</v>
      </c>
      <c r="F784" s="40">
        <f>TYPE(Customer!G784)</f>
        <v>1</v>
      </c>
      <c r="G784" s="40">
        <f>TYPE(Customer!H784)</f>
        <v>1</v>
      </c>
      <c r="H784" s="40">
        <f>TYPE(Customer!I784)</f>
        <v>1</v>
      </c>
      <c r="I784" s="40">
        <f>TYPE(Customer!J784)</f>
        <v>1</v>
      </c>
      <c r="J784" s="40">
        <f>TYPE(Customer!K784)</f>
        <v>1</v>
      </c>
      <c r="K784" s="40">
        <f>TYPE(Customer!L784)</f>
        <v>1</v>
      </c>
      <c r="L784" s="40">
        <f>TYPE(Customer!M784)</f>
        <v>1</v>
      </c>
      <c r="M784" s="40">
        <f>TYPE(Customer!N784)</f>
        <v>1</v>
      </c>
    </row>
    <row r="785" spans="1:13" x14ac:dyDescent="0.25">
      <c r="A785" s="40">
        <f>TYPE(Customer!A785)</f>
        <v>1</v>
      </c>
      <c r="B785" s="40">
        <f>TYPE(Customer!B785)</f>
        <v>1</v>
      </c>
      <c r="C785" s="40">
        <f>TYPE(Customer!C785)</f>
        <v>2</v>
      </c>
      <c r="D785" s="40">
        <f>TYPE(Customer!D785)</f>
        <v>2</v>
      </c>
      <c r="E785" s="40">
        <f>TYPE(Customer!E785)</f>
        <v>1</v>
      </c>
      <c r="F785" s="40">
        <f>TYPE(Customer!G785)</f>
        <v>1</v>
      </c>
      <c r="G785" s="40">
        <f>TYPE(Customer!H785)</f>
        <v>1</v>
      </c>
      <c r="H785" s="40">
        <f>TYPE(Customer!I785)</f>
        <v>1</v>
      </c>
      <c r="I785" s="40">
        <f>TYPE(Customer!J785)</f>
        <v>1</v>
      </c>
      <c r="J785" s="40">
        <f>TYPE(Customer!K785)</f>
        <v>1</v>
      </c>
      <c r="K785" s="40">
        <f>TYPE(Customer!L785)</f>
        <v>1</v>
      </c>
      <c r="L785" s="40">
        <f>TYPE(Customer!M785)</f>
        <v>1</v>
      </c>
      <c r="M785" s="40">
        <f>TYPE(Customer!N785)</f>
        <v>1</v>
      </c>
    </row>
    <row r="786" spans="1:13" x14ac:dyDescent="0.25">
      <c r="A786" s="40">
        <f>TYPE(Customer!A786)</f>
        <v>1</v>
      </c>
      <c r="B786" s="40">
        <f>TYPE(Customer!B786)</f>
        <v>1</v>
      </c>
      <c r="C786" s="40">
        <f>TYPE(Customer!C786)</f>
        <v>2</v>
      </c>
      <c r="D786" s="40">
        <f>TYPE(Customer!D786)</f>
        <v>2</v>
      </c>
      <c r="E786" s="40">
        <f>TYPE(Customer!E786)</f>
        <v>1</v>
      </c>
      <c r="F786" s="40">
        <f>TYPE(Customer!G786)</f>
        <v>1</v>
      </c>
      <c r="G786" s="40">
        <f>TYPE(Customer!H786)</f>
        <v>1</v>
      </c>
      <c r="H786" s="40">
        <f>TYPE(Customer!I786)</f>
        <v>1</v>
      </c>
      <c r="I786" s="40">
        <f>TYPE(Customer!J786)</f>
        <v>1</v>
      </c>
      <c r="J786" s="40">
        <f>TYPE(Customer!K786)</f>
        <v>1</v>
      </c>
      <c r="K786" s="40">
        <f>TYPE(Customer!L786)</f>
        <v>1</v>
      </c>
      <c r="L786" s="40">
        <f>TYPE(Customer!M786)</f>
        <v>1</v>
      </c>
      <c r="M786" s="40">
        <f>TYPE(Customer!N786)</f>
        <v>1</v>
      </c>
    </row>
    <row r="787" spans="1:13" x14ac:dyDescent="0.25">
      <c r="A787" s="40">
        <f>TYPE(Customer!A787)</f>
        <v>1</v>
      </c>
      <c r="B787" s="40">
        <f>TYPE(Customer!B787)</f>
        <v>1</v>
      </c>
      <c r="C787" s="40">
        <f>TYPE(Customer!C787)</f>
        <v>2</v>
      </c>
      <c r="D787" s="40">
        <f>TYPE(Customer!D787)</f>
        <v>2</v>
      </c>
      <c r="E787" s="40">
        <f>TYPE(Customer!E787)</f>
        <v>1</v>
      </c>
      <c r="F787" s="40">
        <f>TYPE(Customer!G787)</f>
        <v>1</v>
      </c>
      <c r="G787" s="40">
        <f>TYPE(Customer!H787)</f>
        <v>1</v>
      </c>
      <c r="H787" s="40">
        <f>TYPE(Customer!I787)</f>
        <v>1</v>
      </c>
      <c r="I787" s="40">
        <f>TYPE(Customer!J787)</f>
        <v>1</v>
      </c>
      <c r="J787" s="40">
        <f>TYPE(Customer!K787)</f>
        <v>1</v>
      </c>
      <c r="K787" s="40">
        <f>TYPE(Customer!L787)</f>
        <v>1</v>
      </c>
      <c r="L787" s="40">
        <f>TYPE(Customer!M787)</f>
        <v>1</v>
      </c>
      <c r="M787" s="40">
        <f>TYPE(Customer!N787)</f>
        <v>1</v>
      </c>
    </row>
    <row r="788" spans="1:13" x14ac:dyDescent="0.25">
      <c r="A788" s="40">
        <f>TYPE(Customer!A788)</f>
        <v>1</v>
      </c>
      <c r="B788" s="40">
        <f>TYPE(Customer!B788)</f>
        <v>1</v>
      </c>
      <c r="C788" s="40">
        <f>TYPE(Customer!C788)</f>
        <v>2</v>
      </c>
      <c r="D788" s="40">
        <f>TYPE(Customer!D788)</f>
        <v>2</v>
      </c>
      <c r="E788" s="40">
        <f>TYPE(Customer!E788)</f>
        <v>1</v>
      </c>
      <c r="F788" s="40">
        <f>TYPE(Customer!G788)</f>
        <v>1</v>
      </c>
      <c r="G788" s="40">
        <f>TYPE(Customer!H788)</f>
        <v>1</v>
      </c>
      <c r="H788" s="40">
        <f>TYPE(Customer!I788)</f>
        <v>1</v>
      </c>
      <c r="I788" s="40">
        <f>TYPE(Customer!J788)</f>
        <v>1</v>
      </c>
      <c r="J788" s="40">
        <f>TYPE(Customer!K788)</f>
        <v>1</v>
      </c>
      <c r="K788" s="40">
        <f>TYPE(Customer!L788)</f>
        <v>1</v>
      </c>
      <c r="L788" s="40">
        <f>TYPE(Customer!M788)</f>
        <v>1</v>
      </c>
      <c r="M788" s="40">
        <f>TYPE(Customer!N788)</f>
        <v>1</v>
      </c>
    </row>
    <row r="789" spans="1:13" x14ac:dyDescent="0.25">
      <c r="A789" s="40">
        <f>TYPE(Customer!A789)</f>
        <v>1</v>
      </c>
      <c r="B789" s="40">
        <f>TYPE(Customer!B789)</f>
        <v>1</v>
      </c>
      <c r="C789" s="40">
        <f>TYPE(Customer!C789)</f>
        <v>2</v>
      </c>
      <c r="D789" s="40">
        <f>TYPE(Customer!D789)</f>
        <v>2</v>
      </c>
      <c r="E789" s="40">
        <f>TYPE(Customer!E789)</f>
        <v>1</v>
      </c>
      <c r="F789" s="40">
        <f>TYPE(Customer!G789)</f>
        <v>1</v>
      </c>
      <c r="G789" s="40">
        <f>TYPE(Customer!H789)</f>
        <v>1</v>
      </c>
      <c r="H789" s="40">
        <f>TYPE(Customer!I789)</f>
        <v>1</v>
      </c>
      <c r="I789" s="40">
        <f>TYPE(Customer!J789)</f>
        <v>1</v>
      </c>
      <c r="J789" s="40">
        <f>TYPE(Customer!K789)</f>
        <v>1</v>
      </c>
      <c r="K789" s="40">
        <f>TYPE(Customer!L789)</f>
        <v>1</v>
      </c>
      <c r="L789" s="40">
        <f>TYPE(Customer!M789)</f>
        <v>1</v>
      </c>
      <c r="M789" s="40">
        <f>TYPE(Customer!N789)</f>
        <v>1</v>
      </c>
    </row>
    <row r="790" spans="1:13" x14ac:dyDescent="0.25">
      <c r="A790" s="40">
        <f>TYPE(Customer!A790)</f>
        <v>1</v>
      </c>
      <c r="B790" s="40">
        <f>TYPE(Customer!B790)</f>
        <v>1</v>
      </c>
      <c r="C790" s="40">
        <f>TYPE(Customer!C790)</f>
        <v>2</v>
      </c>
      <c r="D790" s="40">
        <f>TYPE(Customer!D790)</f>
        <v>2</v>
      </c>
      <c r="E790" s="40">
        <f>TYPE(Customer!E790)</f>
        <v>1</v>
      </c>
      <c r="F790" s="40">
        <f>TYPE(Customer!G790)</f>
        <v>1</v>
      </c>
      <c r="G790" s="40">
        <f>TYPE(Customer!H790)</f>
        <v>1</v>
      </c>
      <c r="H790" s="40">
        <f>TYPE(Customer!I790)</f>
        <v>1</v>
      </c>
      <c r="I790" s="40">
        <f>TYPE(Customer!J790)</f>
        <v>1</v>
      </c>
      <c r="J790" s="40">
        <f>TYPE(Customer!K790)</f>
        <v>1</v>
      </c>
      <c r="K790" s="40">
        <f>TYPE(Customer!L790)</f>
        <v>1</v>
      </c>
      <c r="L790" s="40">
        <f>TYPE(Customer!M790)</f>
        <v>1</v>
      </c>
      <c r="M790" s="40">
        <f>TYPE(Customer!N790)</f>
        <v>1</v>
      </c>
    </row>
    <row r="791" spans="1:13" x14ac:dyDescent="0.25">
      <c r="A791" s="40">
        <f>TYPE(Customer!A791)</f>
        <v>1</v>
      </c>
      <c r="B791" s="40">
        <f>TYPE(Customer!B791)</f>
        <v>1</v>
      </c>
      <c r="C791" s="40">
        <f>TYPE(Customer!C791)</f>
        <v>2</v>
      </c>
      <c r="D791" s="40">
        <f>TYPE(Customer!D791)</f>
        <v>2</v>
      </c>
      <c r="E791" s="40">
        <f>TYPE(Customer!E791)</f>
        <v>1</v>
      </c>
      <c r="F791" s="40">
        <f>TYPE(Customer!G791)</f>
        <v>1</v>
      </c>
      <c r="G791" s="40">
        <f>TYPE(Customer!H791)</f>
        <v>1</v>
      </c>
      <c r="H791" s="40">
        <f>TYPE(Customer!I791)</f>
        <v>1</v>
      </c>
      <c r="I791" s="40">
        <f>TYPE(Customer!J791)</f>
        <v>1</v>
      </c>
      <c r="J791" s="40">
        <f>TYPE(Customer!K791)</f>
        <v>1</v>
      </c>
      <c r="K791" s="40">
        <f>TYPE(Customer!L791)</f>
        <v>1</v>
      </c>
      <c r="L791" s="40">
        <f>TYPE(Customer!M791)</f>
        <v>1</v>
      </c>
      <c r="M791" s="40">
        <f>TYPE(Customer!N791)</f>
        <v>1</v>
      </c>
    </row>
    <row r="792" spans="1:13" x14ac:dyDescent="0.25">
      <c r="A792" s="40">
        <f>TYPE(Customer!A792)</f>
        <v>1</v>
      </c>
      <c r="B792" s="40">
        <f>TYPE(Customer!B792)</f>
        <v>1</v>
      </c>
      <c r="C792" s="40">
        <f>TYPE(Customer!C792)</f>
        <v>2</v>
      </c>
      <c r="D792" s="40">
        <f>TYPE(Customer!D792)</f>
        <v>2</v>
      </c>
      <c r="E792" s="40">
        <f>TYPE(Customer!E792)</f>
        <v>1</v>
      </c>
      <c r="F792" s="40">
        <f>TYPE(Customer!G792)</f>
        <v>1</v>
      </c>
      <c r="G792" s="40">
        <f>TYPE(Customer!H792)</f>
        <v>1</v>
      </c>
      <c r="H792" s="40">
        <f>TYPE(Customer!I792)</f>
        <v>1</v>
      </c>
      <c r="I792" s="40">
        <f>TYPE(Customer!J792)</f>
        <v>1</v>
      </c>
      <c r="J792" s="40">
        <f>TYPE(Customer!K792)</f>
        <v>1</v>
      </c>
      <c r="K792" s="40">
        <f>TYPE(Customer!L792)</f>
        <v>1</v>
      </c>
      <c r="L792" s="40">
        <f>TYPE(Customer!M792)</f>
        <v>1</v>
      </c>
      <c r="M792" s="40">
        <f>TYPE(Customer!N792)</f>
        <v>1</v>
      </c>
    </row>
    <row r="793" spans="1:13" x14ac:dyDescent="0.25">
      <c r="A793" s="40">
        <f>TYPE(Customer!A793)</f>
        <v>1</v>
      </c>
      <c r="B793" s="40">
        <f>TYPE(Customer!B793)</f>
        <v>1</v>
      </c>
      <c r="C793" s="40">
        <f>TYPE(Customer!C793)</f>
        <v>2</v>
      </c>
      <c r="D793" s="40">
        <f>TYPE(Customer!D793)</f>
        <v>2</v>
      </c>
      <c r="E793" s="40">
        <f>TYPE(Customer!E793)</f>
        <v>1</v>
      </c>
      <c r="F793" s="40">
        <f>TYPE(Customer!G793)</f>
        <v>1</v>
      </c>
      <c r="G793" s="40">
        <f>TYPE(Customer!H793)</f>
        <v>1</v>
      </c>
      <c r="H793" s="40">
        <f>TYPE(Customer!I793)</f>
        <v>1</v>
      </c>
      <c r="I793" s="40">
        <f>TYPE(Customer!J793)</f>
        <v>1</v>
      </c>
      <c r="J793" s="40">
        <f>TYPE(Customer!K793)</f>
        <v>1</v>
      </c>
      <c r="K793" s="40">
        <f>TYPE(Customer!L793)</f>
        <v>1</v>
      </c>
      <c r="L793" s="40">
        <f>TYPE(Customer!M793)</f>
        <v>1</v>
      </c>
      <c r="M793" s="40">
        <f>TYPE(Customer!N793)</f>
        <v>1</v>
      </c>
    </row>
    <row r="794" spans="1:13" x14ac:dyDescent="0.25">
      <c r="A794" s="40">
        <f>TYPE(Customer!A794)</f>
        <v>1</v>
      </c>
      <c r="B794" s="40">
        <f>TYPE(Customer!B794)</f>
        <v>1</v>
      </c>
      <c r="C794" s="40">
        <f>TYPE(Customer!C794)</f>
        <v>2</v>
      </c>
      <c r="D794" s="40">
        <f>TYPE(Customer!D794)</f>
        <v>2</v>
      </c>
      <c r="E794" s="40">
        <f>TYPE(Customer!E794)</f>
        <v>1</v>
      </c>
      <c r="F794" s="40">
        <f>TYPE(Customer!G794)</f>
        <v>1</v>
      </c>
      <c r="G794" s="40">
        <f>TYPE(Customer!H794)</f>
        <v>1</v>
      </c>
      <c r="H794" s="40">
        <f>TYPE(Customer!I794)</f>
        <v>1</v>
      </c>
      <c r="I794" s="40">
        <f>TYPE(Customer!J794)</f>
        <v>1</v>
      </c>
      <c r="J794" s="40">
        <f>TYPE(Customer!K794)</f>
        <v>1</v>
      </c>
      <c r="K794" s="40">
        <f>TYPE(Customer!L794)</f>
        <v>1</v>
      </c>
      <c r="L794" s="40">
        <f>TYPE(Customer!M794)</f>
        <v>1</v>
      </c>
      <c r="M794" s="40">
        <f>TYPE(Customer!N794)</f>
        <v>1</v>
      </c>
    </row>
    <row r="795" spans="1:13" x14ac:dyDescent="0.25">
      <c r="A795" s="40">
        <f>TYPE(Customer!A795)</f>
        <v>1</v>
      </c>
      <c r="B795" s="40">
        <f>TYPE(Customer!B795)</f>
        <v>1</v>
      </c>
      <c r="C795" s="40">
        <f>TYPE(Customer!C795)</f>
        <v>2</v>
      </c>
      <c r="D795" s="40">
        <f>TYPE(Customer!D795)</f>
        <v>2</v>
      </c>
      <c r="E795" s="40">
        <f>TYPE(Customer!E795)</f>
        <v>1</v>
      </c>
      <c r="F795" s="40">
        <f>TYPE(Customer!G795)</f>
        <v>1</v>
      </c>
      <c r="G795" s="40">
        <f>TYPE(Customer!H795)</f>
        <v>1</v>
      </c>
      <c r="H795" s="40">
        <f>TYPE(Customer!I795)</f>
        <v>1</v>
      </c>
      <c r="I795" s="40">
        <f>TYPE(Customer!J795)</f>
        <v>1</v>
      </c>
      <c r="J795" s="40">
        <f>TYPE(Customer!K795)</f>
        <v>1</v>
      </c>
      <c r="K795" s="40">
        <f>TYPE(Customer!L795)</f>
        <v>1</v>
      </c>
      <c r="L795" s="40">
        <f>TYPE(Customer!M795)</f>
        <v>1</v>
      </c>
      <c r="M795" s="40">
        <f>TYPE(Customer!N795)</f>
        <v>1</v>
      </c>
    </row>
    <row r="796" spans="1:13" x14ac:dyDescent="0.25">
      <c r="A796" s="40">
        <f>TYPE(Customer!A796)</f>
        <v>1</v>
      </c>
      <c r="B796" s="40">
        <f>TYPE(Customer!B796)</f>
        <v>1</v>
      </c>
      <c r="C796" s="40">
        <f>TYPE(Customer!C796)</f>
        <v>2</v>
      </c>
      <c r="D796" s="40">
        <f>TYPE(Customer!D796)</f>
        <v>2</v>
      </c>
      <c r="E796" s="40">
        <f>TYPE(Customer!E796)</f>
        <v>1</v>
      </c>
      <c r="F796" s="40">
        <f>TYPE(Customer!G796)</f>
        <v>1</v>
      </c>
      <c r="G796" s="40">
        <f>TYPE(Customer!H796)</f>
        <v>1</v>
      </c>
      <c r="H796" s="40">
        <f>TYPE(Customer!I796)</f>
        <v>1</v>
      </c>
      <c r="I796" s="40">
        <f>TYPE(Customer!J796)</f>
        <v>1</v>
      </c>
      <c r="J796" s="40">
        <f>TYPE(Customer!K796)</f>
        <v>1</v>
      </c>
      <c r="K796" s="40">
        <f>TYPE(Customer!L796)</f>
        <v>1</v>
      </c>
      <c r="L796" s="40">
        <f>TYPE(Customer!M796)</f>
        <v>1</v>
      </c>
      <c r="M796" s="40">
        <f>TYPE(Customer!N796)</f>
        <v>1</v>
      </c>
    </row>
    <row r="797" spans="1:13" x14ac:dyDescent="0.25">
      <c r="A797" s="40">
        <f>TYPE(Customer!A797)</f>
        <v>1</v>
      </c>
      <c r="B797" s="40">
        <f>TYPE(Customer!B797)</f>
        <v>1</v>
      </c>
      <c r="C797" s="40">
        <f>TYPE(Customer!C797)</f>
        <v>2</v>
      </c>
      <c r="D797" s="40">
        <f>TYPE(Customer!D797)</f>
        <v>2</v>
      </c>
      <c r="E797" s="40">
        <f>TYPE(Customer!E797)</f>
        <v>1</v>
      </c>
      <c r="F797" s="40">
        <f>TYPE(Customer!G797)</f>
        <v>1</v>
      </c>
      <c r="G797" s="40">
        <f>TYPE(Customer!H797)</f>
        <v>1</v>
      </c>
      <c r="H797" s="40">
        <f>TYPE(Customer!I797)</f>
        <v>1</v>
      </c>
      <c r="I797" s="40">
        <f>TYPE(Customer!J797)</f>
        <v>1</v>
      </c>
      <c r="J797" s="40">
        <f>TYPE(Customer!K797)</f>
        <v>1</v>
      </c>
      <c r="K797" s="40">
        <f>TYPE(Customer!L797)</f>
        <v>1</v>
      </c>
      <c r="L797" s="40">
        <f>TYPE(Customer!M797)</f>
        <v>1</v>
      </c>
      <c r="M797" s="40">
        <f>TYPE(Customer!N797)</f>
        <v>1</v>
      </c>
    </row>
    <row r="798" spans="1:13" x14ac:dyDescent="0.25">
      <c r="A798" s="40">
        <f>TYPE(Customer!A798)</f>
        <v>1</v>
      </c>
      <c r="B798" s="40">
        <f>TYPE(Customer!B798)</f>
        <v>1</v>
      </c>
      <c r="C798" s="40">
        <f>TYPE(Customer!C798)</f>
        <v>2</v>
      </c>
      <c r="D798" s="40">
        <f>TYPE(Customer!D798)</f>
        <v>2</v>
      </c>
      <c r="E798" s="40">
        <f>TYPE(Customer!E798)</f>
        <v>1</v>
      </c>
      <c r="F798" s="40">
        <f>TYPE(Customer!G798)</f>
        <v>1</v>
      </c>
      <c r="G798" s="40">
        <f>TYPE(Customer!H798)</f>
        <v>1</v>
      </c>
      <c r="H798" s="40">
        <f>TYPE(Customer!I798)</f>
        <v>1</v>
      </c>
      <c r="I798" s="40">
        <f>TYPE(Customer!J798)</f>
        <v>1</v>
      </c>
      <c r="J798" s="40">
        <f>TYPE(Customer!K798)</f>
        <v>1</v>
      </c>
      <c r="K798" s="40">
        <f>TYPE(Customer!L798)</f>
        <v>1</v>
      </c>
      <c r="L798" s="40">
        <f>TYPE(Customer!M798)</f>
        <v>1</v>
      </c>
      <c r="M798" s="40">
        <f>TYPE(Customer!N798)</f>
        <v>1</v>
      </c>
    </row>
    <row r="799" spans="1:13" x14ac:dyDescent="0.25">
      <c r="A799" s="40">
        <f>TYPE(Customer!A799)</f>
        <v>1</v>
      </c>
      <c r="B799" s="40">
        <f>TYPE(Customer!B799)</f>
        <v>1</v>
      </c>
      <c r="C799" s="40">
        <f>TYPE(Customer!C799)</f>
        <v>2</v>
      </c>
      <c r="D799" s="40">
        <f>TYPE(Customer!D799)</f>
        <v>2</v>
      </c>
      <c r="E799" s="40">
        <f>TYPE(Customer!E799)</f>
        <v>1</v>
      </c>
      <c r="F799" s="40">
        <f>TYPE(Customer!G799)</f>
        <v>1</v>
      </c>
      <c r="G799" s="40">
        <f>TYPE(Customer!H799)</f>
        <v>1</v>
      </c>
      <c r="H799" s="40">
        <f>TYPE(Customer!I799)</f>
        <v>1</v>
      </c>
      <c r="I799" s="40">
        <f>TYPE(Customer!J799)</f>
        <v>1</v>
      </c>
      <c r="J799" s="40">
        <f>TYPE(Customer!K799)</f>
        <v>1</v>
      </c>
      <c r="K799" s="40">
        <f>TYPE(Customer!L799)</f>
        <v>1</v>
      </c>
      <c r="L799" s="40">
        <f>TYPE(Customer!M799)</f>
        <v>1</v>
      </c>
      <c r="M799" s="40">
        <f>TYPE(Customer!N799)</f>
        <v>1</v>
      </c>
    </row>
    <row r="800" spans="1:13" x14ac:dyDescent="0.25">
      <c r="A800" s="40">
        <f>TYPE(Customer!A800)</f>
        <v>1</v>
      </c>
      <c r="B800" s="40">
        <f>TYPE(Customer!B800)</f>
        <v>1</v>
      </c>
      <c r="C800" s="40">
        <f>TYPE(Customer!C800)</f>
        <v>2</v>
      </c>
      <c r="D800" s="40">
        <f>TYPE(Customer!D800)</f>
        <v>2</v>
      </c>
      <c r="E800" s="40">
        <f>TYPE(Customer!E800)</f>
        <v>1</v>
      </c>
      <c r="F800" s="40">
        <f>TYPE(Customer!G800)</f>
        <v>1</v>
      </c>
      <c r="G800" s="40">
        <f>TYPE(Customer!H800)</f>
        <v>1</v>
      </c>
      <c r="H800" s="40">
        <f>TYPE(Customer!I800)</f>
        <v>1</v>
      </c>
      <c r="I800" s="40">
        <f>TYPE(Customer!J800)</f>
        <v>1</v>
      </c>
      <c r="J800" s="40">
        <f>TYPE(Customer!K800)</f>
        <v>1</v>
      </c>
      <c r="K800" s="40">
        <f>TYPE(Customer!L800)</f>
        <v>1</v>
      </c>
      <c r="L800" s="40">
        <f>TYPE(Customer!M800)</f>
        <v>1</v>
      </c>
      <c r="M800" s="40">
        <f>TYPE(Customer!N800)</f>
        <v>1</v>
      </c>
    </row>
    <row r="801" spans="1:13" x14ac:dyDescent="0.25">
      <c r="A801" s="40">
        <f>TYPE(Customer!A801)</f>
        <v>1</v>
      </c>
      <c r="B801" s="40">
        <f>TYPE(Customer!B801)</f>
        <v>1</v>
      </c>
      <c r="C801" s="40">
        <f>TYPE(Customer!C801)</f>
        <v>2</v>
      </c>
      <c r="D801" s="40">
        <f>TYPE(Customer!D801)</f>
        <v>2</v>
      </c>
      <c r="E801" s="40">
        <f>TYPE(Customer!E801)</f>
        <v>1</v>
      </c>
      <c r="F801" s="40">
        <f>TYPE(Customer!G801)</f>
        <v>1</v>
      </c>
      <c r="G801" s="40">
        <f>TYPE(Customer!H801)</f>
        <v>1</v>
      </c>
      <c r="H801" s="40">
        <f>TYPE(Customer!I801)</f>
        <v>1</v>
      </c>
      <c r="I801" s="40">
        <f>TYPE(Customer!J801)</f>
        <v>1</v>
      </c>
      <c r="J801" s="40">
        <f>TYPE(Customer!K801)</f>
        <v>1</v>
      </c>
      <c r="K801" s="40">
        <f>TYPE(Customer!L801)</f>
        <v>1</v>
      </c>
      <c r="L801" s="40">
        <f>TYPE(Customer!M801)</f>
        <v>1</v>
      </c>
      <c r="M801" s="40">
        <f>TYPE(Customer!N801)</f>
        <v>1</v>
      </c>
    </row>
    <row r="802" spans="1:13" x14ac:dyDescent="0.25">
      <c r="A802" s="40">
        <f>TYPE(Customer!A802)</f>
        <v>1</v>
      </c>
      <c r="B802" s="40">
        <f>TYPE(Customer!B802)</f>
        <v>1</v>
      </c>
      <c r="C802" s="40">
        <f>TYPE(Customer!C802)</f>
        <v>2</v>
      </c>
      <c r="D802" s="40">
        <f>TYPE(Customer!D802)</f>
        <v>2</v>
      </c>
      <c r="E802" s="40">
        <f>TYPE(Customer!E802)</f>
        <v>1</v>
      </c>
      <c r="F802" s="40">
        <f>TYPE(Customer!G802)</f>
        <v>1</v>
      </c>
      <c r="G802" s="40">
        <f>TYPE(Customer!H802)</f>
        <v>1</v>
      </c>
      <c r="H802" s="40">
        <f>TYPE(Customer!I802)</f>
        <v>1</v>
      </c>
      <c r="I802" s="40">
        <f>TYPE(Customer!J802)</f>
        <v>1</v>
      </c>
      <c r="J802" s="40">
        <f>TYPE(Customer!K802)</f>
        <v>1</v>
      </c>
      <c r="K802" s="40">
        <f>TYPE(Customer!L802)</f>
        <v>1</v>
      </c>
      <c r="L802" s="40">
        <f>TYPE(Customer!M802)</f>
        <v>1</v>
      </c>
      <c r="M802" s="40">
        <f>TYPE(Customer!N802)</f>
        <v>1</v>
      </c>
    </row>
    <row r="803" spans="1:13" x14ac:dyDescent="0.25">
      <c r="A803" s="40">
        <f>TYPE(Customer!A803)</f>
        <v>1</v>
      </c>
      <c r="B803" s="40">
        <f>TYPE(Customer!B803)</f>
        <v>1</v>
      </c>
      <c r="C803" s="40">
        <f>TYPE(Customer!C803)</f>
        <v>2</v>
      </c>
      <c r="D803" s="40">
        <f>TYPE(Customer!D803)</f>
        <v>2</v>
      </c>
      <c r="E803" s="40">
        <f>TYPE(Customer!E803)</f>
        <v>1</v>
      </c>
      <c r="F803" s="40">
        <f>TYPE(Customer!G803)</f>
        <v>1</v>
      </c>
      <c r="G803" s="40">
        <f>TYPE(Customer!H803)</f>
        <v>1</v>
      </c>
      <c r="H803" s="40">
        <f>TYPE(Customer!I803)</f>
        <v>1</v>
      </c>
      <c r="I803" s="40">
        <f>TYPE(Customer!J803)</f>
        <v>1</v>
      </c>
      <c r="J803" s="40">
        <f>TYPE(Customer!K803)</f>
        <v>1</v>
      </c>
      <c r="K803" s="40">
        <f>TYPE(Customer!L803)</f>
        <v>1</v>
      </c>
      <c r="L803" s="40">
        <f>TYPE(Customer!M803)</f>
        <v>1</v>
      </c>
      <c r="M803" s="40">
        <f>TYPE(Customer!N803)</f>
        <v>1</v>
      </c>
    </row>
    <row r="804" spans="1:13" x14ac:dyDescent="0.25">
      <c r="A804" s="40">
        <f>TYPE(Customer!A804)</f>
        <v>1</v>
      </c>
      <c r="B804" s="40">
        <f>TYPE(Customer!B804)</f>
        <v>1</v>
      </c>
      <c r="C804" s="40">
        <f>TYPE(Customer!C804)</f>
        <v>2</v>
      </c>
      <c r="D804" s="40">
        <f>TYPE(Customer!D804)</f>
        <v>2</v>
      </c>
      <c r="E804" s="40">
        <f>TYPE(Customer!E804)</f>
        <v>1</v>
      </c>
      <c r="F804" s="40">
        <f>TYPE(Customer!G804)</f>
        <v>1</v>
      </c>
      <c r="G804" s="40">
        <f>TYPE(Customer!H804)</f>
        <v>1</v>
      </c>
      <c r="H804" s="40">
        <f>TYPE(Customer!I804)</f>
        <v>1</v>
      </c>
      <c r="I804" s="40">
        <f>TYPE(Customer!J804)</f>
        <v>1</v>
      </c>
      <c r="J804" s="40">
        <f>TYPE(Customer!K804)</f>
        <v>1</v>
      </c>
      <c r="K804" s="40">
        <f>TYPE(Customer!L804)</f>
        <v>1</v>
      </c>
      <c r="L804" s="40">
        <f>TYPE(Customer!M804)</f>
        <v>1</v>
      </c>
      <c r="M804" s="40">
        <f>TYPE(Customer!N804)</f>
        <v>1</v>
      </c>
    </row>
    <row r="805" spans="1:13" x14ac:dyDescent="0.25">
      <c r="A805" s="40">
        <f>TYPE(Customer!A805)</f>
        <v>1</v>
      </c>
      <c r="B805" s="40">
        <f>TYPE(Customer!B805)</f>
        <v>1</v>
      </c>
      <c r="C805" s="40">
        <f>TYPE(Customer!C805)</f>
        <v>2</v>
      </c>
      <c r="D805" s="40">
        <f>TYPE(Customer!D805)</f>
        <v>2</v>
      </c>
      <c r="E805" s="40">
        <f>TYPE(Customer!E805)</f>
        <v>1</v>
      </c>
      <c r="F805" s="40">
        <f>TYPE(Customer!G805)</f>
        <v>1</v>
      </c>
      <c r="G805" s="40">
        <f>TYPE(Customer!H805)</f>
        <v>1</v>
      </c>
      <c r="H805" s="40">
        <f>TYPE(Customer!I805)</f>
        <v>1</v>
      </c>
      <c r="I805" s="40">
        <f>TYPE(Customer!J805)</f>
        <v>1</v>
      </c>
      <c r="J805" s="40">
        <f>TYPE(Customer!K805)</f>
        <v>1</v>
      </c>
      <c r="K805" s="40">
        <f>TYPE(Customer!L805)</f>
        <v>1</v>
      </c>
      <c r="L805" s="40">
        <f>TYPE(Customer!M805)</f>
        <v>1</v>
      </c>
      <c r="M805" s="40">
        <f>TYPE(Customer!N805)</f>
        <v>1</v>
      </c>
    </row>
    <row r="806" spans="1:13" x14ac:dyDescent="0.25">
      <c r="A806" s="40">
        <f>TYPE(Customer!A806)</f>
        <v>1</v>
      </c>
      <c r="B806" s="40">
        <f>TYPE(Customer!B806)</f>
        <v>1</v>
      </c>
      <c r="C806" s="40">
        <f>TYPE(Customer!C806)</f>
        <v>2</v>
      </c>
      <c r="D806" s="40">
        <f>TYPE(Customer!D806)</f>
        <v>2</v>
      </c>
      <c r="E806" s="40">
        <f>TYPE(Customer!E806)</f>
        <v>1</v>
      </c>
      <c r="F806" s="40">
        <f>TYPE(Customer!G806)</f>
        <v>1</v>
      </c>
      <c r="G806" s="40">
        <f>TYPE(Customer!H806)</f>
        <v>1</v>
      </c>
      <c r="H806" s="40">
        <f>TYPE(Customer!I806)</f>
        <v>1</v>
      </c>
      <c r="I806" s="40">
        <f>TYPE(Customer!J806)</f>
        <v>1</v>
      </c>
      <c r="J806" s="40">
        <f>TYPE(Customer!K806)</f>
        <v>1</v>
      </c>
      <c r="K806" s="40">
        <f>TYPE(Customer!L806)</f>
        <v>1</v>
      </c>
      <c r="L806" s="40">
        <f>TYPE(Customer!M806)</f>
        <v>1</v>
      </c>
      <c r="M806" s="40">
        <f>TYPE(Customer!N806)</f>
        <v>1</v>
      </c>
    </row>
    <row r="807" spans="1:13" x14ac:dyDescent="0.25">
      <c r="A807" s="40">
        <f>TYPE(Customer!A807)</f>
        <v>1</v>
      </c>
      <c r="B807" s="40">
        <f>TYPE(Customer!B807)</f>
        <v>1</v>
      </c>
      <c r="C807" s="40">
        <f>TYPE(Customer!C807)</f>
        <v>2</v>
      </c>
      <c r="D807" s="40">
        <f>TYPE(Customer!D807)</f>
        <v>2</v>
      </c>
      <c r="E807" s="40">
        <f>TYPE(Customer!E807)</f>
        <v>1</v>
      </c>
      <c r="F807" s="40">
        <f>TYPE(Customer!G807)</f>
        <v>1</v>
      </c>
      <c r="G807" s="40">
        <f>TYPE(Customer!H807)</f>
        <v>1</v>
      </c>
      <c r="H807" s="40">
        <f>TYPE(Customer!I807)</f>
        <v>1</v>
      </c>
      <c r="I807" s="40">
        <f>TYPE(Customer!J807)</f>
        <v>1</v>
      </c>
      <c r="J807" s="40">
        <f>TYPE(Customer!K807)</f>
        <v>1</v>
      </c>
      <c r="K807" s="40">
        <f>TYPE(Customer!L807)</f>
        <v>1</v>
      </c>
      <c r="L807" s="40">
        <f>TYPE(Customer!M807)</f>
        <v>1</v>
      </c>
      <c r="M807" s="40">
        <f>TYPE(Customer!N807)</f>
        <v>1</v>
      </c>
    </row>
    <row r="808" spans="1:13" x14ac:dyDescent="0.25">
      <c r="A808" s="40">
        <f>TYPE(Customer!A808)</f>
        <v>1</v>
      </c>
      <c r="B808" s="40">
        <f>TYPE(Customer!B808)</f>
        <v>1</v>
      </c>
      <c r="C808" s="40">
        <f>TYPE(Customer!C808)</f>
        <v>2</v>
      </c>
      <c r="D808" s="40">
        <f>TYPE(Customer!D808)</f>
        <v>2</v>
      </c>
      <c r="E808" s="40">
        <f>TYPE(Customer!E808)</f>
        <v>1</v>
      </c>
      <c r="F808" s="40">
        <f>TYPE(Customer!G808)</f>
        <v>1</v>
      </c>
      <c r="G808" s="40">
        <f>TYPE(Customer!H808)</f>
        <v>1</v>
      </c>
      <c r="H808" s="40">
        <f>TYPE(Customer!I808)</f>
        <v>1</v>
      </c>
      <c r="I808" s="40">
        <f>TYPE(Customer!J808)</f>
        <v>1</v>
      </c>
      <c r="J808" s="40">
        <f>TYPE(Customer!K808)</f>
        <v>1</v>
      </c>
      <c r="K808" s="40">
        <f>TYPE(Customer!L808)</f>
        <v>1</v>
      </c>
      <c r="L808" s="40">
        <f>TYPE(Customer!M808)</f>
        <v>1</v>
      </c>
      <c r="M808" s="40">
        <f>TYPE(Customer!N808)</f>
        <v>1</v>
      </c>
    </row>
    <row r="809" spans="1:13" x14ac:dyDescent="0.25">
      <c r="A809" s="40">
        <f>TYPE(Customer!A809)</f>
        <v>1</v>
      </c>
      <c r="B809" s="40">
        <f>TYPE(Customer!B809)</f>
        <v>1</v>
      </c>
      <c r="C809" s="40">
        <f>TYPE(Customer!C809)</f>
        <v>2</v>
      </c>
      <c r="D809" s="40">
        <f>TYPE(Customer!D809)</f>
        <v>2</v>
      </c>
      <c r="E809" s="40">
        <f>TYPE(Customer!E809)</f>
        <v>1</v>
      </c>
      <c r="F809" s="40">
        <f>TYPE(Customer!G809)</f>
        <v>1</v>
      </c>
      <c r="G809" s="40">
        <f>TYPE(Customer!H809)</f>
        <v>1</v>
      </c>
      <c r="H809" s="40">
        <f>TYPE(Customer!I809)</f>
        <v>1</v>
      </c>
      <c r="I809" s="40">
        <f>TYPE(Customer!J809)</f>
        <v>1</v>
      </c>
      <c r="J809" s="40">
        <f>TYPE(Customer!K809)</f>
        <v>1</v>
      </c>
      <c r="K809" s="40">
        <f>TYPE(Customer!L809)</f>
        <v>1</v>
      </c>
      <c r="L809" s="40">
        <f>TYPE(Customer!M809)</f>
        <v>1</v>
      </c>
      <c r="M809" s="40">
        <f>TYPE(Customer!N809)</f>
        <v>1</v>
      </c>
    </row>
    <row r="810" spans="1:13" x14ac:dyDescent="0.25">
      <c r="A810" s="40">
        <f>TYPE(Customer!A810)</f>
        <v>1</v>
      </c>
      <c r="B810" s="40">
        <f>TYPE(Customer!B810)</f>
        <v>1</v>
      </c>
      <c r="C810" s="40">
        <f>TYPE(Customer!C810)</f>
        <v>2</v>
      </c>
      <c r="D810" s="40">
        <f>TYPE(Customer!D810)</f>
        <v>2</v>
      </c>
      <c r="E810" s="40">
        <f>TYPE(Customer!E810)</f>
        <v>1</v>
      </c>
      <c r="F810" s="40">
        <f>TYPE(Customer!G810)</f>
        <v>1</v>
      </c>
      <c r="G810" s="40">
        <f>TYPE(Customer!H810)</f>
        <v>1</v>
      </c>
      <c r="H810" s="40">
        <f>TYPE(Customer!I810)</f>
        <v>1</v>
      </c>
      <c r="I810" s="40">
        <f>TYPE(Customer!J810)</f>
        <v>1</v>
      </c>
      <c r="J810" s="40">
        <f>TYPE(Customer!K810)</f>
        <v>1</v>
      </c>
      <c r="K810" s="40">
        <f>TYPE(Customer!L810)</f>
        <v>1</v>
      </c>
      <c r="L810" s="40">
        <f>TYPE(Customer!M810)</f>
        <v>1</v>
      </c>
      <c r="M810" s="40">
        <f>TYPE(Customer!N810)</f>
        <v>1</v>
      </c>
    </row>
    <row r="811" spans="1:13" x14ac:dyDescent="0.25">
      <c r="A811" s="40">
        <f>TYPE(Customer!A811)</f>
        <v>1</v>
      </c>
      <c r="B811" s="40">
        <f>TYPE(Customer!B811)</f>
        <v>1</v>
      </c>
      <c r="C811" s="40">
        <f>TYPE(Customer!C811)</f>
        <v>2</v>
      </c>
      <c r="D811" s="40">
        <f>TYPE(Customer!D811)</f>
        <v>2</v>
      </c>
      <c r="E811" s="40">
        <f>TYPE(Customer!E811)</f>
        <v>1</v>
      </c>
      <c r="F811" s="40">
        <f>TYPE(Customer!G811)</f>
        <v>1</v>
      </c>
      <c r="G811" s="40">
        <f>TYPE(Customer!H811)</f>
        <v>1</v>
      </c>
      <c r="H811" s="40">
        <f>TYPE(Customer!I811)</f>
        <v>1</v>
      </c>
      <c r="I811" s="40">
        <f>TYPE(Customer!J811)</f>
        <v>1</v>
      </c>
      <c r="J811" s="40">
        <f>TYPE(Customer!K811)</f>
        <v>1</v>
      </c>
      <c r="K811" s="40">
        <f>TYPE(Customer!L811)</f>
        <v>1</v>
      </c>
      <c r="L811" s="40">
        <f>TYPE(Customer!M811)</f>
        <v>1</v>
      </c>
      <c r="M811" s="40">
        <f>TYPE(Customer!N811)</f>
        <v>1</v>
      </c>
    </row>
    <row r="812" spans="1:13" x14ac:dyDescent="0.25">
      <c r="A812" s="40">
        <f>TYPE(Customer!A812)</f>
        <v>1</v>
      </c>
      <c r="B812" s="40">
        <f>TYPE(Customer!B812)</f>
        <v>1</v>
      </c>
      <c r="C812" s="40">
        <f>TYPE(Customer!C812)</f>
        <v>2</v>
      </c>
      <c r="D812" s="40">
        <f>TYPE(Customer!D812)</f>
        <v>2</v>
      </c>
      <c r="E812" s="40">
        <f>TYPE(Customer!E812)</f>
        <v>1</v>
      </c>
      <c r="F812" s="40">
        <f>TYPE(Customer!G812)</f>
        <v>1</v>
      </c>
      <c r="G812" s="40">
        <f>TYPE(Customer!H812)</f>
        <v>1</v>
      </c>
      <c r="H812" s="40">
        <f>TYPE(Customer!I812)</f>
        <v>1</v>
      </c>
      <c r="I812" s="40">
        <f>TYPE(Customer!J812)</f>
        <v>1</v>
      </c>
      <c r="J812" s="40">
        <f>TYPE(Customer!K812)</f>
        <v>1</v>
      </c>
      <c r="K812" s="40">
        <f>TYPE(Customer!L812)</f>
        <v>1</v>
      </c>
      <c r="L812" s="40">
        <f>TYPE(Customer!M812)</f>
        <v>1</v>
      </c>
      <c r="M812" s="40">
        <f>TYPE(Customer!N812)</f>
        <v>1</v>
      </c>
    </row>
    <row r="813" spans="1:13" x14ac:dyDescent="0.25">
      <c r="A813" s="40">
        <f>TYPE(Customer!A813)</f>
        <v>1</v>
      </c>
      <c r="B813" s="40">
        <f>TYPE(Customer!B813)</f>
        <v>1</v>
      </c>
      <c r="C813" s="40">
        <f>TYPE(Customer!C813)</f>
        <v>2</v>
      </c>
      <c r="D813" s="40">
        <f>TYPE(Customer!D813)</f>
        <v>2</v>
      </c>
      <c r="E813" s="40">
        <f>TYPE(Customer!E813)</f>
        <v>1</v>
      </c>
      <c r="F813" s="40">
        <f>TYPE(Customer!G813)</f>
        <v>1</v>
      </c>
      <c r="G813" s="40">
        <f>TYPE(Customer!H813)</f>
        <v>1</v>
      </c>
      <c r="H813" s="40">
        <f>TYPE(Customer!I813)</f>
        <v>1</v>
      </c>
      <c r="I813" s="40">
        <f>TYPE(Customer!J813)</f>
        <v>1</v>
      </c>
      <c r="J813" s="40">
        <f>TYPE(Customer!K813)</f>
        <v>1</v>
      </c>
      <c r="K813" s="40">
        <f>TYPE(Customer!L813)</f>
        <v>1</v>
      </c>
      <c r="L813" s="40">
        <f>TYPE(Customer!M813)</f>
        <v>1</v>
      </c>
      <c r="M813" s="40">
        <f>TYPE(Customer!N813)</f>
        <v>1</v>
      </c>
    </row>
    <row r="814" spans="1:13" x14ac:dyDescent="0.25">
      <c r="A814" s="40">
        <f>TYPE(Customer!A814)</f>
        <v>1</v>
      </c>
      <c r="B814" s="40">
        <f>TYPE(Customer!B814)</f>
        <v>1</v>
      </c>
      <c r="C814" s="40">
        <f>TYPE(Customer!C814)</f>
        <v>2</v>
      </c>
      <c r="D814" s="40">
        <f>TYPE(Customer!D814)</f>
        <v>2</v>
      </c>
      <c r="E814" s="40">
        <f>TYPE(Customer!E814)</f>
        <v>1</v>
      </c>
      <c r="F814" s="40">
        <f>TYPE(Customer!G814)</f>
        <v>1</v>
      </c>
      <c r="G814" s="40">
        <f>TYPE(Customer!H814)</f>
        <v>1</v>
      </c>
      <c r="H814" s="40">
        <f>TYPE(Customer!I814)</f>
        <v>1</v>
      </c>
      <c r="I814" s="40">
        <f>TYPE(Customer!J814)</f>
        <v>1</v>
      </c>
      <c r="J814" s="40">
        <f>TYPE(Customer!K814)</f>
        <v>1</v>
      </c>
      <c r="K814" s="40">
        <f>TYPE(Customer!L814)</f>
        <v>1</v>
      </c>
      <c r="L814" s="40">
        <f>TYPE(Customer!M814)</f>
        <v>1</v>
      </c>
      <c r="M814" s="40">
        <f>TYPE(Customer!N814)</f>
        <v>1</v>
      </c>
    </row>
    <row r="815" spans="1:13" x14ac:dyDescent="0.25">
      <c r="A815" s="40">
        <f>TYPE(Customer!A815)</f>
        <v>1</v>
      </c>
      <c r="B815" s="40">
        <f>TYPE(Customer!B815)</f>
        <v>1</v>
      </c>
      <c r="C815" s="40">
        <f>TYPE(Customer!C815)</f>
        <v>2</v>
      </c>
      <c r="D815" s="40">
        <f>TYPE(Customer!D815)</f>
        <v>2</v>
      </c>
      <c r="E815" s="40">
        <f>TYPE(Customer!E815)</f>
        <v>1</v>
      </c>
      <c r="F815" s="40">
        <f>TYPE(Customer!G815)</f>
        <v>1</v>
      </c>
      <c r="G815" s="40">
        <f>TYPE(Customer!H815)</f>
        <v>1</v>
      </c>
      <c r="H815" s="40">
        <f>TYPE(Customer!I815)</f>
        <v>1</v>
      </c>
      <c r="I815" s="40">
        <f>TYPE(Customer!J815)</f>
        <v>1</v>
      </c>
      <c r="J815" s="40">
        <f>TYPE(Customer!K815)</f>
        <v>1</v>
      </c>
      <c r="K815" s="40">
        <f>TYPE(Customer!L815)</f>
        <v>1</v>
      </c>
      <c r="L815" s="40">
        <f>TYPE(Customer!M815)</f>
        <v>1</v>
      </c>
      <c r="M815" s="40">
        <f>TYPE(Customer!N815)</f>
        <v>1</v>
      </c>
    </row>
    <row r="816" spans="1:13" x14ac:dyDescent="0.25">
      <c r="A816" s="40">
        <f>TYPE(Customer!A816)</f>
        <v>1</v>
      </c>
      <c r="B816" s="40">
        <f>TYPE(Customer!B816)</f>
        <v>1</v>
      </c>
      <c r="C816" s="40">
        <f>TYPE(Customer!C816)</f>
        <v>2</v>
      </c>
      <c r="D816" s="40">
        <f>TYPE(Customer!D816)</f>
        <v>2</v>
      </c>
      <c r="E816" s="40">
        <f>TYPE(Customer!E816)</f>
        <v>1</v>
      </c>
      <c r="F816" s="40">
        <f>TYPE(Customer!G816)</f>
        <v>1</v>
      </c>
      <c r="G816" s="40">
        <f>TYPE(Customer!H816)</f>
        <v>1</v>
      </c>
      <c r="H816" s="40">
        <f>TYPE(Customer!I816)</f>
        <v>1</v>
      </c>
      <c r="I816" s="40">
        <f>TYPE(Customer!J816)</f>
        <v>1</v>
      </c>
      <c r="J816" s="40">
        <f>TYPE(Customer!K816)</f>
        <v>1</v>
      </c>
      <c r="K816" s="40">
        <f>TYPE(Customer!L816)</f>
        <v>1</v>
      </c>
      <c r="L816" s="40">
        <f>TYPE(Customer!M816)</f>
        <v>1</v>
      </c>
      <c r="M816" s="40">
        <f>TYPE(Customer!N816)</f>
        <v>1</v>
      </c>
    </row>
    <row r="817" spans="1:13" x14ac:dyDescent="0.25">
      <c r="A817" s="40">
        <f>TYPE(Customer!A817)</f>
        <v>1</v>
      </c>
      <c r="B817" s="40">
        <f>TYPE(Customer!B817)</f>
        <v>1</v>
      </c>
      <c r="C817" s="40">
        <f>TYPE(Customer!C817)</f>
        <v>2</v>
      </c>
      <c r="D817" s="40">
        <f>TYPE(Customer!D817)</f>
        <v>2</v>
      </c>
      <c r="E817" s="40">
        <f>TYPE(Customer!E817)</f>
        <v>1</v>
      </c>
      <c r="F817" s="40">
        <f>TYPE(Customer!G817)</f>
        <v>1</v>
      </c>
      <c r="G817" s="40">
        <f>TYPE(Customer!H817)</f>
        <v>1</v>
      </c>
      <c r="H817" s="40">
        <f>TYPE(Customer!I817)</f>
        <v>1</v>
      </c>
      <c r="I817" s="40">
        <f>TYPE(Customer!J817)</f>
        <v>1</v>
      </c>
      <c r="J817" s="40">
        <f>TYPE(Customer!K817)</f>
        <v>1</v>
      </c>
      <c r="K817" s="40">
        <f>TYPE(Customer!L817)</f>
        <v>1</v>
      </c>
      <c r="L817" s="40">
        <f>TYPE(Customer!M817)</f>
        <v>1</v>
      </c>
      <c r="M817" s="40">
        <f>TYPE(Customer!N817)</f>
        <v>1</v>
      </c>
    </row>
    <row r="818" spans="1:13" x14ac:dyDescent="0.25">
      <c r="A818" s="40">
        <f>TYPE(Customer!A818)</f>
        <v>1</v>
      </c>
      <c r="B818" s="40">
        <f>TYPE(Customer!B818)</f>
        <v>1</v>
      </c>
      <c r="C818" s="40">
        <f>TYPE(Customer!C818)</f>
        <v>2</v>
      </c>
      <c r="D818" s="40">
        <f>TYPE(Customer!D818)</f>
        <v>2</v>
      </c>
      <c r="E818" s="40">
        <f>TYPE(Customer!E818)</f>
        <v>1</v>
      </c>
      <c r="F818" s="40">
        <f>TYPE(Customer!G818)</f>
        <v>1</v>
      </c>
      <c r="G818" s="40">
        <f>TYPE(Customer!H818)</f>
        <v>1</v>
      </c>
      <c r="H818" s="40">
        <f>TYPE(Customer!I818)</f>
        <v>1</v>
      </c>
      <c r="I818" s="40">
        <f>TYPE(Customer!J818)</f>
        <v>1</v>
      </c>
      <c r="J818" s="40">
        <f>TYPE(Customer!K818)</f>
        <v>1</v>
      </c>
      <c r="K818" s="40">
        <f>TYPE(Customer!L818)</f>
        <v>1</v>
      </c>
      <c r="L818" s="40">
        <f>TYPE(Customer!M818)</f>
        <v>1</v>
      </c>
      <c r="M818" s="40">
        <f>TYPE(Customer!N818)</f>
        <v>1</v>
      </c>
    </row>
    <row r="819" spans="1:13" x14ac:dyDescent="0.25">
      <c r="A819" s="40">
        <f>TYPE(Customer!A819)</f>
        <v>1</v>
      </c>
      <c r="B819" s="40">
        <f>TYPE(Customer!B819)</f>
        <v>1</v>
      </c>
      <c r="C819" s="40">
        <f>TYPE(Customer!C819)</f>
        <v>2</v>
      </c>
      <c r="D819" s="40">
        <f>TYPE(Customer!D819)</f>
        <v>2</v>
      </c>
      <c r="E819" s="40">
        <f>TYPE(Customer!E819)</f>
        <v>1</v>
      </c>
      <c r="F819" s="40">
        <f>TYPE(Customer!G819)</f>
        <v>1</v>
      </c>
      <c r="G819" s="40">
        <f>TYPE(Customer!H819)</f>
        <v>1</v>
      </c>
      <c r="H819" s="40">
        <f>TYPE(Customer!I819)</f>
        <v>1</v>
      </c>
      <c r="I819" s="40">
        <f>TYPE(Customer!J819)</f>
        <v>1</v>
      </c>
      <c r="J819" s="40">
        <f>TYPE(Customer!K819)</f>
        <v>1</v>
      </c>
      <c r="K819" s="40">
        <f>TYPE(Customer!L819)</f>
        <v>1</v>
      </c>
      <c r="L819" s="40">
        <f>TYPE(Customer!M819)</f>
        <v>1</v>
      </c>
      <c r="M819" s="40">
        <f>TYPE(Customer!N819)</f>
        <v>1</v>
      </c>
    </row>
    <row r="820" spans="1:13" x14ac:dyDescent="0.25">
      <c r="A820" s="40">
        <f>TYPE(Customer!A820)</f>
        <v>1</v>
      </c>
      <c r="B820" s="40">
        <f>TYPE(Customer!B820)</f>
        <v>1</v>
      </c>
      <c r="C820" s="40">
        <f>TYPE(Customer!C820)</f>
        <v>2</v>
      </c>
      <c r="D820" s="40">
        <f>TYPE(Customer!D820)</f>
        <v>2</v>
      </c>
      <c r="E820" s="40">
        <f>TYPE(Customer!E820)</f>
        <v>1</v>
      </c>
      <c r="F820" s="40">
        <f>TYPE(Customer!G820)</f>
        <v>1</v>
      </c>
      <c r="G820" s="40">
        <f>TYPE(Customer!H820)</f>
        <v>1</v>
      </c>
      <c r="H820" s="40">
        <f>TYPE(Customer!I820)</f>
        <v>1</v>
      </c>
      <c r="I820" s="40">
        <f>TYPE(Customer!J820)</f>
        <v>1</v>
      </c>
      <c r="J820" s="40">
        <f>TYPE(Customer!K820)</f>
        <v>1</v>
      </c>
      <c r="K820" s="40">
        <f>TYPE(Customer!L820)</f>
        <v>1</v>
      </c>
      <c r="L820" s="40">
        <f>TYPE(Customer!M820)</f>
        <v>1</v>
      </c>
      <c r="M820" s="40">
        <f>TYPE(Customer!N820)</f>
        <v>1</v>
      </c>
    </row>
    <row r="821" spans="1:13" x14ac:dyDescent="0.25">
      <c r="A821" s="40">
        <f>TYPE(Customer!A821)</f>
        <v>1</v>
      </c>
      <c r="B821" s="40">
        <f>TYPE(Customer!B821)</f>
        <v>1</v>
      </c>
      <c r="C821" s="40">
        <f>TYPE(Customer!C821)</f>
        <v>2</v>
      </c>
      <c r="D821" s="40">
        <f>TYPE(Customer!D821)</f>
        <v>2</v>
      </c>
      <c r="E821" s="40">
        <f>TYPE(Customer!E821)</f>
        <v>1</v>
      </c>
      <c r="F821" s="40">
        <f>TYPE(Customer!G821)</f>
        <v>1</v>
      </c>
      <c r="G821" s="40">
        <f>TYPE(Customer!H821)</f>
        <v>1</v>
      </c>
      <c r="H821" s="40">
        <f>TYPE(Customer!I821)</f>
        <v>1</v>
      </c>
      <c r="I821" s="40">
        <f>TYPE(Customer!J821)</f>
        <v>1</v>
      </c>
      <c r="J821" s="40">
        <f>TYPE(Customer!K821)</f>
        <v>1</v>
      </c>
      <c r="K821" s="40">
        <f>TYPE(Customer!L821)</f>
        <v>1</v>
      </c>
      <c r="L821" s="40">
        <f>TYPE(Customer!M821)</f>
        <v>1</v>
      </c>
      <c r="M821" s="40">
        <f>TYPE(Customer!N821)</f>
        <v>1</v>
      </c>
    </row>
    <row r="822" spans="1:13" x14ac:dyDescent="0.25">
      <c r="A822" s="40">
        <f>TYPE(Customer!A822)</f>
        <v>1</v>
      </c>
      <c r="B822" s="40">
        <f>TYPE(Customer!B822)</f>
        <v>1</v>
      </c>
      <c r="C822" s="40">
        <f>TYPE(Customer!C822)</f>
        <v>2</v>
      </c>
      <c r="D822" s="40">
        <f>TYPE(Customer!D822)</f>
        <v>2</v>
      </c>
      <c r="E822" s="40">
        <f>TYPE(Customer!E822)</f>
        <v>1</v>
      </c>
      <c r="F822" s="40">
        <f>TYPE(Customer!G822)</f>
        <v>1</v>
      </c>
      <c r="G822" s="40">
        <f>TYPE(Customer!H822)</f>
        <v>1</v>
      </c>
      <c r="H822" s="40">
        <f>TYPE(Customer!I822)</f>
        <v>1</v>
      </c>
      <c r="I822" s="40">
        <f>TYPE(Customer!J822)</f>
        <v>1</v>
      </c>
      <c r="J822" s="40">
        <f>TYPE(Customer!K822)</f>
        <v>1</v>
      </c>
      <c r="K822" s="40">
        <f>TYPE(Customer!L822)</f>
        <v>1</v>
      </c>
      <c r="L822" s="40">
        <f>TYPE(Customer!M822)</f>
        <v>1</v>
      </c>
      <c r="M822" s="40">
        <f>TYPE(Customer!N822)</f>
        <v>1</v>
      </c>
    </row>
    <row r="823" spans="1:13" x14ac:dyDescent="0.25">
      <c r="A823" s="40">
        <f>TYPE(Customer!A823)</f>
        <v>1</v>
      </c>
      <c r="B823" s="40">
        <f>TYPE(Customer!B823)</f>
        <v>1</v>
      </c>
      <c r="C823" s="40">
        <f>TYPE(Customer!C823)</f>
        <v>2</v>
      </c>
      <c r="D823" s="40">
        <f>TYPE(Customer!D823)</f>
        <v>2</v>
      </c>
      <c r="E823" s="40">
        <f>TYPE(Customer!E823)</f>
        <v>1</v>
      </c>
      <c r="F823" s="40">
        <f>TYPE(Customer!G823)</f>
        <v>1</v>
      </c>
      <c r="G823" s="40">
        <f>TYPE(Customer!H823)</f>
        <v>1</v>
      </c>
      <c r="H823" s="40">
        <f>TYPE(Customer!I823)</f>
        <v>1</v>
      </c>
      <c r="I823" s="40">
        <f>TYPE(Customer!J823)</f>
        <v>1</v>
      </c>
      <c r="J823" s="40">
        <f>TYPE(Customer!K823)</f>
        <v>1</v>
      </c>
      <c r="K823" s="40">
        <f>TYPE(Customer!L823)</f>
        <v>1</v>
      </c>
      <c r="L823" s="40">
        <f>TYPE(Customer!M823)</f>
        <v>1</v>
      </c>
      <c r="M823" s="40">
        <f>TYPE(Customer!N823)</f>
        <v>1</v>
      </c>
    </row>
    <row r="824" spans="1:13" x14ac:dyDescent="0.25">
      <c r="A824" s="40">
        <f>TYPE(Customer!A824)</f>
        <v>1</v>
      </c>
      <c r="B824" s="40">
        <f>TYPE(Customer!B824)</f>
        <v>1</v>
      </c>
      <c r="C824" s="40">
        <f>TYPE(Customer!C824)</f>
        <v>2</v>
      </c>
      <c r="D824" s="40">
        <f>TYPE(Customer!D824)</f>
        <v>2</v>
      </c>
      <c r="E824" s="40">
        <f>TYPE(Customer!E824)</f>
        <v>1</v>
      </c>
      <c r="F824" s="40">
        <f>TYPE(Customer!G824)</f>
        <v>1</v>
      </c>
      <c r="G824" s="40">
        <f>TYPE(Customer!H824)</f>
        <v>1</v>
      </c>
      <c r="H824" s="40">
        <f>TYPE(Customer!I824)</f>
        <v>1</v>
      </c>
      <c r="I824" s="40">
        <f>TYPE(Customer!J824)</f>
        <v>1</v>
      </c>
      <c r="J824" s="40">
        <f>TYPE(Customer!K824)</f>
        <v>1</v>
      </c>
      <c r="K824" s="40">
        <f>TYPE(Customer!L824)</f>
        <v>1</v>
      </c>
      <c r="L824" s="40">
        <f>TYPE(Customer!M824)</f>
        <v>1</v>
      </c>
      <c r="M824" s="40">
        <f>TYPE(Customer!N824)</f>
        <v>1</v>
      </c>
    </row>
    <row r="825" spans="1:13" x14ac:dyDescent="0.25">
      <c r="A825" s="40">
        <f>TYPE(Customer!A825)</f>
        <v>1</v>
      </c>
      <c r="B825" s="40">
        <f>TYPE(Customer!B825)</f>
        <v>1</v>
      </c>
      <c r="C825" s="40">
        <f>TYPE(Customer!C825)</f>
        <v>2</v>
      </c>
      <c r="D825" s="40">
        <f>TYPE(Customer!D825)</f>
        <v>2</v>
      </c>
      <c r="E825" s="40">
        <f>TYPE(Customer!E825)</f>
        <v>1</v>
      </c>
      <c r="F825" s="40">
        <f>TYPE(Customer!G825)</f>
        <v>1</v>
      </c>
      <c r="G825" s="40">
        <f>TYPE(Customer!H825)</f>
        <v>1</v>
      </c>
      <c r="H825" s="40">
        <f>TYPE(Customer!I825)</f>
        <v>1</v>
      </c>
      <c r="I825" s="40">
        <f>TYPE(Customer!J825)</f>
        <v>1</v>
      </c>
      <c r="J825" s="40">
        <f>TYPE(Customer!K825)</f>
        <v>1</v>
      </c>
      <c r="K825" s="40">
        <f>TYPE(Customer!L825)</f>
        <v>1</v>
      </c>
      <c r="L825" s="40">
        <f>TYPE(Customer!M825)</f>
        <v>1</v>
      </c>
      <c r="M825" s="40">
        <f>TYPE(Customer!N825)</f>
        <v>1</v>
      </c>
    </row>
    <row r="826" spans="1:13" x14ac:dyDescent="0.25">
      <c r="A826" s="40">
        <f>TYPE(Customer!A826)</f>
        <v>1</v>
      </c>
      <c r="B826" s="40">
        <f>TYPE(Customer!B826)</f>
        <v>1</v>
      </c>
      <c r="C826" s="40">
        <f>TYPE(Customer!C826)</f>
        <v>2</v>
      </c>
      <c r="D826" s="40">
        <f>TYPE(Customer!D826)</f>
        <v>2</v>
      </c>
      <c r="E826" s="40">
        <f>TYPE(Customer!E826)</f>
        <v>1</v>
      </c>
      <c r="F826" s="40">
        <f>TYPE(Customer!G826)</f>
        <v>1</v>
      </c>
      <c r="G826" s="40">
        <f>TYPE(Customer!H826)</f>
        <v>1</v>
      </c>
      <c r="H826" s="40">
        <f>TYPE(Customer!I826)</f>
        <v>1</v>
      </c>
      <c r="I826" s="40">
        <f>TYPE(Customer!J826)</f>
        <v>1</v>
      </c>
      <c r="J826" s="40">
        <f>TYPE(Customer!K826)</f>
        <v>1</v>
      </c>
      <c r="K826" s="40">
        <f>TYPE(Customer!L826)</f>
        <v>1</v>
      </c>
      <c r="L826" s="40">
        <f>TYPE(Customer!M826)</f>
        <v>1</v>
      </c>
      <c r="M826" s="40">
        <f>TYPE(Customer!N826)</f>
        <v>1</v>
      </c>
    </row>
    <row r="827" spans="1:13" x14ac:dyDescent="0.25">
      <c r="A827" s="40">
        <f>TYPE(Customer!A827)</f>
        <v>1</v>
      </c>
      <c r="B827" s="40">
        <f>TYPE(Customer!B827)</f>
        <v>1</v>
      </c>
      <c r="C827" s="40">
        <f>TYPE(Customer!C827)</f>
        <v>2</v>
      </c>
      <c r="D827" s="40">
        <f>TYPE(Customer!D827)</f>
        <v>2</v>
      </c>
      <c r="E827" s="40">
        <f>TYPE(Customer!E827)</f>
        <v>1</v>
      </c>
      <c r="F827" s="40">
        <f>TYPE(Customer!G827)</f>
        <v>1</v>
      </c>
      <c r="G827" s="40">
        <f>TYPE(Customer!H827)</f>
        <v>1</v>
      </c>
      <c r="H827" s="40">
        <f>TYPE(Customer!I827)</f>
        <v>1</v>
      </c>
      <c r="I827" s="40">
        <f>TYPE(Customer!J827)</f>
        <v>1</v>
      </c>
      <c r="J827" s="40">
        <f>TYPE(Customer!K827)</f>
        <v>1</v>
      </c>
      <c r="K827" s="40">
        <f>TYPE(Customer!L827)</f>
        <v>1</v>
      </c>
      <c r="L827" s="40">
        <f>TYPE(Customer!M827)</f>
        <v>1</v>
      </c>
      <c r="M827" s="40">
        <f>TYPE(Customer!N827)</f>
        <v>1</v>
      </c>
    </row>
    <row r="828" spans="1:13" x14ac:dyDescent="0.25">
      <c r="A828" s="40">
        <f>TYPE(Customer!A828)</f>
        <v>1</v>
      </c>
      <c r="B828" s="40">
        <f>TYPE(Customer!B828)</f>
        <v>1</v>
      </c>
      <c r="C828" s="40">
        <f>TYPE(Customer!C828)</f>
        <v>2</v>
      </c>
      <c r="D828" s="40">
        <f>TYPE(Customer!D828)</f>
        <v>2</v>
      </c>
      <c r="E828" s="40">
        <f>TYPE(Customer!E828)</f>
        <v>1</v>
      </c>
      <c r="F828" s="40">
        <f>TYPE(Customer!G828)</f>
        <v>1</v>
      </c>
      <c r="G828" s="40">
        <f>TYPE(Customer!H828)</f>
        <v>1</v>
      </c>
      <c r="H828" s="40">
        <f>TYPE(Customer!I828)</f>
        <v>1</v>
      </c>
      <c r="I828" s="40">
        <f>TYPE(Customer!J828)</f>
        <v>1</v>
      </c>
      <c r="J828" s="40">
        <f>TYPE(Customer!K828)</f>
        <v>1</v>
      </c>
      <c r="K828" s="40">
        <f>TYPE(Customer!L828)</f>
        <v>1</v>
      </c>
      <c r="L828" s="40">
        <f>TYPE(Customer!M828)</f>
        <v>1</v>
      </c>
      <c r="M828" s="40">
        <f>TYPE(Customer!N828)</f>
        <v>1</v>
      </c>
    </row>
    <row r="829" spans="1:13" x14ac:dyDescent="0.25">
      <c r="A829" s="40">
        <f>TYPE(Customer!A829)</f>
        <v>1</v>
      </c>
      <c r="B829" s="40">
        <f>TYPE(Customer!B829)</f>
        <v>1</v>
      </c>
      <c r="C829" s="40">
        <f>TYPE(Customer!C829)</f>
        <v>2</v>
      </c>
      <c r="D829" s="40">
        <f>TYPE(Customer!D829)</f>
        <v>2</v>
      </c>
      <c r="E829" s="40">
        <f>TYPE(Customer!E829)</f>
        <v>1</v>
      </c>
      <c r="F829" s="40">
        <f>TYPE(Customer!G829)</f>
        <v>1</v>
      </c>
      <c r="G829" s="40">
        <f>TYPE(Customer!H829)</f>
        <v>1</v>
      </c>
      <c r="H829" s="40">
        <f>TYPE(Customer!I829)</f>
        <v>1</v>
      </c>
      <c r="I829" s="40">
        <f>TYPE(Customer!J829)</f>
        <v>1</v>
      </c>
      <c r="J829" s="40">
        <f>TYPE(Customer!K829)</f>
        <v>1</v>
      </c>
      <c r="K829" s="40">
        <f>TYPE(Customer!L829)</f>
        <v>1</v>
      </c>
      <c r="L829" s="40">
        <f>TYPE(Customer!M829)</f>
        <v>1</v>
      </c>
      <c r="M829" s="40">
        <f>TYPE(Customer!N829)</f>
        <v>1</v>
      </c>
    </row>
    <row r="830" spans="1:13" x14ac:dyDescent="0.25">
      <c r="A830" s="40">
        <f>TYPE(Customer!A830)</f>
        <v>1</v>
      </c>
      <c r="B830" s="40">
        <f>TYPE(Customer!B830)</f>
        <v>1</v>
      </c>
      <c r="C830" s="40">
        <f>TYPE(Customer!C830)</f>
        <v>2</v>
      </c>
      <c r="D830" s="40">
        <f>TYPE(Customer!D830)</f>
        <v>2</v>
      </c>
      <c r="E830" s="40">
        <f>TYPE(Customer!E830)</f>
        <v>1</v>
      </c>
      <c r="F830" s="40">
        <f>TYPE(Customer!G830)</f>
        <v>1</v>
      </c>
      <c r="G830" s="40">
        <f>TYPE(Customer!H830)</f>
        <v>1</v>
      </c>
      <c r="H830" s="40">
        <f>TYPE(Customer!I830)</f>
        <v>1</v>
      </c>
      <c r="I830" s="40">
        <f>TYPE(Customer!J830)</f>
        <v>1</v>
      </c>
      <c r="J830" s="40">
        <f>TYPE(Customer!K830)</f>
        <v>1</v>
      </c>
      <c r="K830" s="40">
        <f>TYPE(Customer!L830)</f>
        <v>1</v>
      </c>
      <c r="L830" s="40">
        <f>TYPE(Customer!M830)</f>
        <v>1</v>
      </c>
      <c r="M830" s="40">
        <f>TYPE(Customer!N830)</f>
        <v>1</v>
      </c>
    </row>
    <row r="831" spans="1:13" x14ac:dyDescent="0.25">
      <c r="A831" s="40">
        <f>TYPE(Customer!A831)</f>
        <v>1</v>
      </c>
      <c r="B831" s="40">
        <f>TYPE(Customer!B831)</f>
        <v>1</v>
      </c>
      <c r="C831" s="40">
        <f>TYPE(Customer!C831)</f>
        <v>2</v>
      </c>
      <c r="D831" s="40">
        <f>TYPE(Customer!D831)</f>
        <v>2</v>
      </c>
      <c r="E831" s="40">
        <f>TYPE(Customer!E831)</f>
        <v>1</v>
      </c>
      <c r="F831" s="40">
        <f>TYPE(Customer!G831)</f>
        <v>1</v>
      </c>
      <c r="G831" s="40">
        <f>TYPE(Customer!H831)</f>
        <v>1</v>
      </c>
      <c r="H831" s="40">
        <f>TYPE(Customer!I831)</f>
        <v>1</v>
      </c>
      <c r="I831" s="40">
        <f>TYPE(Customer!J831)</f>
        <v>1</v>
      </c>
      <c r="J831" s="40">
        <f>TYPE(Customer!K831)</f>
        <v>1</v>
      </c>
      <c r="K831" s="40">
        <f>TYPE(Customer!L831)</f>
        <v>1</v>
      </c>
      <c r="L831" s="40">
        <f>TYPE(Customer!M831)</f>
        <v>1</v>
      </c>
      <c r="M831" s="40">
        <f>TYPE(Customer!N831)</f>
        <v>1</v>
      </c>
    </row>
    <row r="832" spans="1:13" x14ac:dyDescent="0.25">
      <c r="A832" s="40">
        <f>TYPE(Customer!A832)</f>
        <v>1</v>
      </c>
      <c r="B832" s="40">
        <f>TYPE(Customer!B832)</f>
        <v>1</v>
      </c>
      <c r="C832" s="40">
        <f>TYPE(Customer!C832)</f>
        <v>2</v>
      </c>
      <c r="D832" s="40">
        <f>TYPE(Customer!D832)</f>
        <v>2</v>
      </c>
      <c r="E832" s="40">
        <f>TYPE(Customer!E832)</f>
        <v>1</v>
      </c>
      <c r="F832" s="40">
        <f>TYPE(Customer!G832)</f>
        <v>1</v>
      </c>
      <c r="G832" s="40">
        <f>TYPE(Customer!H832)</f>
        <v>1</v>
      </c>
      <c r="H832" s="40">
        <f>TYPE(Customer!I832)</f>
        <v>1</v>
      </c>
      <c r="I832" s="40">
        <f>TYPE(Customer!J832)</f>
        <v>1</v>
      </c>
      <c r="J832" s="40">
        <f>TYPE(Customer!K832)</f>
        <v>1</v>
      </c>
      <c r="K832" s="40">
        <f>TYPE(Customer!L832)</f>
        <v>1</v>
      </c>
      <c r="L832" s="40">
        <f>TYPE(Customer!M832)</f>
        <v>1</v>
      </c>
      <c r="M832" s="40">
        <f>TYPE(Customer!N832)</f>
        <v>1</v>
      </c>
    </row>
    <row r="833" spans="1:13" x14ac:dyDescent="0.25">
      <c r="A833" s="40">
        <f>TYPE(Customer!A833)</f>
        <v>1</v>
      </c>
      <c r="B833" s="40">
        <f>TYPE(Customer!B833)</f>
        <v>1</v>
      </c>
      <c r="C833" s="40">
        <f>TYPE(Customer!C833)</f>
        <v>2</v>
      </c>
      <c r="D833" s="40">
        <f>TYPE(Customer!D833)</f>
        <v>2</v>
      </c>
      <c r="E833" s="40">
        <f>TYPE(Customer!E833)</f>
        <v>1</v>
      </c>
      <c r="F833" s="40">
        <f>TYPE(Customer!G833)</f>
        <v>1</v>
      </c>
      <c r="G833" s="40">
        <f>TYPE(Customer!H833)</f>
        <v>1</v>
      </c>
      <c r="H833" s="40">
        <f>TYPE(Customer!I833)</f>
        <v>1</v>
      </c>
      <c r="I833" s="40">
        <f>TYPE(Customer!J833)</f>
        <v>1</v>
      </c>
      <c r="J833" s="40">
        <f>TYPE(Customer!K833)</f>
        <v>1</v>
      </c>
      <c r="K833" s="40">
        <f>TYPE(Customer!L833)</f>
        <v>1</v>
      </c>
      <c r="L833" s="40">
        <f>TYPE(Customer!M833)</f>
        <v>1</v>
      </c>
      <c r="M833" s="40">
        <f>TYPE(Customer!N833)</f>
        <v>1</v>
      </c>
    </row>
    <row r="834" spans="1:13" x14ac:dyDescent="0.25">
      <c r="A834" s="40">
        <f>TYPE(Customer!A834)</f>
        <v>1</v>
      </c>
      <c r="B834" s="40">
        <f>TYPE(Customer!B834)</f>
        <v>1</v>
      </c>
      <c r="C834" s="40">
        <f>TYPE(Customer!C834)</f>
        <v>2</v>
      </c>
      <c r="D834" s="40">
        <f>TYPE(Customer!D834)</f>
        <v>2</v>
      </c>
      <c r="E834" s="40">
        <f>TYPE(Customer!E834)</f>
        <v>1</v>
      </c>
      <c r="F834" s="40">
        <f>TYPE(Customer!G834)</f>
        <v>1</v>
      </c>
      <c r="G834" s="40">
        <f>TYPE(Customer!H834)</f>
        <v>1</v>
      </c>
      <c r="H834" s="40">
        <f>TYPE(Customer!I834)</f>
        <v>1</v>
      </c>
      <c r="I834" s="40">
        <f>TYPE(Customer!J834)</f>
        <v>1</v>
      </c>
      <c r="J834" s="40">
        <f>TYPE(Customer!K834)</f>
        <v>1</v>
      </c>
      <c r="K834" s="40">
        <f>TYPE(Customer!L834)</f>
        <v>1</v>
      </c>
      <c r="L834" s="40">
        <f>TYPE(Customer!M834)</f>
        <v>1</v>
      </c>
      <c r="M834" s="40">
        <f>TYPE(Customer!N834)</f>
        <v>1</v>
      </c>
    </row>
    <row r="835" spans="1:13" x14ac:dyDescent="0.25">
      <c r="A835" s="40">
        <f>TYPE(Customer!A835)</f>
        <v>1</v>
      </c>
      <c r="B835" s="40">
        <f>TYPE(Customer!B835)</f>
        <v>1</v>
      </c>
      <c r="C835" s="40">
        <f>TYPE(Customer!C835)</f>
        <v>2</v>
      </c>
      <c r="D835" s="40">
        <f>TYPE(Customer!D835)</f>
        <v>2</v>
      </c>
      <c r="E835" s="40">
        <f>TYPE(Customer!E835)</f>
        <v>1</v>
      </c>
      <c r="F835" s="40">
        <f>TYPE(Customer!G835)</f>
        <v>1</v>
      </c>
      <c r="G835" s="40">
        <f>TYPE(Customer!H835)</f>
        <v>1</v>
      </c>
      <c r="H835" s="40">
        <f>TYPE(Customer!I835)</f>
        <v>1</v>
      </c>
      <c r="I835" s="40">
        <f>TYPE(Customer!J835)</f>
        <v>1</v>
      </c>
      <c r="J835" s="40">
        <f>TYPE(Customer!K835)</f>
        <v>1</v>
      </c>
      <c r="K835" s="40">
        <f>TYPE(Customer!L835)</f>
        <v>1</v>
      </c>
      <c r="L835" s="40">
        <f>TYPE(Customer!M835)</f>
        <v>1</v>
      </c>
      <c r="M835" s="40">
        <f>TYPE(Customer!N835)</f>
        <v>1</v>
      </c>
    </row>
    <row r="836" spans="1:13" x14ac:dyDescent="0.25">
      <c r="A836" s="40">
        <f>TYPE(Customer!A836)</f>
        <v>1</v>
      </c>
      <c r="B836" s="40">
        <f>TYPE(Customer!B836)</f>
        <v>1</v>
      </c>
      <c r="C836" s="40">
        <f>TYPE(Customer!C836)</f>
        <v>2</v>
      </c>
      <c r="D836" s="40">
        <f>TYPE(Customer!D836)</f>
        <v>2</v>
      </c>
      <c r="E836" s="40">
        <f>TYPE(Customer!E836)</f>
        <v>1</v>
      </c>
      <c r="F836" s="40">
        <f>TYPE(Customer!G836)</f>
        <v>1</v>
      </c>
      <c r="G836" s="40">
        <f>TYPE(Customer!H836)</f>
        <v>1</v>
      </c>
      <c r="H836" s="40">
        <f>TYPE(Customer!I836)</f>
        <v>1</v>
      </c>
      <c r="I836" s="40">
        <f>TYPE(Customer!J836)</f>
        <v>1</v>
      </c>
      <c r="J836" s="40">
        <f>TYPE(Customer!K836)</f>
        <v>1</v>
      </c>
      <c r="K836" s="40">
        <f>TYPE(Customer!L836)</f>
        <v>1</v>
      </c>
      <c r="L836" s="40">
        <f>TYPE(Customer!M836)</f>
        <v>1</v>
      </c>
      <c r="M836" s="40">
        <f>TYPE(Customer!N836)</f>
        <v>1</v>
      </c>
    </row>
    <row r="837" spans="1:13" x14ac:dyDescent="0.25">
      <c r="A837" s="40">
        <f>TYPE(Customer!A837)</f>
        <v>1</v>
      </c>
      <c r="B837" s="40">
        <f>TYPE(Customer!B837)</f>
        <v>1</v>
      </c>
      <c r="C837" s="40">
        <f>TYPE(Customer!C837)</f>
        <v>2</v>
      </c>
      <c r="D837" s="40">
        <f>TYPE(Customer!D837)</f>
        <v>2</v>
      </c>
      <c r="E837" s="40">
        <f>TYPE(Customer!E837)</f>
        <v>1</v>
      </c>
      <c r="F837" s="40">
        <f>TYPE(Customer!G837)</f>
        <v>1</v>
      </c>
      <c r="G837" s="40">
        <f>TYPE(Customer!H837)</f>
        <v>1</v>
      </c>
      <c r="H837" s="40">
        <f>TYPE(Customer!I837)</f>
        <v>1</v>
      </c>
      <c r="I837" s="40">
        <f>TYPE(Customer!J837)</f>
        <v>1</v>
      </c>
      <c r="J837" s="40">
        <f>TYPE(Customer!K837)</f>
        <v>1</v>
      </c>
      <c r="K837" s="40">
        <f>TYPE(Customer!L837)</f>
        <v>1</v>
      </c>
      <c r="L837" s="40">
        <f>TYPE(Customer!M837)</f>
        <v>1</v>
      </c>
      <c r="M837" s="40">
        <f>TYPE(Customer!N837)</f>
        <v>1</v>
      </c>
    </row>
    <row r="838" spans="1:13" x14ac:dyDescent="0.25">
      <c r="A838" s="40">
        <f>TYPE(Customer!A838)</f>
        <v>1</v>
      </c>
      <c r="B838" s="40">
        <f>TYPE(Customer!B838)</f>
        <v>1</v>
      </c>
      <c r="C838" s="40">
        <f>TYPE(Customer!C838)</f>
        <v>2</v>
      </c>
      <c r="D838" s="40">
        <f>TYPE(Customer!D838)</f>
        <v>2</v>
      </c>
      <c r="E838" s="40">
        <f>TYPE(Customer!E838)</f>
        <v>1</v>
      </c>
      <c r="F838" s="40">
        <f>TYPE(Customer!G838)</f>
        <v>1</v>
      </c>
      <c r="G838" s="40">
        <f>TYPE(Customer!H838)</f>
        <v>1</v>
      </c>
      <c r="H838" s="40">
        <f>TYPE(Customer!I838)</f>
        <v>1</v>
      </c>
      <c r="I838" s="40">
        <f>TYPE(Customer!J838)</f>
        <v>1</v>
      </c>
      <c r="J838" s="40">
        <f>TYPE(Customer!K838)</f>
        <v>1</v>
      </c>
      <c r="K838" s="40">
        <f>TYPE(Customer!L838)</f>
        <v>1</v>
      </c>
      <c r="L838" s="40">
        <f>TYPE(Customer!M838)</f>
        <v>1</v>
      </c>
      <c r="M838" s="40">
        <f>TYPE(Customer!N838)</f>
        <v>1</v>
      </c>
    </row>
    <row r="839" spans="1:13" x14ac:dyDescent="0.25">
      <c r="A839" s="40">
        <f>TYPE(Customer!A839)</f>
        <v>1</v>
      </c>
      <c r="B839" s="40">
        <f>TYPE(Customer!B839)</f>
        <v>1</v>
      </c>
      <c r="C839" s="40">
        <f>TYPE(Customer!C839)</f>
        <v>2</v>
      </c>
      <c r="D839" s="40">
        <f>TYPE(Customer!D839)</f>
        <v>2</v>
      </c>
      <c r="E839" s="40">
        <f>TYPE(Customer!E839)</f>
        <v>1</v>
      </c>
      <c r="F839" s="40">
        <f>TYPE(Customer!G839)</f>
        <v>1</v>
      </c>
      <c r="G839" s="40">
        <f>TYPE(Customer!H839)</f>
        <v>1</v>
      </c>
      <c r="H839" s="40">
        <f>TYPE(Customer!I839)</f>
        <v>1</v>
      </c>
      <c r="I839" s="40">
        <f>TYPE(Customer!J839)</f>
        <v>1</v>
      </c>
      <c r="J839" s="40">
        <f>TYPE(Customer!K839)</f>
        <v>1</v>
      </c>
      <c r="K839" s="40">
        <f>TYPE(Customer!L839)</f>
        <v>1</v>
      </c>
      <c r="L839" s="40">
        <f>TYPE(Customer!M839)</f>
        <v>1</v>
      </c>
      <c r="M839" s="40">
        <f>TYPE(Customer!N839)</f>
        <v>1</v>
      </c>
    </row>
    <row r="840" spans="1:13" x14ac:dyDescent="0.25">
      <c r="A840" s="40">
        <f>TYPE(Customer!A840)</f>
        <v>1</v>
      </c>
      <c r="B840" s="40">
        <f>TYPE(Customer!B840)</f>
        <v>1</v>
      </c>
      <c r="C840" s="40">
        <f>TYPE(Customer!C840)</f>
        <v>2</v>
      </c>
      <c r="D840" s="40">
        <f>TYPE(Customer!D840)</f>
        <v>2</v>
      </c>
      <c r="E840" s="40">
        <f>TYPE(Customer!E840)</f>
        <v>1</v>
      </c>
      <c r="F840" s="40">
        <f>TYPE(Customer!G840)</f>
        <v>1</v>
      </c>
      <c r="G840" s="40">
        <f>TYPE(Customer!H840)</f>
        <v>1</v>
      </c>
      <c r="H840" s="40">
        <f>TYPE(Customer!I840)</f>
        <v>1</v>
      </c>
      <c r="I840" s="40">
        <f>TYPE(Customer!J840)</f>
        <v>1</v>
      </c>
      <c r="J840" s="40">
        <f>TYPE(Customer!K840)</f>
        <v>1</v>
      </c>
      <c r="K840" s="40">
        <f>TYPE(Customer!L840)</f>
        <v>1</v>
      </c>
      <c r="L840" s="40">
        <f>TYPE(Customer!M840)</f>
        <v>1</v>
      </c>
      <c r="M840" s="40">
        <f>TYPE(Customer!N840)</f>
        <v>1</v>
      </c>
    </row>
    <row r="841" spans="1:13" x14ac:dyDescent="0.25">
      <c r="A841" s="40">
        <f>TYPE(Customer!A841)</f>
        <v>1</v>
      </c>
      <c r="B841" s="40">
        <f>TYPE(Customer!B841)</f>
        <v>1</v>
      </c>
      <c r="C841" s="40">
        <f>TYPE(Customer!C841)</f>
        <v>2</v>
      </c>
      <c r="D841" s="40">
        <f>TYPE(Customer!D841)</f>
        <v>2</v>
      </c>
      <c r="E841" s="40">
        <f>TYPE(Customer!E841)</f>
        <v>1</v>
      </c>
      <c r="F841" s="40">
        <f>TYPE(Customer!G841)</f>
        <v>1</v>
      </c>
      <c r="G841" s="40">
        <f>TYPE(Customer!H841)</f>
        <v>1</v>
      </c>
      <c r="H841" s="40">
        <f>TYPE(Customer!I841)</f>
        <v>1</v>
      </c>
      <c r="I841" s="40">
        <f>TYPE(Customer!J841)</f>
        <v>1</v>
      </c>
      <c r="J841" s="40">
        <f>TYPE(Customer!K841)</f>
        <v>1</v>
      </c>
      <c r="K841" s="40">
        <f>TYPE(Customer!L841)</f>
        <v>1</v>
      </c>
      <c r="L841" s="40">
        <f>TYPE(Customer!M841)</f>
        <v>1</v>
      </c>
      <c r="M841" s="40">
        <f>TYPE(Customer!N841)</f>
        <v>1</v>
      </c>
    </row>
    <row r="842" spans="1:13" x14ac:dyDescent="0.25">
      <c r="A842" s="40">
        <f>TYPE(Customer!A842)</f>
        <v>1</v>
      </c>
      <c r="B842" s="40">
        <f>TYPE(Customer!B842)</f>
        <v>1</v>
      </c>
      <c r="C842" s="40">
        <f>TYPE(Customer!C842)</f>
        <v>2</v>
      </c>
      <c r="D842" s="40">
        <f>TYPE(Customer!D842)</f>
        <v>2</v>
      </c>
      <c r="E842" s="40">
        <f>TYPE(Customer!E842)</f>
        <v>1</v>
      </c>
      <c r="F842" s="40">
        <f>TYPE(Customer!G842)</f>
        <v>1</v>
      </c>
      <c r="G842" s="40">
        <f>TYPE(Customer!H842)</f>
        <v>1</v>
      </c>
      <c r="H842" s="40">
        <f>TYPE(Customer!I842)</f>
        <v>1</v>
      </c>
      <c r="I842" s="40">
        <f>TYPE(Customer!J842)</f>
        <v>1</v>
      </c>
      <c r="J842" s="40">
        <f>TYPE(Customer!K842)</f>
        <v>1</v>
      </c>
      <c r="K842" s="40">
        <f>TYPE(Customer!L842)</f>
        <v>1</v>
      </c>
      <c r="L842" s="40">
        <f>TYPE(Customer!M842)</f>
        <v>1</v>
      </c>
      <c r="M842" s="40">
        <f>TYPE(Customer!N842)</f>
        <v>1</v>
      </c>
    </row>
    <row r="843" spans="1:13" x14ac:dyDescent="0.25">
      <c r="A843" s="40">
        <f>TYPE(Customer!A843)</f>
        <v>1</v>
      </c>
      <c r="B843" s="40">
        <f>TYPE(Customer!B843)</f>
        <v>1</v>
      </c>
      <c r="C843" s="40">
        <f>TYPE(Customer!C843)</f>
        <v>2</v>
      </c>
      <c r="D843" s="40">
        <f>TYPE(Customer!D843)</f>
        <v>2</v>
      </c>
      <c r="E843" s="40">
        <f>TYPE(Customer!E843)</f>
        <v>1</v>
      </c>
      <c r="F843" s="40">
        <f>TYPE(Customer!G843)</f>
        <v>1</v>
      </c>
      <c r="G843" s="40">
        <f>TYPE(Customer!H843)</f>
        <v>1</v>
      </c>
      <c r="H843" s="40">
        <f>TYPE(Customer!I843)</f>
        <v>1</v>
      </c>
      <c r="I843" s="40">
        <f>TYPE(Customer!J843)</f>
        <v>1</v>
      </c>
      <c r="J843" s="40">
        <f>TYPE(Customer!K843)</f>
        <v>1</v>
      </c>
      <c r="K843" s="40">
        <f>TYPE(Customer!L843)</f>
        <v>1</v>
      </c>
      <c r="L843" s="40">
        <f>TYPE(Customer!M843)</f>
        <v>1</v>
      </c>
      <c r="M843" s="40">
        <f>TYPE(Customer!N843)</f>
        <v>1</v>
      </c>
    </row>
    <row r="844" spans="1:13" x14ac:dyDescent="0.25">
      <c r="A844" s="40">
        <f>TYPE(Customer!A844)</f>
        <v>1</v>
      </c>
      <c r="B844" s="40">
        <f>TYPE(Customer!B844)</f>
        <v>1</v>
      </c>
      <c r="C844" s="40">
        <f>TYPE(Customer!C844)</f>
        <v>2</v>
      </c>
      <c r="D844" s="40">
        <f>TYPE(Customer!D844)</f>
        <v>2</v>
      </c>
      <c r="E844" s="40">
        <f>TYPE(Customer!E844)</f>
        <v>1</v>
      </c>
      <c r="F844" s="40">
        <f>TYPE(Customer!G844)</f>
        <v>1</v>
      </c>
      <c r="G844" s="40">
        <f>TYPE(Customer!H844)</f>
        <v>1</v>
      </c>
      <c r="H844" s="40">
        <f>TYPE(Customer!I844)</f>
        <v>1</v>
      </c>
      <c r="I844" s="40">
        <f>TYPE(Customer!J844)</f>
        <v>1</v>
      </c>
      <c r="J844" s="40">
        <f>TYPE(Customer!K844)</f>
        <v>1</v>
      </c>
      <c r="K844" s="40">
        <f>TYPE(Customer!L844)</f>
        <v>1</v>
      </c>
      <c r="L844" s="40">
        <f>TYPE(Customer!M844)</f>
        <v>1</v>
      </c>
      <c r="M844" s="40">
        <f>TYPE(Customer!N844)</f>
        <v>1</v>
      </c>
    </row>
    <row r="845" spans="1:13" x14ac:dyDescent="0.25">
      <c r="A845" s="40">
        <f>TYPE(Customer!A845)</f>
        <v>1</v>
      </c>
      <c r="B845" s="40">
        <f>TYPE(Customer!B845)</f>
        <v>1</v>
      </c>
      <c r="C845" s="40">
        <f>TYPE(Customer!C845)</f>
        <v>2</v>
      </c>
      <c r="D845" s="40">
        <f>TYPE(Customer!D845)</f>
        <v>2</v>
      </c>
      <c r="E845" s="40">
        <f>TYPE(Customer!E845)</f>
        <v>1</v>
      </c>
      <c r="F845" s="40">
        <f>TYPE(Customer!G845)</f>
        <v>1</v>
      </c>
      <c r="G845" s="40">
        <f>TYPE(Customer!H845)</f>
        <v>1</v>
      </c>
      <c r="H845" s="40">
        <f>TYPE(Customer!I845)</f>
        <v>1</v>
      </c>
      <c r="I845" s="40">
        <f>TYPE(Customer!J845)</f>
        <v>1</v>
      </c>
      <c r="J845" s="40">
        <f>TYPE(Customer!K845)</f>
        <v>1</v>
      </c>
      <c r="K845" s="40">
        <f>TYPE(Customer!L845)</f>
        <v>1</v>
      </c>
      <c r="L845" s="40">
        <f>TYPE(Customer!M845)</f>
        <v>1</v>
      </c>
      <c r="M845" s="40">
        <f>TYPE(Customer!N845)</f>
        <v>1</v>
      </c>
    </row>
    <row r="846" spans="1:13" x14ac:dyDescent="0.25">
      <c r="A846" s="40">
        <f>TYPE(Customer!A846)</f>
        <v>1</v>
      </c>
      <c r="B846" s="40">
        <f>TYPE(Customer!B846)</f>
        <v>1</v>
      </c>
      <c r="C846" s="40">
        <f>TYPE(Customer!C846)</f>
        <v>2</v>
      </c>
      <c r="D846" s="40">
        <f>TYPE(Customer!D846)</f>
        <v>2</v>
      </c>
      <c r="E846" s="40">
        <f>TYPE(Customer!E846)</f>
        <v>1</v>
      </c>
      <c r="F846" s="40">
        <f>TYPE(Customer!G846)</f>
        <v>1</v>
      </c>
      <c r="G846" s="40">
        <f>TYPE(Customer!H846)</f>
        <v>1</v>
      </c>
      <c r="H846" s="40">
        <f>TYPE(Customer!I846)</f>
        <v>1</v>
      </c>
      <c r="I846" s="40">
        <f>TYPE(Customer!J846)</f>
        <v>1</v>
      </c>
      <c r="J846" s="40">
        <f>TYPE(Customer!K846)</f>
        <v>1</v>
      </c>
      <c r="K846" s="40">
        <f>TYPE(Customer!L846)</f>
        <v>1</v>
      </c>
      <c r="L846" s="40">
        <f>TYPE(Customer!M846)</f>
        <v>1</v>
      </c>
      <c r="M846" s="40">
        <f>TYPE(Customer!N846)</f>
        <v>1</v>
      </c>
    </row>
    <row r="847" spans="1:13" x14ac:dyDescent="0.25">
      <c r="A847" s="40">
        <f>TYPE(Customer!A847)</f>
        <v>1</v>
      </c>
      <c r="B847" s="40">
        <f>TYPE(Customer!B847)</f>
        <v>1</v>
      </c>
      <c r="C847" s="40">
        <f>TYPE(Customer!C847)</f>
        <v>2</v>
      </c>
      <c r="D847" s="40">
        <f>TYPE(Customer!D847)</f>
        <v>2</v>
      </c>
      <c r="E847" s="40">
        <f>TYPE(Customer!E847)</f>
        <v>1</v>
      </c>
      <c r="F847" s="40">
        <f>TYPE(Customer!G847)</f>
        <v>1</v>
      </c>
      <c r="G847" s="40">
        <f>TYPE(Customer!H847)</f>
        <v>1</v>
      </c>
      <c r="H847" s="40">
        <f>TYPE(Customer!I847)</f>
        <v>1</v>
      </c>
      <c r="I847" s="40">
        <f>TYPE(Customer!J847)</f>
        <v>1</v>
      </c>
      <c r="J847" s="40">
        <f>TYPE(Customer!K847)</f>
        <v>1</v>
      </c>
      <c r="K847" s="40">
        <f>TYPE(Customer!L847)</f>
        <v>1</v>
      </c>
      <c r="L847" s="40">
        <f>TYPE(Customer!M847)</f>
        <v>1</v>
      </c>
      <c r="M847" s="40">
        <f>TYPE(Customer!N847)</f>
        <v>1</v>
      </c>
    </row>
    <row r="848" spans="1:13" x14ac:dyDescent="0.25">
      <c r="A848" s="40">
        <f>TYPE(Customer!A848)</f>
        <v>1</v>
      </c>
      <c r="B848" s="40">
        <f>TYPE(Customer!B848)</f>
        <v>1</v>
      </c>
      <c r="C848" s="40">
        <f>TYPE(Customer!C848)</f>
        <v>2</v>
      </c>
      <c r="D848" s="40">
        <f>TYPE(Customer!D848)</f>
        <v>2</v>
      </c>
      <c r="E848" s="40">
        <f>TYPE(Customer!E848)</f>
        <v>1</v>
      </c>
      <c r="F848" s="40">
        <f>TYPE(Customer!G848)</f>
        <v>1</v>
      </c>
      <c r="G848" s="40">
        <f>TYPE(Customer!H848)</f>
        <v>1</v>
      </c>
      <c r="H848" s="40">
        <f>TYPE(Customer!I848)</f>
        <v>1</v>
      </c>
      <c r="I848" s="40">
        <f>TYPE(Customer!J848)</f>
        <v>1</v>
      </c>
      <c r="J848" s="40">
        <f>TYPE(Customer!K848)</f>
        <v>1</v>
      </c>
      <c r="K848" s="40">
        <f>TYPE(Customer!L848)</f>
        <v>1</v>
      </c>
      <c r="L848" s="40">
        <f>TYPE(Customer!M848)</f>
        <v>1</v>
      </c>
      <c r="M848" s="40">
        <f>TYPE(Customer!N848)</f>
        <v>1</v>
      </c>
    </row>
    <row r="849" spans="1:13" x14ac:dyDescent="0.25">
      <c r="A849" s="40">
        <f>TYPE(Customer!A849)</f>
        <v>1</v>
      </c>
      <c r="B849" s="40">
        <f>TYPE(Customer!B849)</f>
        <v>1</v>
      </c>
      <c r="C849" s="40">
        <f>TYPE(Customer!C849)</f>
        <v>2</v>
      </c>
      <c r="D849" s="40">
        <f>TYPE(Customer!D849)</f>
        <v>2</v>
      </c>
      <c r="E849" s="40">
        <f>TYPE(Customer!E849)</f>
        <v>1</v>
      </c>
      <c r="F849" s="40">
        <f>TYPE(Customer!G849)</f>
        <v>1</v>
      </c>
      <c r="G849" s="40">
        <f>TYPE(Customer!H849)</f>
        <v>1</v>
      </c>
      <c r="H849" s="40">
        <f>TYPE(Customer!I849)</f>
        <v>1</v>
      </c>
      <c r="I849" s="40">
        <f>TYPE(Customer!J849)</f>
        <v>1</v>
      </c>
      <c r="J849" s="40">
        <f>TYPE(Customer!K849)</f>
        <v>1</v>
      </c>
      <c r="K849" s="40">
        <f>TYPE(Customer!L849)</f>
        <v>1</v>
      </c>
      <c r="L849" s="40">
        <f>TYPE(Customer!M849)</f>
        <v>1</v>
      </c>
      <c r="M849" s="40">
        <f>TYPE(Customer!N849)</f>
        <v>1</v>
      </c>
    </row>
    <row r="850" spans="1:13" x14ac:dyDescent="0.25">
      <c r="A850" s="40">
        <f>TYPE(Customer!A850)</f>
        <v>1</v>
      </c>
      <c r="B850" s="40">
        <f>TYPE(Customer!B850)</f>
        <v>1</v>
      </c>
      <c r="C850" s="40">
        <f>TYPE(Customer!C850)</f>
        <v>2</v>
      </c>
      <c r="D850" s="40">
        <f>TYPE(Customer!D850)</f>
        <v>2</v>
      </c>
      <c r="E850" s="40">
        <f>TYPE(Customer!E850)</f>
        <v>1</v>
      </c>
      <c r="F850" s="40">
        <f>TYPE(Customer!G850)</f>
        <v>1</v>
      </c>
      <c r="G850" s="40">
        <f>TYPE(Customer!H850)</f>
        <v>1</v>
      </c>
      <c r="H850" s="40">
        <f>TYPE(Customer!I850)</f>
        <v>1</v>
      </c>
      <c r="I850" s="40">
        <f>TYPE(Customer!J850)</f>
        <v>1</v>
      </c>
      <c r="J850" s="40">
        <f>TYPE(Customer!K850)</f>
        <v>1</v>
      </c>
      <c r="K850" s="40">
        <f>TYPE(Customer!L850)</f>
        <v>1</v>
      </c>
      <c r="L850" s="40">
        <f>TYPE(Customer!M850)</f>
        <v>1</v>
      </c>
      <c r="M850" s="40">
        <f>TYPE(Customer!N850)</f>
        <v>1</v>
      </c>
    </row>
    <row r="851" spans="1:13" x14ac:dyDescent="0.25">
      <c r="A851" s="40">
        <f>TYPE(Customer!A851)</f>
        <v>1</v>
      </c>
      <c r="B851" s="40">
        <f>TYPE(Customer!B851)</f>
        <v>1</v>
      </c>
      <c r="C851" s="40">
        <f>TYPE(Customer!C851)</f>
        <v>2</v>
      </c>
      <c r="D851" s="40">
        <f>TYPE(Customer!D851)</f>
        <v>2</v>
      </c>
      <c r="E851" s="40">
        <f>TYPE(Customer!E851)</f>
        <v>1</v>
      </c>
      <c r="F851" s="40">
        <f>TYPE(Customer!G851)</f>
        <v>1</v>
      </c>
      <c r="G851" s="40">
        <f>TYPE(Customer!H851)</f>
        <v>1</v>
      </c>
      <c r="H851" s="40">
        <f>TYPE(Customer!I851)</f>
        <v>1</v>
      </c>
      <c r="I851" s="40">
        <f>TYPE(Customer!J851)</f>
        <v>1</v>
      </c>
      <c r="J851" s="40">
        <f>TYPE(Customer!K851)</f>
        <v>1</v>
      </c>
      <c r="K851" s="40">
        <f>TYPE(Customer!L851)</f>
        <v>1</v>
      </c>
      <c r="L851" s="40">
        <f>TYPE(Customer!M851)</f>
        <v>1</v>
      </c>
      <c r="M851" s="40">
        <f>TYPE(Customer!N851)</f>
        <v>1</v>
      </c>
    </row>
    <row r="852" spans="1:13" x14ac:dyDescent="0.25">
      <c r="A852" s="40">
        <f>TYPE(Customer!A852)</f>
        <v>1</v>
      </c>
      <c r="B852" s="40">
        <f>TYPE(Customer!B852)</f>
        <v>1</v>
      </c>
      <c r="C852" s="40">
        <f>TYPE(Customer!C852)</f>
        <v>2</v>
      </c>
      <c r="D852" s="40">
        <f>TYPE(Customer!D852)</f>
        <v>2</v>
      </c>
      <c r="E852" s="40">
        <f>TYPE(Customer!E852)</f>
        <v>1</v>
      </c>
      <c r="F852" s="40">
        <f>TYPE(Customer!G852)</f>
        <v>1</v>
      </c>
      <c r="G852" s="40">
        <f>TYPE(Customer!H852)</f>
        <v>1</v>
      </c>
      <c r="H852" s="40">
        <f>TYPE(Customer!I852)</f>
        <v>1</v>
      </c>
      <c r="I852" s="40">
        <f>TYPE(Customer!J852)</f>
        <v>1</v>
      </c>
      <c r="J852" s="40">
        <f>TYPE(Customer!K852)</f>
        <v>1</v>
      </c>
      <c r="K852" s="40">
        <f>TYPE(Customer!L852)</f>
        <v>1</v>
      </c>
      <c r="L852" s="40">
        <f>TYPE(Customer!M852)</f>
        <v>1</v>
      </c>
      <c r="M852" s="40">
        <f>TYPE(Customer!N852)</f>
        <v>1</v>
      </c>
    </row>
    <row r="853" spans="1:13" x14ac:dyDescent="0.25">
      <c r="A853" s="40">
        <f>TYPE(Customer!A853)</f>
        <v>1</v>
      </c>
      <c r="B853" s="40">
        <f>TYPE(Customer!B853)</f>
        <v>1</v>
      </c>
      <c r="C853" s="40">
        <f>TYPE(Customer!C853)</f>
        <v>2</v>
      </c>
      <c r="D853" s="40">
        <f>TYPE(Customer!D853)</f>
        <v>2</v>
      </c>
      <c r="E853" s="40">
        <f>TYPE(Customer!E853)</f>
        <v>1</v>
      </c>
      <c r="F853" s="40">
        <f>TYPE(Customer!G853)</f>
        <v>1</v>
      </c>
      <c r="G853" s="40">
        <f>TYPE(Customer!H853)</f>
        <v>1</v>
      </c>
      <c r="H853" s="40">
        <f>TYPE(Customer!I853)</f>
        <v>1</v>
      </c>
      <c r="I853" s="40">
        <f>TYPE(Customer!J853)</f>
        <v>1</v>
      </c>
      <c r="J853" s="40">
        <f>TYPE(Customer!K853)</f>
        <v>1</v>
      </c>
      <c r="K853" s="40">
        <f>TYPE(Customer!L853)</f>
        <v>1</v>
      </c>
      <c r="L853" s="40">
        <f>TYPE(Customer!M853)</f>
        <v>1</v>
      </c>
      <c r="M853" s="40">
        <f>TYPE(Customer!N853)</f>
        <v>1</v>
      </c>
    </row>
    <row r="854" spans="1:13" x14ac:dyDescent="0.25">
      <c r="A854" s="40">
        <f>TYPE(Customer!A854)</f>
        <v>1</v>
      </c>
      <c r="B854" s="40">
        <f>TYPE(Customer!B854)</f>
        <v>1</v>
      </c>
      <c r="C854" s="40">
        <f>TYPE(Customer!C854)</f>
        <v>2</v>
      </c>
      <c r="D854" s="40">
        <f>TYPE(Customer!D854)</f>
        <v>2</v>
      </c>
      <c r="E854" s="40">
        <f>TYPE(Customer!E854)</f>
        <v>1</v>
      </c>
      <c r="F854" s="40">
        <f>TYPE(Customer!G854)</f>
        <v>1</v>
      </c>
      <c r="G854" s="40">
        <f>TYPE(Customer!H854)</f>
        <v>1</v>
      </c>
      <c r="H854" s="40">
        <f>TYPE(Customer!I854)</f>
        <v>1</v>
      </c>
      <c r="I854" s="40">
        <f>TYPE(Customer!J854)</f>
        <v>1</v>
      </c>
      <c r="J854" s="40">
        <f>TYPE(Customer!K854)</f>
        <v>1</v>
      </c>
      <c r="K854" s="40">
        <f>TYPE(Customer!L854)</f>
        <v>1</v>
      </c>
      <c r="L854" s="40">
        <f>TYPE(Customer!M854)</f>
        <v>1</v>
      </c>
      <c r="M854" s="40">
        <f>TYPE(Customer!N854)</f>
        <v>1</v>
      </c>
    </row>
    <row r="855" spans="1:13" x14ac:dyDescent="0.25">
      <c r="A855" s="40">
        <f>TYPE(Customer!A855)</f>
        <v>1</v>
      </c>
      <c r="B855" s="40">
        <f>TYPE(Customer!B855)</f>
        <v>1</v>
      </c>
      <c r="C855" s="40">
        <f>TYPE(Customer!C855)</f>
        <v>2</v>
      </c>
      <c r="D855" s="40">
        <f>TYPE(Customer!D855)</f>
        <v>2</v>
      </c>
      <c r="E855" s="40">
        <f>TYPE(Customer!E855)</f>
        <v>1</v>
      </c>
      <c r="F855" s="40">
        <f>TYPE(Customer!G855)</f>
        <v>1</v>
      </c>
      <c r="G855" s="40">
        <f>TYPE(Customer!H855)</f>
        <v>1</v>
      </c>
      <c r="H855" s="40">
        <f>TYPE(Customer!I855)</f>
        <v>1</v>
      </c>
      <c r="I855" s="40">
        <f>TYPE(Customer!J855)</f>
        <v>1</v>
      </c>
      <c r="J855" s="40">
        <f>TYPE(Customer!K855)</f>
        <v>1</v>
      </c>
      <c r="K855" s="40">
        <f>TYPE(Customer!L855)</f>
        <v>1</v>
      </c>
      <c r="L855" s="40">
        <f>TYPE(Customer!M855)</f>
        <v>1</v>
      </c>
      <c r="M855" s="40">
        <f>TYPE(Customer!N855)</f>
        <v>1</v>
      </c>
    </row>
    <row r="856" spans="1:13" x14ac:dyDescent="0.25">
      <c r="A856" s="40">
        <f>TYPE(Customer!A856)</f>
        <v>1</v>
      </c>
      <c r="B856" s="40">
        <f>TYPE(Customer!B856)</f>
        <v>1</v>
      </c>
      <c r="C856" s="40">
        <f>TYPE(Customer!C856)</f>
        <v>2</v>
      </c>
      <c r="D856" s="40">
        <f>TYPE(Customer!D856)</f>
        <v>2</v>
      </c>
      <c r="E856" s="40">
        <f>TYPE(Customer!E856)</f>
        <v>1</v>
      </c>
      <c r="F856" s="40">
        <f>TYPE(Customer!G856)</f>
        <v>1</v>
      </c>
      <c r="G856" s="40">
        <f>TYPE(Customer!H856)</f>
        <v>1</v>
      </c>
      <c r="H856" s="40">
        <f>TYPE(Customer!I856)</f>
        <v>1</v>
      </c>
      <c r="I856" s="40">
        <f>TYPE(Customer!J856)</f>
        <v>1</v>
      </c>
      <c r="J856" s="40">
        <f>TYPE(Customer!K856)</f>
        <v>1</v>
      </c>
      <c r="K856" s="40">
        <f>TYPE(Customer!L856)</f>
        <v>1</v>
      </c>
      <c r="L856" s="40">
        <f>TYPE(Customer!M856)</f>
        <v>1</v>
      </c>
      <c r="M856" s="40">
        <f>TYPE(Customer!N856)</f>
        <v>1</v>
      </c>
    </row>
    <row r="857" spans="1:13" x14ac:dyDescent="0.25">
      <c r="A857" s="40">
        <f>TYPE(Customer!A857)</f>
        <v>1</v>
      </c>
      <c r="B857" s="40">
        <f>TYPE(Customer!B857)</f>
        <v>1</v>
      </c>
      <c r="C857" s="40">
        <f>TYPE(Customer!C857)</f>
        <v>2</v>
      </c>
      <c r="D857" s="40">
        <f>TYPE(Customer!D857)</f>
        <v>2</v>
      </c>
      <c r="E857" s="40">
        <f>TYPE(Customer!E857)</f>
        <v>1</v>
      </c>
      <c r="F857" s="40">
        <f>TYPE(Customer!G857)</f>
        <v>1</v>
      </c>
      <c r="G857" s="40">
        <f>TYPE(Customer!H857)</f>
        <v>1</v>
      </c>
      <c r="H857" s="40">
        <f>TYPE(Customer!I857)</f>
        <v>1</v>
      </c>
      <c r="I857" s="40">
        <f>TYPE(Customer!J857)</f>
        <v>1</v>
      </c>
      <c r="J857" s="40">
        <f>TYPE(Customer!K857)</f>
        <v>1</v>
      </c>
      <c r="K857" s="40">
        <f>TYPE(Customer!L857)</f>
        <v>1</v>
      </c>
      <c r="L857" s="40">
        <f>TYPE(Customer!M857)</f>
        <v>1</v>
      </c>
      <c r="M857" s="40">
        <f>TYPE(Customer!N857)</f>
        <v>1</v>
      </c>
    </row>
    <row r="858" spans="1:13" x14ac:dyDescent="0.25">
      <c r="A858" s="40">
        <f>TYPE(Customer!A858)</f>
        <v>1</v>
      </c>
      <c r="B858" s="40">
        <f>TYPE(Customer!B858)</f>
        <v>1</v>
      </c>
      <c r="C858" s="40">
        <f>TYPE(Customer!C858)</f>
        <v>2</v>
      </c>
      <c r="D858" s="40">
        <f>TYPE(Customer!D858)</f>
        <v>2</v>
      </c>
      <c r="E858" s="40">
        <f>TYPE(Customer!E858)</f>
        <v>1</v>
      </c>
      <c r="F858" s="40">
        <f>TYPE(Customer!G858)</f>
        <v>1</v>
      </c>
      <c r="G858" s="40">
        <f>TYPE(Customer!H858)</f>
        <v>1</v>
      </c>
      <c r="H858" s="40">
        <f>TYPE(Customer!I858)</f>
        <v>1</v>
      </c>
      <c r="I858" s="40">
        <f>TYPE(Customer!J858)</f>
        <v>1</v>
      </c>
      <c r="J858" s="40">
        <f>TYPE(Customer!K858)</f>
        <v>1</v>
      </c>
      <c r="K858" s="40">
        <f>TYPE(Customer!L858)</f>
        <v>1</v>
      </c>
      <c r="L858" s="40">
        <f>TYPE(Customer!M858)</f>
        <v>1</v>
      </c>
      <c r="M858" s="40">
        <f>TYPE(Customer!N858)</f>
        <v>1</v>
      </c>
    </row>
    <row r="859" spans="1:13" x14ac:dyDescent="0.25">
      <c r="A859" s="40">
        <f>TYPE(Customer!A859)</f>
        <v>1</v>
      </c>
      <c r="B859" s="40">
        <f>TYPE(Customer!B859)</f>
        <v>1</v>
      </c>
      <c r="C859" s="40">
        <f>TYPE(Customer!C859)</f>
        <v>2</v>
      </c>
      <c r="D859" s="40">
        <f>TYPE(Customer!D859)</f>
        <v>2</v>
      </c>
      <c r="E859" s="40">
        <f>TYPE(Customer!E859)</f>
        <v>1</v>
      </c>
      <c r="F859" s="40">
        <f>TYPE(Customer!G859)</f>
        <v>1</v>
      </c>
      <c r="G859" s="40">
        <f>TYPE(Customer!H859)</f>
        <v>1</v>
      </c>
      <c r="H859" s="40">
        <f>TYPE(Customer!I859)</f>
        <v>1</v>
      </c>
      <c r="I859" s="40">
        <f>TYPE(Customer!J859)</f>
        <v>1</v>
      </c>
      <c r="J859" s="40">
        <f>TYPE(Customer!K859)</f>
        <v>1</v>
      </c>
      <c r="K859" s="40">
        <f>TYPE(Customer!L859)</f>
        <v>1</v>
      </c>
      <c r="L859" s="40">
        <f>TYPE(Customer!M859)</f>
        <v>1</v>
      </c>
      <c r="M859" s="40">
        <f>TYPE(Customer!N859)</f>
        <v>1</v>
      </c>
    </row>
    <row r="860" spans="1:13" x14ac:dyDescent="0.25">
      <c r="A860" s="40">
        <f>TYPE(Customer!A860)</f>
        <v>1</v>
      </c>
      <c r="B860" s="40">
        <f>TYPE(Customer!B860)</f>
        <v>1</v>
      </c>
      <c r="C860" s="40">
        <f>TYPE(Customer!C860)</f>
        <v>2</v>
      </c>
      <c r="D860" s="40">
        <f>TYPE(Customer!D860)</f>
        <v>2</v>
      </c>
      <c r="E860" s="40">
        <f>TYPE(Customer!E860)</f>
        <v>1</v>
      </c>
      <c r="F860" s="40">
        <f>TYPE(Customer!G860)</f>
        <v>1</v>
      </c>
      <c r="G860" s="40">
        <f>TYPE(Customer!H860)</f>
        <v>1</v>
      </c>
      <c r="H860" s="40">
        <f>TYPE(Customer!I860)</f>
        <v>1</v>
      </c>
      <c r="I860" s="40">
        <f>TYPE(Customer!J860)</f>
        <v>1</v>
      </c>
      <c r="J860" s="40">
        <f>TYPE(Customer!K860)</f>
        <v>1</v>
      </c>
      <c r="K860" s="40">
        <f>TYPE(Customer!L860)</f>
        <v>1</v>
      </c>
      <c r="L860" s="40">
        <f>TYPE(Customer!M860)</f>
        <v>1</v>
      </c>
      <c r="M860" s="40">
        <f>TYPE(Customer!N860)</f>
        <v>1</v>
      </c>
    </row>
    <row r="861" spans="1:13" x14ac:dyDescent="0.25">
      <c r="A861" s="40">
        <f>TYPE(Customer!A861)</f>
        <v>1</v>
      </c>
      <c r="B861" s="40">
        <f>TYPE(Customer!B861)</f>
        <v>1</v>
      </c>
      <c r="C861" s="40">
        <f>TYPE(Customer!C861)</f>
        <v>2</v>
      </c>
      <c r="D861" s="40">
        <f>TYPE(Customer!D861)</f>
        <v>2</v>
      </c>
      <c r="E861" s="40">
        <f>TYPE(Customer!E861)</f>
        <v>1</v>
      </c>
      <c r="F861" s="40">
        <f>TYPE(Customer!G861)</f>
        <v>1</v>
      </c>
      <c r="G861" s="40">
        <f>TYPE(Customer!H861)</f>
        <v>1</v>
      </c>
      <c r="H861" s="40">
        <f>TYPE(Customer!I861)</f>
        <v>1</v>
      </c>
      <c r="I861" s="40">
        <f>TYPE(Customer!J861)</f>
        <v>1</v>
      </c>
      <c r="J861" s="40">
        <f>TYPE(Customer!K861)</f>
        <v>1</v>
      </c>
      <c r="K861" s="40">
        <f>TYPE(Customer!L861)</f>
        <v>1</v>
      </c>
      <c r="L861" s="40">
        <f>TYPE(Customer!M861)</f>
        <v>1</v>
      </c>
      <c r="M861" s="40">
        <f>TYPE(Customer!N861)</f>
        <v>1</v>
      </c>
    </row>
    <row r="862" spans="1:13" x14ac:dyDescent="0.25">
      <c r="A862" s="40">
        <f>TYPE(Customer!A862)</f>
        <v>1</v>
      </c>
      <c r="B862" s="40">
        <f>TYPE(Customer!B862)</f>
        <v>1</v>
      </c>
      <c r="C862" s="40">
        <f>TYPE(Customer!C862)</f>
        <v>2</v>
      </c>
      <c r="D862" s="40">
        <f>TYPE(Customer!D862)</f>
        <v>2</v>
      </c>
      <c r="E862" s="40">
        <f>TYPE(Customer!E862)</f>
        <v>1</v>
      </c>
      <c r="F862" s="40">
        <f>TYPE(Customer!G862)</f>
        <v>1</v>
      </c>
      <c r="G862" s="40">
        <f>TYPE(Customer!H862)</f>
        <v>1</v>
      </c>
      <c r="H862" s="40">
        <f>TYPE(Customer!I862)</f>
        <v>1</v>
      </c>
      <c r="I862" s="40">
        <f>TYPE(Customer!J862)</f>
        <v>1</v>
      </c>
      <c r="J862" s="40">
        <f>TYPE(Customer!K862)</f>
        <v>1</v>
      </c>
      <c r="K862" s="40">
        <f>TYPE(Customer!L862)</f>
        <v>1</v>
      </c>
      <c r="L862" s="40">
        <f>TYPE(Customer!M862)</f>
        <v>1</v>
      </c>
      <c r="M862" s="40">
        <f>TYPE(Customer!N862)</f>
        <v>1</v>
      </c>
    </row>
    <row r="863" spans="1:13" x14ac:dyDescent="0.25">
      <c r="A863" s="40">
        <f>TYPE(Customer!A863)</f>
        <v>1</v>
      </c>
      <c r="B863" s="40">
        <f>TYPE(Customer!B863)</f>
        <v>1</v>
      </c>
      <c r="C863" s="40">
        <f>TYPE(Customer!C863)</f>
        <v>2</v>
      </c>
      <c r="D863" s="40">
        <f>TYPE(Customer!D863)</f>
        <v>2</v>
      </c>
      <c r="E863" s="40">
        <f>TYPE(Customer!E863)</f>
        <v>1</v>
      </c>
      <c r="F863" s="40">
        <f>TYPE(Customer!G863)</f>
        <v>1</v>
      </c>
      <c r="G863" s="40">
        <f>TYPE(Customer!H863)</f>
        <v>1</v>
      </c>
      <c r="H863" s="40">
        <f>TYPE(Customer!I863)</f>
        <v>1</v>
      </c>
      <c r="I863" s="40">
        <f>TYPE(Customer!J863)</f>
        <v>1</v>
      </c>
      <c r="J863" s="40">
        <f>TYPE(Customer!K863)</f>
        <v>1</v>
      </c>
      <c r="K863" s="40">
        <f>TYPE(Customer!L863)</f>
        <v>1</v>
      </c>
      <c r="L863" s="40">
        <f>TYPE(Customer!M863)</f>
        <v>1</v>
      </c>
      <c r="M863" s="40">
        <f>TYPE(Customer!N863)</f>
        <v>1</v>
      </c>
    </row>
    <row r="864" spans="1:13" x14ac:dyDescent="0.25">
      <c r="A864" s="40">
        <f>TYPE(Customer!A864)</f>
        <v>1</v>
      </c>
      <c r="B864" s="40">
        <f>TYPE(Customer!B864)</f>
        <v>1</v>
      </c>
      <c r="C864" s="40">
        <f>TYPE(Customer!C864)</f>
        <v>2</v>
      </c>
      <c r="D864" s="40">
        <f>TYPE(Customer!D864)</f>
        <v>2</v>
      </c>
      <c r="E864" s="40">
        <f>TYPE(Customer!E864)</f>
        <v>1</v>
      </c>
      <c r="F864" s="40">
        <f>TYPE(Customer!G864)</f>
        <v>1</v>
      </c>
      <c r="G864" s="40">
        <f>TYPE(Customer!H864)</f>
        <v>1</v>
      </c>
      <c r="H864" s="40">
        <f>TYPE(Customer!I864)</f>
        <v>1</v>
      </c>
      <c r="I864" s="40">
        <f>TYPE(Customer!J864)</f>
        <v>1</v>
      </c>
      <c r="J864" s="40">
        <f>TYPE(Customer!K864)</f>
        <v>1</v>
      </c>
      <c r="K864" s="40">
        <f>TYPE(Customer!L864)</f>
        <v>1</v>
      </c>
      <c r="L864" s="40">
        <f>TYPE(Customer!M864)</f>
        <v>1</v>
      </c>
      <c r="M864" s="40">
        <f>TYPE(Customer!N864)</f>
        <v>1</v>
      </c>
    </row>
    <row r="865" spans="1:13" x14ac:dyDescent="0.25">
      <c r="A865" s="40">
        <f>TYPE(Customer!A865)</f>
        <v>1</v>
      </c>
      <c r="B865" s="40">
        <f>TYPE(Customer!B865)</f>
        <v>1</v>
      </c>
      <c r="C865" s="40">
        <f>TYPE(Customer!C865)</f>
        <v>2</v>
      </c>
      <c r="D865" s="40">
        <f>TYPE(Customer!D865)</f>
        <v>2</v>
      </c>
      <c r="E865" s="40">
        <f>TYPE(Customer!E865)</f>
        <v>1</v>
      </c>
      <c r="F865" s="40">
        <f>TYPE(Customer!G865)</f>
        <v>1</v>
      </c>
      <c r="G865" s="40">
        <f>TYPE(Customer!H865)</f>
        <v>1</v>
      </c>
      <c r="H865" s="40">
        <f>TYPE(Customer!I865)</f>
        <v>1</v>
      </c>
      <c r="I865" s="40">
        <f>TYPE(Customer!J865)</f>
        <v>1</v>
      </c>
      <c r="J865" s="40">
        <f>TYPE(Customer!K865)</f>
        <v>1</v>
      </c>
      <c r="K865" s="40">
        <f>TYPE(Customer!L865)</f>
        <v>1</v>
      </c>
      <c r="L865" s="40">
        <f>TYPE(Customer!M865)</f>
        <v>1</v>
      </c>
      <c r="M865" s="40">
        <f>TYPE(Customer!N865)</f>
        <v>1</v>
      </c>
    </row>
    <row r="866" spans="1:13" x14ac:dyDescent="0.25">
      <c r="A866" s="40">
        <f>TYPE(Customer!A866)</f>
        <v>1</v>
      </c>
      <c r="B866" s="40">
        <f>TYPE(Customer!B866)</f>
        <v>1</v>
      </c>
      <c r="C866" s="40">
        <f>TYPE(Customer!C866)</f>
        <v>2</v>
      </c>
      <c r="D866" s="40">
        <f>TYPE(Customer!D866)</f>
        <v>2</v>
      </c>
      <c r="E866" s="40">
        <f>TYPE(Customer!E866)</f>
        <v>1</v>
      </c>
      <c r="F866" s="40">
        <f>TYPE(Customer!G866)</f>
        <v>1</v>
      </c>
      <c r="G866" s="40">
        <f>TYPE(Customer!H866)</f>
        <v>1</v>
      </c>
      <c r="H866" s="40">
        <f>TYPE(Customer!I866)</f>
        <v>1</v>
      </c>
      <c r="I866" s="40">
        <f>TYPE(Customer!J866)</f>
        <v>1</v>
      </c>
      <c r="J866" s="40">
        <f>TYPE(Customer!K866)</f>
        <v>1</v>
      </c>
      <c r="K866" s="40">
        <f>TYPE(Customer!L866)</f>
        <v>1</v>
      </c>
      <c r="L866" s="40">
        <f>TYPE(Customer!M866)</f>
        <v>1</v>
      </c>
      <c r="M866" s="40">
        <f>TYPE(Customer!N866)</f>
        <v>1</v>
      </c>
    </row>
    <row r="867" spans="1:13" x14ac:dyDescent="0.25">
      <c r="A867" s="40">
        <f>TYPE(Customer!A867)</f>
        <v>1</v>
      </c>
      <c r="B867" s="40">
        <f>TYPE(Customer!B867)</f>
        <v>1</v>
      </c>
      <c r="C867" s="40">
        <f>TYPE(Customer!C867)</f>
        <v>2</v>
      </c>
      <c r="D867" s="40">
        <f>TYPE(Customer!D867)</f>
        <v>2</v>
      </c>
      <c r="E867" s="40">
        <f>TYPE(Customer!E867)</f>
        <v>1</v>
      </c>
      <c r="F867" s="40">
        <f>TYPE(Customer!G867)</f>
        <v>1</v>
      </c>
      <c r="G867" s="40">
        <f>TYPE(Customer!H867)</f>
        <v>1</v>
      </c>
      <c r="H867" s="40">
        <f>TYPE(Customer!I867)</f>
        <v>1</v>
      </c>
      <c r="I867" s="40">
        <f>TYPE(Customer!J867)</f>
        <v>1</v>
      </c>
      <c r="J867" s="40">
        <f>TYPE(Customer!K867)</f>
        <v>1</v>
      </c>
      <c r="K867" s="40">
        <f>TYPE(Customer!L867)</f>
        <v>1</v>
      </c>
      <c r="L867" s="40">
        <f>TYPE(Customer!M867)</f>
        <v>1</v>
      </c>
      <c r="M867" s="40">
        <f>TYPE(Customer!N867)</f>
        <v>1</v>
      </c>
    </row>
    <row r="868" spans="1:13" x14ac:dyDescent="0.25">
      <c r="A868" s="40">
        <f>TYPE(Customer!A868)</f>
        <v>1</v>
      </c>
      <c r="B868" s="40">
        <f>TYPE(Customer!B868)</f>
        <v>1</v>
      </c>
      <c r="C868" s="40">
        <f>TYPE(Customer!C868)</f>
        <v>2</v>
      </c>
      <c r="D868" s="40">
        <f>TYPE(Customer!D868)</f>
        <v>2</v>
      </c>
      <c r="E868" s="40">
        <f>TYPE(Customer!E868)</f>
        <v>1</v>
      </c>
      <c r="F868" s="40">
        <f>TYPE(Customer!G868)</f>
        <v>1</v>
      </c>
      <c r="G868" s="40">
        <f>TYPE(Customer!H868)</f>
        <v>1</v>
      </c>
      <c r="H868" s="40">
        <f>TYPE(Customer!I868)</f>
        <v>1</v>
      </c>
      <c r="I868" s="40">
        <f>TYPE(Customer!J868)</f>
        <v>1</v>
      </c>
      <c r="J868" s="40">
        <f>TYPE(Customer!K868)</f>
        <v>1</v>
      </c>
      <c r="K868" s="40">
        <f>TYPE(Customer!L868)</f>
        <v>1</v>
      </c>
      <c r="L868" s="40">
        <f>TYPE(Customer!M868)</f>
        <v>1</v>
      </c>
      <c r="M868" s="40">
        <f>TYPE(Customer!N868)</f>
        <v>1</v>
      </c>
    </row>
    <row r="869" spans="1:13" x14ac:dyDescent="0.25">
      <c r="A869" s="40">
        <f>TYPE(Customer!A869)</f>
        <v>1</v>
      </c>
      <c r="B869" s="40">
        <f>TYPE(Customer!B869)</f>
        <v>1</v>
      </c>
      <c r="C869" s="40">
        <f>TYPE(Customer!C869)</f>
        <v>2</v>
      </c>
      <c r="D869" s="40">
        <f>TYPE(Customer!D869)</f>
        <v>2</v>
      </c>
      <c r="E869" s="40">
        <f>TYPE(Customer!E869)</f>
        <v>1</v>
      </c>
      <c r="F869" s="40">
        <f>TYPE(Customer!G869)</f>
        <v>1</v>
      </c>
      <c r="G869" s="40">
        <f>TYPE(Customer!H869)</f>
        <v>1</v>
      </c>
      <c r="H869" s="40">
        <f>TYPE(Customer!I869)</f>
        <v>1</v>
      </c>
      <c r="I869" s="40">
        <f>TYPE(Customer!J869)</f>
        <v>1</v>
      </c>
      <c r="J869" s="40">
        <f>TYPE(Customer!K869)</f>
        <v>1</v>
      </c>
      <c r="K869" s="40">
        <f>TYPE(Customer!L869)</f>
        <v>1</v>
      </c>
      <c r="L869" s="40">
        <f>TYPE(Customer!M869)</f>
        <v>1</v>
      </c>
      <c r="M869" s="40">
        <f>TYPE(Customer!N869)</f>
        <v>1</v>
      </c>
    </row>
    <row r="870" spans="1:13" x14ac:dyDescent="0.25">
      <c r="A870" s="40">
        <f>TYPE(Customer!A870)</f>
        <v>1</v>
      </c>
      <c r="B870" s="40">
        <f>TYPE(Customer!B870)</f>
        <v>1</v>
      </c>
      <c r="C870" s="40">
        <f>TYPE(Customer!C870)</f>
        <v>2</v>
      </c>
      <c r="D870" s="40">
        <f>TYPE(Customer!D870)</f>
        <v>2</v>
      </c>
      <c r="E870" s="40">
        <f>TYPE(Customer!E870)</f>
        <v>1</v>
      </c>
      <c r="F870" s="40">
        <f>TYPE(Customer!G870)</f>
        <v>1</v>
      </c>
      <c r="G870" s="40">
        <f>TYPE(Customer!H870)</f>
        <v>1</v>
      </c>
      <c r="H870" s="40">
        <f>TYPE(Customer!I870)</f>
        <v>1</v>
      </c>
      <c r="I870" s="40">
        <f>TYPE(Customer!J870)</f>
        <v>1</v>
      </c>
      <c r="J870" s="40">
        <f>TYPE(Customer!K870)</f>
        <v>1</v>
      </c>
      <c r="K870" s="40">
        <f>TYPE(Customer!L870)</f>
        <v>1</v>
      </c>
      <c r="L870" s="40">
        <f>TYPE(Customer!M870)</f>
        <v>1</v>
      </c>
      <c r="M870" s="40">
        <f>TYPE(Customer!N870)</f>
        <v>1</v>
      </c>
    </row>
    <row r="871" spans="1:13" x14ac:dyDescent="0.25">
      <c r="A871" s="40">
        <f>TYPE(Customer!A871)</f>
        <v>1</v>
      </c>
      <c r="B871" s="40">
        <f>TYPE(Customer!B871)</f>
        <v>1</v>
      </c>
      <c r="C871" s="40">
        <f>TYPE(Customer!C871)</f>
        <v>2</v>
      </c>
      <c r="D871" s="40">
        <f>TYPE(Customer!D871)</f>
        <v>2</v>
      </c>
      <c r="E871" s="40">
        <f>TYPE(Customer!E871)</f>
        <v>1</v>
      </c>
      <c r="F871" s="40">
        <f>TYPE(Customer!G871)</f>
        <v>1</v>
      </c>
      <c r="G871" s="40">
        <f>TYPE(Customer!H871)</f>
        <v>1</v>
      </c>
      <c r="H871" s="40">
        <f>TYPE(Customer!I871)</f>
        <v>1</v>
      </c>
      <c r="I871" s="40">
        <f>TYPE(Customer!J871)</f>
        <v>1</v>
      </c>
      <c r="J871" s="40">
        <f>TYPE(Customer!K871)</f>
        <v>1</v>
      </c>
      <c r="K871" s="40">
        <f>TYPE(Customer!L871)</f>
        <v>1</v>
      </c>
      <c r="L871" s="40">
        <f>TYPE(Customer!M871)</f>
        <v>1</v>
      </c>
      <c r="M871" s="40">
        <f>TYPE(Customer!N871)</f>
        <v>1</v>
      </c>
    </row>
    <row r="872" spans="1:13" x14ac:dyDescent="0.25">
      <c r="A872" s="40">
        <f>TYPE(Customer!A872)</f>
        <v>1</v>
      </c>
      <c r="B872" s="40">
        <f>TYPE(Customer!B872)</f>
        <v>1</v>
      </c>
      <c r="C872" s="40">
        <f>TYPE(Customer!C872)</f>
        <v>2</v>
      </c>
      <c r="D872" s="40">
        <f>TYPE(Customer!D872)</f>
        <v>2</v>
      </c>
      <c r="E872" s="40">
        <f>TYPE(Customer!E872)</f>
        <v>1</v>
      </c>
      <c r="F872" s="40">
        <f>TYPE(Customer!G872)</f>
        <v>1</v>
      </c>
      <c r="G872" s="40">
        <f>TYPE(Customer!H872)</f>
        <v>1</v>
      </c>
      <c r="H872" s="40">
        <f>TYPE(Customer!I872)</f>
        <v>1</v>
      </c>
      <c r="I872" s="40">
        <f>TYPE(Customer!J872)</f>
        <v>1</v>
      </c>
      <c r="J872" s="40">
        <f>TYPE(Customer!K872)</f>
        <v>1</v>
      </c>
      <c r="K872" s="40">
        <f>TYPE(Customer!L872)</f>
        <v>1</v>
      </c>
      <c r="L872" s="40">
        <f>TYPE(Customer!M872)</f>
        <v>1</v>
      </c>
      <c r="M872" s="40">
        <f>TYPE(Customer!N872)</f>
        <v>1</v>
      </c>
    </row>
    <row r="873" spans="1:13" x14ac:dyDescent="0.25">
      <c r="A873" s="40">
        <f>TYPE(Customer!A873)</f>
        <v>1</v>
      </c>
      <c r="B873" s="40">
        <f>TYPE(Customer!B873)</f>
        <v>1</v>
      </c>
      <c r="C873" s="40">
        <f>TYPE(Customer!C873)</f>
        <v>2</v>
      </c>
      <c r="D873" s="40">
        <f>TYPE(Customer!D873)</f>
        <v>2</v>
      </c>
      <c r="E873" s="40">
        <f>TYPE(Customer!E873)</f>
        <v>1</v>
      </c>
      <c r="F873" s="40">
        <f>TYPE(Customer!G873)</f>
        <v>1</v>
      </c>
      <c r="G873" s="40">
        <f>TYPE(Customer!H873)</f>
        <v>1</v>
      </c>
      <c r="H873" s="40">
        <f>TYPE(Customer!I873)</f>
        <v>1</v>
      </c>
      <c r="I873" s="40">
        <f>TYPE(Customer!J873)</f>
        <v>1</v>
      </c>
      <c r="J873" s="40">
        <f>TYPE(Customer!K873)</f>
        <v>1</v>
      </c>
      <c r="K873" s="40">
        <f>TYPE(Customer!L873)</f>
        <v>1</v>
      </c>
      <c r="L873" s="40">
        <f>TYPE(Customer!M873)</f>
        <v>1</v>
      </c>
      <c r="M873" s="40">
        <f>TYPE(Customer!N873)</f>
        <v>1</v>
      </c>
    </row>
    <row r="874" spans="1:13" x14ac:dyDescent="0.25">
      <c r="A874" s="40">
        <f>TYPE(Customer!A874)</f>
        <v>1</v>
      </c>
      <c r="B874" s="40">
        <f>TYPE(Customer!B874)</f>
        <v>1</v>
      </c>
      <c r="C874" s="40">
        <f>TYPE(Customer!C874)</f>
        <v>2</v>
      </c>
      <c r="D874" s="40">
        <f>TYPE(Customer!D874)</f>
        <v>2</v>
      </c>
      <c r="E874" s="40">
        <f>TYPE(Customer!E874)</f>
        <v>1</v>
      </c>
      <c r="F874" s="40">
        <f>TYPE(Customer!G874)</f>
        <v>1</v>
      </c>
      <c r="G874" s="40">
        <f>TYPE(Customer!H874)</f>
        <v>1</v>
      </c>
      <c r="H874" s="40">
        <f>TYPE(Customer!I874)</f>
        <v>1</v>
      </c>
      <c r="I874" s="40">
        <f>TYPE(Customer!J874)</f>
        <v>1</v>
      </c>
      <c r="J874" s="40">
        <f>TYPE(Customer!K874)</f>
        <v>1</v>
      </c>
      <c r="K874" s="40">
        <f>TYPE(Customer!L874)</f>
        <v>1</v>
      </c>
      <c r="L874" s="40">
        <f>TYPE(Customer!M874)</f>
        <v>1</v>
      </c>
      <c r="M874" s="40">
        <f>TYPE(Customer!N874)</f>
        <v>1</v>
      </c>
    </row>
    <row r="875" spans="1:13" x14ac:dyDescent="0.25">
      <c r="A875" s="40">
        <f>TYPE(Customer!A875)</f>
        <v>1</v>
      </c>
      <c r="B875" s="40">
        <f>TYPE(Customer!B875)</f>
        <v>1</v>
      </c>
      <c r="C875" s="40">
        <f>TYPE(Customer!C875)</f>
        <v>2</v>
      </c>
      <c r="D875" s="40">
        <f>TYPE(Customer!D875)</f>
        <v>2</v>
      </c>
      <c r="E875" s="40">
        <f>TYPE(Customer!E875)</f>
        <v>1</v>
      </c>
      <c r="F875" s="40">
        <f>TYPE(Customer!G875)</f>
        <v>1</v>
      </c>
      <c r="G875" s="40">
        <f>TYPE(Customer!H875)</f>
        <v>1</v>
      </c>
      <c r="H875" s="40">
        <f>TYPE(Customer!I875)</f>
        <v>1</v>
      </c>
      <c r="I875" s="40">
        <f>TYPE(Customer!J875)</f>
        <v>1</v>
      </c>
      <c r="J875" s="40">
        <f>TYPE(Customer!K875)</f>
        <v>1</v>
      </c>
      <c r="K875" s="40">
        <f>TYPE(Customer!L875)</f>
        <v>1</v>
      </c>
      <c r="L875" s="40">
        <f>TYPE(Customer!M875)</f>
        <v>1</v>
      </c>
      <c r="M875" s="40">
        <f>TYPE(Customer!N875)</f>
        <v>1</v>
      </c>
    </row>
    <row r="876" spans="1:13" x14ac:dyDescent="0.25">
      <c r="A876" s="40">
        <f>TYPE(Customer!A876)</f>
        <v>1</v>
      </c>
      <c r="B876" s="40">
        <f>TYPE(Customer!B876)</f>
        <v>1</v>
      </c>
      <c r="C876" s="40">
        <f>TYPE(Customer!C876)</f>
        <v>2</v>
      </c>
      <c r="D876" s="40">
        <f>TYPE(Customer!D876)</f>
        <v>2</v>
      </c>
      <c r="E876" s="40">
        <f>TYPE(Customer!E876)</f>
        <v>1</v>
      </c>
      <c r="F876" s="40">
        <f>TYPE(Customer!G876)</f>
        <v>1</v>
      </c>
      <c r="G876" s="40">
        <f>TYPE(Customer!H876)</f>
        <v>1</v>
      </c>
      <c r="H876" s="40">
        <f>TYPE(Customer!I876)</f>
        <v>1</v>
      </c>
      <c r="I876" s="40">
        <f>TYPE(Customer!J876)</f>
        <v>1</v>
      </c>
      <c r="J876" s="40">
        <f>TYPE(Customer!K876)</f>
        <v>1</v>
      </c>
      <c r="K876" s="40">
        <f>TYPE(Customer!L876)</f>
        <v>1</v>
      </c>
      <c r="L876" s="40">
        <f>TYPE(Customer!M876)</f>
        <v>1</v>
      </c>
      <c r="M876" s="40">
        <f>TYPE(Customer!N876)</f>
        <v>1</v>
      </c>
    </row>
    <row r="877" spans="1:13" x14ac:dyDescent="0.25">
      <c r="A877" s="40">
        <f>TYPE(Customer!A877)</f>
        <v>1</v>
      </c>
      <c r="B877" s="40">
        <f>TYPE(Customer!B877)</f>
        <v>1</v>
      </c>
      <c r="C877" s="40">
        <f>TYPE(Customer!C877)</f>
        <v>2</v>
      </c>
      <c r="D877" s="40">
        <f>TYPE(Customer!D877)</f>
        <v>2</v>
      </c>
      <c r="E877" s="40">
        <f>TYPE(Customer!E877)</f>
        <v>1</v>
      </c>
      <c r="F877" s="40">
        <f>TYPE(Customer!G877)</f>
        <v>1</v>
      </c>
      <c r="G877" s="40">
        <f>TYPE(Customer!H877)</f>
        <v>1</v>
      </c>
      <c r="H877" s="40">
        <f>TYPE(Customer!I877)</f>
        <v>1</v>
      </c>
      <c r="I877" s="40">
        <f>TYPE(Customer!J877)</f>
        <v>1</v>
      </c>
      <c r="J877" s="40">
        <f>TYPE(Customer!K877)</f>
        <v>1</v>
      </c>
      <c r="K877" s="40">
        <f>TYPE(Customer!L877)</f>
        <v>1</v>
      </c>
      <c r="L877" s="40">
        <f>TYPE(Customer!M877)</f>
        <v>1</v>
      </c>
      <c r="M877" s="40">
        <f>TYPE(Customer!N877)</f>
        <v>1</v>
      </c>
    </row>
    <row r="878" spans="1:13" x14ac:dyDescent="0.25">
      <c r="A878" s="40">
        <f>TYPE(Customer!A878)</f>
        <v>1</v>
      </c>
      <c r="B878" s="40">
        <f>TYPE(Customer!B878)</f>
        <v>1</v>
      </c>
      <c r="C878" s="40">
        <f>TYPE(Customer!C878)</f>
        <v>2</v>
      </c>
      <c r="D878" s="40">
        <f>TYPE(Customer!D878)</f>
        <v>2</v>
      </c>
      <c r="E878" s="40">
        <f>TYPE(Customer!E878)</f>
        <v>1</v>
      </c>
      <c r="F878" s="40">
        <f>TYPE(Customer!G878)</f>
        <v>1</v>
      </c>
      <c r="G878" s="40">
        <f>TYPE(Customer!H878)</f>
        <v>1</v>
      </c>
      <c r="H878" s="40">
        <f>TYPE(Customer!I878)</f>
        <v>1</v>
      </c>
      <c r="I878" s="40">
        <f>TYPE(Customer!J878)</f>
        <v>1</v>
      </c>
      <c r="J878" s="40">
        <f>TYPE(Customer!K878)</f>
        <v>1</v>
      </c>
      <c r="K878" s="40">
        <f>TYPE(Customer!L878)</f>
        <v>1</v>
      </c>
      <c r="L878" s="40">
        <f>TYPE(Customer!M878)</f>
        <v>1</v>
      </c>
      <c r="M878" s="40">
        <f>TYPE(Customer!N878)</f>
        <v>1</v>
      </c>
    </row>
    <row r="879" spans="1:13" x14ac:dyDescent="0.25">
      <c r="A879" s="40">
        <f>TYPE(Customer!A879)</f>
        <v>1</v>
      </c>
      <c r="B879" s="40">
        <f>TYPE(Customer!B879)</f>
        <v>1</v>
      </c>
      <c r="C879" s="40">
        <f>TYPE(Customer!C879)</f>
        <v>2</v>
      </c>
      <c r="D879" s="40">
        <f>TYPE(Customer!D879)</f>
        <v>2</v>
      </c>
      <c r="E879" s="40">
        <f>TYPE(Customer!E879)</f>
        <v>1</v>
      </c>
      <c r="F879" s="40">
        <f>TYPE(Customer!G879)</f>
        <v>1</v>
      </c>
      <c r="G879" s="40">
        <f>TYPE(Customer!H879)</f>
        <v>1</v>
      </c>
      <c r="H879" s="40">
        <f>TYPE(Customer!I879)</f>
        <v>1</v>
      </c>
      <c r="I879" s="40">
        <f>TYPE(Customer!J879)</f>
        <v>1</v>
      </c>
      <c r="J879" s="40">
        <f>TYPE(Customer!K879)</f>
        <v>1</v>
      </c>
      <c r="K879" s="40">
        <f>TYPE(Customer!L879)</f>
        <v>1</v>
      </c>
      <c r="L879" s="40">
        <f>TYPE(Customer!M879)</f>
        <v>1</v>
      </c>
      <c r="M879" s="40">
        <f>TYPE(Customer!N879)</f>
        <v>1</v>
      </c>
    </row>
    <row r="880" spans="1:13" x14ac:dyDescent="0.25">
      <c r="A880" s="40">
        <f>TYPE(Customer!A880)</f>
        <v>1</v>
      </c>
      <c r="B880" s="40">
        <f>TYPE(Customer!B880)</f>
        <v>1</v>
      </c>
      <c r="C880" s="40">
        <f>TYPE(Customer!C880)</f>
        <v>2</v>
      </c>
      <c r="D880" s="40">
        <f>TYPE(Customer!D880)</f>
        <v>2</v>
      </c>
      <c r="E880" s="40">
        <f>TYPE(Customer!E880)</f>
        <v>1</v>
      </c>
      <c r="F880" s="40">
        <f>TYPE(Customer!G880)</f>
        <v>1</v>
      </c>
      <c r="G880" s="40">
        <f>TYPE(Customer!H880)</f>
        <v>1</v>
      </c>
      <c r="H880" s="40">
        <f>TYPE(Customer!I880)</f>
        <v>1</v>
      </c>
      <c r="I880" s="40">
        <f>TYPE(Customer!J880)</f>
        <v>1</v>
      </c>
      <c r="J880" s="40">
        <f>TYPE(Customer!K880)</f>
        <v>1</v>
      </c>
      <c r="K880" s="40">
        <f>TYPE(Customer!L880)</f>
        <v>1</v>
      </c>
      <c r="L880" s="40">
        <f>TYPE(Customer!M880)</f>
        <v>1</v>
      </c>
      <c r="M880" s="40">
        <f>TYPE(Customer!N880)</f>
        <v>1</v>
      </c>
    </row>
    <row r="881" spans="1:13" x14ac:dyDescent="0.25">
      <c r="A881" s="40">
        <f>TYPE(Customer!A881)</f>
        <v>1</v>
      </c>
      <c r="B881" s="40">
        <f>TYPE(Customer!B881)</f>
        <v>1</v>
      </c>
      <c r="C881" s="40">
        <f>TYPE(Customer!C881)</f>
        <v>2</v>
      </c>
      <c r="D881" s="40">
        <f>TYPE(Customer!D881)</f>
        <v>2</v>
      </c>
      <c r="E881" s="40">
        <f>TYPE(Customer!E881)</f>
        <v>1</v>
      </c>
      <c r="F881" s="40">
        <f>TYPE(Customer!G881)</f>
        <v>1</v>
      </c>
      <c r="G881" s="40">
        <f>TYPE(Customer!H881)</f>
        <v>1</v>
      </c>
      <c r="H881" s="40">
        <f>TYPE(Customer!I881)</f>
        <v>1</v>
      </c>
      <c r="I881" s="40">
        <f>TYPE(Customer!J881)</f>
        <v>1</v>
      </c>
      <c r="J881" s="40">
        <f>TYPE(Customer!K881)</f>
        <v>1</v>
      </c>
      <c r="K881" s="40">
        <f>TYPE(Customer!L881)</f>
        <v>1</v>
      </c>
      <c r="L881" s="40">
        <f>TYPE(Customer!M881)</f>
        <v>1</v>
      </c>
      <c r="M881" s="40">
        <f>TYPE(Customer!N881)</f>
        <v>1</v>
      </c>
    </row>
    <row r="882" spans="1:13" x14ac:dyDescent="0.25">
      <c r="A882" s="40">
        <f>TYPE(Customer!A882)</f>
        <v>1</v>
      </c>
      <c r="B882" s="40">
        <f>TYPE(Customer!B882)</f>
        <v>1</v>
      </c>
      <c r="C882" s="40">
        <f>TYPE(Customer!C882)</f>
        <v>2</v>
      </c>
      <c r="D882" s="40">
        <f>TYPE(Customer!D882)</f>
        <v>2</v>
      </c>
      <c r="E882" s="40">
        <f>TYPE(Customer!E882)</f>
        <v>1</v>
      </c>
      <c r="F882" s="40">
        <f>TYPE(Customer!G882)</f>
        <v>1</v>
      </c>
      <c r="G882" s="40">
        <f>TYPE(Customer!H882)</f>
        <v>1</v>
      </c>
      <c r="H882" s="40">
        <f>TYPE(Customer!I882)</f>
        <v>1</v>
      </c>
      <c r="I882" s="40">
        <f>TYPE(Customer!J882)</f>
        <v>1</v>
      </c>
      <c r="J882" s="40">
        <f>TYPE(Customer!K882)</f>
        <v>1</v>
      </c>
      <c r="K882" s="40">
        <f>TYPE(Customer!L882)</f>
        <v>1</v>
      </c>
      <c r="L882" s="40">
        <f>TYPE(Customer!M882)</f>
        <v>1</v>
      </c>
      <c r="M882" s="40">
        <f>TYPE(Customer!N882)</f>
        <v>1</v>
      </c>
    </row>
    <row r="883" spans="1:13" x14ac:dyDescent="0.25">
      <c r="A883" s="40">
        <f>TYPE(Customer!A883)</f>
        <v>1</v>
      </c>
      <c r="B883" s="40">
        <f>TYPE(Customer!B883)</f>
        <v>1</v>
      </c>
      <c r="C883" s="40">
        <f>TYPE(Customer!C883)</f>
        <v>2</v>
      </c>
      <c r="D883" s="40">
        <f>TYPE(Customer!D883)</f>
        <v>2</v>
      </c>
      <c r="E883" s="40">
        <f>TYPE(Customer!E883)</f>
        <v>1</v>
      </c>
      <c r="F883" s="40">
        <f>TYPE(Customer!G883)</f>
        <v>1</v>
      </c>
      <c r="G883" s="40">
        <f>TYPE(Customer!H883)</f>
        <v>1</v>
      </c>
      <c r="H883" s="40">
        <f>TYPE(Customer!I883)</f>
        <v>1</v>
      </c>
      <c r="I883" s="40">
        <f>TYPE(Customer!J883)</f>
        <v>1</v>
      </c>
      <c r="J883" s="40">
        <f>TYPE(Customer!K883)</f>
        <v>1</v>
      </c>
      <c r="K883" s="40">
        <f>TYPE(Customer!L883)</f>
        <v>1</v>
      </c>
      <c r="L883" s="40">
        <f>TYPE(Customer!M883)</f>
        <v>1</v>
      </c>
      <c r="M883" s="40">
        <f>TYPE(Customer!N883)</f>
        <v>1</v>
      </c>
    </row>
    <row r="884" spans="1:13" x14ac:dyDescent="0.25">
      <c r="A884" s="40">
        <f>TYPE(Customer!A884)</f>
        <v>1</v>
      </c>
      <c r="B884" s="40">
        <f>TYPE(Customer!B884)</f>
        <v>1</v>
      </c>
      <c r="C884" s="40">
        <f>TYPE(Customer!C884)</f>
        <v>2</v>
      </c>
      <c r="D884" s="40">
        <f>TYPE(Customer!D884)</f>
        <v>2</v>
      </c>
      <c r="E884" s="40">
        <f>TYPE(Customer!E884)</f>
        <v>1</v>
      </c>
      <c r="F884" s="40">
        <f>TYPE(Customer!G884)</f>
        <v>1</v>
      </c>
      <c r="G884" s="40">
        <f>TYPE(Customer!H884)</f>
        <v>1</v>
      </c>
      <c r="H884" s="40">
        <f>TYPE(Customer!I884)</f>
        <v>1</v>
      </c>
      <c r="I884" s="40">
        <f>TYPE(Customer!J884)</f>
        <v>1</v>
      </c>
      <c r="J884" s="40">
        <f>TYPE(Customer!K884)</f>
        <v>1</v>
      </c>
      <c r="K884" s="40">
        <f>TYPE(Customer!L884)</f>
        <v>1</v>
      </c>
      <c r="L884" s="40">
        <f>TYPE(Customer!M884)</f>
        <v>1</v>
      </c>
      <c r="M884" s="40">
        <f>TYPE(Customer!N884)</f>
        <v>1</v>
      </c>
    </row>
    <row r="885" spans="1:13" x14ac:dyDescent="0.25">
      <c r="A885" s="40">
        <f>TYPE(Customer!A885)</f>
        <v>1</v>
      </c>
      <c r="B885" s="40">
        <f>TYPE(Customer!B885)</f>
        <v>1</v>
      </c>
      <c r="C885" s="40">
        <f>TYPE(Customer!C885)</f>
        <v>2</v>
      </c>
      <c r="D885" s="40">
        <f>TYPE(Customer!D885)</f>
        <v>2</v>
      </c>
      <c r="E885" s="40">
        <f>TYPE(Customer!E885)</f>
        <v>1</v>
      </c>
      <c r="F885" s="40">
        <f>TYPE(Customer!G885)</f>
        <v>1</v>
      </c>
      <c r="G885" s="40">
        <f>TYPE(Customer!H885)</f>
        <v>1</v>
      </c>
      <c r="H885" s="40">
        <f>TYPE(Customer!I885)</f>
        <v>1</v>
      </c>
      <c r="I885" s="40">
        <f>TYPE(Customer!J885)</f>
        <v>1</v>
      </c>
      <c r="J885" s="40">
        <f>TYPE(Customer!K885)</f>
        <v>1</v>
      </c>
      <c r="K885" s="40">
        <f>TYPE(Customer!L885)</f>
        <v>1</v>
      </c>
      <c r="L885" s="40">
        <f>TYPE(Customer!M885)</f>
        <v>1</v>
      </c>
      <c r="M885" s="40">
        <f>TYPE(Customer!N885)</f>
        <v>1</v>
      </c>
    </row>
    <row r="886" spans="1:13" x14ac:dyDescent="0.25">
      <c r="A886" s="40">
        <f>TYPE(Customer!A886)</f>
        <v>1</v>
      </c>
      <c r="B886" s="40">
        <f>TYPE(Customer!B886)</f>
        <v>1</v>
      </c>
      <c r="C886" s="40">
        <f>TYPE(Customer!C886)</f>
        <v>2</v>
      </c>
      <c r="D886" s="40">
        <f>TYPE(Customer!D886)</f>
        <v>2</v>
      </c>
      <c r="E886" s="40">
        <f>TYPE(Customer!E886)</f>
        <v>1</v>
      </c>
      <c r="F886" s="40">
        <f>TYPE(Customer!G886)</f>
        <v>1</v>
      </c>
      <c r="G886" s="40">
        <f>TYPE(Customer!H886)</f>
        <v>1</v>
      </c>
      <c r="H886" s="40">
        <f>TYPE(Customer!I886)</f>
        <v>1</v>
      </c>
      <c r="I886" s="40">
        <f>TYPE(Customer!J886)</f>
        <v>1</v>
      </c>
      <c r="J886" s="40">
        <f>TYPE(Customer!K886)</f>
        <v>1</v>
      </c>
      <c r="K886" s="40">
        <f>TYPE(Customer!L886)</f>
        <v>1</v>
      </c>
      <c r="L886" s="40">
        <f>TYPE(Customer!M886)</f>
        <v>1</v>
      </c>
      <c r="M886" s="40">
        <f>TYPE(Customer!N886)</f>
        <v>1</v>
      </c>
    </row>
    <row r="887" spans="1:13" x14ac:dyDescent="0.25">
      <c r="A887" s="40">
        <f>TYPE(Customer!A887)</f>
        <v>1</v>
      </c>
      <c r="B887" s="40">
        <f>TYPE(Customer!B887)</f>
        <v>1</v>
      </c>
      <c r="C887" s="40">
        <f>TYPE(Customer!C887)</f>
        <v>2</v>
      </c>
      <c r="D887" s="40">
        <f>TYPE(Customer!D887)</f>
        <v>2</v>
      </c>
      <c r="E887" s="40">
        <f>TYPE(Customer!E887)</f>
        <v>1</v>
      </c>
      <c r="F887" s="40">
        <f>TYPE(Customer!G887)</f>
        <v>1</v>
      </c>
      <c r="G887" s="40">
        <f>TYPE(Customer!H887)</f>
        <v>1</v>
      </c>
      <c r="H887" s="40">
        <f>TYPE(Customer!I887)</f>
        <v>1</v>
      </c>
      <c r="I887" s="40">
        <f>TYPE(Customer!J887)</f>
        <v>1</v>
      </c>
      <c r="J887" s="40">
        <f>TYPE(Customer!K887)</f>
        <v>1</v>
      </c>
      <c r="K887" s="40">
        <f>TYPE(Customer!L887)</f>
        <v>1</v>
      </c>
      <c r="L887" s="40">
        <f>TYPE(Customer!M887)</f>
        <v>1</v>
      </c>
      <c r="M887" s="40">
        <f>TYPE(Customer!N887)</f>
        <v>1</v>
      </c>
    </row>
    <row r="888" spans="1:13" x14ac:dyDescent="0.25">
      <c r="A888" s="40">
        <f>TYPE(Customer!A888)</f>
        <v>1</v>
      </c>
      <c r="B888" s="40">
        <f>TYPE(Customer!B888)</f>
        <v>1</v>
      </c>
      <c r="C888" s="40">
        <f>TYPE(Customer!C888)</f>
        <v>2</v>
      </c>
      <c r="D888" s="40">
        <f>TYPE(Customer!D888)</f>
        <v>2</v>
      </c>
      <c r="E888" s="40">
        <f>TYPE(Customer!E888)</f>
        <v>1</v>
      </c>
      <c r="F888" s="40">
        <f>TYPE(Customer!G888)</f>
        <v>1</v>
      </c>
      <c r="G888" s="40">
        <f>TYPE(Customer!H888)</f>
        <v>1</v>
      </c>
      <c r="H888" s="40">
        <f>TYPE(Customer!I888)</f>
        <v>1</v>
      </c>
      <c r="I888" s="40">
        <f>TYPE(Customer!J888)</f>
        <v>1</v>
      </c>
      <c r="J888" s="40">
        <f>TYPE(Customer!K888)</f>
        <v>1</v>
      </c>
      <c r="K888" s="40">
        <f>TYPE(Customer!L888)</f>
        <v>1</v>
      </c>
      <c r="L888" s="40">
        <f>TYPE(Customer!M888)</f>
        <v>1</v>
      </c>
      <c r="M888" s="40">
        <f>TYPE(Customer!N888)</f>
        <v>1</v>
      </c>
    </row>
    <row r="889" spans="1:13" x14ac:dyDescent="0.25">
      <c r="A889" s="40">
        <f>TYPE(Customer!A889)</f>
        <v>1</v>
      </c>
      <c r="B889" s="40">
        <f>TYPE(Customer!B889)</f>
        <v>1</v>
      </c>
      <c r="C889" s="40">
        <f>TYPE(Customer!C889)</f>
        <v>2</v>
      </c>
      <c r="D889" s="40">
        <f>TYPE(Customer!D889)</f>
        <v>2</v>
      </c>
      <c r="E889" s="40">
        <f>TYPE(Customer!E889)</f>
        <v>1</v>
      </c>
      <c r="F889" s="40">
        <f>TYPE(Customer!G889)</f>
        <v>1</v>
      </c>
      <c r="G889" s="40">
        <f>TYPE(Customer!H889)</f>
        <v>1</v>
      </c>
      <c r="H889" s="40">
        <f>TYPE(Customer!I889)</f>
        <v>1</v>
      </c>
      <c r="I889" s="40">
        <f>TYPE(Customer!J889)</f>
        <v>1</v>
      </c>
      <c r="J889" s="40">
        <f>TYPE(Customer!K889)</f>
        <v>1</v>
      </c>
      <c r="K889" s="40">
        <f>TYPE(Customer!L889)</f>
        <v>1</v>
      </c>
      <c r="L889" s="40">
        <f>TYPE(Customer!M889)</f>
        <v>1</v>
      </c>
      <c r="M889" s="40">
        <f>TYPE(Customer!N889)</f>
        <v>1</v>
      </c>
    </row>
    <row r="890" spans="1:13" x14ac:dyDescent="0.25">
      <c r="A890" s="40">
        <f>TYPE(Customer!A890)</f>
        <v>1</v>
      </c>
      <c r="B890" s="40">
        <f>TYPE(Customer!B890)</f>
        <v>1</v>
      </c>
      <c r="C890" s="40">
        <f>TYPE(Customer!C890)</f>
        <v>2</v>
      </c>
      <c r="D890" s="40">
        <f>TYPE(Customer!D890)</f>
        <v>2</v>
      </c>
      <c r="E890" s="40">
        <f>TYPE(Customer!E890)</f>
        <v>1</v>
      </c>
      <c r="F890" s="40">
        <f>TYPE(Customer!G890)</f>
        <v>1</v>
      </c>
      <c r="G890" s="40">
        <f>TYPE(Customer!H890)</f>
        <v>1</v>
      </c>
      <c r="H890" s="40">
        <f>TYPE(Customer!I890)</f>
        <v>1</v>
      </c>
      <c r="I890" s="40">
        <f>TYPE(Customer!J890)</f>
        <v>1</v>
      </c>
      <c r="J890" s="40">
        <f>TYPE(Customer!K890)</f>
        <v>1</v>
      </c>
      <c r="K890" s="40">
        <f>TYPE(Customer!L890)</f>
        <v>1</v>
      </c>
      <c r="L890" s="40">
        <f>TYPE(Customer!M890)</f>
        <v>1</v>
      </c>
      <c r="M890" s="40">
        <f>TYPE(Customer!N890)</f>
        <v>1</v>
      </c>
    </row>
    <row r="891" spans="1:13" x14ac:dyDescent="0.25">
      <c r="A891" s="40">
        <f>TYPE(Customer!A891)</f>
        <v>1</v>
      </c>
      <c r="B891" s="40">
        <f>TYPE(Customer!B891)</f>
        <v>1</v>
      </c>
      <c r="C891" s="40">
        <f>TYPE(Customer!C891)</f>
        <v>2</v>
      </c>
      <c r="D891" s="40">
        <f>TYPE(Customer!D891)</f>
        <v>2</v>
      </c>
      <c r="E891" s="40">
        <f>TYPE(Customer!E891)</f>
        <v>1</v>
      </c>
      <c r="F891" s="40">
        <f>TYPE(Customer!G891)</f>
        <v>1</v>
      </c>
      <c r="G891" s="40">
        <f>TYPE(Customer!H891)</f>
        <v>1</v>
      </c>
      <c r="H891" s="40">
        <f>TYPE(Customer!I891)</f>
        <v>1</v>
      </c>
      <c r="I891" s="40">
        <f>TYPE(Customer!J891)</f>
        <v>1</v>
      </c>
      <c r="J891" s="40">
        <f>TYPE(Customer!K891)</f>
        <v>1</v>
      </c>
      <c r="K891" s="40">
        <f>TYPE(Customer!L891)</f>
        <v>1</v>
      </c>
      <c r="L891" s="40">
        <f>TYPE(Customer!M891)</f>
        <v>1</v>
      </c>
      <c r="M891" s="40">
        <f>TYPE(Customer!N891)</f>
        <v>1</v>
      </c>
    </row>
    <row r="892" spans="1:13" x14ac:dyDescent="0.25">
      <c r="A892" s="40">
        <f>TYPE(Customer!A892)</f>
        <v>1</v>
      </c>
      <c r="B892" s="40">
        <f>TYPE(Customer!B892)</f>
        <v>1</v>
      </c>
      <c r="C892" s="40">
        <f>TYPE(Customer!C892)</f>
        <v>2</v>
      </c>
      <c r="D892" s="40">
        <f>TYPE(Customer!D892)</f>
        <v>2</v>
      </c>
      <c r="E892" s="40">
        <f>TYPE(Customer!E892)</f>
        <v>1</v>
      </c>
      <c r="F892" s="40">
        <f>TYPE(Customer!G892)</f>
        <v>1</v>
      </c>
      <c r="G892" s="40">
        <f>TYPE(Customer!H892)</f>
        <v>1</v>
      </c>
      <c r="H892" s="40">
        <f>TYPE(Customer!I892)</f>
        <v>1</v>
      </c>
      <c r="I892" s="40">
        <f>TYPE(Customer!J892)</f>
        <v>1</v>
      </c>
      <c r="J892" s="40">
        <f>TYPE(Customer!K892)</f>
        <v>1</v>
      </c>
      <c r="K892" s="40">
        <f>TYPE(Customer!L892)</f>
        <v>1</v>
      </c>
      <c r="L892" s="40">
        <f>TYPE(Customer!M892)</f>
        <v>1</v>
      </c>
      <c r="M892" s="40">
        <f>TYPE(Customer!N892)</f>
        <v>1</v>
      </c>
    </row>
    <row r="893" spans="1:13" x14ac:dyDescent="0.25">
      <c r="A893" s="40">
        <f>TYPE(Customer!A893)</f>
        <v>1</v>
      </c>
      <c r="B893" s="40">
        <f>TYPE(Customer!B893)</f>
        <v>1</v>
      </c>
      <c r="C893" s="40">
        <f>TYPE(Customer!C893)</f>
        <v>2</v>
      </c>
      <c r="D893" s="40">
        <f>TYPE(Customer!D893)</f>
        <v>2</v>
      </c>
      <c r="E893" s="40">
        <f>TYPE(Customer!E893)</f>
        <v>1</v>
      </c>
      <c r="F893" s="40">
        <f>TYPE(Customer!G893)</f>
        <v>1</v>
      </c>
      <c r="G893" s="40">
        <f>TYPE(Customer!H893)</f>
        <v>1</v>
      </c>
      <c r="H893" s="40">
        <f>TYPE(Customer!I893)</f>
        <v>1</v>
      </c>
      <c r="I893" s="40">
        <f>TYPE(Customer!J893)</f>
        <v>1</v>
      </c>
      <c r="J893" s="40">
        <f>TYPE(Customer!K893)</f>
        <v>1</v>
      </c>
      <c r="K893" s="40">
        <f>TYPE(Customer!L893)</f>
        <v>1</v>
      </c>
      <c r="L893" s="40">
        <f>TYPE(Customer!M893)</f>
        <v>1</v>
      </c>
      <c r="M893" s="40">
        <f>TYPE(Customer!N893)</f>
        <v>1</v>
      </c>
    </row>
    <row r="894" spans="1:13" x14ac:dyDescent="0.25">
      <c r="A894" s="40">
        <f>TYPE(Customer!A894)</f>
        <v>1</v>
      </c>
      <c r="B894" s="40">
        <f>TYPE(Customer!B894)</f>
        <v>1</v>
      </c>
      <c r="C894" s="40">
        <f>TYPE(Customer!C894)</f>
        <v>2</v>
      </c>
      <c r="D894" s="40">
        <f>TYPE(Customer!D894)</f>
        <v>2</v>
      </c>
      <c r="E894" s="40">
        <f>TYPE(Customer!E894)</f>
        <v>1</v>
      </c>
      <c r="F894" s="40">
        <f>TYPE(Customer!G894)</f>
        <v>1</v>
      </c>
      <c r="G894" s="40">
        <f>TYPE(Customer!H894)</f>
        <v>1</v>
      </c>
      <c r="H894" s="40">
        <f>TYPE(Customer!I894)</f>
        <v>1</v>
      </c>
      <c r="I894" s="40">
        <f>TYPE(Customer!J894)</f>
        <v>1</v>
      </c>
      <c r="J894" s="40">
        <f>TYPE(Customer!K894)</f>
        <v>1</v>
      </c>
      <c r="K894" s="40">
        <f>TYPE(Customer!L894)</f>
        <v>1</v>
      </c>
      <c r="L894" s="40">
        <f>TYPE(Customer!M894)</f>
        <v>1</v>
      </c>
      <c r="M894" s="40">
        <f>TYPE(Customer!N894)</f>
        <v>1</v>
      </c>
    </row>
    <row r="895" spans="1:13" x14ac:dyDescent="0.25">
      <c r="A895" s="40">
        <f>TYPE(Customer!A895)</f>
        <v>1</v>
      </c>
      <c r="B895" s="40">
        <f>TYPE(Customer!B895)</f>
        <v>1</v>
      </c>
      <c r="C895" s="40">
        <f>TYPE(Customer!C895)</f>
        <v>2</v>
      </c>
      <c r="D895" s="40">
        <f>TYPE(Customer!D895)</f>
        <v>2</v>
      </c>
      <c r="E895" s="40">
        <f>TYPE(Customer!E895)</f>
        <v>1</v>
      </c>
      <c r="F895" s="40">
        <f>TYPE(Customer!G895)</f>
        <v>1</v>
      </c>
      <c r="G895" s="40">
        <f>TYPE(Customer!H895)</f>
        <v>1</v>
      </c>
      <c r="H895" s="40">
        <f>TYPE(Customer!I895)</f>
        <v>1</v>
      </c>
      <c r="I895" s="40">
        <f>TYPE(Customer!J895)</f>
        <v>1</v>
      </c>
      <c r="J895" s="40">
        <f>TYPE(Customer!K895)</f>
        <v>1</v>
      </c>
      <c r="K895" s="40">
        <f>TYPE(Customer!L895)</f>
        <v>1</v>
      </c>
      <c r="L895" s="40">
        <f>TYPE(Customer!M895)</f>
        <v>1</v>
      </c>
      <c r="M895" s="40">
        <f>TYPE(Customer!N895)</f>
        <v>1</v>
      </c>
    </row>
    <row r="896" spans="1:13" x14ac:dyDescent="0.25">
      <c r="A896" s="40">
        <f>TYPE(Customer!A896)</f>
        <v>1</v>
      </c>
      <c r="B896" s="40">
        <f>TYPE(Customer!B896)</f>
        <v>1</v>
      </c>
      <c r="C896" s="40">
        <f>TYPE(Customer!C896)</f>
        <v>2</v>
      </c>
      <c r="D896" s="40">
        <f>TYPE(Customer!D896)</f>
        <v>2</v>
      </c>
      <c r="E896" s="40">
        <f>TYPE(Customer!E896)</f>
        <v>1</v>
      </c>
      <c r="F896" s="40">
        <f>TYPE(Customer!G896)</f>
        <v>1</v>
      </c>
      <c r="G896" s="40">
        <f>TYPE(Customer!H896)</f>
        <v>1</v>
      </c>
      <c r="H896" s="40">
        <f>TYPE(Customer!I896)</f>
        <v>1</v>
      </c>
      <c r="I896" s="40">
        <f>TYPE(Customer!J896)</f>
        <v>1</v>
      </c>
      <c r="J896" s="40">
        <f>TYPE(Customer!K896)</f>
        <v>1</v>
      </c>
      <c r="K896" s="40">
        <f>TYPE(Customer!L896)</f>
        <v>1</v>
      </c>
      <c r="L896" s="40">
        <f>TYPE(Customer!M896)</f>
        <v>1</v>
      </c>
      <c r="M896" s="40">
        <f>TYPE(Customer!N896)</f>
        <v>1</v>
      </c>
    </row>
    <row r="897" spans="1:13" x14ac:dyDescent="0.25">
      <c r="A897" s="40">
        <f>TYPE(Customer!A897)</f>
        <v>1</v>
      </c>
      <c r="B897" s="40">
        <f>TYPE(Customer!B897)</f>
        <v>1</v>
      </c>
      <c r="C897" s="40">
        <f>TYPE(Customer!C897)</f>
        <v>2</v>
      </c>
      <c r="D897" s="40">
        <f>TYPE(Customer!D897)</f>
        <v>2</v>
      </c>
      <c r="E897" s="40">
        <f>TYPE(Customer!E897)</f>
        <v>1</v>
      </c>
      <c r="F897" s="40">
        <f>TYPE(Customer!G897)</f>
        <v>1</v>
      </c>
      <c r="G897" s="40">
        <f>TYPE(Customer!H897)</f>
        <v>1</v>
      </c>
      <c r="H897" s="40">
        <f>TYPE(Customer!I897)</f>
        <v>1</v>
      </c>
      <c r="I897" s="40">
        <f>TYPE(Customer!J897)</f>
        <v>1</v>
      </c>
      <c r="J897" s="40">
        <f>TYPE(Customer!K897)</f>
        <v>1</v>
      </c>
      <c r="K897" s="40">
        <f>TYPE(Customer!L897)</f>
        <v>1</v>
      </c>
      <c r="L897" s="40">
        <f>TYPE(Customer!M897)</f>
        <v>1</v>
      </c>
      <c r="M897" s="40">
        <f>TYPE(Customer!N897)</f>
        <v>1</v>
      </c>
    </row>
    <row r="898" spans="1:13" x14ac:dyDescent="0.25">
      <c r="A898" s="40">
        <f>TYPE(Customer!A898)</f>
        <v>1</v>
      </c>
      <c r="B898" s="40">
        <f>TYPE(Customer!B898)</f>
        <v>1</v>
      </c>
      <c r="C898" s="40">
        <f>TYPE(Customer!C898)</f>
        <v>2</v>
      </c>
      <c r="D898" s="40">
        <f>TYPE(Customer!D898)</f>
        <v>2</v>
      </c>
      <c r="E898" s="40">
        <f>TYPE(Customer!E898)</f>
        <v>1</v>
      </c>
      <c r="F898" s="40">
        <f>TYPE(Customer!G898)</f>
        <v>1</v>
      </c>
      <c r="G898" s="40">
        <f>TYPE(Customer!H898)</f>
        <v>1</v>
      </c>
      <c r="H898" s="40">
        <f>TYPE(Customer!I898)</f>
        <v>1</v>
      </c>
      <c r="I898" s="40">
        <f>TYPE(Customer!J898)</f>
        <v>1</v>
      </c>
      <c r="J898" s="40">
        <f>TYPE(Customer!K898)</f>
        <v>1</v>
      </c>
      <c r="K898" s="40">
        <f>TYPE(Customer!L898)</f>
        <v>1</v>
      </c>
      <c r="L898" s="40">
        <f>TYPE(Customer!M898)</f>
        <v>1</v>
      </c>
      <c r="M898" s="40">
        <f>TYPE(Customer!N898)</f>
        <v>1</v>
      </c>
    </row>
    <row r="899" spans="1:13" x14ac:dyDescent="0.25">
      <c r="A899" s="40">
        <f>TYPE(Customer!A899)</f>
        <v>1</v>
      </c>
      <c r="B899" s="40">
        <f>TYPE(Customer!B899)</f>
        <v>1</v>
      </c>
      <c r="C899" s="40">
        <f>TYPE(Customer!C899)</f>
        <v>2</v>
      </c>
      <c r="D899" s="40">
        <f>TYPE(Customer!D899)</f>
        <v>2</v>
      </c>
      <c r="E899" s="40">
        <f>TYPE(Customer!E899)</f>
        <v>1</v>
      </c>
      <c r="F899" s="40">
        <f>TYPE(Customer!G899)</f>
        <v>1</v>
      </c>
      <c r="G899" s="40">
        <f>TYPE(Customer!H899)</f>
        <v>1</v>
      </c>
      <c r="H899" s="40">
        <f>TYPE(Customer!I899)</f>
        <v>1</v>
      </c>
      <c r="I899" s="40">
        <f>TYPE(Customer!J899)</f>
        <v>1</v>
      </c>
      <c r="J899" s="40">
        <f>TYPE(Customer!K899)</f>
        <v>1</v>
      </c>
      <c r="K899" s="40">
        <f>TYPE(Customer!L899)</f>
        <v>1</v>
      </c>
      <c r="L899" s="40">
        <f>TYPE(Customer!M899)</f>
        <v>1</v>
      </c>
      <c r="M899" s="40">
        <f>TYPE(Customer!N899)</f>
        <v>1</v>
      </c>
    </row>
    <row r="900" spans="1:13" x14ac:dyDescent="0.25">
      <c r="A900" s="40">
        <f>TYPE(Customer!A900)</f>
        <v>1</v>
      </c>
      <c r="B900" s="40">
        <f>TYPE(Customer!B900)</f>
        <v>1</v>
      </c>
      <c r="C900" s="40">
        <f>TYPE(Customer!C900)</f>
        <v>2</v>
      </c>
      <c r="D900" s="40">
        <f>TYPE(Customer!D900)</f>
        <v>2</v>
      </c>
      <c r="E900" s="40">
        <f>TYPE(Customer!E900)</f>
        <v>1</v>
      </c>
      <c r="F900" s="40">
        <f>TYPE(Customer!G900)</f>
        <v>1</v>
      </c>
      <c r="G900" s="40">
        <f>TYPE(Customer!H900)</f>
        <v>1</v>
      </c>
      <c r="H900" s="40">
        <f>TYPE(Customer!I900)</f>
        <v>1</v>
      </c>
      <c r="I900" s="40">
        <f>TYPE(Customer!J900)</f>
        <v>1</v>
      </c>
      <c r="J900" s="40">
        <f>TYPE(Customer!K900)</f>
        <v>1</v>
      </c>
      <c r="K900" s="40">
        <f>TYPE(Customer!L900)</f>
        <v>1</v>
      </c>
      <c r="L900" s="40">
        <f>TYPE(Customer!M900)</f>
        <v>1</v>
      </c>
      <c r="M900" s="40">
        <f>TYPE(Customer!N900)</f>
        <v>1</v>
      </c>
    </row>
    <row r="901" spans="1:13" x14ac:dyDescent="0.25">
      <c r="A901" s="40">
        <f>TYPE(Customer!A901)</f>
        <v>1</v>
      </c>
      <c r="B901" s="40">
        <f>TYPE(Customer!B901)</f>
        <v>1</v>
      </c>
      <c r="C901" s="40">
        <f>TYPE(Customer!C901)</f>
        <v>2</v>
      </c>
      <c r="D901" s="40">
        <f>TYPE(Customer!D901)</f>
        <v>2</v>
      </c>
      <c r="E901" s="40">
        <f>TYPE(Customer!E901)</f>
        <v>1</v>
      </c>
      <c r="F901" s="40">
        <f>TYPE(Customer!G901)</f>
        <v>1</v>
      </c>
      <c r="G901" s="40">
        <f>TYPE(Customer!H901)</f>
        <v>1</v>
      </c>
      <c r="H901" s="40">
        <f>TYPE(Customer!I901)</f>
        <v>1</v>
      </c>
      <c r="I901" s="40">
        <f>TYPE(Customer!J901)</f>
        <v>1</v>
      </c>
      <c r="J901" s="40">
        <f>TYPE(Customer!K901)</f>
        <v>1</v>
      </c>
      <c r="K901" s="40">
        <f>TYPE(Customer!L901)</f>
        <v>1</v>
      </c>
      <c r="L901" s="40">
        <f>TYPE(Customer!M901)</f>
        <v>1</v>
      </c>
      <c r="M901" s="40">
        <f>TYPE(Customer!N901)</f>
        <v>1</v>
      </c>
    </row>
    <row r="902" spans="1:13" x14ac:dyDescent="0.25">
      <c r="A902" s="40">
        <f>TYPE(Customer!A902)</f>
        <v>1</v>
      </c>
      <c r="B902" s="40">
        <f>TYPE(Customer!B902)</f>
        <v>1</v>
      </c>
      <c r="C902" s="40">
        <f>TYPE(Customer!C902)</f>
        <v>2</v>
      </c>
      <c r="D902" s="40">
        <f>TYPE(Customer!D902)</f>
        <v>2</v>
      </c>
      <c r="E902" s="40">
        <f>TYPE(Customer!E902)</f>
        <v>1</v>
      </c>
      <c r="F902" s="40">
        <f>TYPE(Customer!G902)</f>
        <v>1</v>
      </c>
      <c r="G902" s="40">
        <f>TYPE(Customer!H902)</f>
        <v>1</v>
      </c>
      <c r="H902" s="40">
        <f>TYPE(Customer!I902)</f>
        <v>1</v>
      </c>
      <c r="I902" s="40">
        <f>TYPE(Customer!J902)</f>
        <v>1</v>
      </c>
      <c r="J902" s="40">
        <f>TYPE(Customer!K902)</f>
        <v>1</v>
      </c>
      <c r="K902" s="40">
        <f>TYPE(Customer!L902)</f>
        <v>1</v>
      </c>
      <c r="L902" s="40">
        <f>TYPE(Customer!M902)</f>
        <v>1</v>
      </c>
      <c r="M902" s="40">
        <f>TYPE(Customer!N902)</f>
        <v>1</v>
      </c>
    </row>
    <row r="903" spans="1:13" x14ac:dyDescent="0.25">
      <c r="A903" s="40">
        <f>TYPE(Customer!A903)</f>
        <v>1</v>
      </c>
      <c r="B903" s="40">
        <f>TYPE(Customer!B903)</f>
        <v>1</v>
      </c>
      <c r="C903" s="40">
        <f>TYPE(Customer!C903)</f>
        <v>2</v>
      </c>
      <c r="D903" s="40">
        <f>TYPE(Customer!D903)</f>
        <v>2</v>
      </c>
      <c r="E903" s="40">
        <f>TYPE(Customer!E903)</f>
        <v>1</v>
      </c>
      <c r="F903" s="40">
        <f>TYPE(Customer!G903)</f>
        <v>1</v>
      </c>
      <c r="G903" s="40">
        <f>TYPE(Customer!H903)</f>
        <v>1</v>
      </c>
      <c r="H903" s="40">
        <f>TYPE(Customer!I903)</f>
        <v>1</v>
      </c>
      <c r="I903" s="40">
        <f>TYPE(Customer!J903)</f>
        <v>1</v>
      </c>
      <c r="J903" s="40">
        <f>TYPE(Customer!K903)</f>
        <v>1</v>
      </c>
      <c r="K903" s="40">
        <f>TYPE(Customer!L903)</f>
        <v>1</v>
      </c>
      <c r="L903" s="40">
        <f>TYPE(Customer!M903)</f>
        <v>1</v>
      </c>
      <c r="M903" s="40">
        <f>TYPE(Customer!N903)</f>
        <v>1</v>
      </c>
    </row>
    <row r="904" spans="1:13" x14ac:dyDescent="0.25">
      <c r="A904" s="40">
        <f>TYPE(Customer!A904)</f>
        <v>1</v>
      </c>
      <c r="B904" s="40">
        <f>TYPE(Customer!B904)</f>
        <v>1</v>
      </c>
      <c r="C904" s="40">
        <f>TYPE(Customer!C904)</f>
        <v>2</v>
      </c>
      <c r="D904" s="40">
        <f>TYPE(Customer!D904)</f>
        <v>2</v>
      </c>
      <c r="E904" s="40">
        <f>TYPE(Customer!E904)</f>
        <v>1</v>
      </c>
      <c r="F904" s="40">
        <f>TYPE(Customer!G904)</f>
        <v>1</v>
      </c>
      <c r="G904" s="40">
        <f>TYPE(Customer!H904)</f>
        <v>1</v>
      </c>
      <c r="H904" s="40">
        <f>TYPE(Customer!I904)</f>
        <v>1</v>
      </c>
      <c r="I904" s="40">
        <f>TYPE(Customer!J904)</f>
        <v>1</v>
      </c>
      <c r="J904" s="40">
        <f>TYPE(Customer!K904)</f>
        <v>1</v>
      </c>
      <c r="K904" s="40">
        <f>TYPE(Customer!L904)</f>
        <v>1</v>
      </c>
      <c r="L904" s="40">
        <f>TYPE(Customer!M904)</f>
        <v>1</v>
      </c>
      <c r="M904" s="40">
        <f>TYPE(Customer!N904)</f>
        <v>1</v>
      </c>
    </row>
    <row r="905" spans="1:13" x14ac:dyDescent="0.25">
      <c r="A905" s="40">
        <f>TYPE(Customer!A905)</f>
        <v>1</v>
      </c>
      <c r="B905" s="40">
        <f>TYPE(Customer!B905)</f>
        <v>1</v>
      </c>
      <c r="C905" s="40">
        <f>TYPE(Customer!C905)</f>
        <v>2</v>
      </c>
      <c r="D905" s="40">
        <f>TYPE(Customer!D905)</f>
        <v>2</v>
      </c>
      <c r="E905" s="40">
        <f>TYPE(Customer!E905)</f>
        <v>1</v>
      </c>
      <c r="F905" s="40">
        <f>TYPE(Customer!G905)</f>
        <v>1</v>
      </c>
      <c r="G905" s="40">
        <f>TYPE(Customer!H905)</f>
        <v>1</v>
      </c>
      <c r="H905" s="40">
        <f>TYPE(Customer!I905)</f>
        <v>1</v>
      </c>
      <c r="I905" s="40">
        <f>TYPE(Customer!J905)</f>
        <v>1</v>
      </c>
      <c r="J905" s="40">
        <f>TYPE(Customer!K905)</f>
        <v>1</v>
      </c>
      <c r="K905" s="40">
        <f>TYPE(Customer!L905)</f>
        <v>1</v>
      </c>
      <c r="L905" s="40">
        <f>TYPE(Customer!M905)</f>
        <v>1</v>
      </c>
      <c r="M905" s="40">
        <f>TYPE(Customer!N905)</f>
        <v>1</v>
      </c>
    </row>
    <row r="906" spans="1:13" x14ac:dyDescent="0.25">
      <c r="A906" s="40">
        <f>TYPE(Customer!A906)</f>
        <v>1</v>
      </c>
      <c r="B906" s="40">
        <f>TYPE(Customer!B906)</f>
        <v>1</v>
      </c>
      <c r="C906" s="40">
        <f>TYPE(Customer!C906)</f>
        <v>2</v>
      </c>
      <c r="D906" s="40">
        <f>TYPE(Customer!D906)</f>
        <v>2</v>
      </c>
      <c r="E906" s="40">
        <f>TYPE(Customer!E906)</f>
        <v>1</v>
      </c>
      <c r="F906" s="40">
        <f>TYPE(Customer!G906)</f>
        <v>1</v>
      </c>
      <c r="G906" s="40">
        <f>TYPE(Customer!H906)</f>
        <v>1</v>
      </c>
      <c r="H906" s="40">
        <f>TYPE(Customer!I906)</f>
        <v>1</v>
      </c>
      <c r="I906" s="40">
        <f>TYPE(Customer!J906)</f>
        <v>1</v>
      </c>
      <c r="J906" s="40">
        <f>TYPE(Customer!K906)</f>
        <v>1</v>
      </c>
      <c r="K906" s="40">
        <f>TYPE(Customer!L906)</f>
        <v>1</v>
      </c>
      <c r="L906" s="40">
        <f>TYPE(Customer!M906)</f>
        <v>1</v>
      </c>
      <c r="M906" s="40">
        <f>TYPE(Customer!N906)</f>
        <v>1</v>
      </c>
    </row>
    <row r="907" spans="1:13" x14ac:dyDescent="0.25">
      <c r="A907" s="40">
        <f>TYPE(Customer!A907)</f>
        <v>1</v>
      </c>
      <c r="B907" s="40">
        <f>TYPE(Customer!B907)</f>
        <v>1</v>
      </c>
      <c r="C907" s="40">
        <f>TYPE(Customer!C907)</f>
        <v>2</v>
      </c>
      <c r="D907" s="40">
        <f>TYPE(Customer!D907)</f>
        <v>2</v>
      </c>
      <c r="E907" s="40">
        <f>TYPE(Customer!E907)</f>
        <v>1</v>
      </c>
      <c r="F907" s="40">
        <f>TYPE(Customer!G907)</f>
        <v>1</v>
      </c>
      <c r="G907" s="40">
        <f>TYPE(Customer!H907)</f>
        <v>1</v>
      </c>
      <c r="H907" s="40">
        <f>TYPE(Customer!I907)</f>
        <v>1</v>
      </c>
      <c r="I907" s="40">
        <f>TYPE(Customer!J907)</f>
        <v>1</v>
      </c>
      <c r="J907" s="40">
        <f>TYPE(Customer!K907)</f>
        <v>1</v>
      </c>
      <c r="K907" s="40">
        <f>TYPE(Customer!L907)</f>
        <v>1</v>
      </c>
      <c r="L907" s="40">
        <f>TYPE(Customer!M907)</f>
        <v>1</v>
      </c>
      <c r="M907" s="40">
        <f>TYPE(Customer!N907)</f>
        <v>1</v>
      </c>
    </row>
    <row r="908" spans="1:13" x14ac:dyDescent="0.25">
      <c r="A908" s="40">
        <f>TYPE(Customer!A908)</f>
        <v>1</v>
      </c>
      <c r="B908" s="40">
        <f>TYPE(Customer!B908)</f>
        <v>1</v>
      </c>
      <c r="C908" s="40">
        <f>TYPE(Customer!C908)</f>
        <v>2</v>
      </c>
      <c r="D908" s="40">
        <f>TYPE(Customer!D908)</f>
        <v>2</v>
      </c>
      <c r="E908" s="40">
        <f>TYPE(Customer!E908)</f>
        <v>1</v>
      </c>
      <c r="F908" s="40">
        <f>TYPE(Customer!G908)</f>
        <v>1</v>
      </c>
      <c r="G908" s="40">
        <f>TYPE(Customer!H908)</f>
        <v>1</v>
      </c>
      <c r="H908" s="40">
        <f>TYPE(Customer!I908)</f>
        <v>1</v>
      </c>
      <c r="I908" s="40">
        <f>TYPE(Customer!J908)</f>
        <v>1</v>
      </c>
      <c r="J908" s="40">
        <f>TYPE(Customer!K908)</f>
        <v>1</v>
      </c>
      <c r="K908" s="40">
        <f>TYPE(Customer!L908)</f>
        <v>1</v>
      </c>
      <c r="L908" s="40">
        <f>TYPE(Customer!M908)</f>
        <v>1</v>
      </c>
      <c r="M908" s="40">
        <f>TYPE(Customer!N908)</f>
        <v>1</v>
      </c>
    </row>
    <row r="909" spans="1:13" x14ac:dyDescent="0.25">
      <c r="A909" s="40">
        <f>TYPE(Customer!A909)</f>
        <v>1</v>
      </c>
      <c r="B909" s="40">
        <f>TYPE(Customer!B909)</f>
        <v>1</v>
      </c>
      <c r="C909" s="40">
        <f>TYPE(Customer!C909)</f>
        <v>2</v>
      </c>
      <c r="D909" s="40">
        <f>TYPE(Customer!D909)</f>
        <v>2</v>
      </c>
      <c r="E909" s="40">
        <f>TYPE(Customer!E909)</f>
        <v>1</v>
      </c>
      <c r="F909" s="40">
        <f>TYPE(Customer!G909)</f>
        <v>1</v>
      </c>
      <c r="G909" s="40">
        <f>TYPE(Customer!H909)</f>
        <v>1</v>
      </c>
      <c r="H909" s="40">
        <f>TYPE(Customer!I909)</f>
        <v>1</v>
      </c>
      <c r="I909" s="40">
        <f>TYPE(Customer!J909)</f>
        <v>1</v>
      </c>
      <c r="J909" s="40">
        <f>TYPE(Customer!K909)</f>
        <v>1</v>
      </c>
      <c r="K909" s="40">
        <f>TYPE(Customer!L909)</f>
        <v>1</v>
      </c>
      <c r="L909" s="40">
        <f>TYPE(Customer!M909)</f>
        <v>1</v>
      </c>
      <c r="M909" s="40">
        <f>TYPE(Customer!N909)</f>
        <v>1</v>
      </c>
    </row>
    <row r="910" spans="1:13" x14ac:dyDescent="0.25">
      <c r="A910" s="40">
        <f>TYPE(Customer!A910)</f>
        <v>1</v>
      </c>
      <c r="B910" s="40">
        <f>TYPE(Customer!B910)</f>
        <v>1</v>
      </c>
      <c r="C910" s="40">
        <f>TYPE(Customer!C910)</f>
        <v>2</v>
      </c>
      <c r="D910" s="40">
        <f>TYPE(Customer!D910)</f>
        <v>2</v>
      </c>
      <c r="E910" s="40">
        <f>TYPE(Customer!E910)</f>
        <v>1</v>
      </c>
      <c r="F910" s="40">
        <f>TYPE(Customer!G910)</f>
        <v>1</v>
      </c>
      <c r="G910" s="40">
        <f>TYPE(Customer!H910)</f>
        <v>1</v>
      </c>
      <c r="H910" s="40">
        <f>TYPE(Customer!I910)</f>
        <v>1</v>
      </c>
      <c r="I910" s="40">
        <f>TYPE(Customer!J910)</f>
        <v>1</v>
      </c>
      <c r="J910" s="40">
        <f>TYPE(Customer!K910)</f>
        <v>1</v>
      </c>
      <c r="K910" s="40">
        <f>TYPE(Customer!L910)</f>
        <v>1</v>
      </c>
      <c r="L910" s="40">
        <f>TYPE(Customer!M910)</f>
        <v>1</v>
      </c>
      <c r="M910" s="40">
        <f>TYPE(Customer!N910)</f>
        <v>1</v>
      </c>
    </row>
    <row r="911" spans="1:13" x14ac:dyDescent="0.25">
      <c r="A911" s="40">
        <f>TYPE(Customer!A911)</f>
        <v>1</v>
      </c>
      <c r="B911" s="40">
        <f>TYPE(Customer!B911)</f>
        <v>1</v>
      </c>
      <c r="C911" s="40">
        <f>TYPE(Customer!C911)</f>
        <v>2</v>
      </c>
      <c r="D911" s="40">
        <f>TYPE(Customer!D911)</f>
        <v>2</v>
      </c>
      <c r="E911" s="40">
        <f>TYPE(Customer!E911)</f>
        <v>1</v>
      </c>
      <c r="F911" s="40">
        <f>TYPE(Customer!G911)</f>
        <v>1</v>
      </c>
      <c r="G911" s="40">
        <f>TYPE(Customer!H911)</f>
        <v>1</v>
      </c>
      <c r="H911" s="40">
        <f>TYPE(Customer!I911)</f>
        <v>1</v>
      </c>
      <c r="I911" s="40">
        <f>TYPE(Customer!J911)</f>
        <v>1</v>
      </c>
      <c r="J911" s="40">
        <f>TYPE(Customer!K911)</f>
        <v>1</v>
      </c>
      <c r="K911" s="40">
        <f>TYPE(Customer!L911)</f>
        <v>1</v>
      </c>
      <c r="L911" s="40">
        <f>TYPE(Customer!M911)</f>
        <v>1</v>
      </c>
      <c r="M911" s="40">
        <f>TYPE(Customer!N911)</f>
        <v>1</v>
      </c>
    </row>
    <row r="912" spans="1:13" x14ac:dyDescent="0.25">
      <c r="A912" s="40">
        <f>TYPE(Customer!A912)</f>
        <v>1</v>
      </c>
      <c r="B912" s="40">
        <f>TYPE(Customer!B912)</f>
        <v>1</v>
      </c>
      <c r="C912" s="40">
        <f>TYPE(Customer!C912)</f>
        <v>2</v>
      </c>
      <c r="D912" s="40">
        <f>TYPE(Customer!D912)</f>
        <v>2</v>
      </c>
      <c r="E912" s="40">
        <f>TYPE(Customer!E912)</f>
        <v>1</v>
      </c>
      <c r="F912" s="40">
        <f>TYPE(Customer!G912)</f>
        <v>1</v>
      </c>
      <c r="G912" s="40">
        <f>TYPE(Customer!H912)</f>
        <v>1</v>
      </c>
      <c r="H912" s="40">
        <f>TYPE(Customer!I912)</f>
        <v>1</v>
      </c>
      <c r="I912" s="40">
        <f>TYPE(Customer!J912)</f>
        <v>1</v>
      </c>
      <c r="J912" s="40">
        <f>TYPE(Customer!K912)</f>
        <v>1</v>
      </c>
      <c r="K912" s="40">
        <f>TYPE(Customer!L912)</f>
        <v>1</v>
      </c>
      <c r="L912" s="40">
        <f>TYPE(Customer!M912)</f>
        <v>1</v>
      </c>
      <c r="M912" s="40">
        <f>TYPE(Customer!N912)</f>
        <v>1</v>
      </c>
    </row>
    <row r="913" spans="1:13" x14ac:dyDescent="0.25">
      <c r="A913" s="40">
        <f>TYPE(Customer!A913)</f>
        <v>1</v>
      </c>
      <c r="B913" s="40">
        <f>TYPE(Customer!B913)</f>
        <v>1</v>
      </c>
      <c r="C913" s="40">
        <f>TYPE(Customer!C913)</f>
        <v>2</v>
      </c>
      <c r="D913" s="40">
        <f>TYPE(Customer!D913)</f>
        <v>2</v>
      </c>
      <c r="E913" s="40">
        <f>TYPE(Customer!E913)</f>
        <v>1</v>
      </c>
      <c r="F913" s="40">
        <f>TYPE(Customer!G913)</f>
        <v>1</v>
      </c>
      <c r="G913" s="40">
        <f>TYPE(Customer!H913)</f>
        <v>1</v>
      </c>
      <c r="H913" s="40">
        <f>TYPE(Customer!I913)</f>
        <v>1</v>
      </c>
      <c r="I913" s="40">
        <f>TYPE(Customer!J913)</f>
        <v>1</v>
      </c>
      <c r="J913" s="40">
        <f>TYPE(Customer!K913)</f>
        <v>1</v>
      </c>
      <c r="K913" s="40">
        <f>TYPE(Customer!L913)</f>
        <v>1</v>
      </c>
      <c r="L913" s="40">
        <f>TYPE(Customer!M913)</f>
        <v>1</v>
      </c>
      <c r="M913" s="40">
        <f>TYPE(Customer!N913)</f>
        <v>1</v>
      </c>
    </row>
    <row r="914" spans="1:13" x14ac:dyDescent="0.25">
      <c r="A914" s="40">
        <f>TYPE(Customer!A914)</f>
        <v>1</v>
      </c>
      <c r="B914" s="40">
        <f>TYPE(Customer!B914)</f>
        <v>1</v>
      </c>
      <c r="C914" s="40">
        <f>TYPE(Customer!C914)</f>
        <v>2</v>
      </c>
      <c r="D914" s="40">
        <f>TYPE(Customer!D914)</f>
        <v>2</v>
      </c>
      <c r="E914" s="40">
        <f>TYPE(Customer!E914)</f>
        <v>1</v>
      </c>
      <c r="F914" s="40">
        <f>TYPE(Customer!G914)</f>
        <v>1</v>
      </c>
      <c r="G914" s="40">
        <f>TYPE(Customer!H914)</f>
        <v>1</v>
      </c>
      <c r="H914" s="40">
        <f>TYPE(Customer!I914)</f>
        <v>1</v>
      </c>
      <c r="I914" s="40">
        <f>TYPE(Customer!J914)</f>
        <v>1</v>
      </c>
      <c r="J914" s="40">
        <f>TYPE(Customer!K914)</f>
        <v>1</v>
      </c>
      <c r="K914" s="40">
        <f>TYPE(Customer!L914)</f>
        <v>1</v>
      </c>
      <c r="L914" s="40">
        <f>TYPE(Customer!M914)</f>
        <v>1</v>
      </c>
      <c r="M914" s="40">
        <f>TYPE(Customer!N914)</f>
        <v>1</v>
      </c>
    </row>
    <row r="915" spans="1:13" x14ac:dyDescent="0.25">
      <c r="A915" s="40">
        <f>TYPE(Customer!A915)</f>
        <v>1</v>
      </c>
      <c r="B915" s="40">
        <f>TYPE(Customer!B915)</f>
        <v>1</v>
      </c>
      <c r="C915" s="40">
        <f>TYPE(Customer!C915)</f>
        <v>2</v>
      </c>
      <c r="D915" s="40">
        <f>TYPE(Customer!D915)</f>
        <v>2</v>
      </c>
      <c r="E915" s="40">
        <f>TYPE(Customer!E915)</f>
        <v>1</v>
      </c>
      <c r="F915" s="40">
        <f>TYPE(Customer!G915)</f>
        <v>1</v>
      </c>
      <c r="G915" s="40">
        <f>TYPE(Customer!H915)</f>
        <v>1</v>
      </c>
      <c r="H915" s="40">
        <f>TYPE(Customer!I915)</f>
        <v>1</v>
      </c>
      <c r="I915" s="40">
        <f>TYPE(Customer!J915)</f>
        <v>1</v>
      </c>
      <c r="J915" s="40">
        <f>TYPE(Customer!K915)</f>
        <v>1</v>
      </c>
      <c r="K915" s="40">
        <f>TYPE(Customer!L915)</f>
        <v>1</v>
      </c>
      <c r="L915" s="40">
        <f>TYPE(Customer!M915)</f>
        <v>1</v>
      </c>
      <c r="M915" s="40">
        <f>TYPE(Customer!N915)</f>
        <v>1</v>
      </c>
    </row>
    <row r="916" spans="1:13" x14ac:dyDescent="0.25">
      <c r="A916" s="40">
        <f>TYPE(Customer!A916)</f>
        <v>1</v>
      </c>
      <c r="B916" s="40">
        <f>TYPE(Customer!B916)</f>
        <v>1</v>
      </c>
      <c r="C916" s="40">
        <f>TYPE(Customer!C916)</f>
        <v>2</v>
      </c>
      <c r="D916" s="40">
        <f>TYPE(Customer!D916)</f>
        <v>2</v>
      </c>
      <c r="E916" s="40">
        <f>TYPE(Customer!E916)</f>
        <v>1</v>
      </c>
      <c r="F916" s="40">
        <f>TYPE(Customer!G916)</f>
        <v>1</v>
      </c>
      <c r="G916" s="40">
        <f>TYPE(Customer!H916)</f>
        <v>1</v>
      </c>
      <c r="H916" s="40">
        <f>TYPE(Customer!I916)</f>
        <v>1</v>
      </c>
      <c r="I916" s="40">
        <f>TYPE(Customer!J916)</f>
        <v>1</v>
      </c>
      <c r="J916" s="40">
        <f>TYPE(Customer!K916)</f>
        <v>1</v>
      </c>
      <c r="K916" s="40">
        <f>TYPE(Customer!L916)</f>
        <v>1</v>
      </c>
      <c r="L916" s="40">
        <f>TYPE(Customer!M916)</f>
        <v>1</v>
      </c>
      <c r="M916" s="40">
        <f>TYPE(Customer!N916)</f>
        <v>1</v>
      </c>
    </row>
    <row r="917" spans="1:13" x14ac:dyDescent="0.25">
      <c r="A917" s="40">
        <f>TYPE(Customer!A917)</f>
        <v>1</v>
      </c>
      <c r="B917" s="40">
        <f>TYPE(Customer!B917)</f>
        <v>1</v>
      </c>
      <c r="C917" s="40">
        <f>TYPE(Customer!C917)</f>
        <v>2</v>
      </c>
      <c r="D917" s="40">
        <f>TYPE(Customer!D917)</f>
        <v>2</v>
      </c>
      <c r="E917" s="40">
        <f>TYPE(Customer!E917)</f>
        <v>1</v>
      </c>
      <c r="F917" s="40">
        <f>TYPE(Customer!G917)</f>
        <v>1</v>
      </c>
      <c r="G917" s="40">
        <f>TYPE(Customer!H917)</f>
        <v>1</v>
      </c>
      <c r="H917" s="40">
        <f>TYPE(Customer!I917)</f>
        <v>1</v>
      </c>
      <c r="I917" s="40">
        <f>TYPE(Customer!J917)</f>
        <v>1</v>
      </c>
      <c r="J917" s="40">
        <f>TYPE(Customer!K917)</f>
        <v>1</v>
      </c>
      <c r="K917" s="40">
        <f>TYPE(Customer!L917)</f>
        <v>1</v>
      </c>
      <c r="L917" s="40">
        <f>TYPE(Customer!M917)</f>
        <v>1</v>
      </c>
      <c r="M917" s="40">
        <f>TYPE(Customer!N917)</f>
        <v>1</v>
      </c>
    </row>
    <row r="918" spans="1:13" x14ac:dyDescent="0.25">
      <c r="A918" s="40">
        <f>TYPE(Customer!A918)</f>
        <v>1</v>
      </c>
      <c r="B918" s="40">
        <f>TYPE(Customer!B918)</f>
        <v>1</v>
      </c>
      <c r="C918" s="40">
        <f>TYPE(Customer!C918)</f>
        <v>2</v>
      </c>
      <c r="D918" s="40">
        <f>TYPE(Customer!D918)</f>
        <v>2</v>
      </c>
      <c r="E918" s="40">
        <f>TYPE(Customer!E918)</f>
        <v>1</v>
      </c>
      <c r="F918" s="40">
        <f>TYPE(Customer!G918)</f>
        <v>1</v>
      </c>
      <c r="G918" s="40">
        <f>TYPE(Customer!H918)</f>
        <v>1</v>
      </c>
      <c r="H918" s="40">
        <f>TYPE(Customer!I918)</f>
        <v>1</v>
      </c>
      <c r="I918" s="40">
        <f>TYPE(Customer!J918)</f>
        <v>1</v>
      </c>
      <c r="J918" s="40">
        <f>TYPE(Customer!K918)</f>
        <v>1</v>
      </c>
      <c r="K918" s="40">
        <f>TYPE(Customer!L918)</f>
        <v>1</v>
      </c>
      <c r="L918" s="40">
        <f>TYPE(Customer!M918)</f>
        <v>1</v>
      </c>
      <c r="M918" s="40">
        <f>TYPE(Customer!N918)</f>
        <v>1</v>
      </c>
    </row>
    <row r="919" spans="1:13" x14ac:dyDescent="0.25">
      <c r="A919" s="40">
        <f>TYPE(Customer!A919)</f>
        <v>1</v>
      </c>
      <c r="B919" s="40">
        <f>TYPE(Customer!B919)</f>
        <v>1</v>
      </c>
      <c r="C919" s="40">
        <f>TYPE(Customer!C919)</f>
        <v>2</v>
      </c>
      <c r="D919" s="40">
        <f>TYPE(Customer!D919)</f>
        <v>2</v>
      </c>
      <c r="E919" s="40">
        <f>TYPE(Customer!E919)</f>
        <v>1</v>
      </c>
      <c r="F919" s="40">
        <f>TYPE(Customer!G919)</f>
        <v>1</v>
      </c>
      <c r="G919" s="40">
        <f>TYPE(Customer!H919)</f>
        <v>1</v>
      </c>
      <c r="H919" s="40">
        <f>TYPE(Customer!I919)</f>
        <v>1</v>
      </c>
      <c r="I919" s="40">
        <f>TYPE(Customer!J919)</f>
        <v>1</v>
      </c>
      <c r="J919" s="40">
        <f>TYPE(Customer!K919)</f>
        <v>1</v>
      </c>
      <c r="K919" s="40">
        <f>TYPE(Customer!L919)</f>
        <v>1</v>
      </c>
      <c r="L919" s="40">
        <f>TYPE(Customer!M919)</f>
        <v>1</v>
      </c>
      <c r="M919" s="40">
        <f>TYPE(Customer!N919)</f>
        <v>1</v>
      </c>
    </row>
    <row r="920" spans="1:13" x14ac:dyDescent="0.25">
      <c r="A920" s="40">
        <f>TYPE(Customer!A920)</f>
        <v>1</v>
      </c>
      <c r="B920" s="40">
        <f>TYPE(Customer!B920)</f>
        <v>1</v>
      </c>
      <c r="C920" s="40">
        <f>TYPE(Customer!C920)</f>
        <v>2</v>
      </c>
      <c r="D920" s="40">
        <f>TYPE(Customer!D920)</f>
        <v>2</v>
      </c>
      <c r="E920" s="40">
        <f>TYPE(Customer!E920)</f>
        <v>1</v>
      </c>
      <c r="F920" s="40">
        <f>TYPE(Customer!G920)</f>
        <v>1</v>
      </c>
      <c r="G920" s="40">
        <f>TYPE(Customer!H920)</f>
        <v>1</v>
      </c>
      <c r="H920" s="40">
        <f>TYPE(Customer!I920)</f>
        <v>1</v>
      </c>
      <c r="I920" s="40">
        <f>TYPE(Customer!J920)</f>
        <v>1</v>
      </c>
      <c r="J920" s="40">
        <f>TYPE(Customer!K920)</f>
        <v>1</v>
      </c>
      <c r="K920" s="40">
        <f>TYPE(Customer!L920)</f>
        <v>1</v>
      </c>
      <c r="L920" s="40">
        <f>TYPE(Customer!M920)</f>
        <v>1</v>
      </c>
      <c r="M920" s="40">
        <f>TYPE(Customer!N920)</f>
        <v>1</v>
      </c>
    </row>
    <row r="921" spans="1:13" x14ac:dyDescent="0.25">
      <c r="A921" s="40">
        <f>TYPE(Customer!A921)</f>
        <v>1</v>
      </c>
      <c r="B921" s="40">
        <f>TYPE(Customer!B921)</f>
        <v>1</v>
      </c>
      <c r="C921" s="40">
        <f>TYPE(Customer!C921)</f>
        <v>2</v>
      </c>
      <c r="D921" s="40">
        <f>TYPE(Customer!D921)</f>
        <v>2</v>
      </c>
      <c r="E921" s="40">
        <f>TYPE(Customer!E921)</f>
        <v>1</v>
      </c>
      <c r="F921" s="40">
        <f>TYPE(Customer!G921)</f>
        <v>1</v>
      </c>
      <c r="G921" s="40">
        <f>TYPE(Customer!H921)</f>
        <v>1</v>
      </c>
      <c r="H921" s="40">
        <f>TYPE(Customer!I921)</f>
        <v>1</v>
      </c>
      <c r="I921" s="40">
        <f>TYPE(Customer!J921)</f>
        <v>1</v>
      </c>
      <c r="J921" s="40">
        <f>TYPE(Customer!K921)</f>
        <v>1</v>
      </c>
      <c r="K921" s="40">
        <f>TYPE(Customer!L921)</f>
        <v>1</v>
      </c>
      <c r="L921" s="40">
        <f>TYPE(Customer!M921)</f>
        <v>1</v>
      </c>
      <c r="M921" s="40">
        <f>TYPE(Customer!N921)</f>
        <v>1</v>
      </c>
    </row>
    <row r="922" spans="1:13" x14ac:dyDescent="0.25">
      <c r="A922" s="40">
        <f>TYPE(Customer!A922)</f>
        <v>1</v>
      </c>
      <c r="B922" s="40">
        <f>TYPE(Customer!B922)</f>
        <v>1</v>
      </c>
      <c r="C922" s="40">
        <f>TYPE(Customer!C922)</f>
        <v>2</v>
      </c>
      <c r="D922" s="40">
        <f>TYPE(Customer!D922)</f>
        <v>2</v>
      </c>
      <c r="E922" s="40">
        <f>TYPE(Customer!E922)</f>
        <v>1</v>
      </c>
      <c r="F922" s="40">
        <f>TYPE(Customer!G922)</f>
        <v>1</v>
      </c>
      <c r="G922" s="40">
        <f>TYPE(Customer!H922)</f>
        <v>1</v>
      </c>
      <c r="H922" s="40">
        <f>TYPE(Customer!I922)</f>
        <v>1</v>
      </c>
      <c r="I922" s="40">
        <f>TYPE(Customer!J922)</f>
        <v>1</v>
      </c>
      <c r="J922" s="40">
        <f>TYPE(Customer!K922)</f>
        <v>1</v>
      </c>
      <c r="K922" s="40">
        <f>TYPE(Customer!L922)</f>
        <v>1</v>
      </c>
      <c r="L922" s="40">
        <f>TYPE(Customer!M922)</f>
        <v>1</v>
      </c>
      <c r="M922" s="40">
        <f>TYPE(Customer!N922)</f>
        <v>1</v>
      </c>
    </row>
    <row r="923" spans="1:13" x14ac:dyDescent="0.25">
      <c r="A923" s="40">
        <f>TYPE(Customer!A923)</f>
        <v>1</v>
      </c>
      <c r="B923" s="40">
        <f>TYPE(Customer!B923)</f>
        <v>1</v>
      </c>
      <c r="C923" s="40">
        <f>TYPE(Customer!C923)</f>
        <v>2</v>
      </c>
      <c r="D923" s="40">
        <f>TYPE(Customer!D923)</f>
        <v>2</v>
      </c>
      <c r="E923" s="40">
        <f>TYPE(Customer!E923)</f>
        <v>1</v>
      </c>
      <c r="F923" s="40">
        <f>TYPE(Customer!G923)</f>
        <v>1</v>
      </c>
      <c r="G923" s="40">
        <f>TYPE(Customer!H923)</f>
        <v>1</v>
      </c>
      <c r="H923" s="40">
        <f>TYPE(Customer!I923)</f>
        <v>1</v>
      </c>
      <c r="I923" s="40">
        <f>TYPE(Customer!J923)</f>
        <v>1</v>
      </c>
      <c r="J923" s="40">
        <f>TYPE(Customer!K923)</f>
        <v>1</v>
      </c>
      <c r="K923" s="40">
        <f>TYPE(Customer!L923)</f>
        <v>1</v>
      </c>
      <c r="L923" s="40">
        <f>TYPE(Customer!M923)</f>
        <v>1</v>
      </c>
      <c r="M923" s="40">
        <f>TYPE(Customer!N923)</f>
        <v>1</v>
      </c>
    </row>
    <row r="924" spans="1:13" x14ac:dyDescent="0.25">
      <c r="A924" s="40">
        <f>TYPE(Customer!A924)</f>
        <v>1</v>
      </c>
      <c r="B924" s="40">
        <f>TYPE(Customer!B924)</f>
        <v>1</v>
      </c>
      <c r="C924" s="40">
        <f>TYPE(Customer!C924)</f>
        <v>2</v>
      </c>
      <c r="D924" s="40">
        <f>TYPE(Customer!D924)</f>
        <v>2</v>
      </c>
      <c r="E924" s="40">
        <f>TYPE(Customer!E924)</f>
        <v>1</v>
      </c>
      <c r="F924" s="40">
        <f>TYPE(Customer!G924)</f>
        <v>1</v>
      </c>
      <c r="G924" s="40">
        <f>TYPE(Customer!H924)</f>
        <v>1</v>
      </c>
      <c r="H924" s="40">
        <f>TYPE(Customer!I924)</f>
        <v>1</v>
      </c>
      <c r="I924" s="40">
        <f>TYPE(Customer!J924)</f>
        <v>1</v>
      </c>
      <c r="J924" s="40">
        <f>TYPE(Customer!K924)</f>
        <v>1</v>
      </c>
      <c r="K924" s="40">
        <f>TYPE(Customer!L924)</f>
        <v>1</v>
      </c>
      <c r="L924" s="40">
        <f>TYPE(Customer!M924)</f>
        <v>1</v>
      </c>
      <c r="M924" s="40">
        <f>TYPE(Customer!N924)</f>
        <v>1</v>
      </c>
    </row>
    <row r="925" spans="1:13" x14ac:dyDescent="0.25">
      <c r="A925" s="40">
        <f>TYPE(Customer!A925)</f>
        <v>1</v>
      </c>
      <c r="B925" s="40">
        <f>TYPE(Customer!B925)</f>
        <v>1</v>
      </c>
      <c r="C925" s="40">
        <f>TYPE(Customer!C925)</f>
        <v>2</v>
      </c>
      <c r="D925" s="40">
        <f>TYPE(Customer!D925)</f>
        <v>2</v>
      </c>
      <c r="E925" s="40">
        <f>TYPE(Customer!E925)</f>
        <v>1</v>
      </c>
      <c r="F925" s="40">
        <f>TYPE(Customer!G925)</f>
        <v>1</v>
      </c>
      <c r="G925" s="40">
        <f>TYPE(Customer!H925)</f>
        <v>1</v>
      </c>
      <c r="H925" s="40">
        <f>TYPE(Customer!I925)</f>
        <v>1</v>
      </c>
      <c r="I925" s="40">
        <f>TYPE(Customer!J925)</f>
        <v>1</v>
      </c>
      <c r="J925" s="40">
        <f>TYPE(Customer!K925)</f>
        <v>1</v>
      </c>
      <c r="K925" s="40">
        <f>TYPE(Customer!L925)</f>
        <v>1</v>
      </c>
      <c r="L925" s="40">
        <f>TYPE(Customer!M925)</f>
        <v>1</v>
      </c>
      <c r="M925" s="40">
        <f>TYPE(Customer!N925)</f>
        <v>1</v>
      </c>
    </row>
    <row r="926" spans="1:13" x14ac:dyDescent="0.25">
      <c r="A926" s="40">
        <f>TYPE(Customer!A926)</f>
        <v>1</v>
      </c>
      <c r="B926" s="40">
        <f>TYPE(Customer!B926)</f>
        <v>1</v>
      </c>
      <c r="C926" s="40">
        <f>TYPE(Customer!C926)</f>
        <v>2</v>
      </c>
      <c r="D926" s="40">
        <f>TYPE(Customer!D926)</f>
        <v>2</v>
      </c>
      <c r="E926" s="40">
        <f>TYPE(Customer!E926)</f>
        <v>1</v>
      </c>
      <c r="F926" s="40">
        <f>TYPE(Customer!G926)</f>
        <v>1</v>
      </c>
      <c r="G926" s="40">
        <f>TYPE(Customer!H926)</f>
        <v>1</v>
      </c>
      <c r="H926" s="40">
        <f>TYPE(Customer!I926)</f>
        <v>1</v>
      </c>
      <c r="I926" s="40">
        <f>TYPE(Customer!J926)</f>
        <v>1</v>
      </c>
      <c r="J926" s="40">
        <f>TYPE(Customer!K926)</f>
        <v>1</v>
      </c>
      <c r="K926" s="40">
        <f>TYPE(Customer!L926)</f>
        <v>1</v>
      </c>
      <c r="L926" s="40">
        <f>TYPE(Customer!M926)</f>
        <v>1</v>
      </c>
      <c r="M926" s="40">
        <f>TYPE(Customer!N926)</f>
        <v>1</v>
      </c>
    </row>
    <row r="927" spans="1:13" x14ac:dyDescent="0.25">
      <c r="A927" s="40">
        <f>TYPE(Customer!A927)</f>
        <v>1</v>
      </c>
      <c r="B927" s="40">
        <f>TYPE(Customer!B927)</f>
        <v>1</v>
      </c>
      <c r="C927" s="40">
        <f>TYPE(Customer!C927)</f>
        <v>2</v>
      </c>
      <c r="D927" s="40">
        <f>TYPE(Customer!D927)</f>
        <v>2</v>
      </c>
      <c r="E927" s="40">
        <f>TYPE(Customer!E927)</f>
        <v>1</v>
      </c>
      <c r="F927" s="40">
        <f>TYPE(Customer!G927)</f>
        <v>1</v>
      </c>
      <c r="G927" s="40">
        <f>TYPE(Customer!H927)</f>
        <v>1</v>
      </c>
      <c r="H927" s="40">
        <f>TYPE(Customer!I927)</f>
        <v>1</v>
      </c>
      <c r="I927" s="40">
        <f>TYPE(Customer!J927)</f>
        <v>1</v>
      </c>
      <c r="J927" s="40">
        <f>TYPE(Customer!K927)</f>
        <v>1</v>
      </c>
      <c r="K927" s="40">
        <f>TYPE(Customer!L927)</f>
        <v>1</v>
      </c>
      <c r="L927" s="40">
        <f>TYPE(Customer!M927)</f>
        <v>1</v>
      </c>
      <c r="M927" s="40">
        <f>TYPE(Customer!N927)</f>
        <v>1</v>
      </c>
    </row>
    <row r="928" spans="1:13" x14ac:dyDescent="0.25">
      <c r="A928" s="40">
        <f>TYPE(Customer!A928)</f>
        <v>1</v>
      </c>
      <c r="B928" s="40">
        <f>TYPE(Customer!B928)</f>
        <v>1</v>
      </c>
      <c r="C928" s="40">
        <f>TYPE(Customer!C928)</f>
        <v>2</v>
      </c>
      <c r="D928" s="40">
        <f>TYPE(Customer!D928)</f>
        <v>2</v>
      </c>
      <c r="E928" s="40">
        <f>TYPE(Customer!E928)</f>
        <v>1</v>
      </c>
      <c r="F928" s="40">
        <f>TYPE(Customer!G928)</f>
        <v>1</v>
      </c>
      <c r="G928" s="40">
        <f>TYPE(Customer!H928)</f>
        <v>1</v>
      </c>
      <c r="H928" s="40">
        <f>TYPE(Customer!I928)</f>
        <v>1</v>
      </c>
      <c r="I928" s="40">
        <f>TYPE(Customer!J928)</f>
        <v>1</v>
      </c>
      <c r="J928" s="40">
        <f>TYPE(Customer!K928)</f>
        <v>1</v>
      </c>
      <c r="K928" s="40">
        <f>TYPE(Customer!L928)</f>
        <v>1</v>
      </c>
      <c r="L928" s="40">
        <f>TYPE(Customer!M928)</f>
        <v>1</v>
      </c>
      <c r="M928" s="40">
        <f>TYPE(Customer!N928)</f>
        <v>1</v>
      </c>
    </row>
    <row r="929" spans="1:13" x14ac:dyDescent="0.25">
      <c r="A929" s="40">
        <f>TYPE(Customer!A929)</f>
        <v>1</v>
      </c>
      <c r="B929" s="40">
        <f>TYPE(Customer!B929)</f>
        <v>1</v>
      </c>
      <c r="C929" s="40">
        <f>TYPE(Customer!C929)</f>
        <v>2</v>
      </c>
      <c r="D929" s="40">
        <f>TYPE(Customer!D929)</f>
        <v>2</v>
      </c>
      <c r="E929" s="40">
        <f>TYPE(Customer!E929)</f>
        <v>1</v>
      </c>
      <c r="F929" s="40">
        <f>TYPE(Customer!G929)</f>
        <v>1</v>
      </c>
      <c r="G929" s="40">
        <f>TYPE(Customer!H929)</f>
        <v>1</v>
      </c>
      <c r="H929" s="40">
        <f>TYPE(Customer!I929)</f>
        <v>1</v>
      </c>
      <c r="I929" s="40">
        <f>TYPE(Customer!J929)</f>
        <v>1</v>
      </c>
      <c r="J929" s="40">
        <f>TYPE(Customer!K929)</f>
        <v>1</v>
      </c>
      <c r="K929" s="40">
        <f>TYPE(Customer!L929)</f>
        <v>1</v>
      </c>
      <c r="L929" s="40">
        <f>TYPE(Customer!M929)</f>
        <v>1</v>
      </c>
      <c r="M929" s="40">
        <f>TYPE(Customer!N929)</f>
        <v>1</v>
      </c>
    </row>
    <row r="930" spans="1:13" x14ac:dyDescent="0.25">
      <c r="A930" s="40">
        <f>TYPE(Customer!A930)</f>
        <v>1</v>
      </c>
      <c r="B930" s="40">
        <f>TYPE(Customer!B930)</f>
        <v>1</v>
      </c>
      <c r="C930" s="40">
        <f>TYPE(Customer!C930)</f>
        <v>2</v>
      </c>
      <c r="D930" s="40">
        <f>TYPE(Customer!D930)</f>
        <v>2</v>
      </c>
      <c r="E930" s="40">
        <f>TYPE(Customer!E930)</f>
        <v>1</v>
      </c>
      <c r="F930" s="40">
        <f>TYPE(Customer!G930)</f>
        <v>1</v>
      </c>
      <c r="G930" s="40">
        <f>TYPE(Customer!H930)</f>
        <v>1</v>
      </c>
      <c r="H930" s="40">
        <f>TYPE(Customer!I930)</f>
        <v>1</v>
      </c>
      <c r="I930" s="40">
        <f>TYPE(Customer!J930)</f>
        <v>1</v>
      </c>
      <c r="J930" s="40">
        <f>TYPE(Customer!K930)</f>
        <v>1</v>
      </c>
      <c r="K930" s="40">
        <f>TYPE(Customer!L930)</f>
        <v>1</v>
      </c>
      <c r="L930" s="40">
        <f>TYPE(Customer!M930)</f>
        <v>1</v>
      </c>
      <c r="M930" s="40">
        <f>TYPE(Customer!N930)</f>
        <v>1</v>
      </c>
    </row>
    <row r="931" spans="1:13" x14ac:dyDescent="0.25">
      <c r="A931" s="40">
        <f>TYPE(Customer!A931)</f>
        <v>1</v>
      </c>
      <c r="B931" s="40">
        <f>TYPE(Customer!B931)</f>
        <v>1</v>
      </c>
      <c r="C931" s="40">
        <f>TYPE(Customer!C931)</f>
        <v>2</v>
      </c>
      <c r="D931" s="40">
        <f>TYPE(Customer!D931)</f>
        <v>2</v>
      </c>
      <c r="E931" s="40">
        <f>TYPE(Customer!E931)</f>
        <v>1</v>
      </c>
      <c r="F931" s="40">
        <f>TYPE(Customer!G931)</f>
        <v>1</v>
      </c>
      <c r="G931" s="40">
        <f>TYPE(Customer!H931)</f>
        <v>1</v>
      </c>
      <c r="H931" s="40">
        <f>TYPE(Customer!I931)</f>
        <v>1</v>
      </c>
      <c r="I931" s="40">
        <f>TYPE(Customer!J931)</f>
        <v>1</v>
      </c>
      <c r="J931" s="40">
        <f>TYPE(Customer!K931)</f>
        <v>1</v>
      </c>
      <c r="K931" s="40">
        <f>TYPE(Customer!L931)</f>
        <v>1</v>
      </c>
      <c r="L931" s="40">
        <f>TYPE(Customer!M931)</f>
        <v>1</v>
      </c>
      <c r="M931" s="40">
        <f>TYPE(Customer!N931)</f>
        <v>1</v>
      </c>
    </row>
    <row r="932" spans="1:13" x14ac:dyDescent="0.25">
      <c r="A932" s="40">
        <f>TYPE(Customer!A932)</f>
        <v>1</v>
      </c>
      <c r="B932" s="40">
        <f>TYPE(Customer!B932)</f>
        <v>1</v>
      </c>
      <c r="C932" s="40">
        <f>TYPE(Customer!C932)</f>
        <v>2</v>
      </c>
      <c r="D932" s="40">
        <f>TYPE(Customer!D932)</f>
        <v>2</v>
      </c>
      <c r="E932" s="40">
        <f>TYPE(Customer!E932)</f>
        <v>1</v>
      </c>
      <c r="F932" s="40">
        <f>TYPE(Customer!G932)</f>
        <v>1</v>
      </c>
      <c r="G932" s="40">
        <f>TYPE(Customer!H932)</f>
        <v>1</v>
      </c>
      <c r="H932" s="40">
        <f>TYPE(Customer!I932)</f>
        <v>1</v>
      </c>
      <c r="I932" s="40">
        <f>TYPE(Customer!J932)</f>
        <v>1</v>
      </c>
      <c r="J932" s="40">
        <f>TYPE(Customer!K932)</f>
        <v>1</v>
      </c>
      <c r="K932" s="40">
        <f>TYPE(Customer!L932)</f>
        <v>1</v>
      </c>
      <c r="L932" s="40">
        <f>TYPE(Customer!M932)</f>
        <v>1</v>
      </c>
      <c r="M932" s="40">
        <f>TYPE(Customer!N932)</f>
        <v>1</v>
      </c>
    </row>
    <row r="933" spans="1:13" x14ac:dyDescent="0.25">
      <c r="A933" s="40">
        <f>TYPE(Customer!A933)</f>
        <v>1</v>
      </c>
      <c r="B933" s="40">
        <f>TYPE(Customer!B933)</f>
        <v>1</v>
      </c>
      <c r="C933" s="40">
        <f>TYPE(Customer!C933)</f>
        <v>2</v>
      </c>
      <c r="D933" s="40">
        <f>TYPE(Customer!D933)</f>
        <v>2</v>
      </c>
      <c r="E933" s="40">
        <f>TYPE(Customer!E933)</f>
        <v>1</v>
      </c>
      <c r="F933" s="40">
        <f>TYPE(Customer!G933)</f>
        <v>1</v>
      </c>
      <c r="G933" s="40">
        <f>TYPE(Customer!H933)</f>
        <v>1</v>
      </c>
      <c r="H933" s="40">
        <f>TYPE(Customer!I933)</f>
        <v>1</v>
      </c>
      <c r="I933" s="40">
        <f>TYPE(Customer!J933)</f>
        <v>1</v>
      </c>
      <c r="J933" s="40">
        <f>TYPE(Customer!K933)</f>
        <v>1</v>
      </c>
      <c r="K933" s="40">
        <f>TYPE(Customer!L933)</f>
        <v>1</v>
      </c>
      <c r="L933" s="40">
        <f>TYPE(Customer!M933)</f>
        <v>1</v>
      </c>
      <c r="M933" s="40">
        <f>TYPE(Customer!N933)</f>
        <v>1</v>
      </c>
    </row>
    <row r="934" spans="1:13" x14ac:dyDescent="0.25">
      <c r="A934" s="40">
        <f>TYPE(Customer!A934)</f>
        <v>1</v>
      </c>
      <c r="B934" s="40">
        <f>TYPE(Customer!B934)</f>
        <v>1</v>
      </c>
      <c r="C934" s="40">
        <f>TYPE(Customer!C934)</f>
        <v>2</v>
      </c>
      <c r="D934" s="40">
        <f>TYPE(Customer!D934)</f>
        <v>2</v>
      </c>
      <c r="E934" s="40">
        <f>TYPE(Customer!E934)</f>
        <v>1</v>
      </c>
      <c r="F934" s="40">
        <f>TYPE(Customer!G934)</f>
        <v>1</v>
      </c>
      <c r="G934" s="40">
        <f>TYPE(Customer!H934)</f>
        <v>1</v>
      </c>
      <c r="H934" s="40">
        <f>TYPE(Customer!I934)</f>
        <v>1</v>
      </c>
      <c r="I934" s="40">
        <f>TYPE(Customer!J934)</f>
        <v>1</v>
      </c>
      <c r="J934" s="40">
        <f>TYPE(Customer!K934)</f>
        <v>1</v>
      </c>
      <c r="K934" s="40">
        <f>TYPE(Customer!L934)</f>
        <v>1</v>
      </c>
      <c r="L934" s="40">
        <f>TYPE(Customer!M934)</f>
        <v>1</v>
      </c>
      <c r="M934" s="40">
        <f>TYPE(Customer!N934)</f>
        <v>1</v>
      </c>
    </row>
    <row r="935" spans="1:13" x14ac:dyDescent="0.25">
      <c r="A935" s="40">
        <f>TYPE(Customer!A935)</f>
        <v>1</v>
      </c>
      <c r="B935" s="40">
        <f>TYPE(Customer!B935)</f>
        <v>1</v>
      </c>
      <c r="C935" s="40">
        <f>TYPE(Customer!C935)</f>
        <v>2</v>
      </c>
      <c r="D935" s="40">
        <f>TYPE(Customer!D935)</f>
        <v>2</v>
      </c>
      <c r="E935" s="40">
        <f>TYPE(Customer!E935)</f>
        <v>1</v>
      </c>
      <c r="F935" s="40">
        <f>TYPE(Customer!G935)</f>
        <v>1</v>
      </c>
      <c r="G935" s="40">
        <f>TYPE(Customer!H935)</f>
        <v>1</v>
      </c>
      <c r="H935" s="40">
        <f>TYPE(Customer!I935)</f>
        <v>1</v>
      </c>
      <c r="I935" s="40">
        <f>TYPE(Customer!J935)</f>
        <v>1</v>
      </c>
      <c r="J935" s="40">
        <f>TYPE(Customer!K935)</f>
        <v>1</v>
      </c>
      <c r="K935" s="40">
        <f>TYPE(Customer!L935)</f>
        <v>1</v>
      </c>
      <c r="L935" s="40">
        <f>TYPE(Customer!M935)</f>
        <v>1</v>
      </c>
      <c r="M935" s="40">
        <f>TYPE(Customer!N935)</f>
        <v>1</v>
      </c>
    </row>
    <row r="936" spans="1:13" x14ac:dyDescent="0.25">
      <c r="A936" s="40">
        <f>TYPE(Customer!A936)</f>
        <v>1</v>
      </c>
      <c r="B936" s="40">
        <f>TYPE(Customer!B936)</f>
        <v>1</v>
      </c>
      <c r="C936" s="40">
        <f>TYPE(Customer!C936)</f>
        <v>2</v>
      </c>
      <c r="D936" s="40">
        <f>TYPE(Customer!D936)</f>
        <v>2</v>
      </c>
      <c r="E936" s="40">
        <f>TYPE(Customer!E936)</f>
        <v>1</v>
      </c>
      <c r="F936" s="40">
        <f>TYPE(Customer!G936)</f>
        <v>1</v>
      </c>
      <c r="G936" s="40">
        <f>TYPE(Customer!H936)</f>
        <v>1</v>
      </c>
      <c r="H936" s="40">
        <f>TYPE(Customer!I936)</f>
        <v>1</v>
      </c>
      <c r="I936" s="40">
        <f>TYPE(Customer!J936)</f>
        <v>1</v>
      </c>
      <c r="J936" s="40">
        <f>TYPE(Customer!K936)</f>
        <v>1</v>
      </c>
      <c r="K936" s="40">
        <f>TYPE(Customer!L936)</f>
        <v>1</v>
      </c>
      <c r="L936" s="40">
        <f>TYPE(Customer!M936)</f>
        <v>1</v>
      </c>
      <c r="M936" s="40">
        <f>TYPE(Customer!N936)</f>
        <v>1</v>
      </c>
    </row>
    <row r="937" spans="1:13" x14ac:dyDescent="0.25">
      <c r="A937" s="40">
        <f>TYPE(Customer!A937)</f>
        <v>1</v>
      </c>
      <c r="B937" s="40">
        <f>TYPE(Customer!B937)</f>
        <v>1</v>
      </c>
      <c r="C937" s="40">
        <f>TYPE(Customer!C937)</f>
        <v>2</v>
      </c>
      <c r="D937" s="40">
        <f>TYPE(Customer!D937)</f>
        <v>2</v>
      </c>
      <c r="E937" s="40">
        <f>TYPE(Customer!E937)</f>
        <v>1</v>
      </c>
      <c r="F937" s="40">
        <f>TYPE(Customer!G937)</f>
        <v>1</v>
      </c>
      <c r="G937" s="40">
        <f>TYPE(Customer!H937)</f>
        <v>1</v>
      </c>
      <c r="H937" s="40">
        <f>TYPE(Customer!I937)</f>
        <v>1</v>
      </c>
      <c r="I937" s="40">
        <f>TYPE(Customer!J937)</f>
        <v>1</v>
      </c>
      <c r="J937" s="40">
        <f>TYPE(Customer!K937)</f>
        <v>1</v>
      </c>
      <c r="K937" s="40">
        <f>TYPE(Customer!L937)</f>
        <v>1</v>
      </c>
      <c r="L937" s="40">
        <f>TYPE(Customer!M937)</f>
        <v>1</v>
      </c>
      <c r="M937" s="40">
        <f>TYPE(Customer!N937)</f>
        <v>1</v>
      </c>
    </row>
    <row r="938" spans="1:13" x14ac:dyDescent="0.25">
      <c r="A938" s="40">
        <f>TYPE(Customer!A938)</f>
        <v>1</v>
      </c>
      <c r="B938" s="40">
        <f>TYPE(Customer!B938)</f>
        <v>1</v>
      </c>
      <c r="C938" s="40">
        <f>TYPE(Customer!C938)</f>
        <v>2</v>
      </c>
      <c r="D938" s="40">
        <f>TYPE(Customer!D938)</f>
        <v>2</v>
      </c>
      <c r="E938" s="40">
        <f>TYPE(Customer!E938)</f>
        <v>1</v>
      </c>
      <c r="F938" s="40">
        <f>TYPE(Customer!G938)</f>
        <v>1</v>
      </c>
      <c r="G938" s="40">
        <f>TYPE(Customer!H938)</f>
        <v>1</v>
      </c>
      <c r="H938" s="40">
        <f>TYPE(Customer!I938)</f>
        <v>1</v>
      </c>
      <c r="I938" s="40">
        <f>TYPE(Customer!J938)</f>
        <v>1</v>
      </c>
      <c r="J938" s="40">
        <f>TYPE(Customer!K938)</f>
        <v>1</v>
      </c>
      <c r="K938" s="40">
        <f>TYPE(Customer!L938)</f>
        <v>1</v>
      </c>
      <c r="L938" s="40">
        <f>TYPE(Customer!M938)</f>
        <v>1</v>
      </c>
      <c r="M938" s="40">
        <f>TYPE(Customer!N938)</f>
        <v>1</v>
      </c>
    </row>
    <row r="939" spans="1:13" x14ac:dyDescent="0.25">
      <c r="A939" s="40">
        <f>TYPE(Customer!A939)</f>
        <v>1</v>
      </c>
      <c r="B939" s="40">
        <f>TYPE(Customer!B939)</f>
        <v>1</v>
      </c>
      <c r="C939" s="40">
        <f>TYPE(Customer!C939)</f>
        <v>2</v>
      </c>
      <c r="D939" s="40">
        <f>TYPE(Customer!D939)</f>
        <v>2</v>
      </c>
      <c r="E939" s="40">
        <f>TYPE(Customer!E939)</f>
        <v>1</v>
      </c>
      <c r="F939" s="40">
        <f>TYPE(Customer!G939)</f>
        <v>1</v>
      </c>
      <c r="G939" s="40">
        <f>TYPE(Customer!H939)</f>
        <v>1</v>
      </c>
      <c r="H939" s="40">
        <f>TYPE(Customer!I939)</f>
        <v>1</v>
      </c>
      <c r="I939" s="40">
        <f>TYPE(Customer!J939)</f>
        <v>1</v>
      </c>
      <c r="J939" s="40">
        <f>TYPE(Customer!K939)</f>
        <v>1</v>
      </c>
      <c r="K939" s="40">
        <f>TYPE(Customer!L939)</f>
        <v>1</v>
      </c>
      <c r="L939" s="40">
        <f>TYPE(Customer!M939)</f>
        <v>1</v>
      </c>
      <c r="M939" s="40">
        <f>TYPE(Customer!N939)</f>
        <v>1</v>
      </c>
    </row>
    <row r="940" spans="1:13" x14ac:dyDescent="0.25">
      <c r="A940" s="40">
        <f>TYPE(Customer!A940)</f>
        <v>1</v>
      </c>
      <c r="B940" s="40">
        <f>TYPE(Customer!B940)</f>
        <v>1</v>
      </c>
      <c r="C940" s="40">
        <f>TYPE(Customer!C940)</f>
        <v>2</v>
      </c>
      <c r="D940" s="40">
        <f>TYPE(Customer!D940)</f>
        <v>2</v>
      </c>
      <c r="E940" s="40">
        <f>TYPE(Customer!E940)</f>
        <v>1</v>
      </c>
      <c r="F940" s="40">
        <f>TYPE(Customer!G940)</f>
        <v>1</v>
      </c>
      <c r="G940" s="40">
        <f>TYPE(Customer!H940)</f>
        <v>1</v>
      </c>
      <c r="H940" s="40">
        <f>TYPE(Customer!I940)</f>
        <v>1</v>
      </c>
      <c r="I940" s="40">
        <f>TYPE(Customer!J940)</f>
        <v>1</v>
      </c>
      <c r="J940" s="40">
        <f>TYPE(Customer!K940)</f>
        <v>1</v>
      </c>
      <c r="K940" s="40">
        <f>TYPE(Customer!L940)</f>
        <v>1</v>
      </c>
      <c r="L940" s="40">
        <f>TYPE(Customer!M940)</f>
        <v>1</v>
      </c>
      <c r="M940" s="40">
        <f>TYPE(Customer!N940)</f>
        <v>1</v>
      </c>
    </row>
    <row r="941" spans="1:13" x14ac:dyDescent="0.25">
      <c r="A941" s="40">
        <f>TYPE(Customer!A941)</f>
        <v>1</v>
      </c>
      <c r="B941" s="40">
        <f>TYPE(Customer!B941)</f>
        <v>1</v>
      </c>
      <c r="C941" s="40">
        <f>TYPE(Customer!C941)</f>
        <v>2</v>
      </c>
      <c r="D941" s="40">
        <f>TYPE(Customer!D941)</f>
        <v>2</v>
      </c>
      <c r="E941" s="40">
        <f>TYPE(Customer!E941)</f>
        <v>1</v>
      </c>
      <c r="F941" s="40">
        <f>TYPE(Customer!G941)</f>
        <v>1</v>
      </c>
      <c r="G941" s="40">
        <f>TYPE(Customer!H941)</f>
        <v>1</v>
      </c>
      <c r="H941" s="40">
        <f>TYPE(Customer!I941)</f>
        <v>1</v>
      </c>
      <c r="I941" s="40">
        <f>TYPE(Customer!J941)</f>
        <v>1</v>
      </c>
      <c r="J941" s="40">
        <f>TYPE(Customer!K941)</f>
        <v>1</v>
      </c>
      <c r="K941" s="40">
        <f>TYPE(Customer!L941)</f>
        <v>1</v>
      </c>
      <c r="L941" s="40">
        <f>TYPE(Customer!M941)</f>
        <v>1</v>
      </c>
      <c r="M941" s="40">
        <f>TYPE(Customer!N941)</f>
        <v>1</v>
      </c>
    </row>
    <row r="942" spans="1:13" x14ac:dyDescent="0.25">
      <c r="A942" s="40">
        <f>TYPE(Customer!A942)</f>
        <v>1</v>
      </c>
      <c r="B942" s="40">
        <f>TYPE(Customer!B942)</f>
        <v>1</v>
      </c>
      <c r="C942" s="40">
        <f>TYPE(Customer!C942)</f>
        <v>2</v>
      </c>
      <c r="D942" s="40">
        <f>TYPE(Customer!D942)</f>
        <v>2</v>
      </c>
      <c r="E942" s="40">
        <f>TYPE(Customer!E942)</f>
        <v>1</v>
      </c>
      <c r="F942" s="40">
        <f>TYPE(Customer!G942)</f>
        <v>1</v>
      </c>
      <c r="G942" s="40">
        <f>TYPE(Customer!H942)</f>
        <v>1</v>
      </c>
      <c r="H942" s="40">
        <f>TYPE(Customer!I942)</f>
        <v>1</v>
      </c>
      <c r="I942" s="40">
        <f>TYPE(Customer!J942)</f>
        <v>1</v>
      </c>
      <c r="J942" s="40">
        <f>TYPE(Customer!K942)</f>
        <v>1</v>
      </c>
      <c r="K942" s="40">
        <f>TYPE(Customer!L942)</f>
        <v>1</v>
      </c>
      <c r="L942" s="40">
        <f>TYPE(Customer!M942)</f>
        <v>1</v>
      </c>
      <c r="M942" s="40">
        <f>TYPE(Customer!N942)</f>
        <v>1</v>
      </c>
    </row>
    <row r="943" spans="1:13" x14ac:dyDescent="0.25">
      <c r="A943" s="40">
        <f>TYPE(Customer!A943)</f>
        <v>1</v>
      </c>
      <c r="B943" s="40">
        <f>TYPE(Customer!B943)</f>
        <v>1</v>
      </c>
      <c r="C943" s="40">
        <f>TYPE(Customer!C943)</f>
        <v>2</v>
      </c>
      <c r="D943" s="40">
        <f>TYPE(Customer!D943)</f>
        <v>2</v>
      </c>
      <c r="E943" s="40">
        <f>TYPE(Customer!E943)</f>
        <v>1</v>
      </c>
      <c r="F943" s="40">
        <f>TYPE(Customer!G943)</f>
        <v>1</v>
      </c>
      <c r="G943" s="40">
        <f>TYPE(Customer!H943)</f>
        <v>1</v>
      </c>
      <c r="H943" s="40">
        <f>TYPE(Customer!I943)</f>
        <v>1</v>
      </c>
      <c r="I943" s="40">
        <f>TYPE(Customer!J943)</f>
        <v>1</v>
      </c>
      <c r="J943" s="40">
        <f>TYPE(Customer!K943)</f>
        <v>1</v>
      </c>
      <c r="K943" s="40">
        <f>TYPE(Customer!L943)</f>
        <v>1</v>
      </c>
      <c r="L943" s="40">
        <f>TYPE(Customer!M943)</f>
        <v>1</v>
      </c>
      <c r="M943" s="40">
        <f>TYPE(Customer!N943)</f>
        <v>1</v>
      </c>
    </row>
    <row r="944" spans="1:13" x14ac:dyDescent="0.25">
      <c r="A944" s="40">
        <f>TYPE(Customer!A944)</f>
        <v>1</v>
      </c>
      <c r="B944" s="40">
        <f>TYPE(Customer!B944)</f>
        <v>1</v>
      </c>
      <c r="C944" s="40">
        <f>TYPE(Customer!C944)</f>
        <v>2</v>
      </c>
      <c r="D944" s="40">
        <f>TYPE(Customer!D944)</f>
        <v>2</v>
      </c>
      <c r="E944" s="40">
        <f>TYPE(Customer!E944)</f>
        <v>1</v>
      </c>
      <c r="F944" s="40">
        <f>TYPE(Customer!G944)</f>
        <v>1</v>
      </c>
      <c r="G944" s="40">
        <f>TYPE(Customer!H944)</f>
        <v>1</v>
      </c>
      <c r="H944" s="40">
        <f>TYPE(Customer!I944)</f>
        <v>1</v>
      </c>
      <c r="I944" s="40">
        <f>TYPE(Customer!J944)</f>
        <v>1</v>
      </c>
      <c r="J944" s="40">
        <f>TYPE(Customer!K944)</f>
        <v>1</v>
      </c>
      <c r="K944" s="40">
        <f>TYPE(Customer!L944)</f>
        <v>1</v>
      </c>
      <c r="L944" s="40">
        <f>TYPE(Customer!M944)</f>
        <v>1</v>
      </c>
      <c r="M944" s="40">
        <f>TYPE(Customer!N944)</f>
        <v>1</v>
      </c>
    </row>
    <row r="945" spans="1:13" x14ac:dyDescent="0.25">
      <c r="A945" s="40">
        <f>TYPE(Customer!A945)</f>
        <v>1</v>
      </c>
      <c r="B945" s="40">
        <f>TYPE(Customer!B945)</f>
        <v>1</v>
      </c>
      <c r="C945" s="40">
        <f>TYPE(Customer!C945)</f>
        <v>2</v>
      </c>
      <c r="D945" s="40">
        <f>TYPE(Customer!D945)</f>
        <v>2</v>
      </c>
      <c r="E945" s="40">
        <f>TYPE(Customer!E945)</f>
        <v>1</v>
      </c>
      <c r="F945" s="40">
        <f>TYPE(Customer!G945)</f>
        <v>1</v>
      </c>
      <c r="G945" s="40">
        <f>TYPE(Customer!H945)</f>
        <v>1</v>
      </c>
      <c r="H945" s="40">
        <f>TYPE(Customer!I945)</f>
        <v>1</v>
      </c>
      <c r="I945" s="40">
        <f>TYPE(Customer!J945)</f>
        <v>1</v>
      </c>
      <c r="J945" s="40">
        <f>TYPE(Customer!K945)</f>
        <v>1</v>
      </c>
      <c r="K945" s="40">
        <f>TYPE(Customer!L945)</f>
        <v>1</v>
      </c>
      <c r="L945" s="40">
        <f>TYPE(Customer!M945)</f>
        <v>1</v>
      </c>
      <c r="M945" s="40">
        <f>TYPE(Customer!N945)</f>
        <v>1</v>
      </c>
    </row>
    <row r="946" spans="1:13" x14ac:dyDescent="0.25">
      <c r="A946" s="40">
        <f>TYPE(Customer!A946)</f>
        <v>1</v>
      </c>
      <c r="B946" s="40">
        <f>TYPE(Customer!B946)</f>
        <v>1</v>
      </c>
      <c r="C946" s="40">
        <f>TYPE(Customer!C946)</f>
        <v>2</v>
      </c>
      <c r="D946" s="40">
        <f>TYPE(Customer!D946)</f>
        <v>2</v>
      </c>
      <c r="E946" s="40">
        <f>TYPE(Customer!E946)</f>
        <v>1</v>
      </c>
      <c r="F946" s="40">
        <f>TYPE(Customer!G946)</f>
        <v>1</v>
      </c>
      <c r="G946" s="40">
        <f>TYPE(Customer!H946)</f>
        <v>1</v>
      </c>
      <c r="H946" s="40">
        <f>TYPE(Customer!I946)</f>
        <v>1</v>
      </c>
      <c r="I946" s="40">
        <f>TYPE(Customer!J946)</f>
        <v>1</v>
      </c>
      <c r="J946" s="40">
        <f>TYPE(Customer!K946)</f>
        <v>1</v>
      </c>
      <c r="K946" s="40">
        <f>TYPE(Customer!L946)</f>
        <v>1</v>
      </c>
      <c r="L946" s="40">
        <f>TYPE(Customer!M946)</f>
        <v>1</v>
      </c>
      <c r="M946" s="40">
        <f>TYPE(Customer!N946)</f>
        <v>1</v>
      </c>
    </row>
    <row r="947" spans="1:13" x14ac:dyDescent="0.25">
      <c r="A947" s="40">
        <f>TYPE(Customer!A947)</f>
        <v>1</v>
      </c>
      <c r="B947" s="40">
        <f>TYPE(Customer!B947)</f>
        <v>1</v>
      </c>
      <c r="C947" s="40">
        <f>TYPE(Customer!C947)</f>
        <v>2</v>
      </c>
      <c r="D947" s="40">
        <f>TYPE(Customer!D947)</f>
        <v>2</v>
      </c>
      <c r="E947" s="40">
        <f>TYPE(Customer!E947)</f>
        <v>1</v>
      </c>
      <c r="F947" s="40">
        <f>TYPE(Customer!G947)</f>
        <v>1</v>
      </c>
      <c r="G947" s="40">
        <f>TYPE(Customer!H947)</f>
        <v>1</v>
      </c>
      <c r="H947" s="40">
        <f>TYPE(Customer!I947)</f>
        <v>1</v>
      </c>
      <c r="I947" s="40">
        <f>TYPE(Customer!J947)</f>
        <v>1</v>
      </c>
      <c r="J947" s="40">
        <f>TYPE(Customer!K947)</f>
        <v>1</v>
      </c>
      <c r="K947" s="40">
        <f>TYPE(Customer!L947)</f>
        <v>1</v>
      </c>
      <c r="L947" s="40">
        <f>TYPE(Customer!M947)</f>
        <v>1</v>
      </c>
      <c r="M947" s="40">
        <f>TYPE(Customer!N947)</f>
        <v>1</v>
      </c>
    </row>
    <row r="948" spans="1:13" x14ac:dyDescent="0.25">
      <c r="A948" s="40">
        <f>TYPE(Customer!A948)</f>
        <v>1</v>
      </c>
      <c r="B948" s="40">
        <f>TYPE(Customer!B948)</f>
        <v>1</v>
      </c>
      <c r="C948" s="40">
        <f>TYPE(Customer!C948)</f>
        <v>2</v>
      </c>
      <c r="D948" s="40">
        <f>TYPE(Customer!D948)</f>
        <v>2</v>
      </c>
      <c r="E948" s="40">
        <f>TYPE(Customer!E948)</f>
        <v>1</v>
      </c>
      <c r="F948" s="40">
        <f>TYPE(Customer!G948)</f>
        <v>1</v>
      </c>
      <c r="G948" s="40">
        <f>TYPE(Customer!H948)</f>
        <v>1</v>
      </c>
      <c r="H948" s="40">
        <f>TYPE(Customer!I948)</f>
        <v>1</v>
      </c>
      <c r="I948" s="40">
        <f>TYPE(Customer!J948)</f>
        <v>1</v>
      </c>
      <c r="J948" s="40">
        <f>TYPE(Customer!K948)</f>
        <v>1</v>
      </c>
      <c r="K948" s="40">
        <f>TYPE(Customer!L948)</f>
        <v>1</v>
      </c>
      <c r="L948" s="40">
        <f>TYPE(Customer!M948)</f>
        <v>1</v>
      </c>
      <c r="M948" s="40">
        <f>TYPE(Customer!N948)</f>
        <v>1</v>
      </c>
    </row>
    <row r="949" spans="1:13" x14ac:dyDescent="0.25">
      <c r="A949" s="40">
        <f>TYPE(Customer!A949)</f>
        <v>1</v>
      </c>
      <c r="B949" s="40">
        <f>TYPE(Customer!B949)</f>
        <v>1</v>
      </c>
      <c r="C949" s="40">
        <f>TYPE(Customer!C949)</f>
        <v>2</v>
      </c>
      <c r="D949" s="40">
        <f>TYPE(Customer!D949)</f>
        <v>2</v>
      </c>
      <c r="E949" s="40">
        <f>TYPE(Customer!E949)</f>
        <v>1</v>
      </c>
      <c r="F949" s="40">
        <f>TYPE(Customer!G949)</f>
        <v>1</v>
      </c>
      <c r="G949" s="40">
        <f>TYPE(Customer!H949)</f>
        <v>1</v>
      </c>
      <c r="H949" s="40">
        <f>TYPE(Customer!I949)</f>
        <v>1</v>
      </c>
      <c r="I949" s="40">
        <f>TYPE(Customer!J949)</f>
        <v>1</v>
      </c>
      <c r="J949" s="40">
        <f>TYPE(Customer!K949)</f>
        <v>1</v>
      </c>
      <c r="K949" s="40">
        <f>TYPE(Customer!L949)</f>
        <v>1</v>
      </c>
      <c r="L949" s="40">
        <f>TYPE(Customer!M949)</f>
        <v>1</v>
      </c>
      <c r="M949" s="40">
        <f>TYPE(Customer!N949)</f>
        <v>1</v>
      </c>
    </row>
    <row r="950" spans="1:13" x14ac:dyDescent="0.25">
      <c r="A950" s="40">
        <f>TYPE(Customer!A950)</f>
        <v>1</v>
      </c>
      <c r="B950" s="40">
        <f>TYPE(Customer!B950)</f>
        <v>1</v>
      </c>
      <c r="C950" s="40">
        <f>TYPE(Customer!C950)</f>
        <v>2</v>
      </c>
      <c r="D950" s="40">
        <f>TYPE(Customer!D950)</f>
        <v>2</v>
      </c>
      <c r="E950" s="40">
        <f>TYPE(Customer!E950)</f>
        <v>1</v>
      </c>
      <c r="F950" s="40">
        <f>TYPE(Customer!G950)</f>
        <v>1</v>
      </c>
      <c r="G950" s="40">
        <f>TYPE(Customer!H950)</f>
        <v>1</v>
      </c>
      <c r="H950" s="40">
        <f>TYPE(Customer!I950)</f>
        <v>1</v>
      </c>
      <c r="I950" s="40">
        <f>TYPE(Customer!J950)</f>
        <v>1</v>
      </c>
      <c r="J950" s="40">
        <f>TYPE(Customer!K950)</f>
        <v>1</v>
      </c>
      <c r="K950" s="40">
        <f>TYPE(Customer!L950)</f>
        <v>1</v>
      </c>
      <c r="L950" s="40">
        <f>TYPE(Customer!M950)</f>
        <v>1</v>
      </c>
      <c r="M950" s="40">
        <f>TYPE(Customer!N950)</f>
        <v>1</v>
      </c>
    </row>
    <row r="951" spans="1:13" x14ac:dyDescent="0.25">
      <c r="A951" s="40">
        <f>TYPE(Customer!A951)</f>
        <v>1</v>
      </c>
      <c r="B951" s="40">
        <f>TYPE(Customer!B951)</f>
        <v>1</v>
      </c>
      <c r="C951" s="40">
        <f>TYPE(Customer!C951)</f>
        <v>2</v>
      </c>
      <c r="D951" s="40">
        <f>TYPE(Customer!D951)</f>
        <v>2</v>
      </c>
      <c r="E951" s="40">
        <f>TYPE(Customer!E951)</f>
        <v>1</v>
      </c>
      <c r="F951" s="40">
        <f>TYPE(Customer!G951)</f>
        <v>1</v>
      </c>
      <c r="G951" s="40">
        <f>TYPE(Customer!H951)</f>
        <v>1</v>
      </c>
      <c r="H951" s="40">
        <f>TYPE(Customer!I951)</f>
        <v>1</v>
      </c>
      <c r="I951" s="40">
        <f>TYPE(Customer!J951)</f>
        <v>1</v>
      </c>
      <c r="J951" s="40">
        <f>TYPE(Customer!K951)</f>
        <v>1</v>
      </c>
      <c r="K951" s="40">
        <f>TYPE(Customer!L951)</f>
        <v>1</v>
      </c>
      <c r="L951" s="40">
        <f>TYPE(Customer!M951)</f>
        <v>1</v>
      </c>
      <c r="M951" s="40">
        <f>TYPE(Customer!N951)</f>
        <v>1</v>
      </c>
    </row>
    <row r="952" spans="1:13" x14ac:dyDescent="0.25">
      <c r="A952" s="40">
        <f>TYPE(Customer!A952)</f>
        <v>1</v>
      </c>
      <c r="B952" s="40">
        <f>TYPE(Customer!B952)</f>
        <v>1</v>
      </c>
      <c r="C952" s="40">
        <f>TYPE(Customer!C952)</f>
        <v>2</v>
      </c>
      <c r="D952" s="40">
        <f>TYPE(Customer!D952)</f>
        <v>2</v>
      </c>
      <c r="E952" s="40">
        <f>TYPE(Customer!E952)</f>
        <v>1</v>
      </c>
      <c r="F952" s="40">
        <f>TYPE(Customer!G952)</f>
        <v>1</v>
      </c>
      <c r="G952" s="40">
        <f>TYPE(Customer!H952)</f>
        <v>1</v>
      </c>
      <c r="H952" s="40">
        <f>TYPE(Customer!I952)</f>
        <v>1</v>
      </c>
      <c r="I952" s="40">
        <f>TYPE(Customer!J952)</f>
        <v>1</v>
      </c>
      <c r="J952" s="40">
        <f>TYPE(Customer!K952)</f>
        <v>1</v>
      </c>
      <c r="K952" s="40">
        <f>TYPE(Customer!L952)</f>
        <v>1</v>
      </c>
      <c r="L952" s="40">
        <f>TYPE(Customer!M952)</f>
        <v>1</v>
      </c>
      <c r="M952" s="40">
        <f>TYPE(Customer!N952)</f>
        <v>1</v>
      </c>
    </row>
    <row r="953" spans="1:13" x14ac:dyDescent="0.25">
      <c r="A953" s="40">
        <f>TYPE(Customer!A953)</f>
        <v>1</v>
      </c>
      <c r="B953" s="40">
        <f>TYPE(Customer!B953)</f>
        <v>1</v>
      </c>
      <c r="C953" s="40">
        <f>TYPE(Customer!C953)</f>
        <v>2</v>
      </c>
      <c r="D953" s="40">
        <f>TYPE(Customer!D953)</f>
        <v>2</v>
      </c>
      <c r="E953" s="40">
        <f>TYPE(Customer!E953)</f>
        <v>1</v>
      </c>
      <c r="F953" s="40">
        <f>TYPE(Customer!G953)</f>
        <v>1</v>
      </c>
      <c r="G953" s="40">
        <f>TYPE(Customer!H953)</f>
        <v>1</v>
      </c>
      <c r="H953" s="40">
        <f>TYPE(Customer!I953)</f>
        <v>1</v>
      </c>
      <c r="I953" s="40">
        <f>TYPE(Customer!J953)</f>
        <v>1</v>
      </c>
      <c r="J953" s="40">
        <f>TYPE(Customer!K953)</f>
        <v>1</v>
      </c>
      <c r="K953" s="40">
        <f>TYPE(Customer!L953)</f>
        <v>1</v>
      </c>
      <c r="L953" s="40">
        <f>TYPE(Customer!M953)</f>
        <v>1</v>
      </c>
      <c r="M953" s="40">
        <f>TYPE(Customer!N953)</f>
        <v>1</v>
      </c>
    </row>
    <row r="954" spans="1:13" x14ac:dyDescent="0.25">
      <c r="A954" s="40">
        <f>TYPE(Customer!A954)</f>
        <v>1</v>
      </c>
      <c r="B954" s="40">
        <f>TYPE(Customer!B954)</f>
        <v>1</v>
      </c>
      <c r="C954" s="40">
        <f>TYPE(Customer!C954)</f>
        <v>2</v>
      </c>
      <c r="D954" s="40">
        <f>TYPE(Customer!D954)</f>
        <v>2</v>
      </c>
      <c r="E954" s="40">
        <f>TYPE(Customer!E954)</f>
        <v>1</v>
      </c>
      <c r="F954" s="40">
        <f>TYPE(Customer!G954)</f>
        <v>1</v>
      </c>
      <c r="G954" s="40">
        <f>TYPE(Customer!H954)</f>
        <v>1</v>
      </c>
      <c r="H954" s="40">
        <f>TYPE(Customer!I954)</f>
        <v>1</v>
      </c>
      <c r="I954" s="40">
        <f>TYPE(Customer!J954)</f>
        <v>1</v>
      </c>
      <c r="J954" s="40">
        <f>TYPE(Customer!K954)</f>
        <v>1</v>
      </c>
      <c r="K954" s="40">
        <f>TYPE(Customer!L954)</f>
        <v>1</v>
      </c>
      <c r="L954" s="40">
        <f>TYPE(Customer!M954)</f>
        <v>1</v>
      </c>
      <c r="M954" s="40">
        <f>TYPE(Customer!N954)</f>
        <v>1</v>
      </c>
    </row>
    <row r="955" spans="1:13" x14ac:dyDescent="0.25">
      <c r="A955" s="40">
        <f>TYPE(Customer!A955)</f>
        <v>1</v>
      </c>
      <c r="B955" s="40">
        <f>TYPE(Customer!B955)</f>
        <v>1</v>
      </c>
      <c r="C955" s="40">
        <f>TYPE(Customer!C955)</f>
        <v>2</v>
      </c>
      <c r="D955" s="40">
        <f>TYPE(Customer!D955)</f>
        <v>2</v>
      </c>
      <c r="E955" s="40">
        <f>TYPE(Customer!E955)</f>
        <v>1</v>
      </c>
      <c r="F955" s="40">
        <f>TYPE(Customer!G955)</f>
        <v>1</v>
      </c>
      <c r="G955" s="40">
        <f>TYPE(Customer!H955)</f>
        <v>1</v>
      </c>
      <c r="H955" s="40">
        <f>TYPE(Customer!I955)</f>
        <v>1</v>
      </c>
      <c r="I955" s="40">
        <f>TYPE(Customer!J955)</f>
        <v>1</v>
      </c>
      <c r="J955" s="40">
        <f>TYPE(Customer!K955)</f>
        <v>1</v>
      </c>
      <c r="K955" s="40">
        <f>TYPE(Customer!L955)</f>
        <v>1</v>
      </c>
      <c r="L955" s="40">
        <f>TYPE(Customer!M955)</f>
        <v>1</v>
      </c>
      <c r="M955" s="40">
        <f>TYPE(Customer!N955)</f>
        <v>1</v>
      </c>
    </row>
    <row r="956" spans="1:13" x14ac:dyDescent="0.25">
      <c r="A956" s="40">
        <f>TYPE(Customer!A956)</f>
        <v>1</v>
      </c>
      <c r="B956" s="40">
        <f>TYPE(Customer!B956)</f>
        <v>1</v>
      </c>
      <c r="C956" s="40">
        <f>TYPE(Customer!C956)</f>
        <v>2</v>
      </c>
      <c r="D956" s="40">
        <f>TYPE(Customer!D956)</f>
        <v>2</v>
      </c>
      <c r="E956" s="40">
        <f>TYPE(Customer!E956)</f>
        <v>1</v>
      </c>
      <c r="F956" s="40">
        <f>TYPE(Customer!G956)</f>
        <v>1</v>
      </c>
      <c r="G956" s="40">
        <f>TYPE(Customer!H956)</f>
        <v>1</v>
      </c>
      <c r="H956" s="40">
        <f>TYPE(Customer!I956)</f>
        <v>1</v>
      </c>
      <c r="I956" s="40">
        <f>TYPE(Customer!J956)</f>
        <v>1</v>
      </c>
      <c r="J956" s="40">
        <f>TYPE(Customer!K956)</f>
        <v>1</v>
      </c>
      <c r="K956" s="40">
        <f>TYPE(Customer!L956)</f>
        <v>1</v>
      </c>
      <c r="L956" s="40">
        <f>TYPE(Customer!M956)</f>
        <v>1</v>
      </c>
      <c r="M956" s="40">
        <f>TYPE(Customer!N956)</f>
        <v>1</v>
      </c>
    </row>
    <row r="957" spans="1:13" x14ac:dyDescent="0.25">
      <c r="A957" s="40">
        <f>TYPE(Customer!A957)</f>
        <v>1</v>
      </c>
      <c r="B957" s="40">
        <f>TYPE(Customer!B957)</f>
        <v>1</v>
      </c>
      <c r="C957" s="40">
        <f>TYPE(Customer!C957)</f>
        <v>2</v>
      </c>
      <c r="D957" s="40">
        <f>TYPE(Customer!D957)</f>
        <v>2</v>
      </c>
      <c r="E957" s="40">
        <f>TYPE(Customer!E957)</f>
        <v>1</v>
      </c>
      <c r="F957" s="40">
        <f>TYPE(Customer!G957)</f>
        <v>1</v>
      </c>
      <c r="G957" s="40">
        <f>TYPE(Customer!H957)</f>
        <v>1</v>
      </c>
      <c r="H957" s="40">
        <f>TYPE(Customer!I957)</f>
        <v>1</v>
      </c>
      <c r="I957" s="40">
        <f>TYPE(Customer!J957)</f>
        <v>1</v>
      </c>
      <c r="J957" s="40">
        <f>TYPE(Customer!K957)</f>
        <v>1</v>
      </c>
      <c r="K957" s="40">
        <f>TYPE(Customer!L957)</f>
        <v>1</v>
      </c>
      <c r="L957" s="40">
        <f>TYPE(Customer!M957)</f>
        <v>1</v>
      </c>
      <c r="M957" s="40">
        <f>TYPE(Customer!N957)</f>
        <v>1</v>
      </c>
    </row>
    <row r="958" spans="1:13" x14ac:dyDescent="0.25">
      <c r="A958" s="40">
        <f>TYPE(Customer!A958)</f>
        <v>1</v>
      </c>
      <c r="B958" s="40">
        <f>TYPE(Customer!B958)</f>
        <v>1</v>
      </c>
      <c r="C958" s="40">
        <f>TYPE(Customer!C958)</f>
        <v>2</v>
      </c>
      <c r="D958" s="40">
        <f>TYPE(Customer!D958)</f>
        <v>2</v>
      </c>
      <c r="E958" s="40">
        <f>TYPE(Customer!E958)</f>
        <v>1</v>
      </c>
      <c r="F958" s="40">
        <f>TYPE(Customer!G958)</f>
        <v>1</v>
      </c>
      <c r="G958" s="40">
        <f>TYPE(Customer!H958)</f>
        <v>1</v>
      </c>
      <c r="H958" s="40">
        <f>TYPE(Customer!I958)</f>
        <v>1</v>
      </c>
      <c r="I958" s="40">
        <f>TYPE(Customer!J958)</f>
        <v>1</v>
      </c>
      <c r="J958" s="40">
        <f>TYPE(Customer!K958)</f>
        <v>1</v>
      </c>
      <c r="K958" s="40">
        <f>TYPE(Customer!L958)</f>
        <v>1</v>
      </c>
      <c r="L958" s="40">
        <f>TYPE(Customer!M958)</f>
        <v>1</v>
      </c>
      <c r="M958" s="40">
        <f>TYPE(Customer!N958)</f>
        <v>1</v>
      </c>
    </row>
    <row r="959" spans="1:13" x14ac:dyDescent="0.25">
      <c r="A959" s="40">
        <f>TYPE(Customer!A959)</f>
        <v>1</v>
      </c>
      <c r="B959" s="40">
        <f>TYPE(Customer!B959)</f>
        <v>1</v>
      </c>
      <c r="C959" s="40">
        <f>TYPE(Customer!C959)</f>
        <v>2</v>
      </c>
      <c r="D959" s="40">
        <f>TYPE(Customer!D959)</f>
        <v>2</v>
      </c>
      <c r="E959" s="40">
        <f>TYPE(Customer!E959)</f>
        <v>1</v>
      </c>
      <c r="F959" s="40">
        <f>TYPE(Customer!G959)</f>
        <v>1</v>
      </c>
      <c r="G959" s="40">
        <f>TYPE(Customer!H959)</f>
        <v>1</v>
      </c>
      <c r="H959" s="40">
        <f>TYPE(Customer!I959)</f>
        <v>1</v>
      </c>
      <c r="I959" s="40">
        <f>TYPE(Customer!J959)</f>
        <v>1</v>
      </c>
      <c r="J959" s="40">
        <f>TYPE(Customer!K959)</f>
        <v>1</v>
      </c>
      <c r="K959" s="40">
        <f>TYPE(Customer!L959)</f>
        <v>1</v>
      </c>
      <c r="L959" s="40">
        <f>TYPE(Customer!M959)</f>
        <v>1</v>
      </c>
      <c r="M959" s="40">
        <f>TYPE(Customer!N959)</f>
        <v>1</v>
      </c>
    </row>
    <row r="960" spans="1:13" x14ac:dyDescent="0.25">
      <c r="A960" s="40">
        <f>TYPE(Customer!A960)</f>
        <v>1</v>
      </c>
      <c r="B960" s="40">
        <f>TYPE(Customer!B960)</f>
        <v>1</v>
      </c>
      <c r="C960" s="40">
        <f>TYPE(Customer!C960)</f>
        <v>2</v>
      </c>
      <c r="D960" s="40">
        <f>TYPE(Customer!D960)</f>
        <v>2</v>
      </c>
      <c r="E960" s="40">
        <f>TYPE(Customer!E960)</f>
        <v>1</v>
      </c>
      <c r="F960" s="40">
        <f>TYPE(Customer!G960)</f>
        <v>1</v>
      </c>
      <c r="G960" s="40">
        <f>TYPE(Customer!H960)</f>
        <v>1</v>
      </c>
      <c r="H960" s="40">
        <f>TYPE(Customer!I960)</f>
        <v>1</v>
      </c>
      <c r="I960" s="40">
        <f>TYPE(Customer!J960)</f>
        <v>1</v>
      </c>
      <c r="J960" s="40">
        <f>TYPE(Customer!K960)</f>
        <v>1</v>
      </c>
      <c r="K960" s="40">
        <f>TYPE(Customer!L960)</f>
        <v>1</v>
      </c>
      <c r="L960" s="40">
        <f>TYPE(Customer!M960)</f>
        <v>1</v>
      </c>
      <c r="M960" s="40">
        <f>TYPE(Customer!N960)</f>
        <v>1</v>
      </c>
    </row>
    <row r="961" spans="1:13" x14ac:dyDescent="0.25">
      <c r="A961" s="40">
        <f>TYPE(Customer!A961)</f>
        <v>1</v>
      </c>
      <c r="B961" s="40">
        <f>TYPE(Customer!B961)</f>
        <v>1</v>
      </c>
      <c r="C961" s="40">
        <f>TYPE(Customer!C961)</f>
        <v>2</v>
      </c>
      <c r="D961" s="40">
        <f>TYPE(Customer!D961)</f>
        <v>2</v>
      </c>
      <c r="E961" s="40">
        <f>TYPE(Customer!E961)</f>
        <v>1</v>
      </c>
      <c r="F961" s="40">
        <f>TYPE(Customer!G961)</f>
        <v>1</v>
      </c>
      <c r="G961" s="40">
        <f>TYPE(Customer!H961)</f>
        <v>1</v>
      </c>
      <c r="H961" s="40">
        <f>TYPE(Customer!I961)</f>
        <v>1</v>
      </c>
      <c r="I961" s="40">
        <f>TYPE(Customer!J961)</f>
        <v>1</v>
      </c>
      <c r="J961" s="40">
        <f>TYPE(Customer!K961)</f>
        <v>1</v>
      </c>
      <c r="K961" s="40">
        <f>TYPE(Customer!L961)</f>
        <v>1</v>
      </c>
      <c r="L961" s="40">
        <f>TYPE(Customer!M961)</f>
        <v>1</v>
      </c>
      <c r="M961" s="40">
        <f>TYPE(Customer!N961)</f>
        <v>1</v>
      </c>
    </row>
    <row r="962" spans="1:13" x14ac:dyDescent="0.25">
      <c r="A962" s="40">
        <f>TYPE(Customer!A962)</f>
        <v>1</v>
      </c>
      <c r="B962" s="40">
        <f>TYPE(Customer!B962)</f>
        <v>1</v>
      </c>
      <c r="C962" s="40">
        <f>TYPE(Customer!C962)</f>
        <v>2</v>
      </c>
      <c r="D962" s="40">
        <f>TYPE(Customer!D962)</f>
        <v>2</v>
      </c>
      <c r="E962" s="40">
        <f>TYPE(Customer!E962)</f>
        <v>1</v>
      </c>
      <c r="F962" s="40">
        <f>TYPE(Customer!G962)</f>
        <v>1</v>
      </c>
      <c r="G962" s="40">
        <f>TYPE(Customer!H962)</f>
        <v>1</v>
      </c>
      <c r="H962" s="40">
        <f>TYPE(Customer!I962)</f>
        <v>1</v>
      </c>
      <c r="I962" s="40">
        <f>TYPE(Customer!J962)</f>
        <v>1</v>
      </c>
      <c r="J962" s="40">
        <f>TYPE(Customer!K962)</f>
        <v>1</v>
      </c>
      <c r="K962" s="40">
        <f>TYPE(Customer!L962)</f>
        <v>1</v>
      </c>
      <c r="L962" s="40">
        <f>TYPE(Customer!M962)</f>
        <v>1</v>
      </c>
      <c r="M962" s="40">
        <f>TYPE(Customer!N962)</f>
        <v>1</v>
      </c>
    </row>
    <row r="963" spans="1:13" x14ac:dyDescent="0.25">
      <c r="A963" s="40">
        <f>TYPE(Customer!A963)</f>
        <v>1</v>
      </c>
      <c r="B963" s="40">
        <f>TYPE(Customer!B963)</f>
        <v>1</v>
      </c>
      <c r="C963" s="40">
        <f>TYPE(Customer!C963)</f>
        <v>2</v>
      </c>
      <c r="D963" s="40">
        <f>TYPE(Customer!D963)</f>
        <v>2</v>
      </c>
      <c r="E963" s="40">
        <f>TYPE(Customer!E963)</f>
        <v>1</v>
      </c>
      <c r="F963" s="40">
        <f>TYPE(Customer!G963)</f>
        <v>1</v>
      </c>
      <c r="G963" s="40">
        <f>TYPE(Customer!H963)</f>
        <v>1</v>
      </c>
      <c r="H963" s="40">
        <f>TYPE(Customer!I963)</f>
        <v>1</v>
      </c>
      <c r="I963" s="40">
        <f>TYPE(Customer!J963)</f>
        <v>1</v>
      </c>
      <c r="J963" s="40">
        <f>TYPE(Customer!K963)</f>
        <v>1</v>
      </c>
      <c r="K963" s="40">
        <f>TYPE(Customer!L963)</f>
        <v>1</v>
      </c>
      <c r="L963" s="40">
        <f>TYPE(Customer!M963)</f>
        <v>1</v>
      </c>
      <c r="M963" s="40">
        <f>TYPE(Customer!N963)</f>
        <v>1</v>
      </c>
    </row>
    <row r="964" spans="1:13" x14ac:dyDescent="0.25">
      <c r="A964" s="40">
        <f>TYPE(Customer!A964)</f>
        <v>1</v>
      </c>
      <c r="B964" s="40">
        <f>TYPE(Customer!B964)</f>
        <v>1</v>
      </c>
      <c r="C964" s="40">
        <f>TYPE(Customer!C964)</f>
        <v>2</v>
      </c>
      <c r="D964" s="40">
        <f>TYPE(Customer!D964)</f>
        <v>2</v>
      </c>
      <c r="E964" s="40">
        <f>TYPE(Customer!E964)</f>
        <v>1</v>
      </c>
      <c r="F964" s="40">
        <f>TYPE(Customer!G964)</f>
        <v>1</v>
      </c>
      <c r="G964" s="40">
        <f>TYPE(Customer!H964)</f>
        <v>1</v>
      </c>
      <c r="H964" s="40">
        <f>TYPE(Customer!I964)</f>
        <v>1</v>
      </c>
      <c r="I964" s="40">
        <f>TYPE(Customer!J964)</f>
        <v>1</v>
      </c>
      <c r="J964" s="40">
        <f>TYPE(Customer!K964)</f>
        <v>1</v>
      </c>
      <c r="K964" s="40">
        <f>TYPE(Customer!L964)</f>
        <v>1</v>
      </c>
      <c r="L964" s="40">
        <f>TYPE(Customer!M964)</f>
        <v>1</v>
      </c>
      <c r="M964" s="40">
        <f>TYPE(Customer!N964)</f>
        <v>1</v>
      </c>
    </row>
    <row r="965" spans="1:13" x14ac:dyDescent="0.25">
      <c r="A965" s="40">
        <f>TYPE(Customer!A965)</f>
        <v>1</v>
      </c>
      <c r="B965" s="40">
        <f>TYPE(Customer!B965)</f>
        <v>1</v>
      </c>
      <c r="C965" s="40">
        <f>TYPE(Customer!C965)</f>
        <v>2</v>
      </c>
      <c r="D965" s="40">
        <f>TYPE(Customer!D965)</f>
        <v>2</v>
      </c>
      <c r="E965" s="40">
        <f>TYPE(Customer!E965)</f>
        <v>1</v>
      </c>
      <c r="F965" s="40">
        <f>TYPE(Customer!G965)</f>
        <v>1</v>
      </c>
      <c r="G965" s="40">
        <f>TYPE(Customer!H965)</f>
        <v>1</v>
      </c>
      <c r="H965" s="40">
        <f>TYPE(Customer!I965)</f>
        <v>1</v>
      </c>
      <c r="I965" s="40">
        <f>TYPE(Customer!J965)</f>
        <v>1</v>
      </c>
      <c r="J965" s="40">
        <f>TYPE(Customer!K965)</f>
        <v>1</v>
      </c>
      <c r="K965" s="40">
        <f>TYPE(Customer!L965)</f>
        <v>1</v>
      </c>
      <c r="L965" s="40">
        <f>TYPE(Customer!M965)</f>
        <v>1</v>
      </c>
      <c r="M965" s="40">
        <f>TYPE(Customer!N965)</f>
        <v>1</v>
      </c>
    </row>
    <row r="966" spans="1:13" x14ac:dyDescent="0.25">
      <c r="A966" s="40">
        <f>TYPE(Customer!A966)</f>
        <v>1</v>
      </c>
      <c r="B966" s="40">
        <f>TYPE(Customer!B966)</f>
        <v>1</v>
      </c>
      <c r="C966" s="40">
        <f>TYPE(Customer!C966)</f>
        <v>2</v>
      </c>
      <c r="D966" s="40">
        <f>TYPE(Customer!D966)</f>
        <v>2</v>
      </c>
      <c r="E966" s="40">
        <f>TYPE(Customer!E966)</f>
        <v>1</v>
      </c>
      <c r="F966" s="40">
        <f>TYPE(Customer!G966)</f>
        <v>1</v>
      </c>
      <c r="G966" s="40">
        <f>TYPE(Customer!H966)</f>
        <v>1</v>
      </c>
      <c r="H966" s="40">
        <f>TYPE(Customer!I966)</f>
        <v>1</v>
      </c>
      <c r="I966" s="40">
        <f>TYPE(Customer!J966)</f>
        <v>1</v>
      </c>
      <c r="J966" s="40">
        <f>TYPE(Customer!K966)</f>
        <v>1</v>
      </c>
      <c r="K966" s="40">
        <f>TYPE(Customer!L966)</f>
        <v>1</v>
      </c>
      <c r="L966" s="40">
        <f>TYPE(Customer!M966)</f>
        <v>1</v>
      </c>
      <c r="M966" s="40">
        <f>TYPE(Customer!N966)</f>
        <v>1</v>
      </c>
    </row>
    <row r="967" spans="1:13" x14ac:dyDescent="0.25">
      <c r="A967" s="40">
        <f>TYPE(Customer!A967)</f>
        <v>1</v>
      </c>
      <c r="B967" s="40">
        <f>TYPE(Customer!B967)</f>
        <v>1</v>
      </c>
      <c r="C967" s="40">
        <f>TYPE(Customer!C967)</f>
        <v>2</v>
      </c>
      <c r="D967" s="40">
        <f>TYPE(Customer!D967)</f>
        <v>2</v>
      </c>
      <c r="E967" s="40">
        <f>TYPE(Customer!E967)</f>
        <v>1</v>
      </c>
      <c r="F967" s="40">
        <f>TYPE(Customer!G967)</f>
        <v>1</v>
      </c>
      <c r="G967" s="40">
        <f>TYPE(Customer!H967)</f>
        <v>1</v>
      </c>
      <c r="H967" s="40">
        <f>TYPE(Customer!I967)</f>
        <v>1</v>
      </c>
      <c r="I967" s="40">
        <f>TYPE(Customer!J967)</f>
        <v>1</v>
      </c>
      <c r="J967" s="40">
        <f>TYPE(Customer!K967)</f>
        <v>1</v>
      </c>
      <c r="K967" s="40">
        <f>TYPE(Customer!L967)</f>
        <v>1</v>
      </c>
      <c r="L967" s="40">
        <f>TYPE(Customer!M967)</f>
        <v>1</v>
      </c>
      <c r="M967" s="40">
        <f>TYPE(Customer!N967)</f>
        <v>1</v>
      </c>
    </row>
    <row r="968" spans="1:13" x14ac:dyDescent="0.25">
      <c r="A968" s="40">
        <f>TYPE(Customer!A968)</f>
        <v>1</v>
      </c>
      <c r="B968" s="40">
        <f>TYPE(Customer!B968)</f>
        <v>1</v>
      </c>
      <c r="C968" s="40">
        <f>TYPE(Customer!C968)</f>
        <v>2</v>
      </c>
      <c r="D968" s="40">
        <f>TYPE(Customer!D968)</f>
        <v>2</v>
      </c>
      <c r="E968" s="40">
        <f>TYPE(Customer!E968)</f>
        <v>1</v>
      </c>
      <c r="F968" s="40">
        <f>TYPE(Customer!G968)</f>
        <v>1</v>
      </c>
      <c r="G968" s="40">
        <f>TYPE(Customer!H968)</f>
        <v>1</v>
      </c>
      <c r="H968" s="40">
        <f>TYPE(Customer!I968)</f>
        <v>1</v>
      </c>
      <c r="I968" s="40">
        <f>TYPE(Customer!J968)</f>
        <v>1</v>
      </c>
      <c r="J968" s="40">
        <f>TYPE(Customer!K968)</f>
        <v>1</v>
      </c>
      <c r="K968" s="40">
        <f>TYPE(Customer!L968)</f>
        <v>1</v>
      </c>
      <c r="L968" s="40">
        <f>TYPE(Customer!M968)</f>
        <v>1</v>
      </c>
      <c r="M968" s="40">
        <f>TYPE(Customer!N968)</f>
        <v>1</v>
      </c>
    </row>
    <row r="969" spans="1:13" x14ac:dyDescent="0.25">
      <c r="A969" s="40">
        <f>TYPE(Customer!A969)</f>
        <v>1</v>
      </c>
      <c r="B969" s="40">
        <f>TYPE(Customer!B969)</f>
        <v>1</v>
      </c>
      <c r="C969" s="40">
        <f>TYPE(Customer!C969)</f>
        <v>2</v>
      </c>
      <c r="D969" s="40">
        <f>TYPE(Customer!D969)</f>
        <v>2</v>
      </c>
      <c r="E969" s="40">
        <f>TYPE(Customer!E969)</f>
        <v>1</v>
      </c>
      <c r="F969" s="40">
        <f>TYPE(Customer!G969)</f>
        <v>1</v>
      </c>
      <c r="G969" s="40">
        <f>TYPE(Customer!H969)</f>
        <v>1</v>
      </c>
      <c r="H969" s="40">
        <f>TYPE(Customer!I969)</f>
        <v>1</v>
      </c>
      <c r="I969" s="40">
        <f>TYPE(Customer!J969)</f>
        <v>1</v>
      </c>
      <c r="J969" s="40">
        <f>TYPE(Customer!K969)</f>
        <v>1</v>
      </c>
      <c r="K969" s="40">
        <f>TYPE(Customer!L969)</f>
        <v>1</v>
      </c>
      <c r="L969" s="40">
        <f>TYPE(Customer!M969)</f>
        <v>1</v>
      </c>
      <c r="M969" s="40">
        <f>TYPE(Customer!N969)</f>
        <v>1</v>
      </c>
    </row>
    <row r="970" spans="1:13" x14ac:dyDescent="0.25">
      <c r="A970" s="40">
        <f>TYPE(Customer!A970)</f>
        <v>1</v>
      </c>
      <c r="B970" s="40">
        <f>TYPE(Customer!B970)</f>
        <v>1</v>
      </c>
      <c r="C970" s="40">
        <f>TYPE(Customer!C970)</f>
        <v>2</v>
      </c>
      <c r="D970" s="40">
        <f>TYPE(Customer!D970)</f>
        <v>2</v>
      </c>
      <c r="E970" s="40">
        <f>TYPE(Customer!E970)</f>
        <v>1</v>
      </c>
      <c r="F970" s="40">
        <f>TYPE(Customer!G970)</f>
        <v>1</v>
      </c>
      <c r="G970" s="40">
        <f>TYPE(Customer!H970)</f>
        <v>1</v>
      </c>
      <c r="H970" s="40">
        <f>TYPE(Customer!I970)</f>
        <v>1</v>
      </c>
      <c r="I970" s="40">
        <f>TYPE(Customer!J970)</f>
        <v>1</v>
      </c>
      <c r="J970" s="40">
        <f>TYPE(Customer!K970)</f>
        <v>1</v>
      </c>
      <c r="K970" s="40">
        <f>TYPE(Customer!L970)</f>
        <v>1</v>
      </c>
      <c r="L970" s="40">
        <f>TYPE(Customer!M970)</f>
        <v>1</v>
      </c>
      <c r="M970" s="40">
        <f>TYPE(Customer!N970)</f>
        <v>1</v>
      </c>
    </row>
    <row r="971" spans="1:13" x14ac:dyDescent="0.25">
      <c r="A971" s="40">
        <f>TYPE(Customer!A971)</f>
        <v>1</v>
      </c>
      <c r="B971" s="40">
        <f>TYPE(Customer!B971)</f>
        <v>1</v>
      </c>
      <c r="C971" s="40">
        <f>TYPE(Customer!C971)</f>
        <v>2</v>
      </c>
      <c r="D971" s="40">
        <f>TYPE(Customer!D971)</f>
        <v>2</v>
      </c>
      <c r="E971" s="40">
        <f>TYPE(Customer!E971)</f>
        <v>1</v>
      </c>
      <c r="F971" s="40">
        <f>TYPE(Customer!G971)</f>
        <v>1</v>
      </c>
      <c r="G971" s="40">
        <f>TYPE(Customer!H971)</f>
        <v>1</v>
      </c>
      <c r="H971" s="40">
        <f>TYPE(Customer!I971)</f>
        <v>1</v>
      </c>
      <c r="I971" s="40">
        <f>TYPE(Customer!J971)</f>
        <v>1</v>
      </c>
      <c r="J971" s="40">
        <f>TYPE(Customer!K971)</f>
        <v>1</v>
      </c>
      <c r="K971" s="40">
        <f>TYPE(Customer!L971)</f>
        <v>1</v>
      </c>
      <c r="L971" s="40">
        <f>TYPE(Customer!M971)</f>
        <v>1</v>
      </c>
      <c r="M971" s="40">
        <f>TYPE(Customer!N971)</f>
        <v>1</v>
      </c>
    </row>
    <row r="972" spans="1:13" x14ac:dyDescent="0.25">
      <c r="A972" s="40">
        <f>TYPE(Customer!A972)</f>
        <v>1</v>
      </c>
      <c r="B972" s="40">
        <f>TYPE(Customer!B972)</f>
        <v>1</v>
      </c>
      <c r="C972" s="40">
        <f>TYPE(Customer!C972)</f>
        <v>2</v>
      </c>
      <c r="D972" s="40">
        <f>TYPE(Customer!D972)</f>
        <v>2</v>
      </c>
      <c r="E972" s="40">
        <f>TYPE(Customer!E972)</f>
        <v>1</v>
      </c>
      <c r="F972" s="40">
        <f>TYPE(Customer!G972)</f>
        <v>1</v>
      </c>
      <c r="G972" s="40">
        <f>TYPE(Customer!H972)</f>
        <v>1</v>
      </c>
      <c r="H972" s="40">
        <f>TYPE(Customer!I972)</f>
        <v>1</v>
      </c>
      <c r="I972" s="40">
        <f>TYPE(Customer!J972)</f>
        <v>1</v>
      </c>
      <c r="J972" s="40">
        <f>TYPE(Customer!K972)</f>
        <v>1</v>
      </c>
      <c r="K972" s="40">
        <f>TYPE(Customer!L972)</f>
        <v>1</v>
      </c>
      <c r="L972" s="40">
        <f>TYPE(Customer!M972)</f>
        <v>1</v>
      </c>
      <c r="M972" s="40">
        <f>TYPE(Customer!N972)</f>
        <v>1</v>
      </c>
    </row>
    <row r="973" spans="1:13" x14ac:dyDescent="0.25">
      <c r="A973" s="40">
        <f>TYPE(Customer!A973)</f>
        <v>1</v>
      </c>
      <c r="B973" s="40">
        <f>TYPE(Customer!B973)</f>
        <v>1</v>
      </c>
      <c r="C973" s="40">
        <f>TYPE(Customer!C973)</f>
        <v>2</v>
      </c>
      <c r="D973" s="40">
        <f>TYPE(Customer!D973)</f>
        <v>2</v>
      </c>
      <c r="E973" s="40">
        <f>TYPE(Customer!E973)</f>
        <v>1</v>
      </c>
      <c r="F973" s="40">
        <f>TYPE(Customer!G973)</f>
        <v>1</v>
      </c>
      <c r="G973" s="40">
        <f>TYPE(Customer!H973)</f>
        <v>1</v>
      </c>
      <c r="H973" s="40">
        <f>TYPE(Customer!I973)</f>
        <v>1</v>
      </c>
      <c r="I973" s="40">
        <f>TYPE(Customer!J973)</f>
        <v>1</v>
      </c>
      <c r="J973" s="40">
        <f>TYPE(Customer!K973)</f>
        <v>1</v>
      </c>
      <c r="K973" s="40">
        <f>TYPE(Customer!L973)</f>
        <v>1</v>
      </c>
      <c r="L973" s="40">
        <f>TYPE(Customer!M973)</f>
        <v>1</v>
      </c>
      <c r="M973" s="40">
        <f>TYPE(Customer!N973)</f>
        <v>1</v>
      </c>
    </row>
    <row r="974" spans="1:13" x14ac:dyDescent="0.25">
      <c r="A974" s="40">
        <f>TYPE(Customer!A974)</f>
        <v>1</v>
      </c>
      <c r="B974" s="40">
        <f>TYPE(Customer!B974)</f>
        <v>1</v>
      </c>
      <c r="C974" s="40">
        <f>TYPE(Customer!C974)</f>
        <v>2</v>
      </c>
      <c r="D974" s="40">
        <f>TYPE(Customer!D974)</f>
        <v>2</v>
      </c>
      <c r="E974" s="40">
        <f>TYPE(Customer!E974)</f>
        <v>1</v>
      </c>
      <c r="F974" s="40">
        <f>TYPE(Customer!G974)</f>
        <v>1</v>
      </c>
      <c r="G974" s="40">
        <f>TYPE(Customer!H974)</f>
        <v>1</v>
      </c>
      <c r="H974" s="40">
        <f>TYPE(Customer!I974)</f>
        <v>1</v>
      </c>
      <c r="I974" s="40">
        <f>TYPE(Customer!J974)</f>
        <v>1</v>
      </c>
      <c r="J974" s="40">
        <f>TYPE(Customer!K974)</f>
        <v>1</v>
      </c>
      <c r="K974" s="40">
        <f>TYPE(Customer!L974)</f>
        <v>1</v>
      </c>
      <c r="L974" s="40">
        <f>TYPE(Customer!M974)</f>
        <v>1</v>
      </c>
      <c r="M974" s="40">
        <f>TYPE(Customer!N974)</f>
        <v>1</v>
      </c>
    </row>
    <row r="975" spans="1:13" x14ac:dyDescent="0.25">
      <c r="A975" s="40">
        <f>TYPE(Customer!A975)</f>
        <v>1</v>
      </c>
      <c r="B975" s="40">
        <f>TYPE(Customer!B975)</f>
        <v>1</v>
      </c>
      <c r="C975" s="40">
        <f>TYPE(Customer!C975)</f>
        <v>2</v>
      </c>
      <c r="D975" s="40">
        <f>TYPE(Customer!D975)</f>
        <v>2</v>
      </c>
      <c r="E975" s="40">
        <f>TYPE(Customer!E975)</f>
        <v>1</v>
      </c>
      <c r="F975" s="40">
        <f>TYPE(Customer!G975)</f>
        <v>1</v>
      </c>
      <c r="G975" s="40">
        <f>TYPE(Customer!H975)</f>
        <v>1</v>
      </c>
      <c r="H975" s="40">
        <f>TYPE(Customer!I975)</f>
        <v>1</v>
      </c>
      <c r="I975" s="40">
        <f>TYPE(Customer!J975)</f>
        <v>1</v>
      </c>
      <c r="J975" s="40">
        <f>TYPE(Customer!K975)</f>
        <v>1</v>
      </c>
      <c r="K975" s="40">
        <f>TYPE(Customer!L975)</f>
        <v>1</v>
      </c>
      <c r="L975" s="40">
        <f>TYPE(Customer!M975)</f>
        <v>1</v>
      </c>
      <c r="M975" s="40">
        <f>TYPE(Customer!N975)</f>
        <v>1</v>
      </c>
    </row>
    <row r="976" spans="1:13" x14ac:dyDescent="0.25">
      <c r="A976" s="40">
        <f>TYPE(Customer!A976)</f>
        <v>1</v>
      </c>
      <c r="B976" s="40">
        <f>TYPE(Customer!B976)</f>
        <v>1</v>
      </c>
      <c r="C976" s="40">
        <f>TYPE(Customer!C976)</f>
        <v>2</v>
      </c>
      <c r="D976" s="40">
        <f>TYPE(Customer!D976)</f>
        <v>2</v>
      </c>
      <c r="E976" s="40">
        <f>TYPE(Customer!E976)</f>
        <v>1</v>
      </c>
      <c r="F976" s="40">
        <f>TYPE(Customer!G976)</f>
        <v>1</v>
      </c>
      <c r="G976" s="40">
        <f>TYPE(Customer!H976)</f>
        <v>1</v>
      </c>
      <c r="H976" s="40">
        <f>TYPE(Customer!I976)</f>
        <v>1</v>
      </c>
      <c r="I976" s="40">
        <f>TYPE(Customer!J976)</f>
        <v>1</v>
      </c>
      <c r="J976" s="40">
        <f>TYPE(Customer!K976)</f>
        <v>1</v>
      </c>
      <c r="K976" s="40">
        <f>TYPE(Customer!L976)</f>
        <v>1</v>
      </c>
      <c r="L976" s="40">
        <f>TYPE(Customer!M976)</f>
        <v>1</v>
      </c>
      <c r="M976" s="40">
        <f>TYPE(Customer!N976)</f>
        <v>1</v>
      </c>
    </row>
    <row r="977" spans="1:13" x14ac:dyDescent="0.25">
      <c r="A977" s="40">
        <f>TYPE(Customer!A977)</f>
        <v>1</v>
      </c>
      <c r="B977" s="40">
        <f>TYPE(Customer!B977)</f>
        <v>1</v>
      </c>
      <c r="C977" s="40">
        <f>TYPE(Customer!C977)</f>
        <v>2</v>
      </c>
      <c r="D977" s="40">
        <f>TYPE(Customer!D977)</f>
        <v>2</v>
      </c>
      <c r="E977" s="40">
        <f>TYPE(Customer!E977)</f>
        <v>1</v>
      </c>
      <c r="F977" s="40">
        <f>TYPE(Customer!G977)</f>
        <v>1</v>
      </c>
      <c r="G977" s="40">
        <f>TYPE(Customer!H977)</f>
        <v>1</v>
      </c>
      <c r="H977" s="40">
        <f>TYPE(Customer!I977)</f>
        <v>1</v>
      </c>
      <c r="I977" s="40">
        <f>TYPE(Customer!J977)</f>
        <v>1</v>
      </c>
      <c r="J977" s="40">
        <f>TYPE(Customer!K977)</f>
        <v>1</v>
      </c>
      <c r="K977" s="40">
        <f>TYPE(Customer!L977)</f>
        <v>1</v>
      </c>
      <c r="L977" s="40">
        <f>TYPE(Customer!M977)</f>
        <v>1</v>
      </c>
      <c r="M977" s="40">
        <f>TYPE(Customer!N977)</f>
        <v>1</v>
      </c>
    </row>
    <row r="978" spans="1:13" x14ac:dyDescent="0.25">
      <c r="A978" s="40">
        <f>TYPE(Customer!A978)</f>
        <v>1</v>
      </c>
      <c r="B978" s="40">
        <f>TYPE(Customer!B978)</f>
        <v>1</v>
      </c>
      <c r="C978" s="40">
        <f>TYPE(Customer!C978)</f>
        <v>2</v>
      </c>
      <c r="D978" s="40">
        <f>TYPE(Customer!D978)</f>
        <v>2</v>
      </c>
      <c r="E978" s="40">
        <f>TYPE(Customer!E978)</f>
        <v>1</v>
      </c>
      <c r="F978" s="40">
        <f>TYPE(Customer!G978)</f>
        <v>1</v>
      </c>
      <c r="G978" s="40">
        <f>TYPE(Customer!H978)</f>
        <v>1</v>
      </c>
      <c r="H978" s="40">
        <f>TYPE(Customer!I978)</f>
        <v>1</v>
      </c>
      <c r="I978" s="40">
        <f>TYPE(Customer!J978)</f>
        <v>1</v>
      </c>
      <c r="J978" s="40">
        <f>TYPE(Customer!K978)</f>
        <v>1</v>
      </c>
      <c r="K978" s="40">
        <f>TYPE(Customer!L978)</f>
        <v>1</v>
      </c>
      <c r="L978" s="40">
        <f>TYPE(Customer!M978)</f>
        <v>1</v>
      </c>
      <c r="M978" s="40">
        <f>TYPE(Customer!N978)</f>
        <v>1</v>
      </c>
    </row>
    <row r="979" spans="1:13" x14ac:dyDescent="0.25">
      <c r="A979" s="40">
        <f>TYPE(Customer!A979)</f>
        <v>1</v>
      </c>
      <c r="B979" s="40">
        <f>TYPE(Customer!B979)</f>
        <v>1</v>
      </c>
      <c r="C979" s="40">
        <f>TYPE(Customer!C979)</f>
        <v>2</v>
      </c>
      <c r="D979" s="40">
        <f>TYPE(Customer!D979)</f>
        <v>2</v>
      </c>
      <c r="E979" s="40">
        <f>TYPE(Customer!E979)</f>
        <v>1</v>
      </c>
      <c r="F979" s="40">
        <f>TYPE(Customer!G979)</f>
        <v>1</v>
      </c>
      <c r="G979" s="40">
        <f>TYPE(Customer!H979)</f>
        <v>1</v>
      </c>
      <c r="H979" s="40">
        <f>TYPE(Customer!I979)</f>
        <v>1</v>
      </c>
      <c r="I979" s="40">
        <f>TYPE(Customer!J979)</f>
        <v>1</v>
      </c>
      <c r="J979" s="40">
        <f>TYPE(Customer!K979)</f>
        <v>1</v>
      </c>
      <c r="K979" s="40">
        <f>TYPE(Customer!L979)</f>
        <v>1</v>
      </c>
      <c r="L979" s="40">
        <f>TYPE(Customer!M979)</f>
        <v>1</v>
      </c>
      <c r="M979" s="40">
        <f>TYPE(Customer!N979)</f>
        <v>1</v>
      </c>
    </row>
    <row r="980" spans="1:13" x14ac:dyDescent="0.25">
      <c r="A980" s="40">
        <f>TYPE(Customer!A980)</f>
        <v>1</v>
      </c>
      <c r="B980" s="40">
        <f>TYPE(Customer!B980)</f>
        <v>1</v>
      </c>
      <c r="C980" s="40">
        <f>TYPE(Customer!C980)</f>
        <v>2</v>
      </c>
      <c r="D980" s="40">
        <f>TYPE(Customer!D980)</f>
        <v>2</v>
      </c>
      <c r="E980" s="40">
        <f>TYPE(Customer!E980)</f>
        <v>1</v>
      </c>
      <c r="F980" s="40">
        <f>TYPE(Customer!G980)</f>
        <v>1</v>
      </c>
      <c r="G980" s="40">
        <f>TYPE(Customer!H980)</f>
        <v>1</v>
      </c>
      <c r="H980" s="40">
        <f>TYPE(Customer!I980)</f>
        <v>1</v>
      </c>
      <c r="I980" s="40">
        <f>TYPE(Customer!J980)</f>
        <v>1</v>
      </c>
      <c r="J980" s="40">
        <f>TYPE(Customer!K980)</f>
        <v>1</v>
      </c>
      <c r="K980" s="40">
        <f>TYPE(Customer!L980)</f>
        <v>1</v>
      </c>
      <c r="L980" s="40">
        <f>TYPE(Customer!M980)</f>
        <v>1</v>
      </c>
      <c r="M980" s="40">
        <f>TYPE(Customer!N980)</f>
        <v>1</v>
      </c>
    </row>
    <row r="981" spans="1:13" x14ac:dyDescent="0.25">
      <c r="A981" s="40">
        <f>TYPE(Customer!A981)</f>
        <v>1</v>
      </c>
      <c r="B981" s="40">
        <f>TYPE(Customer!B981)</f>
        <v>1</v>
      </c>
      <c r="C981" s="40">
        <f>TYPE(Customer!C981)</f>
        <v>2</v>
      </c>
      <c r="D981" s="40">
        <f>TYPE(Customer!D981)</f>
        <v>2</v>
      </c>
      <c r="E981" s="40">
        <f>TYPE(Customer!E981)</f>
        <v>1</v>
      </c>
      <c r="F981" s="40">
        <f>TYPE(Customer!G981)</f>
        <v>1</v>
      </c>
      <c r="G981" s="40">
        <f>TYPE(Customer!H981)</f>
        <v>1</v>
      </c>
      <c r="H981" s="40">
        <f>TYPE(Customer!I981)</f>
        <v>1</v>
      </c>
      <c r="I981" s="40">
        <f>TYPE(Customer!J981)</f>
        <v>1</v>
      </c>
      <c r="J981" s="40">
        <f>TYPE(Customer!K981)</f>
        <v>1</v>
      </c>
      <c r="K981" s="40">
        <f>TYPE(Customer!L981)</f>
        <v>1</v>
      </c>
      <c r="L981" s="40">
        <f>TYPE(Customer!M981)</f>
        <v>1</v>
      </c>
      <c r="M981" s="40">
        <f>TYPE(Customer!N981)</f>
        <v>1</v>
      </c>
    </row>
    <row r="982" spans="1:13" x14ac:dyDescent="0.25">
      <c r="A982" s="40">
        <f>TYPE(Customer!A982)</f>
        <v>1</v>
      </c>
      <c r="B982" s="40">
        <f>TYPE(Customer!B982)</f>
        <v>1</v>
      </c>
      <c r="C982" s="40">
        <f>TYPE(Customer!C982)</f>
        <v>2</v>
      </c>
      <c r="D982" s="40">
        <f>TYPE(Customer!D982)</f>
        <v>2</v>
      </c>
      <c r="E982" s="40">
        <f>TYPE(Customer!E982)</f>
        <v>1</v>
      </c>
      <c r="F982" s="40">
        <f>TYPE(Customer!G982)</f>
        <v>1</v>
      </c>
      <c r="G982" s="40">
        <f>TYPE(Customer!H982)</f>
        <v>1</v>
      </c>
      <c r="H982" s="40">
        <f>TYPE(Customer!I982)</f>
        <v>1</v>
      </c>
      <c r="I982" s="40">
        <f>TYPE(Customer!J982)</f>
        <v>1</v>
      </c>
      <c r="J982" s="40">
        <f>TYPE(Customer!K982)</f>
        <v>1</v>
      </c>
      <c r="K982" s="40">
        <f>TYPE(Customer!L982)</f>
        <v>1</v>
      </c>
      <c r="L982" s="40">
        <f>TYPE(Customer!M982)</f>
        <v>1</v>
      </c>
      <c r="M982" s="40">
        <f>TYPE(Customer!N982)</f>
        <v>1</v>
      </c>
    </row>
    <row r="983" spans="1:13" x14ac:dyDescent="0.25">
      <c r="A983" s="40">
        <f>TYPE(Customer!A983)</f>
        <v>1</v>
      </c>
      <c r="B983" s="40">
        <f>TYPE(Customer!B983)</f>
        <v>1</v>
      </c>
      <c r="C983" s="40">
        <f>TYPE(Customer!C983)</f>
        <v>2</v>
      </c>
      <c r="D983" s="40">
        <f>TYPE(Customer!D983)</f>
        <v>2</v>
      </c>
      <c r="E983" s="40">
        <f>TYPE(Customer!E983)</f>
        <v>1</v>
      </c>
      <c r="F983" s="40">
        <f>TYPE(Customer!G983)</f>
        <v>1</v>
      </c>
      <c r="G983" s="40">
        <f>TYPE(Customer!H983)</f>
        <v>1</v>
      </c>
      <c r="H983" s="40">
        <f>TYPE(Customer!I983)</f>
        <v>1</v>
      </c>
      <c r="I983" s="40">
        <f>TYPE(Customer!J983)</f>
        <v>1</v>
      </c>
      <c r="J983" s="40">
        <f>TYPE(Customer!K983)</f>
        <v>1</v>
      </c>
      <c r="K983" s="40">
        <f>TYPE(Customer!L983)</f>
        <v>1</v>
      </c>
      <c r="L983" s="40">
        <f>TYPE(Customer!M983)</f>
        <v>1</v>
      </c>
      <c r="M983" s="40">
        <f>TYPE(Customer!N983)</f>
        <v>1</v>
      </c>
    </row>
    <row r="984" spans="1:13" x14ac:dyDescent="0.25">
      <c r="A984" s="40">
        <f>TYPE(Customer!A984)</f>
        <v>1</v>
      </c>
      <c r="B984" s="40">
        <f>TYPE(Customer!B984)</f>
        <v>1</v>
      </c>
      <c r="C984" s="40">
        <f>TYPE(Customer!C984)</f>
        <v>2</v>
      </c>
      <c r="D984" s="40">
        <f>TYPE(Customer!D984)</f>
        <v>2</v>
      </c>
      <c r="E984" s="40">
        <f>TYPE(Customer!E984)</f>
        <v>1</v>
      </c>
      <c r="F984" s="40">
        <f>TYPE(Customer!G984)</f>
        <v>1</v>
      </c>
      <c r="G984" s="40">
        <f>TYPE(Customer!H984)</f>
        <v>1</v>
      </c>
      <c r="H984" s="40">
        <f>TYPE(Customer!I984)</f>
        <v>1</v>
      </c>
      <c r="I984" s="40">
        <f>TYPE(Customer!J984)</f>
        <v>1</v>
      </c>
      <c r="J984" s="40">
        <f>TYPE(Customer!K984)</f>
        <v>1</v>
      </c>
      <c r="K984" s="40">
        <f>TYPE(Customer!L984)</f>
        <v>1</v>
      </c>
      <c r="L984" s="40">
        <f>TYPE(Customer!M984)</f>
        <v>1</v>
      </c>
      <c r="M984" s="40">
        <f>TYPE(Customer!N984)</f>
        <v>1</v>
      </c>
    </row>
    <row r="985" spans="1:13" x14ac:dyDescent="0.25">
      <c r="A985" s="40">
        <f>TYPE(Customer!A985)</f>
        <v>1</v>
      </c>
      <c r="B985" s="40">
        <f>TYPE(Customer!B985)</f>
        <v>1</v>
      </c>
      <c r="C985" s="40">
        <f>TYPE(Customer!C985)</f>
        <v>2</v>
      </c>
      <c r="D985" s="40">
        <f>TYPE(Customer!D985)</f>
        <v>2</v>
      </c>
      <c r="E985" s="40">
        <f>TYPE(Customer!E985)</f>
        <v>1</v>
      </c>
      <c r="F985" s="40">
        <f>TYPE(Customer!G985)</f>
        <v>1</v>
      </c>
      <c r="G985" s="40">
        <f>TYPE(Customer!H985)</f>
        <v>1</v>
      </c>
      <c r="H985" s="40">
        <f>TYPE(Customer!I985)</f>
        <v>1</v>
      </c>
      <c r="I985" s="40">
        <f>TYPE(Customer!J985)</f>
        <v>1</v>
      </c>
      <c r="J985" s="40">
        <f>TYPE(Customer!K985)</f>
        <v>1</v>
      </c>
      <c r="K985" s="40">
        <f>TYPE(Customer!L985)</f>
        <v>1</v>
      </c>
      <c r="L985" s="40">
        <f>TYPE(Customer!M985)</f>
        <v>1</v>
      </c>
      <c r="M985" s="40">
        <f>TYPE(Customer!N985)</f>
        <v>1</v>
      </c>
    </row>
    <row r="986" spans="1:13" x14ac:dyDescent="0.25">
      <c r="A986" s="40">
        <f>TYPE(Customer!A986)</f>
        <v>1</v>
      </c>
      <c r="B986" s="40">
        <f>TYPE(Customer!B986)</f>
        <v>1</v>
      </c>
      <c r="C986" s="40">
        <f>TYPE(Customer!C986)</f>
        <v>2</v>
      </c>
      <c r="D986" s="40">
        <f>TYPE(Customer!D986)</f>
        <v>2</v>
      </c>
      <c r="E986" s="40">
        <f>TYPE(Customer!E986)</f>
        <v>1</v>
      </c>
      <c r="F986" s="40">
        <f>TYPE(Customer!G986)</f>
        <v>1</v>
      </c>
      <c r="G986" s="40">
        <f>TYPE(Customer!H986)</f>
        <v>1</v>
      </c>
      <c r="H986" s="40">
        <f>TYPE(Customer!I986)</f>
        <v>1</v>
      </c>
      <c r="I986" s="40">
        <f>TYPE(Customer!J986)</f>
        <v>1</v>
      </c>
      <c r="J986" s="40">
        <f>TYPE(Customer!K986)</f>
        <v>1</v>
      </c>
      <c r="K986" s="40">
        <f>TYPE(Customer!L986)</f>
        <v>1</v>
      </c>
      <c r="L986" s="40">
        <f>TYPE(Customer!M986)</f>
        <v>1</v>
      </c>
      <c r="M986" s="40">
        <f>TYPE(Customer!N986)</f>
        <v>1</v>
      </c>
    </row>
    <row r="987" spans="1:13" x14ac:dyDescent="0.25">
      <c r="A987" s="40">
        <f>TYPE(Customer!A987)</f>
        <v>1</v>
      </c>
      <c r="B987" s="40">
        <f>TYPE(Customer!B987)</f>
        <v>1</v>
      </c>
      <c r="C987" s="40">
        <f>TYPE(Customer!C987)</f>
        <v>2</v>
      </c>
      <c r="D987" s="40">
        <f>TYPE(Customer!D987)</f>
        <v>2</v>
      </c>
      <c r="E987" s="40">
        <f>TYPE(Customer!E987)</f>
        <v>1</v>
      </c>
      <c r="F987" s="40">
        <f>TYPE(Customer!G987)</f>
        <v>1</v>
      </c>
      <c r="G987" s="40">
        <f>TYPE(Customer!H987)</f>
        <v>1</v>
      </c>
      <c r="H987" s="40">
        <f>TYPE(Customer!I987)</f>
        <v>1</v>
      </c>
      <c r="I987" s="40">
        <f>TYPE(Customer!J987)</f>
        <v>1</v>
      </c>
      <c r="J987" s="40">
        <f>TYPE(Customer!K987)</f>
        <v>1</v>
      </c>
      <c r="K987" s="40">
        <f>TYPE(Customer!L987)</f>
        <v>1</v>
      </c>
      <c r="L987" s="40">
        <f>TYPE(Customer!M987)</f>
        <v>1</v>
      </c>
      <c r="M987" s="40">
        <f>TYPE(Customer!N987)</f>
        <v>1</v>
      </c>
    </row>
    <row r="988" spans="1:13" x14ac:dyDescent="0.25">
      <c r="A988" s="40">
        <f>TYPE(Customer!A988)</f>
        <v>1</v>
      </c>
      <c r="B988" s="40">
        <f>TYPE(Customer!B988)</f>
        <v>1</v>
      </c>
      <c r="C988" s="40">
        <f>TYPE(Customer!C988)</f>
        <v>2</v>
      </c>
      <c r="D988" s="40">
        <f>TYPE(Customer!D988)</f>
        <v>2</v>
      </c>
      <c r="E988" s="40">
        <f>TYPE(Customer!E988)</f>
        <v>1</v>
      </c>
      <c r="F988" s="40">
        <f>TYPE(Customer!G988)</f>
        <v>1</v>
      </c>
      <c r="G988" s="40">
        <f>TYPE(Customer!H988)</f>
        <v>1</v>
      </c>
      <c r="H988" s="40">
        <f>TYPE(Customer!I988)</f>
        <v>1</v>
      </c>
      <c r="I988" s="40">
        <f>TYPE(Customer!J988)</f>
        <v>1</v>
      </c>
      <c r="J988" s="40">
        <f>TYPE(Customer!K988)</f>
        <v>1</v>
      </c>
      <c r="K988" s="40">
        <f>TYPE(Customer!L988)</f>
        <v>1</v>
      </c>
      <c r="L988" s="40">
        <f>TYPE(Customer!M988)</f>
        <v>1</v>
      </c>
      <c r="M988" s="40">
        <f>TYPE(Customer!N988)</f>
        <v>1</v>
      </c>
    </row>
    <row r="989" spans="1:13" x14ac:dyDescent="0.25">
      <c r="A989" s="40">
        <f>TYPE(Customer!A989)</f>
        <v>1</v>
      </c>
      <c r="B989" s="40">
        <f>TYPE(Customer!B989)</f>
        <v>1</v>
      </c>
      <c r="C989" s="40">
        <f>TYPE(Customer!C989)</f>
        <v>2</v>
      </c>
      <c r="D989" s="40">
        <f>TYPE(Customer!D989)</f>
        <v>2</v>
      </c>
      <c r="E989" s="40">
        <f>TYPE(Customer!E989)</f>
        <v>1</v>
      </c>
      <c r="F989" s="40">
        <f>TYPE(Customer!G989)</f>
        <v>1</v>
      </c>
      <c r="G989" s="40">
        <f>TYPE(Customer!H989)</f>
        <v>1</v>
      </c>
      <c r="H989" s="40">
        <f>TYPE(Customer!I989)</f>
        <v>1</v>
      </c>
      <c r="I989" s="40">
        <f>TYPE(Customer!J989)</f>
        <v>1</v>
      </c>
      <c r="J989" s="40">
        <f>TYPE(Customer!K989)</f>
        <v>1</v>
      </c>
      <c r="K989" s="40">
        <f>TYPE(Customer!L989)</f>
        <v>1</v>
      </c>
      <c r="L989" s="40">
        <f>TYPE(Customer!M989)</f>
        <v>1</v>
      </c>
      <c r="M989" s="40">
        <f>TYPE(Customer!N989)</f>
        <v>1</v>
      </c>
    </row>
    <row r="990" spans="1:13" x14ac:dyDescent="0.25">
      <c r="A990" s="40">
        <f>TYPE(Customer!A990)</f>
        <v>1</v>
      </c>
      <c r="B990" s="40">
        <f>TYPE(Customer!B990)</f>
        <v>1</v>
      </c>
      <c r="C990" s="40">
        <f>TYPE(Customer!C990)</f>
        <v>2</v>
      </c>
      <c r="D990" s="40">
        <f>TYPE(Customer!D990)</f>
        <v>2</v>
      </c>
      <c r="E990" s="40">
        <f>TYPE(Customer!E990)</f>
        <v>1</v>
      </c>
      <c r="F990" s="40">
        <f>TYPE(Customer!G990)</f>
        <v>1</v>
      </c>
      <c r="G990" s="40">
        <f>TYPE(Customer!H990)</f>
        <v>1</v>
      </c>
      <c r="H990" s="40">
        <f>TYPE(Customer!I990)</f>
        <v>1</v>
      </c>
      <c r="I990" s="40">
        <f>TYPE(Customer!J990)</f>
        <v>1</v>
      </c>
      <c r="J990" s="40">
        <f>TYPE(Customer!K990)</f>
        <v>1</v>
      </c>
      <c r="K990" s="40">
        <f>TYPE(Customer!L990)</f>
        <v>1</v>
      </c>
      <c r="L990" s="40">
        <f>TYPE(Customer!M990)</f>
        <v>1</v>
      </c>
      <c r="M990" s="40">
        <f>TYPE(Customer!N990)</f>
        <v>1</v>
      </c>
    </row>
    <row r="991" spans="1:13" x14ac:dyDescent="0.25">
      <c r="A991" s="40">
        <f>TYPE(Customer!A991)</f>
        <v>1</v>
      </c>
      <c r="B991" s="40">
        <f>TYPE(Customer!B991)</f>
        <v>1</v>
      </c>
      <c r="C991" s="40">
        <f>TYPE(Customer!C991)</f>
        <v>2</v>
      </c>
      <c r="D991" s="40">
        <f>TYPE(Customer!D991)</f>
        <v>2</v>
      </c>
      <c r="E991" s="40">
        <f>TYPE(Customer!E991)</f>
        <v>1</v>
      </c>
      <c r="F991" s="40">
        <f>TYPE(Customer!G991)</f>
        <v>1</v>
      </c>
      <c r="G991" s="40">
        <f>TYPE(Customer!H991)</f>
        <v>1</v>
      </c>
      <c r="H991" s="40">
        <f>TYPE(Customer!I991)</f>
        <v>1</v>
      </c>
      <c r="I991" s="40">
        <f>TYPE(Customer!J991)</f>
        <v>1</v>
      </c>
      <c r="J991" s="40">
        <f>TYPE(Customer!K991)</f>
        <v>1</v>
      </c>
      <c r="K991" s="40">
        <f>TYPE(Customer!L991)</f>
        <v>1</v>
      </c>
      <c r="L991" s="40">
        <f>TYPE(Customer!M991)</f>
        <v>1</v>
      </c>
      <c r="M991" s="40">
        <f>TYPE(Customer!N991)</f>
        <v>1</v>
      </c>
    </row>
    <row r="992" spans="1:13" x14ac:dyDescent="0.25">
      <c r="A992" s="40">
        <f>TYPE(Customer!A992)</f>
        <v>1</v>
      </c>
      <c r="B992" s="40">
        <f>TYPE(Customer!B992)</f>
        <v>1</v>
      </c>
      <c r="C992" s="40">
        <f>TYPE(Customer!C992)</f>
        <v>2</v>
      </c>
      <c r="D992" s="40">
        <f>TYPE(Customer!D992)</f>
        <v>2</v>
      </c>
      <c r="E992" s="40">
        <f>TYPE(Customer!E992)</f>
        <v>1</v>
      </c>
      <c r="F992" s="40">
        <f>TYPE(Customer!G992)</f>
        <v>1</v>
      </c>
      <c r="G992" s="40">
        <f>TYPE(Customer!H992)</f>
        <v>1</v>
      </c>
      <c r="H992" s="40">
        <f>TYPE(Customer!I992)</f>
        <v>1</v>
      </c>
      <c r="I992" s="40">
        <f>TYPE(Customer!J992)</f>
        <v>1</v>
      </c>
      <c r="J992" s="40">
        <f>TYPE(Customer!K992)</f>
        <v>1</v>
      </c>
      <c r="K992" s="40">
        <f>TYPE(Customer!L992)</f>
        <v>1</v>
      </c>
      <c r="L992" s="40">
        <f>TYPE(Customer!M992)</f>
        <v>1</v>
      </c>
      <c r="M992" s="40">
        <f>TYPE(Customer!N992)</f>
        <v>1</v>
      </c>
    </row>
    <row r="993" spans="1:13" x14ac:dyDescent="0.25">
      <c r="A993" s="40">
        <f>TYPE(Customer!A993)</f>
        <v>1</v>
      </c>
      <c r="B993" s="40">
        <f>TYPE(Customer!B993)</f>
        <v>1</v>
      </c>
      <c r="C993" s="40">
        <f>TYPE(Customer!C993)</f>
        <v>2</v>
      </c>
      <c r="D993" s="40">
        <f>TYPE(Customer!D993)</f>
        <v>2</v>
      </c>
      <c r="E993" s="40">
        <f>TYPE(Customer!E993)</f>
        <v>1</v>
      </c>
      <c r="F993" s="40">
        <f>TYPE(Customer!G993)</f>
        <v>1</v>
      </c>
      <c r="G993" s="40">
        <f>TYPE(Customer!H993)</f>
        <v>1</v>
      </c>
      <c r="H993" s="40">
        <f>TYPE(Customer!I993)</f>
        <v>1</v>
      </c>
      <c r="I993" s="40">
        <f>TYPE(Customer!J993)</f>
        <v>1</v>
      </c>
      <c r="J993" s="40">
        <f>TYPE(Customer!K993)</f>
        <v>1</v>
      </c>
      <c r="K993" s="40">
        <f>TYPE(Customer!L993)</f>
        <v>1</v>
      </c>
      <c r="L993" s="40">
        <f>TYPE(Customer!M993)</f>
        <v>1</v>
      </c>
      <c r="M993" s="40">
        <f>TYPE(Customer!N993)</f>
        <v>1</v>
      </c>
    </row>
    <row r="994" spans="1:13" x14ac:dyDescent="0.25">
      <c r="A994" s="40">
        <f>TYPE(Customer!A994)</f>
        <v>1</v>
      </c>
      <c r="B994" s="40">
        <f>TYPE(Customer!B994)</f>
        <v>1</v>
      </c>
      <c r="C994" s="40">
        <f>TYPE(Customer!C994)</f>
        <v>2</v>
      </c>
      <c r="D994" s="40">
        <f>TYPE(Customer!D994)</f>
        <v>2</v>
      </c>
      <c r="E994" s="40">
        <f>TYPE(Customer!E994)</f>
        <v>1</v>
      </c>
      <c r="F994" s="40">
        <f>TYPE(Customer!G994)</f>
        <v>1</v>
      </c>
      <c r="G994" s="40">
        <f>TYPE(Customer!H994)</f>
        <v>1</v>
      </c>
      <c r="H994" s="40">
        <f>TYPE(Customer!I994)</f>
        <v>1</v>
      </c>
      <c r="I994" s="40">
        <f>TYPE(Customer!J994)</f>
        <v>1</v>
      </c>
      <c r="J994" s="40">
        <f>TYPE(Customer!K994)</f>
        <v>1</v>
      </c>
      <c r="K994" s="40">
        <f>TYPE(Customer!L994)</f>
        <v>1</v>
      </c>
      <c r="L994" s="40">
        <f>TYPE(Customer!M994)</f>
        <v>1</v>
      </c>
      <c r="M994" s="40">
        <f>TYPE(Customer!N994)</f>
        <v>1</v>
      </c>
    </row>
    <row r="995" spans="1:13" x14ac:dyDescent="0.25">
      <c r="A995" s="40">
        <f>TYPE(Customer!A995)</f>
        <v>1</v>
      </c>
      <c r="B995" s="40">
        <f>TYPE(Customer!B995)</f>
        <v>1</v>
      </c>
      <c r="C995" s="40">
        <f>TYPE(Customer!C995)</f>
        <v>2</v>
      </c>
      <c r="D995" s="40">
        <f>TYPE(Customer!D995)</f>
        <v>2</v>
      </c>
      <c r="E995" s="40">
        <f>TYPE(Customer!E995)</f>
        <v>1</v>
      </c>
      <c r="F995" s="40">
        <f>TYPE(Customer!G995)</f>
        <v>1</v>
      </c>
      <c r="G995" s="40">
        <f>TYPE(Customer!H995)</f>
        <v>1</v>
      </c>
      <c r="H995" s="40">
        <f>TYPE(Customer!I995)</f>
        <v>1</v>
      </c>
      <c r="I995" s="40">
        <f>TYPE(Customer!J995)</f>
        <v>1</v>
      </c>
      <c r="J995" s="40">
        <f>TYPE(Customer!K995)</f>
        <v>1</v>
      </c>
      <c r="K995" s="40">
        <f>TYPE(Customer!L995)</f>
        <v>1</v>
      </c>
      <c r="L995" s="40">
        <f>TYPE(Customer!M995)</f>
        <v>1</v>
      </c>
      <c r="M995" s="40">
        <f>TYPE(Customer!N995)</f>
        <v>1</v>
      </c>
    </row>
    <row r="996" spans="1:13" x14ac:dyDescent="0.25">
      <c r="A996" s="40">
        <f>TYPE(Customer!A996)</f>
        <v>1</v>
      </c>
      <c r="B996" s="40">
        <f>TYPE(Customer!B996)</f>
        <v>1</v>
      </c>
      <c r="C996" s="40">
        <f>TYPE(Customer!C996)</f>
        <v>2</v>
      </c>
      <c r="D996" s="40">
        <f>TYPE(Customer!D996)</f>
        <v>2</v>
      </c>
      <c r="E996" s="40">
        <f>TYPE(Customer!E996)</f>
        <v>1</v>
      </c>
      <c r="F996" s="40">
        <f>TYPE(Customer!G996)</f>
        <v>1</v>
      </c>
      <c r="G996" s="40">
        <f>TYPE(Customer!H996)</f>
        <v>1</v>
      </c>
      <c r="H996" s="40">
        <f>TYPE(Customer!I996)</f>
        <v>1</v>
      </c>
      <c r="I996" s="40">
        <f>TYPE(Customer!J996)</f>
        <v>1</v>
      </c>
      <c r="J996" s="40">
        <f>TYPE(Customer!K996)</f>
        <v>1</v>
      </c>
      <c r="K996" s="40">
        <f>TYPE(Customer!L996)</f>
        <v>1</v>
      </c>
      <c r="L996" s="40">
        <f>TYPE(Customer!M996)</f>
        <v>1</v>
      </c>
      <c r="M996" s="40">
        <f>TYPE(Customer!N996)</f>
        <v>1</v>
      </c>
    </row>
    <row r="997" spans="1:13" x14ac:dyDescent="0.25">
      <c r="A997" s="40">
        <f>TYPE(Customer!A997)</f>
        <v>1</v>
      </c>
      <c r="B997" s="40">
        <f>TYPE(Customer!B997)</f>
        <v>1</v>
      </c>
      <c r="C997" s="40">
        <f>TYPE(Customer!C997)</f>
        <v>2</v>
      </c>
      <c r="D997" s="40">
        <f>TYPE(Customer!D997)</f>
        <v>2</v>
      </c>
      <c r="E997" s="40">
        <f>TYPE(Customer!E997)</f>
        <v>1</v>
      </c>
      <c r="F997" s="40">
        <f>TYPE(Customer!G997)</f>
        <v>1</v>
      </c>
      <c r="G997" s="40">
        <f>TYPE(Customer!H997)</f>
        <v>1</v>
      </c>
      <c r="H997" s="40">
        <f>TYPE(Customer!I997)</f>
        <v>1</v>
      </c>
      <c r="I997" s="40">
        <f>TYPE(Customer!J997)</f>
        <v>1</v>
      </c>
      <c r="J997" s="40">
        <f>TYPE(Customer!K997)</f>
        <v>1</v>
      </c>
      <c r="K997" s="40">
        <f>TYPE(Customer!L997)</f>
        <v>1</v>
      </c>
      <c r="L997" s="40">
        <f>TYPE(Customer!M997)</f>
        <v>1</v>
      </c>
      <c r="M997" s="40">
        <f>TYPE(Customer!N997)</f>
        <v>1</v>
      </c>
    </row>
    <row r="998" spans="1:13" x14ac:dyDescent="0.25">
      <c r="A998" s="40">
        <f>TYPE(Customer!A998)</f>
        <v>1</v>
      </c>
      <c r="B998" s="40">
        <f>TYPE(Customer!B998)</f>
        <v>1</v>
      </c>
      <c r="C998" s="40">
        <f>TYPE(Customer!C998)</f>
        <v>2</v>
      </c>
      <c r="D998" s="40">
        <f>TYPE(Customer!D998)</f>
        <v>2</v>
      </c>
      <c r="E998" s="40">
        <f>TYPE(Customer!E998)</f>
        <v>1</v>
      </c>
      <c r="F998" s="40">
        <f>TYPE(Customer!G998)</f>
        <v>1</v>
      </c>
      <c r="G998" s="40">
        <f>TYPE(Customer!H998)</f>
        <v>1</v>
      </c>
      <c r="H998" s="40">
        <f>TYPE(Customer!I998)</f>
        <v>1</v>
      </c>
      <c r="I998" s="40">
        <f>TYPE(Customer!J998)</f>
        <v>1</v>
      </c>
      <c r="J998" s="40">
        <f>TYPE(Customer!K998)</f>
        <v>1</v>
      </c>
      <c r="K998" s="40">
        <f>TYPE(Customer!L998)</f>
        <v>1</v>
      </c>
      <c r="L998" s="40">
        <f>TYPE(Customer!M998)</f>
        <v>1</v>
      </c>
      <c r="M998" s="40">
        <f>TYPE(Customer!N998)</f>
        <v>1</v>
      </c>
    </row>
    <row r="999" spans="1:13" x14ac:dyDescent="0.25">
      <c r="A999" s="40">
        <f>TYPE(Customer!A999)</f>
        <v>1</v>
      </c>
      <c r="B999" s="40">
        <f>TYPE(Customer!B999)</f>
        <v>1</v>
      </c>
      <c r="C999" s="40">
        <f>TYPE(Customer!C999)</f>
        <v>2</v>
      </c>
      <c r="D999" s="40">
        <f>TYPE(Customer!D999)</f>
        <v>2</v>
      </c>
      <c r="E999" s="40">
        <f>TYPE(Customer!E999)</f>
        <v>1</v>
      </c>
      <c r="F999" s="40">
        <f>TYPE(Customer!G999)</f>
        <v>1</v>
      </c>
      <c r="G999" s="40">
        <f>TYPE(Customer!H999)</f>
        <v>1</v>
      </c>
      <c r="H999" s="40">
        <f>TYPE(Customer!I999)</f>
        <v>1</v>
      </c>
      <c r="I999" s="40">
        <f>TYPE(Customer!J999)</f>
        <v>1</v>
      </c>
      <c r="J999" s="40">
        <f>TYPE(Customer!K999)</f>
        <v>1</v>
      </c>
      <c r="K999" s="40">
        <f>TYPE(Customer!L999)</f>
        <v>1</v>
      </c>
      <c r="L999" s="40">
        <f>TYPE(Customer!M999)</f>
        <v>1</v>
      </c>
      <c r="M999" s="40">
        <f>TYPE(Customer!N999)</f>
        <v>1</v>
      </c>
    </row>
    <row r="1000" spans="1:13" x14ac:dyDescent="0.25">
      <c r="A1000" s="40">
        <f>TYPE(Customer!A1000)</f>
        <v>1</v>
      </c>
      <c r="B1000" s="40">
        <f>TYPE(Customer!B1000)</f>
        <v>1</v>
      </c>
      <c r="C1000" s="40">
        <f>TYPE(Customer!C1000)</f>
        <v>2</v>
      </c>
      <c r="D1000" s="40">
        <f>TYPE(Customer!D1000)</f>
        <v>2</v>
      </c>
      <c r="E1000" s="40">
        <f>TYPE(Customer!E1000)</f>
        <v>1</v>
      </c>
      <c r="F1000" s="40">
        <f>TYPE(Customer!G1000)</f>
        <v>1</v>
      </c>
      <c r="G1000" s="40">
        <f>TYPE(Customer!H1000)</f>
        <v>1</v>
      </c>
      <c r="H1000" s="40">
        <f>TYPE(Customer!I1000)</f>
        <v>1</v>
      </c>
      <c r="I1000" s="40">
        <f>TYPE(Customer!J1000)</f>
        <v>1</v>
      </c>
      <c r="J1000" s="40">
        <f>TYPE(Customer!K1000)</f>
        <v>1</v>
      </c>
      <c r="K1000" s="40">
        <f>TYPE(Customer!L1000)</f>
        <v>1</v>
      </c>
      <c r="L1000" s="40">
        <f>TYPE(Customer!M1000)</f>
        <v>1</v>
      </c>
      <c r="M1000" s="40">
        <f>TYPE(Customer!N1000)</f>
        <v>1</v>
      </c>
    </row>
    <row r="1001" spans="1:13" x14ac:dyDescent="0.25">
      <c r="A1001" s="40">
        <f>TYPE(Customer!A1001)</f>
        <v>1</v>
      </c>
      <c r="B1001" s="40">
        <f>TYPE(Customer!B1001)</f>
        <v>1</v>
      </c>
      <c r="C1001" s="40">
        <f>TYPE(Customer!C1001)</f>
        <v>2</v>
      </c>
      <c r="D1001" s="40">
        <f>TYPE(Customer!D1001)</f>
        <v>2</v>
      </c>
      <c r="E1001" s="40">
        <f>TYPE(Customer!E1001)</f>
        <v>1</v>
      </c>
      <c r="F1001" s="40">
        <f>TYPE(Customer!G1001)</f>
        <v>1</v>
      </c>
      <c r="G1001" s="40">
        <f>TYPE(Customer!H1001)</f>
        <v>1</v>
      </c>
      <c r="H1001" s="40">
        <f>TYPE(Customer!I1001)</f>
        <v>1</v>
      </c>
      <c r="I1001" s="40">
        <f>TYPE(Customer!J1001)</f>
        <v>1</v>
      </c>
      <c r="J1001" s="40">
        <f>TYPE(Customer!K1001)</f>
        <v>1</v>
      </c>
      <c r="K1001" s="40">
        <f>TYPE(Customer!L1001)</f>
        <v>1</v>
      </c>
      <c r="L1001" s="40">
        <f>TYPE(Customer!M1001)</f>
        <v>1</v>
      </c>
      <c r="M1001" s="40">
        <f>TYPE(Customer!N1001)</f>
        <v>1</v>
      </c>
    </row>
    <row r="1002" spans="1:13" x14ac:dyDescent="0.25">
      <c r="A1002" s="40">
        <f>TYPE(Customer!A1002)</f>
        <v>1</v>
      </c>
      <c r="B1002" s="40">
        <f>TYPE(Customer!B1002)</f>
        <v>1</v>
      </c>
      <c r="C1002" s="40">
        <f>TYPE(Customer!C1002)</f>
        <v>2</v>
      </c>
      <c r="D1002" s="40">
        <f>TYPE(Customer!D1002)</f>
        <v>2</v>
      </c>
      <c r="E1002" s="40">
        <f>TYPE(Customer!E1002)</f>
        <v>1</v>
      </c>
      <c r="F1002" s="40">
        <f>TYPE(Customer!G1002)</f>
        <v>1</v>
      </c>
      <c r="G1002" s="40">
        <f>TYPE(Customer!H1002)</f>
        <v>1</v>
      </c>
      <c r="H1002" s="40">
        <f>TYPE(Customer!I1002)</f>
        <v>1</v>
      </c>
      <c r="I1002" s="40">
        <f>TYPE(Customer!J1002)</f>
        <v>1</v>
      </c>
      <c r="J1002" s="40">
        <f>TYPE(Customer!K1002)</f>
        <v>1</v>
      </c>
      <c r="K1002" s="40">
        <f>TYPE(Customer!L1002)</f>
        <v>1</v>
      </c>
      <c r="L1002" s="40">
        <f>TYPE(Customer!M1002)</f>
        <v>1</v>
      </c>
      <c r="M1002" s="40">
        <f>TYPE(Customer!N1002)</f>
        <v>1</v>
      </c>
    </row>
    <row r="1003" spans="1:13" x14ac:dyDescent="0.25">
      <c r="A1003" s="40">
        <f>TYPE(Customer!A1003)</f>
        <v>1</v>
      </c>
      <c r="B1003" s="40">
        <f>TYPE(Customer!B1003)</f>
        <v>1</v>
      </c>
      <c r="C1003" s="40">
        <f>TYPE(Customer!C1003)</f>
        <v>2</v>
      </c>
      <c r="D1003" s="40">
        <f>TYPE(Customer!D1003)</f>
        <v>2</v>
      </c>
      <c r="E1003" s="40">
        <f>TYPE(Customer!E1003)</f>
        <v>1</v>
      </c>
      <c r="F1003" s="40">
        <f>TYPE(Customer!G1003)</f>
        <v>1</v>
      </c>
      <c r="G1003" s="40">
        <f>TYPE(Customer!H1003)</f>
        <v>1</v>
      </c>
      <c r="H1003" s="40">
        <f>TYPE(Customer!I1003)</f>
        <v>1</v>
      </c>
      <c r="I1003" s="40">
        <f>TYPE(Customer!J1003)</f>
        <v>1</v>
      </c>
      <c r="J1003" s="40">
        <f>TYPE(Customer!K1003)</f>
        <v>1</v>
      </c>
      <c r="K1003" s="40">
        <f>TYPE(Customer!L1003)</f>
        <v>1</v>
      </c>
      <c r="L1003" s="40">
        <f>TYPE(Customer!M1003)</f>
        <v>1</v>
      </c>
      <c r="M1003" s="40">
        <f>TYPE(Customer!N1003)</f>
        <v>1</v>
      </c>
    </row>
    <row r="1004" spans="1:13" x14ac:dyDescent="0.25">
      <c r="A1004" s="40">
        <f>TYPE(Customer!A1004)</f>
        <v>1</v>
      </c>
      <c r="B1004" s="40">
        <f>TYPE(Customer!B1004)</f>
        <v>1</v>
      </c>
      <c r="C1004" s="40">
        <f>TYPE(Customer!C1004)</f>
        <v>2</v>
      </c>
      <c r="D1004" s="40">
        <f>TYPE(Customer!D1004)</f>
        <v>2</v>
      </c>
      <c r="E1004" s="40">
        <f>TYPE(Customer!E1004)</f>
        <v>1</v>
      </c>
      <c r="F1004" s="40">
        <f>TYPE(Customer!G1004)</f>
        <v>1</v>
      </c>
      <c r="G1004" s="40">
        <f>TYPE(Customer!H1004)</f>
        <v>1</v>
      </c>
      <c r="H1004" s="40">
        <f>TYPE(Customer!I1004)</f>
        <v>1</v>
      </c>
      <c r="I1004" s="40">
        <f>TYPE(Customer!J1004)</f>
        <v>1</v>
      </c>
      <c r="J1004" s="40">
        <f>TYPE(Customer!K1004)</f>
        <v>1</v>
      </c>
      <c r="K1004" s="40">
        <f>TYPE(Customer!L1004)</f>
        <v>1</v>
      </c>
      <c r="L1004" s="40">
        <f>TYPE(Customer!M1004)</f>
        <v>1</v>
      </c>
      <c r="M1004" s="40">
        <f>TYPE(Customer!N1004)</f>
        <v>1</v>
      </c>
    </row>
    <row r="1005" spans="1:13" x14ac:dyDescent="0.25">
      <c r="A1005" s="40">
        <f>TYPE(Customer!A1005)</f>
        <v>1</v>
      </c>
      <c r="B1005" s="40">
        <f>TYPE(Customer!B1005)</f>
        <v>1</v>
      </c>
      <c r="C1005" s="40">
        <f>TYPE(Customer!C1005)</f>
        <v>2</v>
      </c>
      <c r="D1005" s="40">
        <f>TYPE(Customer!D1005)</f>
        <v>2</v>
      </c>
      <c r="E1005" s="40">
        <f>TYPE(Customer!E1005)</f>
        <v>1</v>
      </c>
      <c r="F1005" s="40">
        <f>TYPE(Customer!G1005)</f>
        <v>1</v>
      </c>
      <c r="G1005" s="40">
        <f>TYPE(Customer!H1005)</f>
        <v>1</v>
      </c>
      <c r="H1005" s="40">
        <f>TYPE(Customer!I1005)</f>
        <v>1</v>
      </c>
      <c r="I1005" s="40">
        <f>TYPE(Customer!J1005)</f>
        <v>1</v>
      </c>
      <c r="J1005" s="40">
        <f>TYPE(Customer!K1005)</f>
        <v>1</v>
      </c>
      <c r="K1005" s="40">
        <f>TYPE(Customer!L1005)</f>
        <v>1</v>
      </c>
      <c r="L1005" s="40">
        <f>TYPE(Customer!M1005)</f>
        <v>1</v>
      </c>
      <c r="M1005" s="40">
        <f>TYPE(Customer!N1005)</f>
        <v>1</v>
      </c>
    </row>
    <row r="1006" spans="1:13" x14ac:dyDescent="0.25">
      <c r="A1006" s="40">
        <f>TYPE(Customer!A1006)</f>
        <v>1</v>
      </c>
      <c r="B1006" s="40">
        <f>TYPE(Customer!B1006)</f>
        <v>1</v>
      </c>
      <c r="C1006" s="40">
        <f>TYPE(Customer!C1006)</f>
        <v>2</v>
      </c>
      <c r="D1006" s="40">
        <f>TYPE(Customer!D1006)</f>
        <v>2</v>
      </c>
      <c r="E1006" s="40">
        <f>TYPE(Customer!E1006)</f>
        <v>1</v>
      </c>
      <c r="F1006" s="40">
        <f>TYPE(Customer!G1006)</f>
        <v>1</v>
      </c>
      <c r="G1006" s="40">
        <f>TYPE(Customer!H1006)</f>
        <v>1</v>
      </c>
      <c r="H1006" s="40">
        <f>TYPE(Customer!I1006)</f>
        <v>1</v>
      </c>
      <c r="I1006" s="40">
        <f>TYPE(Customer!J1006)</f>
        <v>1</v>
      </c>
      <c r="J1006" s="40">
        <f>TYPE(Customer!K1006)</f>
        <v>1</v>
      </c>
      <c r="K1006" s="40">
        <f>TYPE(Customer!L1006)</f>
        <v>1</v>
      </c>
      <c r="L1006" s="40">
        <f>TYPE(Customer!M1006)</f>
        <v>1</v>
      </c>
      <c r="M1006" s="40">
        <f>TYPE(Customer!N1006)</f>
        <v>1</v>
      </c>
    </row>
    <row r="1007" spans="1:13" x14ac:dyDescent="0.25">
      <c r="A1007" s="40">
        <f>TYPE(Customer!A1007)</f>
        <v>1</v>
      </c>
      <c r="B1007" s="40">
        <f>TYPE(Customer!B1007)</f>
        <v>1</v>
      </c>
      <c r="C1007" s="40">
        <f>TYPE(Customer!C1007)</f>
        <v>2</v>
      </c>
      <c r="D1007" s="40">
        <f>TYPE(Customer!D1007)</f>
        <v>2</v>
      </c>
      <c r="E1007" s="40">
        <f>TYPE(Customer!E1007)</f>
        <v>1</v>
      </c>
      <c r="F1007" s="40">
        <f>TYPE(Customer!G1007)</f>
        <v>1</v>
      </c>
      <c r="G1007" s="40">
        <f>TYPE(Customer!H1007)</f>
        <v>1</v>
      </c>
      <c r="H1007" s="40">
        <f>TYPE(Customer!I1007)</f>
        <v>1</v>
      </c>
      <c r="I1007" s="40">
        <f>TYPE(Customer!J1007)</f>
        <v>1</v>
      </c>
      <c r="J1007" s="40">
        <f>TYPE(Customer!K1007)</f>
        <v>1</v>
      </c>
      <c r="K1007" s="40">
        <f>TYPE(Customer!L1007)</f>
        <v>1</v>
      </c>
      <c r="L1007" s="40">
        <f>TYPE(Customer!M1007)</f>
        <v>1</v>
      </c>
      <c r="M1007" s="40">
        <f>TYPE(Customer!N1007)</f>
        <v>1</v>
      </c>
    </row>
    <row r="1008" spans="1:13" x14ac:dyDescent="0.25">
      <c r="A1008" s="40">
        <f>TYPE(Customer!A1008)</f>
        <v>1</v>
      </c>
      <c r="B1008" s="40">
        <f>TYPE(Customer!B1008)</f>
        <v>1</v>
      </c>
      <c r="C1008" s="40">
        <f>TYPE(Customer!C1008)</f>
        <v>2</v>
      </c>
      <c r="D1008" s="40">
        <f>TYPE(Customer!D1008)</f>
        <v>2</v>
      </c>
      <c r="E1008" s="40">
        <f>TYPE(Customer!E1008)</f>
        <v>1</v>
      </c>
      <c r="F1008" s="40">
        <f>TYPE(Customer!G1008)</f>
        <v>1</v>
      </c>
      <c r="G1008" s="40">
        <f>TYPE(Customer!H1008)</f>
        <v>1</v>
      </c>
      <c r="H1008" s="40">
        <f>TYPE(Customer!I1008)</f>
        <v>1</v>
      </c>
      <c r="I1008" s="40">
        <f>TYPE(Customer!J1008)</f>
        <v>1</v>
      </c>
      <c r="J1008" s="40">
        <f>TYPE(Customer!K1008)</f>
        <v>1</v>
      </c>
      <c r="K1008" s="40">
        <f>TYPE(Customer!L1008)</f>
        <v>1</v>
      </c>
      <c r="L1008" s="40">
        <f>TYPE(Customer!M1008)</f>
        <v>1</v>
      </c>
      <c r="M1008" s="40">
        <f>TYPE(Customer!N1008)</f>
        <v>1</v>
      </c>
    </row>
    <row r="1009" spans="1:13" x14ac:dyDescent="0.25">
      <c r="A1009" s="40">
        <f>TYPE(Customer!A1009)</f>
        <v>1</v>
      </c>
      <c r="B1009" s="40">
        <f>TYPE(Customer!B1009)</f>
        <v>1</v>
      </c>
      <c r="C1009" s="40">
        <f>TYPE(Customer!C1009)</f>
        <v>2</v>
      </c>
      <c r="D1009" s="40">
        <f>TYPE(Customer!D1009)</f>
        <v>2</v>
      </c>
      <c r="E1009" s="40">
        <f>TYPE(Customer!E1009)</f>
        <v>1</v>
      </c>
      <c r="F1009" s="40">
        <f>TYPE(Customer!G1009)</f>
        <v>1</v>
      </c>
      <c r="G1009" s="40">
        <f>TYPE(Customer!H1009)</f>
        <v>1</v>
      </c>
      <c r="H1009" s="40">
        <f>TYPE(Customer!I1009)</f>
        <v>1</v>
      </c>
      <c r="I1009" s="40">
        <f>TYPE(Customer!J1009)</f>
        <v>1</v>
      </c>
      <c r="J1009" s="40">
        <f>TYPE(Customer!K1009)</f>
        <v>1</v>
      </c>
      <c r="K1009" s="40">
        <f>TYPE(Customer!L1009)</f>
        <v>1</v>
      </c>
      <c r="L1009" s="40">
        <f>TYPE(Customer!M1009)</f>
        <v>1</v>
      </c>
      <c r="M1009" s="40">
        <f>TYPE(Customer!N1009)</f>
        <v>1</v>
      </c>
    </row>
    <row r="1010" spans="1:13" x14ac:dyDescent="0.25">
      <c r="A1010" s="40">
        <f>TYPE(Customer!A1010)</f>
        <v>1</v>
      </c>
      <c r="B1010" s="40">
        <f>TYPE(Customer!B1010)</f>
        <v>1</v>
      </c>
      <c r="C1010" s="40">
        <f>TYPE(Customer!C1010)</f>
        <v>2</v>
      </c>
      <c r="D1010" s="40">
        <f>TYPE(Customer!D1010)</f>
        <v>2</v>
      </c>
      <c r="E1010" s="40">
        <f>TYPE(Customer!E1010)</f>
        <v>1</v>
      </c>
      <c r="F1010" s="40">
        <f>TYPE(Customer!G1010)</f>
        <v>1</v>
      </c>
      <c r="G1010" s="40">
        <f>TYPE(Customer!H1010)</f>
        <v>1</v>
      </c>
      <c r="H1010" s="40">
        <f>TYPE(Customer!I1010)</f>
        <v>1</v>
      </c>
      <c r="I1010" s="40">
        <f>TYPE(Customer!J1010)</f>
        <v>1</v>
      </c>
      <c r="J1010" s="40">
        <f>TYPE(Customer!K1010)</f>
        <v>1</v>
      </c>
      <c r="K1010" s="40">
        <f>TYPE(Customer!L1010)</f>
        <v>1</v>
      </c>
      <c r="L1010" s="40">
        <f>TYPE(Customer!M1010)</f>
        <v>1</v>
      </c>
      <c r="M1010" s="40">
        <f>TYPE(Customer!N1010)</f>
        <v>1</v>
      </c>
    </row>
    <row r="1011" spans="1:13" x14ac:dyDescent="0.25">
      <c r="A1011" s="40">
        <f>TYPE(Customer!A1011)</f>
        <v>1</v>
      </c>
      <c r="B1011" s="40">
        <f>TYPE(Customer!B1011)</f>
        <v>1</v>
      </c>
      <c r="C1011" s="40">
        <f>TYPE(Customer!C1011)</f>
        <v>2</v>
      </c>
      <c r="D1011" s="40">
        <f>TYPE(Customer!D1011)</f>
        <v>2</v>
      </c>
      <c r="E1011" s="40">
        <f>TYPE(Customer!E1011)</f>
        <v>1</v>
      </c>
      <c r="F1011" s="40">
        <f>TYPE(Customer!G1011)</f>
        <v>1</v>
      </c>
      <c r="G1011" s="40">
        <f>TYPE(Customer!H1011)</f>
        <v>1</v>
      </c>
      <c r="H1011" s="40">
        <f>TYPE(Customer!I1011)</f>
        <v>1</v>
      </c>
      <c r="I1011" s="40">
        <f>TYPE(Customer!J1011)</f>
        <v>1</v>
      </c>
      <c r="J1011" s="40">
        <f>TYPE(Customer!K1011)</f>
        <v>1</v>
      </c>
      <c r="K1011" s="40">
        <f>TYPE(Customer!L1011)</f>
        <v>1</v>
      </c>
      <c r="L1011" s="40">
        <f>TYPE(Customer!M1011)</f>
        <v>1</v>
      </c>
      <c r="M1011" s="40">
        <f>TYPE(Customer!N1011)</f>
        <v>1</v>
      </c>
    </row>
    <row r="1012" spans="1:13" x14ac:dyDescent="0.25">
      <c r="A1012" s="40">
        <f>TYPE(Customer!A1012)</f>
        <v>1</v>
      </c>
      <c r="B1012" s="40">
        <f>TYPE(Customer!B1012)</f>
        <v>1</v>
      </c>
      <c r="C1012" s="40">
        <f>TYPE(Customer!C1012)</f>
        <v>2</v>
      </c>
      <c r="D1012" s="40">
        <f>TYPE(Customer!D1012)</f>
        <v>2</v>
      </c>
      <c r="E1012" s="40">
        <f>TYPE(Customer!E1012)</f>
        <v>1</v>
      </c>
      <c r="F1012" s="40">
        <f>TYPE(Customer!G1012)</f>
        <v>1</v>
      </c>
      <c r="G1012" s="40">
        <f>TYPE(Customer!H1012)</f>
        <v>1</v>
      </c>
      <c r="H1012" s="40">
        <f>TYPE(Customer!I1012)</f>
        <v>1</v>
      </c>
      <c r="I1012" s="40">
        <f>TYPE(Customer!J1012)</f>
        <v>1</v>
      </c>
      <c r="J1012" s="40">
        <f>TYPE(Customer!K1012)</f>
        <v>1</v>
      </c>
      <c r="K1012" s="40">
        <f>TYPE(Customer!L1012)</f>
        <v>1</v>
      </c>
      <c r="L1012" s="40">
        <f>TYPE(Customer!M1012)</f>
        <v>1</v>
      </c>
      <c r="M1012" s="40">
        <f>TYPE(Customer!N1012)</f>
        <v>1</v>
      </c>
    </row>
    <row r="1013" spans="1:13" x14ac:dyDescent="0.25">
      <c r="A1013" s="40">
        <f>TYPE(Customer!A1013)</f>
        <v>1</v>
      </c>
      <c r="B1013" s="40">
        <f>TYPE(Customer!B1013)</f>
        <v>1</v>
      </c>
      <c r="C1013" s="40">
        <f>TYPE(Customer!C1013)</f>
        <v>2</v>
      </c>
      <c r="D1013" s="40">
        <f>TYPE(Customer!D1013)</f>
        <v>2</v>
      </c>
      <c r="E1013" s="40">
        <f>TYPE(Customer!E1013)</f>
        <v>1</v>
      </c>
      <c r="F1013" s="40">
        <f>TYPE(Customer!G1013)</f>
        <v>1</v>
      </c>
      <c r="G1013" s="40">
        <f>TYPE(Customer!H1013)</f>
        <v>1</v>
      </c>
      <c r="H1013" s="40">
        <f>TYPE(Customer!I1013)</f>
        <v>1</v>
      </c>
      <c r="I1013" s="40">
        <f>TYPE(Customer!J1013)</f>
        <v>1</v>
      </c>
      <c r="J1013" s="40">
        <f>TYPE(Customer!K1013)</f>
        <v>1</v>
      </c>
      <c r="K1013" s="40">
        <f>TYPE(Customer!L1013)</f>
        <v>1</v>
      </c>
      <c r="L1013" s="40">
        <f>TYPE(Customer!M1013)</f>
        <v>1</v>
      </c>
      <c r="M1013" s="40">
        <f>TYPE(Customer!N1013)</f>
        <v>1</v>
      </c>
    </row>
    <row r="1014" spans="1:13" x14ac:dyDescent="0.25">
      <c r="A1014" s="40">
        <f>TYPE(Customer!A1014)</f>
        <v>1</v>
      </c>
      <c r="B1014" s="40">
        <f>TYPE(Customer!B1014)</f>
        <v>1</v>
      </c>
      <c r="C1014" s="40">
        <f>TYPE(Customer!C1014)</f>
        <v>2</v>
      </c>
      <c r="D1014" s="40">
        <f>TYPE(Customer!D1014)</f>
        <v>2</v>
      </c>
      <c r="E1014" s="40">
        <f>TYPE(Customer!E1014)</f>
        <v>1</v>
      </c>
      <c r="F1014" s="40">
        <f>TYPE(Customer!G1014)</f>
        <v>1</v>
      </c>
      <c r="G1014" s="40">
        <f>TYPE(Customer!H1014)</f>
        <v>1</v>
      </c>
      <c r="H1014" s="40">
        <f>TYPE(Customer!I1014)</f>
        <v>1</v>
      </c>
      <c r="I1014" s="40">
        <f>TYPE(Customer!J1014)</f>
        <v>1</v>
      </c>
      <c r="J1014" s="40">
        <f>TYPE(Customer!K1014)</f>
        <v>1</v>
      </c>
      <c r="K1014" s="40">
        <f>TYPE(Customer!L1014)</f>
        <v>1</v>
      </c>
      <c r="L1014" s="40">
        <f>TYPE(Customer!M1014)</f>
        <v>1</v>
      </c>
      <c r="M1014" s="40">
        <f>TYPE(Customer!N1014)</f>
        <v>1</v>
      </c>
    </row>
    <row r="1015" spans="1:13" x14ac:dyDescent="0.25">
      <c r="A1015" s="40">
        <f>TYPE(Customer!A1015)</f>
        <v>1</v>
      </c>
      <c r="B1015" s="40">
        <f>TYPE(Customer!B1015)</f>
        <v>1</v>
      </c>
      <c r="C1015" s="40">
        <f>TYPE(Customer!C1015)</f>
        <v>2</v>
      </c>
      <c r="D1015" s="40">
        <f>TYPE(Customer!D1015)</f>
        <v>2</v>
      </c>
      <c r="E1015" s="40">
        <f>TYPE(Customer!E1015)</f>
        <v>1</v>
      </c>
      <c r="F1015" s="40">
        <f>TYPE(Customer!G1015)</f>
        <v>1</v>
      </c>
      <c r="G1015" s="40">
        <f>TYPE(Customer!H1015)</f>
        <v>1</v>
      </c>
      <c r="H1015" s="40">
        <f>TYPE(Customer!I1015)</f>
        <v>1</v>
      </c>
      <c r="I1015" s="40">
        <f>TYPE(Customer!J1015)</f>
        <v>1</v>
      </c>
      <c r="J1015" s="40">
        <f>TYPE(Customer!K1015)</f>
        <v>1</v>
      </c>
      <c r="K1015" s="40">
        <f>TYPE(Customer!L1015)</f>
        <v>1</v>
      </c>
      <c r="L1015" s="40">
        <f>TYPE(Customer!M1015)</f>
        <v>1</v>
      </c>
      <c r="M1015" s="40">
        <f>TYPE(Customer!N1015)</f>
        <v>1</v>
      </c>
    </row>
    <row r="1016" spans="1:13" x14ac:dyDescent="0.25">
      <c r="A1016" s="40">
        <f>TYPE(Customer!A1016)</f>
        <v>1</v>
      </c>
      <c r="B1016" s="40">
        <f>TYPE(Customer!B1016)</f>
        <v>1</v>
      </c>
      <c r="C1016" s="40">
        <f>TYPE(Customer!C1016)</f>
        <v>2</v>
      </c>
      <c r="D1016" s="40">
        <f>TYPE(Customer!D1016)</f>
        <v>2</v>
      </c>
      <c r="E1016" s="40">
        <f>TYPE(Customer!E1016)</f>
        <v>1</v>
      </c>
      <c r="F1016" s="40">
        <f>TYPE(Customer!G1016)</f>
        <v>1</v>
      </c>
      <c r="G1016" s="40">
        <f>TYPE(Customer!H1016)</f>
        <v>1</v>
      </c>
      <c r="H1016" s="40">
        <f>TYPE(Customer!I1016)</f>
        <v>1</v>
      </c>
      <c r="I1016" s="40">
        <f>TYPE(Customer!J1016)</f>
        <v>1</v>
      </c>
      <c r="J1016" s="40">
        <f>TYPE(Customer!K1016)</f>
        <v>1</v>
      </c>
      <c r="K1016" s="40">
        <f>TYPE(Customer!L1016)</f>
        <v>1</v>
      </c>
      <c r="L1016" s="40">
        <f>TYPE(Customer!M1016)</f>
        <v>1</v>
      </c>
      <c r="M1016" s="40">
        <f>TYPE(Customer!N1016)</f>
        <v>1</v>
      </c>
    </row>
    <row r="1017" spans="1:13" x14ac:dyDescent="0.25">
      <c r="A1017" s="40">
        <f>TYPE(Customer!A1017)</f>
        <v>1</v>
      </c>
      <c r="B1017" s="40">
        <f>TYPE(Customer!B1017)</f>
        <v>1</v>
      </c>
      <c r="C1017" s="40">
        <f>TYPE(Customer!C1017)</f>
        <v>2</v>
      </c>
      <c r="D1017" s="40">
        <f>TYPE(Customer!D1017)</f>
        <v>2</v>
      </c>
      <c r="E1017" s="40">
        <f>TYPE(Customer!E1017)</f>
        <v>1</v>
      </c>
      <c r="F1017" s="40">
        <f>TYPE(Customer!G1017)</f>
        <v>1</v>
      </c>
      <c r="G1017" s="40">
        <f>TYPE(Customer!H1017)</f>
        <v>1</v>
      </c>
      <c r="H1017" s="40">
        <f>TYPE(Customer!I1017)</f>
        <v>1</v>
      </c>
      <c r="I1017" s="40">
        <f>TYPE(Customer!J1017)</f>
        <v>1</v>
      </c>
      <c r="J1017" s="40">
        <f>TYPE(Customer!K1017)</f>
        <v>1</v>
      </c>
      <c r="K1017" s="40">
        <f>TYPE(Customer!L1017)</f>
        <v>1</v>
      </c>
      <c r="L1017" s="40">
        <f>TYPE(Customer!M1017)</f>
        <v>1</v>
      </c>
      <c r="M1017" s="40">
        <f>TYPE(Customer!N1017)</f>
        <v>1</v>
      </c>
    </row>
    <row r="1018" spans="1:13" x14ac:dyDescent="0.25">
      <c r="A1018" s="40">
        <f>TYPE(Customer!A1018)</f>
        <v>1</v>
      </c>
      <c r="B1018" s="40">
        <f>TYPE(Customer!B1018)</f>
        <v>1</v>
      </c>
      <c r="C1018" s="40">
        <f>TYPE(Customer!C1018)</f>
        <v>2</v>
      </c>
      <c r="D1018" s="40">
        <f>TYPE(Customer!D1018)</f>
        <v>2</v>
      </c>
      <c r="E1018" s="40">
        <f>TYPE(Customer!E1018)</f>
        <v>1</v>
      </c>
      <c r="F1018" s="40">
        <f>TYPE(Customer!G1018)</f>
        <v>1</v>
      </c>
      <c r="G1018" s="40">
        <f>TYPE(Customer!H1018)</f>
        <v>1</v>
      </c>
      <c r="H1018" s="40">
        <f>TYPE(Customer!I1018)</f>
        <v>1</v>
      </c>
      <c r="I1018" s="40">
        <f>TYPE(Customer!J1018)</f>
        <v>1</v>
      </c>
      <c r="J1018" s="40">
        <f>TYPE(Customer!K1018)</f>
        <v>1</v>
      </c>
      <c r="K1018" s="40">
        <f>TYPE(Customer!L1018)</f>
        <v>1</v>
      </c>
      <c r="L1018" s="40">
        <f>TYPE(Customer!M1018)</f>
        <v>1</v>
      </c>
      <c r="M1018" s="40">
        <f>TYPE(Customer!N1018)</f>
        <v>1</v>
      </c>
    </row>
    <row r="1019" spans="1:13" x14ac:dyDescent="0.25">
      <c r="A1019" s="40">
        <f>TYPE(Customer!A1019)</f>
        <v>1</v>
      </c>
      <c r="B1019" s="40">
        <f>TYPE(Customer!B1019)</f>
        <v>1</v>
      </c>
      <c r="C1019" s="40">
        <f>TYPE(Customer!C1019)</f>
        <v>2</v>
      </c>
      <c r="D1019" s="40">
        <f>TYPE(Customer!D1019)</f>
        <v>2</v>
      </c>
      <c r="E1019" s="40">
        <f>TYPE(Customer!E1019)</f>
        <v>1</v>
      </c>
      <c r="F1019" s="40">
        <f>TYPE(Customer!G1019)</f>
        <v>1</v>
      </c>
      <c r="G1019" s="40">
        <f>TYPE(Customer!H1019)</f>
        <v>1</v>
      </c>
      <c r="H1019" s="40">
        <f>TYPE(Customer!I1019)</f>
        <v>1</v>
      </c>
      <c r="I1019" s="40">
        <f>TYPE(Customer!J1019)</f>
        <v>1</v>
      </c>
      <c r="J1019" s="40">
        <f>TYPE(Customer!K1019)</f>
        <v>1</v>
      </c>
      <c r="K1019" s="40">
        <f>TYPE(Customer!L1019)</f>
        <v>1</v>
      </c>
      <c r="L1019" s="40">
        <f>TYPE(Customer!M1019)</f>
        <v>1</v>
      </c>
      <c r="M1019" s="40">
        <f>TYPE(Customer!N1019)</f>
        <v>1</v>
      </c>
    </row>
    <row r="1020" spans="1:13" x14ac:dyDescent="0.25">
      <c r="A1020" s="40">
        <f>TYPE(Customer!A1020)</f>
        <v>1</v>
      </c>
      <c r="B1020" s="40">
        <f>TYPE(Customer!B1020)</f>
        <v>1</v>
      </c>
      <c r="C1020" s="40">
        <f>TYPE(Customer!C1020)</f>
        <v>2</v>
      </c>
      <c r="D1020" s="40">
        <f>TYPE(Customer!D1020)</f>
        <v>2</v>
      </c>
      <c r="E1020" s="40">
        <f>TYPE(Customer!E1020)</f>
        <v>1</v>
      </c>
      <c r="F1020" s="40">
        <f>TYPE(Customer!G1020)</f>
        <v>1</v>
      </c>
      <c r="G1020" s="40">
        <f>TYPE(Customer!H1020)</f>
        <v>1</v>
      </c>
      <c r="H1020" s="40">
        <f>TYPE(Customer!I1020)</f>
        <v>1</v>
      </c>
      <c r="I1020" s="40">
        <f>TYPE(Customer!J1020)</f>
        <v>1</v>
      </c>
      <c r="J1020" s="40">
        <f>TYPE(Customer!K1020)</f>
        <v>1</v>
      </c>
      <c r="K1020" s="40">
        <f>TYPE(Customer!L1020)</f>
        <v>1</v>
      </c>
      <c r="L1020" s="40">
        <f>TYPE(Customer!M1020)</f>
        <v>1</v>
      </c>
      <c r="M1020" s="40">
        <f>TYPE(Customer!N1020)</f>
        <v>1</v>
      </c>
    </row>
    <row r="1021" spans="1:13" x14ac:dyDescent="0.25">
      <c r="A1021" s="40">
        <f>TYPE(Customer!A1021)</f>
        <v>1</v>
      </c>
      <c r="B1021" s="40">
        <f>TYPE(Customer!B1021)</f>
        <v>1</v>
      </c>
      <c r="C1021" s="40">
        <f>TYPE(Customer!C1021)</f>
        <v>2</v>
      </c>
      <c r="D1021" s="40">
        <f>TYPE(Customer!D1021)</f>
        <v>2</v>
      </c>
      <c r="E1021" s="40">
        <f>TYPE(Customer!E1021)</f>
        <v>1</v>
      </c>
      <c r="F1021" s="40">
        <f>TYPE(Customer!G1021)</f>
        <v>1</v>
      </c>
      <c r="G1021" s="40">
        <f>TYPE(Customer!H1021)</f>
        <v>1</v>
      </c>
      <c r="H1021" s="40">
        <f>TYPE(Customer!I1021)</f>
        <v>1</v>
      </c>
      <c r="I1021" s="40">
        <f>TYPE(Customer!J1021)</f>
        <v>1</v>
      </c>
      <c r="J1021" s="40">
        <f>TYPE(Customer!K1021)</f>
        <v>1</v>
      </c>
      <c r="K1021" s="40">
        <f>TYPE(Customer!L1021)</f>
        <v>1</v>
      </c>
      <c r="L1021" s="40">
        <f>TYPE(Customer!M1021)</f>
        <v>1</v>
      </c>
      <c r="M1021" s="40">
        <f>TYPE(Customer!N1021)</f>
        <v>1</v>
      </c>
    </row>
    <row r="1022" spans="1:13" x14ac:dyDescent="0.25">
      <c r="A1022" s="40">
        <f>TYPE(Customer!A1022)</f>
        <v>1</v>
      </c>
      <c r="B1022" s="40">
        <f>TYPE(Customer!B1022)</f>
        <v>1</v>
      </c>
      <c r="C1022" s="40">
        <f>TYPE(Customer!C1022)</f>
        <v>2</v>
      </c>
      <c r="D1022" s="40">
        <f>TYPE(Customer!D1022)</f>
        <v>2</v>
      </c>
      <c r="E1022" s="40">
        <f>TYPE(Customer!E1022)</f>
        <v>1</v>
      </c>
      <c r="F1022" s="40">
        <f>TYPE(Customer!G1022)</f>
        <v>1</v>
      </c>
      <c r="G1022" s="40">
        <f>TYPE(Customer!H1022)</f>
        <v>1</v>
      </c>
      <c r="H1022" s="40">
        <f>TYPE(Customer!I1022)</f>
        <v>1</v>
      </c>
      <c r="I1022" s="40">
        <f>TYPE(Customer!J1022)</f>
        <v>1</v>
      </c>
      <c r="J1022" s="40">
        <f>TYPE(Customer!K1022)</f>
        <v>1</v>
      </c>
      <c r="K1022" s="40">
        <f>TYPE(Customer!L1022)</f>
        <v>1</v>
      </c>
      <c r="L1022" s="40">
        <f>TYPE(Customer!M1022)</f>
        <v>1</v>
      </c>
      <c r="M1022" s="40">
        <f>TYPE(Customer!N1022)</f>
        <v>1</v>
      </c>
    </row>
    <row r="1023" spans="1:13" x14ac:dyDescent="0.25">
      <c r="A1023" s="40">
        <f>TYPE(Customer!A1023)</f>
        <v>1</v>
      </c>
      <c r="B1023" s="40">
        <f>TYPE(Customer!B1023)</f>
        <v>1</v>
      </c>
      <c r="C1023" s="40">
        <f>TYPE(Customer!C1023)</f>
        <v>2</v>
      </c>
      <c r="D1023" s="40">
        <f>TYPE(Customer!D1023)</f>
        <v>2</v>
      </c>
      <c r="E1023" s="40">
        <f>TYPE(Customer!E1023)</f>
        <v>1</v>
      </c>
      <c r="F1023" s="40">
        <f>TYPE(Customer!G1023)</f>
        <v>1</v>
      </c>
      <c r="G1023" s="40">
        <f>TYPE(Customer!H1023)</f>
        <v>1</v>
      </c>
      <c r="H1023" s="40">
        <f>TYPE(Customer!I1023)</f>
        <v>1</v>
      </c>
      <c r="I1023" s="40">
        <f>TYPE(Customer!J1023)</f>
        <v>1</v>
      </c>
      <c r="J1023" s="40">
        <f>TYPE(Customer!K1023)</f>
        <v>1</v>
      </c>
      <c r="K1023" s="40">
        <f>TYPE(Customer!L1023)</f>
        <v>1</v>
      </c>
      <c r="L1023" s="40">
        <f>TYPE(Customer!M1023)</f>
        <v>1</v>
      </c>
      <c r="M1023" s="40">
        <f>TYPE(Customer!N1023)</f>
        <v>1</v>
      </c>
    </row>
    <row r="1024" spans="1:13" x14ac:dyDescent="0.25">
      <c r="A1024" s="40">
        <f>TYPE(Customer!A1024)</f>
        <v>1</v>
      </c>
      <c r="B1024" s="40">
        <f>TYPE(Customer!B1024)</f>
        <v>1</v>
      </c>
      <c r="C1024" s="40">
        <f>TYPE(Customer!C1024)</f>
        <v>2</v>
      </c>
      <c r="D1024" s="40">
        <f>TYPE(Customer!D1024)</f>
        <v>2</v>
      </c>
      <c r="E1024" s="40">
        <f>TYPE(Customer!E1024)</f>
        <v>1</v>
      </c>
      <c r="F1024" s="40">
        <f>TYPE(Customer!G1024)</f>
        <v>1</v>
      </c>
      <c r="G1024" s="40">
        <f>TYPE(Customer!H1024)</f>
        <v>1</v>
      </c>
      <c r="H1024" s="40">
        <f>TYPE(Customer!I1024)</f>
        <v>1</v>
      </c>
      <c r="I1024" s="40">
        <f>TYPE(Customer!J1024)</f>
        <v>1</v>
      </c>
      <c r="J1024" s="40">
        <f>TYPE(Customer!K1024)</f>
        <v>1</v>
      </c>
      <c r="K1024" s="40">
        <f>TYPE(Customer!L1024)</f>
        <v>1</v>
      </c>
      <c r="L1024" s="40">
        <f>TYPE(Customer!M1024)</f>
        <v>1</v>
      </c>
      <c r="M1024" s="40">
        <f>TYPE(Customer!N1024)</f>
        <v>1</v>
      </c>
    </row>
    <row r="1025" spans="1:13" x14ac:dyDescent="0.25">
      <c r="A1025" s="40">
        <f>TYPE(Customer!A1025)</f>
        <v>1</v>
      </c>
      <c r="B1025" s="40">
        <f>TYPE(Customer!B1025)</f>
        <v>1</v>
      </c>
      <c r="C1025" s="40">
        <f>TYPE(Customer!C1025)</f>
        <v>2</v>
      </c>
      <c r="D1025" s="40">
        <f>TYPE(Customer!D1025)</f>
        <v>2</v>
      </c>
      <c r="E1025" s="40">
        <f>TYPE(Customer!E1025)</f>
        <v>1</v>
      </c>
      <c r="F1025" s="40">
        <f>TYPE(Customer!G1025)</f>
        <v>1</v>
      </c>
      <c r="G1025" s="40">
        <f>TYPE(Customer!H1025)</f>
        <v>1</v>
      </c>
      <c r="H1025" s="40">
        <f>TYPE(Customer!I1025)</f>
        <v>1</v>
      </c>
      <c r="I1025" s="40">
        <f>TYPE(Customer!J1025)</f>
        <v>1</v>
      </c>
      <c r="J1025" s="40">
        <f>TYPE(Customer!K1025)</f>
        <v>1</v>
      </c>
      <c r="K1025" s="40">
        <f>TYPE(Customer!L1025)</f>
        <v>1</v>
      </c>
      <c r="L1025" s="40">
        <f>TYPE(Customer!M1025)</f>
        <v>1</v>
      </c>
      <c r="M1025" s="40">
        <f>TYPE(Customer!N1025)</f>
        <v>1</v>
      </c>
    </row>
    <row r="1026" spans="1:13" x14ac:dyDescent="0.25">
      <c r="A1026" s="40">
        <f>TYPE(Customer!A1026)</f>
        <v>1</v>
      </c>
      <c r="B1026" s="40">
        <f>TYPE(Customer!B1026)</f>
        <v>1</v>
      </c>
      <c r="C1026" s="40">
        <f>TYPE(Customer!C1026)</f>
        <v>2</v>
      </c>
      <c r="D1026" s="40">
        <f>TYPE(Customer!D1026)</f>
        <v>2</v>
      </c>
      <c r="E1026" s="40">
        <f>TYPE(Customer!E1026)</f>
        <v>1</v>
      </c>
      <c r="F1026" s="40">
        <f>TYPE(Customer!G1026)</f>
        <v>1</v>
      </c>
      <c r="G1026" s="40">
        <f>TYPE(Customer!H1026)</f>
        <v>1</v>
      </c>
      <c r="H1026" s="40">
        <f>TYPE(Customer!I1026)</f>
        <v>1</v>
      </c>
      <c r="I1026" s="40">
        <f>TYPE(Customer!J1026)</f>
        <v>1</v>
      </c>
      <c r="J1026" s="40">
        <f>TYPE(Customer!K1026)</f>
        <v>1</v>
      </c>
      <c r="K1026" s="40">
        <f>TYPE(Customer!L1026)</f>
        <v>1</v>
      </c>
      <c r="L1026" s="40">
        <f>TYPE(Customer!M1026)</f>
        <v>1</v>
      </c>
      <c r="M1026" s="40">
        <f>TYPE(Customer!N1026)</f>
        <v>1</v>
      </c>
    </row>
    <row r="1027" spans="1:13" x14ac:dyDescent="0.25">
      <c r="A1027" s="40">
        <f>TYPE(Customer!A1027)</f>
        <v>1</v>
      </c>
      <c r="B1027" s="40">
        <f>TYPE(Customer!B1027)</f>
        <v>1</v>
      </c>
      <c r="C1027" s="40">
        <f>TYPE(Customer!C1027)</f>
        <v>2</v>
      </c>
      <c r="D1027" s="40">
        <f>TYPE(Customer!D1027)</f>
        <v>2</v>
      </c>
      <c r="E1027" s="40">
        <f>TYPE(Customer!E1027)</f>
        <v>1</v>
      </c>
      <c r="F1027" s="40">
        <f>TYPE(Customer!G1027)</f>
        <v>1</v>
      </c>
      <c r="G1027" s="40">
        <f>TYPE(Customer!H1027)</f>
        <v>1</v>
      </c>
      <c r="H1027" s="40">
        <f>TYPE(Customer!I1027)</f>
        <v>1</v>
      </c>
      <c r="I1027" s="40">
        <f>TYPE(Customer!J1027)</f>
        <v>1</v>
      </c>
      <c r="J1027" s="40">
        <f>TYPE(Customer!K1027)</f>
        <v>1</v>
      </c>
      <c r="K1027" s="40">
        <f>TYPE(Customer!L1027)</f>
        <v>1</v>
      </c>
      <c r="L1027" s="40">
        <f>TYPE(Customer!M1027)</f>
        <v>1</v>
      </c>
      <c r="M1027" s="40">
        <f>TYPE(Customer!N1027)</f>
        <v>1</v>
      </c>
    </row>
    <row r="1028" spans="1:13" x14ac:dyDescent="0.25">
      <c r="A1028" s="40">
        <f>TYPE(Customer!A1028)</f>
        <v>1</v>
      </c>
      <c r="B1028" s="40">
        <f>TYPE(Customer!B1028)</f>
        <v>1</v>
      </c>
      <c r="C1028" s="40">
        <f>TYPE(Customer!C1028)</f>
        <v>2</v>
      </c>
      <c r="D1028" s="40">
        <f>TYPE(Customer!D1028)</f>
        <v>2</v>
      </c>
      <c r="E1028" s="40">
        <f>TYPE(Customer!E1028)</f>
        <v>1</v>
      </c>
      <c r="F1028" s="40">
        <f>TYPE(Customer!G1028)</f>
        <v>1</v>
      </c>
      <c r="G1028" s="40">
        <f>TYPE(Customer!H1028)</f>
        <v>1</v>
      </c>
      <c r="H1028" s="40">
        <f>TYPE(Customer!I1028)</f>
        <v>1</v>
      </c>
      <c r="I1028" s="40">
        <f>TYPE(Customer!J1028)</f>
        <v>1</v>
      </c>
      <c r="J1028" s="40">
        <f>TYPE(Customer!K1028)</f>
        <v>1</v>
      </c>
      <c r="K1028" s="40">
        <f>TYPE(Customer!L1028)</f>
        <v>1</v>
      </c>
      <c r="L1028" s="40">
        <f>TYPE(Customer!M1028)</f>
        <v>1</v>
      </c>
      <c r="M1028" s="40">
        <f>TYPE(Customer!N1028)</f>
        <v>1</v>
      </c>
    </row>
    <row r="1029" spans="1:13" x14ac:dyDescent="0.25">
      <c r="A1029" s="40">
        <f>TYPE(Customer!A1029)</f>
        <v>1</v>
      </c>
      <c r="B1029" s="40">
        <f>TYPE(Customer!B1029)</f>
        <v>1</v>
      </c>
      <c r="C1029" s="40">
        <f>TYPE(Customer!C1029)</f>
        <v>2</v>
      </c>
      <c r="D1029" s="40">
        <f>TYPE(Customer!D1029)</f>
        <v>2</v>
      </c>
      <c r="E1029" s="40">
        <f>TYPE(Customer!E1029)</f>
        <v>1</v>
      </c>
      <c r="F1029" s="40">
        <f>TYPE(Customer!G1029)</f>
        <v>1</v>
      </c>
      <c r="G1029" s="40">
        <f>TYPE(Customer!H1029)</f>
        <v>1</v>
      </c>
      <c r="H1029" s="40">
        <f>TYPE(Customer!I1029)</f>
        <v>1</v>
      </c>
      <c r="I1029" s="40">
        <f>TYPE(Customer!J1029)</f>
        <v>1</v>
      </c>
      <c r="J1029" s="40">
        <f>TYPE(Customer!K1029)</f>
        <v>1</v>
      </c>
      <c r="K1029" s="40">
        <f>TYPE(Customer!L1029)</f>
        <v>1</v>
      </c>
      <c r="L1029" s="40">
        <f>TYPE(Customer!M1029)</f>
        <v>1</v>
      </c>
      <c r="M1029" s="40">
        <f>TYPE(Customer!N1029)</f>
        <v>1</v>
      </c>
    </row>
    <row r="1030" spans="1:13" x14ac:dyDescent="0.25">
      <c r="A1030" s="40">
        <f>TYPE(Customer!A1030)</f>
        <v>1</v>
      </c>
      <c r="B1030" s="40">
        <f>TYPE(Customer!B1030)</f>
        <v>1</v>
      </c>
      <c r="C1030" s="40">
        <f>TYPE(Customer!C1030)</f>
        <v>2</v>
      </c>
      <c r="D1030" s="40">
        <f>TYPE(Customer!D1030)</f>
        <v>2</v>
      </c>
      <c r="E1030" s="40">
        <f>TYPE(Customer!E1030)</f>
        <v>1</v>
      </c>
      <c r="F1030" s="40">
        <f>TYPE(Customer!G1030)</f>
        <v>1</v>
      </c>
      <c r="G1030" s="40">
        <f>TYPE(Customer!H1030)</f>
        <v>1</v>
      </c>
      <c r="H1030" s="40">
        <f>TYPE(Customer!I1030)</f>
        <v>1</v>
      </c>
      <c r="I1030" s="40">
        <f>TYPE(Customer!J1030)</f>
        <v>1</v>
      </c>
      <c r="J1030" s="40">
        <f>TYPE(Customer!K1030)</f>
        <v>1</v>
      </c>
      <c r="K1030" s="40">
        <f>TYPE(Customer!L1030)</f>
        <v>1</v>
      </c>
      <c r="L1030" s="40">
        <f>TYPE(Customer!M1030)</f>
        <v>1</v>
      </c>
      <c r="M1030" s="40">
        <f>TYPE(Customer!N1030)</f>
        <v>1</v>
      </c>
    </row>
    <row r="1031" spans="1:13" x14ac:dyDescent="0.25">
      <c r="A1031" s="40">
        <f>TYPE(Customer!A1031)</f>
        <v>1</v>
      </c>
      <c r="B1031" s="40">
        <f>TYPE(Customer!B1031)</f>
        <v>1</v>
      </c>
      <c r="C1031" s="40">
        <f>TYPE(Customer!C1031)</f>
        <v>2</v>
      </c>
      <c r="D1031" s="40">
        <f>TYPE(Customer!D1031)</f>
        <v>2</v>
      </c>
      <c r="E1031" s="40">
        <f>TYPE(Customer!E1031)</f>
        <v>1</v>
      </c>
      <c r="F1031" s="40">
        <f>TYPE(Customer!G1031)</f>
        <v>1</v>
      </c>
      <c r="G1031" s="40">
        <f>TYPE(Customer!H1031)</f>
        <v>1</v>
      </c>
      <c r="H1031" s="40">
        <f>TYPE(Customer!I1031)</f>
        <v>1</v>
      </c>
      <c r="I1031" s="40">
        <f>TYPE(Customer!J1031)</f>
        <v>1</v>
      </c>
      <c r="J1031" s="40">
        <f>TYPE(Customer!K1031)</f>
        <v>1</v>
      </c>
      <c r="K1031" s="40">
        <f>TYPE(Customer!L1031)</f>
        <v>1</v>
      </c>
      <c r="L1031" s="40">
        <f>TYPE(Customer!M1031)</f>
        <v>1</v>
      </c>
      <c r="M1031" s="40">
        <f>TYPE(Customer!N1031)</f>
        <v>1</v>
      </c>
    </row>
    <row r="1032" spans="1:13" x14ac:dyDescent="0.25">
      <c r="A1032" s="40">
        <f>TYPE(Customer!A1032)</f>
        <v>1</v>
      </c>
      <c r="B1032" s="40">
        <f>TYPE(Customer!B1032)</f>
        <v>1</v>
      </c>
      <c r="C1032" s="40">
        <f>TYPE(Customer!C1032)</f>
        <v>2</v>
      </c>
      <c r="D1032" s="40">
        <f>TYPE(Customer!D1032)</f>
        <v>2</v>
      </c>
      <c r="E1032" s="40">
        <f>TYPE(Customer!E1032)</f>
        <v>1</v>
      </c>
      <c r="F1032" s="40">
        <f>TYPE(Customer!G1032)</f>
        <v>1</v>
      </c>
      <c r="G1032" s="40">
        <f>TYPE(Customer!H1032)</f>
        <v>1</v>
      </c>
      <c r="H1032" s="40">
        <f>TYPE(Customer!I1032)</f>
        <v>1</v>
      </c>
      <c r="I1032" s="40">
        <f>TYPE(Customer!J1032)</f>
        <v>1</v>
      </c>
      <c r="J1032" s="40">
        <f>TYPE(Customer!K1032)</f>
        <v>1</v>
      </c>
      <c r="K1032" s="40">
        <f>TYPE(Customer!L1032)</f>
        <v>1</v>
      </c>
      <c r="L1032" s="40">
        <f>TYPE(Customer!M1032)</f>
        <v>1</v>
      </c>
      <c r="M1032" s="40">
        <f>TYPE(Customer!N1032)</f>
        <v>1</v>
      </c>
    </row>
    <row r="1033" spans="1:13" x14ac:dyDescent="0.25">
      <c r="A1033" s="40">
        <f>TYPE(Customer!A1033)</f>
        <v>1</v>
      </c>
      <c r="B1033" s="40">
        <f>TYPE(Customer!B1033)</f>
        <v>1</v>
      </c>
      <c r="C1033" s="40">
        <f>TYPE(Customer!C1033)</f>
        <v>2</v>
      </c>
      <c r="D1033" s="40">
        <f>TYPE(Customer!D1033)</f>
        <v>2</v>
      </c>
      <c r="E1033" s="40">
        <f>TYPE(Customer!E1033)</f>
        <v>1</v>
      </c>
      <c r="F1033" s="40">
        <f>TYPE(Customer!G1033)</f>
        <v>1</v>
      </c>
      <c r="G1033" s="40">
        <f>TYPE(Customer!H1033)</f>
        <v>1</v>
      </c>
      <c r="H1033" s="40">
        <f>TYPE(Customer!I1033)</f>
        <v>1</v>
      </c>
      <c r="I1033" s="40">
        <f>TYPE(Customer!J1033)</f>
        <v>1</v>
      </c>
      <c r="J1033" s="40">
        <f>TYPE(Customer!K1033)</f>
        <v>1</v>
      </c>
      <c r="K1033" s="40">
        <f>TYPE(Customer!L1033)</f>
        <v>1</v>
      </c>
      <c r="L1033" s="40">
        <f>TYPE(Customer!M1033)</f>
        <v>1</v>
      </c>
      <c r="M1033" s="40">
        <f>TYPE(Customer!N1033)</f>
        <v>1</v>
      </c>
    </row>
    <row r="1034" spans="1:13" x14ac:dyDescent="0.25">
      <c r="A1034" s="40">
        <f>TYPE(Customer!A1034)</f>
        <v>1</v>
      </c>
      <c r="B1034" s="40">
        <f>TYPE(Customer!B1034)</f>
        <v>1</v>
      </c>
      <c r="C1034" s="40">
        <f>TYPE(Customer!C1034)</f>
        <v>2</v>
      </c>
      <c r="D1034" s="40">
        <f>TYPE(Customer!D1034)</f>
        <v>2</v>
      </c>
      <c r="E1034" s="40">
        <f>TYPE(Customer!E1034)</f>
        <v>1</v>
      </c>
      <c r="F1034" s="40">
        <f>TYPE(Customer!G1034)</f>
        <v>1</v>
      </c>
      <c r="G1034" s="40">
        <f>TYPE(Customer!H1034)</f>
        <v>1</v>
      </c>
      <c r="H1034" s="40">
        <f>TYPE(Customer!I1034)</f>
        <v>1</v>
      </c>
      <c r="I1034" s="40">
        <f>TYPE(Customer!J1034)</f>
        <v>1</v>
      </c>
      <c r="J1034" s="40">
        <f>TYPE(Customer!K1034)</f>
        <v>1</v>
      </c>
      <c r="K1034" s="40">
        <f>TYPE(Customer!L1034)</f>
        <v>1</v>
      </c>
      <c r="L1034" s="40">
        <f>TYPE(Customer!M1034)</f>
        <v>1</v>
      </c>
      <c r="M1034" s="40">
        <f>TYPE(Customer!N1034)</f>
        <v>1</v>
      </c>
    </row>
    <row r="1035" spans="1:13" x14ac:dyDescent="0.25">
      <c r="A1035" s="40">
        <f>TYPE(Customer!A1035)</f>
        <v>1</v>
      </c>
      <c r="B1035" s="40">
        <f>TYPE(Customer!B1035)</f>
        <v>1</v>
      </c>
      <c r="C1035" s="40">
        <f>TYPE(Customer!C1035)</f>
        <v>2</v>
      </c>
      <c r="D1035" s="40">
        <f>TYPE(Customer!D1035)</f>
        <v>2</v>
      </c>
      <c r="E1035" s="40">
        <f>TYPE(Customer!E1035)</f>
        <v>1</v>
      </c>
      <c r="F1035" s="40">
        <f>TYPE(Customer!G1035)</f>
        <v>1</v>
      </c>
      <c r="G1035" s="40">
        <f>TYPE(Customer!H1035)</f>
        <v>1</v>
      </c>
      <c r="H1035" s="40">
        <f>TYPE(Customer!I1035)</f>
        <v>1</v>
      </c>
      <c r="I1035" s="40">
        <f>TYPE(Customer!J1035)</f>
        <v>1</v>
      </c>
      <c r="J1035" s="40">
        <f>TYPE(Customer!K1035)</f>
        <v>1</v>
      </c>
      <c r="K1035" s="40">
        <f>TYPE(Customer!L1035)</f>
        <v>1</v>
      </c>
      <c r="L1035" s="40">
        <f>TYPE(Customer!M1035)</f>
        <v>1</v>
      </c>
      <c r="M1035" s="40">
        <f>TYPE(Customer!N1035)</f>
        <v>1</v>
      </c>
    </row>
    <row r="1036" spans="1:13" x14ac:dyDescent="0.25">
      <c r="A1036" s="40">
        <f>TYPE(Customer!A1036)</f>
        <v>1</v>
      </c>
      <c r="B1036" s="40">
        <f>TYPE(Customer!B1036)</f>
        <v>1</v>
      </c>
      <c r="C1036" s="40">
        <f>TYPE(Customer!C1036)</f>
        <v>2</v>
      </c>
      <c r="D1036" s="40">
        <f>TYPE(Customer!D1036)</f>
        <v>2</v>
      </c>
      <c r="E1036" s="40">
        <f>TYPE(Customer!E1036)</f>
        <v>1</v>
      </c>
      <c r="F1036" s="40">
        <f>TYPE(Customer!G1036)</f>
        <v>1</v>
      </c>
      <c r="G1036" s="40">
        <f>TYPE(Customer!H1036)</f>
        <v>1</v>
      </c>
      <c r="H1036" s="40">
        <f>TYPE(Customer!I1036)</f>
        <v>1</v>
      </c>
      <c r="I1036" s="40">
        <f>TYPE(Customer!J1036)</f>
        <v>1</v>
      </c>
      <c r="J1036" s="40">
        <f>TYPE(Customer!K1036)</f>
        <v>1</v>
      </c>
      <c r="K1036" s="40">
        <f>TYPE(Customer!L1036)</f>
        <v>1</v>
      </c>
      <c r="L1036" s="40">
        <f>TYPE(Customer!M1036)</f>
        <v>1</v>
      </c>
      <c r="M1036" s="40">
        <f>TYPE(Customer!N1036)</f>
        <v>1</v>
      </c>
    </row>
    <row r="1037" spans="1:13" x14ac:dyDescent="0.25">
      <c r="A1037" s="40">
        <f>TYPE(Customer!A1037)</f>
        <v>1</v>
      </c>
      <c r="B1037" s="40">
        <f>TYPE(Customer!B1037)</f>
        <v>1</v>
      </c>
      <c r="C1037" s="40">
        <f>TYPE(Customer!C1037)</f>
        <v>2</v>
      </c>
      <c r="D1037" s="40">
        <f>TYPE(Customer!D1037)</f>
        <v>2</v>
      </c>
      <c r="E1037" s="40">
        <f>TYPE(Customer!E1037)</f>
        <v>1</v>
      </c>
      <c r="F1037" s="40">
        <f>TYPE(Customer!G1037)</f>
        <v>1</v>
      </c>
      <c r="G1037" s="40">
        <f>TYPE(Customer!H1037)</f>
        <v>1</v>
      </c>
      <c r="H1037" s="40">
        <f>TYPE(Customer!I1037)</f>
        <v>1</v>
      </c>
      <c r="I1037" s="40">
        <f>TYPE(Customer!J1037)</f>
        <v>1</v>
      </c>
      <c r="J1037" s="40">
        <f>TYPE(Customer!K1037)</f>
        <v>1</v>
      </c>
      <c r="K1037" s="40">
        <f>TYPE(Customer!L1037)</f>
        <v>1</v>
      </c>
      <c r="L1037" s="40">
        <f>TYPE(Customer!M1037)</f>
        <v>1</v>
      </c>
      <c r="M1037" s="40">
        <f>TYPE(Customer!N1037)</f>
        <v>1</v>
      </c>
    </row>
    <row r="1038" spans="1:13" x14ac:dyDescent="0.25">
      <c r="A1038" s="40">
        <f>TYPE(Customer!A1038)</f>
        <v>1</v>
      </c>
      <c r="B1038" s="40">
        <f>TYPE(Customer!B1038)</f>
        <v>1</v>
      </c>
      <c r="C1038" s="40">
        <f>TYPE(Customer!C1038)</f>
        <v>2</v>
      </c>
      <c r="D1038" s="40">
        <f>TYPE(Customer!D1038)</f>
        <v>2</v>
      </c>
      <c r="E1038" s="40">
        <f>TYPE(Customer!E1038)</f>
        <v>1</v>
      </c>
      <c r="F1038" s="40">
        <f>TYPE(Customer!G1038)</f>
        <v>1</v>
      </c>
      <c r="G1038" s="40">
        <f>TYPE(Customer!H1038)</f>
        <v>1</v>
      </c>
      <c r="H1038" s="40">
        <f>TYPE(Customer!I1038)</f>
        <v>1</v>
      </c>
      <c r="I1038" s="40">
        <f>TYPE(Customer!J1038)</f>
        <v>1</v>
      </c>
      <c r="J1038" s="40">
        <f>TYPE(Customer!K1038)</f>
        <v>1</v>
      </c>
      <c r="K1038" s="40">
        <f>TYPE(Customer!L1038)</f>
        <v>1</v>
      </c>
      <c r="L1038" s="40">
        <f>TYPE(Customer!M1038)</f>
        <v>1</v>
      </c>
      <c r="M1038" s="40">
        <f>TYPE(Customer!N1038)</f>
        <v>1</v>
      </c>
    </row>
    <row r="1039" spans="1:13" x14ac:dyDescent="0.25">
      <c r="A1039" s="40">
        <f>TYPE(Customer!A1039)</f>
        <v>1</v>
      </c>
      <c r="B1039" s="40">
        <f>TYPE(Customer!B1039)</f>
        <v>1</v>
      </c>
      <c r="C1039" s="40">
        <f>TYPE(Customer!C1039)</f>
        <v>2</v>
      </c>
      <c r="D1039" s="40">
        <f>TYPE(Customer!D1039)</f>
        <v>2</v>
      </c>
      <c r="E1039" s="40">
        <f>TYPE(Customer!E1039)</f>
        <v>1</v>
      </c>
      <c r="F1039" s="40">
        <f>TYPE(Customer!G1039)</f>
        <v>1</v>
      </c>
      <c r="G1039" s="40">
        <f>TYPE(Customer!H1039)</f>
        <v>1</v>
      </c>
      <c r="H1039" s="40">
        <f>TYPE(Customer!I1039)</f>
        <v>1</v>
      </c>
      <c r="I1039" s="40">
        <f>TYPE(Customer!J1039)</f>
        <v>1</v>
      </c>
      <c r="J1039" s="40">
        <f>TYPE(Customer!K1039)</f>
        <v>1</v>
      </c>
      <c r="K1039" s="40">
        <f>TYPE(Customer!L1039)</f>
        <v>1</v>
      </c>
      <c r="L1039" s="40">
        <f>TYPE(Customer!M1039)</f>
        <v>1</v>
      </c>
      <c r="M1039" s="40">
        <f>TYPE(Customer!N1039)</f>
        <v>1</v>
      </c>
    </row>
    <row r="1040" spans="1:13" x14ac:dyDescent="0.25">
      <c r="A1040" s="40">
        <f>TYPE(Customer!A1040)</f>
        <v>1</v>
      </c>
      <c r="B1040" s="40">
        <f>TYPE(Customer!B1040)</f>
        <v>1</v>
      </c>
      <c r="C1040" s="40">
        <f>TYPE(Customer!C1040)</f>
        <v>2</v>
      </c>
      <c r="D1040" s="40">
        <f>TYPE(Customer!D1040)</f>
        <v>2</v>
      </c>
      <c r="E1040" s="40">
        <f>TYPE(Customer!E1040)</f>
        <v>1</v>
      </c>
      <c r="F1040" s="40">
        <f>TYPE(Customer!G1040)</f>
        <v>1</v>
      </c>
      <c r="G1040" s="40">
        <f>TYPE(Customer!H1040)</f>
        <v>1</v>
      </c>
      <c r="H1040" s="40">
        <f>TYPE(Customer!I1040)</f>
        <v>1</v>
      </c>
      <c r="I1040" s="40">
        <f>TYPE(Customer!J1040)</f>
        <v>1</v>
      </c>
      <c r="J1040" s="40">
        <f>TYPE(Customer!K1040)</f>
        <v>1</v>
      </c>
      <c r="K1040" s="40">
        <f>TYPE(Customer!L1040)</f>
        <v>1</v>
      </c>
      <c r="L1040" s="40">
        <f>TYPE(Customer!M1040)</f>
        <v>1</v>
      </c>
      <c r="M1040" s="40">
        <f>TYPE(Customer!N1040)</f>
        <v>1</v>
      </c>
    </row>
    <row r="1041" spans="1:13" x14ac:dyDescent="0.25">
      <c r="A1041" s="40">
        <f>TYPE(Customer!A1041)</f>
        <v>1</v>
      </c>
      <c r="B1041" s="40">
        <f>TYPE(Customer!B1041)</f>
        <v>1</v>
      </c>
      <c r="C1041" s="40">
        <f>TYPE(Customer!C1041)</f>
        <v>2</v>
      </c>
      <c r="D1041" s="40">
        <f>TYPE(Customer!D1041)</f>
        <v>2</v>
      </c>
      <c r="E1041" s="40">
        <f>TYPE(Customer!E1041)</f>
        <v>1</v>
      </c>
      <c r="F1041" s="40">
        <f>TYPE(Customer!G1041)</f>
        <v>1</v>
      </c>
      <c r="G1041" s="40">
        <f>TYPE(Customer!H1041)</f>
        <v>1</v>
      </c>
      <c r="H1041" s="40">
        <f>TYPE(Customer!I1041)</f>
        <v>1</v>
      </c>
      <c r="I1041" s="40">
        <f>TYPE(Customer!J1041)</f>
        <v>1</v>
      </c>
      <c r="J1041" s="40">
        <f>TYPE(Customer!K1041)</f>
        <v>1</v>
      </c>
      <c r="K1041" s="40">
        <f>TYPE(Customer!L1041)</f>
        <v>1</v>
      </c>
      <c r="L1041" s="40">
        <f>TYPE(Customer!M1041)</f>
        <v>1</v>
      </c>
      <c r="M1041" s="40">
        <f>TYPE(Customer!N1041)</f>
        <v>1</v>
      </c>
    </row>
    <row r="1042" spans="1:13" x14ac:dyDescent="0.25">
      <c r="A1042" s="40">
        <f>TYPE(Customer!A1042)</f>
        <v>1</v>
      </c>
      <c r="B1042" s="40">
        <f>TYPE(Customer!B1042)</f>
        <v>1</v>
      </c>
      <c r="C1042" s="40">
        <f>TYPE(Customer!C1042)</f>
        <v>2</v>
      </c>
      <c r="D1042" s="40">
        <f>TYPE(Customer!D1042)</f>
        <v>2</v>
      </c>
      <c r="E1042" s="40">
        <f>TYPE(Customer!E1042)</f>
        <v>1</v>
      </c>
      <c r="F1042" s="40">
        <f>TYPE(Customer!G1042)</f>
        <v>1</v>
      </c>
      <c r="G1042" s="40">
        <f>TYPE(Customer!H1042)</f>
        <v>1</v>
      </c>
      <c r="H1042" s="40">
        <f>TYPE(Customer!I1042)</f>
        <v>1</v>
      </c>
      <c r="I1042" s="40">
        <f>TYPE(Customer!J1042)</f>
        <v>1</v>
      </c>
      <c r="J1042" s="40">
        <f>TYPE(Customer!K1042)</f>
        <v>1</v>
      </c>
      <c r="K1042" s="40">
        <f>TYPE(Customer!L1042)</f>
        <v>1</v>
      </c>
      <c r="L1042" s="40">
        <f>TYPE(Customer!M1042)</f>
        <v>1</v>
      </c>
      <c r="M1042" s="40">
        <f>TYPE(Customer!N1042)</f>
        <v>1</v>
      </c>
    </row>
    <row r="1043" spans="1:13" x14ac:dyDescent="0.25">
      <c r="A1043" s="40">
        <f>TYPE(Customer!A1043)</f>
        <v>1</v>
      </c>
      <c r="B1043" s="40">
        <f>TYPE(Customer!B1043)</f>
        <v>1</v>
      </c>
      <c r="C1043" s="40">
        <f>TYPE(Customer!C1043)</f>
        <v>2</v>
      </c>
      <c r="D1043" s="40">
        <f>TYPE(Customer!D1043)</f>
        <v>2</v>
      </c>
      <c r="E1043" s="40">
        <f>TYPE(Customer!E1043)</f>
        <v>1</v>
      </c>
      <c r="F1043" s="40">
        <f>TYPE(Customer!G1043)</f>
        <v>1</v>
      </c>
      <c r="G1043" s="40">
        <f>TYPE(Customer!H1043)</f>
        <v>1</v>
      </c>
      <c r="H1043" s="40">
        <f>TYPE(Customer!I1043)</f>
        <v>1</v>
      </c>
      <c r="I1043" s="40">
        <f>TYPE(Customer!J1043)</f>
        <v>1</v>
      </c>
      <c r="J1043" s="40">
        <f>TYPE(Customer!K1043)</f>
        <v>1</v>
      </c>
      <c r="K1043" s="40">
        <f>TYPE(Customer!L1043)</f>
        <v>1</v>
      </c>
      <c r="L1043" s="40">
        <f>TYPE(Customer!M1043)</f>
        <v>1</v>
      </c>
      <c r="M1043" s="40">
        <f>TYPE(Customer!N1043)</f>
        <v>1</v>
      </c>
    </row>
    <row r="1044" spans="1:13" x14ac:dyDescent="0.25">
      <c r="A1044" s="40">
        <f>TYPE(Customer!A1044)</f>
        <v>1</v>
      </c>
      <c r="B1044" s="40">
        <f>TYPE(Customer!B1044)</f>
        <v>1</v>
      </c>
      <c r="C1044" s="40">
        <f>TYPE(Customer!C1044)</f>
        <v>2</v>
      </c>
      <c r="D1044" s="40">
        <f>TYPE(Customer!D1044)</f>
        <v>2</v>
      </c>
      <c r="E1044" s="40">
        <f>TYPE(Customer!E1044)</f>
        <v>1</v>
      </c>
      <c r="F1044" s="40">
        <f>TYPE(Customer!G1044)</f>
        <v>1</v>
      </c>
      <c r="G1044" s="40">
        <f>TYPE(Customer!H1044)</f>
        <v>1</v>
      </c>
      <c r="H1044" s="40">
        <f>TYPE(Customer!I1044)</f>
        <v>1</v>
      </c>
      <c r="I1044" s="40">
        <f>TYPE(Customer!J1044)</f>
        <v>1</v>
      </c>
      <c r="J1044" s="40">
        <f>TYPE(Customer!K1044)</f>
        <v>1</v>
      </c>
      <c r="K1044" s="40">
        <f>TYPE(Customer!L1044)</f>
        <v>1</v>
      </c>
      <c r="L1044" s="40">
        <f>TYPE(Customer!M1044)</f>
        <v>1</v>
      </c>
      <c r="M1044" s="40">
        <f>TYPE(Customer!N1044)</f>
        <v>1</v>
      </c>
    </row>
    <row r="1045" spans="1:13" x14ac:dyDescent="0.25">
      <c r="A1045" s="40">
        <f>TYPE(Customer!A1045)</f>
        <v>1</v>
      </c>
      <c r="B1045" s="40">
        <f>TYPE(Customer!B1045)</f>
        <v>1</v>
      </c>
      <c r="C1045" s="40">
        <f>TYPE(Customer!C1045)</f>
        <v>2</v>
      </c>
      <c r="D1045" s="40">
        <f>TYPE(Customer!D1045)</f>
        <v>2</v>
      </c>
      <c r="E1045" s="40">
        <f>TYPE(Customer!E1045)</f>
        <v>1</v>
      </c>
      <c r="F1045" s="40">
        <f>TYPE(Customer!G1045)</f>
        <v>1</v>
      </c>
      <c r="G1045" s="40">
        <f>TYPE(Customer!H1045)</f>
        <v>1</v>
      </c>
      <c r="H1045" s="40">
        <f>TYPE(Customer!I1045)</f>
        <v>1</v>
      </c>
      <c r="I1045" s="40">
        <f>TYPE(Customer!J1045)</f>
        <v>1</v>
      </c>
      <c r="J1045" s="40">
        <f>TYPE(Customer!K1045)</f>
        <v>1</v>
      </c>
      <c r="K1045" s="40">
        <f>TYPE(Customer!L1045)</f>
        <v>1</v>
      </c>
      <c r="L1045" s="40">
        <f>TYPE(Customer!M1045)</f>
        <v>1</v>
      </c>
      <c r="M1045" s="40">
        <f>TYPE(Customer!N1045)</f>
        <v>1</v>
      </c>
    </row>
    <row r="1046" spans="1:13" x14ac:dyDescent="0.25">
      <c r="A1046" s="40">
        <f>TYPE(Customer!A1046)</f>
        <v>1</v>
      </c>
      <c r="B1046" s="40">
        <f>TYPE(Customer!B1046)</f>
        <v>1</v>
      </c>
      <c r="C1046" s="40">
        <f>TYPE(Customer!C1046)</f>
        <v>2</v>
      </c>
      <c r="D1046" s="40">
        <f>TYPE(Customer!D1046)</f>
        <v>2</v>
      </c>
      <c r="E1046" s="40">
        <f>TYPE(Customer!E1046)</f>
        <v>1</v>
      </c>
      <c r="F1046" s="40">
        <f>TYPE(Customer!G1046)</f>
        <v>1</v>
      </c>
      <c r="G1046" s="40">
        <f>TYPE(Customer!H1046)</f>
        <v>1</v>
      </c>
      <c r="H1046" s="40">
        <f>TYPE(Customer!I1046)</f>
        <v>1</v>
      </c>
      <c r="I1046" s="40">
        <f>TYPE(Customer!J1046)</f>
        <v>1</v>
      </c>
      <c r="J1046" s="40">
        <f>TYPE(Customer!K1046)</f>
        <v>1</v>
      </c>
      <c r="K1046" s="40">
        <f>TYPE(Customer!L1046)</f>
        <v>1</v>
      </c>
      <c r="L1046" s="40">
        <f>TYPE(Customer!M1046)</f>
        <v>1</v>
      </c>
      <c r="M1046" s="40">
        <f>TYPE(Customer!N1046)</f>
        <v>1</v>
      </c>
    </row>
    <row r="1047" spans="1:13" x14ac:dyDescent="0.25">
      <c r="A1047" s="40">
        <f>TYPE(Customer!A1047)</f>
        <v>1</v>
      </c>
      <c r="B1047" s="40">
        <f>TYPE(Customer!B1047)</f>
        <v>1</v>
      </c>
      <c r="C1047" s="40">
        <f>TYPE(Customer!C1047)</f>
        <v>2</v>
      </c>
      <c r="D1047" s="40">
        <f>TYPE(Customer!D1047)</f>
        <v>2</v>
      </c>
      <c r="E1047" s="40">
        <f>TYPE(Customer!E1047)</f>
        <v>1</v>
      </c>
      <c r="F1047" s="40">
        <f>TYPE(Customer!G1047)</f>
        <v>1</v>
      </c>
      <c r="G1047" s="40">
        <f>TYPE(Customer!H1047)</f>
        <v>1</v>
      </c>
      <c r="H1047" s="40">
        <f>TYPE(Customer!I1047)</f>
        <v>1</v>
      </c>
      <c r="I1047" s="40">
        <f>TYPE(Customer!J1047)</f>
        <v>1</v>
      </c>
      <c r="J1047" s="40">
        <f>TYPE(Customer!K1047)</f>
        <v>1</v>
      </c>
      <c r="K1047" s="40">
        <f>TYPE(Customer!L1047)</f>
        <v>1</v>
      </c>
      <c r="L1047" s="40">
        <f>TYPE(Customer!M1047)</f>
        <v>1</v>
      </c>
      <c r="M1047" s="40">
        <f>TYPE(Customer!N1047)</f>
        <v>1</v>
      </c>
    </row>
    <row r="1048" spans="1:13" x14ac:dyDescent="0.25">
      <c r="A1048" s="40">
        <f>TYPE(Customer!A1048)</f>
        <v>1</v>
      </c>
      <c r="B1048" s="40">
        <f>TYPE(Customer!B1048)</f>
        <v>1</v>
      </c>
      <c r="C1048" s="40">
        <f>TYPE(Customer!C1048)</f>
        <v>2</v>
      </c>
      <c r="D1048" s="40">
        <f>TYPE(Customer!D1048)</f>
        <v>2</v>
      </c>
      <c r="E1048" s="40">
        <f>TYPE(Customer!E1048)</f>
        <v>1</v>
      </c>
      <c r="F1048" s="40">
        <f>TYPE(Customer!G1048)</f>
        <v>1</v>
      </c>
      <c r="G1048" s="40">
        <f>TYPE(Customer!H1048)</f>
        <v>1</v>
      </c>
      <c r="H1048" s="40">
        <f>TYPE(Customer!I1048)</f>
        <v>1</v>
      </c>
      <c r="I1048" s="40">
        <f>TYPE(Customer!J1048)</f>
        <v>1</v>
      </c>
      <c r="J1048" s="40">
        <f>TYPE(Customer!K1048)</f>
        <v>1</v>
      </c>
      <c r="K1048" s="40">
        <f>TYPE(Customer!L1048)</f>
        <v>1</v>
      </c>
      <c r="L1048" s="40">
        <f>TYPE(Customer!M1048)</f>
        <v>1</v>
      </c>
      <c r="M1048" s="40">
        <f>TYPE(Customer!N1048)</f>
        <v>1</v>
      </c>
    </row>
    <row r="1049" spans="1:13" x14ac:dyDescent="0.25">
      <c r="A1049" s="40">
        <f>TYPE(Customer!A1049)</f>
        <v>1</v>
      </c>
      <c r="B1049" s="40">
        <f>TYPE(Customer!B1049)</f>
        <v>1</v>
      </c>
      <c r="C1049" s="40">
        <f>TYPE(Customer!C1049)</f>
        <v>2</v>
      </c>
      <c r="D1049" s="40">
        <f>TYPE(Customer!D1049)</f>
        <v>2</v>
      </c>
      <c r="E1049" s="40">
        <f>TYPE(Customer!E1049)</f>
        <v>1</v>
      </c>
      <c r="F1049" s="40">
        <f>TYPE(Customer!G1049)</f>
        <v>1</v>
      </c>
      <c r="G1049" s="40">
        <f>TYPE(Customer!H1049)</f>
        <v>1</v>
      </c>
      <c r="H1049" s="40">
        <f>TYPE(Customer!I1049)</f>
        <v>1</v>
      </c>
      <c r="I1049" s="40">
        <f>TYPE(Customer!J1049)</f>
        <v>1</v>
      </c>
      <c r="J1049" s="40">
        <f>TYPE(Customer!K1049)</f>
        <v>1</v>
      </c>
      <c r="K1049" s="40">
        <f>TYPE(Customer!L1049)</f>
        <v>1</v>
      </c>
      <c r="L1049" s="40">
        <f>TYPE(Customer!M1049)</f>
        <v>1</v>
      </c>
      <c r="M1049" s="40">
        <f>TYPE(Customer!N1049)</f>
        <v>1</v>
      </c>
    </row>
    <row r="1050" spans="1:13" x14ac:dyDescent="0.25">
      <c r="A1050" s="40">
        <f>TYPE(Customer!A1050)</f>
        <v>1</v>
      </c>
      <c r="B1050" s="40">
        <f>TYPE(Customer!B1050)</f>
        <v>1</v>
      </c>
      <c r="C1050" s="40">
        <f>TYPE(Customer!C1050)</f>
        <v>2</v>
      </c>
      <c r="D1050" s="40">
        <f>TYPE(Customer!D1050)</f>
        <v>2</v>
      </c>
      <c r="E1050" s="40">
        <f>TYPE(Customer!E1050)</f>
        <v>1</v>
      </c>
      <c r="F1050" s="40">
        <f>TYPE(Customer!G1050)</f>
        <v>1</v>
      </c>
      <c r="G1050" s="40">
        <f>TYPE(Customer!H1050)</f>
        <v>1</v>
      </c>
      <c r="H1050" s="40">
        <f>TYPE(Customer!I1050)</f>
        <v>1</v>
      </c>
      <c r="I1050" s="40">
        <f>TYPE(Customer!J1050)</f>
        <v>1</v>
      </c>
      <c r="J1050" s="40">
        <f>TYPE(Customer!K1050)</f>
        <v>1</v>
      </c>
      <c r="K1050" s="40">
        <f>TYPE(Customer!L1050)</f>
        <v>1</v>
      </c>
      <c r="L1050" s="40">
        <f>TYPE(Customer!M1050)</f>
        <v>1</v>
      </c>
      <c r="M1050" s="40">
        <f>TYPE(Customer!N1050)</f>
        <v>1</v>
      </c>
    </row>
    <row r="1051" spans="1:13" x14ac:dyDescent="0.25">
      <c r="A1051" s="40">
        <f>TYPE(Customer!A1051)</f>
        <v>1</v>
      </c>
      <c r="B1051" s="40">
        <f>TYPE(Customer!B1051)</f>
        <v>1</v>
      </c>
      <c r="C1051" s="40">
        <f>TYPE(Customer!C1051)</f>
        <v>2</v>
      </c>
      <c r="D1051" s="40">
        <f>TYPE(Customer!D1051)</f>
        <v>2</v>
      </c>
      <c r="E1051" s="40">
        <f>TYPE(Customer!E1051)</f>
        <v>1</v>
      </c>
      <c r="F1051" s="40">
        <f>TYPE(Customer!G1051)</f>
        <v>1</v>
      </c>
      <c r="G1051" s="40">
        <f>TYPE(Customer!H1051)</f>
        <v>1</v>
      </c>
      <c r="H1051" s="40">
        <f>TYPE(Customer!I1051)</f>
        <v>1</v>
      </c>
      <c r="I1051" s="40">
        <f>TYPE(Customer!J1051)</f>
        <v>1</v>
      </c>
      <c r="J1051" s="40">
        <f>TYPE(Customer!K1051)</f>
        <v>1</v>
      </c>
      <c r="K1051" s="40">
        <f>TYPE(Customer!L1051)</f>
        <v>1</v>
      </c>
      <c r="L1051" s="40">
        <f>TYPE(Customer!M1051)</f>
        <v>1</v>
      </c>
      <c r="M1051" s="40">
        <f>TYPE(Customer!N1051)</f>
        <v>1</v>
      </c>
    </row>
    <row r="1052" spans="1:13" x14ac:dyDescent="0.25">
      <c r="A1052" s="40">
        <f>TYPE(Customer!A1052)</f>
        <v>1</v>
      </c>
      <c r="B1052" s="40">
        <f>TYPE(Customer!B1052)</f>
        <v>1</v>
      </c>
      <c r="C1052" s="40">
        <f>TYPE(Customer!C1052)</f>
        <v>2</v>
      </c>
      <c r="D1052" s="40">
        <f>TYPE(Customer!D1052)</f>
        <v>2</v>
      </c>
      <c r="E1052" s="40">
        <f>TYPE(Customer!E1052)</f>
        <v>1</v>
      </c>
      <c r="F1052" s="40">
        <f>TYPE(Customer!G1052)</f>
        <v>1</v>
      </c>
      <c r="G1052" s="40">
        <f>TYPE(Customer!H1052)</f>
        <v>1</v>
      </c>
      <c r="H1052" s="40">
        <f>TYPE(Customer!I1052)</f>
        <v>1</v>
      </c>
      <c r="I1052" s="40">
        <f>TYPE(Customer!J1052)</f>
        <v>1</v>
      </c>
      <c r="J1052" s="40">
        <f>TYPE(Customer!K1052)</f>
        <v>1</v>
      </c>
      <c r="K1052" s="40">
        <f>TYPE(Customer!L1052)</f>
        <v>1</v>
      </c>
      <c r="L1052" s="40">
        <f>TYPE(Customer!M1052)</f>
        <v>1</v>
      </c>
      <c r="M1052" s="40">
        <f>TYPE(Customer!N1052)</f>
        <v>1</v>
      </c>
    </row>
    <row r="1053" spans="1:13" x14ac:dyDescent="0.25">
      <c r="A1053" s="40">
        <f>TYPE(Customer!A1053)</f>
        <v>1</v>
      </c>
      <c r="B1053" s="40">
        <f>TYPE(Customer!B1053)</f>
        <v>1</v>
      </c>
      <c r="C1053" s="40">
        <f>TYPE(Customer!C1053)</f>
        <v>2</v>
      </c>
      <c r="D1053" s="40">
        <f>TYPE(Customer!D1053)</f>
        <v>2</v>
      </c>
      <c r="E1053" s="40">
        <f>TYPE(Customer!E1053)</f>
        <v>1</v>
      </c>
      <c r="F1053" s="40">
        <f>TYPE(Customer!G1053)</f>
        <v>1</v>
      </c>
      <c r="G1053" s="40">
        <f>TYPE(Customer!H1053)</f>
        <v>1</v>
      </c>
      <c r="H1053" s="40">
        <f>TYPE(Customer!I1053)</f>
        <v>1</v>
      </c>
      <c r="I1053" s="40">
        <f>TYPE(Customer!J1053)</f>
        <v>1</v>
      </c>
      <c r="J1053" s="40">
        <f>TYPE(Customer!K1053)</f>
        <v>1</v>
      </c>
      <c r="K1053" s="40">
        <f>TYPE(Customer!L1053)</f>
        <v>1</v>
      </c>
      <c r="L1053" s="40">
        <f>TYPE(Customer!M1053)</f>
        <v>1</v>
      </c>
      <c r="M1053" s="40">
        <f>TYPE(Customer!N1053)</f>
        <v>1</v>
      </c>
    </row>
    <row r="1054" spans="1:13" x14ac:dyDescent="0.25">
      <c r="A1054" s="40">
        <f>TYPE(Customer!A1054)</f>
        <v>1</v>
      </c>
      <c r="B1054" s="40">
        <f>TYPE(Customer!B1054)</f>
        <v>1</v>
      </c>
      <c r="C1054" s="40">
        <f>TYPE(Customer!C1054)</f>
        <v>2</v>
      </c>
      <c r="D1054" s="40">
        <f>TYPE(Customer!D1054)</f>
        <v>2</v>
      </c>
      <c r="E1054" s="40">
        <f>TYPE(Customer!E1054)</f>
        <v>1</v>
      </c>
      <c r="F1054" s="40">
        <f>TYPE(Customer!G1054)</f>
        <v>1</v>
      </c>
      <c r="G1054" s="40">
        <f>TYPE(Customer!H1054)</f>
        <v>1</v>
      </c>
      <c r="H1054" s="40">
        <f>TYPE(Customer!I1054)</f>
        <v>1</v>
      </c>
      <c r="I1054" s="40">
        <f>TYPE(Customer!J1054)</f>
        <v>1</v>
      </c>
      <c r="J1054" s="40">
        <f>TYPE(Customer!K1054)</f>
        <v>1</v>
      </c>
      <c r="K1054" s="40">
        <f>TYPE(Customer!L1054)</f>
        <v>1</v>
      </c>
      <c r="L1054" s="40">
        <f>TYPE(Customer!M1054)</f>
        <v>1</v>
      </c>
      <c r="M1054" s="40">
        <f>TYPE(Customer!N1054)</f>
        <v>1</v>
      </c>
    </row>
    <row r="1055" spans="1:13" x14ac:dyDescent="0.25">
      <c r="A1055" s="40">
        <f>TYPE(Customer!A1055)</f>
        <v>1</v>
      </c>
      <c r="B1055" s="40">
        <f>TYPE(Customer!B1055)</f>
        <v>1</v>
      </c>
      <c r="C1055" s="40">
        <f>TYPE(Customer!C1055)</f>
        <v>2</v>
      </c>
      <c r="D1055" s="40">
        <f>TYPE(Customer!D1055)</f>
        <v>2</v>
      </c>
      <c r="E1055" s="40">
        <f>TYPE(Customer!E1055)</f>
        <v>1</v>
      </c>
      <c r="F1055" s="40">
        <f>TYPE(Customer!G1055)</f>
        <v>1</v>
      </c>
      <c r="G1055" s="40">
        <f>TYPE(Customer!H1055)</f>
        <v>1</v>
      </c>
      <c r="H1055" s="40">
        <f>TYPE(Customer!I1055)</f>
        <v>1</v>
      </c>
      <c r="I1055" s="40">
        <f>TYPE(Customer!J1055)</f>
        <v>1</v>
      </c>
      <c r="J1055" s="40">
        <f>TYPE(Customer!K1055)</f>
        <v>1</v>
      </c>
      <c r="K1055" s="40">
        <f>TYPE(Customer!L1055)</f>
        <v>1</v>
      </c>
      <c r="L1055" s="40">
        <f>TYPE(Customer!M1055)</f>
        <v>1</v>
      </c>
      <c r="M1055" s="40">
        <f>TYPE(Customer!N1055)</f>
        <v>1</v>
      </c>
    </row>
    <row r="1056" spans="1:13" x14ac:dyDescent="0.25">
      <c r="A1056" s="40">
        <f>TYPE(Customer!A1056)</f>
        <v>1</v>
      </c>
      <c r="B1056" s="40">
        <f>TYPE(Customer!B1056)</f>
        <v>1</v>
      </c>
      <c r="C1056" s="40">
        <f>TYPE(Customer!C1056)</f>
        <v>2</v>
      </c>
      <c r="D1056" s="40">
        <f>TYPE(Customer!D1056)</f>
        <v>2</v>
      </c>
      <c r="E1056" s="40">
        <f>TYPE(Customer!E1056)</f>
        <v>1</v>
      </c>
      <c r="F1056" s="40">
        <f>TYPE(Customer!G1056)</f>
        <v>1</v>
      </c>
      <c r="G1056" s="40">
        <f>TYPE(Customer!H1056)</f>
        <v>1</v>
      </c>
      <c r="H1056" s="40">
        <f>TYPE(Customer!I1056)</f>
        <v>1</v>
      </c>
      <c r="I1056" s="40">
        <f>TYPE(Customer!J1056)</f>
        <v>1</v>
      </c>
      <c r="J1056" s="40">
        <f>TYPE(Customer!K1056)</f>
        <v>1</v>
      </c>
      <c r="K1056" s="40">
        <f>TYPE(Customer!L1056)</f>
        <v>1</v>
      </c>
      <c r="L1056" s="40">
        <f>TYPE(Customer!M1056)</f>
        <v>1</v>
      </c>
      <c r="M1056" s="40">
        <f>TYPE(Customer!N1056)</f>
        <v>1</v>
      </c>
    </row>
    <row r="1057" spans="1:13" x14ac:dyDescent="0.25">
      <c r="A1057" s="40">
        <f>TYPE(Customer!A1057)</f>
        <v>1</v>
      </c>
      <c r="B1057" s="40">
        <f>TYPE(Customer!B1057)</f>
        <v>1</v>
      </c>
      <c r="C1057" s="40">
        <f>TYPE(Customer!C1057)</f>
        <v>2</v>
      </c>
      <c r="D1057" s="40">
        <f>TYPE(Customer!D1057)</f>
        <v>2</v>
      </c>
      <c r="E1057" s="40">
        <f>TYPE(Customer!E1057)</f>
        <v>1</v>
      </c>
      <c r="F1057" s="40">
        <f>TYPE(Customer!G1057)</f>
        <v>1</v>
      </c>
      <c r="G1057" s="40">
        <f>TYPE(Customer!H1057)</f>
        <v>1</v>
      </c>
      <c r="H1057" s="40">
        <f>TYPE(Customer!I1057)</f>
        <v>1</v>
      </c>
      <c r="I1057" s="40">
        <f>TYPE(Customer!J1057)</f>
        <v>1</v>
      </c>
      <c r="J1057" s="40">
        <f>TYPE(Customer!K1057)</f>
        <v>1</v>
      </c>
      <c r="K1057" s="40">
        <f>TYPE(Customer!L1057)</f>
        <v>1</v>
      </c>
      <c r="L1057" s="40">
        <f>TYPE(Customer!M1057)</f>
        <v>1</v>
      </c>
      <c r="M1057" s="40">
        <f>TYPE(Customer!N1057)</f>
        <v>1</v>
      </c>
    </row>
    <row r="1058" spans="1:13" x14ac:dyDescent="0.25">
      <c r="A1058" s="40">
        <f>TYPE(Customer!A1058)</f>
        <v>1</v>
      </c>
      <c r="B1058" s="40">
        <f>TYPE(Customer!B1058)</f>
        <v>1</v>
      </c>
      <c r="C1058" s="40">
        <f>TYPE(Customer!C1058)</f>
        <v>2</v>
      </c>
      <c r="D1058" s="40">
        <f>TYPE(Customer!D1058)</f>
        <v>2</v>
      </c>
      <c r="E1058" s="40">
        <f>TYPE(Customer!E1058)</f>
        <v>1</v>
      </c>
      <c r="F1058" s="40">
        <f>TYPE(Customer!G1058)</f>
        <v>1</v>
      </c>
      <c r="G1058" s="40">
        <f>TYPE(Customer!H1058)</f>
        <v>1</v>
      </c>
      <c r="H1058" s="40">
        <f>TYPE(Customer!I1058)</f>
        <v>1</v>
      </c>
      <c r="I1058" s="40">
        <f>TYPE(Customer!J1058)</f>
        <v>1</v>
      </c>
      <c r="J1058" s="40">
        <f>TYPE(Customer!K1058)</f>
        <v>1</v>
      </c>
      <c r="K1058" s="40">
        <f>TYPE(Customer!L1058)</f>
        <v>1</v>
      </c>
      <c r="L1058" s="40">
        <f>TYPE(Customer!M1058)</f>
        <v>1</v>
      </c>
      <c r="M1058" s="40">
        <f>TYPE(Customer!N1058)</f>
        <v>1</v>
      </c>
    </row>
    <row r="1059" spans="1:13" x14ac:dyDescent="0.25">
      <c r="A1059" s="40">
        <f>TYPE(Customer!A1059)</f>
        <v>1</v>
      </c>
      <c r="B1059" s="40">
        <f>TYPE(Customer!B1059)</f>
        <v>1</v>
      </c>
      <c r="C1059" s="40">
        <f>TYPE(Customer!C1059)</f>
        <v>2</v>
      </c>
      <c r="D1059" s="40">
        <f>TYPE(Customer!D1059)</f>
        <v>2</v>
      </c>
      <c r="E1059" s="40">
        <f>TYPE(Customer!E1059)</f>
        <v>1</v>
      </c>
      <c r="F1059" s="40">
        <f>TYPE(Customer!G1059)</f>
        <v>1</v>
      </c>
      <c r="G1059" s="40">
        <f>TYPE(Customer!H1059)</f>
        <v>1</v>
      </c>
      <c r="H1059" s="40">
        <f>TYPE(Customer!I1059)</f>
        <v>1</v>
      </c>
      <c r="I1059" s="40">
        <f>TYPE(Customer!J1059)</f>
        <v>1</v>
      </c>
      <c r="J1059" s="40">
        <f>TYPE(Customer!K1059)</f>
        <v>1</v>
      </c>
      <c r="K1059" s="40">
        <f>TYPE(Customer!L1059)</f>
        <v>1</v>
      </c>
      <c r="L1059" s="40">
        <f>TYPE(Customer!M1059)</f>
        <v>1</v>
      </c>
      <c r="M1059" s="40">
        <f>TYPE(Customer!N1059)</f>
        <v>1</v>
      </c>
    </row>
    <row r="1060" spans="1:13" x14ac:dyDescent="0.25">
      <c r="A1060" s="40">
        <f>TYPE(Customer!A1060)</f>
        <v>1</v>
      </c>
      <c r="B1060" s="40">
        <f>TYPE(Customer!B1060)</f>
        <v>1</v>
      </c>
      <c r="C1060" s="40">
        <f>TYPE(Customer!C1060)</f>
        <v>2</v>
      </c>
      <c r="D1060" s="40">
        <f>TYPE(Customer!D1060)</f>
        <v>2</v>
      </c>
      <c r="E1060" s="40">
        <f>TYPE(Customer!E1060)</f>
        <v>1</v>
      </c>
      <c r="F1060" s="40">
        <f>TYPE(Customer!G1060)</f>
        <v>1</v>
      </c>
      <c r="G1060" s="40">
        <f>TYPE(Customer!H1060)</f>
        <v>1</v>
      </c>
      <c r="H1060" s="40">
        <f>TYPE(Customer!I1060)</f>
        <v>1</v>
      </c>
      <c r="I1060" s="40">
        <f>TYPE(Customer!J1060)</f>
        <v>1</v>
      </c>
      <c r="J1060" s="40">
        <f>TYPE(Customer!K1060)</f>
        <v>1</v>
      </c>
      <c r="K1060" s="40">
        <f>TYPE(Customer!L1060)</f>
        <v>1</v>
      </c>
      <c r="L1060" s="40">
        <f>TYPE(Customer!M1060)</f>
        <v>1</v>
      </c>
      <c r="M1060" s="40">
        <f>TYPE(Customer!N1060)</f>
        <v>1</v>
      </c>
    </row>
    <row r="1061" spans="1:13" x14ac:dyDescent="0.25">
      <c r="A1061" s="40">
        <f>TYPE(Customer!A1061)</f>
        <v>1</v>
      </c>
      <c r="B1061" s="40">
        <f>TYPE(Customer!B1061)</f>
        <v>1</v>
      </c>
      <c r="C1061" s="40">
        <f>TYPE(Customer!C1061)</f>
        <v>2</v>
      </c>
      <c r="D1061" s="40">
        <f>TYPE(Customer!D1061)</f>
        <v>2</v>
      </c>
      <c r="E1061" s="40">
        <f>TYPE(Customer!E1061)</f>
        <v>1</v>
      </c>
      <c r="F1061" s="40">
        <f>TYPE(Customer!G1061)</f>
        <v>1</v>
      </c>
      <c r="G1061" s="40">
        <f>TYPE(Customer!H1061)</f>
        <v>1</v>
      </c>
      <c r="H1061" s="40">
        <f>TYPE(Customer!I1061)</f>
        <v>1</v>
      </c>
      <c r="I1061" s="40">
        <f>TYPE(Customer!J1061)</f>
        <v>1</v>
      </c>
      <c r="J1061" s="40">
        <f>TYPE(Customer!K1061)</f>
        <v>1</v>
      </c>
      <c r="K1061" s="40">
        <f>TYPE(Customer!L1061)</f>
        <v>1</v>
      </c>
      <c r="L1061" s="40">
        <f>TYPE(Customer!M1061)</f>
        <v>1</v>
      </c>
      <c r="M1061" s="40">
        <f>TYPE(Customer!N1061)</f>
        <v>1</v>
      </c>
    </row>
    <row r="1062" spans="1:13" x14ac:dyDescent="0.25">
      <c r="A1062" s="40">
        <f>TYPE(Customer!A1062)</f>
        <v>1</v>
      </c>
      <c r="B1062" s="40">
        <f>TYPE(Customer!B1062)</f>
        <v>1</v>
      </c>
      <c r="C1062" s="40">
        <f>TYPE(Customer!C1062)</f>
        <v>2</v>
      </c>
      <c r="D1062" s="40">
        <f>TYPE(Customer!D1062)</f>
        <v>2</v>
      </c>
      <c r="E1062" s="40">
        <f>TYPE(Customer!E1062)</f>
        <v>1</v>
      </c>
      <c r="F1062" s="40">
        <f>TYPE(Customer!G1062)</f>
        <v>1</v>
      </c>
      <c r="G1062" s="40">
        <f>TYPE(Customer!H1062)</f>
        <v>1</v>
      </c>
      <c r="H1062" s="40">
        <f>TYPE(Customer!I1062)</f>
        <v>1</v>
      </c>
      <c r="I1062" s="40">
        <f>TYPE(Customer!J1062)</f>
        <v>1</v>
      </c>
      <c r="J1062" s="40">
        <f>TYPE(Customer!K1062)</f>
        <v>1</v>
      </c>
      <c r="K1062" s="40">
        <f>TYPE(Customer!L1062)</f>
        <v>1</v>
      </c>
      <c r="L1062" s="40">
        <f>TYPE(Customer!M1062)</f>
        <v>1</v>
      </c>
      <c r="M1062" s="40">
        <f>TYPE(Customer!N1062)</f>
        <v>1</v>
      </c>
    </row>
    <row r="1063" spans="1:13" x14ac:dyDescent="0.25">
      <c r="A1063" s="40">
        <f>TYPE(Customer!A1063)</f>
        <v>1</v>
      </c>
      <c r="B1063" s="40">
        <f>TYPE(Customer!B1063)</f>
        <v>1</v>
      </c>
      <c r="C1063" s="40">
        <f>TYPE(Customer!C1063)</f>
        <v>2</v>
      </c>
      <c r="D1063" s="40">
        <f>TYPE(Customer!D1063)</f>
        <v>2</v>
      </c>
      <c r="E1063" s="40">
        <f>TYPE(Customer!E1063)</f>
        <v>1</v>
      </c>
      <c r="F1063" s="40">
        <f>TYPE(Customer!G1063)</f>
        <v>1</v>
      </c>
      <c r="G1063" s="40">
        <f>TYPE(Customer!H1063)</f>
        <v>1</v>
      </c>
      <c r="H1063" s="40">
        <f>TYPE(Customer!I1063)</f>
        <v>1</v>
      </c>
      <c r="I1063" s="40">
        <f>TYPE(Customer!J1063)</f>
        <v>1</v>
      </c>
      <c r="J1063" s="40">
        <f>TYPE(Customer!K1063)</f>
        <v>1</v>
      </c>
      <c r="K1063" s="40">
        <f>TYPE(Customer!L1063)</f>
        <v>1</v>
      </c>
      <c r="L1063" s="40">
        <f>TYPE(Customer!M1063)</f>
        <v>1</v>
      </c>
      <c r="M1063" s="40">
        <f>TYPE(Customer!N1063)</f>
        <v>1</v>
      </c>
    </row>
    <row r="1064" spans="1:13" x14ac:dyDescent="0.25">
      <c r="A1064" s="40">
        <f>TYPE(Customer!A1064)</f>
        <v>1</v>
      </c>
      <c r="B1064" s="40">
        <f>TYPE(Customer!B1064)</f>
        <v>1</v>
      </c>
      <c r="C1064" s="40">
        <f>TYPE(Customer!C1064)</f>
        <v>2</v>
      </c>
      <c r="D1064" s="40">
        <f>TYPE(Customer!D1064)</f>
        <v>2</v>
      </c>
      <c r="E1064" s="40">
        <f>TYPE(Customer!E1064)</f>
        <v>1</v>
      </c>
      <c r="F1064" s="40">
        <f>TYPE(Customer!G1064)</f>
        <v>1</v>
      </c>
      <c r="G1064" s="40">
        <f>TYPE(Customer!H1064)</f>
        <v>1</v>
      </c>
      <c r="H1064" s="40">
        <f>TYPE(Customer!I1064)</f>
        <v>1</v>
      </c>
      <c r="I1064" s="40">
        <f>TYPE(Customer!J1064)</f>
        <v>1</v>
      </c>
      <c r="J1064" s="40">
        <f>TYPE(Customer!K1064)</f>
        <v>1</v>
      </c>
      <c r="K1064" s="40">
        <f>TYPE(Customer!L1064)</f>
        <v>1</v>
      </c>
      <c r="L1064" s="40">
        <f>TYPE(Customer!M1064)</f>
        <v>1</v>
      </c>
      <c r="M1064" s="40">
        <f>TYPE(Customer!N1064)</f>
        <v>1</v>
      </c>
    </row>
    <row r="1065" spans="1:13" x14ac:dyDescent="0.25">
      <c r="A1065" s="40">
        <f>TYPE(Customer!A1065)</f>
        <v>1</v>
      </c>
      <c r="B1065" s="40">
        <f>TYPE(Customer!B1065)</f>
        <v>1</v>
      </c>
      <c r="C1065" s="40">
        <f>TYPE(Customer!C1065)</f>
        <v>2</v>
      </c>
      <c r="D1065" s="40">
        <f>TYPE(Customer!D1065)</f>
        <v>2</v>
      </c>
      <c r="E1065" s="40">
        <f>TYPE(Customer!E1065)</f>
        <v>1</v>
      </c>
      <c r="F1065" s="40">
        <f>TYPE(Customer!G1065)</f>
        <v>1</v>
      </c>
      <c r="G1065" s="40">
        <f>TYPE(Customer!H1065)</f>
        <v>1</v>
      </c>
      <c r="H1065" s="40">
        <f>TYPE(Customer!I1065)</f>
        <v>1</v>
      </c>
      <c r="I1065" s="40">
        <f>TYPE(Customer!J1065)</f>
        <v>1</v>
      </c>
      <c r="J1065" s="40">
        <f>TYPE(Customer!K1065)</f>
        <v>1</v>
      </c>
      <c r="K1065" s="40">
        <f>TYPE(Customer!L1065)</f>
        <v>1</v>
      </c>
      <c r="L1065" s="40">
        <f>TYPE(Customer!M1065)</f>
        <v>1</v>
      </c>
      <c r="M1065" s="40">
        <f>TYPE(Customer!N1065)</f>
        <v>1</v>
      </c>
    </row>
    <row r="1066" spans="1:13" x14ac:dyDescent="0.25">
      <c r="A1066" s="40">
        <f>TYPE(Customer!A1066)</f>
        <v>1</v>
      </c>
      <c r="B1066" s="40">
        <f>TYPE(Customer!B1066)</f>
        <v>1</v>
      </c>
      <c r="C1066" s="40">
        <f>TYPE(Customer!C1066)</f>
        <v>2</v>
      </c>
      <c r="D1066" s="40">
        <f>TYPE(Customer!D1066)</f>
        <v>2</v>
      </c>
      <c r="E1066" s="40">
        <f>TYPE(Customer!E1066)</f>
        <v>1</v>
      </c>
      <c r="F1066" s="40">
        <f>TYPE(Customer!G1066)</f>
        <v>1</v>
      </c>
      <c r="G1066" s="40">
        <f>TYPE(Customer!H1066)</f>
        <v>1</v>
      </c>
      <c r="H1066" s="40">
        <f>TYPE(Customer!I1066)</f>
        <v>1</v>
      </c>
      <c r="I1066" s="40">
        <f>TYPE(Customer!J1066)</f>
        <v>1</v>
      </c>
      <c r="J1066" s="40">
        <f>TYPE(Customer!K1066)</f>
        <v>1</v>
      </c>
      <c r="K1066" s="40">
        <f>TYPE(Customer!L1066)</f>
        <v>1</v>
      </c>
      <c r="L1066" s="40">
        <f>TYPE(Customer!M1066)</f>
        <v>1</v>
      </c>
      <c r="M1066" s="40">
        <f>TYPE(Customer!N1066)</f>
        <v>1</v>
      </c>
    </row>
    <row r="1067" spans="1:13" x14ac:dyDescent="0.25">
      <c r="A1067" s="40">
        <f>TYPE(Customer!A1067)</f>
        <v>1</v>
      </c>
      <c r="B1067" s="40">
        <f>TYPE(Customer!B1067)</f>
        <v>1</v>
      </c>
      <c r="C1067" s="40">
        <f>TYPE(Customer!C1067)</f>
        <v>2</v>
      </c>
      <c r="D1067" s="40">
        <f>TYPE(Customer!D1067)</f>
        <v>2</v>
      </c>
      <c r="E1067" s="40">
        <f>TYPE(Customer!E1067)</f>
        <v>1</v>
      </c>
      <c r="F1067" s="40">
        <f>TYPE(Customer!G1067)</f>
        <v>1</v>
      </c>
      <c r="G1067" s="40">
        <f>TYPE(Customer!H1067)</f>
        <v>1</v>
      </c>
      <c r="H1067" s="40">
        <f>TYPE(Customer!I1067)</f>
        <v>1</v>
      </c>
      <c r="I1067" s="40">
        <f>TYPE(Customer!J1067)</f>
        <v>1</v>
      </c>
      <c r="J1067" s="40">
        <f>TYPE(Customer!K1067)</f>
        <v>1</v>
      </c>
      <c r="K1067" s="40">
        <f>TYPE(Customer!L1067)</f>
        <v>1</v>
      </c>
      <c r="L1067" s="40">
        <f>TYPE(Customer!M1067)</f>
        <v>1</v>
      </c>
      <c r="M1067" s="40">
        <f>TYPE(Customer!N1067)</f>
        <v>1</v>
      </c>
    </row>
    <row r="1068" spans="1:13" x14ac:dyDescent="0.25">
      <c r="A1068" s="40">
        <f>TYPE(Customer!A1068)</f>
        <v>1</v>
      </c>
      <c r="B1068" s="40">
        <f>TYPE(Customer!B1068)</f>
        <v>1</v>
      </c>
      <c r="C1068" s="40">
        <f>TYPE(Customer!C1068)</f>
        <v>2</v>
      </c>
      <c r="D1068" s="40">
        <f>TYPE(Customer!D1068)</f>
        <v>2</v>
      </c>
      <c r="E1068" s="40">
        <f>TYPE(Customer!E1068)</f>
        <v>1</v>
      </c>
      <c r="F1068" s="40">
        <f>TYPE(Customer!G1068)</f>
        <v>1</v>
      </c>
      <c r="G1068" s="40">
        <f>TYPE(Customer!H1068)</f>
        <v>1</v>
      </c>
      <c r="H1068" s="40">
        <f>TYPE(Customer!I1068)</f>
        <v>1</v>
      </c>
      <c r="I1068" s="40">
        <f>TYPE(Customer!J1068)</f>
        <v>1</v>
      </c>
      <c r="J1068" s="40">
        <f>TYPE(Customer!K1068)</f>
        <v>1</v>
      </c>
      <c r="K1068" s="40">
        <f>TYPE(Customer!L1068)</f>
        <v>1</v>
      </c>
      <c r="L1068" s="40">
        <f>TYPE(Customer!M1068)</f>
        <v>1</v>
      </c>
      <c r="M1068" s="40">
        <f>TYPE(Customer!N1068)</f>
        <v>1</v>
      </c>
    </row>
    <row r="1069" spans="1:13" x14ac:dyDescent="0.25">
      <c r="A1069" s="40">
        <f>TYPE(Customer!A1069)</f>
        <v>1</v>
      </c>
      <c r="B1069" s="40">
        <f>TYPE(Customer!B1069)</f>
        <v>1</v>
      </c>
      <c r="C1069" s="40">
        <f>TYPE(Customer!C1069)</f>
        <v>2</v>
      </c>
      <c r="D1069" s="40">
        <f>TYPE(Customer!D1069)</f>
        <v>2</v>
      </c>
      <c r="E1069" s="40">
        <f>TYPE(Customer!E1069)</f>
        <v>1</v>
      </c>
      <c r="F1069" s="40">
        <f>TYPE(Customer!G1069)</f>
        <v>1</v>
      </c>
      <c r="G1069" s="40">
        <f>TYPE(Customer!H1069)</f>
        <v>1</v>
      </c>
      <c r="H1069" s="40">
        <f>TYPE(Customer!I1069)</f>
        <v>1</v>
      </c>
      <c r="I1069" s="40">
        <f>TYPE(Customer!J1069)</f>
        <v>1</v>
      </c>
      <c r="J1069" s="40">
        <f>TYPE(Customer!K1069)</f>
        <v>1</v>
      </c>
      <c r="K1069" s="40">
        <f>TYPE(Customer!L1069)</f>
        <v>1</v>
      </c>
      <c r="L1069" s="40">
        <f>TYPE(Customer!M1069)</f>
        <v>1</v>
      </c>
      <c r="M1069" s="40">
        <f>TYPE(Customer!N1069)</f>
        <v>1</v>
      </c>
    </row>
    <row r="1070" spans="1:13" x14ac:dyDescent="0.25">
      <c r="A1070" s="40">
        <f>TYPE(Customer!A1070)</f>
        <v>1</v>
      </c>
      <c r="B1070" s="40">
        <f>TYPE(Customer!B1070)</f>
        <v>1</v>
      </c>
      <c r="C1070" s="40">
        <f>TYPE(Customer!C1070)</f>
        <v>2</v>
      </c>
      <c r="D1070" s="40">
        <f>TYPE(Customer!D1070)</f>
        <v>2</v>
      </c>
      <c r="E1070" s="40">
        <f>TYPE(Customer!E1070)</f>
        <v>1</v>
      </c>
      <c r="F1070" s="40">
        <f>TYPE(Customer!G1070)</f>
        <v>1</v>
      </c>
      <c r="G1070" s="40">
        <f>TYPE(Customer!H1070)</f>
        <v>1</v>
      </c>
      <c r="H1070" s="40">
        <f>TYPE(Customer!I1070)</f>
        <v>1</v>
      </c>
      <c r="I1070" s="40">
        <f>TYPE(Customer!J1070)</f>
        <v>1</v>
      </c>
      <c r="J1070" s="40">
        <f>TYPE(Customer!K1070)</f>
        <v>1</v>
      </c>
      <c r="K1070" s="40">
        <f>TYPE(Customer!L1070)</f>
        <v>1</v>
      </c>
      <c r="L1070" s="40">
        <f>TYPE(Customer!M1070)</f>
        <v>1</v>
      </c>
      <c r="M1070" s="40">
        <f>TYPE(Customer!N1070)</f>
        <v>1</v>
      </c>
    </row>
    <row r="1071" spans="1:13" x14ac:dyDescent="0.25">
      <c r="A1071" s="40">
        <f>TYPE(Customer!A1071)</f>
        <v>1</v>
      </c>
      <c r="B1071" s="40">
        <f>TYPE(Customer!B1071)</f>
        <v>1</v>
      </c>
      <c r="C1071" s="40">
        <f>TYPE(Customer!C1071)</f>
        <v>2</v>
      </c>
      <c r="D1071" s="40">
        <f>TYPE(Customer!D1071)</f>
        <v>2</v>
      </c>
      <c r="E1071" s="40">
        <f>TYPE(Customer!E1071)</f>
        <v>1</v>
      </c>
      <c r="F1071" s="40">
        <f>TYPE(Customer!G1071)</f>
        <v>1</v>
      </c>
      <c r="G1071" s="40">
        <f>TYPE(Customer!H1071)</f>
        <v>1</v>
      </c>
      <c r="H1071" s="40">
        <f>TYPE(Customer!I1071)</f>
        <v>1</v>
      </c>
      <c r="I1071" s="40">
        <f>TYPE(Customer!J1071)</f>
        <v>1</v>
      </c>
      <c r="J1071" s="40">
        <f>TYPE(Customer!K1071)</f>
        <v>1</v>
      </c>
      <c r="K1071" s="40">
        <f>TYPE(Customer!L1071)</f>
        <v>1</v>
      </c>
      <c r="L1071" s="40">
        <f>TYPE(Customer!M1071)</f>
        <v>1</v>
      </c>
      <c r="M1071" s="40">
        <f>TYPE(Customer!N1071)</f>
        <v>1</v>
      </c>
    </row>
    <row r="1072" spans="1:13" x14ac:dyDescent="0.25">
      <c r="A1072" s="40">
        <f>TYPE(Customer!A1072)</f>
        <v>1</v>
      </c>
      <c r="B1072" s="40">
        <f>TYPE(Customer!B1072)</f>
        <v>1</v>
      </c>
      <c r="C1072" s="40">
        <f>TYPE(Customer!C1072)</f>
        <v>2</v>
      </c>
      <c r="D1072" s="40">
        <f>TYPE(Customer!D1072)</f>
        <v>2</v>
      </c>
      <c r="E1072" s="40">
        <f>TYPE(Customer!E1072)</f>
        <v>1</v>
      </c>
      <c r="F1072" s="40">
        <f>TYPE(Customer!G1072)</f>
        <v>1</v>
      </c>
      <c r="G1072" s="40">
        <f>TYPE(Customer!H1072)</f>
        <v>1</v>
      </c>
      <c r="H1072" s="40">
        <f>TYPE(Customer!I1072)</f>
        <v>1</v>
      </c>
      <c r="I1072" s="40">
        <f>TYPE(Customer!J1072)</f>
        <v>1</v>
      </c>
      <c r="J1072" s="40">
        <f>TYPE(Customer!K1072)</f>
        <v>1</v>
      </c>
      <c r="K1072" s="40">
        <f>TYPE(Customer!L1072)</f>
        <v>1</v>
      </c>
      <c r="L1072" s="40">
        <f>TYPE(Customer!M1072)</f>
        <v>1</v>
      </c>
      <c r="M1072" s="40">
        <f>TYPE(Customer!N1072)</f>
        <v>1</v>
      </c>
    </row>
    <row r="1073" spans="1:13" x14ac:dyDescent="0.25">
      <c r="A1073" s="40">
        <f>TYPE(Customer!A1073)</f>
        <v>1</v>
      </c>
      <c r="B1073" s="40">
        <f>TYPE(Customer!B1073)</f>
        <v>1</v>
      </c>
      <c r="C1073" s="40">
        <f>TYPE(Customer!C1073)</f>
        <v>2</v>
      </c>
      <c r="D1073" s="40">
        <f>TYPE(Customer!D1073)</f>
        <v>2</v>
      </c>
      <c r="E1073" s="40">
        <f>TYPE(Customer!E1073)</f>
        <v>1</v>
      </c>
      <c r="F1073" s="40">
        <f>TYPE(Customer!G1073)</f>
        <v>1</v>
      </c>
      <c r="G1073" s="40">
        <f>TYPE(Customer!H1073)</f>
        <v>1</v>
      </c>
      <c r="H1073" s="40">
        <f>TYPE(Customer!I1073)</f>
        <v>1</v>
      </c>
      <c r="I1073" s="40">
        <f>TYPE(Customer!J1073)</f>
        <v>1</v>
      </c>
      <c r="J1073" s="40">
        <f>TYPE(Customer!K1073)</f>
        <v>1</v>
      </c>
      <c r="K1073" s="40">
        <f>TYPE(Customer!L1073)</f>
        <v>1</v>
      </c>
      <c r="L1073" s="40">
        <f>TYPE(Customer!M1073)</f>
        <v>1</v>
      </c>
      <c r="M1073" s="40">
        <f>TYPE(Customer!N1073)</f>
        <v>1</v>
      </c>
    </row>
    <row r="1074" spans="1:13" x14ac:dyDescent="0.25">
      <c r="A1074" s="40">
        <f>TYPE(Customer!A1074)</f>
        <v>1</v>
      </c>
      <c r="B1074" s="40">
        <f>TYPE(Customer!B1074)</f>
        <v>1</v>
      </c>
      <c r="C1074" s="40">
        <f>TYPE(Customer!C1074)</f>
        <v>2</v>
      </c>
      <c r="D1074" s="40">
        <f>TYPE(Customer!D1074)</f>
        <v>2</v>
      </c>
      <c r="E1074" s="40">
        <f>TYPE(Customer!E1074)</f>
        <v>1</v>
      </c>
      <c r="F1074" s="40">
        <f>TYPE(Customer!G1074)</f>
        <v>1</v>
      </c>
      <c r="G1074" s="40">
        <f>TYPE(Customer!H1074)</f>
        <v>1</v>
      </c>
      <c r="H1074" s="40">
        <f>TYPE(Customer!I1074)</f>
        <v>1</v>
      </c>
      <c r="I1074" s="40">
        <f>TYPE(Customer!J1074)</f>
        <v>1</v>
      </c>
      <c r="J1074" s="40">
        <f>TYPE(Customer!K1074)</f>
        <v>1</v>
      </c>
      <c r="K1074" s="40">
        <f>TYPE(Customer!L1074)</f>
        <v>1</v>
      </c>
      <c r="L1074" s="40">
        <f>TYPE(Customer!M1074)</f>
        <v>1</v>
      </c>
      <c r="M1074" s="40">
        <f>TYPE(Customer!N1074)</f>
        <v>1</v>
      </c>
    </row>
    <row r="1075" spans="1:13" x14ac:dyDescent="0.25">
      <c r="A1075" s="40">
        <f>TYPE(Customer!A1075)</f>
        <v>1</v>
      </c>
      <c r="B1075" s="40">
        <f>TYPE(Customer!B1075)</f>
        <v>1</v>
      </c>
      <c r="C1075" s="40">
        <f>TYPE(Customer!C1075)</f>
        <v>2</v>
      </c>
      <c r="D1075" s="40">
        <f>TYPE(Customer!D1075)</f>
        <v>2</v>
      </c>
      <c r="E1075" s="40">
        <f>TYPE(Customer!E1075)</f>
        <v>1</v>
      </c>
      <c r="F1075" s="40">
        <f>TYPE(Customer!G1075)</f>
        <v>1</v>
      </c>
      <c r="G1075" s="40">
        <f>TYPE(Customer!H1075)</f>
        <v>1</v>
      </c>
      <c r="H1075" s="40">
        <f>TYPE(Customer!I1075)</f>
        <v>1</v>
      </c>
      <c r="I1075" s="40">
        <f>TYPE(Customer!J1075)</f>
        <v>1</v>
      </c>
      <c r="J1075" s="40">
        <f>TYPE(Customer!K1075)</f>
        <v>1</v>
      </c>
      <c r="K1075" s="40">
        <f>TYPE(Customer!L1075)</f>
        <v>1</v>
      </c>
      <c r="L1075" s="40">
        <f>TYPE(Customer!M1075)</f>
        <v>1</v>
      </c>
      <c r="M1075" s="40">
        <f>TYPE(Customer!N1075)</f>
        <v>1</v>
      </c>
    </row>
    <row r="1076" spans="1:13" x14ac:dyDescent="0.25">
      <c r="A1076" s="40">
        <f>TYPE(Customer!A1076)</f>
        <v>1</v>
      </c>
      <c r="B1076" s="40">
        <f>TYPE(Customer!B1076)</f>
        <v>1</v>
      </c>
      <c r="C1076" s="40">
        <f>TYPE(Customer!C1076)</f>
        <v>2</v>
      </c>
      <c r="D1076" s="40">
        <f>TYPE(Customer!D1076)</f>
        <v>2</v>
      </c>
      <c r="E1076" s="40">
        <f>TYPE(Customer!E1076)</f>
        <v>1</v>
      </c>
      <c r="F1076" s="40">
        <f>TYPE(Customer!G1076)</f>
        <v>1</v>
      </c>
      <c r="G1076" s="40">
        <f>TYPE(Customer!H1076)</f>
        <v>1</v>
      </c>
      <c r="H1076" s="40">
        <f>TYPE(Customer!I1076)</f>
        <v>1</v>
      </c>
      <c r="I1076" s="40">
        <f>TYPE(Customer!J1076)</f>
        <v>1</v>
      </c>
      <c r="J1076" s="40">
        <f>TYPE(Customer!K1076)</f>
        <v>1</v>
      </c>
      <c r="K1076" s="40">
        <f>TYPE(Customer!L1076)</f>
        <v>1</v>
      </c>
      <c r="L1076" s="40">
        <f>TYPE(Customer!M1076)</f>
        <v>1</v>
      </c>
      <c r="M1076" s="40">
        <f>TYPE(Customer!N1076)</f>
        <v>1</v>
      </c>
    </row>
    <row r="1077" spans="1:13" x14ac:dyDescent="0.25">
      <c r="A1077" s="40">
        <f>TYPE(Customer!A1077)</f>
        <v>1</v>
      </c>
      <c r="B1077" s="40">
        <f>TYPE(Customer!B1077)</f>
        <v>1</v>
      </c>
      <c r="C1077" s="40">
        <f>TYPE(Customer!C1077)</f>
        <v>2</v>
      </c>
      <c r="D1077" s="40">
        <f>TYPE(Customer!D1077)</f>
        <v>2</v>
      </c>
      <c r="E1077" s="40">
        <f>TYPE(Customer!E1077)</f>
        <v>1</v>
      </c>
      <c r="F1077" s="40">
        <f>TYPE(Customer!G1077)</f>
        <v>1</v>
      </c>
      <c r="G1077" s="40">
        <f>TYPE(Customer!H1077)</f>
        <v>1</v>
      </c>
      <c r="H1077" s="40">
        <f>TYPE(Customer!I1077)</f>
        <v>1</v>
      </c>
      <c r="I1077" s="40">
        <f>TYPE(Customer!J1077)</f>
        <v>1</v>
      </c>
      <c r="J1077" s="40">
        <f>TYPE(Customer!K1077)</f>
        <v>1</v>
      </c>
      <c r="K1077" s="40">
        <f>TYPE(Customer!L1077)</f>
        <v>1</v>
      </c>
      <c r="L1077" s="40">
        <f>TYPE(Customer!M1077)</f>
        <v>1</v>
      </c>
      <c r="M1077" s="40">
        <f>TYPE(Customer!N1077)</f>
        <v>1</v>
      </c>
    </row>
    <row r="1078" spans="1:13" x14ac:dyDescent="0.25">
      <c r="A1078" s="40">
        <f>TYPE(Customer!A1078)</f>
        <v>1</v>
      </c>
      <c r="B1078" s="40">
        <f>TYPE(Customer!B1078)</f>
        <v>1</v>
      </c>
      <c r="C1078" s="40">
        <f>TYPE(Customer!C1078)</f>
        <v>2</v>
      </c>
      <c r="D1078" s="40">
        <f>TYPE(Customer!D1078)</f>
        <v>2</v>
      </c>
      <c r="E1078" s="40">
        <f>TYPE(Customer!E1078)</f>
        <v>1</v>
      </c>
      <c r="F1078" s="40">
        <f>TYPE(Customer!G1078)</f>
        <v>1</v>
      </c>
      <c r="G1078" s="40">
        <f>TYPE(Customer!H1078)</f>
        <v>1</v>
      </c>
      <c r="H1078" s="40">
        <f>TYPE(Customer!I1078)</f>
        <v>1</v>
      </c>
      <c r="I1078" s="40">
        <f>TYPE(Customer!J1078)</f>
        <v>1</v>
      </c>
      <c r="J1078" s="40">
        <f>TYPE(Customer!K1078)</f>
        <v>1</v>
      </c>
      <c r="K1078" s="40">
        <f>TYPE(Customer!L1078)</f>
        <v>1</v>
      </c>
      <c r="L1078" s="40">
        <f>TYPE(Customer!M1078)</f>
        <v>1</v>
      </c>
      <c r="M1078" s="40">
        <f>TYPE(Customer!N1078)</f>
        <v>1</v>
      </c>
    </row>
    <row r="1079" spans="1:13" x14ac:dyDescent="0.25">
      <c r="A1079" s="40">
        <f>TYPE(Customer!A1079)</f>
        <v>1</v>
      </c>
      <c r="B1079" s="40">
        <f>TYPE(Customer!B1079)</f>
        <v>1</v>
      </c>
      <c r="C1079" s="40">
        <f>TYPE(Customer!C1079)</f>
        <v>2</v>
      </c>
      <c r="D1079" s="40">
        <f>TYPE(Customer!D1079)</f>
        <v>2</v>
      </c>
      <c r="E1079" s="40">
        <f>TYPE(Customer!E1079)</f>
        <v>1</v>
      </c>
      <c r="F1079" s="40">
        <f>TYPE(Customer!G1079)</f>
        <v>1</v>
      </c>
      <c r="G1079" s="40">
        <f>TYPE(Customer!H1079)</f>
        <v>1</v>
      </c>
      <c r="H1079" s="40">
        <f>TYPE(Customer!I1079)</f>
        <v>1</v>
      </c>
      <c r="I1079" s="40">
        <f>TYPE(Customer!J1079)</f>
        <v>1</v>
      </c>
      <c r="J1079" s="40">
        <f>TYPE(Customer!K1079)</f>
        <v>1</v>
      </c>
      <c r="K1079" s="40">
        <f>TYPE(Customer!L1079)</f>
        <v>1</v>
      </c>
      <c r="L1079" s="40">
        <f>TYPE(Customer!M1079)</f>
        <v>1</v>
      </c>
      <c r="M1079" s="40">
        <f>TYPE(Customer!N1079)</f>
        <v>1</v>
      </c>
    </row>
    <row r="1080" spans="1:13" x14ac:dyDescent="0.25">
      <c r="A1080" s="40">
        <f>TYPE(Customer!A1080)</f>
        <v>1</v>
      </c>
      <c r="B1080" s="40">
        <f>TYPE(Customer!B1080)</f>
        <v>1</v>
      </c>
      <c r="C1080" s="40">
        <f>TYPE(Customer!C1080)</f>
        <v>2</v>
      </c>
      <c r="D1080" s="40">
        <f>TYPE(Customer!D1080)</f>
        <v>2</v>
      </c>
      <c r="E1080" s="40">
        <f>TYPE(Customer!E1080)</f>
        <v>1</v>
      </c>
      <c r="F1080" s="40">
        <f>TYPE(Customer!G1080)</f>
        <v>1</v>
      </c>
      <c r="G1080" s="40">
        <f>TYPE(Customer!H1080)</f>
        <v>1</v>
      </c>
      <c r="H1080" s="40">
        <f>TYPE(Customer!I1080)</f>
        <v>1</v>
      </c>
      <c r="I1080" s="40">
        <f>TYPE(Customer!J1080)</f>
        <v>1</v>
      </c>
      <c r="J1080" s="40">
        <f>TYPE(Customer!K1080)</f>
        <v>1</v>
      </c>
      <c r="K1080" s="40">
        <f>TYPE(Customer!L1080)</f>
        <v>1</v>
      </c>
      <c r="L1080" s="40">
        <f>TYPE(Customer!M1080)</f>
        <v>1</v>
      </c>
      <c r="M1080" s="40">
        <f>TYPE(Customer!N1080)</f>
        <v>1</v>
      </c>
    </row>
    <row r="1081" spans="1:13" x14ac:dyDescent="0.25">
      <c r="A1081" s="40">
        <f>TYPE(Customer!A1081)</f>
        <v>1</v>
      </c>
      <c r="B1081" s="40">
        <f>TYPE(Customer!B1081)</f>
        <v>1</v>
      </c>
      <c r="C1081" s="40">
        <f>TYPE(Customer!C1081)</f>
        <v>2</v>
      </c>
      <c r="D1081" s="40">
        <f>TYPE(Customer!D1081)</f>
        <v>2</v>
      </c>
      <c r="E1081" s="40">
        <f>TYPE(Customer!E1081)</f>
        <v>1</v>
      </c>
      <c r="F1081" s="40">
        <f>TYPE(Customer!G1081)</f>
        <v>1</v>
      </c>
      <c r="G1081" s="40">
        <f>TYPE(Customer!H1081)</f>
        <v>1</v>
      </c>
      <c r="H1081" s="40">
        <f>TYPE(Customer!I1081)</f>
        <v>1</v>
      </c>
      <c r="I1081" s="40">
        <f>TYPE(Customer!J1081)</f>
        <v>1</v>
      </c>
      <c r="J1081" s="40">
        <f>TYPE(Customer!K1081)</f>
        <v>1</v>
      </c>
      <c r="K1081" s="40">
        <f>TYPE(Customer!L1081)</f>
        <v>1</v>
      </c>
      <c r="L1081" s="40">
        <f>TYPE(Customer!M1081)</f>
        <v>1</v>
      </c>
      <c r="M1081" s="40">
        <f>TYPE(Customer!N1081)</f>
        <v>1</v>
      </c>
    </row>
    <row r="1082" spans="1:13" x14ac:dyDescent="0.25">
      <c r="A1082" s="40">
        <f>TYPE(Customer!A1082)</f>
        <v>1</v>
      </c>
      <c r="B1082" s="40">
        <f>TYPE(Customer!B1082)</f>
        <v>1</v>
      </c>
      <c r="C1082" s="40">
        <f>TYPE(Customer!C1082)</f>
        <v>2</v>
      </c>
      <c r="D1082" s="40">
        <f>TYPE(Customer!D1082)</f>
        <v>2</v>
      </c>
      <c r="E1082" s="40">
        <f>TYPE(Customer!E1082)</f>
        <v>1</v>
      </c>
      <c r="F1082" s="40">
        <f>TYPE(Customer!G1082)</f>
        <v>1</v>
      </c>
      <c r="G1082" s="40">
        <f>TYPE(Customer!H1082)</f>
        <v>1</v>
      </c>
      <c r="H1082" s="40">
        <f>TYPE(Customer!I1082)</f>
        <v>1</v>
      </c>
      <c r="I1082" s="40">
        <f>TYPE(Customer!J1082)</f>
        <v>1</v>
      </c>
      <c r="J1082" s="40">
        <f>TYPE(Customer!K1082)</f>
        <v>1</v>
      </c>
      <c r="K1082" s="40">
        <f>TYPE(Customer!L1082)</f>
        <v>1</v>
      </c>
      <c r="L1082" s="40">
        <f>TYPE(Customer!M1082)</f>
        <v>1</v>
      </c>
      <c r="M1082" s="40">
        <f>TYPE(Customer!N1082)</f>
        <v>1</v>
      </c>
    </row>
    <row r="1083" spans="1:13" x14ac:dyDescent="0.25">
      <c r="A1083" s="40">
        <f>TYPE(Customer!A1083)</f>
        <v>1</v>
      </c>
      <c r="B1083" s="40">
        <f>TYPE(Customer!B1083)</f>
        <v>1</v>
      </c>
      <c r="C1083" s="40">
        <f>TYPE(Customer!C1083)</f>
        <v>2</v>
      </c>
      <c r="D1083" s="40">
        <f>TYPE(Customer!D1083)</f>
        <v>2</v>
      </c>
      <c r="E1083" s="40">
        <f>TYPE(Customer!E1083)</f>
        <v>1</v>
      </c>
      <c r="F1083" s="40">
        <f>TYPE(Customer!G1083)</f>
        <v>1</v>
      </c>
      <c r="G1083" s="40">
        <f>TYPE(Customer!H1083)</f>
        <v>1</v>
      </c>
      <c r="H1083" s="40">
        <f>TYPE(Customer!I1083)</f>
        <v>1</v>
      </c>
      <c r="I1083" s="40">
        <f>TYPE(Customer!J1083)</f>
        <v>1</v>
      </c>
      <c r="J1083" s="40">
        <f>TYPE(Customer!K1083)</f>
        <v>1</v>
      </c>
      <c r="K1083" s="40">
        <f>TYPE(Customer!L1083)</f>
        <v>1</v>
      </c>
      <c r="L1083" s="40">
        <f>TYPE(Customer!M1083)</f>
        <v>1</v>
      </c>
      <c r="M1083" s="40">
        <f>TYPE(Customer!N1083)</f>
        <v>1</v>
      </c>
    </row>
    <row r="1084" spans="1:13" x14ac:dyDescent="0.25">
      <c r="A1084" s="40">
        <f>TYPE(Customer!A1084)</f>
        <v>1</v>
      </c>
      <c r="B1084" s="40">
        <f>TYPE(Customer!B1084)</f>
        <v>1</v>
      </c>
      <c r="C1084" s="40">
        <f>TYPE(Customer!C1084)</f>
        <v>2</v>
      </c>
      <c r="D1084" s="40">
        <f>TYPE(Customer!D1084)</f>
        <v>2</v>
      </c>
      <c r="E1084" s="40">
        <f>TYPE(Customer!E1084)</f>
        <v>1</v>
      </c>
      <c r="F1084" s="40">
        <f>TYPE(Customer!G1084)</f>
        <v>1</v>
      </c>
      <c r="G1084" s="40">
        <f>TYPE(Customer!H1084)</f>
        <v>1</v>
      </c>
      <c r="H1084" s="40">
        <f>TYPE(Customer!I1084)</f>
        <v>1</v>
      </c>
      <c r="I1084" s="40">
        <f>TYPE(Customer!J1084)</f>
        <v>1</v>
      </c>
      <c r="J1084" s="40">
        <f>TYPE(Customer!K1084)</f>
        <v>1</v>
      </c>
      <c r="K1084" s="40">
        <f>TYPE(Customer!L1084)</f>
        <v>1</v>
      </c>
      <c r="L1084" s="40">
        <f>TYPE(Customer!M1084)</f>
        <v>1</v>
      </c>
      <c r="M1084" s="40">
        <f>TYPE(Customer!N1084)</f>
        <v>1</v>
      </c>
    </row>
    <row r="1085" spans="1:13" x14ac:dyDescent="0.25">
      <c r="A1085" s="40">
        <f>TYPE(Customer!A1085)</f>
        <v>1</v>
      </c>
      <c r="B1085" s="40">
        <f>TYPE(Customer!B1085)</f>
        <v>1</v>
      </c>
      <c r="C1085" s="40">
        <f>TYPE(Customer!C1085)</f>
        <v>2</v>
      </c>
      <c r="D1085" s="40">
        <f>TYPE(Customer!D1085)</f>
        <v>2</v>
      </c>
      <c r="E1085" s="40">
        <f>TYPE(Customer!E1085)</f>
        <v>1</v>
      </c>
      <c r="F1085" s="40">
        <f>TYPE(Customer!G1085)</f>
        <v>1</v>
      </c>
      <c r="G1085" s="40">
        <f>TYPE(Customer!H1085)</f>
        <v>1</v>
      </c>
      <c r="H1085" s="40">
        <f>TYPE(Customer!I1085)</f>
        <v>1</v>
      </c>
      <c r="I1085" s="40">
        <f>TYPE(Customer!J1085)</f>
        <v>1</v>
      </c>
      <c r="J1085" s="40">
        <f>TYPE(Customer!K1085)</f>
        <v>1</v>
      </c>
      <c r="K1085" s="40">
        <f>TYPE(Customer!L1085)</f>
        <v>1</v>
      </c>
      <c r="L1085" s="40">
        <f>TYPE(Customer!M1085)</f>
        <v>1</v>
      </c>
      <c r="M1085" s="40">
        <f>TYPE(Customer!N1085)</f>
        <v>1</v>
      </c>
    </row>
    <row r="1086" spans="1:13" x14ac:dyDescent="0.25">
      <c r="A1086" s="40">
        <f>TYPE(Customer!A1086)</f>
        <v>1</v>
      </c>
      <c r="B1086" s="40">
        <f>TYPE(Customer!B1086)</f>
        <v>1</v>
      </c>
      <c r="C1086" s="40">
        <f>TYPE(Customer!C1086)</f>
        <v>2</v>
      </c>
      <c r="D1086" s="40">
        <f>TYPE(Customer!D1086)</f>
        <v>2</v>
      </c>
      <c r="E1086" s="40">
        <f>TYPE(Customer!E1086)</f>
        <v>1</v>
      </c>
      <c r="F1086" s="40">
        <f>TYPE(Customer!G1086)</f>
        <v>1</v>
      </c>
      <c r="G1086" s="40">
        <f>TYPE(Customer!H1086)</f>
        <v>1</v>
      </c>
      <c r="H1086" s="40">
        <f>TYPE(Customer!I1086)</f>
        <v>1</v>
      </c>
      <c r="I1086" s="40">
        <f>TYPE(Customer!J1086)</f>
        <v>1</v>
      </c>
      <c r="J1086" s="40">
        <f>TYPE(Customer!K1086)</f>
        <v>1</v>
      </c>
      <c r="K1086" s="40">
        <f>TYPE(Customer!L1086)</f>
        <v>1</v>
      </c>
      <c r="L1086" s="40">
        <f>TYPE(Customer!M1086)</f>
        <v>1</v>
      </c>
      <c r="M1086" s="40">
        <f>TYPE(Customer!N1086)</f>
        <v>1</v>
      </c>
    </row>
    <row r="1087" spans="1:13" x14ac:dyDescent="0.25">
      <c r="A1087" s="40">
        <f>TYPE(Customer!A1087)</f>
        <v>1</v>
      </c>
      <c r="B1087" s="40">
        <f>TYPE(Customer!B1087)</f>
        <v>1</v>
      </c>
      <c r="C1087" s="40">
        <f>TYPE(Customer!C1087)</f>
        <v>2</v>
      </c>
      <c r="D1087" s="40">
        <f>TYPE(Customer!D1087)</f>
        <v>2</v>
      </c>
      <c r="E1087" s="40">
        <f>TYPE(Customer!E1087)</f>
        <v>1</v>
      </c>
      <c r="F1087" s="40">
        <f>TYPE(Customer!G1087)</f>
        <v>1</v>
      </c>
      <c r="G1087" s="40">
        <f>TYPE(Customer!H1087)</f>
        <v>1</v>
      </c>
      <c r="H1087" s="40">
        <f>TYPE(Customer!I1087)</f>
        <v>1</v>
      </c>
      <c r="I1087" s="40">
        <f>TYPE(Customer!J1087)</f>
        <v>1</v>
      </c>
      <c r="J1087" s="40">
        <f>TYPE(Customer!K1087)</f>
        <v>1</v>
      </c>
      <c r="K1087" s="40">
        <f>TYPE(Customer!L1087)</f>
        <v>1</v>
      </c>
      <c r="L1087" s="40">
        <f>TYPE(Customer!M1087)</f>
        <v>1</v>
      </c>
      <c r="M1087" s="40">
        <f>TYPE(Customer!N1087)</f>
        <v>1</v>
      </c>
    </row>
    <row r="1088" spans="1:13" x14ac:dyDescent="0.25">
      <c r="A1088" s="40">
        <f>TYPE(Customer!A1088)</f>
        <v>1</v>
      </c>
      <c r="B1088" s="40">
        <f>TYPE(Customer!B1088)</f>
        <v>1</v>
      </c>
      <c r="C1088" s="40">
        <f>TYPE(Customer!C1088)</f>
        <v>2</v>
      </c>
      <c r="D1088" s="40">
        <f>TYPE(Customer!D1088)</f>
        <v>2</v>
      </c>
      <c r="E1088" s="40">
        <f>TYPE(Customer!E1088)</f>
        <v>1</v>
      </c>
      <c r="F1088" s="40">
        <f>TYPE(Customer!G1088)</f>
        <v>1</v>
      </c>
      <c r="G1088" s="40">
        <f>TYPE(Customer!H1088)</f>
        <v>1</v>
      </c>
      <c r="H1088" s="40">
        <f>TYPE(Customer!I1088)</f>
        <v>1</v>
      </c>
      <c r="I1088" s="40">
        <f>TYPE(Customer!J1088)</f>
        <v>1</v>
      </c>
      <c r="J1088" s="40">
        <f>TYPE(Customer!K1088)</f>
        <v>1</v>
      </c>
      <c r="K1088" s="40">
        <f>TYPE(Customer!L1088)</f>
        <v>1</v>
      </c>
      <c r="L1088" s="40">
        <f>TYPE(Customer!M1088)</f>
        <v>1</v>
      </c>
      <c r="M1088" s="40">
        <f>TYPE(Customer!N1088)</f>
        <v>1</v>
      </c>
    </row>
    <row r="1089" spans="1:13" x14ac:dyDescent="0.25">
      <c r="A1089" s="40">
        <f>TYPE(Customer!A1089)</f>
        <v>1</v>
      </c>
      <c r="B1089" s="40">
        <f>TYPE(Customer!B1089)</f>
        <v>1</v>
      </c>
      <c r="C1089" s="40">
        <f>TYPE(Customer!C1089)</f>
        <v>2</v>
      </c>
      <c r="D1089" s="40">
        <f>TYPE(Customer!D1089)</f>
        <v>2</v>
      </c>
      <c r="E1089" s="40">
        <f>TYPE(Customer!E1089)</f>
        <v>1</v>
      </c>
      <c r="F1089" s="40">
        <f>TYPE(Customer!G1089)</f>
        <v>1</v>
      </c>
      <c r="G1089" s="40">
        <f>TYPE(Customer!H1089)</f>
        <v>1</v>
      </c>
      <c r="H1089" s="40">
        <f>TYPE(Customer!I1089)</f>
        <v>1</v>
      </c>
      <c r="I1089" s="40">
        <f>TYPE(Customer!J1089)</f>
        <v>1</v>
      </c>
      <c r="J1089" s="40">
        <f>TYPE(Customer!K1089)</f>
        <v>1</v>
      </c>
      <c r="K1089" s="40">
        <f>TYPE(Customer!L1089)</f>
        <v>1</v>
      </c>
      <c r="L1089" s="40">
        <f>TYPE(Customer!M1089)</f>
        <v>1</v>
      </c>
      <c r="M1089" s="40">
        <f>TYPE(Customer!N1089)</f>
        <v>1</v>
      </c>
    </row>
    <row r="1090" spans="1:13" x14ac:dyDescent="0.25">
      <c r="A1090" s="40">
        <f>TYPE(Customer!A1090)</f>
        <v>1</v>
      </c>
      <c r="B1090" s="40">
        <f>TYPE(Customer!B1090)</f>
        <v>1</v>
      </c>
      <c r="C1090" s="40">
        <f>TYPE(Customer!C1090)</f>
        <v>2</v>
      </c>
      <c r="D1090" s="40">
        <f>TYPE(Customer!D1090)</f>
        <v>2</v>
      </c>
      <c r="E1090" s="40">
        <f>TYPE(Customer!E1090)</f>
        <v>1</v>
      </c>
      <c r="F1090" s="40">
        <f>TYPE(Customer!G1090)</f>
        <v>1</v>
      </c>
      <c r="G1090" s="40">
        <f>TYPE(Customer!H1090)</f>
        <v>1</v>
      </c>
      <c r="H1090" s="40">
        <f>TYPE(Customer!I1090)</f>
        <v>1</v>
      </c>
      <c r="I1090" s="40">
        <f>TYPE(Customer!J1090)</f>
        <v>1</v>
      </c>
      <c r="J1090" s="40">
        <f>TYPE(Customer!K1090)</f>
        <v>1</v>
      </c>
      <c r="K1090" s="40">
        <f>TYPE(Customer!L1090)</f>
        <v>1</v>
      </c>
      <c r="L1090" s="40">
        <f>TYPE(Customer!M1090)</f>
        <v>1</v>
      </c>
      <c r="M1090" s="40">
        <f>TYPE(Customer!N1090)</f>
        <v>1</v>
      </c>
    </row>
    <row r="1091" spans="1:13" x14ac:dyDescent="0.25">
      <c r="A1091" s="40">
        <f>TYPE(Customer!A1091)</f>
        <v>1</v>
      </c>
      <c r="B1091" s="40">
        <f>TYPE(Customer!B1091)</f>
        <v>1</v>
      </c>
      <c r="C1091" s="40">
        <f>TYPE(Customer!C1091)</f>
        <v>2</v>
      </c>
      <c r="D1091" s="40">
        <f>TYPE(Customer!D1091)</f>
        <v>2</v>
      </c>
      <c r="E1091" s="40">
        <f>TYPE(Customer!E1091)</f>
        <v>1</v>
      </c>
      <c r="F1091" s="40">
        <f>TYPE(Customer!G1091)</f>
        <v>1</v>
      </c>
      <c r="G1091" s="40">
        <f>TYPE(Customer!H1091)</f>
        <v>1</v>
      </c>
      <c r="H1091" s="40">
        <f>TYPE(Customer!I1091)</f>
        <v>1</v>
      </c>
      <c r="I1091" s="40">
        <f>TYPE(Customer!J1091)</f>
        <v>1</v>
      </c>
      <c r="J1091" s="40">
        <f>TYPE(Customer!K1091)</f>
        <v>1</v>
      </c>
      <c r="K1091" s="40">
        <f>TYPE(Customer!L1091)</f>
        <v>1</v>
      </c>
      <c r="L1091" s="40">
        <f>TYPE(Customer!M1091)</f>
        <v>1</v>
      </c>
      <c r="M1091" s="40">
        <f>TYPE(Customer!N1091)</f>
        <v>1</v>
      </c>
    </row>
    <row r="1092" spans="1:13" x14ac:dyDescent="0.25">
      <c r="A1092" s="40">
        <f>TYPE(Customer!A1092)</f>
        <v>1</v>
      </c>
      <c r="B1092" s="40">
        <f>TYPE(Customer!B1092)</f>
        <v>1</v>
      </c>
      <c r="C1092" s="40">
        <f>TYPE(Customer!C1092)</f>
        <v>2</v>
      </c>
      <c r="D1092" s="40">
        <f>TYPE(Customer!D1092)</f>
        <v>2</v>
      </c>
      <c r="E1092" s="40">
        <f>TYPE(Customer!E1092)</f>
        <v>1</v>
      </c>
      <c r="F1092" s="40">
        <f>TYPE(Customer!G1092)</f>
        <v>1</v>
      </c>
      <c r="G1092" s="40">
        <f>TYPE(Customer!H1092)</f>
        <v>1</v>
      </c>
      <c r="H1092" s="40">
        <f>TYPE(Customer!I1092)</f>
        <v>1</v>
      </c>
      <c r="I1092" s="40">
        <f>TYPE(Customer!J1092)</f>
        <v>1</v>
      </c>
      <c r="J1092" s="40">
        <f>TYPE(Customer!K1092)</f>
        <v>1</v>
      </c>
      <c r="K1092" s="40">
        <f>TYPE(Customer!L1092)</f>
        <v>1</v>
      </c>
      <c r="L1092" s="40">
        <f>TYPE(Customer!M1092)</f>
        <v>1</v>
      </c>
      <c r="M1092" s="40">
        <f>TYPE(Customer!N1092)</f>
        <v>1</v>
      </c>
    </row>
    <row r="1093" spans="1:13" x14ac:dyDescent="0.25">
      <c r="A1093" s="40">
        <f>TYPE(Customer!A1093)</f>
        <v>1</v>
      </c>
      <c r="B1093" s="40">
        <f>TYPE(Customer!B1093)</f>
        <v>1</v>
      </c>
      <c r="C1093" s="40">
        <f>TYPE(Customer!C1093)</f>
        <v>2</v>
      </c>
      <c r="D1093" s="40">
        <f>TYPE(Customer!D1093)</f>
        <v>2</v>
      </c>
      <c r="E1093" s="40">
        <f>TYPE(Customer!E1093)</f>
        <v>1</v>
      </c>
      <c r="F1093" s="40">
        <f>TYPE(Customer!G1093)</f>
        <v>1</v>
      </c>
      <c r="G1093" s="40">
        <f>TYPE(Customer!H1093)</f>
        <v>1</v>
      </c>
      <c r="H1093" s="40">
        <f>TYPE(Customer!I1093)</f>
        <v>1</v>
      </c>
      <c r="I1093" s="40">
        <f>TYPE(Customer!J1093)</f>
        <v>1</v>
      </c>
      <c r="J1093" s="40">
        <f>TYPE(Customer!K1093)</f>
        <v>1</v>
      </c>
      <c r="K1093" s="40">
        <f>TYPE(Customer!L1093)</f>
        <v>1</v>
      </c>
      <c r="L1093" s="40">
        <f>TYPE(Customer!M1093)</f>
        <v>1</v>
      </c>
      <c r="M1093" s="40">
        <f>TYPE(Customer!N1093)</f>
        <v>1</v>
      </c>
    </row>
    <row r="1094" spans="1:13" x14ac:dyDescent="0.25">
      <c r="A1094" s="40">
        <f>TYPE(Customer!A1094)</f>
        <v>1</v>
      </c>
      <c r="B1094" s="40">
        <f>TYPE(Customer!B1094)</f>
        <v>1</v>
      </c>
      <c r="C1094" s="40">
        <f>TYPE(Customer!C1094)</f>
        <v>2</v>
      </c>
      <c r="D1094" s="40">
        <f>TYPE(Customer!D1094)</f>
        <v>2</v>
      </c>
      <c r="E1094" s="40">
        <f>TYPE(Customer!E1094)</f>
        <v>1</v>
      </c>
      <c r="F1094" s="40">
        <f>TYPE(Customer!G1094)</f>
        <v>1</v>
      </c>
      <c r="G1094" s="40">
        <f>TYPE(Customer!H1094)</f>
        <v>1</v>
      </c>
      <c r="H1094" s="40">
        <f>TYPE(Customer!I1094)</f>
        <v>1</v>
      </c>
      <c r="I1094" s="40">
        <f>TYPE(Customer!J1094)</f>
        <v>1</v>
      </c>
      <c r="J1094" s="40">
        <f>TYPE(Customer!K1094)</f>
        <v>1</v>
      </c>
      <c r="K1094" s="40">
        <f>TYPE(Customer!L1094)</f>
        <v>1</v>
      </c>
      <c r="L1094" s="40">
        <f>TYPE(Customer!M1094)</f>
        <v>1</v>
      </c>
      <c r="M1094" s="40">
        <f>TYPE(Customer!N1094)</f>
        <v>1</v>
      </c>
    </row>
    <row r="1095" spans="1:13" x14ac:dyDescent="0.25">
      <c r="A1095" s="40">
        <f>TYPE(Customer!A1095)</f>
        <v>1</v>
      </c>
      <c r="B1095" s="40">
        <f>TYPE(Customer!B1095)</f>
        <v>1</v>
      </c>
      <c r="C1095" s="40">
        <f>TYPE(Customer!C1095)</f>
        <v>2</v>
      </c>
      <c r="D1095" s="40">
        <f>TYPE(Customer!D1095)</f>
        <v>2</v>
      </c>
      <c r="E1095" s="40">
        <f>TYPE(Customer!E1095)</f>
        <v>1</v>
      </c>
      <c r="F1095" s="40">
        <f>TYPE(Customer!G1095)</f>
        <v>1</v>
      </c>
      <c r="G1095" s="40">
        <f>TYPE(Customer!H1095)</f>
        <v>1</v>
      </c>
      <c r="H1095" s="40">
        <f>TYPE(Customer!I1095)</f>
        <v>1</v>
      </c>
      <c r="I1095" s="40">
        <f>TYPE(Customer!J1095)</f>
        <v>1</v>
      </c>
      <c r="J1095" s="40">
        <f>TYPE(Customer!K1095)</f>
        <v>1</v>
      </c>
      <c r="K1095" s="40">
        <f>TYPE(Customer!L1095)</f>
        <v>1</v>
      </c>
      <c r="L1095" s="40">
        <f>TYPE(Customer!M1095)</f>
        <v>1</v>
      </c>
      <c r="M1095" s="40">
        <f>TYPE(Customer!N1095)</f>
        <v>1</v>
      </c>
    </row>
    <row r="1096" spans="1:13" x14ac:dyDescent="0.25">
      <c r="A1096" s="40">
        <f>TYPE(Customer!A1096)</f>
        <v>1</v>
      </c>
      <c r="B1096" s="40">
        <f>TYPE(Customer!B1096)</f>
        <v>1</v>
      </c>
      <c r="C1096" s="40">
        <f>TYPE(Customer!C1096)</f>
        <v>2</v>
      </c>
      <c r="D1096" s="40">
        <f>TYPE(Customer!D1096)</f>
        <v>2</v>
      </c>
      <c r="E1096" s="40">
        <f>TYPE(Customer!E1096)</f>
        <v>1</v>
      </c>
      <c r="F1096" s="40">
        <f>TYPE(Customer!G1096)</f>
        <v>1</v>
      </c>
      <c r="G1096" s="40">
        <f>TYPE(Customer!H1096)</f>
        <v>1</v>
      </c>
      <c r="H1096" s="40">
        <f>TYPE(Customer!I1096)</f>
        <v>1</v>
      </c>
      <c r="I1096" s="40">
        <f>TYPE(Customer!J1096)</f>
        <v>1</v>
      </c>
      <c r="J1096" s="40">
        <f>TYPE(Customer!K1096)</f>
        <v>1</v>
      </c>
      <c r="K1096" s="40">
        <f>TYPE(Customer!L1096)</f>
        <v>1</v>
      </c>
      <c r="L1096" s="40">
        <f>TYPE(Customer!M1096)</f>
        <v>1</v>
      </c>
      <c r="M1096" s="40">
        <f>TYPE(Customer!N1096)</f>
        <v>1</v>
      </c>
    </row>
    <row r="1097" spans="1:13" x14ac:dyDescent="0.25">
      <c r="A1097" s="40">
        <f>TYPE(Customer!A1097)</f>
        <v>1</v>
      </c>
      <c r="B1097" s="40">
        <f>TYPE(Customer!B1097)</f>
        <v>1</v>
      </c>
      <c r="C1097" s="40">
        <f>TYPE(Customer!C1097)</f>
        <v>2</v>
      </c>
      <c r="D1097" s="40">
        <f>TYPE(Customer!D1097)</f>
        <v>2</v>
      </c>
      <c r="E1097" s="40">
        <f>TYPE(Customer!E1097)</f>
        <v>1</v>
      </c>
      <c r="F1097" s="40">
        <f>TYPE(Customer!G1097)</f>
        <v>1</v>
      </c>
      <c r="G1097" s="40">
        <f>TYPE(Customer!H1097)</f>
        <v>1</v>
      </c>
      <c r="H1097" s="40">
        <f>TYPE(Customer!I1097)</f>
        <v>1</v>
      </c>
      <c r="I1097" s="40">
        <f>TYPE(Customer!J1097)</f>
        <v>1</v>
      </c>
      <c r="J1097" s="40">
        <f>TYPE(Customer!K1097)</f>
        <v>1</v>
      </c>
      <c r="K1097" s="40">
        <f>TYPE(Customer!L1097)</f>
        <v>1</v>
      </c>
      <c r="L1097" s="40">
        <f>TYPE(Customer!M1097)</f>
        <v>1</v>
      </c>
      <c r="M1097" s="40">
        <f>TYPE(Customer!N1097)</f>
        <v>1</v>
      </c>
    </row>
    <row r="1098" spans="1:13" x14ac:dyDescent="0.25">
      <c r="A1098" s="40">
        <f>TYPE(Customer!A1098)</f>
        <v>1</v>
      </c>
      <c r="B1098" s="40">
        <f>TYPE(Customer!B1098)</f>
        <v>1</v>
      </c>
      <c r="C1098" s="40">
        <f>TYPE(Customer!C1098)</f>
        <v>2</v>
      </c>
      <c r="D1098" s="40">
        <f>TYPE(Customer!D1098)</f>
        <v>2</v>
      </c>
      <c r="E1098" s="40">
        <f>TYPE(Customer!E1098)</f>
        <v>1</v>
      </c>
      <c r="F1098" s="40">
        <f>TYPE(Customer!G1098)</f>
        <v>1</v>
      </c>
      <c r="G1098" s="40">
        <f>TYPE(Customer!H1098)</f>
        <v>1</v>
      </c>
      <c r="H1098" s="40">
        <f>TYPE(Customer!I1098)</f>
        <v>1</v>
      </c>
      <c r="I1098" s="40">
        <f>TYPE(Customer!J1098)</f>
        <v>1</v>
      </c>
      <c r="J1098" s="40">
        <f>TYPE(Customer!K1098)</f>
        <v>1</v>
      </c>
      <c r="K1098" s="40">
        <f>TYPE(Customer!L1098)</f>
        <v>1</v>
      </c>
      <c r="L1098" s="40">
        <f>TYPE(Customer!M1098)</f>
        <v>1</v>
      </c>
      <c r="M1098" s="40">
        <f>TYPE(Customer!N1098)</f>
        <v>1</v>
      </c>
    </row>
    <row r="1099" spans="1:13" x14ac:dyDescent="0.25">
      <c r="A1099" s="40">
        <f>TYPE(Customer!A1099)</f>
        <v>1</v>
      </c>
      <c r="B1099" s="40">
        <f>TYPE(Customer!B1099)</f>
        <v>1</v>
      </c>
      <c r="C1099" s="40">
        <f>TYPE(Customer!C1099)</f>
        <v>2</v>
      </c>
      <c r="D1099" s="40">
        <f>TYPE(Customer!D1099)</f>
        <v>2</v>
      </c>
      <c r="E1099" s="40">
        <f>TYPE(Customer!E1099)</f>
        <v>1</v>
      </c>
      <c r="F1099" s="40">
        <f>TYPE(Customer!G1099)</f>
        <v>1</v>
      </c>
      <c r="G1099" s="40">
        <f>TYPE(Customer!H1099)</f>
        <v>1</v>
      </c>
      <c r="H1099" s="40">
        <f>TYPE(Customer!I1099)</f>
        <v>1</v>
      </c>
      <c r="I1099" s="40">
        <f>TYPE(Customer!J1099)</f>
        <v>1</v>
      </c>
      <c r="J1099" s="40">
        <f>TYPE(Customer!K1099)</f>
        <v>1</v>
      </c>
      <c r="K1099" s="40">
        <f>TYPE(Customer!L1099)</f>
        <v>1</v>
      </c>
      <c r="L1099" s="40">
        <f>TYPE(Customer!M1099)</f>
        <v>1</v>
      </c>
      <c r="M1099" s="40">
        <f>TYPE(Customer!N1099)</f>
        <v>1</v>
      </c>
    </row>
    <row r="1100" spans="1:13" x14ac:dyDescent="0.25">
      <c r="A1100" s="40">
        <f>TYPE(Customer!A1100)</f>
        <v>1</v>
      </c>
      <c r="B1100" s="40">
        <f>TYPE(Customer!B1100)</f>
        <v>1</v>
      </c>
      <c r="C1100" s="40">
        <f>TYPE(Customer!C1100)</f>
        <v>2</v>
      </c>
      <c r="D1100" s="40">
        <f>TYPE(Customer!D1100)</f>
        <v>2</v>
      </c>
      <c r="E1100" s="40">
        <f>TYPE(Customer!E1100)</f>
        <v>1</v>
      </c>
      <c r="F1100" s="40">
        <f>TYPE(Customer!G1100)</f>
        <v>1</v>
      </c>
      <c r="G1100" s="40">
        <f>TYPE(Customer!H1100)</f>
        <v>1</v>
      </c>
      <c r="H1100" s="40">
        <f>TYPE(Customer!I1100)</f>
        <v>1</v>
      </c>
      <c r="I1100" s="40">
        <f>TYPE(Customer!J1100)</f>
        <v>1</v>
      </c>
      <c r="J1100" s="40">
        <f>TYPE(Customer!K1100)</f>
        <v>1</v>
      </c>
      <c r="K1100" s="40">
        <f>TYPE(Customer!L1100)</f>
        <v>1</v>
      </c>
      <c r="L1100" s="40">
        <f>TYPE(Customer!M1100)</f>
        <v>1</v>
      </c>
      <c r="M1100" s="40">
        <f>TYPE(Customer!N1100)</f>
        <v>1</v>
      </c>
    </row>
    <row r="1101" spans="1:13" x14ac:dyDescent="0.25">
      <c r="A1101" s="40">
        <f>TYPE(Customer!A1101)</f>
        <v>1</v>
      </c>
      <c r="B1101" s="40">
        <f>TYPE(Customer!B1101)</f>
        <v>1</v>
      </c>
      <c r="C1101" s="40">
        <f>TYPE(Customer!C1101)</f>
        <v>2</v>
      </c>
      <c r="D1101" s="40">
        <f>TYPE(Customer!D1101)</f>
        <v>2</v>
      </c>
      <c r="E1101" s="40">
        <f>TYPE(Customer!E1101)</f>
        <v>1</v>
      </c>
      <c r="F1101" s="40">
        <f>TYPE(Customer!G1101)</f>
        <v>1</v>
      </c>
      <c r="G1101" s="40">
        <f>TYPE(Customer!H1101)</f>
        <v>1</v>
      </c>
      <c r="H1101" s="40">
        <f>TYPE(Customer!I1101)</f>
        <v>1</v>
      </c>
      <c r="I1101" s="40">
        <f>TYPE(Customer!J1101)</f>
        <v>1</v>
      </c>
      <c r="J1101" s="40">
        <f>TYPE(Customer!K1101)</f>
        <v>1</v>
      </c>
      <c r="K1101" s="40">
        <f>TYPE(Customer!L1101)</f>
        <v>1</v>
      </c>
      <c r="L1101" s="40">
        <f>TYPE(Customer!M1101)</f>
        <v>1</v>
      </c>
      <c r="M1101" s="40">
        <f>TYPE(Customer!N1101)</f>
        <v>1</v>
      </c>
    </row>
    <row r="1102" spans="1:13" x14ac:dyDescent="0.25">
      <c r="A1102" s="40">
        <f>TYPE(Customer!A1102)</f>
        <v>1</v>
      </c>
      <c r="B1102" s="40">
        <f>TYPE(Customer!B1102)</f>
        <v>1</v>
      </c>
      <c r="C1102" s="40">
        <f>TYPE(Customer!C1102)</f>
        <v>2</v>
      </c>
      <c r="D1102" s="40">
        <f>TYPE(Customer!D1102)</f>
        <v>2</v>
      </c>
      <c r="E1102" s="40">
        <f>TYPE(Customer!E1102)</f>
        <v>1</v>
      </c>
      <c r="F1102" s="40">
        <f>TYPE(Customer!G1102)</f>
        <v>1</v>
      </c>
      <c r="G1102" s="40">
        <f>TYPE(Customer!H1102)</f>
        <v>1</v>
      </c>
      <c r="H1102" s="40">
        <f>TYPE(Customer!I1102)</f>
        <v>1</v>
      </c>
      <c r="I1102" s="40">
        <f>TYPE(Customer!J1102)</f>
        <v>1</v>
      </c>
      <c r="J1102" s="40">
        <f>TYPE(Customer!K1102)</f>
        <v>1</v>
      </c>
      <c r="K1102" s="40">
        <f>TYPE(Customer!L1102)</f>
        <v>1</v>
      </c>
      <c r="L1102" s="40">
        <f>TYPE(Customer!M1102)</f>
        <v>1</v>
      </c>
      <c r="M1102" s="40">
        <f>TYPE(Customer!N1102)</f>
        <v>1</v>
      </c>
    </row>
    <row r="1103" spans="1:13" x14ac:dyDescent="0.25">
      <c r="A1103" s="40">
        <f>TYPE(Customer!A1103)</f>
        <v>1</v>
      </c>
      <c r="B1103" s="40">
        <f>TYPE(Customer!B1103)</f>
        <v>1</v>
      </c>
      <c r="C1103" s="40">
        <f>TYPE(Customer!C1103)</f>
        <v>2</v>
      </c>
      <c r="D1103" s="40">
        <f>TYPE(Customer!D1103)</f>
        <v>2</v>
      </c>
      <c r="E1103" s="40">
        <f>TYPE(Customer!E1103)</f>
        <v>1</v>
      </c>
      <c r="F1103" s="40">
        <f>TYPE(Customer!G1103)</f>
        <v>1</v>
      </c>
      <c r="G1103" s="40">
        <f>TYPE(Customer!H1103)</f>
        <v>1</v>
      </c>
      <c r="H1103" s="40">
        <f>TYPE(Customer!I1103)</f>
        <v>1</v>
      </c>
      <c r="I1103" s="40">
        <f>TYPE(Customer!J1103)</f>
        <v>1</v>
      </c>
      <c r="J1103" s="40">
        <f>TYPE(Customer!K1103)</f>
        <v>1</v>
      </c>
      <c r="K1103" s="40">
        <f>TYPE(Customer!L1103)</f>
        <v>1</v>
      </c>
      <c r="L1103" s="40">
        <f>TYPE(Customer!M1103)</f>
        <v>1</v>
      </c>
      <c r="M1103" s="40">
        <f>TYPE(Customer!N1103)</f>
        <v>1</v>
      </c>
    </row>
    <row r="1104" spans="1:13" x14ac:dyDescent="0.25">
      <c r="A1104" s="40">
        <f>TYPE(Customer!A1104)</f>
        <v>1</v>
      </c>
      <c r="B1104" s="40">
        <f>TYPE(Customer!B1104)</f>
        <v>1</v>
      </c>
      <c r="C1104" s="40">
        <f>TYPE(Customer!C1104)</f>
        <v>2</v>
      </c>
      <c r="D1104" s="40">
        <f>TYPE(Customer!D1104)</f>
        <v>2</v>
      </c>
      <c r="E1104" s="40">
        <f>TYPE(Customer!E1104)</f>
        <v>1</v>
      </c>
      <c r="F1104" s="40">
        <f>TYPE(Customer!G1104)</f>
        <v>1</v>
      </c>
      <c r="G1104" s="40">
        <f>TYPE(Customer!H1104)</f>
        <v>1</v>
      </c>
      <c r="H1104" s="40">
        <f>TYPE(Customer!I1104)</f>
        <v>1</v>
      </c>
      <c r="I1104" s="40">
        <f>TYPE(Customer!J1104)</f>
        <v>1</v>
      </c>
      <c r="J1104" s="40">
        <f>TYPE(Customer!K1104)</f>
        <v>1</v>
      </c>
      <c r="K1104" s="40">
        <f>TYPE(Customer!L1104)</f>
        <v>1</v>
      </c>
      <c r="L1104" s="40">
        <f>TYPE(Customer!M1104)</f>
        <v>1</v>
      </c>
      <c r="M1104" s="40">
        <f>TYPE(Customer!N1104)</f>
        <v>1</v>
      </c>
    </row>
    <row r="1105" spans="1:13" x14ac:dyDescent="0.25">
      <c r="A1105" s="40">
        <f>TYPE(Customer!A1105)</f>
        <v>1</v>
      </c>
      <c r="B1105" s="40">
        <f>TYPE(Customer!B1105)</f>
        <v>1</v>
      </c>
      <c r="C1105" s="40">
        <f>TYPE(Customer!C1105)</f>
        <v>2</v>
      </c>
      <c r="D1105" s="40">
        <f>TYPE(Customer!D1105)</f>
        <v>2</v>
      </c>
      <c r="E1105" s="40">
        <f>TYPE(Customer!E1105)</f>
        <v>1</v>
      </c>
      <c r="F1105" s="40">
        <f>TYPE(Customer!G1105)</f>
        <v>1</v>
      </c>
      <c r="G1105" s="40">
        <f>TYPE(Customer!H1105)</f>
        <v>1</v>
      </c>
      <c r="H1105" s="40">
        <f>TYPE(Customer!I1105)</f>
        <v>1</v>
      </c>
      <c r="I1105" s="40">
        <f>TYPE(Customer!J1105)</f>
        <v>1</v>
      </c>
      <c r="J1105" s="40">
        <f>TYPE(Customer!K1105)</f>
        <v>1</v>
      </c>
      <c r="K1105" s="40">
        <f>TYPE(Customer!L1105)</f>
        <v>1</v>
      </c>
      <c r="L1105" s="40">
        <f>TYPE(Customer!M1105)</f>
        <v>1</v>
      </c>
      <c r="M1105" s="40">
        <f>TYPE(Customer!N1105)</f>
        <v>1</v>
      </c>
    </row>
    <row r="1106" spans="1:13" x14ac:dyDescent="0.25">
      <c r="A1106" s="40">
        <f>TYPE(Customer!A1106)</f>
        <v>1</v>
      </c>
      <c r="B1106" s="40">
        <f>TYPE(Customer!B1106)</f>
        <v>1</v>
      </c>
      <c r="C1106" s="40">
        <f>TYPE(Customer!C1106)</f>
        <v>2</v>
      </c>
      <c r="D1106" s="40">
        <f>TYPE(Customer!D1106)</f>
        <v>2</v>
      </c>
      <c r="E1106" s="40">
        <f>TYPE(Customer!E1106)</f>
        <v>1</v>
      </c>
      <c r="F1106" s="40">
        <f>TYPE(Customer!G1106)</f>
        <v>1</v>
      </c>
      <c r="G1106" s="40">
        <f>TYPE(Customer!H1106)</f>
        <v>1</v>
      </c>
      <c r="H1106" s="40">
        <f>TYPE(Customer!I1106)</f>
        <v>1</v>
      </c>
      <c r="I1106" s="40">
        <f>TYPE(Customer!J1106)</f>
        <v>1</v>
      </c>
      <c r="J1106" s="40">
        <f>TYPE(Customer!K1106)</f>
        <v>1</v>
      </c>
      <c r="K1106" s="40">
        <f>TYPE(Customer!L1106)</f>
        <v>1</v>
      </c>
      <c r="L1106" s="40">
        <f>TYPE(Customer!M1106)</f>
        <v>1</v>
      </c>
      <c r="M1106" s="40">
        <f>TYPE(Customer!N1106)</f>
        <v>1</v>
      </c>
    </row>
    <row r="1107" spans="1:13" x14ac:dyDescent="0.25">
      <c r="A1107" s="40">
        <f>TYPE(Customer!A1107)</f>
        <v>1</v>
      </c>
      <c r="B1107" s="40">
        <f>TYPE(Customer!B1107)</f>
        <v>1</v>
      </c>
      <c r="C1107" s="40">
        <f>TYPE(Customer!C1107)</f>
        <v>2</v>
      </c>
      <c r="D1107" s="40">
        <f>TYPE(Customer!D1107)</f>
        <v>2</v>
      </c>
      <c r="E1107" s="40">
        <f>TYPE(Customer!E1107)</f>
        <v>1</v>
      </c>
      <c r="F1107" s="40">
        <f>TYPE(Customer!G1107)</f>
        <v>1</v>
      </c>
      <c r="G1107" s="40">
        <f>TYPE(Customer!H1107)</f>
        <v>1</v>
      </c>
      <c r="H1107" s="40">
        <f>TYPE(Customer!I1107)</f>
        <v>1</v>
      </c>
      <c r="I1107" s="40">
        <f>TYPE(Customer!J1107)</f>
        <v>1</v>
      </c>
      <c r="J1107" s="40">
        <f>TYPE(Customer!K1107)</f>
        <v>1</v>
      </c>
      <c r="K1107" s="40">
        <f>TYPE(Customer!L1107)</f>
        <v>1</v>
      </c>
      <c r="L1107" s="40">
        <f>TYPE(Customer!M1107)</f>
        <v>1</v>
      </c>
      <c r="M1107" s="40">
        <f>TYPE(Customer!N1107)</f>
        <v>1</v>
      </c>
    </row>
    <row r="1108" spans="1:13" x14ac:dyDescent="0.25">
      <c r="A1108" s="40">
        <f>TYPE(Customer!A1108)</f>
        <v>1</v>
      </c>
      <c r="B1108" s="40">
        <f>TYPE(Customer!B1108)</f>
        <v>1</v>
      </c>
      <c r="C1108" s="40">
        <f>TYPE(Customer!C1108)</f>
        <v>2</v>
      </c>
      <c r="D1108" s="40">
        <f>TYPE(Customer!D1108)</f>
        <v>2</v>
      </c>
      <c r="E1108" s="40">
        <f>TYPE(Customer!E1108)</f>
        <v>1</v>
      </c>
      <c r="F1108" s="40">
        <f>TYPE(Customer!G1108)</f>
        <v>1</v>
      </c>
      <c r="G1108" s="40">
        <f>TYPE(Customer!H1108)</f>
        <v>1</v>
      </c>
      <c r="H1108" s="40">
        <f>TYPE(Customer!I1108)</f>
        <v>1</v>
      </c>
      <c r="I1108" s="40">
        <f>TYPE(Customer!J1108)</f>
        <v>1</v>
      </c>
      <c r="J1108" s="40">
        <f>TYPE(Customer!K1108)</f>
        <v>1</v>
      </c>
      <c r="K1108" s="40">
        <f>TYPE(Customer!L1108)</f>
        <v>1</v>
      </c>
      <c r="L1108" s="40">
        <f>TYPE(Customer!M1108)</f>
        <v>1</v>
      </c>
      <c r="M1108" s="40">
        <f>TYPE(Customer!N1108)</f>
        <v>1</v>
      </c>
    </row>
    <row r="1109" spans="1:13" x14ac:dyDescent="0.25">
      <c r="A1109" s="40">
        <f>TYPE(Customer!A1109)</f>
        <v>1</v>
      </c>
      <c r="B1109" s="40">
        <f>TYPE(Customer!B1109)</f>
        <v>1</v>
      </c>
      <c r="C1109" s="40">
        <f>TYPE(Customer!C1109)</f>
        <v>2</v>
      </c>
      <c r="D1109" s="40">
        <f>TYPE(Customer!D1109)</f>
        <v>2</v>
      </c>
      <c r="E1109" s="40">
        <f>TYPE(Customer!E1109)</f>
        <v>1</v>
      </c>
      <c r="F1109" s="40">
        <f>TYPE(Customer!G1109)</f>
        <v>1</v>
      </c>
      <c r="G1109" s="40">
        <f>TYPE(Customer!H1109)</f>
        <v>1</v>
      </c>
      <c r="H1109" s="40">
        <f>TYPE(Customer!I1109)</f>
        <v>1</v>
      </c>
      <c r="I1109" s="40">
        <f>TYPE(Customer!J1109)</f>
        <v>1</v>
      </c>
      <c r="J1109" s="40">
        <f>TYPE(Customer!K1109)</f>
        <v>1</v>
      </c>
      <c r="K1109" s="40">
        <f>TYPE(Customer!L1109)</f>
        <v>1</v>
      </c>
      <c r="L1109" s="40">
        <f>TYPE(Customer!M1109)</f>
        <v>1</v>
      </c>
      <c r="M1109" s="40">
        <f>TYPE(Customer!N1109)</f>
        <v>1</v>
      </c>
    </row>
    <row r="1110" spans="1:13" x14ac:dyDescent="0.25">
      <c r="A1110" s="40">
        <f>TYPE(Customer!A1110)</f>
        <v>1</v>
      </c>
      <c r="B1110" s="40">
        <f>TYPE(Customer!B1110)</f>
        <v>1</v>
      </c>
      <c r="C1110" s="40">
        <f>TYPE(Customer!C1110)</f>
        <v>2</v>
      </c>
      <c r="D1110" s="40">
        <f>TYPE(Customer!D1110)</f>
        <v>2</v>
      </c>
      <c r="E1110" s="40">
        <f>TYPE(Customer!E1110)</f>
        <v>1</v>
      </c>
      <c r="F1110" s="40">
        <f>TYPE(Customer!G1110)</f>
        <v>1</v>
      </c>
      <c r="G1110" s="40">
        <f>TYPE(Customer!H1110)</f>
        <v>1</v>
      </c>
      <c r="H1110" s="40">
        <f>TYPE(Customer!I1110)</f>
        <v>1</v>
      </c>
      <c r="I1110" s="40">
        <f>TYPE(Customer!J1110)</f>
        <v>1</v>
      </c>
      <c r="J1110" s="40">
        <f>TYPE(Customer!K1110)</f>
        <v>1</v>
      </c>
      <c r="K1110" s="40">
        <f>TYPE(Customer!L1110)</f>
        <v>1</v>
      </c>
      <c r="L1110" s="40">
        <f>TYPE(Customer!M1110)</f>
        <v>1</v>
      </c>
      <c r="M1110" s="40">
        <f>TYPE(Customer!N1110)</f>
        <v>1</v>
      </c>
    </row>
    <row r="1111" spans="1:13" x14ac:dyDescent="0.25">
      <c r="A1111" s="40">
        <f>TYPE(Customer!A1111)</f>
        <v>1</v>
      </c>
      <c r="B1111" s="40">
        <f>TYPE(Customer!B1111)</f>
        <v>1</v>
      </c>
      <c r="C1111" s="40">
        <f>TYPE(Customer!C1111)</f>
        <v>2</v>
      </c>
      <c r="D1111" s="40">
        <f>TYPE(Customer!D1111)</f>
        <v>2</v>
      </c>
      <c r="E1111" s="40">
        <f>TYPE(Customer!E1111)</f>
        <v>1</v>
      </c>
      <c r="F1111" s="40">
        <f>TYPE(Customer!G1111)</f>
        <v>1</v>
      </c>
      <c r="G1111" s="40">
        <f>TYPE(Customer!H1111)</f>
        <v>1</v>
      </c>
      <c r="H1111" s="40">
        <f>TYPE(Customer!I1111)</f>
        <v>1</v>
      </c>
      <c r="I1111" s="40">
        <f>TYPE(Customer!J1111)</f>
        <v>1</v>
      </c>
      <c r="J1111" s="40">
        <f>TYPE(Customer!K1111)</f>
        <v>1</v>
      </c>
      <c r="K1111" s="40">
        <f>TYPE(Customer!L1111)</f>
        <v>1</v>
      </c>
      <c r="L1111" s="40">
        <f>TYPE(Customer!M1111)</f>
        <v>1</v>
      </c>
      <c r="M1111" s="40">
        <f>TYPE(Customer!N1111)</f>
        <v>1</v>
      </c>
    </row>
    <row r="1112" spans="1:13" x14ac:dyDescent="0.25">
      <c r="A1112" s="40">
        <f>TYPE(Customer!A1112)</f>
        <v>1</v>
      </c>
      <c r="B1112" s="40">
        <f>TYPE(Customer!B1112)</f>
        <v>1</v>
      </c>
      <c r="C1112" s="40">
        <f>TYPE(Customer!C1112)</f>
        <v>2</v>
      </c>
      <c r="D1112" s="40">
        <f>TYPE(Customer!D1112)</f>
        <v>2</v>
      </c>
      <c r="E1112" s="40">
        <f>TYPE(Customer!E1112)</f>
        <v>1</v>
      </c>
      <c r="F1112" s="40">
        <f>TYPE(Customer!G1112)</f>
        <v>1</v>
      </c>
      <c r="G1112" s="40">
        <f>TYPE(Customer!H1112)</f>
        <v>1</v>
      </c>
      <c r="H1112" s="40">
        <f>TYPE(Customer!I1112)</f>
        <v>1</v>
      </c>
      <c r="I1112" s="40">
        <f>TYPE(Customer!J1112)</f>
        <v>1</v>
      </c>
      <c r="J1112" s="40">
        <f>TYPE(Customer!K1112)</f>
        <v>1</v>
      </c>
      <c r="K1112" s="40">
        <f>TYPE(Customer!L1112)</f>
        <v>1</v>
      </c>
      <c r="L1112" s="40">
        <f>TYPE(Customer!M1112)</f>
        <v>1</v>
      </c>
      <c r="M1112" s="40">
        <f>TYPE(Customer!N1112)</f>
        <v>1</v>
      </c>
    </row>
    <row r="1113" spans="1:13" x14ac:dyDescent="0.25">
      <c r="A1113" s="40">
        <f>TYPE(Customer!A1113)</f>
        <v>1</v>
      </c>
      <c r="B1113" s="40">
        <f>TYPE(Customer!B1113)</f>
        <v>1</v>
      </c>
      <c r="C1113" s="40">
        <f>TYPE(Customer!C1113)</f>
        <v>2</v>
      </c>
      <c r="D1113" s="40">
        <f>TYPE(Customer!D1113)</f>
        <v>2</v>
      </c>
      <c r="E1113" s="40">
        <f>TYPE(Customer!E1113)</f>
        <v>1</v>
      </c>
      <c r="F1113" s="40">
        <f>TYPE(Customer!G1113)</f>
        <v>1</v>
      </c>
      <c r="G1113" s="40">
        <f>TYPE(Customer!H1113)</f>
        <v>1</v>
      </c>
      <c r="H1113" s="40">
        <f>TYPE(Customer!I1113)</f>
        <v>1</v>
      </c>
      <c r="I1113" s="40">
        <f>TYPE(Customer!J1113)</f>
        <v>1</v>
      </c>
      <c r="J1113" s="40">
        <f>TYPE(Customer!K1113)</f>
        <v>1</v>
      </c>
      <c r="K1113" s="40">
        <f>TYPE(Customer!L1113)</f>
        <v>1</v>
      </c>
      <c r="L1113" s="40">
        <f>TYPE(Customer!M1113)</f>
        <v>1</v>
      </c>
      <c r="M1113" s="40">
        <f>TYPE(Customer!N1113)</f>
        <v>1</v>
      </c>
    </row>
    <row r="1114" spans="1:13" x14ac:dyDescent="0.25">
      <c r="A1114" s="40">
        <f>TYPE(Customer!A1114)</f>
        <v>1</v>
      </c>
      <c r="B1114" s="40">
        <f>TYPE(Customer!B1114)</f>
        <v>1</v>
      </c>
      <c r="C1114" s="40">
        <f>TYPE(Customer!C1114)</f>
        <v>2</v>
      </c>
      <c r="D1114" s="40">
        <f>TYPE(Customer!D1114)</f>
        <v>2</v>
      </c>
      <c r="E1114" s="40">
        <f>TYPE(Customer!E1114)</f>
        <v>1</v>
      </c>
      <c r="F1114" s="40">
        <f>TYPE(Customer!G1114)</f>
        <v>1</v>
      </c>
      <c r="G1114" s="40">
        <f>TYPE(Customer!H1114)</f>
        <v>1</v>
      </c>
      <c r="H1114" s="40">
        <f>TYPE(Customer!I1114)</f>
        <v>1</v>
      </c>
      <c r="I1114" s="40">
        <f>TYPE(Customer!J1114)</f>
        <v>1</v>
      </c>
      <c r="J1114" s="40">
        <f>TYPE(Customer!K1114)</f>
        <v>1</v>
      </c>
      <c r="K1114" s="40">
        <f>TYPE(Customer!L1114)</f>
        <v>1</v>
      </c>
      <c r="L1114" s="40">
        <f>TYPE(Customer!M1114)</f>
        <v>1</v>
      </c>
      <c r="M1114" s="40">
        <f>TYPE(Customer!N1114)</f>
        <v>1</v>
      </c>
    </row>
    <row r="1115" spans="1:13" x14ac:dyDescent="0.25">
      <c r="A1115" s="40">
        <f>TYPE(Customer!A1115)</f>
        <v>1</v>
      </c>
      <c r="B1115" s="40">
        <f>TYPE(Customer!B1115)</f>
        <v>1</v>
      </c>
      <c r="C1115" s="40">
        <f>TYPE(Customer!C1115)</f>
        <v>2</v>
      </c>
      <c r="D1115" s="40">
        <f>TYPE(Customer!D1115)</f>
        <v>2</v>
      </c>
      <c r="E1115" s="40">
        <f>TYPE(Customer!E1115)</f>
        <v>1</v>
      </c>
      <c r="F1115" s="40">
        <f>TYPE(Customer!G1115)</f>
        <v>1</v>
      </c>
      <c r="G1115" s="40">
        <f>TYPE(Customer!H1115)</f>
        <v>1</v>
      </c>
      <c r="H1115" s="40">
        <f>TYPE(Customer!I1115)</f>
        <v>1</v>
      </c>
      <c r="I1115" s="40">
        <f>TYPE(Customer!J1115)</f>
        <v>1</v>
      </c>
      <c r="J1115" s="40">
        <f>TYPE(Customer!K1115)</f>
        <v>1</v>
      </c>
      <c r="K1115" s="40">
        <f>TYPE(Customer!L1115)</f>
        <v>1</v>
      </c>
      <c r="L1115" s="40">
        <f>TYPE(Customer!M1115)</f>
        <v>1</v>
      </c>
      <c r="M1115" s="40">
        <f>TYPE(Customer!N1115)</f>
        <v>1</v>
      </c>
    </row>
    <row r="1116" spans="1:13" x14ac:dyDescent="0.25">
      <c r="A1116" s="40">
        <f>TYPE(Customer!A1116)</f>
        <v>1</v>
      </c>
      <c r="B1116" s="40">
        <f>TYPE(Customer!B1116)</f>
        <v>1</v>
      </c>
      <c r="C1116" s="40">
        <f>TYPE(Customer!C1116)</f>
        <v>2</v>
      </c>
      <c r="D1116" s="40">
        <f>TYPE(Customer!D1116)</f>
        <v>2</v>
      </c>
      <c r="E1116" s="40">
        <f>TYPE(Customer!E1116)</f>
        <v>1</v>
      </c>
      <c r="F1116" s="40">
        <f>TYPE(Customer!G1116)</f>
        <v>1</v>
      </c>
      <c r="G1116" s="40">
        <f>TYPE(Customer!H1116)</f>
        <v>1</v>
      </c>
      <c r="H1116" s="40">
        <f>TYPE(Customer!I1116)</f>
        <v>1</v>
      </c>
      <c r="I1116" s="40">
        <f>TYPE(Customer!J1116)</f>
        <v>1</v>
      </c>
      <c r="J1116" s="40">
        <f>TYPE(Customer!K1116)</f>
        <v>1</v>
      </c>
      <c r="K1116" s="40">
        <f>TYPE(Customer!L1116)</f>
        <v>1</v>
      </c>
      <c r="L1116" s="40">
        <f>TYPE(Customer!M1116)</f>
        <v>1</v>
      </c>
      <c r="M1116" s="40">
        <f>TYPE(Customer!N1116)</f>
        <v>1</v>
      </c>
    </row>
    <row r="1117" spans="1:13" x14ac:dyDescent="0.25">
      <c r="A1117" s="40">
        <f>TYPE(Customer!A1117)</f>
        <v>1</v>
      </c>
      <c r="B1117" s="40">
        <f>TYPE(Customer!B1117)</f>
        <v>1</v>
      </c>
      <c r="C1117" s="40">
        <f>TYPE(Customer!C1117)</f>
        <v>2</v>
      </c>
      <c r="D1117" s="40">
        <f>TYPE(Customer!D1117)</f>
        <v>2</v>
      </c>
      <c r="E1117" s="40">
        <f>TYPE(Customer!E1117)</f>
        <v>1</v>
      </c>
      <c r="F1117" s="40">
        <f>TYPE(Customer!G1117)</f>
        <v>1</v>
      </c>
      <c r="G1117" s="40">
        <f>TYPE(Customer!H1117)</f>
        <v>1</v>
      </c>
      <c r="H1117" s="40">
        <f>TYPE(Customer!I1117)</f>
        <v>1</v>
      </c>
      <c r="I1117" s="40">
        <f>TYPE(Customer!J1117)</f>
        <v>1</v>
      </c>
      <c r="J1117" s="40">
        <f>TYPE(Customer!K1117)</f>
        <v>1</v>
      </c>
      <c r="K1117" s="40">
        <f>TYPE(Customer!L1117)</f>
        <v>1</v>
      </c>
      <c r="L1117" s="40">
        <f>TYPE(Customer!M1117)</f>
        <v>1</v>
      </c>
      <c r="M1117" s="40">
        <f>TYPE(Customer!N1117)</f>
        <v>1</v>
      </c>
    </row>
    <row r="1118" spans="1:13" x14ac:dyDescent="0.25">
      <c r="A1118" s="40">
        <f>TYPE(Customer!A1118)</f>
        <v>1</v>
      </c>
      <c r="B1118" s="40">
        <f>TYPE(Customer!B1118)</f>
        <v>1</v>
      </c>
      <c r="C1118" s="40">
        <f>TYPE(Customer!C1118)</f>
        <v>2</v>
      </c>
      <c r="D1118" s="40">
        <f>TYPE(Customer!D1118)</f>
        <v>2</v>
      </c>
      <c r="E1118" s="40">
        <f>TYPE(Customer!E1118)</f>
        <v>1</v>
      </c>
      <c r="F1118" s="40">
        <f>TYPE(Customer!G1118)</f>
        <v>1</v>
      </c>
      <c r="G1118" s="40">
        <f>TYPE(Customer!H1118)</f>
        <v>1</v>
      </c>
      <c r="H1118" s="40">
        <f>TYPE(Customer!I1118)</f>
        <v>1</v>
      </c>
      <c r="I1118" s="40">
        <f>TYPE(Customer!J1118)</f>
        <v>1</v>
      </c>
      <c r="J1118" s="40">
        <f>TYPE(Customer!K1118)</f>
        <v>1</v>
      </c>
      <c r="K1118" s="40">
        <f>TYPE(Customer!L1118)</f>
        <v>1</v>
      </c>
      <c r="L1118" s="40">
        <f>TYPE(Customer!M1118)</f>
        <v>1</v>
      </c>
      <c r="M1118" s="40">
        <f>TYPE(Customer!N1118)</f>
        <v>1</v>
      </c>
    </row>
    <row r="1119" spans="1:13" x14ac:dyDescent="0.25">
      <c r="A1119" s="40">
        <f>TYPE(Customer!A1119)</f>
        <v>1</v>
      </c>
      <c r="B1119" s="40">
        <f>TYPE(Customer!B1119)</f>
        <v>1</v>
      </c>
      <c r="C1119" s="40">
        <f>TYPE(Customer!C1119)</f>
        <v>2</v>
      </c>
      <c r="D1119" s="40">
        <f>TYPE(Customer!D1119)</f>
        <v>2</v>
      </c>
      <c r="E1119" s="40">
        <f>TYPE(Customer!E1119)</f>
        <v>1</v>
      </c>
      <c r="F1119" s="40">
        <f>TYPE(Customer!G1119)</f>
        <v>1</v>
      </c>
      <c r="G1119" s="40">
        <f>TYPE(Customer!H1119)</f>
        <v>1</v>
      </c>
      <c r="H1119" s="40">
        <f>TYPE(Customer!I1119)</f>
        <v>1</v>
      </c>
      <c r="I1119" s="40">
        <f>TYPE(Customer!J1119)</f>
        <v>1</v>
      </c>
      <c r="J1119" s="40">
        <f>TYPE(Customer!K1119)</f>
        <v>1</v>
      </c>
      <c r="K1119" s="40">
        <f>TYPE(Customer!L1119)</f>
        <v>1</v>
      </c>
      <c r="L1119" s="40">
        <f>TYPE(Customer!M1119)</f>
        <v>1</v>
      </c>
      <c r="M1119" s="40">
        <f>TYPE(Customer!N1119)</f>
        <v>1</v>
      </c>
    </row>
    <row r="1120" spans="1:13" x14ac:dyDescent="0.25">
      <c r="A1120" s="40">
        <f>TYPE(Customer!A1120)</f>
        <v>1</v>
      </c>
      <c r="B1120" s="40">
        <f>TYPE(Customer!B1120)</f>
        <v>1</v>
      </c>
      <c r="C1120" s="40">
        <f>TYPE(Customer!C1120)</f>
        <v>2</v>
      </c>
      <c r="D1120" s="40">
        <f>TYPE(Customer!D1120)</f>
        <v>2</v>
      </c>
      <c r="E1120" s="40">
        <f>TYPE(Customer!E1120)</f>
        <v>1</v>
      </c>
      <c r="F1120" s="40">
        <f>TYPE(Customer!G1120)</f>
        <v>1</v>
      </c>
      <c r="G1120" s="40">
        <f>TYPE(Customer!H1120)</f>
        <v>1</v>
      </c>
      <c r="H1120" s="40">
        <f>TYPE(Customer!I1120)</f>
        <v>1</v>
      </c>
      <c r="I1120" s="40">
        <f>TYPE(Customer!J1120)</f>
        <v>1</v>
      </c>
      <c r="J1120" s="40">
        <f>TYPE(Customer!K1120)</f>
        <v>1</v>
      </c>
      <c r="K1120" s="40">
        <f>TYPE(Customer!L1120)</f>
        <v>1</v>
      </c>
      <c r="L1120" s="40">
        <f>TYPE(Customer!M1120)</f>
        <v>1</v>
      </c>
      <c r="M1120" s="40">
        <f>TYPE(Customer!N1120)</f>
        <v>1</v>
      </c>
    </row>
    <row r="1121" spans="1:13" x14ac:dyDescent="0.25">
      <c r="A1121" s="40">
        <f>TYPE(Customer!A1121)</f>
        <v>1</v>
      </c>
      <c r="B1121" s="40">
        <f>TYPE(Customer!B1121)</f>
        <v>1</v>
      </c>
      <c r="C1121" s="40">
        <f>TYPE(Customer!C1121)</f>
        <v>2</v>
      </c>
      <c r="D1121" s="40">
        <f>TYPE(Customer!D1121)</f>
        <v>2</v>
      </c>
      <c r="E1121" s="40">
        <f>TYPE(Customer!E1121)</f>
        <v>1</v>
      </c>
      <c r="F1121" s="40">
        <f>TYPE(Customer!G1121)</f>
        <v>1</v>
      </c>
      <c r="G1121" s="40">
        <f>TYPE(Customer!H1121)</f>
        <v>1</v>
      </c>
      <c r="H1121" s="40">
        <f>TYPE(Customer!I1121)</f>
        <v>1</v>
      </c>
      <c r="I1121" s="40">
        <f>TYPE(Customer!J1121)</f>
        <v>1</v>
      </c>
      <c r="J1121" s="40">
        <f>TYPE(Customer!K1121)</f>
        <v>1</v>
      </c>
      <c r="K1121" s="40">
        <f>TYPE(Customer!L1121)</f>
        <v>1</v>
      </c>
      <c r="L1121" s="40">
        <f>TYPE(Customer!M1121)</f>
        <v>1</v>
      </c>
      <c r="M1121" s="40">
        <f>TYPE(Customer!N1121)</f>
        <v>1</v>
      </c>
    </row>
    <row r="1122" spans="1:13" x14ac:dyDescent="0.25">
      <c r="A1122" s="40">
        <f>TYPE(Customer!A1122)</f>
        <v>1</v>
      </c>
      <c r="B1122" s="40">
        <f>TYPE(Customer!B1122)</f>
        <v>1</v>
      </c>
      <c r="C1122" s="40">
        <f>TYPE(Customer!C1122)</f>
        <v>2</v>
      </c>
      <c r="D1122" s="40">
        <f>TYPE(Customer!D1122)</f>
        <v>2</v>
      </c>
      <c r="E1122" s="40">
        <f>TYPE(Customer!E1122)</f>
        <v>1</v>
      </c>
      <c r="F1122" s="40">
        <f>TYPE(Customer!G1122)</f>
        <v>1</v>
      </c>
      <c r="G1122" s="40">
        <f>TYPE(Customer!H1122)</f>
        <v>1</v>
      </c>
      <c r="H1122" s="40">
        <f>TYPE(Customer!I1122)</f>
        <v>1</v>
      </c>
      <c r="I1122" s="40">
        <f>TYPE(Customer!J1122)</f>
        <v>1</v>
      </c>
      <c r="J1122" s="40">
        <f>TYPE(Customer!K1122)</f>
        <v>1</v>
      </c>
      <c r="K1122" s="40">
        <f>TYPE(Customer!L1122)</f>
        <v>1</v>
      </c>
      <c r="L1122" s="40">
        <f>TYPE(Customer!M1122)</f>
        <v>1</v>
      </c>
      <c r="M1122" s="40">
        <f>TYPE(Customer!N1122)</f>
        <v>1</v>
      </c>
    </row>
    <row r="1123" spans="1:13" x14ac:dyDescent="0.25">
      <c r="A1123" s="40">
        <f>TYPE(Customer!A1123)</f>
        <v>1</v>
      </c>
      <c r="B1123" s="40">
        <f>TYPE(Customer!B1123)</f>
        <v>1</v>
      </c>
      <c r="C1123" s="40">
        <f>TYPE(Customer!C1123)</f>
        <v>2</v>
      </c>
      <c r="D1123" s="40">
        <f>TYPE(Customer!D1123)</f>
        <v>2</v>
      </c>
      <c r="E1123" s="40">
        <f>TYPE(Customer!E1123)</f>
        <v>1</v>
      </c>
      <c r="F1123" s="40">
        <f>TYPE(Customer!G1123)</f>
        <v>1</v>
      </c>
      <c r="G1123" s="40">
        <f>TYPE(Customer!H1123)</f>
        <v>1</v>
      </c>
      <c r="H1123" s="40">
        <f>TYPE(Customer!I1123)</f>
        <v>1</v>
      </c>
      <c r="I1123" s="40">
        <f>TYPE(Customer!J1123)</f>
        <v>1</v>
      </c>
      <c r="J1123" s="40">
        <f>TYPE(Customer!K1123)</f>
        <v>1</v>
      </c>
      <c r="K1123" s="40">
        <f>TYPE(Customer!L1123)</f>
        <v>1</v>
      </c>
      <c r="L1123" s="40">
        <f>TYPE(Customer!M1123)</f>
        <v>1</v>
      </c>
      <c r="M1123" s="40">
        <f>TYPE(Customer!N1123)</f>
        <v>1</v>
      </c>
    </row>
    <row r="1124" spans="1:13" x14ac:dyDescent="0.25">
      <c r="A1124" s="40">
        <f>TYPE(Customer!A1124)</f>
        <v>1</v>
      </c>
      <c r="B1124" s="40">
        <f>TYPE(Customer!B1124)</f>
        <v>1</v>
      </c>
      <c r="C1124" s="40">
        <f>TYPE(Customer!C1124)</f>
        <v>2</v>
      </c>
      <c r="D1124" s="40">
        <f>TYPE(Customer!D1124)</f>
        <v>2</v>
      </c>
      <c r="E1124" s="40">
        <f>TYPE(Customer!E1124)</f>
        <v>1</v>
      </c>
      <c r="F1124" s="40">
        <f>TYPE(Customer!G1124)</f>
        <v>1</v>
      </c>
      <c r="G1124" s="40">
        <f>TYPE(Customer!H1124)</f>
        <v>1</v>
      </c>
      <c r="H1124" s="40">
        <f>TYPE(Customer!I1124)</f>
        <v>1</v>
      </c>
      <c r="I1124" s="40">
        <f>TYPE(Customer!J1124)</f>
        <v>1</v>
      </c>
      <c r="J1124" s="40">
        <f>TYPE(Customer!K1124)</f>
        <v>1</v>
      </c>
      <c r="K1124" s="40">
        <f>TYPE(Customer!L1124)</f>
        <v>1</v>
      </c>
      <c r="L1124" s="40">
        <f>TYPE(Customer!M1124)</f>
        <v>1</v>
      </c>
      <c r="M1124" s="40">
        <f>TYPE(Customer!N1124)</f>
        <v>1</v>
      </c>
    </row>
    <row r="1125" spans="1:13" x14ac:dyDescent="0.25">
      <c r="A1125" s="40">
        <f>TYPE(Customer!A1125)</f>
        <v>1</v>
      </c>
      <c r="B1125" s="40">
        <f>TYPE(Customer!B1125)</f>
        <v>1</v>
      </c>
      <c r="C1125" s="40">
        <f>TYPE(Customer!C1125)</f>
        <v>2</v>
      </c>
      <c r="D1125" s="40">
        <f>TYPE(Customer!D1125)</f>
        <v>2</v>
      </c>
      <c r="E1125" s="40">
        <f>TYPE(Customer!E1125)</f>
        <v>1</v>
      </c>
      <c r="F1125" s="40">
        <f>TYPE(Customer!G1125)</f>
        <v>1</v>
      </c>
      <c r="G1125" s="40">
        <f>TYPE(Customer!H1125)</f>
        <v>1</v>
      </c>
      <c r="H1125" s="40">
        <f>TYPE(Customer!I1125)</f>
        <v>1</v>
      </c>
      <c r="I1125" s="40">
        <f>TYPE(Customer!J1125)</f>
        <v>1</v>
      </c>
      <c r="J1125" s="40">
        <f>TYPE(Customer!K1125)</f>
        <v>1</v>
      </c>
      <c r="K1125" s="40">
        <f>TYPE(Customer!L1125)</f>
        <v>1</v>
      </c>
      <c r="L1125" s="40">
        <f>TYPE(Customer!M1125)</f>
        <v>1</v>
      </c>
      <c r="M1125" s="40">
        <f>TYPE(Customer!N1125)</f>
        <v>1</v>
      </c>
    </row>
    <row r="1126" spans="1:13" x14ac:dyDescent="0.25">
      <c r="A1126" s="40">
        <f>TYPE(Customer!A1126)</f>
        <v>1</v>
      </c>
      <c r="B1126" s="40">
        <f>TYPE(Customer!B1126)</f>
        <v>1</v>
      </c>
      <c r="C1126" s="40">
        <f>TYPE(Customer!C1126)</f>
        <v>2</v>
      </c>
      <c r="D1126" s="40">
        <f>TYPE(Customer!D1126)</f>
        <v>2</v>
      </c>
      <c r="E1126" s="40">
        <f>TYPE(Customer!E1126)</f>
        <v>1</v>
      </c>
      <c r="F1126" s="40">
        <f>TYPE(Customer!G1126)</f>
        <v>1</v>
      </c>
      <c r="G1126" s="40">
        <f>TYPE(Customer!H1126)</f>
        <v>1</v>
      </c>
      <c r="H1126" s="40">
        <f>TYPE(Customer!I1126)</f>
        <v>1</v>
      </c>
      <c r="I1126" s="40">
        <f>TYPE(Customer!J1126)</f>
        <v>1</v>
      </c>
      <c r="J1126" s="40">
        <f>TYPE(Customer!K1126)</f>
        <v>1</v>
      </c>
      <c r="K1126" s="40">
        <f>TYPE(Customer!L1126)</f>
        <v>1</v>
      </c>
      <c r="L1126" s="40">
        <f>TYPE(Customer!M1126)</f>
        <v>1</v>
      </c>
      <c r="M1126" s="40">
        <f>TYPE(Customer!N1126)</f>
        <v>1</v>
      </c>
    </row>
    <row r="1127" spans="1:13" x14ac:dyDescent="0.25">
      <c r="A1127" s="40">
        <f>TYPE(Customer!A1127)</f>
        <v>1</v>
      </c>
      <c r="B1127" s="40">
        <f>TYPE(Customer!B1127)</f>
        <v>1</v>
      </c>
      <c r="C1127" s="40">
        <f>TYPE(Customer!C1127)</f>
        <v>2</v>
      </c>
      <c r="D1127" s="40">
        <f>TYPE(Customer!D1127)</f>
        <v>2</v>
      </c>
      <c r="E1127" s="40">
        <f>TYPE(Customer!E1127)</f>
        <v>1</v>
      </c>
      <c r="F1127" s="40">
        <f>TYPE(Customer!G1127)</f>
        <v>1</v>
      </c>
      <c r="G1127" s="40">
        <f>TYPE(Customer!H1127)</f>
        <v>1</v>
      </c>
      <c r="H1127" s="40">
        <f>TYPE(Customer!I1127)</f>
        <v>1</v>
      </c>
      <c r="I1127" s="40">
        <f>TYPE(Customer!J1127)</f>
        <v>1</v>
      </c>
      <c r="J1127" s="40">
        <f>TYPE(Customer!K1127)</f>
        <v>1</v>
      </c>
      <c r="K1127" s="40">
        <f>TYPE(Customer!L1127)</f>
        <v>1</v>
      </c>
      <c r="L1127" s="40">
        <f>TYPE(Customer!M1127)</f>
        <v>1</v>
      </c>
      <c r="M1127" s="40">
        <f>TYPE(Customer!N1127)</f>
        <v>1</v>
      </c>
    </row>
    <row r="1128" spans="1:13" x14ac:dyDescent="0.25">
      <c r="A1128" s="40">
        <f>TYPE(Customer!A1128)</f>
        <v>1</v>
      </c>
      <c r="B1128" s="40">
        <f>TYPE(Customer!B1128)</f>
        <v>1</v>
      </c>
      <c r="C1128" s="40">
        <f>TYPE(Customer!C1128)</f>
        <v>2</v>
      </c>
      <c r="D1128" s="40">
        <f>TYPE(Customer!D1128)</f>
        <v>2</v>
      </c>
      <c r="E1128" s="40">
        <f>TYPE(Customer!E1128)</f>
        <v>1</v>
      </c>
      <c r="F1128" s="40">
        <f>TYPE(Customer!G1128)</f>
        <v>1</v>
      </c>
      <c r="G1128" s="40">
        <f>TYPE(Customer!H1128)</f>
        <v>1</v>
      </c>
      <c r="H1128" s="40">
        <f>TYPE(Customer!I1128)</f>
        <v>1</v>
      </c>
      <c r="I1128" s="40">
        <f>TYPE(Customer!J1128)</f>
        <v>1</v>
      </c>
      <c r="J1128" s="40">
        <f>TYPE(Customer!K1128)</f>
        <v>1</v>
      </c>
      <c r="K1128" s="40">
        <f>TYPE(Customer!L1128)</f>
        <v>1</v>
      </c>
      <c r="L1128" s="40">
        <f>TYPE(Customer!M1128)</f>
        <v>1</v>
      </c>
      <c r="M1128" s="40">
        <f>TYPE(Customer!N1128)</f>
        <v>1</v>
      </c>
    </row>
    <row r="1129" spans="1:13" x14ac:dyDescent="0.25">
      <c r="A1129" s="40">
        <f>TYPE(Customer!A1129)</f>
        <v>1</v>
      </c>
      <c r="B1129" s="40">
        <f>TYPE(Customer!B1129)</f>
        <v>1</v>
      </c>
      <c r="C1129" s="40">
        <f>TYPE(Customer!C1129)</f>
        <v>2</v>
      </c>
      <c r="D1129" s="40">
        <f>TYPE(Customer!D1129)</f>
        <v>2</v>
      </c>
      <c r="E1129" s="40">
        <f>TYPE(Customer!E1129)</f>
        <v>1</v>
      </c>
      <c r="F1129" s="40">
        <f>TYPE(Customer!G1129)</f>
        <v>1</v>
      </c>
      <c r="G1129" s="40">
        <f>TYPE(Customer!H1129)</f>
        <v>1</v>
      </c>
      <c r="H1129" s="40">
        <f>TYPE(Customer!I1129)</f>
        <v>1</v>
      </c>
      <c r="I1129" s="40">
        <f>TYPE(Customer!J1129)</f>
        <v>1</v>
      </c>
      <c r="J1129" s="40">
        <f>TYPE(Customer!K1129)</f>
        <v>1</v>
      </c>
      <c r="K1129" s="40">
        <f>TYPE(Customer!L1129)</f>
        <v>1</v>
      </c>
      <c r="L1129" s="40">
        <f>TYPE(Customer!M1129)</f>
        <v>1</v>
      </c>
      <c r="M1129" s="40">
        <f>TYPE(Customer!N1129)</f>
        <v>1</v>
      </c>
    </row>
    <row r="1130" spans="1:13" x14ac:dyDescent="0.25">
      <c r="A1130" s="40">
        <f>TYPE(Customer!A1130)</f>
        <v>1</v>
      </c>
      <c r="B1130" s="40">
        <f>TYPE(Customer!B1130)</f>
        <v>1</v>
      </c>
      <c r="C1130" s="40">
        <f>TYPE(Customer!C1130)</f>
        <v>2</v>
      </c>
      <c r="D1130" s="40">
        <f>TYPE(Customer!D1130)</f>
        <v>2</v>
      </c>
      <c r="E1130" s="40">
        <f>TYPE(Customer!E1130)</f>
        <v>1</v>
      </c>
      <c r="F1130" s="40">
        <f>TYPE(Customer!G1130)</f>
        <v>1</v>
      </c>
      <c r="G1130" s="40">
        <f>TYPE(Customer!H1130)</f>
        <v>1</v>
      </c>
      <c r="H1130" s="40">
        <f>TYPE(Customer!I1130)</f>
        <v>1</v>
      </c>
      <c r="I1130" s="40">
        <f>TYPE(Customer!J1130)</f>
        <v>1</v>
      </c>
      <c r="J1130" s="40">
        <f>TYPE(Customer!K1130)</f>
        <v>1</v>
      </c>
      <c r="K1130" s="40">
        <f>TYPE(Customer!L1130)</f>
        <v>1</v>
      </c>
      <c r="L1130" s="40">
        <f>TYPE(Customer!M1130)</f>
        <v>1</v>
      </c>
      <c r="M1130" s="40">
        <f>TYPE(Customer!N1130)</f>
        <v>1</v>
      </c>
    </row>
    <row r="1131" spans="1:13" x14ac:dyDescent="0.25">
      <c r="A1131" s="40">
        <f>TYPE(Customer!A1131)</f>
        <v>1</v>
      </c>
      <c r="B1131" s="40">
        <f>TYPE(Customer!B1131)</f>
        <v>1</v>
      </c>
      <c r="C1131" s="40">
        <f>TYPE(Customer!C1131)</f>
        <v>2</v>
      </c>
      <c r="D1131" s="40">
        <f>TYPE(Customer!D1131)</f>
        <v>2</v>
      </c>
      <c r="E1131" s="40">
        <f>TYPE(Customer!E1131)</f>
        <v>1</v>
      </c>
      <c r="F1131" s="40">
        <f>TYPE(Customer!G1131)</f>
        <v>1</v>
      </c>
      <c r="G1131" s="40">
        <f>TYPE(Customer!H1131)</f>
        <v>1</v>
      </c>
      <c r="H1131" s="40">
        <f>TYPE(Customer!I1131)</f>
        <v>1</v>
      </c>
      <c r="I1131" s="40">
        <f>TYPE(Customer!J1131)</f>
        <v>1</v>
      </c>
      <c r="J1131" s="40">
        <f>TYPE(Customer!K1131)</f>
        <v>1</v>
      </c>
      <c r="K1131" s="40">
        <f>TYPE(Customer!L1131)</f>
        <v>1</v>
      </c>
      <c r="L1131" s="40">
        <f>TYPE(Customer!M1131)</f>
        <v>1</v>
      </c>
      <c r="M1131" s="40">
        <f>TYPE(Customer!N1131)</f>
        <v>1</v>
      </c>
    </row>
    <row r="1132" spans="1:13" x14ac:dyDescent="0.25">
      <c r="A1132" s="40">
        <f>TYPE(Customer!A1132)</f>
        <v>1</v>
      </c>
      <c r="B1132" s="40">
        <f>TYPE(Customer!B1132)</f>
        <v>1</v>
      </c>
      <c r="C1132" s="40">
        <f>TYPE(Customer!C1132)</f>
        <v>2</v>
      </c>
      <c r="D1132" s="40">
        <f>TYPE(Customer!D1132)</f>
        <v>2</v>
      </c>
      <c r="E1132" s="40">
        <f>TYPE(Customer!E1132)</f>
        <v>1</v>
      </c>
      <c r="F1132" s="40">
        <f>TYPE(Customer!G1132)</f>
        <v>1</v>
      </c>
      <c r="G1132" s="40">
        <f>TYPE(Customer!H1132)</f>
        <v>1</v>
      </c>
      <c r="H1132" s="40">
        <f>TYPE(Customer!I1132)</f>
        <v>1</v>
      </c>
      <c r="I1132" s="40">
        <f>TYPE(Customer!J1132)</f>
        <v>1</v>
      </c>
      <c r="J1132" s="40">
        <f>TYPE(Customer!K1132)</f>
        <v>1</v>
      </c>
      <c r="K1132" s="40">
        <f>TYPE(Customer!L1132)</f>
        <v>1</v>
      </c>
      <c r="L1132" s="40">
        <f>TYPE(Customer!M1132)</f>
        <v>1</v>
      </c>
      <c r="M1132" s="40">
        <f>TYPE(Customer!N1132)</f>
        <v>1</v>
      </c>
    </row>
    <row r="1133" spans="1:13" x14ac:dyDescent="0.25">
      <c r="A1133" s="40">
        <f>TYPE(Customer!A1133)</f>
        <v>1</v>
      </c>
      <c r="B1133" s="40">
        <f>TYPE(Customer!B1133)</f>
        <v>1</v>
      </c>
      <c r="C1133" s="40">
        <f>TYPE(Customer!C1133)</f>
        <v>2</v>
      </c>
      <c r="D1133" s="40">
        <f>TYPE(Customer!D1133)</f>
        <v>2</v>
      </c>
      <c r="E1133" s="40">
        <f>TYPE(Customer!E1133)</f>
        <v>1</v>
      </c>
      <c r="F1133" s="40">
        <f>TYPE(Customer!G1133)</f>
        <v>1</v>
      </c>
      <c r="G1133" s="40">
        <f>TYPE(Customer!H1133)</f>
        <v>1</v>
      </c>
      <c r="H1133" s="40">
        <f>TYPE(Customer!I1133)</f>
        <v>1</v>
      </c>
      <c r="I1133" s="40">
        <f>TYPE(Customer!J1133)</f>
        <v>1</v>
      </c>
      <c r="J1133" s="40">
        <f>TYPE(Customer!K1133)</f>
        <v>1</v>
      </c>
      <c r="K1133" s="40">
        <f>TYPE(Customer!L1133)</f>
        <v>1</v>
      </c>
      <c r="L1133" s="40">
        <f>TYPE(Customer!M1133)</f>
        <v>1</v>
      </c>
      <c r="M1133" s="40">
        <f>TYPE(Customer!N1133)</f>
        <v>1</v>
      </c>
    </row>
    <row r="1134" spans="1:13" x14ac:dyDescent="0.25">
      <c r="A1134" s="40">
        <f>TYPE(Customer!A1134)</f>
        <v>1</v>
      </c>
      <c r="B1134" s="40">
        <f>TYPE(Customer!B1134)</f>
        <v>1</v>
      </c>
      <c r="C1134" s="40">
        <f>TYPE(Customer!C1134)</f>
        <v>2</v>
      </c>
      <c r="D1134" s="40">
        <f>TYPE(Customer!D1134)</f>
        <v>2</v>
      </c>
      <c r="E1134" s="40">
        <f>TYPE(Customer!E1134)</f>
        <v>1</v>
      </c>
      <c r="F1134" s="40">
        <f>TYPE(Customer!G1134)</f>
        <v>1</v>
      </c>
      <c r="G1134" s="40">
        <f>TYPE(Customer!H1134)</f>
        <v>1</v>
      </c>
      <c r="H1134" s="40">
        <f>TYPE(Customer!I1134)</f>
        <v>1</v>
      </c>
      <c r="I1134" s="40">
        <f>TYPE(Customer!J1134)</f>
        <v>1</v>
      </c>
      <c r="J1134" s="40">
        <f>TYPE(Customer!K1134)</f>
        <v>1</v>
      </c>
      <c r="K1134" s="40">
        <f>TYPE(Customer!L1134)</f>
        <v>1</v>
      </c>
      <c r="L1134" s="40">
        <f>TYPE(Customer!M1134)</f>
        <v>1</v>
      </c>
      <c r="M1134" s="40">
        <f>TYPE(Customer!N1134)</f>
        <v>1</v>
      </c>
    </row>
    <row r="1135" spans="1:13" x14ac:dyDescent="0.25">
      <c r="A1135" s="40">
        <f>TYPE(Customer!A1135)</f>
        <v>1</v>
      </c>
      <c r="B1135" s="40">
        <f>TYPE(Customer!B1135)</f>
        <v>1</v>
      </c>
      <c r="C1135" s="40">
        <f>TYPE(Customer!C1135)</f>
        <v>2</v>
      </c>
      <c r="D1135" s="40">
        <f>TYPE(Customer!D1135)</f>
        <v>2</v>
      </c>
      <c r="E1135" s="40">
        <f>TYPE(Customer!E1135)</f>
        <v>1</v>
      </c>
      <c r="F1135" s="40">
        <f>TYPE(Customer!G1135)</f>
        <v>1</v>
      </c>
      <c r="G1135" s="40">
        <f>TYPE(Customer!H1135)</f>
        <v>1</v>
      </c>
      <c r="H1135" s="40">
        <f>TYPE(Customer!I1135)</f>
        <v>1</v>
      </c>
      <c r="I1135" s="40">
        <f>TYPE(Customer!J1135)</f>
        <v>1</v>
      </c>
      <c r="J1135" s="40">
        <f>TYPE(Customer!K1135)</f>
        <v>1</v>
      </c>
      <c r="K1135" s="40">
        <f>TYPE(Customer!L1135)</f>
        <v>1</v>
      </c>
      <c r="L1135" s="40">
        <f>TYPE(Customer!M1135)</f>
        <v>1</v>
      </c>
      <c r="M1135" s="40">
        <f>TYPE(Customer!N1135)</f>
        <v>1</v>
      </c>
    </row>
    <row r="1136" spans="1:13" x14ac:dyDescent="0.25">
      <c r="A1136" s="40">
        <f>TYPE(Customer!A1136)</f>
        <v>1</v>
      </c>
      <c r="B1136" s="40">
        <f>TYPE(Customer!B1136)</f>
        <v>1</v>
      </c>
      <c r="C1136" s="40">
        <f>TYPE(Customer!C1136)</f>
        <v>2</v>
      </c>
      <c r="D1136" s="40">
        <f>TYPE(Customer!D1136)</f>
        <v>2</v>
      </c>
      <c r="E1136" s="40">
        <f>TYPE(Customer!E1136)</f>
        <v>1</v>
      </c>
      <c r="F1136" s="40">
        <f>TYPE(Customer!G1136)</f>
        <v>1</v>
      </c>
      <c r="G1136" s="40">
        <f>TYPE(Customer!H1136)</f>
        <v>1</v>
      </c>
      <c r="H1136" s="40">
        <f>TYPE(Customer!I1136)</f>
        <v>1</v>
      </c>
      <c r="I1136" s="40">
        <f>TYPE(Customer!J1136)</f>
        <v>1</v>
      </c>
      <c r="J1136" s="40">
        <f>TYPE(Customer!K1136)</f>
        <v>1</v>
      </c>
      <c r="K1136" s="40">
        <f>TYPE(Customer!L1136)</f>
        <v>1</v>
      </c>
      <c r="L1136" s="40">
        <f>TYPE(Customer!M1136)</f>
        <v>1</v>
      </c>
      <c r="M1136" s="40">
        <f>TYPE(Customer!N1136)</f>
        <v>1</v>
      </c>
    </row>
    <row r="1137" spans="1:13" x14ac:dyDescent="0.25">
      <c r="A1137" s="40">
        <f>TYPE(Customer!A1137)</f>
        <v>1</v>
      </c>
      <c r="B1137" s="40">
        <f>TYPE(Customer!B1137)</f>
        <v>1</v>
      </c>
      <c r="C1137" s="40">
        <f>TYPE(Customer!C1137)</f>
        <v>2</v>
      </c>
      <c r="D1137" s="40">
        <f>TYPE(Customer!D1137)</f>
        <v>2</v>
      </c>
      <c r="E1137" s="40">
        <f>TYPE(Customer!E1137)</f>
        <v>1</v>
      </c>
      <c r="F1137" s="40">
        <f>TYPE(Customer!G1137)</f>
        <v>1</v>
      </c>
      <c r="G1137" s="40">
        <f>TYPE(Customer!H1137)</f>
        <v>1</v>
      </c>
      <c r="H1137" s="40">
        <f>TYPE(Customer!I1137)</f>
        <v>1</v>
      </c>
      <c r="I1137" s="40">
        <f>TYPE(Customer!J1137)</f>
        <v>1</v>
      </c>
      <c r="J1137" s="40">
        <f>TYPE(Customer!K1137)</f>
        <v>1</v>
      </c>
      <c r="K1137" s="40">
        <f>TYPE(Customer!L1137)</f>
        <v>1</v>
      </c>
      <c r="L1137" s="40">
        <f>TYPE(Customer!M1137)</f>
        <v>1</v>
      </c>
      <c r="M1137" s="40">
        <f>TYPE(Customer!N1137)</f>
        <v>1</v>
      </c>
    </row>
    <row r="1138" spans="1:13" x14ac:dyDescent="0.25">
      <c r="A1138" s="40">
        <f>TYPE(Customer!A1138)</f>
        <v>1</v>
      </c>
      <c r="B1138" s="40">
        <f>TYPE(Customer!B1138)</f>
        <v>1</v>
      </c>
      <c r="C1138" s="40">
        <f>TYPE(Customer!C1138)</f>
        <v>2</v>
      </c>
      <c r="D1138" s="40">
        <f>TYPE(Customer!D1138)</f>
        <v>2</v>
      </c>
      <c r="E1138" s="40">
        <f>TYPE(Customer!E1138)</f>
        <v>1</v>
      </c>
      <c r="F1138" s="40">
        <f>TYPE(Customer!G1138)</f>
        <v>1</v>
      </c>
      <c r="G1138" s="40">
        <f>TYPE(Customer!H1138)</f>
        <v>1</v>
      </c>
      <c r="H1138" s="40">
        <f>TYPE(Customer!I1138)</f>
        <v>1</v>
      </c>
      <c r="I1138" s="40">
        <f>TYPE(Customer!J1138)</f>
        <v>1</v>
      </c>
      <c r="J1138" s="40">
        <f>TYPE(Customer!K1138)</f>
        <v>1</v>
      </c>
      <c r="K1138" s="40">
        <f>TYPE(Customer!L1138)</f>
        <v>1</v>
      </c>
      <c r="L1138" s="40">
        <f>TYPE(Customer!M1138)</f>
        <v>1</v>
      </c>
      <c r="M1138" s="40">
        <f>TYPE(Customer!N1138)</f>
        <v>1</v>
      </c>
    </row>
    <row r="1139" spans="1:13" x14ac:dyDescent="0.25">
      <c r="A1139" s="40">
        <f>TYPE(Customer!A1139)</f>
        <v>1</v>
      </c>
      <c r="B1139" s="40">
        <f>TYPE(Customer!B1139)</f>
        <v>1</v>
      </c>
      <c r="C1139" s="40">
        <f>TYPE(Customer!C1139)</f>
        <v>2</v>
      </c>
      <c r="D1139" s="40">
        <f>TYPE(Customer!D1139)</f>
        <v>2</v>
      </c>
      <c r="E1139" s="40">
        <f>TYPE(Customer!E1139)</f>
        <v>1</v>
      </c>
      <c r="F1139" s="40">
        <f>TYPE(Customer!G1139)</f>
        <v>1</v>
      </c>
      <c r="G1139" s="40">
        <f>TYPE(Customer!H1139)</f>
        <v>1</v>
      </c>
      <c r="H1139" s="40">
        <f>TYPE(Customer!I1139)</f>
        <v>1</v>
      </c>
      <c r="I1139" s="40">
        <f>TYPE(Customer!J1139)</f>
        <v>1</v>
      </c>
      <c r="J1139" s="40">
        <f>TYPE(Customer!K1139)</f>
        <v>1</v>
      </c>
      <c r="K1139" s="40">
        <f>TYPE(Customer!L1139)</f>
        <v>1</v>
      </c>
      <c r="L1139" s="40">
        <f>TYPE(Customer!M1139)</f>
        <v>1</v>
      </c>
      <c r="M1139" s="40">
        <f>TYPE(Customer!N1139)</f>
        <v>1</v>
      </c>
    </row>
    <row r="1140" spans="1:13" x14ac:dyDescent="0.25">
      <c r="A1140" s="40">
        <f>TYPE(Customer!A1140)</f>
        <v>1</v>
      </c>
      <c r="B1140" s="40">
        <f>TYPE(Customer!B1140)</f>
        <v>1</v>
      </c>
      <c r="C1140" s="40">
        <f>TYPE(Customer!C1140)</f>
        <v>2</v>
      </c>
      <c r="D1140" s="40">
        <f>TYPE(Customer!D1140)</f>
        <v>2</v>
      </c>
      <c r="E1140" s="40">
        <f>TYPE(Customer!E1140)</f>
        <v>1</v>
      </c>
      <c r="F1140" s="40">
        <f>TYPE(Customer!G1140)</f>
        <v>1</v>
      </c>
      <c r="G1140" s="40">
        <f>TYPE(Customer!H1140)</f>
        <v>1</v>
      </c>
      <c r="H1140" s="40">
        <f>TYPE(Customer!I1140)</f>
        <v>1</v>
      </c>
      <c r="I1140" s="40">
        <f>TYPE(Customer!J1140)</f>
        <v>1</v>
      </c>
      <c r="J1140" s="40">
        <f>TYPE(Customer!K1140)</f>
        <v>1</v>
      </c>
      <c r="K1140" s="40">
        <f>TYPE(Customer!L1140)</f>
        <v>1</v>
      </c>
      <c r="L1140" s="40">
        <f>TYPE(Customer!M1140)</f>
        <v>1</v>
      </c>
      <c r="M1140" s="40">
        <f>TYPE(Customer!N1140)</f>
        <v>1</v>
      </c>
    </row>
    <row r="1141" spans="1:13" x14ac:dyDescent="0.25">
      <c r="A1141" s="40">
        <f>TYPE(Customer!A1141)</f>
        <v>1</v>
      </c>
      <c r="B1141" s="40">
        <f>TYPE(Customer!B1141)</f>
        <v>1</v>
      </c>
      <c r="C1141" s="40">
        <f>TYPE(Customer!C1141)</f>
        <v>2</v>
      </c>
      <c r="D1141" s="40">
        <f>TYPE(Customer!D1141)</f>
        <v>2</v>
      </c>
      <c r="E1141" s="40">
        <f>TYPE(Customer!E1141)</f>
        <v>1</v>
      </c>
      <c r="F1141" s="40">
        <f>TYPE(Customer!G1141)</f>
        <v>1</v>
      </c>
      <c r="G1141" s="40">
        <f>TYPE(Customer!H1141)</f>
        <v>1</v>
      </c>
      <c r="H1141" s="40">
        <f>TYPE(Customer!I1141)</f>
        <v>1</v>
      </c>
      <c r="I1141" s="40">
        <f>TYPE(Customer!J1141)</f>
        <v>1</v>
      </c>
      <c r="J1141" s="40">
        <f>TYPE(Customer!K1141)</f>
        <v>1</v>
      </c>
      <c r="K1141" s="40">
        <f>TYPE(Customer!L1141)</f>
        <v>1</v>
      </c>
      <c r="L1141" s="40">
        <f>TYPE(Customer!M1141)</f>
        <v>1</v>
      </c>
      <c r="M1141" s="40">
        <f>TYPE(Customer!N1141)</f>
        <v>1</v>
      </c>
    </row>
    <row r="1142" spans="1:13" x14ac:dyDescent="0.25">
      <c r="A1142" s="40">
        <f>TYPE(Customer!A1142)</f>
        <v>1</v>
      </c>
      <c r="B1142" s="40">
        <f>TYPE(Customer!B1142)</f>
        <v>1</v>
      </c>
      <c r="C1142" s="40">
        <f>TYPE(Customer!C1142)</f>
        <v>2</v>
      </c>
      <c r="D1142" s="40">
        <f>TYPE(Customer!D1142)</f>
        <v>2</v>
      </c>
      <c r="E1142" s="40">
        <f>TYPE(Customer!E1142)</f>
        <v>1</v>
      </c>
      <c r="F1142" s="40">
        <f>TYPE(Customer!G1142)</f>
        <v>1</v>
      </c>
      <c r="G1142" s="40">
        <f>TYPE(Customer!H1142)</f>
        <v>1</v>
      </c>
      <c r="H1142" s="40">
        <f>TYPE(Customer!I1142)</f>
        <v>1</v>
      </c>
      <c r="I1142" s="40">
        <f>TYPE(Customer!J1142)</f>
        <v>1</v>
      </c>
      <c r="J1142" s="40">
        <f>TYPE(Customer!K1142)</f>
        <v>1</v>
      </c>
      <c r="K1142" s="40">
        <f>TYPE(Customer!L1142)</f>
        <v>1</v>
      </c>
      <c r="L1142" s="40">
        <f>TYPE(Customer!M1142)</f>
        <v>1</v>
      </c>
      <c r="M1142" s="40">
        <f>TYPE(Customer!N1142)</f>
        <v>1</v>
      </c>
    </row>
    <row r="1143" spans="1:13" x14ac:dyDescent="0.25">
      <c r="A1143" s="40">
        <f>TYPE(Customer!A1143)</f>
        <v>1</v>
      </c>
      <c r="B1143" s="40">
        <f>TYPE(Customer!B1143)</f>
        <v>1</v>
      </c>
      <c r="C1143" s="40">
        <f>TYPE(Customer!C1143)</f>
        <v>2</v>
      </c>
      <c r="D1143" s="40">
        <f>TYPE(Customer!D1143)</f>
        <v>2</v>
      </c>
      <c r="E1143" s="40">
        <f>TYPE(Customer!E1143)</f>
        <v>1</v>
      </c>
      <c r="F1143" s="40">
        <f>TYPE(Customer!G1143)</f>
        <v>1</v>
      </c>
      <c r="G1143" s="40">
        <f>TYPE(Customer!H1143)</f>
        <v>1</v>
      </c>
      <c r="H1143" s="40">
        <f>TYPE(Customer!I1143)</f>
        <v>1</v>
      </c>
      <c r="I1143" s="40">
        <f>TYPE(Customer!J1143)</f>
        <v>1</v>
      </c>
      <c r="J1143" s="40">
        <f>TYPE(Customer!K1143)</f>
        <v>1</v>
      </c>
      <c r="K1143" s="40">
        <f>TYPE(Customer!L1143)</f>
        <v>1</v>
      </c>
      <c r="L1143" s="40">
        <f>TYPE(Customer!M1143)</f>
        <v>1</v>
      </c>
      <c r="M1143" s="40">
        <f>TYPE(Customer!N1143)</f>
        <v>1</v>
      </c>
    </row>
    <row r="1144" spans="1:13" x14ac:dyDescent="0.25">
      <c r="A1144" s="40">
        <f>TYPE(Customer!A1144)</f>
        <v>1</v>
      </c>
      <c r="B1144" s="40">
        <f>TYPE(Customer!B1144)</f>
        <v>1</v>
      </c>
      <c r="C1144" s="40">
        <f>TYPE(Customer!C1144)</f>
        <v>2</v>
      </c>
      <c r="D1144" s="40">
        <f>TYPE(Customer!D1144)</f>
        <v>2</v>
      </c>
      <c r="E1144" s="40">
        <f>TYPE(Customer!E1144)</f>
        <v>1</v>
      </c>
      <c r="F1144" s="40">
        <f>TYPE(Customer!G1144)</f>
        <v>1</v>
      </c>
      <c r="G1144" s="40">
        <f>TYPE(Customer!H1144)</f>
        <v>1</v>
      </c>
      <c r="H1144" s="40">
        <f>TYPE(Customer!I1144)</f>
        <v>1</v>
      </c>
      <c r="I1144" s="40">
        <f>TYPE(Customer!J1144)</f>
        <v>1</v>
      </c>
      <c r="J1144" s="40">
        <f>TYPE(Customer!K1144)</f>
        <v>1</v>
      </c>
      <c r="K1144" s="40">
        <f>TYPE(Customer!L1144)</f>
        <v>1</v>
      </c>
      <c r="L1144" s="40">
        <f>TYPE(Customer!M1144)</f>
        <v>1</v>
      </c>
      <c r="M1144" s="40">
        <f>TYPE(Customer!N1144)</f>
        <v>1</v>
      </c>
    </row>
    <row r="1145" spans="1:13" x14ac:dyDescent="0.25">
      <c r="A1145" s="40">
        <f>TYPE(Customer!A1145)</f>
        <v>1</v>
      </c>
      <c r="B1145" s="40">
        <f>TYPE(Customer!B1145)</f>
        <v>1</v>
      </c>
      <c r="C1145" s="40">
        <f>TYPE(Customer!C1145)</f>
        <v>2</v>
      </c>
      <c r="D1145" s="40">
        <f>TYPE(Customer!D1145)</f>
        <v>2</v>
      </c>
      <c r="E1145" s="40">
        <f>TYPE(Customer!E1145)</f>
        <v>1</v>
      </c>
      <c r="F1145" s="40">
        <f>TYPE(Customer!G1145)</f>
        <v>1</v>
      </c>
      <c r="G1145" s="40">
        <f>TYPE(Customer!H1145)</f>
        <v>1</v>
      </c>
      <c r="H1145" s="40">
        <f>TYPE(Customer!I1145)</f>
        <v>1</v>
      </c>
      <c r="I1145" s="40">
        <f>TYPE(Customer!J1145)</f>
        <v>1</v>
      </c>
      <c r="J1145" s="40">
        <f>TYPE(Customer!K1145)</f>
        <v>1</v>
      </c>
      <c r="K1145" s="40">
        <f>TYPE(Customer!L1145)</f>
        <v>1</v>
      </c>
      <c r="L1145" s="40">
        <f>TYPE(Customer!M1145)</f>
        <v>1</v>
      </c>
      <c r="M1145" s="40">
        <f>TYPE(Customer!N1145)</f>
        <v>1</v>
      </c>
    </row>
    <row r="1146" spans="1:13" x14ac:dyDescent="0.25">
      <c r="A1146" s="40">
        <f>TYPE(Customer!A1146)</f>
        <v>1</v>
      </c>
      <c r="B1146" s="40">
        <f>TYPE(Customer!B1146)</f>
        <v>1</v>
      </c>
      <c r="C1146" s="40">
        <f>TYPE(Customer!C1146)</f>
        <v>2</v>
      </c>
      <c r="D1146" s="40">
        <f>TYPE(Customer!D1146)</f>
        <v>2</v>
      </c>
      <c r="E1146" s="40">
        <f>TYPE(Customer!E1146)</f>
        <v>1</v>
      </c>
      <c r="F1146" s="40">
        <f>TYPE(Customer!G1146)</f>
        <v>1</v>
      </c>
      <c r="G1146" s="40">
        <f>TYPE(Customer!H1146)</f>
        <v>1</v>
      </c>
      <c r="H1146" s="40">
        <f>TYPE(Customer!I1146)</f>
        <v>1</v>
      </c>
      <c r="I1146" s="40">
        <f>TYPE(Customer!J1146)</f>
        <v>1</v>
      </c>
      <c r="J1146" s="40">
        <f>TYPE(Customer!K1146)</f>
        <v>1</v>
      </c>
      <c r="K1146" s="40">
        <f>TYPE(Customer!L1146)</f>
        <v>1</v>
      </c>
      <c r="L1146" s="40">
        <f>TYPE(Customer!M1146)</f>
        <v>1</v>
      </c>
      <c r="M1146" s="40">
        <f>TYPE(Customer!N1146)</f>
        <v>1</v>
      </c>
    </row>
    <row r="1147" spans="1:13" x14ac:dyDescent="0.25">
      <c r="A1147" s="40">
        <f>TYPE(Customer!A1147)</f>
        <v>1</v>
      </c>
      <c r="B1147" s="40">
        <f>TYPE(Customer!B1147)</f>
        <v>1</v>
      </c>
      <c r="C1147" s="40">
        <f>TYPE(Customer!C1147)</f>
        <v>2</v>
      </c>
      <c r="D1147" s="40">
        <f>TYPE(Customer!D1147)</f>
        <v>2</v>
      </c>
      <c r="E1147" s="40">
        <f>TYPE(Customer!E1147)</f>
        <v>1</v>
      </c>
      <c r="F1147" s="40">
        <f>TYPE(Customer!G1147)</f>
        <v>1</v>
      </c>
      <c r="G1147" s="40">
        <f>TYPE(Customer!H1147)</f>
        <v>1</v>
      </c>
      <c r="H1147" s="40">
        <f>TYPE(Customer!I1147)</f>
        <v>1</v>
      </c>
      <c r="I1147" s="40">
        <f>TYPE(Customer!J1147)</f>
        <v>1</v>
      </c>
      <c r="J1147" s="40">
        <f>TYPE(Customer!K1147)</f>
        <v>1</v>
      </c>
      <c r="K1147" s="40">
        <f>TYPE(Customer!L1147)</f>
        <v>1</v>
      </c>
      <c r="L1147" s="40">
        <f>TYPE(Customer!M1147)</f>
        <v>1</v>
      </c>
      <c r="M1147" s="40">
        <f>TYPE(Customer!N1147)</f>
        <v>1</v>
      </c>
    </row>
    <row r="1148" spans="1:13" x14ac:dyDescent="0.25">
      <c r="A1148" s="40">
        <f>TYPE(Customer!A1148)</f>
        <v>1</v>
      </c>
      <c r="B1148" s="40">
        <f>TYPE(Customer!B1148)</f>
        <v>1</v>
      </c>
      <c r="C1148" s="40">
        <f>TYPE(Customer!C1148)</f>
        <v>2</v>
      </c>
      <c r="D1148" s="40">
        <f>TYPE(Customer!D1148)</f>
        <v>2</v>
      </c>
      <c r="E1148" s="40">
        <f>TYPE(Customer!E1148)</f>
        <v>1</v>
      </c>
      <c r="F1148" s="40">
        <f>TYPE(Customer!G1148)</f>
        <v>1</v>
      </c>
      <c r="G1148" s="40">
        <f>TYPE(Customer!H1148)</f>
        <v>1</v>
      </c>
      <c r="H1148" s="40">
        <f>TYPE(Customer!I1148)</f>
        <v>1</v>
      </c>
      <c r="I1148" s="40">
        <f>TYPE(Customer!J1148)</f>
        <v>1</v>
      </c>
      <c r="J1148" s="40">
        <f>TYPE(Customer!K1148)</f>
        <v>1</v>
      </c>
      <c r="K1148" s="40">
        <f>TYPE(Customer!L1148)</f>
        <v>1</v>
      </c>
      <c r="L1148" s="40">
        <f>TYPE(Customer!M1148)</f>
        <v>1</v>
      </c>
      <c r="M1148" s="40">
        <f>TYPE(Customer!N1148)</f>
        <v>1</v>
      </c>
    </row>
    <row r="1149" spans="1:13" x14ac:dyDescent="0.25">
      <c r="A1149" s="40">
        <f>TYPE(Customer!A1149)</f>
        <v>1</v>
      </c>
      <c r="B1149" s="40">
        <f>TYPE(Customer!B1149)</f>
        <v>1</v>
      </c>
      <c r="C1149" s="40">
        <f>TYPE(Customer!C1149)</f>
        <v>2</v>
      </c>
      <c r="D1149" s="40">
        <f>TYPE(Customer!D1149)</f>
        <v>2</v>
      </c>
      <c r="E1149" s="40">
        <f>TYPE(Customer!E1149)</f>
        <v>1</v>
      </c>
      <c r="F1149" s="40">
        <f>TYPE(Customer!G1149)</f>
        <v>1</v>
      </c>
      <c r="G1149" s="40">
        <f>TYPE(Customer!H1149)</f>
        <v>1</v>
      </c>
      <c r="H1149" s="40">
        <f>TYPE(Customer!I1149)</f>
        <v>1</v>
      </c>
      <c r="I1149" s="40">
        <f>TYPE(Customer!J1149)</f>
        <v>1</v>
      </c>
      <c r="J1149" s="40">
        <f>TYPE(Customer!K1149)</f>
        <v>1</v>
      </c>
      <c r="K1149" s="40">
        <f>TYPE(Customer!L1149)</f>
        <v>1</v>
      </c>
      <c r="L1149" s="40">
        <f>TYPE(Customer!M1149)</f>
        <v>1</v>
      </c>
      <c r="M1149" s="40">
        <f>TYPE(Customer!N1149)</f>
        <v>1</v>
      </c>
    </row>
    <row r="1150" spans="1:13" x14ac:dyDescent="0.25">
      <c r="A1150" s="40">
        <f>TYPE(Customer!A1150)</f>
        <v>1</v>
      </c>
      <c r="B1150" s="40">
        <f>TYPE(Customer!B1150)</f>
        <v>1</v>
      </c>
      <c r="C1150" s="40">
        <f>TYPE(Customer!C1150)</f>
        <v>2</v>
      </c>
      <c r="D1150" s="40">
        <f>TYPE(Customer!D1150)</f>
        <v>2</v>
      </c>
      <c r="E1150" s="40">
        <f>TYPE(Customer!E1150)</f>
        <v>1</v>
      </c>
      <c r="F1150" s="40">
        <f>TYPE(Customer!G1150)</f>
        <v>1</v>
      </c>
      <c r="G1150" s="40">
        <f>TYPE(Customer!H1150)</f>
        <v>1</v>
      </c>
      <c r="H1150" s="40">
        <f>TYPE(Customer!I1150)</f>
        <v>1</v>
      </c>
      <c r="I1150" s="40">
        <f>TYPE(Customer!J1150)</f>
        <v>1</v>
      </c>
      <c r="J1150" s="40">
        <f>TYPE(Customer!K1150)</f>
        <v>1</v>
      </c>
      <c r="K1150" s="40">
        <f>TYPE(Customer!L1150)</f>
        <v>1</v>
      </c>
      <c r="L1150" s="40">
        <f>TYPE(Customer!M1150)</f>
        <v>1</v>
      </c>
      <c r="M1150" s="40">
        <f>TYPE(Customer!N1150)</f>
        <v>1</v>
      </c>
    </row>
    <row r="1151" spans="1:13" x14ac:dyDescent="0.25">
      <c r="A1151" s="40">
        <f>TYPE(Customer!A1151)</f>
        <v>1</v>
      </c>
      <c r="B1151" s="40">
        <f>TYPE(Customer!B1151)</f>
        <v>1</v>
      </c>
      <c r="C1151" s="40">
        <f>TYPE(Customer!C1151)</f>
        <v>2</v>
      </c>
      <c r="D1151" s="40">
        <f>TYPE(Customer!D1151)</f>
        <v>2</v>
      </c>
      <c r="E1151" s="40">
        <f>TYPE(Customer!E1151)</f>
        <v>1</v>
      </c>
      <c r="F1151" s="40">
        <f>TYPE(Customer!G1151)</f>
        <v>1</v>
      </c>
      <c r="G1151" s="40">
        <f>TYPE(Customer!H1151)</f>
        <v>1</v>
      </c>
      <c r="H1151" s="40">
        <f>TYPE(Customer!I1151)</f>
        <v>1</v>
      </c>
      <c r="I1151" s="40">
        <f>TYPE(Customer!J1151)</f>
        <v>1</v>
      </c>
      <c r="J1151" s="40">
        <f>TYPE(Customer!K1151)</f>
        <v>1</v>
      </c>
      <c r="K1151" s="40">
        <f>TYPE(Customer!L1151)</f>
        <v>1</v>
      </c>
      <c r="L1151" s="40">
        <f>TYPE(Customer!M1151)</f>
        <v>1</v>
      </c>
      <c r="M1151" s="40">
        <f>TYPE(Customer!N1151)</f>
        <v>1</v>
      </c>
    </row>
    <row r="1152" spans="1:13" x14ac:dyDescent="0.25">
      <c r="A1152" s="40">
        <f>TYPE(Customer!A1152)</f>
        <v>1</v>
      </c>
      <c r="B1152" s="40">
        <f>TYPE(Customer!B1152)</f>
        <v>1</v>
      </c>
      <c r="C1152" s="40">
        <f>TYPE(Customer!C1152)</f>
        <v>2</v>
      </c>
      <c r="D1152" s="40">
        <f>TYPE(Customer!D1152)</f>
        <v>2</v>
      </c>
      <c r="E1152" s="40">
        <f>TYPE(Customer!E1152)</f>
        <v>1</v>
      </c>
      <c r="F1152" s="40">
        <f>TYPE(Customer!G1152)</f>
        <v>1</v>
      </c>
      <c r="G1152" s="40">
        <f>TYPE(Customer!H1152)</f>
        <v>1</v>
      </c>
      <c r="H1152" s="40">
        <f>TYPE(Customer!I1152)</f>
        <v>1</v>
      </c>
      <c r="I1152" s="40">
        <f>TYPE(Customer!J1152)</f>
        <v>1</v>
      </c>
      <c r="J1152" s="40">
        <f>TYPE(Customer!K1152)</f>
        <v>1</v>
      </c>
      <c r="K1152" s="40">
        <f>TYPE(Customer!L1152)</f>
        <v>1</v>
      </c>
      <c r="L1152" s="40">
        <f>TYPE(Customer!M1152)</f>
        <v>1</v>
      </c>
      <c r="M1152" s="40">
        <f>TYPE(Customer!N1152)</f>
        <v>1</v>
      </c>
    </row>
    <row r="1153" spans="1:13" x14ac:dyDescent="0.25">
      <c r="A1153" s="40">
        <f>TYPE(Customer!A1153)</f>
        <v>1</v>
      </c>
      <c r="B1153" s="40">
        <f>TYPE(Customer!B1153)</f>
        <v>1</v>
      </c>
      <c r="C1153" s="40">
        <f>TYPE(Customer!C1153)</f>
        <v>2</v>
      </c>
      <c r="D1153" s="40">
        <f>TYPE(Customer!D1153)</f>
        <v>2</v>
      </c>
      <c r="E1153" s="40">
        <f>TYPE(Customer!E1153)</f>
        <v>1</v>
      </c>
      <c r="F1153" s="40">
        <f>TYPE(Customer!G1153)</f>
        <v>1</v>
      </c>
      <c r="G1153" s="40">
        <f>TYPE(Customer!H1153)</f>
        <v>1</v>
      </c>
      <c r="H1153" s="40">
        <f>TYPE(Customer!I1153)</f>
        <v>1</v>
      </c>
      <c r="I1153" s="40">
        <f>TYPE(Customer!J1153)</f>
        <v>1</v>
      </c>
      <c r="J1153" s="40">
        <f>TYPE(Customer!K1153)</f>
        <v>1</v>
      </c>
      <c r="K1153" s="40">
        <f>TYPE(Customer!L1153)</f>
        <v>1</v>
      </c>
      <c r="L1153" s="40">
        <f>TYPE(Customer!M1153)</f>
        <v>1</v>
      </c>
      <c r="M1153" s="40">
        <f>TYPE(Customer!N1153)</f>
        <v>1</v>
      </c>
    </row>
    <row r="1154" spans="1:13" x14ac:dyDescent="0.25">
      <c r="A1154" s="40">
        <f>TYPE(Customer!A1154)</f>
        <v>1</v>
      </c>
      <c r="B1154" s="40">
        <f>TYPE(Customer!B1154)</f>
        <v>1</v>
      </c>
      <c r="C1154" s="40">
        <f>TYPE(Customer!C1154)</f>
        <v>2</v>
      </c>
      <c r="D1154" s="40">
        <f>TYPE(Customer!D1154)</f>
        <v>2</v>
      </c>
      <c r="E1154" s="40">
        <f>TYPE(Customer!E1154)</f>
        <v>1</v>
      </c>
      <c r="F1154" s="40">
        <f>TYPE(Customer!G1154)</f>
        <v>1</v>
      </c>
      <c r="G1154" s="40">
        <f>TYPE(Customer!H1154)</f>
        <v>1</v>
      </c>
      <c r="H1154" s="40">
        <f>TYPE(Customer!I1154)</f>
        <v>1</v>
      </c>
      <c r="I1154" s="40">
        <f>TYPE(Customer!J1154)</f>
        <v>1</v>
      </c>
      <c r="J1154" s="40">
        <f>TYPE(Customer!K1154)</f>
        <v>1</v>
      </c>
      <c r="K1154" s="40">
        <f>TYPE(Customer!L1154)</f>
        <v>1</v>
      </c>
      <c r="L1154" s="40">
        <f>TYPE(Customer!M1154)</f>
        <v>1</v>
      </c>
      <c r="M1154" s="40">
        <f>TYPE(Customer!N1154)</f>
        <v>1</v>
      </c>
    </row>
    <row r="1155" spans="1:13" x14ac:dyDescent="0.25">
      <c r="A1155" s="40">
        <f>TYPE(Customer!A1155)</f>
        <v>1</v>
      </c>
      <c r="B1155" s="40">
        <f>TYPE(Customer!B1155)</f>
        <v>1</v>
      </c>
      <c r="C1155" s="40">
        <f>TYPE(Customer!C1155)</f>
        <v>2</v>
      </c>
      <c r="D1155" s="40">
        <f>TYPE(Customer!D1155)</f>
        <v>2</v>
      </c>
      <c r="E1155" s="40">
        <f>TYPE(Customer!E1155)</f>
        <v>1</v>
      </c>
      <c r="F1155" s="40">
        <f>TYPE(Customer!G1155)</f>
        <v>1</v>
      </c>
      <c r="G1155" s="40">
        <f>TYPE(Customer!H1155)</f>
        <v>1</v>
      </c>
      <c r="H1155" s="40">
        <f>TYPE(Customer!I1155)</f>
        <v>1</v>
      </c>
      <c r="I1155" s="40">
        <f>TYPE(Customer!J1155)</f>
        <v>1</v>
      </c>
      <c r="J1155" s="40">
        <f>TYPE(Customer!K1155)</f>
        <v>1</v>
      </c>
      <c r="K1155" s="40">
        <f>TYPE(Customer!L1155)</f>
        <v>1</v>
      </c>
      <c r="L1155" s="40">
        <f>TYPE(Customer!M1155)</f>
        <v>1</v>
      </c>
      <c r="M1155" s="40">
        <f>TYPE(Customer!N1155)</f>
        <v>1</v>
      </c>
    </row>
    <row r="1156" spans="1:13" x14ac:dyDescent="0.25">
      <c r="A1156" s="40">
        <f>TYPE(Customer!A1156)</f>
        <v>1</v>
      </c>
      <c r="B1156" s="40">
        <f>TYPE(Customer!B1156)</f>
        <v>1</v>
      </c>
      <c r="C1156" s="40">
        <f>TYPE(Customer!C1156)</f>
        <v>2</v>
      </c>
      <c r="D1156" s="40">
        <f>TYPE(Customer!D1156)</f>
        <v>2</v>
      </c>
      <c r="E1156" s="40">
        <f>TYPE(Customer!E1156)</f>
        <v>1</v>
      </c>
      <c r="F1156" s="40">
        <f>TYPE(Customer!G1156)</f>
        <v>1</v>
      </c>
      <c r="G1156" s="40">
        <f>TYPE(Customer!H1156)</f>
        <v>1</v>
      </c>
      <c r="H1156" s="40">
        <f>TYPE(Customer!I1156)</f>
        <v>1</v>
      </c>
      <c r="I1156" s="40">
        <f>TYPE(Customer!J1156)</f>
        <v>1</v>
      </c>
      <c r="J1156" s="40">
        <f>TYPE(Customer!K1156)</f>
        <v>1</v>
      </c>
      <c r="K1156" s="40">
        <f>TYPE(Customer!L1156)</f>
        <v>1</v>
      </c>
      <c r="L1156" s="40">
        <f>TYPE(Customer!M1156)</f>
        <v>1</v>
      </c>
      <c r="M1156" s="40">
        <f>TYPE(Customer!N1156)</f>
        <v>1</v>
      </c>
    </row>
    <row r="1157" spans="1:13" x14ac:dyDescent="0.25">
      <c r="A1157" s="40">
        <f>TYPE(Customer!A1157)</f>
        <v>1</v>
      </c>
      <c r="B1157" s="40">
        <f>TYPE(Customer!B1157)</f>
        <v>1</v>
      </c>
      <c r="C1157" s="40">
        <f>TYPE(Customer!C1157)</f>
        <v>2</v>
      </c>
      <c r="D1157" s="40">
        <f>TYPE(Customer!D1157)</f>
        <v>2</v>
      </c>
      <c r="E1157" s="40">
        <f>TYPE(Customer!E1157)</f>
        <v>1</v>
      </c>
      <c r="F1157" s="40">
        <f>TYPE(Customer!G1157)</f>
        <v>1</v>
      </c>
      <c r="G1157" s="40">
        <f>TYPE(Customer!H1157)</f>
        <v>1</v>
      </c>
      <c r="H1157" s="40">
        <f>TYPE(Customer!I1157)</f>
        <v>1</v>
      </c>
      <c r="I1157" s="40">
        <f>TYPE(Customer!J1157)</f>
        <v>1</v>
      </c>
      <c r="J1157" s="40">
        <f>TYPE(Customer!K1157)</f>
        <v>1</v>
      </c>
      <c r="K1157" s="40">
        <f>TYPE(Customer!L1157)</f>
        <v>1</v>
      </c>
      <c r="L1157" s="40">
        <f>TYPE(Customer!M1157)</f>
        <v>1</v>
      </c>
      <c r="M1157" s="40">
        <f>TYPE(Customer!N1157)</f>
        <v>1</v>
      </c>
    </row>
    <row r="1158" spans="1:13" x14ac:dyDescent="0.25">
      <c r="A1158" s="40">
        <f>TYPE(Customer!A1158)</f>
        <v>1</v>
      </c>
      <c r="B1158" s="40">
        <f>TYPE(Customer!B1158)</f>
        <v>1</v>
      </c>
      <c r="C1158" s="40">
        <f>TYPE(Customer!C1158)</f>
        <v>2</v>
      </c>
      <c r="D1158" s="40">
        <f>TYPE(Customer!D1158)</f>
        <v>2</v>
      </c>
      <c r="E1158" s="40">
        <f>TYPE(Customer!E1158)</f>
        <v>1</v>
      </c>
      <c r="F1158" s="40">
        <f>TYPE(Customer!G1158)</f>
        <v>1</v>
      </c>
      <c r="G1158" s="40">
        <f>TYPE(Customer!H1158)</f>
        <v>1</v>
      </c>
      <c r="H1158" s="40">
        <f>TYPE(Customer!I1158)</f>
        <v>1</v>
      </c>
      <c r="I1158" s="40">
        <f>TYPE(Customer!J1158)</f>
        <v>1</v>
      </c>
      <c r="J1158" s="40">
        <f>TYPE(Customer!K1158)</f>
        <v>1</v>
      </c>
      <c r="K1158" s="40">
        <f>TYPE(Customer!L1158)</f>
        <v>1</v>
      </c>
      <c r="L1158" s="40">
        <f>TYPE(Customer!M1158)</f>
        <v>1</v>
      </c>
      <c r="M1158" s="40">
        <f>TYPE(Customer!N1158)</f>
        <v>1</v>
      </c>
    </row>
    <row r="1159" spans="1:13" x14ac:dyDescent="0.25">
      <c r="A1159" s="40">
        <f>TYPE(Customer!A1159)</f>
        <v>1</v>
      </c>
      <c r="B1159" s="40">
        <f>TYPE(Customer!B1159)</f>
        <v>1</v>
      </c>
      <c r="C1159" s="40">
        <f>TYPE(Customer!C1159)</f>
        <v>2</v>
      </c>
      <c r="D1159" s="40">
        <f>TYPE(Customer!D1159)</f>
        <v>2</v>
      </c>
      <c r="E1159" s="40">
        <f>TYPE(Customer!E1159)</f>
        <v>1</v>
      </c>
      <c r="F1159" s="40">
        <f>TYPE(Customer!G1159)</f>
        <v>1</v>
      </c>
      <c r="G1159" s="40">
        <f>TYPE(Customer!H1159)</f>
        <v>1</v>
      </c>
      <c r="H1159" s="40">
        <f>TYPE(Customer!I1159)</f>
        <v>1</v>
      </c>
      <c r="I1159" s="40">
        <f>TYPE(Customer!J1159)</f>
        <v>1</v>
      </c>
      <c r="J1159" s="40">
        <f>TYPE(Customer!K1159)</f>
        <v>1</v>
      </c>
      <c r="K1159" s="40">
        <f>TYPE(Customer!L1159)</f>
        <v>1</v>
      </c>
      <c r="L1159" s="40">
        <f>TYPE(Customer!M1159)</f>
        <v>1</v>
      </c>
      <c r="M1159" s="40">
        <f>TYPE(Customer!N1159)</f>
        <v>1</v>
      </c>
    </row>
    <row r="1160" spans="1:13" x14ac:dyDescent="0.25">
      <c r="A1160" s="40">
        <f>TYPE(Customer!A1160)</f>
        <v>1</v>
      </c>
      <c r="B1160" s="40">
        <f>TYPE(Customer!B1160)</f>
        <v>1</v>
      </c>
      <c r="C1160" s="40">
        <f>TYPE(Customer!C1160)</f>
        <v>2</v>
      </c>
      <c r="D1160" s="40">
        <f>TYPE(Customer!D1160)</f>
        <v>2</v>
      </c>
      <c r="E1160" s="40">
        <f>TYPE(Customer!E1160)</f>
        <v>1</v>
      </c>
      <c r="F1160" s="40">
        <f>TYPE(Customer!G1160)</f>
        <v>1</v>
      </c>
      <c r="G1160" s="40">
        <f>TYPE(Customer!H1160)</f>
        <v>1</v>
      </c>
      <c r="H1160" s="40">
        <f>TYPE(Customer!I1160)</f>
        <v>1</v>
      </c>
      <c r="I1160" s="40">
        <f>TYPE(Customer!J1160)</f>
        <v>1</v>
      </c>
      <c r="J1160" s="40">
        <f>TYPE(Customer!K1160)</f>
        <v>1</v>
      </c>
      <c r="K1160" s="40">
        <f>TYPE(Customer!L1160)</f>
        <v>1</v>
      </c>
      <c r="L1160" s="40">
        <f>TYPE(Customer!M1160)</f>
        <v>1</v>
      </c>
      <c r="M1160" s="40">
        <f>TYPE(Customer!N1160)</f>
        <v>1</v>
      </c>
    </row>
    <row r="1161" spans="1:13" x14ac:dyDescent="0.25">
      <c r="A1161" s="40">
        <f>TYPE(Customer!A1161)</f>
        <v>1</v>
      </c>
      <c r="B1161" s="40">
        <f>TYPE(Customer!B1161)</f>
        <v>1</v>
      </c>
      <c r="C1161" s="40">
        <f>TYPE(Customer!C1161)</f>
        <v>2</v>
      </c>
      <c r="D1161" s="40">
        <f>TYPE(Customer!D1161)</f>
        <v>2</v>
      </c>
      <c r="E1161" s="40">
        <f>TYPE(Customer!E1161)</f>
        <v>1</v>
      </c>
      <c r="F1161" s="40">
        <f>TYPE(Customer!G1161)</f>
        <v>1</v>
      </c>
      <c r="G1161" s="40">
        <f>TYPE(Customer!H1161)</f>
        <v>1</v>
      </c>
      <c r="H1161" s="40">
        <f>TYPE(Customer!I1161)</f>
        <v>1</v>
      </c>
      <c r="I1161" s="40">
        <f>TYPE(Customer!J1161)</f>
        <v>1</v>
      </c>
      <c r="J1161" s="40">
        <f>TYPE(Customer!K1161)</f>
        <v>1</v>
      </c>
      <c r="K1161" s="40">
        <f>TYPE(Customer!L1161)</f>
        <v>1</v>
      </c>
      <c r="L1161" s="40">
        <f>TYPE(Customer!M1161)</f>
        <v>1</v>
      </c>
      <c r="M1161" s="40">
        <f>TYPE(Customer!N1161)</f>
        <v>1</v>
      </c>
    </row>
    <row r="1162" spans="1:13" x14ac:dyDescent="0.25">
      <c r="A1162" s="40">
        <f>TYPE(Customer!A1162)</f>
        <v>1</v>
      </c>
      <c r="B1162" s="40">
        <f>TYPE(Customer!B1162)</f>
        <v>1</v>
      </c>
      <c r="C1162" s="40">
        <f>TYPE(Customer!C1162)</f>
        <v>2</v>
      </c>
      <c r="D1162" s="40">
        <f>TYPE(Customer!D1162)</f>
        <v>2</v>
      </c>
      <c r="E1162" s="40">
        <f>TYPE(Customer!E1162)</f>
        <v>1</v>
      </c>
      <c r="F1162" s="40">
        <f>TYPE(Customer!G1162)</f>
        <v>1</v>
      </c>
      <c r="G1162" s="40">
        <f>TYPE(Customer!H1162)</f>
        <v>1</v>
      </c>
      <c r="H1162" s="40">
        <f>TYPE(Customer!I1162)</f>
        <v>1</v>
      </c>
      <c r="I1162" s="40">
        <f>TYPE(Customer!J1162)</f>
        <v>1</v>
      </c>
      <c r="J1162" s="40">
        <f>TYPE(Customer!K1162)</f>
        <v>1</v>
      </c>
      <c r="K1162" s="40">
        <f>TYPE(Customer!L1162)</f>
        <v>1</v>
      </c>
      <c r="L1162" s="40">
        <f>TYPE(Customer!M1162)</f>
        <v>1</v>
      </c>
      <c r="M1162" s="40">
        <f>TYPE(Customer!N1162)</f>
        <v>1</v>
      </c>
    </row>
    <row r="1163" spans="1:13" x14ac:dyDescent="0.25">
      <c r="A1163" s="40">
        <f>TYPE(Customer!A1163)</f>
        <v>1</v>
      </c>
      <c r="B1163" s="40">
        <f>TYPE(Customer!B1163)</f>
        <v>1</v>
      </c>
      <c r="C1163" s="40">
        <f>TYPE(Customer!C1163)</f>
        <v>2</v>
      </c>
      <c r="D1163" s="40">
        <f>TYPE(Customer!D1163)</f>
        <v>2</v>
      </c>
      <c r="E1163" s="40">
        <f>TYPE(Customer!E1163)</f>
        <v>1</v>
      </c>
      <c r="F1163" s="40">
        <f>TYPE(Customer!G1163)</f>
        <v>1</v>
      </c>
      <c r="G1163" s="40">
        <f>TYPE(Customer!H1163)</f>
        <v>1</v>
      </c>
      <c r="H1163" s="40">
        <f>TYPE(Customer!I1163)</f>
        <v>1</v>
      </c>
      <c r="I1163" s="40">
        <f>TYPE(Customer!J1163)</f>
        <v>1</v>
      </c>
      <c r="J1163" s="40">
        <f>TYPE(Customer!K1163)</f>
        <v>1</v>
      </c>
      <c r="K1163" s="40">
        <f>TYPE(Customer!L1163)</f>
        <v>1</v>
      </c>
      <c r="L1163" s="40">
        <f>TYPE(Customer!M1163)</f>
        <v>1</v>
      </c>
      <c r="M1163" s="40">
        <f>TYPE(Customer!N1163)</f>
        <v>1</v>
      </c>
    </row>
    <row r="1164" spans="1:13" x14ac:dyDescent="0.25">
      <c r="A1164" s="40">
        <f>TYPE(Customer!A1164)</f>
        <v>1</v>
      </c>
      <c r="B1164" s="40">
        <f>TYPE(Customer!B1164)</f>
        <v>1</v>
      </c>
      <c r="C1164" s="40">
        <f>TYPE(Customer!C1164)</f>
        <v>2</v>
      </c>
      <c r="D1164" s="40">
        <f>TYPE(Customer!D1164)</f>
        <v>2</v>
      </c>
      <c r="E1164" s="40">
        <f>TYPE(Customer!E1164)</f>
        <v>1</v>
      </c>
      <c r="F1164" s="40">
        <f>TYPE(Customer!G1164)</f>
        <v>1</v>
      </c>
      <c r="G1164" s="40">
        <f>TYPE(Customer!H1164)</f>
        <v>1</v>
      </c>
      <c r="H1164" s="40">
        <f>TYPE(Customer!I1164)</f>
        <v>1</v>
      </c>
      <c r="I1164" s="40">
        <f>TYPE(Customer!J1164)</f>
        <v>1</v>
      </c>
      <c r="J1164" s="40">
        <f>TYPE(Customer!K1164)</f>
        <v>1</v>
      </c>
      <c r="K1164" s="40">
        <f>TYPE(Customer!L1164)</f>
        <v>1</v>
      </c>
      <c r="L1164" s="40">
        <f>TYPE(Customer!M1164)</f>
        <v>1</v>
      </c>
      <c r="M1164" s="40">
        <f>TYPE(Customer!N1164)</f>
        <v>1</v>
      </c>
    </row>
    <row r="1165" spans="1:13" x14ac:dyDescent="0.25">
      <c r="A1165" s="40">
        <f>TYPE(Customer!A1165)</f>
        <v>1</v>
      </c>
      <c r="B1165" s="40">
        <f>TYPE(Customer!B1165)</f>
        <v>1</v>
      </c>
      <c r="C1165" s="40">
        <f>TYPE(Customer!C1165)</f>
        <v>2</v>
      </c>
      <c r="D1165" s="40">
        <f>TYPE(Customer!D1165)</f>
        <v>2</v>
      </c>
      <c r="E1165" s="40">
        <f>TYPE(Customer!E1165)</f>
        <v>1</v>
      </c>
      <c r="F1165" s="40">
        <f>TYPE(Customer!G1165)</f>
        <v>1</v>
      </c>
      <c r="G1165" s="40">
        <f>TYPE(Customer!H1165)</f>
        <v>1</v>
      </c>
      <c r="H1165" s="40">
        <f>TYPE(Customer!I1165)</f>
        <v>1</v>
      </c>
      <c r="I1165" s="40">
        <f>TYPE(Customer!J1165)</f>
        <v>1</v>
      </c>
      <c r="J1165" s="40">
        <f>TYPE(Customer!K1165)</f>
        <v>1</v>
      </c>
      <c r="K1165" s="40">
        <f>TYPE(Customer!L1165)</f>
        <v>1</v>
      </c>
      <c r="L1165" s="40">
        <f>TYPE(Customer!M1165)</f>
        <v>1</v>
      </c>
      <c r="M1165" s="40">
        <f>TYPE(Customer!N1165)</f>
        <v>1</v>
      </c>
    </row>
    <row r="1166" spans="1:13" x14ac:dyDescent="0.25">
      <c r="A1166" s="40">
        <f>TYPE(Customer!A1166)</f>
        <v>1</v>
      </c>
      <c r="B1166" s="40">
        <f>TYPE(Customer!B1166)</f>
        <v>1</v>
      </c>
      <c r="C1166" s="40">
        <f>TYPE(Customer!C1166)</f>
        <v>2</v>
      </c>
      <c r="D1166" s="40">
        <f>TYPE(Customer!D1166)</f>
        <v>2</v>
      </c>
      <c r="E1166" s="40">
        <f>TYPE(Customer!E1166)</f>
        <v>1</v>
      </c>
      <c r="F1166" s="40">
        <f>TYPE(Customer!G1166)</f>
        <v>1</v>
      </c>
      <c r="G1166" s="40">
        <f>TYPE(Customer!H1166)</f>
        <v>1</v>
      </c>
      <c r="H1166" s="40">
        <f>TYPE(Customer!I1166)</f>
        <v>1</v>
      </c>
      <c r="I1166" s="40">
        <f>TYPE(Customer!J1166)</f>
        <v>1</v>
      </c>
      <c r="J1166" s="40">
        <f>TYPE(Customer!K1166)</f>
        <v>1</v>
      </c>
      <c r="K1166" s="40">
        <f>TYPE(Customer!L1166)</f>
        <v>1</v>
      </c>
      <c r="L1166" s="40">
        <f>TYPE(Customer!M1166)</f>
        <v>1</v>
      </c>
      <c r="M1166" s="40">
        <f>TYPE(Customer!N1166)</f>
        <v>1</v>
      </c>
    </row>
    <row r="1167" spans="1:13" x14ac:dyDescent="0.25">
      <c r="A1167" s="40">
        <f>TYPE(Customer!A1167)</f>
        <v>1</v>
      </c>
      <c r="B1167" s="40">
        <f>TYPE(Customer!B1167)</f>
        <v>1</v>
      </c>
      <c r="C1167" s="40">
        <f>TYPE(Customer!C1167)</f>
        <v>2</v>
      </c>
      <c r="D1167" s="40">
        <f>TYPE(Customer!D1167)</f>
        <v>2</v>
      </c>
      <c r="E1167" s="40">
        <f>TYPE(Customer!E1167)</f>
        <v>1</v>
      </c>
      <c r="F1167" s="40">
        <f>TYPE(Customer!G1167)</f>
        <v>1</v>
      </c>
      <c r="G1167" s="40">
        <f>TYPE(Customer!H1167)</f>
        <v>1</v>
      </c>
      <c r="H1167" s="40">
        <f>TYPE(Customer!I1167)</f>
        <v>1</v>
      </c>
      <c r="I1167" s="40">
        <f>TYPE(Customer!J1167)</f>
        <v>1</v>
      </c>
      <c r="J1167" s="40">
        <f>TYPE(Customer!K1167)</f>
        <v>1</v>
      </c>
      <c r="K1167" s="40">
        <f>TYPE(Customer!L1167)</f>
        <v>1</v>
      </c>
      <c r="L1167" s="40">
        <f>TYPE(Customer!M1167)</f>
        <v>1</v>
      </c>
      <c r="M1167" s="40">
        <f>TYPE(Customer!N1167)</f>
        <v>1</v>
      </c>
    </row>
    <row r="1168" spans="1:13" x14ac:dyDescent="0.25">
      <c r="A1168" s="40">
        <f>TYPE(Customer!A1168)</f>
        <v>1</v>
      </c>
      <c r="B1168" s="40">
        <f>TYPE(Customer!B1168)</f>
        <v>1</v>
      </c>
      <c r="C1168" s="40">
        <f>TYPE(Customer!C1168)</f>
        <v>2</v>
      </c>
      <c r="D1168" s="40">
        <f>TYPE(Customer!D1168)</f>
        <v>2</v>
      </c>
      <c r="E1168" s="40">
        <f>TYPE(Customer!E1168)</f>
        <v>1</v>
      </c>
      <c r="F1168" s="40">
        <f>TYPE(Customer!G1168)</f>
        <v>1</v>
      </c>
      <c r="G1168" s="40">
        <f>TYPE(Customer!H1168)</f>
        <v>1</v>
      </c>
      <c r="H1168" s="40">
        <f>TYPE(Customer!I1168)</f>
        <v>1</v>
      </c>
      <c r="I1168" s="40">
        <f>TYPE(Customer!J1168)</f>
        <v>1</v>
      </c>
      <c r="J1168" s="40">
        <f>TYPE(Customer!K1168)</f>
        <v>1</v>
      </c>
      <c r="K1168" s="40">
        <f>TYPE(Customer!L1168)</f>
        <v>1</v>
      </c>
      <c r="L1168" s="40">
        <f>TYPE(Customer!M1168)</f>
        <v>1</v>
      </c>
      <c r="M1168" s="40">
        <f>TYPE(Customer!N1168)</f>
        <v>1</v>
      </c>
    </row>
    <row r="1169" spans="1:13" x14ac:dyDescent="0.25">
      <c r="A1169" s="40">
        <f>TYPE(Customer!A1169)</f>
        <v>1</v>
      </c>
      <c r="B1169" s="40">
        <f>TYPE(Customer!B1169)</f>
        <v>1</v>
      </c>
      <c r="C1169" s="40">
        <f>TYPE(Customer!C1169)</f>
        <v>2</v>
      </c>
      <c r="D1169" s="40">
        <f>TYPE(Customer!D1169)</f>
        <v>2</v>
      </c>
      <c r="E1169" s="40">
        <f>TYPE(Customer!E1169)</f>
        <v>1</v>
      </c>
      <c r="F1169" s="40">
        <f>TYPE(Customer!G1169)</f>
        <v>1</v>
      </c>
      <c r="G1169" s="40">
        <f>TYPE(Customer!H1169)</f>
        <v>1</v>
      </c>
      <c r="H1169" s="40">
        <f>TYPE(Customer!I1169)</f>
        <v>1</v>
      </c>
      <c r="I1169" s="40">
        <f>TYPE(Customer!J1169)</f>
        <v>1</v>
      </c>
      <c r="J1169" s="40">
        <f>TYPE(Customer!K1169)</f>
        <v>1</v>
      </c>
      <c r="K1169" s="40">
        <f>TYPE(Customer!L1169)</f>
        <v>1</v>
      </c>
      <c r="L1169" s="40">
        <f>TYPE(Customer!M1169)</f>
        <v>1</v>
      </c>
      <c r="M1169" s="40">
        <f>TYPE(Customer!N1169)</f>
        <v>1</v>
      </c>
    </row>
    <row r="1170" spans="1:13" x14ac:dyDescent="0.25">
      <c r="A1170" s="40">
        <f>TYPE(Customer!A1170)</f>
        <v>1</v>
      </c>
      <c r="B1170" s="40">
        <f>TYPE(Customer!B1170)</f>
        <v>1</v>
      </c>
      <c r="C1170" s="40">
        <f>TYPE(Customer!C1170)</f>
        <v>2</v>
      </c>
      <c r="D1170" s="40">
        <f>TYPE(Customer!D1170)</f>
        <v>2</v>
      </c>
      <c r="E1170" s="40">
        <f>TYPE(Customer!E1170)</f>
        <v>1</v>
      </c>
      <c r="F1170" s="40">
        <f>TYPE(Customer!G1170)</f>
        <v>1</v>
      </c>
      <c r="G1170" s="40">
        <f>TYPE(Customer!H1170)</f>
        <v>1</v>
      </c>
      <c r="H1170" s="40">
        <f>TYPE(Customer!I1170)</f>
        <v>1</v>
      </c>
      <c r="I1170" s="40">
        <f>TYPE(Customer!J1170)</f>
        <v>1</v>
      </c>
      <c r="J1170" s="40">
        <f>TYPE(Customer!K1170)</f>
        <v>1</v>
      </c>
      <c r="K1170" s="40">
        <f>TYPE(Customer!L1170)</f>
        <v>1</v>
      </c>
      <c r="L1170" s="40">
        <f>TYPE(Customer!M1170)</f>
        <v>1</v>
      </c>
      <c r="M1170" s="40">
        <f>TYPE(Customer!N1170)</f>
        <v>1</v>
      </c>
    </row>
    <row r="1171" spans="1:13" x14ac:dyDescent="0.25">
      <c r="A1171" s="40">
        <f>TYPE(Customer!A1171)</f>
        <v>1</v>
      </c>
      <c r="B1171" s="40">
        <f>TYPE(Customer!B1171)</f>
        <v>1</v>
      </c>
      <c r="C1171" s="40">
        <f>TYPE(Customer!C1171)</f>
        <v>2</v>
      </c>
      <c r="D1171" s="40">
        <f>TYPE(Customer!D1171)</f>
        <v>2</v>
      </c>
      <c r="E1171" s="40">
        <f>TYPE(Customer!E1171)</f>
        <v>1</v>
      </c>
      <c r="F1171" s="40">
        <f>TYPE(Customer!G1171)</f>
        <v>1</v>
      </c>
      <c r="G1171" s="40">
        <f>TYPE(Customer!H1171)</f>
        <v>1</v>
      </c>
      <c r="H1171" s="40">
        <f>TYPE(Customer!I1171)</f>
        <v>1</v>
      </c>
      <c r="I1171" s="40">
        <f>TYPE(Customer!J1171)</f>
        <v>1</v>
      </c>
      <c r="J1171" s="40">
        <f>TYPE(Customer!K1171)</f>
        <v>1</v>
      </c>
      <c r="K1171" s="40">
        <f>TYPE(Customer!L1171)</f>
        <v>1</v>
      </c>
      <c r="L1171" s="40">
        <f>TYPE(Customer!M1171)</f>
        <v>1</v>
      </c>
      <c r="M1171" s="40">
        <f>TYPE(Customer!N1171)</f>
        <v>1</v>
      </c>
    </row>
    <row r="1172" spans="1:13" x14ac:dyDescent="0.25">
      <c r="A1172" s="40">
        <f>TYPE(Customer!A1172)</f>
        <v>1</v>
      </c>
      <c r="B1172" s="40">
        <f>TYPE(Customer!B1172)</f>
        <v>1</v>
      </c>
      <c r="C1172" s="40">
        <f>TYPE(Customer!C1172)</f>
        <v>2</v>
      </c>
      <c r="D1172" s="40">
        <f>TYPE(Customer!D1172)</f>
        <v>2</v>
      </c>
      <c r="E1172" s="40">
        <f>TYPE(Customer!E1172)</f>
        <v>1</v>
      </c>
      <c r="F1172" s="40">
        <f>TYPE(Customer!G1172)</f>
        <v>1</v>
      </c>
      <c r="G1172" s="40">
        <f>TYPE(Customer!H1172)</f>
        <v>1</v>
      </c>
      <c r="H1172" s="40">
        <f>TYPE(Customer!I1172)</f>
        <v>1</v>
      </c>
      <c r="I1172" s="40">
        <f>TYPE(Customer!J1172)</f>
        <v>1</v>
      </c>
      <c r="J1172" s="40">
        <f>TYPE(Customer!K1172)</f>
        <v>1</v>
      </c>
      <c r="K1172" s="40">
        <f>TYPE(Customer!L1172)</f>
        <v>1</v>
      </c>
      <c r="L1172" s="40">
        <f>TYPE(Customer!M1172)</f>
        <v>1</v>
      </c>
      <c r="M1172" s="40">
        <f>TYPE(Customer!N1172)</f>
        <v>1</v>
      </c>
    </row>
    <row r="1173" spans="1:13" x14ac:dyDescent="0.25">
      <c r="A1173" s="40">
        <f>TYPE(Customer!A1173)</f>
        <v>1</v>
      </c>
      <c r="B1173" s="40">
        <f>TYPE(Customer!B1173)</f>
        <v>1</v>
      </c>
      <c r="C1173" s="40">
        <f>TYPE(Customer!C1173)</f>
        <v>2</v>
      </c>
      <c r="D1173" s="40">
        <f>TYPE(Customer!D1173)</f>
        <v>2</v>
      </c>
      <c r="E1173" s="40">
        <f>TYPE(Customer!E1173)</f>
        <v>1</v>
      </c>
      <c r="F1173" s="40">
        <f>TYPE(Customer!G1173)</f>
        <v>1</v>
      </c>
      <c r="G1173" s="40">
        <f>TYPE(Customer!H1173)</f>
        <v>1</v>
      </c>
      <c r="H1173" s="40">
        <f>TYPE(Customer!I1173)</f>
        <v>1</v>
      </c>
      <c r="I1173" s="40">
        <f>TYPE(Customer!J1173)</f>
        <v>1</v>
      </c>
      <c r="J1173" s="40">
        <f>TYPE(Customer!K1173)</f>
        <v>1</v>
      </c>
      <c r="K1173" s="40">
        <f>TYPE(Customer!L1173)</f>
        <v>1</v>
      </c>
      <c r="L1173" s="40">
        <f>TYPE(Customer!M1173)</f>
        <v>1</v>
      </c>
      <c r="M1173" s="40">
        <f>TYPE(Customer!N1173)</f>
        <v>1</v>
      </c>
    </row>
    <row r="1174" spans="1:13" x14ac:dyDescent="0.25">
      <c r="A1174" s="40">
        <f>TYPE(Customer!A1174)</f>
        <v>1</v>
      </c>
      <c r="B1174" s="40">
        <f>TYPE(Customer!B1174)</f>
        <v>1</v>
      </c>
      <c r="C1174" s="40">
        <f>TYPE(Customer!C1174)</f>
        <v>2</v>
      </c>
      <c r="D1174" s="40">
        <f>TYPE(Customer!D1174)</f>
        <v>2</v>
      </c>
      <c r="E1174" s="40">
        <f>TYPE(Customer!E1174)</f>
        <v>1</v>
      </c>
      <c r="F1174" s="40">
        <f>TYPE(Customer!G1174)</f>
        <v>1</v>
      </c>
      <c r="G1174" s="40">
        <f>TYPE(Customer!H1174)</f>
        <v>1</v>
      </c>
      <c r="H1174" s="40">
        <f>TYPE(Customer!I1174)</f>
        <v>1</v>
      </c>
      <c r="I1174" s="40">
        <f>TYPE(Customer!J1174)</f>
        <v>1</v>
      </c>
      <c r="J1174" s="40">
        <f>TYPE(Customer!K1174)</f>
        <v>1</v>
      </c>
      <c r="K1174" s="40">
        <f>TYPE(Customer!L1174)</f>
        <v>1</v>
      </c>
      <c r="L1174" s="40">
        <f>TYPE(Customer!M1174)</f>
        <v>1</v>
      </c>
      <c r="M1174" s="40">
        <f>TYPE(Customer!N1174)</f>
        <v>1</v>
      </c>
    </row>
    <row r="1175" spans="1:13" x14ac:dyDescent="0.25">
      <c r="A1175" s="40">
        <f>TYPE(Customer!A1175)</f>
        <v>1</v>
      </c>
      <c r="B1175" s="40">
        <f>TYPE(Customer!B1175)</f>
        <v>1</v>
      </c>
      <c r="C1175" s="40">
        <f>TYPE(Customer!C1175)</f>
        <v>2</v>
      </c>
      <c r="D1175" s="40">
        <f>TYPE(Customer!D1175)</f>
        <v>2</v>
      </c>
      <c r="E1175" s="40">
        <f>TYPE(Customer!E1175)</f>
        <v>1</v>
      </c>
      <c r="F1175" s="40">
        <f>TYPE(Customer!G1175)</f>
        <v>1</v>
      </c>
      <c r="G1175" s="40">
        <f>TYPE(Customer!H1175)</f>
        <v>1</v>
      </c>
      <c r="H1175" s="40">
        <f>TYPE(Customer!I1175)</f>
        <v>1</v>
      </c>
      <c r="I1175" s="40">
        <f>TYPE(Customer!J1175)</f>
        <v>1</v>
      </c>
      <c r="J1175" s="40">
        <f>TYPE(Customer!K1175)</f>
        <v>1</v>
      </c>
      <c r="K1175" s="40">
        <f>TYPE(Customer!L1175)</f>
        <v>1</v>
      </c>
      <c r="L1175" s="40">
        <f>TYPE(Customer!M1175)</f>
        <v>1</v>
      </c>
      <c r="M1175" s="40">
        <f>TYPE(Customer!N1175)</f>
        <v>1</v>
      </c>
    </row>
    <row r="1176" spans="1:13" x14ac:dyDescent="0.25">
      <c r="A1176" s="40">
        <f>TYPE(Customer!A1176)</f>
        <v>1</v>
      </c>
      <c r="B1176" s="40">
        <f>TYPE(Customer!B1176)</f>
        <v>1</v>
      </c>
      <c r="C1176" s="40">
        <f>TYPE(Customer!C1176)</f>
        <v>2</v>
      </c>
      <c r="D1176" s="40">
        <f>TYPE(Customer!D1176)</f>
        <v>2</v>
      </c>
      <c r="E1176" s="40">
        <f>TYPE(Customer!E1176)</f>
        <v>1</v>
      </c>
      <c r="F1176" s="40">
        <f>TYPE(Customer!G1176)</f>
        <v>1</v>
      </c>
      <c r="G1176" s="40">
        <f>TYPE(Customer!H1176)</f>
        <v>1</v>
      </c>
      <c r="H1176" s="40">
        <f>TYPE(Customer!I1176)</f>
        <v>1</v>
      </c>
      <c r="I1176" s="40">
        <f>TYPE(Customer!J1176)</f>
        <v>1</v>
      </c>
      <c r="J1176" s="40">
        <f>TYPE(Customer!K1176)</f>
        <v>1</v>
      </c>
      <c r="K1176" s="40">
        <f>TYPE(Customer!L1176)</f>
        <v>1</v>
      </c>
      <c r="L1176" s="40">
        <f>TYPE(Customer!M1176)</f>
        <v>1</v>
      </c>
      <c r="M1176" s="40">
        <f>TYPE(Customer!N1176)</f>
        <v>1</v>
      </c>
    </row>
    <row r="1177" spans="1:13" x14ac:dyDescent="0.25">
      <c r="A1177" s="40">
        <f>TYPE(Customer!A1177)</f>
        <v>1</v>
      </c>
      <c r="B1177" s="40">
        <f>TYPE(Customer!B1177)</f>
        <v>1</v>
      </c>
      <c r="C1177" s="40">
        <f>TYPE(Customer!C1177)</f>
        <v>2</v>
      </c>
      <c r="D1177" s="40">
        <f>TYPE(Customer!D1177)</f>
        <v>2</v>
      </c>
      <c r="E1177" s="40">
        <f>TYPE(Customer!E1177)</f>
        <v>1</v>
      </c>
      <c r="F1177" s="40">
        <f>TYPE(Customer!G1177)</f>
        <v>1</v>
      </c>
      <c r="G1177" s="40">
        <f>TYPE(Customer!H1177)</f>
        <v>1</v>
      </c>
      <c r="H1177" s="40">
        <f>TYPE(Customer!I1177)</f>
        <v>1</v>
      </c>
      <c r="I1177" s="40">
        <f>TYPE(Customer!J1177)</f>
        <v>1</v>
      </c>
      <c r="J1177" s="40">
        <f>TYPE(Customer!K1177)</f>
        <v>1</v>
      </c>
      <c r="K1177" s="40">
        <f>TYPE(Customer!L1177)</f>
        <v>1</v>
      </c>
      <c r="L1177" s="40">
        <f>TYPE(Customer!M1177)</f>
        <v>1</v>
      </c>
      <c r="M1177" s="40">
        <f>TYPE(Customer!N1177)</f>
        <v>1</v>
      </c>
    </row>
    <row r="1178" spans="1:13" x14ac:dyDescent="0.25">
      <c r="A1178" s="40">
        <f>TYPE(Customer!A1178)</f>
        <v>1</v>
      </c>
      <c r="B1178" s="40">
        <f>TYPE(Customer!B1178)</f>
        <v>1</v>
      </c>
      <c r="C1178" s="40">
        <f>TYPE(Customer!C1178)</f>
        <v>2</v>
      </c>
      <c r="D1178" s="40">
        <f>TYPE(Customer!D1178)</f>
        <v>2</v>
      </c>
      <c r="E1178" s="40">
        <f>TYPE(Customer!E1178)</f>
        <v>1</v>
      </c>
      <c r="F1178" s="40">
        <f>TYPE(Customer!G1178)</f>
        <v>1</v>
      </c>
      <c r="G1178" s="40">
        <f>TYPE(Customer!H1178)</f>
        <v>1</v>
      </c>
      <c r="H1178" s="40">
        <f>TYPE(Customer!I1178)</f>
        <v>1</v>
      </c>
      <c r="I1178" s="40">
        <f>TYPE(Customer!J1178)</f>
        <v>1</v>
      </c>
      <c r="J1178" s="40">
        <f>TYPE(Customer!K1178)</f>
        <v>1</v>
      </c>
      <c r="K1178" s="40">
        <f>TYPE(Customer!L1178)</f>
        <v>1</v>
      </c>
      <c r="L1178" s="40">
        <f>TYPE(Customer!M1178)</f>
        <v>1</v>
      </c>
      <c r="M1178" s="40">
        <f>TYPE(Customer!N1178)</f>
        <v>1</v>
      </c>
    </row>
    <row r="1179" spans="1:13" x14ac:dyDescent="0.25">
      <c r="A1179" s="40">
        <f>TYPE(Customer!A1179)</f>
        <v>1</v>
      </c>
      <c r="B1179" s="40">
        <f>TYPE(Customer!B1179)</f>
        <v>1</v>
      </c>
      <c r="C1179" s="40">
        <f>TYPE(Customer!C1179)</f>
        <v>2</v>
      </c>
      <c r="D1179" s="40">
        <f>TYPE(Customer!D1179)</f>
        <v>2</v>
      </c>
      <c r="E1179" s="40">
        <f>TYPE(Customer!E1179)</f>
        <v>1</v>
      </c>
      <c r="F1179" s="40">
        <f>TYPE(Customer!G1179)</f>
        <v>1</v>
      </c>
      <c r="G1179" s="40">
        <f>TYPE(Customer!H1179)</f>
        <v>1</v>
      </c>
      <c r="H1179" s="40">
        <f>TYPE(Customer!I1179)</f>
        <v>1</v>
      </c>
      <c r="I1179" s="40">
        <f>TYPE(Customer!J1179)</f>
        <v>1</v>
      </c>
      <c r="J1179" s="40">
        <f>TYPE(Customer!K1179)</f>
        <v>1</v>
      </c>
      <c r="K1179" s="40">
        <f>TYPE(Customer!L1179)</f>
        <v>1</v>
      </c>
      <c r="L1179" s="40">
        <f>TYPE(Customer!M1179)</f>
        <v>1</v>
      </c>
      <c r="M1179" s="40">
        <f>TYPE(Customer!N1179)</f>
        <v>1</v>
      </c>
    </row>
    <row r="1180" spans="1:13" x14ac:dyDescent="0.25">
      <c r="A1180" s="40">
        <f>TYPE(Customer!A1180)</f>
        <v>1</v>
      </c>
      <c r="B1180" s="40">
        <f>TYPE(Customer!B1180)</f>
        <v>1</v>
      </c>
      <c r="C1180" s="40">
        <f>TYPE(Customer!C1180)</f>
        <v>2</v>
      </c>
      <c r="D1180" s="40">
        <f>TYPE(Customer!D1180)</f>
        <v>2</v>
      </c>
      <c r="E1180" s="40">
        <f>TYPE(Customer!E1180)</f>
        <v>1</v>
      </c>
      <c r="F1180" s="40">
        <f>TYPE(Customer!G1180)</f>
        <v>1</v>
      </c>
      <c r="G1180" s="40">
        <f>TYPE(Customer!H1180)</f>
        <v>1</v>
      </c>
      <c r="H1180" s="40">
        <f>TYPE(Customer!I1180)</f>
        <v>1</v>
      </c>
      <c r="I1180" s="40">
        <f>TYPE(Customer!J1180)</f>
        <v>1</v>
      </c>
      <c r="J1180" s="40">
        <f>TYPE(Customer!K1180)</f>
        <v>1</v>
      </c>
      <c r="K1180" s="40">
        <f>TYPE(Customer!L1180)</f>
        <v>1</v>
      </c>
      <c r="L1180" s="40">
        <f>TYPE(Customer!M1180)</f>
        <v>1</v>
      </c>
      <c r="M1180" s="40">
        <f>TYPE(Customer!N1180)</f>
        <v>1</v>
      </c>
    </row>
    <row r="1181" spans="1:13" x14ac:dyDescent="0.25">
      <c r="A1181" s="40">
        <f>TYPE(Customer!A1181)</f>
        <v>1</v>
      </c>
      <c r="B1181" s="40">
        <f>TYPE(Customer!B1181)</f>
        <v>1</v>
      </c>
      <c r="C1181" s="40">
        <f>TYPE(Customer!C1181)</f>
        <v>2</v>
      </c>
      <c r="D1181" s="40">
        <f>TYPE(Customer!D1181)</f>
        <v>2</v>
      </c>
      <c r="E1181" s="40">
        <f>TYPE(Customer!E1181)</f>
        <v>1</v>
      </c>
      <c r="F1181" s="40">
        <f>TYPE(Customer!G1181)</f>
        <v>1</v>
      </c>
      <c r="G1181" s="40">
        <f>TYPE(Customer!H1181)</f>
        <v>1</v>
      </c>
      <c r="H1181" s="40">
        <f>TYPE(Customer!I1181)</f>
        <v>1</v>
      </c>
      <c r="I1181" s="40">
        <f>TYPE(Customer!J1181)</f>
        <v>1</v>
      </c>
      <c r="J1181" s="40">
        <f>TYPE(Customer!K1181)</f>
        <v>1</v>
      </c>
      <c r="K1181" s="40">
        <f>TYPE(Customer!L1181)</f>
        <v>1</v>
      </c>
      <c r="L1181" s="40">
        <f>TYPE(Customer!M1181)</f>
        <v>1</v>
      </c>
      <c r="M1181" s="40">
        <f>TYPE(Customer!N1181)</f>
        <v>1</v>
      </c>
    </row>
    <row r="1182" spans="1:13" x14ac:dyDescent="0.25">
      <c r="A1182" s="40">
        <f>TYPE(Customer!A1182)</f>
        <v>1</v>
      </c>
      <c r="B1182" s="40">
        <f>TYPE(Customer!B1182)</f>
        <v>1</v>
      </c>
      <c r="C1182" s="40">
        <f>TYPE(Customer!C1182)</f>
        <v>2</v>
      </c>
      <c r="D1182" s="40">
        <f>TYPE(Customer!D1182)</f>
        <v>2</v>
      </c>
      <c r="E1182" s="40">
        <f>TYPE(Customer!E1182)</f>
        <v>1</v>
      </c>
      <c r="F1182" s="40">
        <f>TYPE(Customer!G1182)</f>
        <v>1</v>
      </c>
      <c r="G1182" s="40">
        <f>TYPE(Customer!H1182)</f>
        <v>1</v>
      </c>
      <c r="H1182" s="40">
        <f>TYPE(Customer!I1182)</f>
        <v>1</v>
      </c>
      <c r="I1182" s="40">
        <f>TYPE(Customer!J1182)</f>
        <v>1</v>
      </c>
      <c r="J1182" s="40">
        <f>TYPE(Customer!K1182)</f>
        <v>1</v>
      </c>
      <c r="K1182" s="40">
        <f>TYPE(Customer!L1182)</f>
        <v>1</v>
      </c>
      <c r="L1182" s="40">
        <f>TYPE(Customer!M1182)</f>
        <v>1</v>
      </c>
      <c r="M1182" s="40">
        <f>TYPE(Customer!N1182)</f>
        <v>1</v>
      </c>
    </row>
    <row r="1183" spans="1:13" x14ac:dyDescent="0.25">
      <c r="A1183" s="40">
        <f>TYPE(Customer!A1183)</f>
        <v>1</v>
      </c>
      <c r="B1183" s="40">
        <f>TYPE(Customer!B1183)</f>
        <v>1</v>
      </c>
      <c r="C1183" s="40">
        <f>TYPE(Customer!C1183)</f>
        <v>2</v>
      </c>
      <c r="D1183" s="40">
        <f>TYPE(Customer!D1183)</f>
        <v>2</v>
      </c>
      <c r="E1183" s="40">
        <f>TYPE(Customer!E1183)</f>
        <v>1</v>
      </c>
      <c r="F1183" s="40">
        <f>TYPE(Customer!G1183)</f>
        <v>1</v>
      </c>
      <c r="G1183" s="40">
        <f>TYPE(Customer!H1183)</f>
        <v>1</v>
      </c>
      <c r="H1183" s="40">
        <f>TYPE(Customer!I1183)</f>
        <v>1</v>
      </c>
      <c r="I1183" s="40">
        <f>TYPE(Customer!J1183)</f>
        <v>1</v>
      </c>
      <c r="J1183" s="40">
        <f>TYPE(Customer!K1183)</f>
        <v>1</v>
      </c>
      <c r="K1183" s="40">
        <f>TYPE(Customer!L1183)</f>
        <v>1</v>
      </c>
      <c r="L1183" s="40">
        <f>TYPE(Customer!M1183)</f>
        <v>1</v>
      </c>
      <c r="M1183" s="40">
        <f>TYPE(Customer!N1183)</f>
        <v>1</v>
      </c>
    </row>
    <row r="1184" spans="1:13" x14ac:dyDescent="0.25">
      <c r="A1184" s="40">
        <f>TYPE(Customer!A1184)</f>
        <v>1</v>
      </c>
      <c r="B1184" s="40">
        <f>TYPE(Customer!B1184)</f>
        <v>1</v>
      </c>
      <c r="C1184" s="40">
        <f>TYPE(Customer!C1184)</f>
        <v>2</v>
      </c>
      <c r="D1184" s="40">
        <f>TYPE(Customer!D1184)</f>
        <v>2</v>
      </c>
      <c r="E1184" s="40">
        <f>TYPE(Customer!E1184)</f>
        <v>1</v>
      </c>
      <c r="F1184" s="40">
        <f>TYPE(Customer!G1184)</f>
        <v>1</v>
      </c>
      <c r="G1184" s="40">
        <f>TYPE(Customer!H1184)</f>
        <v>1</v>
      </c>
      <c r="H1184" s="40">
        <f>TYPE(Customer!I1184)</f>
        <v>1</v>
      </c>
      <c r="I1184" s="40">
        <f>TYPE(Customer!J1184)</f>
        <v>1</v>
      </c>
      <c r="J1184" s="40">
        <f>TYPE(Customer!K1184)</f>
        <v>1</v>
      </c>
      <c r="K1184" s="40">
        <f>TYPE(Customer!L1184)</f>
        <v>1</v>
      </c>
      <c r="L1184" s="40">
        <f>TYPE(Customer!M1184)</f>
        <v>1</v>
      </c>
      <c r="M1184" s="40">
        <f>TYPE(Customer!N1184)</f>
        <v>1</v>
      </c>
    </row>
    <row r="1185" spans="1:13" x14ac:dyDescent="0.25">
      <c r="A1185" s="40">
        <f>TYPE(Customer!A1185)</f>
        <v>1</v>
      </c>
      <c r="B1185" s="40">
        <f>TYPE(Customer!B1185)</f>
        <v>1</v>
      </c>
      <c r="C1185" s="40">
        <f>TYPE(Customer!C1185)</f>
        <v>2</v>
      </c>
      <c r="D1185" s="40">
        <f>TYPE(Customer!D1185)</f>
        <v>2</v>
      </c>
      <c r="E1185" s="40">
        <f>TYPE(Customer!E1185)</f>
        <v>1</v>
      </c>
      <c r="F1185" s="40">
        <f>TYPE(Customer!G1185)</f>
        <v>1</v>
      </c>
      <c r="G1185" s="40">
        <f>TYPE(Customer!H1185)</f>
        <v>1</v>
      </c>
      <c r="H1185" s="40">
        <f>TYPE(Customer!I1185)</f>
        <v>1</v>
      </c>
      <c r="I1185" s="40">
        <f>TYPE(Customer!J1185)</f>
        <v>1</v>
      </c>
      <c r="J1185" s="40">
        <f>TYPE(Customer!K1185)</f>
        <v>1</v>
      </c>
      <c r="K1185" s="40">
        <f>TYPE(Customer!L1185)</f>
        <v>1</v>
      </c>
      <c r="L1185" s="40">
        <f>TYPE(Customer!M1185)</f>
        <v>1</v>
      </c>
      <c r="M1185" s="40">
        <f>TYPE(Customer!N1185)</f>
        <v>1</v>
      </c>
    </row>
    <row r="1186" spans="1:13" x14ac:dyDescent="0.25">
      <c r="A1186" s="40">
        <f>TYPE(Customer!A1186)</f>
        <v>1</v>
      </c>
      <c r="B1186" s="40">
        <f>TYPE(Customer!B1186)</f>
        <v>1</v>
      </c>
      <c r="C1186" s="40">
        <f>TYPE(Customer!C1186)</f>
        <v>2</v>
      </c>
      <c r="D1186" s="40">
        <f>TYPE(Customer!D1186)</f>
        <v>2</v>
      </c>
      <c r="E1186" s="40">
        <f>TYPE(Customer!E1186)</f>
        <v>1</v>
      </c>
      <c r="F1186" s="40">
        <f>TYPE(Customer!G1186)</f>
        <v>1</v>
      </c>
      <c r="G1186" s="40">
        <f>TYPE(Customer!H1186)</f>
        <v>1</v>
      </c>
      <c r="H1186" s="40">
        <f>TYPE(Customer!I1186)</f>
        <v>1</v>
      </c>
      <c r="I1186" s="40">
        <f>TYPE(Customer!J1186)</f>
        <v>1</v>
      </c>
      <c r="J1186" s="40">
        <f>TYPE(Customer!K1186)</f>
        <v>1</v>
      </c>
      <c r="K1186" s="40">
        <f>TYPE(Customer!L1186)</f>
        <v>1</v>
      </c>
      <c r="L1186" s="40">
        <f>TYPE(Customer!M1186)</f>
        <v>1</v>
      </c>
      <c r="M1186" s="40">
        <f>TYPE(Customer!N1186)</f>
        <v>1</v>
      </c>
    </row>
    <row r="1187" spans="1:13" x14ac:dyDescent="0.25">
      <c r="A1187" s="40">
        <f>TYPE(Customer!A1187)</f>
        <v>1</v>
      </c>
      <c r="B1187" s="40">
        <f>TYPE(Customer!B1187)</f>
        <v>1</v>
      </c>
      <c r="C1187" s="40">
        <f>TYPE(Customer!C1187)</f>
        <v>2</v>
      </c>
      <c r="D1187" s="40">
        <f>TYPE(Customer!D1187)</f>
        <v>2</v>
      </c>
      <c r="E1187" s="40">
        <f>TYPE(Customer!E1187)</f>
        <v>1</v>
      </c>
      <c r="F1187" s="40">
        <f>TYPE(Customer!G1187)</f>
        <v>1</v>
      </c>
      <c r="G1187" s="40">
        <f>TYPE(Customer!H1187)</f>
        <v>1</v>
      </c>
      <c r="H1187" s="40">
        <f>TYPE(Customer!I1187)</f>
        <v>1</v>
      </c>
      <c r="I1187" s="40">
        <f>TYPE(Customer!J1187)</f>
        <v>1</v>
      </c>
      <c r="J1187" s="40">
        <f>TYPE(Customer!K1187)</f>
        <v>1</v>
      </c>
      <c r="K1187" s="40">
        <f>TYPE(Customer!L1187)</f>
        <v>1</v>
      </c>
      <c r="L1187" s="40">
        <f>TYPE(Customer!M1187)</f>
        <v>1</v>
      </c>
      <c r="M1187" s="40">
        <f>TYPE(Customer!N1187)</f>
        <v>1</v>
      </c>
    </row>
    <row r="1188" spans="1:13" x14ac:dyDescent="0.25">
      <c r="A1188" s="40">
        <f>TYPE(Customer!A1188)</f>
        <v>1</v>
      </c>
      <c r="B1188" s="40">
        <f>TYPE(Customer!B1188)</f>
        <v>1</v>
      </c>
      <c r="C1188" s="40">
        <f>TYPE(Customer!C1188)</f>
        <v>2</v>
      </c>
      <c r="D1188" s="40">
        <f>TYPE(Customer!D1188)</f>
        <v>2</v>
      </c>
      <c r="E1188" s="40">
        <f>TYPE(Customer!E1188)</f>
        <v>1</v>
      </c>
      <c r="F1188" s="40">
        <f>TYPE(Customer!G1188)</f>
        <v>1</v>
      </c>
      <c r="G1188" s="40">
        <f>TYPE(Customer!H1188)</f>
        <v>1</v>
      </c>
      <c r="H1188" s="40">
        <f>TYPE(Customer!I1188)</f>
        <v>1</v>
      </c>
      <c r="I1188" s="40">
        <f>TYPE(Customer!J1188)</f>
        <v>1</v>
      </c>
      <c r="J1188" s="40">
        <f>TYPE(Customer!K1188)</f>
        <v>1</v>
      </c>
      <c r="K1188" s="40">
        <f>TYPE(Customer!L1188)</f>
        <v>1</v>
      </c>
      <c r="L1188" s="40">
        <f>TYPE(Customer!M1188)</f>
        <v>1</v>
      </c>
      <c r="M1188" s="40">
        <f>TYPE(Customer!N1188)</f>
        <v>1</v>
      </c>
    </row>
    <row r="1189" spans="1:13" x14ac:dyDescent="0.25">
      <c r="A1189" s="40">
        <f>TYPE(Customer!A1189)</f>
        <v>1</v>
      </c>
      <c r="B1189" s="40">
        <f>TYPE(Customer!B1189)</f>
        <v>1</v>
      </c>
      <c r="C1189" s="40">
        <f>TYPE(Customer!C1189)</f>
        <v>2</v>
      </c>
      <c r="D1189" s="40">
        <f>TYPE(Customer!D1189)</f>
        <v>2</v>
      </c>
      <c r="E1189" s="40">
        <f>TYPE(Customer!E1189)</f>
        <v>1</v>
      </c>
      <c r="F1189" s="40">
        <f>TYPE(Customer!G1189)</f>
        <v>1</v>
      </c>
      <c r="G1189" s="40">
        <f>TYPE(Customer!H1189)</f>
        <v>1</v>
      </c>
      <c r="H1189" s="40">
        <f>TYPE(Customer!I1189)</f>
        <v>1</v>
      </c>
      <c r="I1189" s="40">
        <f>TYPE(Customer!J1189)</f>
        <v>1</v>
      </c>
      <c r="J1189" s="40">
        <f>TYPE(Customer!K1189)</f>
        <v>1</v>
      </c>
      <c r="K1189" s="40">
        <f>TYPE(Customer!L1189)</f>
        <v>1</v>
      </c>
      <c r="L1189" s="40">
        <f>TYPE(Customer!M1189)</f>
        <v>1</v>
      </c>
      <c r="M1189" s="40">
        <f>TYPE(Customer!N1189)</f>
        <v>1</v>
      </c>
    </row>
    <row r="1190" spans="1:13" x14ac:dyDescent="0.25">
      <c r="A1190" s="40">
        <f>TYPE(Customer!A1190)</f>
        <v>1</v>
      </c>
      <c r="B1190" s="40">
        <f>TYPE(Customer!B1190)</f>
        <v>1</v>
      </c>
      <c r="C1190" s="40">
        <f>TYPE(Customer!C1190)</f>
        <v>2</v>
      </c>
      <c r="D1190" s="40">
        <f>TYPE(Customer!D1190)</f>
        <v>2</v>
      </c>
      <c r="E1190" s="40">
        <f>TYPE(Customer!E1190)</f>
        <v>1</v>
      </c>
      <c r="F1190" s="40">
        <f>TYPE(Customer!G1190)</f>
        <v>1</v>
      </c>
      <c r="G1190" s="40">
        <f>TYPE(Customer!H1190)</f>
        <v>1</v>
      </c>
      <c r="H1190" s="40">
        <f>TYPE(Customer!I1190)</f>
        <v>1</v>
      </c>
      <c r="I1190" s="40">
        <f>TYPE(Customer!J1190)</f>
        <v>1</v>
      </c>
      <c r="J1190" s="40">
        <f>TYPE(Customer!K1190)</f>
        <v>1</v>
      </c>
      <c r="K1190" s="40">
        <f>TYPE(Customer!L1190)</f>
        <v>1</v>
      </c>
      <c r="L1190" s="40">
        <f>TYPE(Customer!M1190)</f>
        <v>1</v>
      </c>
      <c r="M1190" s="40">
        <f>TYPE(Customer!N1190)</f>
        <v>1</v>
      </c>
    </row>
    <row r="1191" spans="1:13" x14ac:dyDescent="0.25">
      <c r="A1191" s="40">
        <f>TYPE(Customer!A1191)</f>
        <v>1</v>
      </c>
      <c r="B1191" s="40">
        <f>TYPE(Customer!B1191)</f>
        <v>1</v>
      </c>
      <c r="C1191" s="40">
        <f>TYPE(Customer!C1191)</f>
        <v>2</v>
      </c>
      <c r="D1191" s="40">
        <f>TYPE(Customer!D1191)</f>
        <v>2</v>
      </c>
      <c r="E1191" s="40">
        <f>TYPE(Customer!E1191)</f>
        <v>1</v>
      </c>
      <c r="F1191" s="40">
        <f>TYPE(Customer!G1191)</f>
        <v>1</v>
      </c>
      <c r="G1191" s="40">
        <f>TYPE(Customer!H1191)</f>
        <v>1</v>
      </c>
      <c r="H1191" s="40">
        <f>TYPE(Customer!I1191)</f>
        <v>1</v>
      </c>
      <c r="I1191" s="40">
        <f>TYPE(Customer!J1191)</f>
        <v>1</v>
      </c>
      <c r="J1191" s="40">
        <f>TYPE(Customer!K1191)</f>
        <v>1</v>
      </c>
      <c r="K1191" s="40">
        <f>TYPE(Customer!L1191)</f>
        <v>1</v>
      </c>
      <c r="L1191" s="40">
        <f>TYPE(Customer!M1191)</f>
        <v>1</v>
      </c>
      <c r="M1191" s="40">
        <f>TYPE(Customer!N1191)</f>
        <v>1</v>
      </c>
    </row>
    <row r="1192" spans="1:13" x14ac:dyDescent="0.25">
      <c r="A1192" s="40">
        <f>TYPE(Customer!A1192)</f>
        <v>1</v>
      </c>
      <c r="B1192" s="40">
        <f>TYPE(Customer!B1192)</f>
        <v>1</v>
      </c>
      <c r="C1192" s="40">
        <f>TYPE(Customer!C1192)</f>
        <v>2</v>
      </c>
      <c r="D1192" s="40">
        <f>TYPE(Customer!D1192)</f>
        <v>2</v>
      </c>
      <c r="E1192" s="40">
        <f>TYPE(Customer!E1192)</f>
        <v>1</v>
      </c>
      <c r="F1192" s="40">
        <f>TYPE(Customer!G1192)</f>
        <v>1</v>
      </c>
      <c r="G1192" s="40">
        <f>TYPE(Customer!H1192)</f>
        <v>1</v>
      </c>
      <c r="H1192" s="40">
        <f>TYPE(Customer!I1192)</f>
        <v>1</v>
      </c>
      <c r="I1192" s="40">
        <f>TYPE(Customer!J1192)</f>
        <v>1</v>
      </c>
      <c r="J1192" s="40">
        <f>TYPE(Customer!K1192)</f>
        <v>1</v>
      </c>
      <c r="K1192" s="40">
        <f>TYPE(Customer!L1192)</f>
        <v>1</v>
      </c>
      <c r="L1192" s="40">
        <f>TYPE(Customer!M1192)</f>
        <v>1</v>
      </c>
      <c r="M1192" s="40">
        <f>TYPE(Customer!N1192)</f>
        <v>1</v>
      </c>
    </row>
    <row r="1193" spans="1:13" x14ac:dyDescent="0.25">
      <c r="A1193" s="40">
        <f>TYPE(Customer!A1193)</f>
        <v>1</v>
      </c>
      <c r="B1193" s="40">
        <f>TYPE(Customer!B1193)</f>
        <v>1</v>
      </c>
      <c r="C1193" s="40">
        <f>TYPE(Customer!C1193)</f>
        <v>2</v>
      </c>
      <c r="D1193" s="40">
        <f>TYPE(Customer!D1193)</f>
        <v>2</v>
      </c>
      <c r="E1193" s="40">
        <f>TYPE(Customer!E1193)</f>
        <v>1</v>
      </c>
      <c r="F1193" s="40">
        <f>TYPE(Customer!G1193)</f>
        <v>1</v>
      </c>
      <c r="G1193" s="40">
        <f>TYPE(Customer!H1193)</f>
        <v>1</v>
      </c>
      <c r="H1193" s="40">
        <f>TYPE(Customer!I1193)</f>
        <v>1</v>
      </c>
      <c r="I1193" s="40">
        <f>TYPE(Customer!J1193)</f>
        <v>1</v>
      </c>
      <c r="J1193" s="40">
        <f>TYPE(Customer!K1193)</f>
        <v>1</v>
      </c>
      <c r="K1193" s="40">
        <f>TYPE(Customer!L1193)</f>
        <v>1</v>
      </c>
      <c r="L1193" s="40">
        <f>TYPE(Customer!M1193)</f>
        <v>1</v>
      </c>
      <c r="M1193" s="40">
        <f>TYPE(Customer!N1193)</f>
        <v>1</v>
      </c>
    </row>
    <row r="1194" spans="1:13" x14ac:dyDescent="0.25">
      <c r="A1194" s="40">
        <f>TYPE(Customer!A1194)</f>
        <v>1</v>
      </c>
      <c r="B1194" s="40">
        <f>TYPE(Customer!B1194)</f>
        <v>1</v>
      </c>
      <c r="C1194" s="40">
        <f>TYPE(Customer!C1194)</f>
        <v>2</v>
      </c>
      <c r="D1194" s="40">
        <f>TYPE(Customer!D1194)</f>
        <v>2</v>
      </c>
      <c r="E1194" s="40">
        <f>TYPE(Customer!E1194)</f>
        <v>1</v>
      </c>
      <c r="F1194" s="40">
        <f>TYPE(Customer!G1194)</f>
        <v>1</v>
      </c>
      <c r="G1194" s="40">
        <f>TYPE(Customer!H1194)</f>
        <v>1</v>
      </c>
      <c r="H1194" s="40">
        <f>TYPE(Customer!I1194)</f>
        <v>1</v>
      </c>
      <c r="I1194" s="40">
        <f>TYPE(Customer!J1194)</f>
        <v>1</v>
      </c>
      <c r="J1194" s="40">
        <f>TYPE(Customer!K1194)</f>
        <v>1</v>
      </c>
      <c r="K1194" s="40">
        <f>TYPE(Customer!L1194)</f>
        <v>1</v>
      </c>
      <c r="L1194" s="40">
        <f>TYPE(Customer!M1194)</f>
        <v>1</v>
      </c>
      <c r="M1194" s="40">
        <f>TYPE(Customer!N1194)</f>
        <v>1</v>
      </c>
    </row>
    <row r="1195" spans="1:13" x14ac:dyDescent="0.25">
      <c r="A1195" s="40">
        <f>TYPE(Customer!A1195)</f>
        <v>1</v>
      </c>
      <c r="B1195" s="40">
        <f>TYPE(Customer!B1195)</f>
        <v>1</v>
      </c>
      <c r="C1195" s="40">
        <f>TYPE(Customer!C1195)</f>
        <v>2</v>
      </c>
      <c r="D1195" s="40">
        <f>TYPE(Customer!D1195)</f>
        <v>2</v>
      </c>
      <c r="E1195" s="40">
        <f>TYPE(Customer!E1195)</f>
        <v>1</v>
      </c>
      <c r="F1195" s="40">
        <f>TYPE(Customer!G1195)</f>
        <v>1</v>
      </c>
      <c r="G1195" s="40">
        <f>TYPE(Customer!H1195)</f>
        <v>1</v>
      </c>
      <c r="H1195" s="40">
        <f>TYPE(Customer!I1195)</f>
        <v>1</v>
      </c>
      <c r="I1195" s="40">
        <f>TYPE(Customer!J1195)</f>
        <v>1</v>
      </c>
      <c r="J1195" s="40">
        <f>TYPE(Customer!K1195)</f>
        <v>1</v>
      </c>
      <c r="K1195" s="40">
        <f>TYPE(Customer!L1195)</f>
        <v>1</v>
      </c>
      <c r="L1195" s="40">
        <f>TYPE(Customer!M1195)</f>
        <v>1</v>
      </c>
      <c r="M1195" s="40">
        <f>TYPE(Customer!N1195)</f>
        <v>1</v>
      </c>
    </row>
    <row r="1196" spans="1:13" x14ac:dyDescent="0.25">
      <c r="A1196" s="40">
        <f>TYPE(Customer!A1196)</f>
        <v>1</v>
      </c>
      <c r="B1196" s="40">
        <f>TYPE(Customer!B1196)</f>
        <v>1</v>
      </c>
      <c r="C1196" s="40">
        <f>TYPE(Customer!C1196)</f>
        <v>2</v>
      </c>
      <c r="D1196" s="40">
        <f>TYPE(Customer!D1196)</f>
        <v>2</v>
      </c>
      <c r="E1196" s="40">
        <f>TYPE(Customer!E1196)</f>
        <v>1</v>
      </c>
      <c r="F1196" s="40">
        <f>TYPE(Customer!G1196)</f>
        <v>1</v>
      </c>
      <c r="G1196" s="40">
        <f>TYPE(Customer!H1196)</f>
        <v>1</v>
      </c>
      <c r="H1196" s="40">
        <f>TYPE(Customer!I1196)</f>
        <v>1</v>
      </c>
      <c r="I1196" s="40">
        <f>TYPE(Customer!J1196)</f>
        <v>1</v>
      </c>
      <c r="J1196" s="40">
        <f>TYPE(Customer!K1196)</f>
        <v>1</v>
      </c>
      <c r="K1196" s="40">
        <f>TYPE(Customer!L1196)</f>
        <v>1</v>
      </c>
      <c r="L1196" s="40">
        <f>TYPE(Customer!M1196)</f>
        <v>1</v>
      </c>
      <c r="M1196" s="40">
        <f>TYPE(Customer!N1196)</f>
        <v>1</v>
      </c>
    </row>
    <row r="1197" spans="1:13" x14ac:dyDescent="0.25">
      <c r="A1197" s="40">
        <f>TYPE(Customer!A1197)</f>
        <v>1</v>
      </c>
      <c r="B1197" s="40">
        <f>TYPE(Customer!B1197)</f>
        <v>1</v>
      </c>
      <c r="C1197" s="40">
        <f>TYPE(Customer!C1197)</f>
        <v>2</v>
      </c>
      <c r="D1197" s="40">
        <f>TYPE(Customer!D1197)</f>
        <v>2</v>
      </c>
      <c r="E1197" s="40">
        <f>TYPE(Customer!E1197)</f>
        <v>1</v>
      </c>
      <c r="F1197" s="40">
        <f>TYPE(Customer!G1197)</f>
        <v>1</v>
      </c>
      <c r="G1197" s="40">
        <f>TYPE(Customer!H1197)</f>
        <v>1</v>
      </c>
      <c r="H1197" s="40">
        <f>TYPE(Customer!I1197)</f>
        <v>1</v>
      </c>
      <c r="I1197" s="40">
        <f>TYPE(Customer!J1197)</f>
        <v>1</v>
      </c>
      <c r="J1197" s="40">
        <f>TYPE(Customer!K1197)</f>
        <v>1</v>
      </c>
      <c r="K1197" s="40">
        <f>TYPE(Customer!L1197)</f>
        <v>1</v>
      </c>
      <c r="L1197" s="40">
        <f>TYPE(Customer!M1197)</f>
        <v>1</v>
      </c>
      <c r="M1197" s="40">
        <f>TYPE(Customer!N1197)</f>
        <v>1</v>
      </c>
    </row>
    <row r="1198" spans="1:13" x14ac:dyDescent="0.25">
      <c r="A1198" s="40">
        <f>TYPE(Customer!A1198)</f>
        <v>1</v>
      </c>
      <c r="B1198" s="40">
        <f>TYPE(Customer!B1198)</f>
        <v>1</v>
      </c>
      <c r="C1198" s="40">
        <f>TYPE(Customer!C1198)</f>
        <v>2</v>
      </c>
      <c r="D1198" s="40">
        <f>TYPE(Customer!D1198)</f>
        <v>2</v>
      </c>
      <c r="E1198" s="40">
        <f>TYPE(Customer!E1198)</f>
        <v>1</v>
      </c>
      <c r="F1198" s="40">
        <f>TYPE(Customer!G1198)</f>
        <v>1</v>
      </c>
      <c r="G1198" s="40">
        <f>TYPE(Customer!H1198)</f>
        <v>1</v>
      </c>
      <c r="H1198" s="40">
        <f>TYPE(Customer!I1198)</f>
        <v>1</v>
      </c>
      <c r="I1198" s="40">
        <f>TYPE(Customer!J1198)</f>
        <v>1</v>
      </c>
      <c r="J1198" s="40">
        <f>TYPE(Customer!K1198)</f>
        <v>1</v>
      </c>
      <c r="K1198" s="40">
        <f>TYPE(Customer!L1198)</f>
        <v>1</v>
      </c>
      <c r="L1198" s="40">
        <f>TYPE(Customer!M1198)</f>
        <v>1</v>
      </c>
      <c r="M1198" s="40">
        <f>TYPE(Customer!N1198)</f>
        <v>1</v>
      </c>
    </row>
    <row r="1199" spans="1:13" x14ac:dyDescent="0.25">
      <c r="A1199" s="40">
        <f>TYPE(Customer!A1199)</f>
        <v>1</v>
      </c>
      <c r="B1199" s="40">
        <f>TYPE(Customer!B1199)</f>
        <v>1</v>
      </c>
      <c r="C1199" s="40">
        <f>TYPE(Customer!C1199)</f>
        <v>2</v>
      </c>
      <c r="D1199" s="40">
        <f>TYPE(Customer!D1199)</f>
        <v>2</v>
      </c>
      <c r="E1199" s="40">
        <f>TYPE(Customer!E1199)</f>
        <v>1</v>
      </c>
      <c r="F1199" s="40">
        <f>TYPE(Customer!G1199)</f>
        <v>1</v>
      </c>
      <c r="G1199" s="40">
        <f>TYPE(Customer!H1199)</f>
        <v>1</v>
      </c>
      <c r="H1199" s="40">
        <f>TYPE(Customer!I1199)</f>
        <v>1</v>
      </c>
      <c r="I1199" s="40">
        <f>TYPE(Customer!J1199)</f>
        <v>1</v>
      </c>
      <c r="J1199" s="40">
        <f>TYPE(Customer!K1199)</f>
        <v>1</v>
      </c>
      <c r="K1199" s="40">
        <f>TYPE(Customer!L1199)</f>
        <v>1</v>
      </c>
      <c r="L1199" s="40">
        <f>TYPE(Customer!M1199)</f>
        <v>1</v>
      </c>
      <c r="M1199" s="40">
        <f>TYPE(Customer!N1199)</f>
        <v>1</v>
      </c>
    </row>
    <row r="1200" spans="1:13" x14ac:dyDescent="0.25">
      <c r="A1200" s="40">
        <f>TYPE(Customer!A1200)</f>
        <v>1</v>
      </c>
      <c r="B1200" s="40">
        <f>TYPE(Customer!B1200)</f>
        <v>1</v>
      </c>
      <c r="C1200" s="40">
        <f>TYPE(Customer!C1200)</f>
        <v>2</v>
      </c>
      <c r="D1200" s="40">
        <f>TYPE(Customer!D1200)</f>
        <v>2</v>
      </c>
      <c r="E1200" s="40">
        <f>TYPE(Customer!E1200)</f>
        <v>1</v>
      </c>
      <c r="F1200" s="40">
        <f>TYPE(Customer!G1200)</f>
        <v>1</v>
      </c>
      <c r="G1200" s="40">
        <f>TYPE(Customer!H1200)</f>
        <v>1</v>
      </c>
      <c r="H1200" s="40">
        <f>TYPE(Customer!I1200)</f>
        <v>1</v>
      </c>
      <c r="I1200" s="40">
        <f>TYPE(Customer!J1200)</f>
        <v>1</v>
      </c>
      <c r="J1200" s="40">
        <f>TYPE(Customer!K1200)</f>
        <v>1</v>
      </c>
      <c r="K1200" s="40">
        <f>TYPE(Customer!L1200)</f>
        <v>1</v>
      </c>
      <c r="L1200" s="40">
        <f>TYPE(Customer!M1200)</f>
        <v>1</v>
      </c>
      <c r="M1200" s="40">
        <f>TYPE(Customer!N1200)</f>
        <v>1</v>
      </c>
    </row>
    <row r="1201" spans="1:13" x14ac:dyDescent="0.25">
      <c r="A1201" s="40">
        <f>TYPE(Customer!A1201)</f>
        <v>1</v>
      </c>
      <c r="B1201" s="40">
        <f>TYPE(Customer!B1201)</f>
        <v>1</v>
      </c>
      <c r="C1201" s="40">
        <f>TYPE(Customer!C1201)</f>
        <v>2</v>
      </c>
      <c r="D1201" s="40">
        <f>TYPE(Customer!D1201)</f>
        <v>2</v>
      </c>
      <c r="E1201" s="40">
        <f>TYPE(Customer!E1201)</f>
        <v>1</v>
      </c>
      <c r="F1201" s="40">
        <f>TYPE(Customer!G1201)</f>
        <v>1</v>
      </c>
      <c r="G1201" s="40">
        <f>TYPE(Customer!H1201)</f>
        <v>1</v>
      </c>
      <c r="H1201" s="40">
        <f>TYPE(Customer!I1201)</f>
        <v>1</v>
      </c>
      <c r="I1201" s="40">
        <f>TYPE(Customer!J1201)</f>
        <v>1</v>
      </c>
      <c r="J1201" s="40">
        <f>TYPE(Customer!K1201)</f>
        <v>1</v>
      </c>
      <c r="K1201" s="40">
        <f>TYPE(Customer!L1201)</f>
        <v>1</v>
      </c>
      <c r="L1201" s="40">
        <f>TYPE(Customer!M1201)</f>
        <v>1</v>
      </c>
      <c r="M1201" s="40">
        <f>TYPE(Customer!N1201)</f>
        <v>1</v>
      </c>
    </row>
    <row r="1202" spans="1:13" x14ac:dyDescent="0.25">
      <c r="A1202" s="40">
        <f>TYPE(Customer!A1202)</f>
        <v>1</v>
      </c>
      <c r="B1202" s="40">
        <f>TYPE(Customer!B1202)</f>
        <v>1</v>
      </c>
      <c r="C1202" s="40">
        <f>TYPE(Customer!C1202)</f>
        <v>2</v>
      </c>
      <c r="D1202" s="40">
        <f>TYPE(Customer!D1202)</f>
        <v>2</v>
      </c>
      <c r="E1202" s="40">
        <f>TYPE(Customer!E1202)</f>
        <v>1</v>
      </c>
      <c r="F1202" s="40">
        <f>TYPE(Customer!G1202)</f>
        <v>1</v>
      </c>
      <c r="G1202" s="40">
        <f>TYPE(Customer!H1202)</f>
        <v>1</v>
      </c>
      <c r="H1202" s="40">
        <f>TYPE(Customer!I1202)</f>
        <v>1</v>
      </c>
      <c r="I1202" s="40">
        <f>TYPE(Customer!J1202)</f>
        <v>1</v>
      </c>
      <c r="J1202" s="40">
        <f>TYPE(Customer!K1202)</f>
        <v>1</v>
      </c>
      <c r="K1202" s="40">
        <f>TYPE(Customer!L1202)</f>
        <v>1</v>
      </c>
      <c r="L1202" s="40">
        <f>TYPE(Customer!M1202)</f>
        <v>1</v>
      </c>
      <c r="M1202" s="40">
        <f>TYPE(Customer!N1202)</f>
        <v>1</v>
      </c>
    </row>
    <row r="1203" spans="1:13" x14ac:dyDescent="0.25">
      <c r="A1203" s="40">
        <f>TYPE(Customer!A1203)</f>
        <v>1</v>
      </c>
      <c r="B1203" s="40">
        <f>TYPE(Customer!B1203)</f>
        <v>1</v>
      </c>
      <c r="C1203" s="40">
        <f>TYPE(Customer!C1203)</f>
        <v>2</v>
      </c>
      <c r="D1203" s="40">
        <f>TYPE(Customer!D1203)</f>
        <v>2</v>
      </c>
      <c r="E1203" s="40">
        <f>TYPE(Customer!E1203)</f>
        <v>1</v>
      </c>
      <c r="F1203" s="40">
        <f>TYPE(Customer!G1203)</f>
        <v>1</v>
      </c>
      <c r="G1203" s="40">
        <f>TYPE(Customer!H1203)</f>
        <v>1</v>
      </c>
      <c r="H1203" s="40">
        <f>TYPE(Customer!I1203)</f>
        <v>1</v>
      </c>
      <c r="I1203" s="40">
        <f>TYPE(Customer!J1203)</f>
        <v>1</v>
      </c>
      <c r="J1203" s="40">
        <f>TYPE(Customer!K1203)</f>
        <v>1</v>
      </c>
      <c r="K1203" s="40">
        <f>TYPE(Customer!L1203)</f>
        <v>1</v>
      </c>
      <c r="L1203" s="40">
        <f>TYPE(Customer!M1203)</f>
        <v>1</v>
      </c>
      <c r="M1203" s="40">
        <f>TYPE(Customer!N1203)</f>
        <v>1</v>
      </c>
    </row>
    <row r="1204" spans="1:13" x14ac:dyDescent="0.25">
      <c r="A1204" s="40">
        <f>TYPE(Customer!A1204)</f>
        <v>1</v>
      </c>
      <c r="B1204" s="40">
        <f>TYPE(Customer!B1204)</f>
        <v>1</v>
      </c>
      <c r="C1204" s="40">
        <f>TYPE(Customer!C1204)</f>
        <v>2</v>
      </c>
      <c r="D1204" s="40">
        <f>TYPE(Customer!D1204)</f>
        <v>2</v>
      </c>
      <c r="E1204" s="40">
        <f>TYPE(Customer!E1204)</f>
        <v>1</v>
      </c>
      <c r="F1204" s="40">
        <f>TYPE(Customer!G1204)</f>
        <v>1</v>
      </c>
      <c r="G1204" s="40">
        <f>TYPE(Customer!H1204)</f>
        <v>1</v>
      </c>
      <c r="H1204" s="40">
        <f>TYPE(Customer!I1204)</f>
        <v>1</v>
      </c>
      <c r="I1204" s="40">
        <f>TYPE(Customer!J1204)</f>
        <v>1</v>
      </c>
      <c r="J1204" s="40">
        <f>TYPE(Customer!K1204)</f>
        <v>1</v>
      </c>
      <c r="K1204" s="40">
        <f>TYPE(Customer!L1204)</f>
        <v>1</v>
      </c>
      <c r="L1204" s="40">
        <f>TYPE(Customer!M1204)</f>
        <v>1</v>
      </c>
      <c r="M1204" s="40">
        <f>TYPE(Customer!N1204)</f>
        <v>1</v>
      </c>
    </row>
    <row r="1205" spans="1:13" x14ac:dyDescent="0.25">
      <c r="A1205" s="40">
        <f>TYPE(Customer!A1205)</f>
        <v>1</v>
      </c>
      <c r="B1205" s="40">
        <f>TYPE(Customer!B1205)</f>
        <v>1</v>
      </c>
      <c r="C1205" s="40">
        <f>TYPE(Customer!C1205)</f>
        <v>2</v>
      </c>
      <c r="D1205" s="40">
        <f>TYPE(Customer!D1205)</f>
        <v>2</v>
      </c>
      <c r="E1205" s="40">
        <f>TYPE(Customer!E1205)</f>
        <v>1</v>
      </c>
      <c r="F1205" s="40">
        <f>TYPE(Customer!G1205)</f>
        <v>1</v>
      </c>
      <c r="G1205" s="40">
        <f>TYPE(Customer!H1205)</f>
        <v>1</v>
      </c>
      <c r="H1205" s="40">
        <f>TYPE(Customer!I1205)</f>
        <v>1</v>
      </c>
      <c r="I1205" s="40">
        <f>TYPE(Customer!J1205)</f>
        <v>1</v>
      </c>
      <c r="J1205" s="40">
        <f>TYPE(Customer!K1205)</f>
        <v>1</v>
      </c>
      <c r="K1205" s="40">
        <f>TYPE(Customer!L1205)</f>
        <v>1</v>
      </c>
      <c r="L1205" s="40">
        <f>TYPE(Customer!M1205)</f>
        <v>1</v>
      </c>
      <c r="M1205" s="40">
        <f>TYPE(Customer!N1205)</f>
        <v>1</v>
      </c>
    </row>
    <row r="1206" spans="1:13" x14ac:dyDescent="0.25">
      <c r="A1206" s="40">
        <f>TYPE(Customer!A1206)</f>
        <v>1</v>
      </c>
      <c r="B1206" s="40">
        <f>TYPE(Customer!B1206)</f>
        <v>1</v>
      </c>
      <c r="C1206" s="40">
        <f>TYPE(Customer!C1206)</f>
        <v>2</v>
      </c>
      <c r="D1206" s="40">
        <f>TYPE(Customer!D1206)</f>
        <v>2</v>
      </c>
      <c r="E1206" s="40">
        <f>TYPE(Customer!E1206)</f>
        <v>1</v>
      </c>
      <c r="F1206" s="40">
        <f>TYPE(Customer!G1206)</f>
        <v>1</v>
      </c>
      <c r="G1206" s="40">
        <f>TYPE(Customer!H1206)</f>
        <v>1</v>
      </c>
      <c r="H1206" s="40">
        <f>TYPE(Customer!I1206)</f>
        <v>1</v>
      </c>
      <c r="I1206" s="40">
        <f>TYPE(Customer!J1206)</f>
        <v>1</v>
      </c>
      <c r="J1206" s="40">
        <f>TYPE(Customer!K1206)</f>
        <v>1</v>
      </c>
      <c r="K1206" s="40">
        <f>TYPE(Customer!L1206)</f>
        <v>1</v>
      </c>
      <c r="L1206" s="40">
        <f>TYPE(Customer!M1206)</f>
        <v>1</v>
      </c>
      <c r="M1206" s="40">
        <f>TYPE(Customer!N1206)</f>
        <v>1</v>
      </c>
    </row>
    <row r="1207" spans="1:13" x14ac:dyDescent="0.25">
      <c r="A1207" s="40">
        <f>TYPE(Customer!A1207)</f>
        <v>1</v>
      </c>
      <c r="B1207" s="40">
        <f>TYPE(Customer!B1207)</f>
        <v>1</v>
      </c>
      <c r="C1207" s="40">
        <f>TYPE(Customer!C1207)</f>
        <v>2</v>
      </c>
      <c r="D1207" s="40">
        <f>TYPE(Customer!D1207)</f>
        <v>2</v>
      </c>
      <c r="E1207" s="40">
        <f>TYPE(Customer!E1207)</f>
        <v>1</v>
      </c>
      <c r="F1207" s="40">
        <f>TYPE(Customer!G1207)</f>
        <v>1</v>
      </c>
      <c r="G1207" s="40">
        <f>TYPE(Customer!H1207)</f>
        <v>1</v>
      </c>
      <c r="H1207" s="40">
        <f>TYPE(Customer!I1207)</f>
        <v>1</v>
      </c>
      <c r="I1207" s="40">
        <f>TYPE(Customer!J1207)</f>
        <v>1</v>
      </c>
      <c r="J1207" s="40">
        <f>TYPE(Customer!K1207)</f>
        <v>1</v>
      </c>
      <c r="K1207" s="40">
        <f>TYPE(Customer!L1207)</f>
        <v>1</v>
      </c>
      <c r="L1207" s="40">
        <f>TYPE(Customer!M1207)</f>
        <v>1</v>
      </c>
      <c r="M1207" s="40">
        <f>TYPE(Customer!N1207)</f>
        <v>1</v>
      </c>
    </row>
    <row r="1208" spans="1:13" x14ac:dyDescent="0.25">
      <c r="A1208" s="40">
        <f>TYPE(Customer!A1208)</f>
        <v>1</v>
      </c>
      <c r="B1208" s="40">
        <f>TYPE(Customer!B1208)</f>
        <v>1</v>
      </c>
      <c r="C1208" s="40">
        <f>TYPE(Customer!C1208)</f>
        <v>2</v>
      </c>
      <c r="D1208" s="40">
        <f>TYPE(Customer!D1208)</f>
        <v>2</v>
      </c>
      <c r="E1208" s="40">
        <f>TYPE(Customer!E1208)</f>
        <v>1</v>
      </c>
      <c r="F1208" s="40">
        <f>TYPE(Customer!G1208)</f>
        <v>1</v>
      </c>
      <c r="G1208" s="40">
        <f>TYPE(Customer!H1208)</f>
        <v>1</v>
      </c>
      <c r="H1208" s="40">
        <f>TYPE(Customer!I1208)</f>
        <v>1</v>
      </c>
      <c r="I1208" s="40">
        <f>TYPE(Customer!J1208)</f>
        <v>1</v>
      </c>
      <c r="J1208" s="40">
        <f>TYPE(Customer!K1208)</f>
        <v>1</v>
      </c>
      <c r="K1208" s="40">
        <f>TYPE(Customer!L1208)</f>
        <v>1</v>
      </c>
      <c r="L1208" s="40">
        <f>TYPE(Customer!M1208)</f>
        <v>1</v>
      </c>
      <c r="M1208" s="40">
        <f>TYPE(Customer!N1208)</f>
        <v>1</v>
      </c>
    </row>
    <row r="1209" spans="1:13" x14ac:dyDescent="0.25">
      <c r="A1209" s="40">
        <f>TYPE(Customer!A1209)</f>
        <v>1</v>
      </c>
      <c r="B1209" s="40">
        <f>TYPE(Customer!B1209)</f>
        <v>1</v>
      </c>
      <c r="C1209" s="40">
        <f>TYPE(Customer!C1209)</f>
        <v>2</v>
      </c>
      <c r="D1209" s="40">
        <f>TYPE(Customer!D1209)</f>
        <v>2</v>
      </c>
      <c r="E1209" s="40">
        <f>TYPE(Customer!E1209)</f>
        <v>1</v>
      </c>
      <c r="F1209" s="40">
        <f>TYPE(Customer!G1209)</f>
        <v>1</v>
      </c>
      <c r="G1209" s="40">
        <f>TYPE(Customer!H1209)</f>
        <v>1</v>
      </c>
      <c r="H1209" s="40">
        <f>TYPE(Customer!I1209)</f>
        <v>1</v>
      </c>
      <c r="I1209" s="40">
        <f>TYPE(Customer!J1209)</f>
        <v>1</v>
      </c>
      <c r="J1209" s="40">
        <f>TYPE(Customer!K1209)</f>
        <v>1</v>
      </c>
      <c r="K1209" s="40">
        <f>TYPE(Customer!L1209)</f>
        <v>1</v>
      </c>
      <c r="L1209" s="40">
        <f>TYPE(Customer!M1209)</f>
        <v>1</v>
      </c>
      <c r="M1209" s="40">
        <f>TYPE(Customer!N1209)</f>
        <v>1</v>
      </c>
    </row>
    <row r="1210" spans="1:13" x14ac:dyDescent="0.25">
      <c r="A1210" s="40">
        <f>TYPE(Customer!A1210)</f>
        <v>1</v>
      </c>
      <c r="B1210" s="40">
        <f>TYPE(Customer!B1210)</f>
        <v>1</v>
      </c>
      <c r="C1210" s="40">
        <f>TYPE(Customer!C1210)</f>
        <v>2</v>
      </c>
      <c r="D1210" s="40">
        <f>TYPE(Customer!D1210)</f>
        <v>2</v>
      </c>
      <c r="E1210" s="40">
        <f>TYPE(Customer!E1210)</f>
        <v>1</v>
      </c>
      <c r="F1210" s="40">
        <f>TYPE(Customer!G1210)</f>
        <v>1</v>
      </c>
      <c r="G1210" s="40">
        <f>TYPE(Customer!H1210)</f>
        <v>1</v>
      </c>
      <c r="H1210" s="40">
        <f>TYPE(Customer!I1210)</f>
        <v>1</v>
      </c>
      <c r="I1210" s="40">
        <f>TYPE(Customer!J1210)</f>
        <v>1</v>
      </c>
      <c r="J1210" s="40">
        <f>TYPE(Customer!K1210)</f>
        <v>1</v>
      </c>
      <c r="K1210" s="40">
        <f>TYPE(Customer!L1210)</f>
        <v>1</v>
      </c>
      <c r="L1210" s="40">
        <f>TYPE(Customer!M1210)</f>
        <v>1</v>
      </c>
      <c r="M1210" s="40">
        <f>TYPE(Customer!N1210)</f>
        <v>1</v>
      </c>
    </row>
    <row r="1211" spans="1:13" x14ac:dyDescent="0.25">
      <c r="A1211" s="40">
        <f>TYPE(Customer!A1211)</f>
        <v>1</v>
      </c>
      <c r="B1211" s="40">
        <f>TYPE(Customer!B1211)</f>
        <v>1</v>
      </c>
      <c r="C1211" s="40">
        <f>TYPE(Customer!C1211)</f>
        <v>2</v>
      </c>
      <c r="D1211" s="40">
        <f>TYPE(Customer!D1211)</f>
        <v>2</v>
      </c>
      <c r="E1211" s="40">
        <f>TYPE(Customer!E1211)</f>
        <v>1</v>
      </c>
      <c r="F1211" s="40">
        <f>TYPE(Customer!G1211)</f>
        <v>1</v>
      </c>
      <c r="G1211" s="40">
        <f>TYPE(Customer!H1211)</f>
        <v>1</v>
      </c>
      <c r="H1211" s="40">
        <f>TYPE(Customer!I1211)</f>
        <v>1</v>
      </c>
      <c r="I1211" s="40">
        <f>TYPE(Customer!J1211)</f>
        <v>1</v>
      </c>
      <c r="J1211" s="40">
        <f>TYPE(Customer!K1211)</f>
        <v>1</v>
      </c>
      <c r="K1211" s="40">
        <f>TYPE(Customer!L1211)</f>
        <v>1</v>
      </c>
      <c r="L1211" s="40">
        <f>TYPE(Customer!M1211)</f>
        <v>1</v>
      </c>
      <c r="M1211" s="40">
        <f>TYPE(Customer!N1211)</f>
        <v>1</v>
      </c>
    </row>
    <row r="1212" spans="1:13" x14ac:dyDescent="0.25">
      <c r="A1212" s="40">
        <f>TYPE(Customer!A1212)</f>
        <v>1</v>
      </c>
      <c r="B1212" s="40">
        <f>TYPE(Customer!B1212)</f>
        <v>1</v>
      </c>
      <c r="C1212" s="40">
        <f>TYPE(Customer!C1212)</f>
        <v>2</v>
      </c>
      <c r="D1212" s="40">
        <f>TYPE(Customer!D1212)</f>
        <v>2</v>
      </c>
      <c r="E1212" s="40">
        <f>TYPE(Customer!E1212)</f>
        <v>1</v>
      </c>
      <c r="F1212" s="40">
        <f>TYPE(Customer!G1212)</f>
        <v>1</v>
      </c>
      <c r="G1212" s="40">
        <f>TYPE(Customer!H1212)</f>
        <v>1</v>
      </c>
      <c r="H1212" s="40">
        <f>TYPE(Customer!I1212)</f>
        <v>1</v>
      </c>
      <c r="I1212" s="40">
        <f>TYPE(Customer!J1212)</f>
        <v>1</v>
      </c>
      <c r="J1212" s="40">
        <f>TYPE(Customer!K1212)</f>
        <v>1</v>
      </c>
      <c r="K1212" s="40">
        <f>TYPE(Customer!L1212)</f>
        <v>1</v>
      </c>
      <c r="L1212" s="40">
        <f>TYPE(Customer!M1212)</f>
        <v>1</v>
      </c>
      <c r="M1212" s="40">
        <f>TYPE(Customer!N1212)</f>
        <v>1</v>
      </c>
    </row>
    <row r="1213" spans="1:13" x14ac:dyDescent="0.25">
      <c r="A1213" s="40">
        <f>TYPE(Customer!A1213)</f>
        <v>1</v>
      </c>
      <c r="B1213" s="40">
        <f>TYPE(Customer!B1213)</f>
        <v>1</v>
      </c>
      <c r="C1213" s="40">
        <f>TYPE(Customer!C1213)</f>
        <v>2</v>
      </c>
      <c r="D1213" s="40">
        <f>TYPE(Customer!D1213)</f>
        <v>2</v>
      </c>
      <c r="E1213" s="40">
        <f>TYPE(Customer!E1213)</f>
        <v>1</v>
      </c>
      <c r="F1213" s="40">
        <f>TYPE(Customer!G1213)</f>
        <v>1</v>
      </c>
      <c r="G1213" s="40">
        <f>TYPE(Customer!H1213)</f>
        <v>1</v>
      </c>
      <c r="H1213" s="40">
        <f>TYPE(Customer!I1213)</f>
        <v>1</v>
      </c>
      <c r="I1213" s="40">
        <f>TYPE(Customer!J1213)</f>
        <v>1</v>
      </c>
      <c r="J1213" s="40">
        <f>TYPE(Customer!K1213)</f>
        <v>1</v>
      </c>
      <c r="K1213" s="40">
        <f>TYPE(Customer!L1213)</f>
        <v>1</v>
      </c>
      <c r="L1213" s="40">
        <f>TYPE(Customer!M1213)</f>
        <v>1</v>
      </c>
      <c r="M1213" s="40">
        <f>TYPE(Customer!N1213)</f>
        <v>1</v>
      </c>
    </row>
    <row r="1214" spans="1:13" x14ac:dyDescent="0.25">
      <c r="A1214" s="40">
        <f>TYPE(Customer!A1214)</f>
        <v>1</v>
      </c>
      <c r="B1214" s="40">
        <f>TYPE(Customer!B1214)</f>
        <v>1</v>
      </c>
      <c r="C1214" s="40">
        <f>TYPE(Customer!C1214)</f>
        <v>2</v>
      </c>
      <c r="D1214" s="40">
        <f>TYPE(Customer!D1214)</f>
        <v>2</v>
      </c>
      <c r="E1214" s="40">
        <f>TYPE(Customer!E1214)</f>
        <v>1</v>
      </c>
      <c r="F1214" s="40">
        <f>TYPE(Customer!G1214)</f>
        <v>1</v>
      </c>
      <c r="G1214" s="40">
        <f>TYPE(Customer!H1214)</f>
        <v>1</v>
      </c>
      <c r="H1214" s="40">
        <f>TYPE(Customer!I1214)</f>
        <v>1</v>
      </c>
      <c r="I1214" s="40">
        <f>TYPE(Customer!J1214)</f>
        <v>1</v>
      </c>
      <c r="J1214" s="40">
        <f>TYPE(Customer!K1214)</f>
        <v>1</v>
      </c>
      <c r="K1214" s="40">
        <f>TYPE(Customer!L1214)</f>
        <v>1</v>
      </c>
      <c r="L1214" s="40">
        <f>TYPE(Customer!M1214)</f>
        <v>1</v>
      </c>
      <c r="M1214" s="40">
        <f>TYPE(Customer!N1214)</f>
        <v>1</v>
      </c>
    </row>
    <row r="1215" spans="1:13" x14ac:dyDescent="0.25">
      <c r="A1215" s="40">
        <f>TYPE(Customer!A1215)</f>
        <v>1</v>
      </c>
      <c r="B1215" s="40">
        <f>TYPE(Customer!B1215)</f>
        <v>1</v>
      </c>
      <c r="C1215" s="40">
        <f>TYPE(Customer!C1215)</f>
        <v>2</v>
      </c>
      <c r="D1215" s="40">
        <f>TYPE(Customer!D1215)</f>
        <v>2</v>
      </c>
      <c r="E1215" s="40">
        <f>TYPE(Customer!E1215)</f>
        <v>1</v>
      </c>
      <c r="F1215" s="40">
        <f>TYPE(Customer!G1215)</f>
        <v>1</v>
      </c>
      <c r="G1215" s="40">
        <f>TYPE(Customer!H1215)</f>
        <v>1</v>
      </c>
      <c r="H1215" s="40">
        <f>TYPE(Customer!I1215)</f>
        <v>1</v>
      </c>
      <c r="I1215" s="40">
        <f>TYPE(Customer!J1215)</f>
        <v>1</v>
      </c>
      <c r="J1215" s="40">
        <f>TYPE(Customer!K1215)</f>
        <v>1</v>
      </c>
      <c r="K1215" s="40">
        <f>TYPE(Customer!L1215)</f>
        <v>1</v>
      </c>
      <c r="L1215" s="40">
        <f>TYPE(Customer!M1215)</f>
        <v>1</v>
      </c>
      <c r="M1215" s="40">
        <f>TYPE(Customer!N1215)</f>
        <v>1</v>
      </c>
    </row>
    <row r="1216" spans="1:13" x14ac:dyDescent="0.25">
      <c r="A1216" s="40">
        <f>TYPE(Customer!A1216)</f>
        <v>1</v>
      </c>
      <c r="B1216" s="40">
        <f>TYPE(Customer!B1216)</f>
        <v>1</v>
      </c>
      <c r="C1216" s="40">
        <f>TYPE(Customer!C1216)</f>
        <v>2</v>
      </c>
      <c r="D1216" s="40">
        <f>TYPE(Customer!D1216)</f>
        <v>2</v>
      </c>
      <c r="E1216" s="40">
        <f>TYPE(Customer!E1216)</f>
        <v>1</v>
      </c>
      <c r="F1216" s="40">
        <f>TYPE(Customer!G1216)</f>
        <v>1</v>
      </c>
      <c r="G1216" s="40">
        <f>TYPE(Customer!H1216)</f>
        <v>1</v>
      </c>
      <c r="H1216" s="40">
        <f>TYPE(Customer!I1216)</f>
        <v>1</v>
      </c>
      <c r="I1216" s="40">
        <f>TYPE(Customer!J1216)</f>
        <v>1</v>
      </c>
      <c r="J1216" s="40">
        <f>TYPE(Customer!K1216)</f>
        <v>1</v>
      </c>
      <c r="K1216" s="40">
        <f>TYPE(Customer!L1216)</f>
        <v>1</v>
      </c>
      <c r="L1216" s="40">
        <f>TYPE(Customer!M1216)</f>
        <v>1</v>
      </c>
      <c r="M1216" s="40">
        <f>TYPE(Customer!N1216)</f>
        <v>1</v>
      </c>
    </row>
    <row r="1217" spans="1:13" x14ac:dyDescent="0.25">
      <c r="A1217" s="40">
        <f>TYPE(Customer!A1217)</f>
        <v>1</v>
      </c>
      <c r="B1217" s="40">
        <f>TYPE(Customer!B1217)</f>
        <v>1</v>
      </c>
      <c r="C1217" s="40">
        <f>TYPE(Customer!C1217)</f>
        <v>2</v>
      </c>
      <c r="D1217" s="40">
        <f>TYPE(Customer!D1217)</f>
        <v>2</v>
      </c>
      <c r="E1217" s="40">
        <f>TYPE(Customer!E1217)</f>
        <v>1</v>
      </c>
      <c r="F1217" s="40">
        <f>TYPE(Customer!G1217)</f>
        <v>1</v>
      </c>
      <c r="G1217" s="40">
        <f>TYPE(Customer!H1217)</f>
        <v>1</v>
      </c>
      <c r="H1217" s="40">
        <f>TYPE(Customer!I1217)</f>
        <v>1</v>
      </c>
      <c r="I1217" s="40">
        <f>TYPE(Customer!J1217)</f>
        <v>1</v>
      </c>
      <c r="J1217" s="40">
        <f>TYPE(Customer!K1217)</f>
        <v>1</v>
      </c>
      <c r="K1217" s="40">
        <f>TYPE(Customer!L1217)</f>
        <v>1</v>
      </c>
      <c r="L1217" s="40">
        <f>TYPE(Customer!M1217)</f>
        <v>1</v>
      </c>
      <c r="M1217" s="40">
        <f>TYPE(Customer!N1217)</f>
        <v>1</v>
      </c>
    </row>
    <row r="1218" spans="1:13" x14ac:dyDescent="0.25">
      <c r="A1218" s="40">
        <f>TYPE(Customer!A1218)</f>
        <v>1</v>
      </c>
      <c r="B1218" s="40">
        <f>TYPE(Customer!B1218)</f>
        <v>1</v>
      </c>
      <c r="C1218" s="40">
        <f>TYPE(Customer!C1218)</f>
        <v>2</v>
      </c>
      <c r="D1218" s="40">
        <f>TYPE(Customer!D1218)</f>
        <v>2</v>
      </c>
      <c r="E1218" s="40">
        <f>TYPE(Customer!E1218)</f>
        <v>1</v>
      </c>
      <c r="F1218" s="40">
        <f>TYPE(Customer!G1218)</f>
        <v>1</v>
      </c>
      <c r="G1218" s="40">
        <f>TYPE(Customer!H1218)</f>
        <v>1</v>
      </c>
      <c r="H1218" s="40">
        <f>TYPE(Customer!I1218)</f>
        <v>1</v>
      </c>
      <c r="I1218" s="40">
        <f>TYPE(Customer!J1218)</f>
        <v>1</v>
      </c>
      <c r="J1218" s="40">
        <f>TYPE(Customer!K1218)</f>
        <v>1</v>
      </c>
      <c r="K1218" s="40">
        <f>TYPE(Customer!L1218)</f>
        <v>1</v>
      </c>
      <c r="L1218" s="40">
        <f>TYPE(Customer!M1218)</f>
        <v>1</v>
      </c>
      <c r="M1218" s="40">
        <f>TYPE(Customer!N1218)</f>
        <v>1</v>
      </c>
    </row>
    <row r="1219" spans="1:13" x14ac:dyDescent="0.25">
      <c r="A1219" s="40">
        <f>TYPE(Customer!A1219)</f>
        <v>1</v>
      </c>
      <c r="B1219" s="40">
        <f>TYPE(Customer!B1219)</f>
        <v>1</v>
      </c>
      <c r="C1219" s="40">
        <f>TYPE(Customer!C1219)</f>
        <v>2</v>
      </c>
      <c r="D1219" s="40">
        <f>TYPE(Customer!D1219)</f>
        <v>2</v>
      </c>
      <c r="E1219" s="40">
        <f>TYPE(Customer!E1219)</f>
        <v>1</v>
      </c>
      <c r="F1219" s="40">
        <f>TYPE(Customer!G1219)</f>
        <v>1</v>
      </c>
      <c r="G1219" s="40">
        <f>TYPE(Customer!H1219)</f>
        <v>1</v>
      </c>
      <c r="H1219" s="40">
        <f>TYPE(Customer!I1219)</f>
        <v>1</v>
      </c>
      <c r="I1219" s="40">
        <f>TYPE(Customer!J1219)</f>
        <v>1</v>
      </c>
      <c r="J1219" s="40">
        <f>TYPE(Customer!K1219)</f>
        <v>1</v>
      </c>
      <c r="K1219" s="40">
        <f>TYPE(Customer!L1219)</f>
        <v>1</v>
      </c>
      <c r="L1219" s="40">
        <f>TYPE(Customer!M1219)</f>
        <v>1</v>
      </c>
      <c r="M1219" s="40">
        <f>TYPE(Customer!N1219)</f>
        <v>1</v>
      </c>
    </row>
    <row r="1220" spans="1:13" x14ac:dyDescent="0.25">
      <c r="A1220" s="40">
        <f>TYPE(Customer!A1220)</f>
        <v>1</v>
      </c>
      <c r="B1220" s="40">
        <f>TYPE(Customer!B1220)</f>
        <v>1</v>
      </c>
      <c r="C1220" s="40">
        <f>TYPE(Customer!C1220)</f>
        <v>2</v>
      </c>
      <c r="D1220" s="40">
        <f>TYPE(Customer!D1220)</f>
        <v>2</v>
      </c>
      <c r="E1220" s="40">
        <f>TYPE(Customer!E1220)</f>
        <v>1</v>
      </c>
      <c r="F1220" s="40">
        <f>TYPE(Customer!G1220)</f>
        <v>1</v>
      </c>
      <c r="G1220" s="40">
        <f>TYPE(Customer!H1220)</f>
        <v>1</v>
      </c>
      <c r="H1220" s="40">
        <f>TYPE(Customer!I1220)</f>
        <v>1</v>
      </c>
      <c r="I1220" s="40">
        <f>TYPE(Customer!J1220)</f>
        <v>1</v>
      </c>
      <c r="J1220" s="40">
        <f>TYPE(Customer!K1220)</f>
        <v>1</v>
      </c>
      <c r="K1220" s="40">
        <f>TYPE(Customer!L1220)</f>
        <v>1</v>
      </c>
      <c r="L1220" s="40">
        <f>TYPE(Customer!M1220)</f>
        <v>1</v>
      </c>
      <c r="M1220" s="40">
        <f>TYPE(Customer!N1220)</f>
        <v>1</v>
      </c>
    </row>
    <row r="1221" spans="1:13" x14ac:dyDescent="0.25">
      <c r="A1221" s="40">
        <f>TYPE(Customer!A1221)</f>
        <v>1</v>
      </c>
      <c r="B1221" s="40">
        <f>TYPE(Customer!B1221)</f>
        <v>1</v>
      </c>
      <c r="C1221" s="40">
        <f>TYPE(Customer!C1221)</f>
        <v>2</v>
      </c>
      <c r="D1221" s="40">
        <f>TYPE(Customer!D1221)</f>
        <v>2</v>
      </c>
      <c r="E1221" s="40">
        <f>TYPE(Customer!E1221)</f>
        <v>1</v>
      </c>
      <c r="F1221" s="40">
        <f>TYPE(Customer!G1221)</f>
        <v>1</v>
      </c>
      <c r="G1221" s="40">
        <f>TYPE(Customer!H1221)</f>
        <v>1</v>
      </c>
      <c r="H1221" s="40">
        <f>TYPE(Customer!I1221)</f>
        <v>1</v>
      </c>
      <c r="I1221" s="40">
        <f>TYPE(Customer!J1221)</f>
        <v>1</v>
      </c>
      <c r="J1221" s="40">
        <f>TYPE(Customer!K1221)</f>
        <v>1</v>
      </c>
      <c r="K1221" s="40">
        <f>TYPE(Customer!L1221)</f>
        <v>1</v>
      </c>
      <c r="L1221" s="40">
        <f>TYPE(Customer!M1221)</f>
        <v>1</v>
      </c>
      <c r="M1221" s="40">
        <f>TYPE(Customer!N1221)</f>
        <v>1</v>
      </c>
    </row>
    <row r="1222" spans="1:13" x14ac:dyDescent="0.25">
      <c r="A1222" s="40">
        <f>TYPE(Customer!A1222)</f>
        <v>1</v>
      </c>
      <c r="B1222" s="40">
        <f>TYPE(Customer!B1222)</f>
        <v>1</v>
      </c>
      <c r="C1222" s="40">
        <f>TYPE(Customer!C1222)</f>
        <v>2</v>
      </c>
      <c r="D1222" s="40">
        <f>TYPE(Customer!D1222)</f>
        <v>2</v>
      </c>
      <c r="E1222" s="40">
        <f>TYPE(Customer!E1222)</f>
        <v>1</v>
      </c>
      <c r="F1222" s="40">
        <f>TYPE(Customer!G1222)</f>
        <v>1</v>
      </c>
      <c r="G1222" s="40">
        <f>TYPE(Customer!H1222)</f>
        <v>1</v>
      </c>
      <c r="H1222" s="40">
        <f>TYPE(Customer!I1222)</f>
        <v>1</v>
      </c>
      <c r="I1222" s="40">
        <f>TYPE(Customer!J1222)</f>
        <v>1</v>
      </c>
      <c r="J1222" s="40">
        <f>TYPE(Customer!K1222)</f>
        <v>1</v>
      </c>
      <c r="K1222" s="40">
        <f>TYPE(Customer!L1222)</f>
        <v>1</v>
      </c>
      <c r="L1222" s="40">
        <f>TYPE(Customer!M1222)</f>
        <v>1</v>
      </c>
      <c r="M1222" s="40">
        <f>TYPE(Customer!N1222)</f>
        <v>1</v>
      </c>
    </row>
    <row r="1223" spans="1:13" x14ac:dyDescent="0.25">
      <c r="A1223" s="40">
        <f>TYPE(Customer!A1223)</f>
        <v>1</v>
      </c>
      <c r="B1223" s="40">
        <f>TYPE(Customer!B1223)</f>
        <v>1</v>
      </c>
      <c r="C1223" s="40">
        <f>TYPE(Customer!C1223)</f>
        <v>2</v>
      </c>
      <c r="D1223" s="40">
        <f>TYPE(Customer!D1223)</f>
        <v>2</v>
      </c>
      <c r="E1223" s="40">
        <f>TYPE(Customer!E1223)</f>
        <v>1</v>
      </c>
      <c r="F1223" s="40">
        <f>TYPE(Customer!G1223)</f>
        <v>1</v>
      </c>
      <c r="G1223" s="40">
        <f>TYPE(Customer!H1223)</f>
        <v>1</v>
      </c>
      <c r="H1223" s="40">
        <f>TYPE(Customer!I1223)</f>
        <v>1</v>
      </c>
      <c r="I1223" s="40">
        <f>TYPE(Customer!J1223)</f>
        <v>1</v>
      </c>
      <c r="J1223" s="40">
        <f>TYPE(Customer!K1223)</f>
        <v>1</v>
      </c>
      <c r="K1223" s="40">
        <f>TYPE(Customer!L1223)</f>
        <v>1</v>
      </c>
      <c r="L1223" s="40">
        <f>TYPE(Customer!M1223)</f>
        <v>1</v>
      </c>
      <c r="M1223" s="40">
        <f>TYPE(Customer!N1223)</f>
        <v>1</v>
      </c>
    </row>
    <row r="1224" spans="1:13" x14ac:dyDescent="0.25">
      <c r="A1224" s="40">
        <f>TYPE(Customer!A1224)</f>
        <v>1</v>
      </c>
      <c r="B1224" s="40">
        <f>TYPE(Customer!B1224)</f>
        <v>1</v>
      </c>
      <c r="C1224" s="40">
        <f>TYPE(Customer!C1224)</f>
        <v>2</v>
      </c>
      <c r="D1224" s="40">
        <f>TYPE(Customer!D1224)</f>
        <v>2</v>
      </c>
      <c r="E1224" s="40">
        <f>TYPE(Customer!E1224)</f>
        <v>1</v>
      </c>
      <c r="F1224" s="40">
        <f>TYPE(Customer!G1224)</f>
        <v>1</v>
      </c>
      <c r="G1224" s="40">
        <f>TYPE(Customer!H1224)</f>
        <v>1</v>
      </c>
      <c r="H1224" s="40">
        <f>TYPE(Customer!I1224)</f>
        <v>1</v>
      </c>
      <c r="I1224" s="40">
        <f>TYPE(Customer!J1224)</f>
        <v>1</v>
      </c>
      <c r="J1224" s="40">
        <f>TYPE(Customer!K1224)</f>
        <v>1</v>
      </c>
      <c r="K1224" s="40">
        <f>TYPE(Customer!L1224)</f>
        <v>1</v>
      </c>
      <c r="L1224" s="40">
        <f>TYPE(Customer!M1224)</f>
        <v>1</v>
      </c>
      <c r="M1224" s="40">
        <f>TYPE(Customer!N1224)</f>
        <v>1</v>
      </c>
    </row>
    <row r="1225" spans="1:13" x14ac:dyDescent="0.25">
      <c r="A1225" s="40">
        <f>TYPE(Customer!A1225)</f>
        <v>1</v>
      </c>
      <c r="B1225" s="40">
        <f>TYPE(Customer!B1225)</f>
        <v>1</v>
      </c>
      <c r="C1225" s="40">
        <f>TYPE(Customer!C1225)</f>
        <v>2</v>
      </c>
      <c r="D1225" s="40">
        <f>TYPE(Customer!D1225)</f>
        <v>2</v>
      </c>
      <c r="E1225" s="40">
        <f>TYPE(Customer!E1225)</f>
        <v>1</v>
      </c>
      <c r="F1225" s="40">
        <f>TYPE(Customer!G1225)</f>
        <v>1</v>
      </c>
      <c r="G1225" s="40">
        <f>TYPE(Customer!H1225)</f>
        <v>1</v>
      </c>
      <c r="H1225" s="40">
        <f>TYPE(Customer!I1225)</f>
        <v>1</v>
      </c>
      <c r="I1225" s="40">
        <f>TYPE(Customer!J1225)</f>
        <v>1</v>
      </c>
      <c r="J1225" s="40">
        <f>TYPE(Customer!K1225)</f>
        <v>1</v>
      </c>
      <c r="K1225" s="40">
        <f>TYPE(Customer!L1225)</f>
        <v>1</v>
      </c>
      <c r="L1225" s="40">
        <f>TYPE(Customer!M1225)</f>
        <v>1</v>
      </c>
      <c r="M1225" s="40">
        <f>TYPE(Customer!N1225)</f>
        <v>1</v>
      </c>
    </row>
    <row r="1226" spans="1:13" x14ac:dyDescent="0.25">
      <c r="A1226" s="40">
        <f>TYPE(Customer!A1226)</f>
        <v>1</v>
      </c>
      <c r="B1226" s="40">
        <f>TYPE(Customer!B1226)</f>
        <v>1</v>
      </c>
      <c r="C1226" s="40">
        <f>TYPE(Customer!C1226)</f>
        <v>2</v>
      </c>
      <c r="D1226" s="40">
        <f>TYPE(Customer!D1226)</f>
        <v>2</v>
      </c>
      <c r="E1226" s="40">
        <f>TYPE(Customer!E1226)</f>
        <v>1</v>
      </c>
      <c r="F1226" s="40">
        <f>TYPE(Customer!G1226)</f>
        <v>1</v>
      </c>
      <c r="G1226" s="40">
        <f>TYPE(Customer!H1226)</f>
        <v>1</v>
      </c>
      <c r="H1226" s="40">
        <f>TYPE(Customer!I1226)</f>
        <v>1</v>
      </c>
      <c r="I1226" s="40">
        <f>TYPE(Customer!J1226)</f>
        <v>1</v>
      </c>
      <c r="J1226" s="40">
        <f>TYPE(Customer!K1226)</f>
        <v>1</v>
      </c>
      <c r="K1226" s="40">
        <f>TYPE(Customer!L1226)</f>
        <v>1</v>
      </c>
      <c r="L1226" s="40">
        <f>TYPE(Customer!M1226)</f>
        <v>1</v>
      </c>
      <c r="M1226" s="40">
        <f>TYPE(Customer!N1226)</f>
        <v>1</v>
      </c>
    </row>
    <row r="1227" spans="1:13" x14ac:dyDescent="0.25">
      <c r="A1227" s="40">
        <f>TYPE(Customer!A1227)</f>
        <v>1</v>
      </c>
      <c r="B1227" s="40">
        <f>TYPE(Customer!B1227)</f>
        <v>1</v>
      </c>
      <c r="C1227" s="40">
        <f>TYPE(Customer!C1227)</f>
        <v>2</v>
      </c>
      <c r="D1227" s="40">
        <f>TYPE(Customer!D1227)</f>
        <v>2</v>
      </c>
      <c r="E1227" s="40">
        <f>TYPE(Customer!E1227)</f>
        <v>1</v>
      </c>
      <c r="F1227" s="40">
        <f>TYPE(Customer!G1227)</f>
        <v>1</v>
      </c>
      <c r="G1227" s="40">
        <f>TYPE(Customer!H1227)</f>
        <v>1</v>
      </c>
      <c r="H1227" s="40">
        <f>TYPE(Customer!I1227)</f>
        <v>1</v>
      </c>
      <c r="I1227" s="40">
        <f>TYPE(Customer!J1227)</f>
        <v>1</v>
      </c>
      <c r="J1227" s="40">
        <f>TYPE(Customer!K1227)</f>
        <v>1</v>
      </c>
      <c r="K1227" s="40">
        <f>TYPE(Customer!L1227)</f>
        <v>1</v>
      </c>
      <c r="L1227" s="40">
        <f>TYPE(Customer!M1227)</f>
        <v>1</v>
      </c>
      <c r="M1227" s="40">
        <f>TYPE(Customer!N1227)</f>
        <v>1</v>
      </c>
    </row>
    <row r="1228" spans="1:13" x14ac:dyDescent="0.25">
      <c r="A1228" s="40">
        <f>TYPE(Customer!A1228)</f>
        <v>1</v>
      </c>
      <c r="B1228" s="40">
        <f>TYPE(Customer!B1228)</f>
        <v>1</v>
      </c>
      <c r="C1228" s="40">
        <f>TYPE(Customer!C1228)</f>
        <v>2</v>
      </c>
      <c r="D1228" s="40">
        <f>TYPE(Customer!D1228)</f>
        <v>2</v>
      </c>
      <c r="E1228" s="40">
        <f>TYPE(Customer!E1228)</f>
        <v>1</v>
      </c>
      <c r="F1228" s="40">
        <f>TYPE(Customer!G1228)</f>
        <v>1</v>
      </c>
      <c r="G1228" s="40">
        <f>TYPE(Customer!H1228)</f>
        <v>1</v>
      </c>
      <c r="H1228" s="40">
        <f>TYPE(Customer!I1228)</f>
        <v>1</v>
      </c>
      <c r="I1228" s="40">
        <f>TYPE(Customer!J1228)</f>
        <v>1</v>
      </c>
      <c r="J1228" s="40">
        <f>TYPE(Customer!K1228)</f>
        <v>1</v>
      </c>
      <c r="K1228" s="40">
        <f>TYPE(Customer!L1228)</f>
        <v>1</v>
      </c>
      <c r="L1228" s="40">
        <f>TYPE(Customer!M1228)</f>
        <v>1</v>
      </c>
      <c r="M1228" s="40">
        <f>TYPE(Customer!N1228)</f>
        <v>1</v>
      </c>
    </row>
    <row r="1229" spans="1:13" x14ac:dyDescent="0.25">
      <c r="A1229" s="40">
        <f>TYPE(Customer!A1229)</f>
        <v>1</v>
      </c>
      <c r="B1229" s="40">
        <f>TYPE(Customer!B1229)</f>
        <v>1</v>
      </c>
      <c r="C1229" s="40">
        <f>TYPE(Customer!C1229)</f>
        <v>2</v>
      </c>
      <c r="D1229" s="40">
        <f>TYPE(Customer!D1229)</f>
        <v>2</v>
      </c>
      <c r="E1229" s="40">
        <f>TYPE(Customer!E1229)</f>
        <v>1</v>
      </c>
      <c r="F1229" s="40">
        <f>TYPE(Customer!G1229)</f>
        <v>1</v>
      </c>
      <c r="G1229" s="40">
        <f>TYPE(Customer!H1229)</f>
        <v>1</v>
      </c>
      <c r="H1229" s="40">
        <f>TYPE(Customer!I1229)</f>
        <v>1</v>
      </c>
      <c r="I1229" s="40">
        <f>TYPE(Customer!J1229)</f>
        <v>1</v>
      </c>
      <c r="J1229" s="40">
        <f>TYPE(Customer!K1229)</f>
        <v>1</v>
      </c>
      <c r="K1229" s="40">
        <f>TYPE(Customer!L1229)</f>
        <v>1</v>
      </c>
      <c r="L1229" s="40">
        <f>TYPE(Customer!M1229)</f>
        <v>1</v>
      </c>
      <c r="M1229" s="40">
        <f>TYPE(Customer!N1229)</f>
        <v>1</v>
      </c>
    </row>
    <row r="1230" spans="1:13" x14ac:dyDescent="0.25">
      <c r="A1230" s="40">
        <f>TYPE(Customer!A1230)</f>
        <v>1</v>
      </c>
      <c r="B1230" s="40">
        <f>TYPE(Customer!B1230)</f>
        <v>1</v>
      </c>
      <c r="C1230" s="40">
        <f>TYPE(Customer!C1230)</f>
        <v>2</v>
      </c>
      <c r="D1230" s="40">
        <f>TYPE(Customer!D1230)</f>
        <v>2</v>
      </c>
      <c r="E1230" s="40">
        <f>TYPE(Customer!E1230)</f>
        <v>1</v>
      </c>
      <c r="F1230" s="40">
        <f>TYPE(Customer!G1230)</f>
        <v>1</v>
      </c>
      <c r="G1230" s="40">
        <f>TYPE(Customer!H1230)</f>
        <v>1</v>
      </c>
      <c r="H1230" s="40">
        <f>TYPE(Customer!I1230)</f>
        <v>1</v>
      </c>
      <c r="I1230" s="40">
        <f>TYPE(Customer!J1230)</f>
        <v>1</v>
      </c>
      <c r="J1230" s="40">
        <f>TYPE(Customer!K1230)</f>
        <v>1</v>
      </c>
      <c r="K1230" s="40">
        <f>TYPE(Customer!L1230)</f>
        <v>1</v>
      </c>
      <c r="L1230" s="40">
        <f>TYPE(Customer!M1230)</f>
        <v>1</v>
      </c>
      <c r="M1230" s="40">
        <f>TYPE(Customer!N1230)</f>
        <v>1</v>
      </c>
    </row>
    <row r="1231" spans="1:13" x14ac:dyDescent="0.25">
      <c r="A1231" s="40">
        <f>TYPE(Customer!A1231)</f>
        <v>1</v>
      </c>
      <c r="B1231" s="40">
        <f>TYPE(Customer!B1231)</f>
        <v>1</v>
      </c>
      <c r="C1231" s="40">
        <f>TYPE(Customer!C1231)</f>
        <v>2</v>
      </c>
      <c r="D1231" s="40">
        <f>TYPE(Customer!D1231)</f>
        <v>2</v>
      </c>
      <c r="E1231" s="40">
        <f>TYPE(Customer!E1231)</f>
        <v>1</v>
      </c>
      <c r="F1231" s="40">
        <f>TYPE(Customer!G1231)</f>
        <v>1</v>
      </c>
      <c r="G1231" s="40">
        <f>TYPE(Customer!H1231)</f>
        <v>1</v>
      </c>
      <c r="H1231" s="40">
        <f>TYPE(Customer!I1231)</f>
        <v>1</v>
      </c>
      <c r="I1231" s="40">
        <f>TYPE(Customer!J1231)</f>
        <v>1</v>
      </c>
      <c r="J1231" s="40">
        <f>TYPE(Customer!K1231)</f>
        <v>1</v>
      </c>
      <c r="K1231" s="40">
        <f>TYPE(Customer!L1231)</f>
        <v>1</v>
      </c>
      <c r="L1231" s="40">
        <f>TYPE(Customer!M1231)</f>
        <v>1</v>
      </c>
      <c r="M1231" s="40">
        <f>TYPE(Customer!N1231)</f>
        <v>1</v>
      </c>
    </row>
    <row r="1232" spans="1:13" x14ac:dyDescent="0.25">
      <c r="A1232" s="40">
        <f>TYPE(Customer!A1232)</f>
        <v>1</v>
      </c>
      <c r="B1232" s="40">
        <f>TYPE(Customer!B1232)</f>
        <v>1</v>
      </c>
      <c r="C1232" s="40">
        <f>TYPE(Customer!C1232)</f>
        <v>2</v>
      </c>
      <c r="D1232" s="40">
        <f>TYPE(Customer!D1232)</f>
        <v>2</v>
      </c>
      <c r="E1232" s="40">
        <f>TYPE(Customer!E1232)</f>
        <v>1</v>
      </c>
      <c r="F1232" s="40">
        <f>TYPE(Customer!G1232)</f>
        <v>1</v>
      </c>
      <c r="G1232" s="40">
        <f>TYPE(Customer!H1232)</f>
        <v>1</v>
      </c>
      <c r="H1232" s="40">
        <f>TYPE(Customer!I1232)</f>
        <v>1</v>
      </c>
      <c r="I1232" s="40">
        <f>TYPE(Customer!J1232)</f>
        <v>1</v>
      </c>
      <c r="J1232" s="40">
        <f>TYPE(Customer!K1232)</f>
        <v>1</v>
      </c>
      <c r="K1232" s="40">
        <f>TYPE(Customer!L1232)</f>
        <v>1</v>
      </c>
      <c r="L1232" s="40">
        <f>TYPE(Customer!M1232)</f>
        <v>1</v>
      </c>
      <c r="M1232" s="40">
        <f>TYPE(Customer!N1232)</f>
        <v>1</v>
      </c>
    </row>
    <row r="1233" spans="1:13" x14ac:dyDescent="0.25">
      <c r="A1233" s="40">
        <f>TYPE(Customer!A1233)</f>
        <v>1</v>
      </c>
      <c r="B1233" s="40">
        <f>TYPE(Customer!B1233)</f>
        <v>1</v>
      </c>
      <c r="C1233" s="40">
        <f>TYPE(Customer!C1233)</f>
        <v>2</v>
      </c>
      <c r="D1233" s="40">
        <f>TYPE(Customer!D1233)</f>
        <v>2</v>
      </c>
      <c r="E1233" s="40">
        <f>TYPE(Customer!E1233)</f>
        <v>1</v>
      </c>
      <c r="F1233" s="40">
        <f>TYPE(Customer!G1233)</f>
        <v>1</v>
      </c>
      <c r="G1233" s="40">
        <f>TYPE(Customer!H1233)</f>
        <v>1</v>
      </c>
      <c r="H1233" s="40">
        <f>TYPE(Customer!I1233)</f>
        <v>1</v>
      </c>
      <c r="I1233" s="40">
        <f>TYPE(Customer!J1233)</f>
        <v>1</v>
      </c>
      <c r="J1233" s="40">
        <f>TYPE(Customer!K1233)</f>
        <v>1</v>
      </c>
      <c r="K1233" s="40">
        <f>TYPE(Customer!L1233)</f>
        <v>1</v>
      </c>
      <c r="L1233" s="40">
        <f>TYPE(Customer!M1233)</f>
        <v>1</v>
      </c>
      <c r="M1233" s="40">
        <f>TYPE(Customer!N1233)</f>
        <v>1</v>
      </c>
    </row>
    <row r="1234" spans="1:13" x14ac:dyDescent="0.25">
      <c r="A1234" s="40">
        <f>TYPE(Customer!A1234)</f>
        <v>1</v>
      </c>
      <c r="B1234" s="40">
        <f>TYPE(Customer!B1234)</f>
        <v>1</v>
      </c>
      <c r="C1234" s="40">
        <f>TYPE(Customer!C1234)</f>
        <v>2</v>
      </c>
      <c r="D1234" s="40">
        <f>TYPE(Customer!D1234)</f>
        <v>2</v>
      </c>
      <c r="E1234" s="40">
        <f>TYPE(Customer!E1234)</f>
        <v>1</v>
      </c>
      <c r="F1234" s="40">
        <f>TYPE(Customer!G1234)</f>
        <v>1</v>
      </c>
      <c r="G1234" s="40">
        <f>TYPE(Customer!H1234)</f>
        <v>1</v>
      </c>
      <c r="H1234" s="40">
        <f>TYPE(Customer!I1234)</f>
        <v>1</v>
      </c>
      <c r="I1234" s="40">
        <f>TYPE(Customer!J1234)</f>
        <v>1</v>
      </c>
      <c r="J1234" s="40">
        <f>TYPE(Customer!K1234)</f>
        <v>1</v>
      </c>
      <c r="K1234" s="40">
        <f>TYPE(Customer!L1234)</f>
        <v>1</v>
      </c>
      <c r="L1234" s="40">
        <f>TYPE(Customer!M1234)</f>
        <v>1</v>
      </c>
      <c r="M1234" s="40">
        <f>TYPE(Customer!N1234)</f>
        <v>1</v>
      </c>
    </row>
    <row r="1235" spans="1:13" x14ac:dyDescent="0.25">
      <c r="A1235" s="40">
        <f>TYPE(Customer!A1235)</f>
        <v>1</v>
      </c>
      <c r="B1235" s="40">
        <f>TYPE(Customer!B1235)</f>
        <v>1</v>
      </c>
      <c r="C1235" s="40">
        <f>TYPE(Customer!C1235)</f>
        <v>2</v>
      </c>
      <c r="D1235" s="40">
        <f>TYPE(Customer!D1235)</f>
        <v>2</v>
      </c>
      <c r="E1235" s="40">
        <f>TYPE(Customer!E1235)</f>
        <v>1</v>
      </c>
      <c r="F1235" s="40">
        <f>TYPE(Customer!G1235)</f>
        <v>1</v>
      </c>
      <c r="G1235" s="40">
        <f>TYPE(Customer!H1235)</f>
        <v>1</v>
      </c>
      <c r="H1235" s="40">
        <f>TYPE(Customer!I1235)</f>
        <v>1</v>
      </c>
      <c r="I1235" s="40">
        <f>TYPE(Customer!J1235)</f>
        <v>1</v>
      </c>
      <c r="J1235" s="40">
        <f>TYPE(Customer!K1235)</f>
        <v>1</v>
      </c>
      <c r="K1235" s="40">
        <f>TYPE(Customer!L1235)</f>
        <v>1</v>
      </c>
      <c r="L1235" s="40">
        <f>TYPE(Customer!M1235)</f>
        <v>1</v>
      </c>
      <c r="M1235" s="40">
        <f>TYPE(Customer!N1235)</f>
        <v>1</v>
      </c>
    </row>
    <row r="1236" spans="1:13" x14ac:dyDescent="0.25">
      <c r="A1236" s="40">
        <f>TYPE(Customer!A1236)</f>
        <v>1</v>
      </c>
      <c r="B1236" s="40">
        <f>TYPE(Customer!B1236)</f>
        <v>1</v>
      </c>
      <c r="C1236" s="40">
        <f>TYPE(Customer!C1236)</f>
        <v>2</v>
      </c>
      <c r="D1236" s="40">
        <f>TYPE(Customer!D1236)</f>
        <v>2</v>
      </c>
      <c r="E1236" s="40">
        <f>TYPE(Customer!E1236)</f>
        <v>1</v>
      </c>
      <c r="F1236" s="40">
        <f>TYPE(Customer!G1236)</f>
        <v>1</v>
      </c>
      <c r="G1236" s="40">
        <f>TYPE(Customer!H1236)</f>
        <v>1</v>
      </c>
      <c r="H1236" s="40">
        <f>TYPE(Customer!I1236)</f>
        <v>1</v>
      </c>
      <c r="I1236" s="40">
        <f>TYPE(Customer!J1236)</f>
        <v>1</v>
      </c>
      <c r="J1236" s="40">
        <f>TYPE(Customer!K1236)</f>
        <v>1</v>
      </c>
      <c r="K1236" s="40">
        <f>TYPE(Customer!L1236)</f>
        <v>1</v>
      </c>
      <c r="L1236" s="40">
        <f>TYPE(Customer!M1236)</f>
        <v>1</v>
      </c>
      <c r="M1236" s="40">
        <f>TYPE(Customer!N1236)</f>
        <v>1</v>
      </c>
    </row>
    <row r="1237" spans="1:13" x14ac:dyDescent="0.25">
      <c r="A1237" s="40">
        <f>TYPE(Customer!A1237)</f>
        <v>1</v>
      </c>
      <c r="B1237" s="40">
        <f>TYPE(Customer!B1237)</f>
        <v>1</v>
      </c>
      <c r="C1237" s="40">
        <f>TYPE(Customer!C1237)</f>
        <v>2</v>
      </c>
      <c r="D1237" s="40">
        <f>TYPE(Customer!D1237)</f>
        <v>2</v>
      </c>
      <c r="E1237" s="40">
        <f>TYPE(Customer!E1237)</f>
        <v>1</v>
      </c>
      <c r="F1237" s="40">
        <f>TYPE(Customer!G1237)</f>
        <v>1</v>
      </c>
      <c r="G1237" s="40">
        <f>TYPE(Customer!H1237)</f>
        <v>1</v>
      </c>
      <c r="H1237" s="40">
        <f>TYPE(Customer!I1237)</f>
        <v>1</v>
      </c>
      <c r="I1237" s="40">
        <f>TYPE(Customer!J1237)</f>
        <v>1</v>
      </c>
      <c r="J1237" s="40">
        <f>TYPE(Customer!K1237)</f>
        <v>1</v>
      </c>
      <c r="K1237" s="40">
        <f>TYPE(Customer!L1237)</f>
        <v>1</v>
      </c>
      <c r="L1237" s="40">
        <f>TYPE(Customer!M1237)</f>
        <v>1</v>
      </c>
      <c r="M1237" s="40">
        <f>TYPE(Customer!N1237)</f>
        <v>1</v>
      </c>
    </row>
    <row r="1238" spans="1:13" x14ac:dyDescent="0.25">
      <c r="A1238" s="40">
        <f>TYPE(Customer!A1238)</f>
        <v>1</v>
      </c>
      <c r="B1238" s="40">
        <f>TYPE(Customer!B1238)</f>
        <v>1</v>
      </c>
      <c r="C1238" s="40">
        <f>TYPE(Customer!C1238)</f>
        <v>2</v>
      </c>
      <c r="D1238" s="40">
        <f>TYPE(Customer!D1238)</f>
        <v>2</v>
      </c>
      <c r="E1238" s="40">
        <f>TYPE(Customer!E1238)</f>
        <v>1</v>
      </c>
      <c r="F1238" s="40">
        <f>TYPE(Customer!G1238)</f>
        <v>1</v>
      </c>
      <c r="G1238" s="40">
        <f>TYPE(Customer!H1238)</f>
        <v>1</v>
      </c>
      <c r="H1238" s="40">
        <f>TYPE(Customer!I1238)</f>
        <v>1</v>
      </c>
      <c r="I1238" s="40">
        <f>TYPE(Customer!J1238)</f>
        <v>1</v>
      </c>
      <c r="J1238" s="40">
        <f>TYPE(Customer!K1238)</f>
        <v>1</v>
      </c>
      <c r="K1238" s="40">
        <f>TYPE(Customer!L1238)</f>
        <v>1</v>
      </c>
      <c r="L1238" s="40">
        <f>TYPE(Customer!M1238)</f>
        <v>1</v>
      </c>
      <c r="M1238" s="40">
        <f>TYPE(Customer!N1238)</f>
        <v>1</v>
      </c>
    </row>
    <row r="1239" spans="1:13" x14ac:dyDescent="0.25">
      <c r="A1239" s="40">
        <f>TYPE(Customer!A1239)</f>
        <v>1</v>
      </c>
      <c r="B1239" s="40">
        <f>TYPE(Customer!B1239)</f>
        <v>1</v>
      </c>
      <c r="C1239" s="40">
        <f>TYPE(Customer!C1239)</f>
        <v>2</v>
      </c>
      <c r="D1239" s="40">
        <f>TYPE(Customer!D1239)</f>
        <v>2</v>
      </c>
      <c r="E1239" s="40">
        <f>TYPE(Customer!E1239)</f>
        <v>1</v>
      </c>
      <c r="F1239" s="40">
        <f>TYPE(Customer!G1239)</f>
        <v>1</v>
      </c>
      <c r="G1239" s="40">
        <f>TYPE(Customer!H1239)</f>
        <v>1</v>
      </c>
      <c r="H1239" s="40">
        <f>TYPE(Customer!I1239)</f>
        <v>1</v>
      </c>
      <c r="I1239" s="40">
        <f>TYPE(Customer!J1239)</f>
        <v>1</v>
      </c>
      <c r="J1239" s="40">
        <f>TYPE(Customer!K1239)</f>
        <v>1</v>
      </c>
      <c r="K1239" s="40">
        <f>TYPE(Customer!L1239)</f>
        <v>1</v>
      </c>
      <c r="L1239" s="40">
        <f>TYPE(Customer!M1239)</f>
        <v>1</v>
      </c>
      <c r="M1239" s="40">
        <f>TYPE(Customer!N1239)</f>
        <v>1</v>
      </c>
    </row>
    <row r="1240" spans="1:13" x14ac:dyDescent="0.25">
      <c r="A1240" s="40">
        <f>TYPE(Customer!A1240)</f>
        <v>1</v>
      </c>
      <c r="B1240" s="40">
        <f>TYPE(Customer!B1240)</f>
        <v>1</v>
      </c>
      <c r="C1240" s="40">
        <f>TYPE(Customer!C1240)</f>
        <v>2</v>
      </c>
      <c r="D1240" s="40">
        <f>TYPE(Customer!D1240)</f>
        <v>2</v>
      </c>
      <c r="E1240" s="40">
        <f>TYPE(Customer!E1240)</f>
        <v>1</v>
      </c>
      <c r="F1240" s="40">
        <f>TYPE(Customer!G1240)</f>
        <v>1</v>
      </c>
      <c r="G1240" s="40">
        <f>TYPE(Customer!H1240)</f>
        <v>1</v>
      </c>
      <c r="H1240" s="40">
        <f>TYPE(Customer!I1240)</f>
        <v>1</v>
      </c>
      <c r="I1240" s="40">
        <f>TYPE(Customer!J1240)</f>
        <v>1</v>
      </c>
      <c r="J1240" s="40">
        <f>TYPE(Customer!K1240)</f>
        <v>1</v>
      </c>
      <c r="K1240" s="40">
        <f>TYPE(Customer!L1240)</f>
        <v>1</v>
      </c>
      <c r="L1240" s="40">
        <f>TYPE(Customer!M1240)</f>
        <v>1</v>
      </c>
      <c r="M1240" s="40">
        <f>TYPE(Customer!N1240)</f>
        <v>1</v>
      </c>
    </row>
    <row r="1241" spans="1:13" x14ac:dyDescent="0.25">
      <c r="A1241" s="40">
        <f>TYPE(Customer!A1241)</f>
        <v>1</v>
      </c>
      <c r="B1241" s="40">
        <f>TYPE(Customer!B1241)</f>
        <v>1</v>
      </c>
      <c r="C1241" s="40">
        <f>TYPE(Customer!C1241)</f>
        <v>2</v>
      </c>
      <c r="D1241" s="40">
        <f>TYPE(Customer!D1241)</f>
        <v>2</v>
      </c>
      <c r="E1241" s="40">
        <f>TYPE(Customer!E1241)</f>
        <v>1</v>
      </c>
      <c r="F1241" s="40">
        <f>TYPE(Customer!G1241)</f>
        <v>1</v>
      </c>
      <c r="G1241" s="40">
        <f>TYPE(Customer!H1241)</f>
        <v>1</v>
      </c>
      <c r="H1241" s="40">
        <f>TYPE(Customer!I1241)</f>
        <v>1</v>
      </c>
      <c r="I1241" s="40">
        <f>TYPE(Customer!J1241)</f>
        <v>1</v>
      </c>
      <c r="J1241" s="40">
        <f>TYPE(Customer!K1241)</f>
        <v>1</v>
      </c>
      <c r="K1241" s="40">
        <f>TYPE(Customer!L1241)</f>
        <v>1</v>
      </c>
      <c r="L1241" s="40">
        <f>TYPE(Customer!M1241)</f>
        <v>1</v>
      </c>
      <c r="M1241" s="40">
        <f>TYPE(Customer!N1241)</f>
        <v>1</v>
      </c>
    </row>
    <row r="1242" spans="1:13" x14ac:dyDescent="0.25">
      <c r="A1242" s="40">
        <f>TYPE(Customer!A1242)</f>
        <v>1</v>
      </c>
      <c r="B1242" s="40">
        <f>TYPE(Customer!B1242)</f>
        <v>1</v>
      </c>
      <c r="C1242" s="40">
        <f>TYPE(Customer!C1242)</f>
        <v>2</v>
      </c>
      <c r="D1242" s="40">
        <f>TYPE(Customer!D1242)</f>
        <v>2</v>
      </c>
      <c r="E1242" s="40">
        <f>TYPE(Customer!E1242)</f>
        <v>1</v>
      </c>
      <c r="F1242" s="40">
        <f>TYPE(Customer!G1242)</f>
        <v>1</v>
      </c>
      <c r="G1242" s="40">
        <f>TYPE(Customer!H1242)</f>
        <v>1</v>
      </c>
      <c r="H1242" s="40">
        <f>TYPE(Customer!I1242)</f>
        <v>1</v>
      </c>
      <c r="I1242" s="40">
        <f>TYPE(Customer!J1242)</f>
        <v>1</v>
      </c>
      <c r="J1242" s="40">
        <f>TYPE(Customer!K1242)</f>
        <v>1</v>
      </c>
      <c r="K1242" s="40">
        <f>TYPE(Customer!L1242)</f>
        <v>1</v>
      </c>
      <c r="L1242" s="40">
        <f>TYPE(Customer!M1242)</f>
        <v>1</v>
      </c>
      <c r="M1242" s="40">
        <f>TYPE(Customer!N1242)</f>
        <v>1</v>
      </c>
    </row>
    <row r="1243" spans="1:13" x14ac:dyDescent="0.25">
      <c r="A1243" s="40">
        <f>TYPE(Customer!A1243)</f>
        <v>1</v>
      </c>
      <c r="B1243" s="40">
        <f>TYPE(Customer!B1243)</f>
        <v>1</v>
      </c>
      <c r="C1243" s="40">
        <f>TYPE(Customer!C1243)</f>
        <v>2</v>
      </c>
      <c r="D1243" s="40">
        <f>TYPE(Customer!D1243)</f>
        <v>2</v>
      </c>
      <c r="E1243" s="40">
        <f>TYPE(Customer!E1243)</f>
        <v>1</v>
      </c>
      <c r="F1243" s="40">
        <f>TYPE(Customer!G1243)</f>
        <v>1</v>
      </c>
      <c r="G1243" s="40">
        <f>TYPE(Customer!H1243)</f>
        <v>1</v>
      </c>
      <c r="H1243" s="40">
        <f>TYPE(Customer!I1243)</f>
        <v>1</v>
      </c>
      <c r="I1243" s="40">
        <f>TYPE(Customer!J1243)</f>
        <v>1</v>
      </c>
      <c r="J1243" s="40">
        <f>TYPE(Customer!K1243)</f>
        <v>1</v>
      </c>
      <c r="K1243" s="40">
        <f>TYPE(Customer!L1243)</f>
        <v>1</v>
      </c>
      <c r="L1243" s="40">
        <f>TYPE(Customer!M1243)</f>
        <v>1</v>
      </c>
      <c r="M1243" s="40">
        <f>TYPE(Customer!N1243)</f>
        <v>1</v>
      </c>
    </row>
    <row r="1244" spans="1:13" x14ac:dyDescent="0.25">
      <c r="A1244" s="40">
        <f>TYPE(Customer!A1244)</f>
        <v>1</v>
      </c>
      <c r="B1244" s="40">
        <f>TYPE(Customer!B1244)</f>
        <v>1</v>
      </c>
      <c r="C1244" s="40">
        <f>TYPE(Customer!C1244)</f>
        <v>2</v>
      </c>
      <c r="D1244" s="40">
        <f>TYPE(Customer!D1244)</f>
        <v>2</v>
      </c>
      <c r="E1244" s="40">
        <f>TYPE(Customer!E1244)</f>
        <v>1</v>
      </c>
      <c r="F1244" s="40">
        <f>TYPE(Customer!G1244)</f>
        <v>1</v>
      </c>
      <c r="G1244" s="40">
        <f>TYPE(Customer!H1244)</f>
        <v>1</v>
      </c>
      <c r="H1244" s="40">
        <f>TYPE(Customer!I1244)</f>
        <v>1</v>
      </c>
      <c r="I1244" s="40">
        <f>TYPE(Customer!J1244)</f>
        <v>1</v>
      </c>
      <c r="J1244" s="40">
        <f>TYPE(Customer!K1244)</f>
        <v>1</v>
      </c>
      <c r="K1244" s="40">
        <f>TYPE(Customer!L1244)</f>
        <v>1</v>
      </c>
      <c r="L1244" s="40">
        <f>TYPE(Customer!M1244)</f>
        <v>1</v>
      </c>
      <c r="M1244" s="40">
        <f>TYPE(Customer!N1244)</f>
        <v>1</v>
      </c>
    </row>
    <row r="1245" spans="1:13" x14ac:dyDescent="0.25">
      <c r="A1245" s="40">
        <f>TYPE(Customer!A1245)</f>
        <v>1</v>
      </c>
      <c r="B1245" s="40">
        <f>TYPE(Customer!B1245)</f>
        <v>1</v>
      </c>
      <c r="C1245" s="40">
        <f>TYPE(Customer!C1245)</f>
        <v>2</v>
      </c>
      <c r="D1245" s="40">
        <f>TYPE(Customer!D1245)</f>
        <v>2</v>
      </c>
      <c r="E1245" s="40">
        <f>TYPE(Customer!E1245)</f>
        <v>1</v>
      </c>
      <c r="F1245" s="40">
        <f>TYPE(Customer!G1245)</f>
        <v>1</v>
      </c>
      <c r="G1245" s="40">
        <f>TYPE(Customer!H1245)</f>
        <v>1</v>
      </c>
      <c r="H1245" s="40">
        <f>TYPE(Customer!I1245)</f>
        <v>1</v>
      </c>
      <c r="I1245" s="40">
        <f>TYPE(Customer!J1245)</f>
        <v>1</v>
      </c>
      <c r="J1245" s="40">
        <f>TYPE(Customer!K1245)</f>
        <v>1</v>
      </c>
      <c r="K1245" s="40">
        <f>TYPE(Customer!L1245)</f>
        <v>1</v>
      </c>
      <c r="L1245" s="40">
        <f>TYPE(Customer!M1245)</f>
        <v>1</v>
      </c>
      <c r="M1245" s="40">
        <f>TYPE(Customer!N1245)</f>
        <v>1</v>
      </c>
    </row>
    <row r="1246" spans="1:13" x14ac:dyDescent="0.25">
      <c r="A1246" s="40">
        <f>TYPE(Customer!A1246)</f>
        <v>1</v>
      </c>
      <c r="B1246" s="40">
        <f>TYPE(Customer!B1246)</f>
        <v>1</v>
      </c>
      <c r="C1246" s="40">
        <f>TYPE(Customer!C1246)</f>
        <v>2</v>
      </c>
      <c r="D1246" s="40">
        <f>TYPE(Customer!D1246)</f>
        <v>2</v>
      </c>
      <c r="E1246" s="40">
        <f>TYPE(Customer!E1246)</f>
        <v>1</v>
      </c>
      <c r="F1246" s="40">
        <f>TYPE(Customer!G1246)</f>
        <v>1</v>
      </c>
      <c r="G1246" s="40">
        <f>TYPE(Customer!H1246)</f>
        <v>1</v>
      </c>
      <c r="H1246" s="40">
        <f>TYPE(Customer!I1246)</f>
        <v>1</v>
      </c>
      <c r="I1246" s="40">
        <f>TYPE(Customer!J1246)</f>
        <v>1</v>
      </c>
      <c r="J1246" s="40">
        <f>TYPE(Customer!K1246)</f>
        <v>1</v>
      </c>
      <c r="K1246" s="40">
        <f>TYPE(Customer!L1246)</f>
        <v>1</v>
      </c>
      <c r="L1246" s="40">
        <f>TYPE(Customer!M1246)</f>
        <v>1</v>
      </c>
      <c r="M1246" s="40">
        <f>TYPE(Customer!N1246)</f>
        <v>1</v>
      </c>
    </row>
    <row r="1247" spans="1:13" x14ac:dyDescent="0.25">
      <c r="A1247" s="40">
        <f>TYPE(Customer!A1247)</f>
        <v>1</v>
      </c>
      <c r="B1247" s="40">
        <f>TYPE(Customer!B1247)</f>
        <v>1</v>
      </c>
      <c r="C1247" s="40">
        <f>TYPE(Customer!C1247)</f>
        <v>2</v>
      </c>
      <c r="D1247" s="40">
        <f>TYPE(Customer!D1247)</f>
        <v>2</v>
      </c>
      <c r="E1247" s="40">
        <f>TYPE(Customer!E1247)</f>
        <v>1</v>
      </c>
      <c r="F1247" s="40">
        <f>TYPE(Customer!G1247)</f>
        <v>1</v>
      </c>
      <c r="G1247" s="40">
        <f>TYPE(Customer!H1247)</f>
        <v>1</v>
      </c>
      <c r="H1247" s="40">
        <f>TYPE(Customer!I1247)</f>
        <v>1</v>
      </c>
      <c r="I1247" s="40">
        <f>TYPE(Customer!J1247)</f>
        <v>1</v>
      </c>
      <c r="J1247" s="40">
        <f>TYPE(Customer!K1247)</f>
        <v>1</v>
      </c>
      <c r="K1247" s="40">
        <f>TYPE(Customer!L1247)</f>
        <v>1</v>
      </c>
      <c r="L1247" s="40">
        <f>TYPE(Customer!M1247)</f>
        <v>1</v>
      </c>
      <c r="M1247" s="40">
        <f>TYPE(Customer!N1247)</f>
        <v>1</v>
      </c>
    </row>
    <row r="1248" spans="1:13" x14ac:dyDescent="0.25">
      <c r="A1248" s="40">
        <f>TYPE(Customer!A1248)</f>
        <v>1</v>
      </c>
      <c r="B1248" s="40">
        <f>TYPE(Customer!B1248)</f>
        <v>1</v>
      </c>
      <c r="C1248" s="40">
        <f>TYPE(Customer!C1248)</f>
        <v>2</v>
      </c>
      <c r="D1248" s="40">
        <f>TYPE(Customer!D1248)</f>
        <v>2</v>
      </c>
      <c r="E1248" s="40">
        <f>TYPE(Customer!E1248)</f>
        <v>1</v>
      </c>
      <c r="F1248" s="40">
        <f>TYPE(Customer!G1248)</f>
        <v>1</v>
      </c>
      <c r="G1248" s="40">
        <f>TYPE(Customer!H1248)</f>
        <v>1</v>
      </c>
      <c r="H1248" s="40">
        <f>TYPE(Customer!I1248)</f>
        <v>1</v>
      </c>
      <c r="I1248" s="40">
        <f>TYPE(Customer!J1248)</f>
        <v>1</v>
      </c>
      <c r="J1248" s="40">
        <f>TYPE(Customer!K1248)</f>
        <v>1</v>
      </c>
      <c r="K1248" s="40">
        <f>TYPE(Customer!L1248)</f>
        <v>1</v>
      </c>
      <c r="L1248" s="40">
        <f>TYPE(Customer!M1248)</f>
        <v>1</v>
      </c>
      <c r="M1248" s="40">
        <f>TYPE(Customer!N1248)</f>
        <v>1</v>
      </c>
    </row>
    <row r="1249" spans="1:13" x14ac:dyDescent="0.25">
      <c r="A1249" s="40">
        <f>TYPE(Customer!A1249)</f>
        <v>1</v>
      </c>
      <c r="B1249" s="40">
        <f>TYPE(Customer!B1249)</f>
        <v>1</v>
      </c>
      <c r="C1249" s="40">
        <f>TYPE(Customer!C1249)</f>
        <v>2</v>
      </c>
      <c r="D1249" s="40">
        <f>TYPE(Customer!D1249)</f>
        <v>2</v>
      </c>
      <c r="E1249" s="40">
        <f>TYPE(Customer!E1249)</f>
        <v>1</v>
      </c>
      <c r="F1249" s="40">
        <f>TYPE(Customer!G1249)</f>
        <v>1</v>
      </c>
      <c r="G1249" s="40">
        <f>TYPE(Customer!H1249)</f>
        <v>1</v>
      </c>
      <c r="H1249" s="40">
        <f>TYPE(Customer!I1249)</f>
        <v>1</v>
      </c>
      <c r="I1249" s="40">
        <f>TYPE(Customer!J1249)</f>
        <v>1</v>
      </c>
      <c r="J1249" s="40">
        <f>TYPE(Customer!K1249)</f>
        <v>1</v>
      </c>
      <c r="K1249" s="40">
        <f>TYPE(Customer!L1249)</f>
        <v>1</v>
      </c>
      <c r="L1249" s="40">
        <f>TYPE(Customer!M1249)</f>
        <v>1</v>
      </c>
      <c r="M1249" s="40">
        <f>TYPE(Customer!N1249)</f>
        <v>1</v>
      </c>
    </row>
    <row r="1250" spans="1:13" x14ac:dyDescent="0.25">
      <c r="A1250" s="40">
        <f>TYPE(Customer!A1250)</f>
        <v>1</v>
      </c>
      <c r="B1250" s="40">
        <f>TYPE(Customer!B1250)</f>
        <v>1</v>
      </c>
      <c r="C1250" s="40">
        <f>TYPE(Customer!C1250)</f>
        <v>2</v>
      </c>
      <c r="D1250" s="40">
        <f>TYPE(Customer!D1250)</f>
        <v>2</v>
      </c>
      <c r="E1250" s="40">
        <f>TYPE(Customer!E1250)</f>
        <v>1</v>
      </c>
      <c r="F1250" s="40">
        <f>TYPE(Customer!G1250)</f>
        <v>1</v>
      </c>
      <c r="G1250" s="40">
        <f>TYPE(Customer!H1250)</f>
        <v>1</v>
      </c>
      <c r="H1250" s="40">
        <f>TYPE(Customer!I1250)</f>
        <v>1</v>
      </c>
      <c r="I1250" s="40">
        <f>TYPE(Customer!J1250)</f>
        <v>1</v>
      </c>
      <c r="J1250" s="40">
        <f>TYPE(Customer!K1250)</f>
        <v>1</v>
      </c>
      <c r="K1250" s="40">
        <f>TYPE(Customer!L1250)</f>
        <v>1</v>
      </c>
      <c r="L1250" s="40">
        <f>TYPE(Customer!M1250)</f>
        <v>1</v>
      </c>
      <c r="M1250" s="40">
        <f>TYPE(Customer!N1250)</f>
        <v>1</v>
      </c>
    </row>
    <row r="1251" spans="1:13" x14ac:dyDescent="0.25">
      <c r="A1251" s="40">
        <f>TYPE(Customer!A1251)</f>
        <v>1</v>
      </c>
      <c r="B1251" s="40">
        <f>TYPE(Customer!B1251)</f>
        <v>1</v>
      </c>
      <c r="C1251" s="40">
        <f>TYPE(Customer!C1251)</f>
        <v>2</v>
      </c>
      <c r="D1251" s="40">
        <f>TYPE(Customer!D1251)</f>
        <v>2</v>
      </c>
      <c r="E1251" s="40">
        <f>TYPE(Customer!E1251)</f>
        <v>1</v>
      </c>
      <c r="F1251" s="40">
        <f>TYPE(Customer!G1251)</f>
        <v>1</v>
      </c>
      <c r="G1251" s="40">
        <f>TYPE(Customer!H1251)</f>
        <v>1</v>
      </c>
      <c r="H1251" s="40">
        <f>TYPE(Customer!I1251)</f>
        <v>1</v>
      </c>
      <c r="I1251" s="40">
        <f>TYPE(Customer!J1251)</f>
        <v>1</v>
      </c>
      <c r="J1251" s="40">
        <f>TYPE(Customer!K1251)</f>
        <v>1</v>
      </c>
      <c r="K1251" s="40">
        <f>TYPE(Customer!L1251)</f>
        <v>1</v>
      </c>
      <c r="L1251" s="40">
        <f>TYPE(Customer!M1251)</f>
        <v>1</v>
      </c>
      <c r="M1251" s="40">
        <f>TYPE(Customer!N1251)</f>
        <v>1</v>
      </c>
    </row>
    <row r="1252" spans="1:13" x14ac:dyDescent="0.25">
      <c r="A1252" s="40">
        <f>TYPE(Customer!A1252)</f>
        <v>1</v>
      </c>
      <c r="B1252" s="40">
        <f>TYPE(Customer!B1252)</f>
        <v>1</v>
      </c>
      <c r="C1252" s="40">
        <f>TYPE(Customer!C1252)</f>
        <v>2</v>
      </c>
      <c r="D1252" s="40">
        <f>TYPE(Customer!D1252)</f>
        <v>2</v>
      </c>
      <c r="E1252" s="40">
        <f>TYPE(Customer!E1252)</f>
        <v>1</v>
      </c>
      <c r="F1252" s="40">
        <f>TYPE(Customer!G1252)</f>
        <v>1</v>
      </c>
      <c r="G1252" s="40">
        <f>TYPE(Customer!H1252)</f>
        <v>1</v>
      </c>
      <c r="H1252" s="40">
        <f>TYPE(Customer!I1252)</f>
        <v>1</v>
      </c>
      <c r="I1252" s="40">
        <f>TYPE(Customer!J1252)</f>
        <v>1</v>
      </c>
      <c r="J1252" s="40">
        <f>TYPE(Customer!K1252)</f>
        <v>1</v>
      </c>
      <c r="K1252" s="40">
        <f>TYPE(Customer!L1252)</f>
        <v>1</v>
      </c>
      <c r="L1252" s="40">
        <f>TYPE(Customer!M1252)</f>
        <v>1</v>
      </c>
      <c r="M1252" s="40">
        <f>TYPE(Customer!N1252)</f>
        <v>1</v>
      </c>
    </row>
    <row r="1253" spans="1:13" x14ac:dyDescent="0.25">
      <c r="A1253" s="40">
        <f>TYPE(Customer!A1253)</f>
        <v>1</v>
      </c>
      <c r="B1253" s="40">
        <f>TYPE(Customer!B1253)</f>
        <v>1</v>
      </c>
      <c r="C1253" s="40">
        <f>TYPE(Customer!C1253)</f>
        <v>2</v>
      </c>
      <c r="D1253" s="40">
        <f>TYPE(Customer!D1253)</f>
        <v>2</v>
      </c>
      <c r="E1253" s="40">
        <f>TYPE(Customer!E1253)</f>
        <v>1</v>
      </c>
      <c r="F1253" s="40">
        <f>TYPE(Customer!G1253)</f>
        <v>1</v>
      </c>
      <c r="G1253" s="40">
        <f>TYPE(Customer!H1253)</f>
        <v>1</v>
      </c>
      <c r="H1253" s="40">
        <f>TYPE(Customer!I1253)</f>
        <v>1</v>
      </c>
      <c r="I1253" s="40">
        <f>TYPE(Customer!J1253)</f>
        <v>1</v>
      </c>
      <c r="J1253" s="40">
        <f>TYPE(Customer!K1253)</f>
        <v>1</v>
      </c>
      <c r="K1253" s="40">
        <f>TYPE(Customer!L1253)</f>
        <v>1</v>
      </c>
      <c r="L1253" s="40">
        <f>TYPE(Customer!M1253)</f>
        <v>1</v>
      </c>
      <c r="M1253" s="40">
        <f>TYPE(Customer!N1253)</f>
        <v>1</v>
      </c>
    </row>
    <row r="1254" spans="1:13" x14ac:dyDescent="0.25">
      <c r="A1254" s="40">
        <f>TYPE(Customer!A1254)</f>
        <v>1</v>
      </c>
      <c r="B1254" s="40">
        <f>TYPE(Customer!B1254)</f>
        <v>1</v>
      </c>
      <c r="C1254" s="40">
        <f>TYPE(Customer!C1254)</f>
        <v>2</v>
      </c>
      <c r="D1254" s="40">
        <f>TYPE(Customer!D1254)</f>
        <v>2</v>
      </c>
      <c r="E1254" s="40">
        <f>TYPE(Customer!E1254)</f>
        <v>1</v>
      </c>
      <c r="F1254" s="40">
        <f>TYPE(Customer!G1254)</f>
        <v>1</v>
      </c>
      <c r="G1254" s="40">
        <f>TYPE(Customer!H1254)</f>
        <v>1</v>
      </c>
      <c r="H1254" s="40">
        <f>TYPE(Customer!I1254)</f>
        <v>1</v>
      </c>
      <c r="I1254" s="40">
        <f>TYPE(Customer!J1254)</f>
        <v>1</v>
      </c>
      <c r="J1254" s="40">
        <f>TYPE(Customer!K1254)</f>
        <v>1</v>
      </c>
      <c r="K1254" s="40">
        <f>TYPE(Customer!L1254)</f>
        <v>1</v>
      </c>
      <c r="L1254" s="40">
        <f>TYPE(Customer!M1254)</f>
        <v>1</v>
      </c>
      <c r="M1254" s="40">
        <f>TYPE(Customer!N1254)</f>
        <v>1</v>
      </c>
    </row>
    <row r="1255" spans="1:13" x14ac:dyDescent="0.25">
      <c r="A1255" s="40">
        <f>TYPE(Customer!A1255)</f>
        <v>1</v>
      </c>
      <c r="B1255" s="40">
        <f>TYPE(Customer!B1255)</f>
        <v>1</v>
      </c>
      <c r="C1255" s="40">
        <f>TYPE(Customer!C1255)</f>
        <v>2</v>
      </c>
      <c r="D1255" s="40">
        <f>TYPE(Customer!D1255)</f>
        <v>2</v>
      </c>
      <c r="E1255" s="40">
        <f>TYPE(Customer!E1255)</f>
        <v>1</v>
      </c>
      <c r="F1255" s="40">
        <f>TYPE(Customer!G1255)</f>
        <v>1</v>
      </c>
      <c r="G1255" s="40">
        <f>TYPE(Customer!H1255)</f>
        <v>1</v>
      </c>
      <c r="H1255" s="40">
        <f>TYPE(Customer!I1255)</f>
        <v>1</v>
      </c>
      <c r="I1255" s="40">
        <f>TYPE(Customer!J1255)</f>
        <v>1</v>
      </c>
      <c r="J1255" s="40">
        <f>TYPE(Customer!K1255)</f>
        <v>1</v>
      </c>
      <c r="K1255" s="40">
        <f>TYPE(Customer!L1255)</f>
        <v>1</v>
      </c>
      <c r="L1255" s="40">
        <f>TYPE(Customer!M1255)</f>
        <v>1</v>
      </c>
      <c r="M1255" s="40">
        <f>TYPE(Customer!N1255)</f>
        <v>1</v>
      </c>
    </row>
    <row r="1256" spans="1:13" x14ac:dyDescent="0.25">
      <c r="A1256" s="40">
        <f>TYPE(Customer!A1256)</f>
        <v>1</v>
      </c>
      <c r="B1256" s="40">
        <f>TYPE(Customer!B1256)</f>
        <v>1</v>
      </c>
      <c r="C1256" s="40">
        <f>TYPE(Customer!C1256)</f>
        <v>2</v>
      </c>
      <c r="D1256" s="40">
        <f>TYPE(Customer!D1256)</f>
        <v>2</v>
      </c>
      <c r="E1256" s="40">
        <f>TYPE(Customer!E1256)</f>
        <v>1</v>
      </c>
      <c r="F1256" s="40">
        <f>TYPE(Customer!G1256)</f>
        <v>1</v>
      </c>
      <c r="G1256" s="40">
        <f>TYPE(Customer!H1256)</f>
        <v>1</v>
      </c>
      <c r="H1256" s="40">
        <f>TYPE(Customer!I1256)</f>
        <v>1</v>
      </c>
      <c r="I1256" s="40">
        <f>TYPE(Customer!J1256)</f>
        <v>1</v>
      </c>
      <c r="J1256" s="40">
        <f>TYPE(Customer!K1256)</f>
        <v>1</v>
      </c>
      <c r="K1256" s="40">
        <f>TYPE(Customer!L1256)</f>
        <v>1</v>
      </c>
      <c r="L1256" s="40">
        <f>TYPE(Customer!M1256)</f>
        <v>1</v>
      </c>
      <c r="M1256" s="40">
        <f>TYPE(Customer!N1256)</f>
        <v>1</v>
      </c>
    </row>
    <row r="1257" spans="1:13" x14ac:dyDescent="0.25">
      <c r="A1257" s="40">
        <f>TYPE(Customer!A1257)</f>
        <v>1</v>
      </c>
      <c r="B1257" s="40">
        <f>TYPE(Customer!B1257)</f>
        <v>1</v>
      </c>
      <c r="C1257" s="40">
        <f>TYPE(Customer!C1257)</f>
        <v>2</v>
      </c>
      <c r="D1257" s="40">
        <f>TYPE(Customer!D1257)</f>
        <v>2</v>
      </c>
      <c r="E1257" s="40">
        <f>TYPE(Customer!E1257)</f>
        <v>1</v>
      </c>
      <c r="F1257" s="40">
        <f>TYPE(Customer!G1257)</f>
        <v>1</v>
      </c>
      <c r="G1257" s="40">
        <f>TYPE(Customer!H1257)</f>
        <v>1</v>
      </c>
      <c r="H1257" s="40">
        <f>TYPE(Customer!I1257)</f>
        <v>1</v>
      </c>
      <c r="I1257" s="40">
        <f>TYPE(Customer!J1257)</f>
        <v>1</v>
      </c>
      <c r="J1257" s="40">
        <f>TYPE(Customer!K1257)</f>
        <v>1</v>
      </c>
      <c r="K1257" s="40">
        <f>TYPE(Customer!L1257)</f>
        <v>1</v>
      </c>
      <c r="L1257" s="40">
        <f>TYPE(Customer!M1257)</f>
        <v>1</v>
      </c>
      <c r="M1257" s="40">
        <f>TYPE(Customer!N1257)</f>
        <v>1</v>
      </c>
    </row>
    <row r="1258" spans="1:13" x14ac:dyDescent="0.25">
      <c r="A1258" s="40">
        <f>TYPE(Customer!A1258)</f>
        <v>1</v>
      </c>
      <c r="B1258" s="40">
        <f>TYPE(Customer!B1258)</f>
        <v>1</v>
      </c>
      <c r="C1258" s="40">
        <f>TYPE(Customer!C1258)</f>
        <v>2</v>
      </c>
      <c r="D1258" s="40">
        <f>TYPE(Customer!D1258)</f>
        <v>2</v>
      </c>
      <c r="E1258" s="40">
        <f>TYPE(Customer!E1258)</f>
        <v>1</v>
      </c>
      <c r="F1258" s="40">
        <f>TYPE(Customer!G1258)</f>
        <v>1</v>
      </c>
      <c r="G1258" s="40">
        <f>TYPE(Customer!H1258)</f>
        <v>1</v>
      </c>
      <c r="H1258" s="40">
        <f>TYPE(Customer!I1258)</f>
        <v>1</v>
      </c>
      <c r="I1258" s="40">
        <f>TYPE(Customer!J1258)</f>
        <v>1</v>
      </c>
      <c r="J1258" s="40">
        <f>TYPE(Customer!K1258)</f>
        <v>1</v>
      </c>
      <c r="K1258" s="40">
        <f>TYPE(Customer!L1258)</f>
        <v>1</v>
      </c>
      <c r="L1258" s="40">
        <f>TYPE(Customer!M1258)</f>
        <v>1</v>
      </c>
      <c r="M1258" s="40">
        <f>TYPE(Customer!N1258)</f>
        <v>1</v>
      </c>
    </row>
    <row r="1259" spans="1:13" x14ac:dyDescent="0.25">
      <c r="A1259" s="40">
        <f>TYPE(Customer!A1259)</f>
        <v>1</v>
      </c>
      <c r="B1259" s="40">
        <f>TYPE(Customer!B1259)</f>
        <v>1</v>
      </c>
      <c r="C1259" s="40">
        <f>TYPE(Customer!C1259)</f>
        <v>2</v>
      </c>
      <c r="D1259" s="40">
        <f>TYPE(Customer!D1259)</f>
        <v>2</v>
      </c>
      <c r="E1259" s="40">
        <f>TYPE(Customer!E1259)</f>
        <v>1</v>
      </c>
      <c r="F1259" s="40">
        <f>TYPE(Customer!G1259)</f>
        <v>1</v>
      </c>
      <c r="G1259" s="40">
        <f>TYPE(Customer!H1259)</f>
        <v>1</v>
      </c>
      <c r="H1259" s="40">
        <f>TYPE(Customer!I1259)</f>
        <v>1</v>
      </c>
      <c r="I1259" s="40">
        <f>TYPE(Customer!J1259)</f>
        <v>1</v>
      </c>
      <c r="J1259" s="40">
        <f>TYPE(Customer!K1259)</f>
        <v>1</v>
      </c>
      <c r="K1259" s="40">
        <f>TYPE(Customer!L1259)</f>
        <v>1</v>
      </c>
      <c r="L1259" s="40">
        <f>TYPE(Customer!M1259)</f>
        <v>1</v>
      </c>
      <c r="M1259" s="40">
        <f>TYPE(Customer!N1259)</f>
        <v>1</v>
      </c>
    </row>
    <row r="1260" spans="1:13" x14ac:dyDescent="0.25">
      <c r="A1260" s="40">
        <f>TYPE(Customer!A1260)</f>
        <v>1</v>
      </c>
      <c r="B1260" s="40">
        <f>TYPE(Customer!B1260)</f>
        <v>1</v>
      </c>
      <c r="C1260" s="40">
        <f>TYPE(Customer!C1260)</f>
        <v>2</v>
      </c>
      <c r="D1260" s="40">
        <f>TYPE(Customer!D1260)</f>
        <v>2</v>
      </c>
      <c r="E1260" s="40">
        <f>TYPE(Customer!E1260)</f>
        <v>1</v>
      </c>
      <c r="F1260" s="40">
        <f>TYPE(Customer!G1260)</f>
        <v>1</v>
      </c>
      <c r="G1260" s="40">
        <f>TYPE(Customer!H1260)</f>
        <v>1</v>
      </c>
      <c r="H1260" s="40">
        <f>TYPE(Customer!I1260)</f>
        <v>1</v>
      </c>
      <c r="I1260" s="40">
        <f>TYPE(Customer!J1260)</f>
        <v>1</v>
      </c>
      <c r="J1260" s="40">
        <f>TYPE(Customer!K1260)</f>
        <v>1</v>
      </c>
      <c r="K1260" s="40">
        <f>TYPE(Customer!L1260)</f>
        <v>1</v>
      </c>
      <c r="L1260" s="40">
        <f>TYPE(Customer!M1260)</f>
        <v>1</v>
      </c>
      <c r="M1260" s="40">
        <f>TYPE(Customer!N1260)</f>
        <v>1</v>
      </c>
    </row>
    <row r="1261" spans="1:13" x14ac:dyDescent="0.25">
      <c r="A1261" s="40">
        <f>TYPE(Customer!A1261)</f>
        <v>1</v>
      </c>
      <c r="B1261" s="40">
        <f>TYPE(Customer!B1261)</f>
        <v>1</v>
      </c>
      <c r="C1261" s="40">
        <f>TYPE(Customer!C1261)</f>
        <v>2</v>
      </c>
      <c r="D1261" s="40">
        <f>TYPE(Customer!D1261)</f>
        <v>2</v>
      </c>
      <c r="E1261" s="40">
        <f>TYPE(Customer!E1261)</f>
        <v>1</v>
      </c>
      <c r="F1261" s="40">
        <f>TYPE(Customer!G1261)</f>
        <v>1</v>
      </c>
      <c r="G1261" s="40">
        <f>TYPE(Customer!H1261)</f>
        <v>1</v>
      </c>
      <c r="H1261" s="40">
        <f>TYPE(Customer!I1261)</f>
        <v>1</v>
      </c>
      <c r="I1261" s="40">
        <f>TYPE(Customer!J1261)</f>
        <v>1</v>
      </c>
      <c r="J1261" s="40">
        <f>TYPE(Customer!K1261)</f>
        <v>1</v>
      </c>
      <c r="K1261" s="40">
        <f>TYPE(Customer!L1261)</f>
        <v>1</v>
      </c>
      <c r="L1261" s="40">
        <f>TYPE(Customer!M1261)</f>
        <v>1</v>
      </c>
      <c r="M1261" s="40">
        <f>TYPE(Customer!N1261)</f>
        <v>1</v>
      </c>
    </row>
    <row r="1262" spans="1:13" x14ac:dyDescent="0.25">
      <c r="A1262" s="40">
        <f>TYPE(Customer!A1262)</f>
        <v>1</v>
      </c>
      <c r="B1262" s="40">
        <f>TYPE(Customer!B1262)</f>
        <v>1</v>
      </c>
      <c r="C1262" s="40">
        <f>TYPE(Customer!C1262)</f>
        <v>2</v>
      </c>
      <c r="D1262" s="40">
        <f>TYPE(Customer!D1262)</f>
        <v>2</v>
      </c>
      <c r="E1262" s="40">
        <f>TYPE(Customer!E1262)</f>
        <v>1</v>
      </c>
      <c r="F1262" s="40">
        <f>TYPE(Customer!G1262)</f>
        <v>1</v>
      </c>
      <c r="G1262" s="40">
        <f>TYPE(Customer!H1262)</f>
        <v>1</v>
      </c>
      <c r="H1262" s="40">
        <f>TYPE(Customer!I1262)</f>
        <v>1</v>
      </c>
      <c r="I1262" s="40">
        <f>TYPE(Customer!J1262)</f>
        <v>1</v>
      </c>
      <c r="J1262" s="40">
        <f>TYPE(Customer!K1262)</f>
        <v>1</v>
      </c>
      <c r="K1262" s="40">
        <f>TYPE(Customer!L1262)</f>
        <v>1</v>
      </c>
      <c r="L1262" s="40">
        <f>TYPE(Customer!M1262)</f>
        <v>1</v>
      </c>
      <c r="M1262" s="40">
        <f>TYPE(Customer!N1262)</f>
        <v>1</v>
      </c>
    </row>
    <row r="1263" spans="1:13" x14ac:dyDescent="0.25">
      <c r="A1263" s="40">
        <f>TYPE(Customer!A1263)</f>
        <v>1</v>
      </c>
      <c r="B1263" s="40">
        <f>TYPE(Customer!B1263)</f>
        <v>1</v>
      </c>
      <c r="C1263" s="40">
        <f>TYPE(Customer!C1263)</f>
        <v>2</v>
      </c>
      <c r="D1263" s="40">
        <f>TYPE(Customer!D1263)</f>
        <v>2</v>
      </c>
      <c r="E1263" s="40">
        <f>TYPE(Customer!E1263)</f>
        <v>1</v>
      </c>
      <c r="F1263" s="40">
        <f>TYPE(Customer!G1263)</f>
        <v>1</v>
      </c>
      <c r="G1263" s="40">
        <f>TYPE(Customer!H1263)</f>
        <v>1</v>
      </c>
      <c r="H1263" s="40">
        <f>TYPE(Customer!I1263)</f>
        <v>1</v>
      </c>
      <c r="I1263" s="40">
        <f>TYPE(Customer!J1263)</f>
        <v>1</v>
      </c>
      <c r="J1263" s="40">
        <f>TYPE(Customer!K1263)</f>
        <v>1</v>
      </c>
      <c r="K1263" s="40">
        <f>TYPE(Customer!L1263)</f>
        <v>1</v>
      </c>
      <c r="L1263" s="40">
        <f>TYPE(Customer!M1263)</f>
        <v>1</v>
      </c>
      <c r="M1263" s="40">
        <f>TYPE(Customer!N1263)</f>
        <v>1</v>
      </c>
    </row>
    <row r="1264" spans="1:13" x14ac:dyDescent="0.25">
      <c r="A1264" s="40">
        <f>TYPE(Customer!A1264)</f>
        <v>1</v>
      </c>
      <c r="B1264" s="40">
        <f>TYPE(Customer!B1264)</f>
        <v>1</v>
      </c>
      <c r="C1264" s="40">
        <f>TYPE(Customer!C1264)</f>
        <v>2</v>
      </c>
      <c r="D1264" s="40">
        <f>TYPE(Customer!D1264)</f>
        <v>2</v>
      </c>
      <c r="E1264" s="40">
        <f>TYPE(Customer!E1264)</f>
        <v>1</v>
      </c>
      <c r="F1264" s="40">
        <f>TYPE(Customer!G1264)</f>
        <v>1</v>
      </c>
      <c r="G1264" s="40">
        <f>TYPE(Customer!H1264)</f>
        <v>1</v>
      </c>
      <c r="H1264" s="40">
        <f>TYPE(Customer!I1264)</f>
        <v>1</v>
      </c>
      <c r="I1264" s="40">
        <f>TYPE(Customer!J1264)</f>
        <v>1</v>
      </c>
      <c r="J1264" s="40">
        <f>TYPE(Customer!K1264)</f>
        <v>1</v>
      </c>
      <c r="K1264" s="40">
        <f>TYPE(Customer!L1264)</f>
        <v>1</v>
      </c>
      <c r="L1264" s="40">
        <f>TYPE(Customer!M1264)</f>
        <v>1</v>
      </c>
      <c r="M1264" s="40">
        <f>TYPE(Customer!N1264)</f>
        <v>1</v>
      </c>
    </row>
    <row r="1265" spans="1:13" x14ac:dyDescent="0.25">
      <c r="A1265" s="40">
        <f>TYPE(Customer!A1265)</f>
        <v>1</v>
      </c>
      <c r="B1265" s="40">
        <f>TYPE(Customer!B1265)</f>
        <v>1</v>
      </c>
      <c r="C1265" s="40">
        <f>TYPE(Customer!C1265)</f>
        <v>2</v>
      </c>
      <c r="D1265" s="40">
        <f>TYPE(Customer!D1265)</f>
        <v>2</v>
      </c>
      <c r="E1265" s="40">
        <f>TYPE(Customer!E1265)</f>
        <v>1</v>
      </c>
      <c r="F1265" s="40">
        <f>TYPE(Customer!G1265)</f>
        <v>1</v>
      </c>
      <c r="G1265" s="40">
        <f>TYPE(Customer!H1265)</f>
        <v>1</v>
      </c>
      <c r="H1265" s="40">
        <f>TYPE(Customer!I1265)</f>
        <v>1</v>
      </c>
      <c r="I1265" s="40">
        <f>TYPE(Customer!J1265)</f>
        <v>1</v>
      </c>
      <c r="J1265" s="40">
        <f>TYPE(Customer!K1265)</f>
        <v>1</v>
      </c>
      <c r="K1265" s="40">
        <f>TYPE(Customer!L1265)</f>
        <v>1</v>
      </c>
      <c r="L1265" s="40">
        <f>TYPE(Customer!M1265)</f>
        <v>1</v>
      </c>
      <c r="M1265" s="40">
        <f>TYPE(Customer!N1265)</f>
        <v>1</v>
      </c>
    </row>
    <row r="1266" spans="1:13" x14ac:dyDescent="0.25">
      <c r="A1266" s="40">
        <f>TYPE(Customer!A1266)</f>
        <v>1</v>
      </c>
      <c r="B1266" s="40">
        <f>TYPE(Customer!B1266)</f>
        <v>1</v>
      </c>
      <c r="C1266" s="40">
        <f>TYPE(Customer!C1266)</f>
        <v>2</v>
      </c>
      <c r="D1266" s="40">
        <f>TYPE(Customer!D1266)</f>
        <v>2</v>
      </c>
      <c r="E1266" s="40">
        <f>TYPE(Customer!E1266)</f>
        <v>1</v>
      </c>
      <c r="F1266" s="40">
        <f>TYPE(Customer!G1266)</f>
        <v>1</v>
      </c>
      <c r="G1266" s="40">
        <f>TYPE(Customer!H1266)</f>
        <v>1</v>
      </c>
      <c r="H1266" s="40">
        <f>TYPE(Customer!I1266)</f>
        <v>1</v>
      </c>
      <c r="I1266" s="40">
        <f>TYPE(Customer!J1266)</f>
        <v>1</v>
      </c>
      <c r="J1266" s="40">
        <f>TYPE(Customer!K1266)</f>
        <v>1</v>
      </c>
      <c r="K1266" s="40">
        <f>TYPE(Customer!L1266)</f>
        <v>1</v>
      </c>
      <c r="L1266" s="40">
        <f>TYPE(Customer!M1266)</f>
        <v>1</v>
      </c>
      <c r="M1266" s="40">
        <f>TYPE(Customer!N1266)</f>
        <v>1</v>
      </c>
    </row>
    <row r="1267" spans="1:13" x14ac:dyDescent="0.25">
      <c r="A1267" s="40">
        <f>TYPE(Customer!A1267)</f>
        <v>1</v>
      </c>
      <c r="B1267" s="40">
        <f>TYPE(Customer!B1267)</f>
        <v>1</v>
      </c>
      <c r="C1267" s="40">
        <f>TYPE(Customer!C1267)</f>
        <v>2</v>
      </c>
      <c r="D1267" s="40">
        <f>TYPE(Customer!D1267)</f>
        <v>2</v>
      </c>
      <c r="E1267" s="40">
        <f>TYPE(Customer!E1267)</f>
        <v>1</v>
      </c>
      <c r="F1267" s="40">
        <f>TYPE(Customer!G1267)</f>
        <v>1</v>
      </c>
      <c r="G1267" s="40">
        <f>TYPE(Customer!H1267)</f>
        <v>1</v>
      </c>
      <c r="H1267" s="40">
        <f>TYPE(Customer!I1267)</f>
        <v>1</v>
      </c>
      <c r="I1267" s="40">
        <f>TYPE(Customer!J1267)</f>
        <v>1</v>
      </c>
      <c r="J1267" s="40">
        <f>TYPE(Customer!K1267)</f>
        <v>1</v>
      </c>
      <c r="K1267" s="40">
        <f>TYPE(Customer!L1267)</f>
        <v>1</v>
      </c>
      <c r="L1267" s="40">
        <f>TYPE(Customer!M1267)</f>
        <v>1</v>
      </c>
      <c r="M1267" s="40">
        <f>TYPE(Customer!N1267)</f>
        <v>1</v>
      </c>
    </row>
    <row r="1268" spans="1:13" x14ac:dyDescent="0.25">
      <c r="A1268" s="40">
        <f>TYPE(Customer!A1268)</f>
        <v>1</v>
      </c>
      <c r="B1268" s="40">
        <f>TYPE(Customer!B1268)</f>
        <v>1</v>
      </c>
      <c r="C1268" s="40">
        <f>TYPE(Customer!C1268)</f>
        <v>2</v>
      </c>
      <c r="D1268" s="40">
        <f>TYPE(Customer!D1268)</f>
        <v>2</v>
      </c>
      <c r="E1268" s="40">
        <f>TYPE(Customer!E1268)</f>
        <v>1</v>
      </c>
      <c r="F1268" s="40">
        <f>TYPE(Customer!G1268)</f>
        <v>1</v>
      </c>
      <c r="G1268" s="40">
        <f>TYPE(Customer!H1268)</f>
        <v>1</v>
      </c>
      <c r="H1268" s="40">
        <f>TYPE(Customer!I1268)</f>
        <v>1</v>
      </c>
      <c r="I1268" s="40">
        <f>TYPE(Customer!J1268)</f>
        <v>1</v>
      </c>
      <c r="J1268" s="40">
        <f>TYPE(Customer!K1268)</f>
        <v>1</v>
      </c>
      <c r="K1268" s="40">
        <f>TYPE(Customer!L1268)</f>
        <v>1</v>
      </c>
      <c r="L1268" s="40">
        <f>TYPE(Customer!M1268)</f>
        <v>1</v>
      </c>
      <c r="M1268" s="40">
        <f>TYPE(Customer!N1268)</f>
        <v>1</v>
      </c>
    </row>
    <row r="1269" spans="1:13" x14ac:dyDescent="0.25">
      <c r="A1269" s="40">
        <f>TYPE(Customer!A1269)</f>
        <v>1</v>
      </c>
      <c r="B1269" s="40">
        <f>TYPE(Customer!B1269)</f>
        <v>1</v>
      </c>
      <c r="C1269" s="40">
        <f>TYPE(Customer!C1269)</f>
        <v>2</v>
      </c>
      <c r="D1269" s="40">
        <f>TYPE(Customer!D1269)</f>
        <v>2</v>
      </c>
      <c r="E1269" s="40">
        <f>TYPE(Customer!E1269)</f>
        <v>1</v>
      </c>
      <c r="F1269" s="40">
        <f>TYPE(Customer!G1269)</f>
        <v>1</v>
      </c>
      <c r="G1269" s="40">
        <f>TYPE(Customer!H1269)</f>
        <v>1</v>
      </c>
      <c r="H1269" s="40">
        <f>TYPE(Customer!I1269)</f>
        <v>1</v>
      </c>
      <c r="I1269" s="40">
        <f>TYPE(Customer!J1269)</f>
        <v>1</v>
      </c>
      <c r="J1269" s="40">
        <f>TYPE(Customer!K1269)</f>
        <v>1</v>
      </c>
      <c r="K1269" s="40">
        <f>TYPE(Customer!L1269)</f>
        <v>1</v>
      </c>
      <c r="L1269" s="40">
        <f>TYPE(Customer!M1269)</f>
        <v>1</v>
      </c>
      <c r="M1269" s="40">
        <f>TYPE(Customer!N1269)</f>
        <v>1</v>
      </c>
    </row>
    <row r="1270" spans="1:13" x14ac:dyDescent="0.25">
      <c r="A1270" s="40">
        <f>TYPE(Customer!A1270)</f>
        <v>1</v>
      </c>
      <c r="B1270" s="40">
        <f>TYPE(Customer!B1270)</f>
        <v>1</v>
      </c>
      <c r="C1270" s="40">
        <f>TYPE(Customer!C1270)</f>
        <v>2</v>
      </c>
      <c r="D1270" s="40">
        <f>TYPE(Customer!D1270)</f>
        <v>2</v>
      </c>
      <c r="E1270" s="40">
        <f>TYPE(Customer!E1270)</f>
        <v>1</v>
      </c>
      <c r="F1270" s="40">
        <f>TYPE(Customer!G1270)</f>
        <v>1</v>
      </c>
      <c r="G1270" s="40">
        <f>TYPE(Customer!H1270)</f>
        <v>1</v>
      </c>
      <c r="H1270" s="40">
        <f>TYPE(Customer!I1270)</f>
        <v>1</v>
      </c>
      <c r="I1270" s="40">
        <f>TYPE(Customer!J1270)</f>
        <v>1</v>
      </c>
      <c r="J1270" s="40">
        <f>TYPE(Customer!K1270)</f>
        <v>1</v>
      </c>
      <c r="K1270" s="40">
        <f>TYPE(Customer!L1270)</f>
        <v>1</v>
      </c>
      <c r="L1270" s="40">
        <f>TYPE(Customer!M1270)</f>
        <v>1</v>
      </c>
      <c r="M1270" s="40">
        <f>TYPE(Customer!N1270)</f>
        <v>1</v>
      </c>
    </row>
    <row r="1271" spans="1:13" x14ac:dyDescent="0.25">
      <c r="A1271" s="40">
        <f>TYPE(Customer!A1271)</f>
        <v>1</v>
      </c>
      <c r="B1271" s="40">
        <f>TYPE(Customer!B1271)</f>
        <v>1</v>
      </c>
      <c r="C1271" s="40">
        <f>TYPE(Customer!C1271)</f>
        <v>2</v>
      </c>
      <c r="D1271" s="40">
        <f>TYPE(Customer!D1271)</f>
        <v>2</v>
      </c>
      <c r="E1271" s="40">
        <f>TYPE(Customer!E1271)</f>
        <v>1</v>
      </c>
      <c r="F1271" s="40">
        <f>TYPE(Customer!G1271)</f>
        <v>1</v>
      </c>
      <c r="G1271" s="40">
        <f>TYPE(Customer!H1271)</f>
        <v>1</v>
      </c>
      <c r="H1271" s="40">
        <f>TYPE(Customer!I1271)</f>
        <v>1</v>
      </c>
      <c r="I1271" s="40">
        <f>TYPE(Customer!J1271)</f>
        <v>1</v>
      </c>
      <c r="J1271" s="40">
        <f>TYPE(Customer!K1271)</f>
        <v>1</v>
      </c>
      <c r="K1271" s="40">
        <f>TYPE(Customer!L1271)</f>
        <v>1</v>
      </c>
      <c r="L1271" s="40">
        <f>TYPE(Customer!M1271)</f>
        <v>1</v>
      </c>
      <c r="M1271" s="40">
        <f>TYPE(Customer!N1271)</f>
        <v>1</v>
      </c>
    </row>
    <row r="1272" spans="1:13" x14ac:dyDescent="0.25">
      <c r="A1272" s="40">
        <f>TYPE(Customer!A1272)</f>
        <v>1</v>
      </c>
      <c r="B1272" s="40">
        <f>TYPE(Customer!B1272)</f>
        <v>1</v>
      </c>
      <c r="C1272" s="40">
        <f>TYPE(Customer!C1272)</f>
        <v>2</v>
      </c>
      <c r="D1272" s="40">
        <f>TYPE(Customer!D1272)</f>
        <v>2</v>
      </c>
      <c r="E1272" s="40">
        <f>TYPE(Customer!E1272)</f>
        <v>1</v>
      </c>
      <c r="F1272" s="40">
        <f>TYPE(Customer!G1272)</f>
        <v>1</v>
      </c>
      <c r="G1272" s="40">
        <f>TYPE(Customer!H1272)</f>
        <v>1</v>
      </c>
      <c r="H1272" s="40">
        <f>TYPE(Customer!I1272)</f>
        <v>1</v>
      </c>
      <c r="I1272" s="40">
        <f>TYPE(Customer!J1272)</f>
        <v>1</v>
      </c>
      <c r="J1272" s="40">
        <f>TYPE(Customer!K1272)</f>
        <v>1</v>
      </c>
      <c r="K1272" s="40">
        <f>TYPE(Customer!L1272)</f>
        <v>1</v>
      </c>
      <c r="L1272" s="40">
        <f>TYPE(Customer!M1272)</f>
        <v>1</v>
      </c>
      <c r="M1272" s="40">
        <f>TYPE(Customer!N1272)</f>
        <v>1</v>
      </c>
    </row>
    <row r="1273" spans="1:13" x14ac:dyDescent="0.25">
      <c r="A1273" s="40">
        <f>TYPE(Customer!A1273)</f>
        <v>1</v>
      </c>
      <c r="B1273" s="40">
        <f>TYPE(Customer!B1273)</f>
        <v>1</v>
      </c>
      <c r="C1273" s="40">
        <f>TYPE(Customer!C1273)</f>
        <v>2</v>
      </c>
      <c r="D1273" s="40">
        <f>TYPE(Customer!D1273)</f>
        <v>2</v>
      </c>
      <c r="E1273" s="40">
        <f>TYPE(Customer!E1273)</f>
        <v>1</v>
      </c>
      <c r="F1273" s="40">
        <f>TYPE(Customer!G1273)</f>
        <v>1</v>
      </c>
      <c r="G1273" s="40">
        <f>TYPE(Customer!H1273)</f>
        <v>1</v>
      </c>
      <c r="H1273" s="40">
        <f>TYPE(Customer!I1273)</f>
        <v>1</v>
      </c>
      <c r="I1273" s="40">
        <f>TYPE(Customer!J1273)</f>
        <v>1</v>
      </c>
      <c r="J1273" s="40">
        <f>TYPE(Customer!K1273)</f>
        <v>1</v>
      </c>
      <c r="K1273" s="40">
        <f>TYPE(Customer!L1273)</f>
        <v>1</v>
      </c>
      <c r="L1273" s="40">
        <f>TYPE(Customer!M1273)</f>
        <v>1</v>
      </c>
      <c r="M1273" s="40">
        <f>TYPE(Customer!N1273)</f>
        <v>1</v>
      </c>
    </row>
    <row r="1274" spans="1:13" x14ac:dyDescent="0.25">
      <c r="A1274" s="40">
        <f>TYPE(Customer!A1274)</f>
        <v>1</v>
      </c>
      <c r="B1274" s="40">
        <f>TYPE(Customer!B1274)</f>
        <v>1</v>
      </c>
      <c r="C1274" s="40">
        <f>TYPE(Customer!C1274)</f>
        <v>2</v>
      </c>
      <c r="D1274" s="40">
        <f>TYPE(Customer!D1274)</f>
        <v>2</v>
      </c>
      <c r="E1274" s="40">
        <f>TYPE(Customer!E1274)</f>
        <v>1</v>
      </c>
      <c r="F1274" s="40">
        <f>TYPE(Customer!G1274)</f>
        <v>1</v>
      </c>
      <c r="G1274" s="40">
        <f>TYPE(Customer!H1274)</f>
        <v>1</v>
      </c>
      <c r="H1274" s="40">
        <f>TYPE(Customer!I1274)</f>
        <v>1</v>
      </c>
      <c r="I1274" s="40">
        <f>TYPE(Customer!J1274)</f>
        <v>1</v>
      </c>
      <c r="J1274" s="40">
        <f>TYPE(Customer!K1274)</f>
        <v>1</v>
      </c>
      <c r="K1274" s="40">
        <f>TYPE(Customer!L1274)</f>
        <v>1</v>
      </c>
      <c r="L1274" s="40">
        <f>TYPE(Customer!M1274)</f>
        <v>1</v>
      </c>
      <c r="M1274" s="40">
        <f>TYPE(Customer!N1274)</f>
        <v>1</v>
      </c>
    </row>
    <row r="1275" spans="1:13" x14ac:dyDescent="0.25">
      <c r="A1275" s="40">
        <f>TYPE(Customer!A1275)</f>
        <v>1</v>
      </c>
      <c r="B1275" s="40">
        <f>TYPE(Customer!B1275)</f>
        <v>1</v>
      </c>
      <c r="C1275" s="40">
        <f>TYPE(Customer!C1275)</f>
        <v>2</v>
      </c>
      <c r="D1275" s="40">
        <f>TYPE(Customer!D1275)</f>
        <v>2</v>
      </c>
      <c r="E1275" s="40">
        <f>TYPE(Customer!E1275)</f>
        <v>1</v>
      </c>
      <c r="F1275" s="40">
        <f>TYPE(Customer!G1275)</f>
        <v>1</v>
      </c>
      <c r="G1275" s="40">
        <f>TYPE(Customer!H1275)</f>
        <v>1</v>
      </c>
      <c r="H1275" s="40">
        <f>TYPE(Customer!I1275)</f>
        <v>1</v>
      </c>
      <c r="I1275" s="40">
        <f>TYPE(Customer!J1275)</f>
        <v>1</v>
      </c>
      <c r="J1275" s="40">
        <f>TYPE(Customer!K1275)</f>
        <v>1</v>
      </c>
      <c r="K1275" s="40">
        <f>TYPE(Customer!L1275)</f>
        <v>1</v>
      </c>
      <c r="L1275" s="40">
        <f>TYPE(Customer!M1275)</f>
        <v>1</v>
      </c>
      <c r="M1275" s="40">
        <f>TYPE(Customer!N1275)</f>
        <v>1</v>
      </c>
    </row>
    <row r="1276" spans="1:13" x14ac:dyDescent="0.25">
      <c r="A1276" s="40">
        <f>TYPE(Customer!A1276)</f>
        <v>1</v>
      </c>
      <c r="B1276" s="40">
        <f>TYPE(Customer!B1276)</f>
        <v>1</v>
      </c>
      <c r="C1276" s="40">
        <f>TYPE(Customer!C1276)</f>
        <v>2</v>
      </c>
      <c r="D1276" s="40">
        <f>TYPE(Customer!D1276)</f>
        <v>2</v>
      </c>
      <c r="E1276" s="40">
        <f>TYPE(Customer!E1276)</f>
        <v>1</v>
      </c>
      <c r="F1276" s="40">
        <f>TYPE(Customer!G1276)</f>
        <v>1</v>
      </c>
      <c r="G1276" s="40">
        <f>TYPE(Customer!H1276)</f>
        <v>1</v>
      </c>
      <c r="H1276" s="40">
        <f>TYPE(Customer!I1276)</f>
        <v>1</v>
      </c>
      <c r="I1276" s="40">
        <f>TYPE(Customer!J1276)</f>
        <v>1</v>
      </c>
      <c r="J1276" s="40">
        <f>TYPE(Customer!K1276)</f>
        <v>1</v>
      </c>
      <c r="K1276" s="40">
        <f>TYPE(Customer!L1276)</f>
        <v>1</v>
      </c>
      <c r="L1276" s="40">
        <f>TYPE(Customer!M1276)</f>
        <v>1</v>
      </c>
      <c r="M1276" s="40">
        <f>TYPE(Customer!N1276)</f>
        <v>1</v>
      </c>
    </row>
    <row r="1277" spans="1:13" x14ac:dyDescent="0.25">
      <c r="A1277" s="40">
        <f>TYPE(Customer!A1277)</f>
        <v>1</v>
      </c>
      <c r="B1277" s="40">
        <f>TYPE(Customer!B1277)</f>
        <v>1</v>
      </c>
      <c r="C1277" s="40">
        <f>TYPE(Customer!C1277)</f>
        <v>2</v>
      </c>
      <c r="D1277" s="40">
        <f>TYPE(Customer!D1277)</f>
        <v>2</v>
      </c>
      <c r="E1277" s="40">
        <f>TYPE(Customer!E1277)</f>
        <v>1</v>
      </c>
      <c r="F1277" s="40">
        <f>TYPE(Customer!G1277)</f>
        <v>1</v>
      </c>
      <c r="G1277" s="40">
        <f>TYPE(Customer!H1277)</f>
        <v>1</v>
      </c>
      <c r="H1277" s="40">
        <f>TYPE(Customer!I1277)</f>
        <v>1</v>
      </c>
      <c r="I1277" s="40">
        <f>TYPE(Customer!J1277)</f>
        <v>1</v>
      </c>
      <c r="J1277" s="40">
        <f>TYPE(Customer!K1277)</f>
        <v>1</v>
      </c>
      <c r="K1277" s="40">
        <f>TYPE(Customer!L1277)</f>
        <v>1</v>
      </c>
      <c r="L1277" s="40">
        <f>TYPE(Customer!M1277)</f>
        <v>1</v>
      </c>
      <c r="M1277" s="40">
        <f>TYPE(Customer!N1277)</f>
        <v>1</v>
      </c>
    </row>
    <row r="1278" spans="1:13" x14ac:dyDescent="0.25">
      <c r="A1278" s="40">
        <f>TYPE(Customer!A1278)</f>
        <v>1</v>
      </c>
      <c r="B1278" s="40">
        <f>TYPE(Customer!B1278)</f>
        <v>1</v>
      </c>
      <c r="C1278" s="40">
        <f>TYPE(Customer!C1278)</f>
        <v>2</v>
      </c>
      <c r="D1278" s="40">
        <f>TYPE(Customer!D1278)</f>
        <v>2</v>
      </c>
      <c r="E1278" s="40">
        <f>TYPE(Customer!E1278)</f>
        <v>1</v>
      </c>
      <c r="F1278" s="40">
        <f>TYPE(Customer!G1278)</f>
        <v>1</v>
      </c>
      <c r="G1278" s="40">
        <f>TYPE(Customer!H1278)</f>
        <v>1</v>
      </c>
      <c r="H1278" s="40">
        <f>TYPE(Customer!I1278)</f>
        <v>1</v>
      </c>
      <c r="I1278" s="40">
        <f>TYPE(Customer!J1278)</f>
        <v>1</v>
      </c>
      <c r="J1278" s="40">
        <f>TYPE(Customer!K1278)</f>
        <v>1</v>
      </c>
      <c r="K1278" s="40">
        <f>TYPE(Customer!L1278)</f>
        <v>1</v>
      </c>
      <c r="L1278" s="40">
        <f>TYPE(Customer!M1278)</f>
        <v>1</v>
      </c>
      <c r="M1278" s="40">
        <f>TYPE(Customer!N1278)</f>
        <v>1</v>
      </c>
    </row>
    <row r="1279" spans="1:13" x14ac:dyDescent="0.25">
      <c r="A1279" s="40">
        <f>TYPE(Customer!A1279)</f>
        <v>1</v>
      </c>
      <c r="B1279" s="40">
        <f>TYPE(Customer!B1279)</f>
        <v>1</v>
      </c>
      <c r="C1279" s="40">
        <f>TYPE(Customer!C1279)</f>
        <v>2</v>
      </c>
      <c r="D1279" s="40">
        <f>TYPE(Customer!D1279)</f>
        <v>2</v>
      </c>
      <c r="E1279" s="40">
        <f>TYPE(Customer!E1279)</f>
        <v>1</v>
      </c>
      <c r="F1279" s="40">
        <f>TYPE(Customer!G1279)</f>
        <v>1</v>
      </c>
      <c r="G1279" s="40">
        <f>TYPE(Customer!H1279)</f>
        <v>1</v>
      </c>
      <c r="H1279" s="40">
        <f>TYPE(Customer!I1279)</f>
        <v>1</v>
      </c>
      <c r="I1279" s="40">
        <f>TYPE(Customer!J1279)</f>
        <v>1</v>
      </c>
      <c r="J1279" s="40">
        <f>TYPE(Customer!K1279)</f>
        <v>1</v>
      </c>
      <c r="K1279" s="40">
        <f>TYPE(Customer!L1279)</f>
        <v>1</v>
      </c>
      <c r="L1279" s="40">
        <f>TYPE(Customer!M1279)</f>
        <v>1</v>
      </c>
      <c r="M1279" s="40">
        <f>TYPE(Customer!N1279)</f>
        <v>1</v>
      </c>
    </row>
    <row r="1280" spans="1:13" x14ac:dyDescent="0.25">
      <c r="A1280" s="40">
        <f>TYPE(Customer!A1280)</f>
        <v>1</v>
      </c>
      <c r="B1280" s="40">
        <f>TYPE(Customer!B1280)</f>
        <v>1</v>
      </c>
      <c r="C1280" s="40">
        <f>TYPE(Customer!C1280)</f>
        <v>2</v>
      </c>
      <c r="D1280" s="40">
        <f>TYPE(Customer!D1280)</f>
        <v>2</v>
      </c>
      <c r="E1280" s="40">
        <f>TYPE(Customer!E1280)</f>
        <v>1</v>
      </c>
      <c r="F1280" s="40">
        <f>TYPE(Customer!G1280)</f>
        <v>1</v>
      </c>
      <c r="G1280" s="40">
        <f>TYPE(Customer!H1280)</f>
        <v>1</v>
      </c>
      <c r="H1280" s="40">
        <f>TYPE(Customer!I1280)</f>
        <v>1</v>
      </c>
      <c r="I1280" s="40">
        <f>TYPE(Customer!J1280)</f>
        <v>1</v>
      </c>
      <c r="J1280" s="40">
        <f>TYPE(Customer!K1280)</f>
        <v>1</v>
      </c>
      <c r="K1280" s="40">
        <f>TYPE(Customer!L1280)</f>
        <v>1</v>
      </c>
      <c r="L1280" s="40">
        <f>TYPE(Customer!M1280)</f>
        <v>1</v>
      </c>
      <c r="M1280" s="40">
        <f>TYPE(Customer!N1280)</f>
        <v>1</v>
      </c>
    </row>
    <row r="1281" spans="1:13" x14ac:dyDescent="0.25">
      <c r="A1281" s="40">
        <f>TYPE(Customer!A1281)</f>
        <v>1</v>
      </c>
      <c r="B1281" s="40">
        <f>TYPE(Customer!B1281)</f>
        <v>1</v>
      </c>
      <c r="C1281" s="40">
        <f>TYPE(Customer!C1281)</f>
        <v>2</v>
      </c>
      <c r="D1281" s="40">
        <f>TYPE(Customer!D1281)</f>
        <v>2</v>
      </c>
      <c r="E1281" s="40">
        <f>TYPE(Customer!E1281)</f>
        <v>1</v>
      </c>
      <c r="F1281" s="40">
        <f>TYPE(Customer!G1281)</f>
        <v>1</v>
      </c>
      <c r="G1281" s="40">
        <f>TYPE(Customer!H1281)</f>
        <v>1</v>
      </c>
      <c r="H1281" s="40">
        <f>TYPE(Customer!I1281)</f>
        <v>1</v>
      </c>
      <c r="I1281" s="40">
        <f>TYPE(Customer!J1281)</f>
        <v>1</v>
      </c>
      <c r="J1281" s="40">
        <f>TYPE(Customer!K1281)</f>
        <v>1</v>
      </c>
      <c r="K1281" s="40">
        <f>TYPE(Customer!L1281)</f>
        <v>1</v>
      </c>
      <c r="L1281" s="40">
        <f>TYPE(Customer!M1281)</f>
        <v>1</v>
      </c>
      <c r="M1281" s="40">
        <f>TYPE(Customer!N1281)</f>
        <v>1</v>
      </c>
    </row>
    <row r="1282" spans="1:13" x14ac:dyDescent="0.25">
      <c r="A1282" s="40">
        <f>TYPE(Customer!A1282)</f>
        <v>1</v>
      </c>
      <c r="B1282" s="40">
        <f>TYPE(Customer!B1282)</f>
        <v>1</v>
      </c>
      <c r="C1282" s="40">
        <f>TYPE(Customer!C1282)</f>
        <v>2</v>
      </c>
      <c r="D1282" s="40">
        <f>TYPE(Customer!D1282)</f>
        <v>2</v>
      </c>
      <c r="E1282" s="40">
        <f>TYPE(Customer!E1282)</f>
        <v>1</v>
      </c>
      <c r="F1282" s="40">
        <f>TYPE(Customer!G1282)</f>
        <v>1</v>
      </c>
      <c r="G1282" s="40">
        <f>TYPE(Customer!H1282)</f>
        <v>1</v>
      </c>
      <c r="H1282" s="40">
        <f>TYPE(Customer!I1282)</f>
        <v>1</v>
      </c>
      <c r="I1282" s="40">
        <f>TYPE(Customer!J1282)</f>
        <v>1</v>
      </c>
      <c r="J1282" s="40">
        <f>TYPE(Customer!K1282)</f>
        <v>1</v>
      </c>
      <c r="K1282" s="40">
        <f>TYPE(Customer!L1282)</f>
        <v>1</v>
      </c>
      <c r="L1282" s="40">
        <f>TYPE(Customer!M1282)</f>
        <v>1</v>
      </c>
      <c r="M1282" s="40">
        <f>TYPE(Customer!N1282)</f>
        <v>1</v>
      </c>
    </row>
    <row r="1283" spans="1:13" x14ac:dyDescent="0.25">
      <c r="A1283" s="40">
        <f>TYPE(Customer!A1283)</f>
        <v>1</v>
      </c>
      <c r="B1283" s="40">
        <f>TYPE(Customer!B1283)</f>
        <v>1</v>
      </c>
      <c r="C1283" s="40">
        <f>TYPE(Customer!C1283)</f>
        <v>2</v>
      </c>
      <c r="D1283" s="40">
        <f>TYPE(Customer!D1283)</f>
        <v>2</v>
      </c>
      <c r="E1283" s="40">
        <f>TYPE(Customer!E1283)</f>
        <v>1</v>
      </c>
      <c r="F1283" s="40">
        <f>TYPE(Customer!G1283)</f>
        <v>1</v>
      </c>
      <c r="G1283" s="40">
        <f>TYPE(Customer!H1283)</f>
        <v>1</v>
      </c>
      <c r="H1283" s="40">
        <f>TYPE(Customer!I1283)</f>
        <v>1</v>
      </c>
      <c r="I1283" s="40">
        <f>TYPE(Customer!J1283)</f>
        <v>1</v>
      </c>
      <c r="J1283" s="40">
        <f>TYPE(Customer!K1283)</f>
        <v>1</v>
      </c>
      <c r="K1283" s="40">
        <f>TYPE(Customer!L1283)</f>
        <v>1</v>
      </c>
      <c r="L1283" s="40">
        <f>TYPE(Customer!M1283)</f>
        <v>1</v>
      </c>
      <c r="M1283" s="40">
        <f>TYPE(Customer!N1283)</f>
        <v>1</v>
      </c>
    </row>
    <row r="1284" spans="1:13" x14ac:dyDescent="0.25">
      <c r="A1284" s="40">
        <f>TYPE(Customer!A1284)</f>
        <v>1</v>
      </c>
      <c r="B1284" s="40">
        <f>TYPE(Customer!B1284)</f>
        <v>1</v>
      </c>
      <c r="C1284" s="40">
        <f>TYPE(Customer!C1284)</f>
        <v>2</v>
      </c>
      <c r="D1284" s="40">
        <f>TYPE(Customer!D1284)</f>
        <v>2</v>
      </c>
      <c r="E1284" s="40">
        <f>TYPE(Customer!E1284)</f>
        <v>1</v>
      </c>
      <c r="F1284" s="40">
        <f>TYPE(Customer!G1284)</f>
        <v>1</v>
      </c>
      <c r="G1284" s="40">
        <f>TYPE(Customer!H1284)</f>
        <v>1</v>
      </c>
      <c r="H1284" s="40">
        <f>TYPE(Customer!I1284)</f>
        <v>1</v>
      </c>
      <c r="I1284" s="40">
        <f>TYPE(Customer!J1284)</f>
        <v>1</v>
      </c>
      <c r="J1284" s="40">
        <f>TYPE(Customer!K1284)</f>
        <v>1</v>
      </c>
      <c r="K1284" s="40">
        <f>TYPE(Customer!L1284)</f>
        <v>1</v>
      </c>
      <c r="L1284" s="40">
        <f>TYPE(Customer!M1284)</f>
        <v>1</v>
      </c>
      <c r="M1284" s="40">
        <f>TYPE(Customer!N1284)</f>
        <v>1</v>
      </c>
    </row>
    <row r="1285" spans="1:13" x14ac:dyDescent="0.25">
      <c r="A1285" s="40">
        <f>TYPE(Customer!A1285)</f>
        <v>1</v>
      </c>
      <c r="B1285" s="40">
        <f>TYPE(Customer!B1285)</f>
        <v>1</v>
      </c>
      <c r="C1285" s="40">
        <f>TYPE(Customer!C1285)</f>
        <v>2</v>
      </c>
      <c r="D1285" s="40">
        <f>TYPE(Customer!D1285)</f>
        <v>2</v>
      </c>
      <c r="E1285" s="40">
        <f>TYPE(Customer!E1285)</f>
        <v>1</v>
      </c>
      <c r="F1285" s="40">
        <f>TYPE(Customer!G1285)</f>
        <v>1</v>
      </c>
      <c r="G1285" s="40">
        <f>TYPE(Customer!H1285)</f>
        <v>1</v>
      </c>
      <c r="H1285" s="40">
        <f>TYPE(Customer!I1285)</f>
        <v>1</v>
      </c>
      <c r="I1285" s="40">
        <f>TYPE(Customer!J1285)</f>
        <v>1</v>
      </c>
      <c r="J1285" s="40">
        <f>TYPE(Customer!K1285)</f>
        <v>1</v>
      </c>
      <c r="K1285" s="40">
        <f>TYPE(Customer!L1285)</f>
        <v>1</v>
      </c>
      <c r="L1285" s="40">
        <f>TYPE(Customer!M1285)</f>
        <v>1</v>
      </c>
      <c r="M1285" s="40">
        <f>TYPE(Customer!N1285)</f>
        <v>1</v>
      </c>
    </row>
    <row r="1286" spans="1:13" x14ac:dyDescent="0.25">
      <c r="A1286" s="40">
        <f>TYPE(Customer!A1286)</f>
        <v>1</v>
      </c>
      <c r="B1286" s="40">
        <f>TYPE(Customer!B1286)</f>
        <v>1</v>
      </c>
      <c r="C1286" s="40">
        <f>TYPE(Customer!C1286)</f>
        <v>2</v>
      </c>
      <c r="D1286" s="40">
        <f>TYPE(Customer!D1286)</f>
        <v>2</v>
      </c>
      <c r="E1286" s="40">
        <f>TYPE(Customer!E1286)</f>
        <v>1</v>
      </c>
      <c r="F1286" s="40">
        <f>TYPE(Customer!G1286)</f>
        <v>1</v>
      </c>
      <c r="G1286" s="40">
        <f>TYPE(Customer!H1286)</f>
        <v>1</v>
      </c>
      <c r="H1286" s="40">
        <f>TYPE(Customer!I1286)</f>
        <v>1</v>
      </c>
      <c r="I1286" s="40">
        <f>TYPE(Customer!J1286)</f>
        <v>1</v>
      </c>
      <c r="J1286" s="40">
        <f>TYPE(Customer!K1286)</f>
        <v>1</v>
      </c>
      <c r="K1286" s="40">
        <f>TYPE(Customer!L1286)</f>
        <v>1</v>
      </c>
      <c r="L1286" s="40">
        <f>TYPE(Customer!M1286)</f>
        <v>1</v>
      </c>
      <c r="M1286" s="40">
        <f>TYPE(Customer!N1286)</f>
        <v>1</v>
      </c>
    </row>
    <row r="1287" spans="1:13" x14ac:dyDescent="0.25">
      <c r="A1287" s="40">
        <f>TYPE(Customer!A1287)</f>
        <v>1</v>
      </c>
      <c r="B1287" s="40">
        <f>TYPE(Customer!B1287)</f>
        <v>1</v>
      </c>
      <c r="C1287" s="40">
        <f>TYPE(Customer!C1287)</f>
        <v>2</v>
      </c>
      <c r="D1287" s="40">
        <f>TYPE(Customer!D1287)</f>
        <v>2</v>
      </c>
      <c r="E1287" s="40">
        <f>TYPE(Customer!E1287)</f>
        <v>1</v>
      </c>
      <c r="F1287" s="40">
        <f>TYPE(Customer!G1287)</f>
        <v>1</v>
      </c>
      <c r="G1287" s="40">
        <f>TYPE(Customer!H1287)</f>
        <v>1</v>
      </c>
      <c r="H1287" s="40">
        <f>TYPE(Customer!I1287)</f>
        <v>1</v>
      </c>
      <c r="I1287" s="40">
        <f>TYPE(Customer!J1287)</f>
        <v>1</v>
      </c>
      <c r="J1287" s="40">
        <f>TYPE(Customer!K1287)</f>
        <v>1</v>
      </c>
      <c r="K1287" s="40">
        <f>TYPE(Customer!L1287)</f>
        <v>1</v>
      </c>
      <c r="L1287" s="40">
        <f>TYPE(Customer!M1287)</f>
        <v>1</v>
      </c>
      <c r="M1287" s="40">
        <f>TYPE(Customer!N1287)</f>
        <v>1</v>
      </c>
    </row>
    <row r="1288" spans="1:13" x14ac:dyDescent="0.25">
      <c r="A1288" s="40">
        <f>TYPE(Customer!A1288)</f>
        <v>1</v>
      </c>
      <c r="B1288" s="40">
        <f>TYPE(Customer!B1288)</f>
        <v>1</v>
      </c>
      <c r="C1288" s="40">
        <f>TYPE(Customer!C1288)</f>
        <v>2</v>
      </c>
      <c r="D1288" s="40">
        <f>TYPE(Customer!D1288)</f>
        <v>2</v>
      </c>
      <c r="E1288" s="40">
        <f>TYPE(Customer!E1288)</f>
        <v>1</v>
      </c>
      <c r="F1288" s="40">
        <f>TYPE(Customer!G1288)</f>
        <v>1</v>
      </c>
      <c r="G1288" s="40">
        <f>TYPE(Customer!H1288)</f>
        <v>1</v>
      </c>
      <c r="H1288" s="40">
        <f>TYPE(Customer!I1288)</f>
        <v>1</v>
      </c>
      <c r="I1288" s="40">
        <f>TYPE(Customer!J1288)</f>
        <v>1</v>
      </c>
      <c r="J1288" s="40">
        <f>TYPE(Customer!K1288)</f>
        <v>1</v>
      </c>
      <c r="K1288" s="40">
        <f>TYPE(Customer!L1288)</f>
        <v>1</v>
      </c>
      <c r="L1288" s="40">
        <f>TYPE(Customer!M1288)</f>
        <v>1</v>
      </c>
      <c r="M1288" s="40">
        <f>TYPE(Customer!N1288)</f>
        <v>1</v>
      </c>
    </row>
    <row r="1289" spans="1:13" x14ac:dyDescent="0.25">
      <c r="A1289" s="40">
        <f>TYPE(Customer!A1289)</f>
        <v>1</v>
      </c>
      <c r="B1289" s="40">
        <f>TYPE(Customer!B1289)</f>
        <v>1</v>
      </c>
      <c r="C1289" s="40">
        <f>TYPE(Customer!C1289)</f>
        <v>2</v>
      </c>
      <c r="D1289" s="40">
        <f>TYPE(Customer!D1289)</f>
        <v>2</v>
      </c>
      <c r="E1289" s="40">
        <f>TYPE(Customer!E1289)</f>
        <v>1</v>
      </c>
      <c r="F1289" s="40">
        <f>TYPE(Customer!G1289)</f>
        <v>1</v>
      </c>
      <c r="G1289" s="40">
        <f>TYPE(Customer!H1289)</f>
        <v>1</v>
      </c>
      <c r="H1289" s="40">
        <f>TYPE(Customer!I1289)</f>
        <v>1</v>
      </c>
      <c r="I1289" s="40">
        <f>TYPE(Customer!J1289)</f>
        <v>1</v>
      </c>
      <c r="J1289" s="40">
        <f>TYPE(Customer!K1289)</f>
        <v>1</v>
      </c>
      <c r="K1289" s="40">
        <f>TYPE(Customer!L1289)</f>
        <v>1</v>
      </c>
      <c r="L1289" s="40">
        <f>TYPE(Customer!M1289)</f>
        <v>1</v>
      </c>
      <c r="M1289" s="40">
        <f>TYPE(Customer!N1289)</f>
        <v>1</v>
      </c>
    </row>
    <row r="1290" spans="1:13" x14ac:dyDescent="0.25">
      <c r="A1290" s="40">
        <f>TYPE(Customer!A1290)</f>
        <v>1</v>
      </c>
      <c r="B1290" s="40">
        <f>TYPE(Customer!B1290)</f>
        <v>1</v>
      </c>
      <c r="C1290" s="40">
        <f>TYPE(Customer!C1290)</f>
        <v>2</v>
      </c>
      <c r="D1290" s="40">
        <f>TYPE(Customer!D1290)</f>
        <v>2</v>
      </c>
      <c r="E1290" s="40">
        <f>TYPE(Customer!E1290)</f>
        <v>1</v>
      </c>
      <c r="F1290" s="40">
        <f>TYPE(Customer!G1290)</f>
        <v>1</v>
      </c>
      <c r="G1290" s="40">
        <f>TYPE(Customer!H1290)</f>
        <v>1</v>
      </c>
      <c r="H1290" s="40">
        <f>TYPE(Customer!I1290)</f>
        <v>1</v>
      </c>
      <c r="I1290" s="40">
        <f>TYPE(Customer!J1290)</f>
        <v>1</v>
      </c>
      <c r="J1290" s="40">
        <f>TYPE(Customer!K1290)</f>
        <v>1</v>
      </c>
      <c r="K1290" s="40">
        <f>TYPE(Customer!L1290)</f>
        <v>1</v>
      </c>
      <c r="L1290" s="40">
        <f>TYPE(Customer!M1290)</f>
        <v>1</v>
      </c>
      <c r="M1290" s="40">
        <f>TYPE(Customer!N1290)</f>
        <v>1</v>
      </c>
    </row>
    <row r="1291" spans="1:13" x14ac:dyDescent="0.25">
      <c r="A1291" s="40">
        <f>TYPE(Customer!A1291)</f>
        <v>1</v>
      </c>
      <c r="B1291" s="40">
        <f>TYPE(Customer!B1291)</f>
        <v>1</v>
      </c>
      <c r="C1291" s="40">
        <f>TYPE(Customer!C1291)</f>
        <v>2</v>
      </c>
      <c r="D1291" s="40">
        <f>TYPE(Customer!D1291)</f>
        <v>2</v>
      </c>
      <c r="E1291" s="40">
        <f>TYPE(Customer!E1291)</f>
        <v>1</v>
      </c>
      <c r="F1291" s="40">
        <f>TYPE(Customer!G1291)</f>
        <v>1</v>
      </c>
      <c r="G1291" s="40">
        <f>TYPE(Customer!H1291)</f>
        <v>1</v>
      </c>
      <c r="H1291" s="40">
        <f>TYPE(Customer!I1291)</f>
        <v>1</v>
      </c>
      <c r="I1291" s="40">
        <f>TYPE(Customer!J1291)</f>
        <v>1</v>
      </c>
      <c r="J1291" s="40">
        <f>TYPE(Customer!K1291)</f>
        <v>1</v>
      </c>
      <c r="K1291" s="40">
        <f>TYPE(Customer!L1291)</f>
        <v>1</v>
      </c>
      <c r="L1291" s="40">
        <f>TYPE(Customer!M1291)</f>
        <v>1</v>
      </c>
      <c r="M1291" s="40">
        <f>TYPE(Customer!N1291)</f>
        <v>1</v>
      </c>
    </row>
    <row r="1292" spans="1:13" x14ac:dyDescent="0.25">
      <c r="A1292" s="40">
        <f>TYPE(Customer!A1292)</f>
        <v>1</v>
      </c>
      <c r="B1292" s="40">
        <f>TYPE(Customer!B1292)</f>
        <v>1</v>
      </c>
      <c r="C1292" s="40">
        <f>TYPE(Customer!C1292)</f>
        <v>2</v>
      </c>
      <c r="D1292" s="40">
        <f>TYPE(Customer!D1292)</f>
        <v>2</v>
      </c>
      <c r="E1292" s="40">
        <f>TYPE(Customer!E1292)</f>
        <v>1</v>
      </c>
      <c r="F1292" s="40">
        <f>TYPE(Customer!G1292)</f>
        <v>1</v>
      </c>
      <c r="G1292" s="40">
        <f>TYPE(Customer!H1292)</f>
        <v>1</v>
      </c>
      <c r="H1292" s="40">
        <f>TYPE(Customer!I1292)</f>
        <v>1</v>
      </c>
      <c r="I1292" s="40">
        <f>TYPE(Customer!J1292)</f>
        <v>1</v>
      </c>
      <c r="J1292" s="40">
        <f>TYPE(Customer!K1292)</f>
        <v>1</v>
      </c>
      <c r="K1292" s="40">
        <f>TYPE(Customer!L1292)</f>
        <v>1</v>
      </c>
      <c r="L1292" s="40">
        <f>TYPE(Customer!M1292)</f>
        <v>1</v>
      </c>
      <c r="M1292" s="40">
        <f>TYPE(Customer!N1292)</f>
        <v>1</v>
      </c>
    </row>
    <row r="1293" spans="1:13" x14ac:dyDescent="0.25">
      <c r="A1293" s="40">
        <f>TYPE(Customer!A1293)</f>
        <v>1</v>
      </c>
      <c r="B1293" s="40">
        <f>TYPE(Customer!B1293)</f>
        <v>1</v>
      </c>
      <c r="C1293" s="40">
        <f>TYPE(Customer!C1293)</f>
        <v>2</v>
      </c>
      <c r="D1293" s="40">
        <f>TYPE(Customer!D1293)</f>
        <v>2</v>
      </c>
      <c r="E1293" s="40">
        <f>TYPE(Customer!E1293)</f>
        <v>1</v>
      </c>
      <c r="F1293" s="40">
        <f>TYPE(Customer!G1293)</f>
        <v>1</v>
      </c>
      <c r="G1293" s="40">
        <f>TYPE(Customer!H1293)</f>
        <v>1</v>
      </c>
      <c r="H1293" s="40">
        <f>TYPE(Customer!I1293)</f>
        <v>1</v>
      </c>
      <c r="I1293" s="40">
        <f>TYPE(Customer!J1293)</f>
        <v>1</v>
      </c>
      <c r="J1293" s="40">
        <f>TYPE(Customer!K1293)</f>
        <v>1</v>
      </c>
      <c r="K1293" s="40">
        <f>TYPE(Customer!L1293)</f>
        <v>1</v>
      </c>
      <c r="L1293" s="40">
        <f>TYPE(Customer!M1293)</f>
        <v>1</v>
      </c>
      <c r="M1293" s="40">
        <f>TYPE(Customer!N1293)</f>
        <v>1</v>
      </c>
    </row>
    <row r="1294" spans="1:13" x14ac:dyDescent="0.25">
      <c r="A1294" s="40">
        <f>TYPE(Customer!A1294)</f>
        <v>1</v>
      </c>
      <c r="B1294" s="40">
        <f>TYPE(Customer!B1294)</f>
        <v>1</v>
      </c>
      <c r="C1294" s="40">
        <f>TYPE(Customer!C1294)</f>
        <v>2</v>
      </c>
      <c r="D1294" s="40">
        <f>TYPE(Customer!D1294)</f>
        <v>2</v>
      </c>
      <c r="E1294" s="40">
        <f>TYPE(Customer!E1294)</f>
        <v>1</v>
      </c>
      <c r="F1294" s="40">
        <f>TYPE(Customer!G1294)</f>
        <v>1</v>
      </c>
      <c r="G1294" s="40">
        <f>TYPE(Customer!H1294)</f>
        <v>1</v>
      </c>
      <c r="H1294" s="40">
        <f>TYPE(Customer!I1294)</f>
        <v>1</v>
      </c>
      <c r="I1294" s="40">
        <f>TYPE(Customer!J1294)</f>
        <v>1</v>
      </c>
      <c r="J1294" s="40">
        <f>TYPE(Customer!K1294)</f>
        <v>1</v>
      </c>
      <c r="K1294" s="40">
        <f>TYPE(Customer!L1294)</f>
        <v>1</v>
      </c>
      <c r="L1294" s="40">
        <f>TYPE(Customer!M1294)</f>
        <v>1</v>
      </c>
      <c r="M1294" s="40">
        <f>TYPE(Customer!N1294)</f>
        <v>1</v>
      </c>
    </row>
    <row r="1295" spans="1:13" x14ac:dyDescent="0.25">
      <c r="A1295" s="40">
        <f>TYPE(Customer!A1295)</f>
        <v>1</v>
      </c>
      <c r="B1295" s="40">
        <f>TYPE(Customer!B1295)</f>
        <v>1</v>
      </c>
      <c r="C1295" s="40">
        <f>TYPE(Customer!C1295)</f>
        <v>2</v>
      </c>
      <c r="D1295" s="40">
        <f>TYPE(Customer!D1295)</f>
        <v>2</v>
      </c>
      <c r="E1295" s="40">
        <f>TYPE(Customer!E1295)</f>
        <v>1</v>
      </c>
      <c r="F1295" s="40">
        <f>TYPE(Customer!G1295)</f>
        <v>1</v>
      </c>
      <c r="G1295" s="40">
        <f>TYPE(Customer!H1295)</f>
        <v>1</v>
      </c>
      <c r="H1295" s="40">
        <f>TYPE(Customer!I1295)</f>
        <v>1</v>
      </c>
      <c r="I1295" s="40">
        <f>TYPE(Customer!J1295)</f>
        <v>1</v>
      </c>
      <c r="J1295" s="40">
        <f>TYPE(Customer!K1295)</f>
        <v>1</v>
      </c>
      <c r="K1295" s="40">
        <f>TYPE(Customer!L1295)</f>
        <v>1</v>
      </c>
      <c r="L1295" s="40">
        <f>TYPE(Customer!M1295)</f>
        <v>1</v>
      </c>
      <c r="M1295" s="40">
        <f>TYPE(Customer!N1295)</f>
        <v>1</v>
      </c>
    </row>
    <row r="1296" spans="1:13" x14ac:dyDescent="0.25">
      <c r="A1296" s="40">
        <f>TYPE(Customer!A1296)</f>
        <v>1</v>
      </c>
      <c r="B1296" s="40">
        <f>TYPE(Customer!B1296)</f>
        <v>1</v>
      </c>
      <c r="C1296" s="40">
        <f>TYPE(Customer!C1296)</f>
        <v>2</v>
      </c>
      <c r="D1296" s="40">
        <f>TYPE(Customer!D1296)</f>
        <v>2</v>
      </c>
      <c r="E1296" s="40">
        <f>TYPE(Customer!E1296)</f>
        <v>1</v>
      </c>
      <c r="F1296" s="40">
        <f>TYPE(Customer!G1296)</f>
        <v>1</v>
      </c>
      <c r="G1296" s="40">
        <f>TYPE(Customer!H1296)</f>
        <v>1</v>
      </c>
      <c r="H1296" s="40">
        <f>TYPE(Customer!I1296)</f>
        <v>1</v>
      </c>
      <c r="I1296" s="40">
        <f>TYPE(Customer!J1296)</f>
        <v>1</v>
      </c>
      <c r="J1296" s="40">
        <f>TYPE(Customer!K1296)</f>
        <v>1</v>
      </c>
      <c r="K1296" s="40">
        <f>TYPE(Customer!L1296)</f>
        <v>1</v>
      </c>
      <c r="L1296" s="40">
        <f>TYPE(Customer!M1296)</f>
        <v>1</v>
      </c>
      <c r="M1296" s="40">
        <f>TYPE(Customer!N1296)</f>
        <v>1</v>
      </c>
    </row>
    <row r="1297" spans="1:13" x14ac:dyDescent="0.25">
      <c r="A1297" s="40">
        <f>TYPE(Customer!A1297)</f>
        <v>1</v>
      </c>
      <c r="B1297" s="40">
        <f>TYPE(Customer!B1297)</f>
        <v>1</v>
      </c>
      <c r="C1297" s="40">
        <f>TYPE(Customer!C1297)</f>
        <v>2</v>
      </c>
      <c r="D1297" s="40">
        <f>TYPE(Customer!D1297)</f>
        <v>2</v>
      </c>
      <c r="E1297" s="40">
        <f>TYPE(Customer!E1297)</f>
        <v>1</v>
      </c>
      <c r="F1297" s="40">
        <f>TYPE(Customer!G1297)</f>
        <v>1</v>
      </c>
      <c r="G1297" s="40">
        <f>TYPE(Customer!H1297)</f>
        <v>1</v>
      </c>
      <c r="H1297" s="40">
        <f>TYPE(Customer!I1297)</f>
        <v>1</v>
      </c>
      <c r="I1297" s="40">
        <f>TYPE(Customer!J1297)</f>
        <v>1</v>
      </c>
      <c r="J1297" s="40">
        <f>TYPE(Customer!K1297)</f>
        <v>1</v>
      </c>
      <c r="K1297" s="40">
        <f>TYPE(Customer!L1297)</f>
        <v>1</v>
      </c>
      <c r="L1297" s="40">
        <f>TYPE(Customer!M1297)</f>
        <v>1</v>
      </c>
      <c r="M1297" s="40">
        <f>TYPE(Customer!N1297)</f>
        <v>1</v>
      </c>
    </row>
    <row r="1298" spans="1:13" x14ac:dyDescent="0.25">
      <c r="A1298" s="40">
        <f>TYPE(Customer!A1298)</f>
        <v>1</v>
      </c>
      <c r="B1298" s="40">
        <f>TYPE(Customer!B1298)</f>
        <v>1</v>
      </c>
      <c r="C1298" s="40">
        <f>TYPE(Customer!C1298)</f>
        <v>2</v>
      </c>
      <c r="D1298" s="40">
        <f>TYPE(Customer!D1298)</f>
        <v>2</v>
      </c>
      <c r="E1298" s="40">
        <f>TYPE(Customer!E1298)</f>
        <v>1</v>
      </c>
      <c r="F1298" s="40">
        <f>TYPE(Customer!G1298)</f>
        <v>1</v>
      </c>
      <c r="G1298" s="40">
        <f>TYPE(Customer!H1298)</f>
        <v>1</v>
      </c>
      <c r="H1298" s="40">
        <f>TYPE(Customer!I1298)</f>
        <v>1</v>
      </c>
      <c r="I1298" s="40">
        <f>TYPE(Customer!J1298)</f>
        <v>1</v>
      </c>
      <c r="J1298" s="40">
        <f>TYPE(Customer!K1298)</f>
        <v>1</v>
      </c>
      <c r="K1298" s="40">
        <f>TYPE(Customer!L1298)</f>
        <v>1</v>
      </c>
      <c r="L1298" s="40">
        <f>TYPE(Customer!M1298)</f>
        <v>1</v>
      </c>
      <c r="M1298" s="40">
        <f>TYPE(Customer!N1298)</f>
        <v>1</v>
      </c>
    </row>
    <row r="1299" spans="1:13" x14ac:dyDescent="0.25">
      <c r="A1299" s="40">
        <f>TYPE(Customer!A1299)</f>
        <v>1</v>
      </c>
      <c r="B1299" s="40">
        <f>TYPE(Customer!B1299)</f>
        <v>1</v>
      </c>
      <c r="C1299" s="40">
        <f>TYPE(Customer!C1299)</f>
        <v>2</v>
      </c>
      <c r="D1299" s="40">
        <f>TYPE(Customer!D1299)</f>
        <v>2</v>
      </c>
      <c r="E1299" s="40">
        <f>TYPE(Customer!E1299)</f>
        <v>1</v>
      </c>
      <c r="F1299" s="40">
        <f>TYPE(Customer!G1299)</f>
        <v>1</v>
      </c>
      <c r="G1299" s="40">
        <f>TYPE(Customer!H1299)</f>
        <v>1</v>
      </c>
      <c r="H1299" s="40">
        <f>TYPE(Customer!I1299)</f>
        <v>1</v>
      </c>
      <c r="I1299" s="40">
        <f>TYPE(Customer!J1299)</f>
        <v>1</v>
      </c>
      <c r="J1299" s="40">
        <f>TYPE(Customer!K1299)</f>
        <v>1</v>
      </c>
      <c r="K1299" s="40">
        <f>TYPE(Customer!L1299)</f>
        <v>1</v>
      </c>
      <c r="L1299" s="40">
        <f>TYPE(Customer!M1299)</f>
        <v>1</v>
      </c>
      <c r="M1299" s="40">
        <f>TYPE(Customer!N1299)</f>
        <v>1</v>
      </c>
    </row>
    <row r="1300" spans="1:13" x14ac:dyDescent="0.25">
      <c r="A1300" s="40">
        <f>TYPE(Customer!A1300)</f>
        <v>1</v>
      </c>
      <c r="B1300" s="40">
        <f>TYPE(Customer!B1300)</f>
        <v>1</v>
      </c>
      <c r="C1300" s="40">
        <f>TYPE(Customer!C1300)</f>
        <v>2</v>
      </c>
      <c r="D1300" s="40">
        <f>TYPE(Customer!D1300)</f>
        <v>2</v>
      </c>
      <c r="E1300" s="40">
        <f>TYPE(Customer!E1300)</f>
        <v>1</v>
      </c>
      <c r="F1300" s="40">
        <f>TYPE(Customer!G1300)</f>
        <v>1</v>
      </c>
      <c r="G1300" s="40">
        <f>TYPE(Customer!H1300)</f>
        <v>1</v>
      </c>
      <c r="H1300" s="40">
        <f>TYPE(Customer!I1300)</f>
        <v>1</v>
      </c>
      <c r="I1300" s="40">
        <f>TYPE(Customer!J1300)</f>
        <v>1</v>
      </c>
      <c r="J1300" s="40">
        <f>TYPE(Customer!K1300)</f>
        <v>1</v>
      </c>
      <c r="K1300" s="40">
        <f>TYPE(Customer!L1300)</f>
        <v>1</v>
      </c>
      <c r="L1300" s="40">
        <f>TYPE(Customer!M1300)</f>
        <v>1</v>
      </c>
      <c r="M1300" s="40">
        <f>TYPE(Customer!N1300)</f>
        <v>1</v>
      </c>
    </row>
    <row r="1301" spans="1:13" x14ac:dyDescent="0.25">
      <c r="A1301" s="40">
        <f>TYPE(Customer!A1301)</f>
        <v>1</v>
      </c>
      <c r="B1301" s="40">
        <f>TYPE(Customer!B1301)</f>
        <v>1</v>
      </c>
      <c r="C1301" s="40">
        <f>TYPE(Customer!C1301)</f>
        <v>2</v>
      </c>
      <c r="D1301" s="40">
        <f>TYPE(Customer!D1301)</f>
        <v>2</v>
      </c>
      <c r="E1301" s="40">
        <f>TYPE(Customer!E1301)</f>
        <v>1</v>
      </c>
      <c r="F1301" s="40">
        <f>TYPE(Customer!G1301)</f>
        <v>1</v>
      </c>
      <c r="G1301" s="40">
        <f>TYPE(Customer!H1301)</f>
        <v>1</v>
      </c>
      <c r="H1301" s="40">
        <f>TYPE(Customer!I1301)</f>
        <v>1</v>
      </c>
      <c r="I1301" s="40">
        <f>TYPE(Customer!J1301)</f>
        <v>1</v>
      </c>
      <c r="J1301" s="40">
        <f>TYPE(Customer!K1301)</f>
        <v>1</v>
      </c>
      <c r="K1301" s="40">
        <f>TYPE(Customer!L1301)</f>
        <v>1</v>
      </c>
      <c r="L1301" s="40">
        <f>TYPE(Customer!M1301)</f>
        <v>1</v>
      </c>
      <c r="M1301" s="40">
        <f>TYPE(Customer!N1301)</f>
        <v>1</v>
      </c>
    </row>
    <row r="1302" spans="1:13" x14ac:dyDescent="0.25">
      <c r="A1302" s="40">
        <f>TYPE(Customer!A1302)</f>
        <v>1</v>
      </c>
      <c r="B1302" s="40">
        <f>TYPE(Customer!B1302)</f>
        <v>1</v>
      </c>
      <c r="C1302" s="40">
        <f>TYPE(Customer!C1302)</f>
        <v>2</v>
      </c>
      <c r="D1302" s="40">
        <f>TYPE(Customer!D1302)</f>
        <v>2</v>
      </c>
      <c r="E1302" s="40">
        <f>TYPE(Customer!E1302)</f>
        <v>1</v>
      </c>
      <c r="F1302" s="40">
        <f>TYPE(Customer!G1302)</f>
        <v>1</v>
      </c>
      <c r="G1302" s="40">
        <f>TYPE(Customer!H1302)</f>
        <v>1</v>
      </c>
      <c r="H1302" s="40">
        <f>TYPE(Customer!I1302)</f>
        <v>1</v>
      </c>
      <c r="I1302" s="40">
        <f>TYPE(Customer!J1302)</f>
        <v>1</v>
      </c>
      <c r="J1302" s="40">
        <f>TYPE(Customer!K1302)</f>
        <v>1</v>
      </c>
      <c r="K1302" s="40">
        <f>TYPE(Customer!L1302)</f>
        <v>1</v>
      </c>
      <c r="L1302" s="40">
        <f>TYPE(Customer!M1302)</f>
        <v>1</v>
      </c>
      <c r="M1302" s="40">
        <f>TYPE(Customer!N1302)</f>
        <v>1</v>
      </c>
    </row>
    <row r="1303" spans="1:13" x14ac:dyDescent="0.25">
      <c r="A1303" s="40">
        <f>TYPE(Customer!A1303)</f>
        <v>1</v>
      </c>
      <c r="B1303" s="40">
        <f>TYPE(Customer!B1303)</f>
        <v>1</v>
      </c>
      <c r="C1303" s="40">
        <f>TYPE(Customer!C1303)</f>
        <v>2</v>
      </c>
      <c r="D1303" s="40">
        <f>TYPE(Customer!D1303)</f>
        <v>2</v>
      </c>
      <c r="E1303" s="40">
        <f>TYPE(Customer!E1303)</f>
        <v>1</v>
      </c>
      <c r="F1303" s="40">
        <f>TYPE(Customer!G1303)</f>
        <v>1</v>
      </c>
      <c r="G1303" s="40">
        <f>TYPE(Customer!H1303)</f>
        <v>1</v>
      </c>
      <c r="H1303" s="40">
        <f>TYPE(Customer!I1303)</f>
        <v>1</v>
      </c>
      <c r="I1303" s="40">
        <f>TYPE(Customer!J1303)</f>
        <v>1</v>
      </c>
      <c r="J1303" s="40">
        <f>TYPE(Customer!K1303)</f>
        <v>1</v>
      </c>
      <c r="K1303" s="40">
        <f>TYPE(Customer!L1303)</f>
        <v>1</v>
      </c>
      <c r="L1303" s="40">
        <f>TYPE(Customer!M1303)</f>
        <v>1</v>
      </c>
      <c r="M1303" s="40">
        <f>TYPE(Customer!N1303)</f>
        <v>1</v>
      </c>
    </row>
    <row r="1304" spans="1:13" x14ac:dyDescent="0.25">
      <c r="A1304" s="40">
        <f>TYPE(Customer!A1304)</f>
        <v>1</v>
      </c>
      <c r="B1304" s="40">
        <f>TYPE(Customer!B1304)</f>
        <v>1</v>
      </c>
      <c r="C1304" s="40">
        <f>TYPE(Customer!C1304)</f>
        <v>2</v>
      </c>
      <c r="D1304" s="40">
        <f>TYPE(Customer!D1304)</f>
        <v>2</v>
      </c>
      <c r="E1304" s="40">
        <f>TYPE(Customer!E1304)</f>
        <v>1</v>
      </c>
      <c r="F1304" s="40">
        <f>TYPE(Customer!G1304)</f>
        <v>1</v>
      </c>
      <c r="G1304" s="40">
        <f>TYPE(Customer!H1304)</f>
        <v>1</v>
      </c>
      <c r="H1304" s="40">
        <f>TYPE(Customer!I1304)</f>
        <v>1</v>
      </c>
      <c r="I1304" s="40">
        <f>TYPE(Customer!J1304)</f>
        <v>1</v>
      </c>
      <c r="J1304" s="40">
        <f>TYPE(Customer!K1304)</f>
        <v>1</v>
      </c>
      <c r="K1304" s="40">
        <f>TYPE(Customer!L1304)</f>
        <v>1</v>
      </c>
      <c r="L1304" s="40">
        <f>TYPE(Customer!M1304)</f>
        <v>1</v>
      </c>
      <c r="M1304" s="40">
        <f>TYPE(Customer!N1304)</f>
        <v>1</v>
      </c>
    </row>
    <row r="1305" spans="1:13" x14ac:dyDescent="0.25">
      <c r="A1305" s="40">
        <f>TYPE(Customer!A1305)</f>
        <v>1</v>
      </c>
      <c r="B1305" s="40">
        <f>TYPE(Customer!B1305)</f>
        <v>1</v>
      </c>
      <c r="C1305" s="40">
        <f>TYPE(Customer!C1305)</f>
        <v>2</v>
      </c>
      <c r="D1305" s="40">
        <f>TYPE(Customer!D1305)</f>
        <v>2</v>
      </c>
      <c r="E1305" s="40">
        <f>TYPE(Customer!E1305)</f>
        <v>1</v>
      </c>
      <c r="F1305" s="40">
        <f>TYPE(Customer!G1305)</f>
        <v>1</v>
      </c>
      <c r="G1305" s="40">
        <f>TYPE(Customer!H1305)</f>
        <v>1</v>
      </c>
      <c r="H1305" s="40">
        <f>TYPE(Customer!I1305)</f>
        <v>1</v>
      </c>
      <c r="I1305" s="40">
        <f>TYPE(Customer!J1305)</f>
        <v>1</v>
      </c>
      <c r="J1305" s="40">
        <f>TYPE(Customer!K1305)</f>
        <v>1</v>
      </c>
      <c r="K1305" s="40">
        <f>TYPE(Customer!L1305)</f>
        <v>1</v>
      </c>
      <c r="L1305" s="40">
        <f>TYPE(Customer!M1305)</f>
        <v>1</v>
      </c>
      <c r="M1305" s="40">
        <f>TYPE(Customer!N1305)</f>
        <v>1</v>
      </c>
    </row>
    <row r="1306" spans="1:13" x14ac:dyDescent="0.25">
      <c r="A1306" s="40">
        <f>TYPE(Customer!A1306)</f>
        <v>1</v>
      </c>
      <c r="B1306" s="40">
        <f>TYPE(Customer!B1306)</f>
        <v>1</v>
      </c>
      <c r="C1306" s="40">
        <f>TYPE(Customer!C1306)</f>
        <v>2</v>
      </c>
      <c r="D1306" s="40">
        <f>TYPE(Customer!D1306)</f>
        <v>2</v>
      </c>
      <c r="E1306" s="40">
        <f>TYPE(Customer!E1306)</f>
        <v>1</v>
      </c>
      <c r="F1306" s="40">
        <f>TYPE(Customer!G1306)</f>
        <v>1</v>
      </c>
      <c r="G1306" s="40">
        <f>TYPE(Customer!H1306)</f>
        <v>1</v>
      </c>
      <c r="H1306" s="40">
        <f>TYPE(Customer!I1306)</f>
        <v>1</v>
      </c>
      <c r="I1306" s="40">
        <f>TYPE(Customer!J1306)</f>
        <v>1</v>
      </c>
      <c r="J1306" s="40">
        <f>TYPE(Customer!K1306)</f>
        <v>1</v>
      </c>
      <c r="K1306" s="40">
        <f>TYPE(Customer!L1306)</f>
        <v>1</v>
      </c>
      <c r="L1306" s="40">
        <f>TYPE(Customer!M1306)</f>
        <v>1</v>
      </c>
      <c r="M1306" s="40">
        <f>TYPE(Customer!N1306)</f>
        <v>1</v>
      </c>
    </row>
    <row r="1307" spans="1:13" x14ac:dyDescent="0.25">
      <c r="A1307" s="40">
        <f>TYPE(Customer!A1307)</f>
        <v>1</v>
      </c>
      <c r="B1307" s="40">
        <f>TYPE(Customer!B1307)</f>
        <v>1</v>
      </c>
      <c r="C1307" s="40">
        <f>TYPE(Customer!C1307)</f>
        <v>2</v>
      </c>
      <c r="D1307" s="40">
        <f>TYPE(Customer!D1307)</f>
        <v>2</v>
      </c>
      <c r="E1307" s="40">
        <f>TYPE(Customer!E1307)</f>
        <v>1</v>
      </c>
      <c r="F1307" s="40">
        <f>TYPE(Customer!G1307)</f>
        <v>1</v>
      </c>
      <c r="G1307" s="40">
        <f>TYPE(Customer!H1307)</f>
        <v>1</v>
      </c>
      <c r="H1307" s="40">
        <f>TYPE(Customer!I1307)</f>
        <v>1</v>
      </c>
      <c r="I1307" s="40">
        <f>TYPE(Customer!J1307)</f>
        <v>1</v>
      </c>
      <c r="J1307" s="40">
        <f>TYPE(Customer!K1307)</f>
        <v>1</v>
      </c>
      <c r="K1307" s="40">
        <f>TYPE(Customer!L1307)</f>
        <v>1</v>
      </c>
      <c r="L1307" s="40">
        <f>TYPE(Customer!M1307)</f>
        <v>1</v>
      </c>
      <c r="M1307" s="40">
        <f>TYPE(Customer!N1307)</f>
        <v>1</v>
      </c>
    </row>
    <row r="1308" spans="1:13" x14ac:dyDescent="0.25">
      <c r="A1308" s="40">
        <f>TYPE(Customer!A1308)</f>
        <v>1</v>
      </c>
      <c r="B1308" s="40">
        <f>TYPE(Customer!B1308)</f>
        <v>1</v>
      </c>
      <c r="C1308" s="40">
        <f>TYPE(Customer!C1308)</f>
        <v>2</v>
      </c>
      <c r="D1308" s="40">
        <f>TYPE(Customer!D1308)</f>
        <v>2</v>
      </c>
      <c r="E1308" s="40">
        <f>TYPE(Customer!E1308)</f>
        <v>1</v>
      </c>
      <c r="F1308" s="40">
        <f>TYPE(Customer!G1308)</f>
        <v>1</v>
      </c>
      <c r="G1308" s="40">
        <f>TYPE(Customer!H1308)</f>
        <v>1</v>
      </c>
      <c r="H1308" s="40">
        <f>TYPE(Customer!I1308)</f>
        <v>1</v>
      </c>
      <c r="I1308" s="40">
        <f>TYPE(Customer!J1308)</f>
        <v>1</v>
      </c>
      <c r="J1308" s="40">
        <f>TYPE(Customer!K1308)</f>
        <v>1</v>
      </c>
      <c r="K1308" s="40">
        <f>TYPE(Customer!L1308)</f>
        <v>1</v>
      </c>
      <c r="L1308" s="40">
        <f>TYPE(Customer!M1308)</f>
        <v>1</v>
      </c>
      <c r="M1308" s="40">
        <f>TYPE(Customer!N1308)</f>
        <v>1</v>
      </c>
    </row>
    <row r="1309" spans="1:13" x14ac:dyDescent="0.25">
      <c r="A1309" s="40">
        <f>TYPE(Customer!A1309)</f>
        <v>1</v>
      </c>
      <c r="B1309" s="40">
        <f>TYPE(Customer!B1309)</f>
        <v>1</v>
      </c>
      <c r="C1309" s="40">
        <f>TYPE(Customer!C1309)</f>
        <v>2</v>
      </c>
      <c r="D1309" s="40">
        <f>TYPE(Customer!D1309)</f>
        <v>2</v>
      </c>
      <c r="E1309" s="40">
        <f>TYPE(Customer!E1309)</f>
        <v>1</v>
      </c>
      <c r="F1309" s="40">
        <f>TYPE(Customer!G1309)</f>
        <v>1</v>
      </c>
      <c r="G1309" s="40">
        <f>TYPE(Customer!H1309)</f>
        <v>1</v>
      </c>
      <c r="H1309" s="40">
        <f>TYPE(Customer!I1309)</f>
        <v>1</v>
      </c>
      <c r="I1309" s="40">
        <f>TYPE(Customer!J1309)</f>
        <v>1</v>
      </c>
      <c r="J1309" s="40">
        <f>TYPE(Customer!K1309)</f>
        <v>1</v>
      </c>
      <c r="K1309" s="40">
        <f>TYPE(Customer!L1309)</f>
        <v>1</v>
      </c>
      <c r="L1309" s="40">
        <f>TYPE(Customer!M1309)</f>
        <v>1</v>
      </c>
      <c r="M1309" s="40">
        <f>TYPE(Customer!N1309)</f>
        <v>1</v>
      </c>
    </row>
    <row r="1310" spans="1:13" x14ac:dyDescent="0.25">
      <c r="A1310" s="40">
        <f>TYPE(Customer!A1310)</f>
        <v>1</v>
      </c>
      <c r="B1310" s="40">
        <f>TYPE(Customer!B1310)</f>
        <v>1</v>
      </c>
      <c r="C1310" s="40">
        <f>TYPE(Customer!C1310)</f>
        <v>2</v>
      </c>
      <c r="D1310" s="40">
        <f>TYPE(Customer!D1310)</f>
        <v>2</v>
      </c>
      <c r="E1310" s="40">
        <f>TYPE(Customer!E1310)</f>
        <v>1</v>
      </c>
      <c r="F1310" s="40">
        <f>TYPE(Customer!G1310)</f>
        <v>1</v>
      </c>
      <c r="G1310" s="40">
        <f>TYPE(Customer!H1310)</f>
        <v>1</v>
      </c>
      <c r="H1310" s="40">
        <f>TYPE(Customer!I1310)</f>
        <v>1</v>
      </c>
      <c r="I1310" s="40">
        <f>TYPE(Customer!J1310)</f>
        <v>1</v>
      </c>
      <c r="J1310" s="40">
        <f>TYPE(Customer!K1310)</f>
        <v>1</v>
      </c>
      <c r="K1310" s="40">
        <f>TYPE(Customer!L1310)</f>
        <v>1</v>
      </c>
      <c r="L1310" s="40">
        <f>TYPE(Customer!M1310)</f>
        <v>1</v>
      </c>
      <c r="M1310" s="40">
        <f>TYPE(Customer!N1310)</f>
        <v>1</v>
      </c>
    </row>
    <row r="1311" spans="1:13" x14ac:dyDescent="0.25">
      <c r="A1311" s="40">
        <f>TYPE(Customer!A1311)</f>
        <v>1</v>
      </c>
      <c r="B1311" s="40">
        <f>TYPE(Customer!B1311)</f>
        <v>1</v>
      </c>
      <c r="C1311" s="40">
        <f>TYPE(Customer!C1311)</f>
        <v>2</v>
      </c>
      <c r="D1311" s="40">
        <f>TYPE(Customer!D1311)</f>
        <v>2</v>
      </c>
      <c r="E1311" s="40">
        <f>TYPE(Customer!E1311)</f>
        <v>1</v>
      </c>
      <c r="F1311" s="40">
        <f>TYPE(Customer!G1311)</f>
        <v>1</v>
      </c>
      <c r="G1311" s="40">
        <f>TYPE(Customer!H1311)</f>
        <v>1</v>
      </c>
      <c r="H1311" s="40">
        <f>TYPE(Customer!I1311)</f>
        <v>1</v>
      </c>
      <c r="I1311" s="40">
        <f>TYPE(Customer!J1311)</f>
        <v>1</v>
      </c>
      <c r="J1311" s="40">
        <f>TYPE(Customer!K1311)</f>
        <v>1</v>
      </c>
      <c r="K1311" s="40">
        <f>TYPE(Customer!L1311)</f>
        <v>1</v>
      </c>
      <c r="L1311" s="40">
        <f>TYPE(Customer!M1311)</f>
        <v>1</v>
      </c>
      <c r="M1311" s="40">
        <f>TYPE(Customer!N1311)</f>
        <v>1</v>
      </c>
    </row>
    <row r="1312" spans="1:13" x14ac:dyDescent="0.25">
      <c r="A1312" s="40">
        <f>TYPE(Customer!A1312)</f>
        <v>1</v>
      </c>
      <c r="B1312" s="40">
        <f>TYPE(Customer!B1312)</f>
        <v>1</v>
      </c>
      <c r="C1312" s="40">
        <f>TYPE(Customer!C1312)</f>
        <v>2</v>
      </c>
      <c r="D1312" s="40">
        <f>TYPE(Customer!D1312)</f>
        <v>2</v>
      </c>
      <c r="E1312" s="40">
        <f>TYPE(Customer!E1312)</f>
        <v>1</v>
      </c>
      <c r="F1312" s="40">
        <f>TYPE(Customer!G1312)</f>
        <v>1</v>
      </c>
      <c r="G1312" s="40">
        <f>TYPE(Customer!H1312)</f>
        <v>1</v>
      </c>
      <c r="H1312" s="40">
        <f>TYPE(Customer!I1312)</f>
        <v>1</v>
      </c>
      <c r="I1312" s="40">
        <f>TYPE(Customer!J1312)</f>
        <v>1</v>
      </c>
      <c r="J1312" s="40">
        <f>TYPE(Customer!K1312)</f>
        <v>1</v>
      </c>
      <c r="K1312" s="40">
        <f>TYPE(Customer!L1312)</f>
        <v>1</v>
      </c>
      <c r="L1312" s="40">
        <f>TYPE(Customer!M1312)</f>
        <v>1</v>
      </c>
      <c r="M1312" s="40">
        <f>TYPE(Customer!N1312)</f>
        <v>1</v>
      </c>
    </row>
    <row r="1313" spans="1:13" x14ac:dyDescent="0.25">
      <c r="A1313" s="40">
        <f>TYPE(Customer!A1313)</f>
        <v>1</v>
      </c>
      <c r="B1313" s="40">
        <f>TYPE(Customer!B1313)</f>
        <v>1</v>
      </c>
      <c r="C1313" s="40">
        <f>TYPE(Customer!C1313)</f>
        <v>2</v>
      </c>
      <c r="D1313" s="40">
        <f>TYPE(Customer!D1313)</f>
        <v>2</v>
      </c>
      <c r="E1313" s="40">
        <f>TYPE(Customer!E1313)</f>
        <v>1</v>
      </c>
      <c r="F1313" s="40">
        <f>TYPE(Customer!G1313)</f>
        <v>1</v>
      </c>
      <c r="G1313" s="40">
        <f>TYPE(Customer!H1313)</f>
        <v>1</v>
      </c>
      <c r="H1313" s="40">
        <f>TYPE(Customer!I1313)</f>
        <v>1</v>
      </c>
      <c r="I1313" s="40">
        <f>TYPE(Customer!J1313)</f>
        <v>1</v>
      </c>
      <c r="J1313" s="40">
        <f>TYPE(Customer!K1313)</f>
        <v>1</v>
      </c>
      <c r="K1313" s="40">
        <f>TYPE(Customer!L1313)</f>
        <v>1</v>
      </c>
      <c r="L1313" s="40">
        <f>TYPE(Customer!M1313)</f>
        <v>1</v>
      </c>
      <c r="M1313" s="40">
        <f>TYPE(Customer!N1313)</f>
        <v>1</v>
      </c>
    </row>
    <row r="1314" spans="1:13" x14ac:dyDescent="0.25">
      <c r="A1314" s="40">
        <f>TYPE(Customer!A1314)</f>
        <v>1</v>
      </c>
      <c r="B1314" s="40">
        <f>TYPE(Customer!B1314)</f>
        <v>1</v>
      </c>
      <c r="C1314" s="40">
        <f>TYPE(Customer!C1314)</f>
        <v>2</v>
      </c>
      <c r="D1314" s="40">
        <f>TYPE(Customer!D1314)</f>
        <v>2</v>
      </c>
      <c r="E1314" s="40">
        <f>TYPE(Customer!E1314)</f>
        <v>1</v>
      </c>
      <c r="F1314" s="40">
        <f>TYPE(Customer!G1314)</f>
        <v>1</v>
      </c>
      <c r="G1314" s="40">
        <f>TYPE(Customer!H1314)</f>
        <v>1</v>
      </c>
      <c r="H1314" s="40">
        <f>TYPE(Customer!I1314)</f>
        <v>1</v>
      </c>
      <c r="I1314" s="40">
        <f>TYPE(Customer!J1314)</f>
        <v>1</v>
      </c>
      <c r="J1314" s="40">
        <f>TYPE(Customer!K1314)</f>
        <v>1</v>
      </c>
      <c r="K1314" s="40">
        <f>TYPE(Customer!L1314)</f>
        <v>1</v>
      </c>
      <c r="L1314" s="40">
        <f>TYPE(Customer!M1314)</f>
        <v>1</v>
      </c>
      <c r="M1314" s="40">
        <f>TYPE(Customer!N1314)</f>
        <v>1</v>
      </c>
    </row>
    <row r="1315" spans="1:13" x14ac:dyDescent="0.25">
      <c r="A1315" s="40">
        <f>TYPE(Customer!A1315)</f>
        <v>1</v>
      </c>
      <c r="B1315" s="40">
        <f>TYPE(Customer!B1315)</f>
        <v>1</v>
      </c>
      <c r="C1315" s="40">
        <f>TYPE(Customer!C1315)</f>
        <v>2</v>
      </c>
      <c r="D1315" s="40">
        <f>TYPE(Customer!D1315)</f>
        <v>2</v>
      </c>
      <c r="E1315" s="40">
        <f>TYPE(Customer!E1315)</f>
        <v>1</v>
      </c>
      <c r="F1315" s="40">
        <f>TYPE(Customer!G1315)</f>
        <v>1</v>
      </c>
      <c r="G1315" s="40">
        <f>TYPE(Customer!H1315)</f>
        <v>1</v>
      </c>
      <c r="H1315" s="40">
        <f>TYPE(Customer!I1315)</f>
        <v>1</v>
      </c>
      <c r="I1315" s="40">
        <f>TYPE(Customer!J1315)</f>
        <v>1</v>
      </c>
      <c r="J1315" s="40">
        <f>TYPE(Customer!K1315)</f>
        <v>1</v>
      </c>
      <c r="K1315" s="40">
        <f>TYPE(Customer!L1315)</f>
        <v>1</v>
      </c>
      <c r="L1315" s="40">
        <f>TYPE(Customer!M1315)</f>
        <v>1</v>
      </c>
      <c r="M1315" s="40">
        <f>TYPE(Customer!N1315)</f>
        <v>1</v>
      </c>
    </row>
    <row r="1316" spans="1:13" x14ac:dyDescent="0.25">
      <c r="A1316" s="40">
        <f>TYPE(Customer!A1316)</f>
        <v>1</v>
      </c>
      <c r="B1316" s="40">
        <f>TYPE(Customer!B1316)</f>
        <v>1</v>
      </c>
      <c r="C1316" s="40">
        <f>TYPE(Customer!C1316)</f>
        <v>2</v>
      </c>
      <c r="D1316" s="40">
        <f>TYPE(Customer!D1316)</f>
        <v>2</v>
      </c>
      <c r="E1316" s="40">
        <f>TYPE(Customer!E1316)</f>
        <v>1</v>
      </c>
      <c r="F1316" s="40">
        <f>TYPE(Customer!G1316)</f>
        <v>1</v>
      </c>
      <c r="G1316" s="40">
        <f>TYPE(Customer!H1316)</f>
        <v>1</v>
      </c>
      <c r="H1316" s="40">
        <f>TYPE(Customer!I1316)</f>
        <v>1</v>
      </c>
      <c r="I1316" s="40">
        <f>TYPE(Customer!J1316)</f>
        <v>1</v>
      </c>
      <c r="J1316" s="40">
        <f>TYPE(Customer!K1316)</f>
        <v>1</v>
      </c>
      <c r="K1316" s="40">
        <f>TYPE(Customer!L1316)</f>
        <v>1</v>
      </c>
      <c r="L1316" s="40">
        <f>TYPE(Customer!M1316)</f>
        <v>1</v>
      </c>
      <c r="M1316" s="40">
        <f>TYPE(Customer!N1316)</f>
        <v>1</v>
      </c>
    </row>
    <row r="1317" spans="1:13" x14ac:dyDescent="0.25">
      <c r="A1317" s="40">
        <f>TYPE(Customer!A1317)</f>
        <v>1</v>
      </c>
      <c r="B1317" s="40">
        <f>TYPE(Customer!B1317)</f>
        <v>1</v>
      </c>
      <c r="C1317" s="40">
        <f>TYPE(Customer!C1317)</f>
        <v>2</v>
      </c>
      <c r="D1317" s="40">
        <f>TYPE(Customer!D1317)</f>
        <v>2</v>
      </c>
      <c r="E1317" s="40">
        <f>TYPE(Customer!E1317)</f>
        <v>1</v>
      </c>
      <c r="F1317" s="40">
        <f>TYPE(Customer!G1317)</f>
        <v>1</v>
      </c>
      <c r="G1317" s="40">
        <f>TYPE(Customer!H1317)</f>
        <v>1</v>
      </c>
      <c r="H1317" s="40">
        <f>TYPE(Customer!I1317)</f>
        <v>1</v>
      </c>
      <c r="I1317" s="40">
        <f>TYPE(Customer!J1317)</f>
        <v>1</v>
      </c>
      <c r="J1317" s="40">
        <f>TYPE(Customer!K1317)</f>
        <v>1</v>
      </c>
      <c r="K1317" s="40">
        <f>TYPE(Customer!L1317)</f>
        <v>1</v>
      </c>
      <c r="L1317" s="40">
        <f>TYPE(Customer!M1317)</f>
        <v>1</v>
      </c>
      <c r="M1317" s="40">
        <f>TYPE(Customer!N1317)</f>
        <v>1</v>
      </c>
    </row>
    <row r="1318" spans="1:13" x14ac:dyDescent="0.25">
      <c r="A1318" s="40">
        <f>TYPE(Customer!A1318)</f>
        <v>1</v>
      </c>
      <c r="B1318" s="40">
        <f>TYPE(Customer!B1318)</f>
        <v>1</v>
      </c>
      <c r="C1318" s="40">
        <f>TYPE(Customer!C1318)</f>
        <v>2</v>
      </c>
      <c r="D1318" s="40">
        <f>TYPE(Customer!D1318)</f>
        <v>2</v>
      </c>
      <c r="E1318" s="40">
        <f>TYPE(Customer!E1318)</f>
        <v>1</v>
      </c>
      <c r="F1318" s="40">
        <f>TYPE(Customer!G1318)</f>
        <v>1</v>
      </c>
      <c r="G1318" s="40">
        <f>TYPE(Customer!H1318)</f>
        <v>1</v>
      </c>
      <c r="H1318" s="40">
        <f>TYPE(Customer!I1318)</f>
        <v>1</v>
      </c>
      <c r="I1318" s="40">
        <f>TYPE(Customer!J1318)</f>
        <v>1</v>
      </c>
      <c r="J1318" s="40">
        <f>TYPE(Customer!K1318)</f>
        <v>1</v>
      </c>
      <c r="K1318" s="40">
        <f>TYPE(Customer!L1318)</f>
        <v>1</v>
      </c>
      <c r="L1318" s="40">
        <f>TYPE(Customer!M1318)</f>
        <v>1</v>
      </c>
      <c r="M1318" s="40">
        <f>TYPE(Customer!N1318)</f>
        <v>1</v>
      </c>
    </row>
    <row r="1319" spans="1:13" x14ac:dyDescent="0.25">
      <c r="A1319" s="40">
        <f>TYPE(Customer!A1319)</f>
        <v>1</v>
      </c>
      <c r="B1319" s="40">
        <f>TYPE(Customer!B1319)</f>
        <v>1</v>
      </c>
      <c r="C1319" s="40">
        <f>TYPE(Customer!C1319)</f>
        <v>2</v>
      </c>
      <c r="D1319" s="40">
        <f>TYPE(Customer!D1319)</f>
        <v>2</v>
      </c>
      <c r="E1319" s="40">
        <f>TYPE(Customer!E1319)</f>
        <v>1</v>
      </c>
      <c r="F1319" s="40">
        <f>TYPE(Customer!G1319)</f>
        <v>1</v>
      </c>
      <c r="G1319" s="40">
        <f>TYPE(Customer!H1319)</f>
        <v>1</v>
      </c>
      <c r="H1319" s="40">
        <f>TYPE(Customer!I1319)</f>
        <v>1</v>
      </c>
      <c r="I1319" s="40">
        <f>TYPE(Customer!J1319)</f>
        <v>1</v>
      </c>
      <c r="J1319" s="40">
        <f>TYPE(Customer!K1319)</f>
        <v>1</v>
      </c>
      <c r="K1319" s="40">
        <f>TYPE(Customer!L1319)</f>
        <v>1</v>
      </c>
      <c r="L1319" s="40">
        <f>TYPE(Customer!M1319)</f>
        <v>1</v>
      </c>
      <c r="M1319" s="40">
        <f>TYPE(Customer!N1319)</f>
        <v>1</v>
      </c>
    </row>
    <row r="1320" spans="1:13" x14ac:dyDescent="0.25">
      <c r="A1320" s="40">
        <f>TYPE(Customer!A1320)</f>
        <v>1</v>
      </c>
      <c r="B1320" s="40">
        <f>TYPE(Customer!B1320)</f>
        <v>1</v>
      </c>
      <c r="C1320" s="40">
        <f>TYPE(Customer!C1320)</f>
        <v>2</v>
      </c>
      <c r="D1320" s="40">
        <f>TYPE(Customer!D1320)</f>
        <v>2</v>
      </c>
      <c r="E1320" s="40">
        <f>TYPE(Customer!E1320)</f>
        <v>1</v>
      </c>
      <c r="F1320" s="40">
        <f>TYPE(Customer!G1320)</f>
        <v>1</v>
      </c>
      <c r="G1320" s="40">
        <f>TYPE(Customer!H1320)</f>
        <v>1</v>
      </c>
      <c r="H1320" s="40">
        <f>TYPE(Customer!I1320)</f>
        <v>1</v>
      </c>
      <c r="I1320" s="40">
        <f>TYPE(Customer!J1320)</f>
        <v>1</v>
      </c>
      <c r="J1320" s="40">
        <f>TYPE(Customer!K1320)</f>
        <v>1</v>
      </c>
      <c r="K1320" s="40">
        <f>TYPE(Customer!L1320)</f>
        <v>1</v>
      </c>
      <c r="L1320" s="40">
        <f>TYPE(Customer!M1320)</f>
        <v>1</v>
      </c>
      <c r="M1320" s="40">
        <f>TYPE(Customer!N1320)</f>
        <v>1</v>
      </c>
    </row>
    <row r="1321" spans="1:13" x14ac:dyDescent="0.25">
      <c r="A1321" s="40">
        <f>TYPE(Customer!A1321)</f>
        <v>1</v>
      </c>
      <c r="B1321" s="40">
        <f>TYPE(Customer!B1321)</f>
        <v>1</v>
      </c>
      <c r="C1321" s="40">
        <f>TYPE(Customer!C1321)</f>
        <v>2</v>
      </c>
      <c r="D1321" s="40">
        <f>TYPE(Customer!D1321)</f>
        <v>2</v>
      </c>
      <c r="E1321" s="40">
        <f>TYPE(Customer!E1321)</f>
        <v>1</v>
      </c>
      <c r="F1321" s="40">
        <f>TYPE(Customer!G1321)</f>
        <v>1</v>
      </c>
      <c r="G1321" s="40">
        <f>TYPE(Customer!H1321)</f>
        <v>1</v>
      </c>
      <c r="H1321" s="40">
        <f>TYPE(Customer!I1321)</f>
        <v>1</v>
      </c>
      <c r="I1321" s="40">
        <f>TYPE(Customer!J1321)</f>
        <v>1</v>
      </c>
      <c r="J1321" s="40">
        <f>TYPE(Customer!K1321)</f>
        <v>1</v>
      </c>
      <c r="K1321" s="40">
        <f>TYPE(Customer!L1321)</f>
        <v>1</v>
      </c>
      <c r="L1321" s="40">
        <f>TYPE(Customer!M1321)</f>
        <v>1</v>
      </c>
      <c r="M1321" s="40">
        <f>TYPE(Customer!N1321)</f>
        <v>1</v>
      </c>
    </row>
    <row r="1322" spans="1:13" x14ac:dyDescent="0.25">
      <c r="A1322" s="40">
        <f>TYPE(Customer!A1322)</f>
        <v>1</v>
      </c>
      <c r="B1322" s="40">
        <f>TYPE(Customer!B1322)</f>
        <v>1</v>
      </c>
      <c r="C1322" s="40">
        <f>TYPE(Customer!C1322)</f>
        <v>2</v>
      </c>
      <c r="D1322" s="40">
        <f>TYPE(Customer!D1322)</f>
        <v>2</v>
      </c>
      <c r="E1322" s="40">
        <f>TYPE(Customer!E1322)</f>
        <v>1</v>
      </c>
      <c r="F1322" s="40">
        <f>TYPE(Customer!G1322)</f>
        <v>1</v>
      </c>
      <c r="G1322" s="40">
        <f>TYPE(Customer!H1322)</f>
        <v>1</v>
      </c>
      <c r="H1322" s="40">
        <f>TYPE(Customer!I1322)</f>
        <v>1</v>
      </c>
      <c r="I1322" s="40">
        <f>TYPE(Customer!J1322)</f>
        <v>1</v>
      </c>
      <c r="J1322" s="40">
        <f>TYPE(Customer!K1322)</f>
        <v>1</v>
      </c>
      <c r="K1322" s="40">
        <f>TYPE(Customer!L1322)</f>
        <v>1</v>
      </c>
      <c r="L1322" s="40">
        <f>TYPE(Customer!M1322)</f>
        <v>1</v>
      </c>
      <c r="M1322" s="40">
        <f>TYPE(Customer!N1322)</f>
        <v>1</v>
      </c>
    </row>
    <row r="1323" spans="1:13" x14ac:dyDescent="0.25">
      <c r="A1323" s="40">
        <f>TYPE(Customer!A1323)</f>
        <v>1</v>
      </c>
      <c r="B1323" s="40">
        <f>TYPE(Customer!B1323)</f>
        <v>1</v>
      </c>
      <c r="C1323" s="40">
        <f>TYPE(Customer!C1323)</f>
        <v>2</v>
      </c>
      <c r="D1323" s="40">
        <f>TYPE(Customer!D1323)</f>
        <v>2</v>
      </c>
      <c r="E1323" s="40">
        <f>TYPE(Customer!E1323)</f>
        <v>1</v>
      </c>
      <c r="F1323" s="40">
        <f>TYPE(Customer!G1323)</f>
        <v>1</v>
      </c>
      <c r="G1323" s="40">
        <f>TYPE(Customer!H1323)</f>
        <v>1</v>
      </c>
      <c r="H1323" s="40">
        <f>TYPE(Customer!I1323)</f>
        <v>1</v>
      </c>
      <c r="I1323" s="40">
        <f>TYPE(Customer!J1323)</f>
        <v>1</v>
      </c>
      <c r="J1323" s="40">
        <f>TYPE(Customer!K1323)</f>
        <v>1</v>
      </c>
      <c r="K1323" s="40">
        <f>TYPE(Customer!L1323)</f>
        <v>1</v>
      </c>
      <c r="L1323" s="40">
        <f>TYPE(Customer!M1323)</f>
        <v>1</v>
      </c>
      <c r="M1323" s="40">
        <f>TYPE(Customer!N1323)</f>
        <v>1</v>
      </c>
    </row>
    <row r="1324" spans="1:13" x14ac:dyDescent="0.25">
      <c r="A1324" s="40">
        <f>TYPE(Customer!A1324)</f>
        <v>1</v>
      </c>
      <c r="B1324" s="40">
        <f>TYPE(Customer!B1324)</f>
        <v>1</v>
      </c>
      <c r="C1324" s="40">
        <f>TYPE(Customer!C1324)</f>
        <v>2</v>
      </c>
      <c r="D1324" s="40">
        <f>TYPE(Customer!D1324)</f>
        <v>2</v>
      </c>
      <c r="E1324" s="40">
        <f>TYPE(Customer!E1324)</f>
        <v>1</v>
      </c>
      <c r="F1324" s="40">
        <f>TYPE(Customer!G1324)</f>
        <v>1</v>
      </c>
      <c r="G1324" s="40">
        <f>TYPE(Customer!H1324)</f>
        <v>1</v>
      </c>
      <c r="H1324" s="40">
        <f>TYPE(Customer!I1324)</f>
        <v>1</v>
      </c>
      <c r="I1324" s="40">
        <f>TYPE(Customer!J1324)</f>
        <v>1</v>
      </c>
      <c r="J1324" s="40">
        <f>TYPE(Customer!K1324)</f>
        <v>1</v>
      </c>
      <c r="K1324" s="40">
        <f>TYPE(Customer!L1324)</f>
        <v>1</v>
      </c>
      <c r="L1324" s="40">
        <f>TYPE(Customer!M1324)</f>
        <v>1</v>
      </c>
      <c r="M1324" s="40">
        <f>TYPE(Customer!N1324)</f>
        <v>1</v>
      </c>
    </row>
    <row r="1325" spans="1:13" x14ac:dyDescent="0.25">
      <c r="A1325" s="40">
        <f>TYPE(Customer!A1325)</f>
        <v>1</v>
      </c>
      <c r="B1325" s="40">
        <f>TYPE(Customer!B1325)</f>
        <v>1</v>
      </c>
      <c r="C1325" s="40">
        <f>TYPE(Customer!C1325)</f>
        <v>2</v>
      </c>
      <c r="D1325" s="40">
        <f>TYPE(Customer!D1325)</f>
        <v>2</v>
      </c>
      <c r="E1325" s="40">
        <f>TYPE(Customer!E1325)</f>
        <v>1</v>
      </c>
      <c r="F1325" s="40">
        <f>TYPE(Customer!G1325)</f>
        <v>1</v>
      </c>
      <c r="G1325" s="40">
        <f>TYPE(Customer!H1325)</f>
        <v>1</v>
      </c>
      <c r="H1325" s="40">
        <f>TYPE(Customer!I1325)</f>
        <v>1</v>
      </c>
      <c r="I1325" s="40">
        <f>TYPE(Customer!J1325)</f>
        <v>1</v>
      </c>
      <c r="J1325" s="40">
        <f>TYPE(Customer!K1325)</f>
        <v>1</v>
      </c>
      <c r="K1325" s="40">
        <f>TYPE(Customer!L1325)</f>
        <v>1</v>
      </c>
      <c r="L1325" s="40">
        <f>TYPE(Customer!M1325)</f>
        <v>1</v>
      </c>
      <c r="M1325" s="40">
        <f>TYPE(Customer!N1325)</f>
        <v>1</v>
      </c>
    </row>
    <row r="1326" spans="1:13" x14ac:dyDescent="0.25">
      <c r="A1326" s="40">
        <f>TYPE(Customer!A1326)</f>
        <v>1</v>
      </c>
      <c r="B1326" s="40">
        <f>TYPE(Customer!B1326)</f>
        <v>1</v>
      </c>
      <c r="C1326" s="40">
        <f>TYPE(Customer!C1326)</f>
        <v>2</v>
      </c>
      <c r="D1326" s="40">
        <f>TYPE(Customer!D1326)</f>
        <v>2</v>
      </c>
      <c r="E1326" s="40">
        <f>TYPE(Customer!E1326)</f>
        <v>1</v>
      </c>
      <c r="F1326" s="40">
        <f>TYPE(Customer!G1326)</f>
        <v>1</v>
      </c>
      <c r="G1326" s="40">
        <f>TYPE(Customer!H1326)</f>
        <v>1</v>
      </c>
      <c r="H1326" s="40">
        <f>TYPE(Customer!I1326)</f>
        <v>1</v>
      </c>
      <c r="I1326" s="40">
        <f>TYPE(Customer!J1326)</f>
        <v>1</v>
      </c>
      <c r="J1326" s="40">
        <f>TYPE(Customer!K1326)</f>
        <v>1</v>
      </c>
      <c r="K1326" s="40">
        <f>TYPE(Customer!L1326)</f>
        <v>1</v>
      </c>
      <c r="L1326" s="40">
        <f>TYPE(Customer!M1326)</f>
        <v>1</v>
      </c>
      <c r="M1326" s="40">
        <f>TYPE(Customer!N1326)</f>
        <v>1</v>
      </c>
    </row>
    <row r="1327" spans="1:13" x14ac:dyDescent="0.25">
      <c r="A1327" s="40">
        <f>TYPE(Customer!A1327)</f>
        <v>1</v>
      </c>
      <c r="B1327" s="40">
        <f>TYPE(Customer!B1327)</f>
        <v>1</v>
      </c>
      <c r="C1327" s="40">
        <f>TYPE(Customer!C1327)</f>
        <v>2</v>
      </c>
      <c r="D1327" s="40">
        <f>TYPE(Customer!D1327)</f>
        <v>2</v>
      </c>
      <c r="E1327" s="40">
        <f>TYPE(Customer!E1327)</f>
        <v>1</v>
      </c>
      <c r="F1327" s="40">
        <f>TYPE(Customer!G1327)</f>
        <v>1</v>
      </c>
      <c r="G1327" s="40">
        <f>TYPE(Customer!H1327)</f>
        <v>1</v>
      </c>
      <c r="H1327" s="40">
        <f>TYPE(Customer!I1327)</f>
        <v>1</v>
      </c>
      <c r="I1327" s="40">
        <f>TYPE(Customer!J1327)</f>
        <v>1</v>
      </c>
      <c r="J1327" s="40">
        <f>TYPE(Customer!K1327)</f>
        <v>1</v>
      </c>
      <c r="K1327" s="40">
        <f>TYPE(Customer!L1327)</f>
        <v>1</v>
      </c>
      <c r="L1327" s="40">
        <f>TYPE(Customer!M1327)</f>
        <v>1</v>
      </c>
      <c r="M1327" s="40">
        <f>TYPE(Customer!N1327)</f>
        <v>1</v>
      </c>
    </row>
    <row r="1328" spans="1:13" x14ac:dyDescent="0.25">
      <c r="A1328" s="40">
        <f>TYPE(Customer!A1328)</f>
        <v>1</v>
      </c>
      <c r="B1328" s="40">
        <f>TYPE(Customer!B1328)</f>
        <v>1</v>
      </c>
      <c r="C1328" s="40">
        <f>TYPE(Customer!C1328)</f>
        <v>2</v>
      </c>
      <c r="D1328" s="40">
        <f>TYPE(Customer!D1328)</f>
        <v>2</v>
      </c>
      <c r="E1328" s="40">
        <f>TYPE(Customer!E1328)</f>
        <v>1</v>
      </c>
      <c r="F1328" s="40">
        <f>TYPE(Customer!G1328)</f>
        <v>1</v>
      </c>
      <c r="G1328" s="40">
        <f>TYPE(Customer!H1328)</f>
        <v>1</v>
      </c>
      <c r="H1328" s="40">
        <f>TYPE(Customer!I1328)</f>
        <v>1</v>
      </c>
      <c r="I1328" s="40">
        <f>TYPE(Customer!J1328)</f>
        <v>1</v>
      </c>
      <c r="J1328" s="40">
        <f>TYPE(Customer!K1328)</f>
        <v>1</v>
      </c>
      <c r="K1328" s="40">
        <f>TYPE(Customer!L1328)</f>
        <v>1</v>
      </c>
      <c r="L1328" s="40">
        <f>TYPE(Customer!M1328)</f>
        <v>1</v>
      </c>
      <c r="M1328" s="40">
        <f>TYPE(Customer!N1328)</f>
        <v>1</v>
      </c>
    </row>
    <row r="1329" spans="1:13" x14ac:dyDescent="0.25">
      <c r="A1329" s="40">
        <f>TYPE(Customer!A1329)</f>
        <v>1</v>
      </c>
      <c r="B1329" s="40">
        <f>TYPE(Customer!B1329)</f>
        <v>1</v>
      </c>
      <c r="C1329" s="40">
        <f>TYPE(Customer!C1329)</f>
        <v>2</v>
      </c>
      <c r="D1329" s="40">
        <f>TYPE(Customer!D1329)</f>
        <v>2</v>
      </c>
      <c r="E1329" s="40">
        <f>TYPE(Customer!E1329)</f>
        <v>1</v>
      </c>
      <c r="F1329" s="40">
        <f>TYPE(Customer!G1329)</f>
        <v>1</v>
      </c>
      <c r="G1329" s="40">
        <f>TYPE(Customer!H1329)</f>
        <v>1</v>
      </c>
      <c r="H1329" s="40">
        <f>TYPE(Customer!I1329)</f>
        <v>1</v>
      </c>
      <c r="I1329" s="40">
        <f>TYPE(Customer!J1329)</f>
        <v>1</v>
      </c>
      <c r="J1329" s="40">
        <f>TYPE(Customer!K1329)</f>
        <v>1</v>
      </c>
      <c r="K1329" s="40">
        <f>TYPE(Customer!L1329)</f>
        <v>1</v>
      </c>
      <c r="L1329" s="40">
        <f>TYPE(Customer!M1329)</f>
        <v>1</v>
      </c>
      <c r="M1329" s="40">
        <f>TYPE(Customer!N1329)</f>
        <v>1</v>
      </c>
    </row>
    <row r="1330" spans="1:13" x14ac:dyDescent="0.25">
      <c r="A1330" s="40">
        <f>TYPE(Customer!A1330)</f>
        <v>1</v>
      </c>
      <c r="B1330" s="40">
        <f>TYPE(Customer!B1330)</f>
        <v>1</v>
      </c>
      <c r="C1330" s="40">
        <f>TYPE(Customer!C1330)</f>
        <v>2</v>
      </c>
      <c r="D1330" s="40">
        <f>TYPE(Customer!D1330)</f>
        <v>2</v>
      </c>
      <c r="E1330" s="40">
        <f>TYPE(Customer!E1330)</f>
        <v>1</v>
      </c>
      <c r="F1330" s="40">
        <f>TYPE(Customer!G1330)</f>
        <v>1</v>
      </c>
      <c r="G1330" s="40">
        <f>TYPE(Customer!H1330)</f>
        <v>1</v>
      </c>
      <c r="H1330" s="40">
        <f>TYPE(Customer!I1330)</f>
        <v>1</v>
      </c>
      <c r="I1330" s="40">
        <f>TYPE(Customer!J1330)</f>
        <v>1</v>
      </c>
      <c r="J1330" s="40">
        <f>TYPE(Customer!K1330)</f>
        <v>1</v>
      </c>
      <c r="K1330" s="40">
        <f>TYPE(Customer!L1330)</f>
        <v>1</v>
      </c>
      <c r="L1330" s="40">
        <f>TYPE(Customer!M1330)</f>
        <v>1</v>
      </c>
      <c r="M1330" s="40">
        <f>TYPE(Customer!N1330)</f>
        <v>1</v>
      </c>
    </row>
    <row r="1331" spans="1:13" x14ac:dyDescent="0.25">
      <c r="A1331" s="40">
        <f>TYPE(Customer!A1331)</f>
        <v>1</v>
      </c>
      <c r="B1331" s="40">
        <f>TYPE(Customer!B1331)</f>
        <v>1</v>
      </c>
      <c r="C1331" s="40">
        <f>TYPE(Customer!C1331)</f>
        <v>2</v>
      </c>
      <c r="D1331" s="40">
        <f>TYPE(Customer!D1331)</f>
        <v>2</v>
      </c>
      <c r="E1331" s="40">
        <f>TYPE(Customer!E1331)</f>
        <v>1</v>
      </c>
      <c r="F1331" s="40">
        <f>TYPE(Customer!G1331)</f>
        <v>1</v>
      </c>
      <c r="G1331" s="40">
        <f>TYPE(Customer!H1331)</f>
        <v>1</v>
      </c>
      <c r="H1331" s="40">
        <f>TYPE(Customer!I1331)</f>
        <v>1</v>
      </c>
      <c r="I1331" s="40">
        <f>TYPE(Customer!J1331)</f>
        <v>1</v>
      </c>
      <c r="J1331" s="40">
        <f>TYPE(Customer!K1331)</f>
        <v>1</v>
      </c>
      <c r="K1331" s="40">
        <f>TYPE(Customer!L1331)</f>
        <v>1</v>
      </c>
      <c r="L1331" s="40">
        <f>TYPE(Customer!M1331)</f>
        <v>1</v>
      </c>
      <c r="M1331" s="40">
        <f>TYPE(Customer!N1331)</f>
        <v>1</v>
      </c>
    </row>
    <row r="1332" spans="1:13" x14ac:dyDescent="0.25">
      <c r="A1332" s="40">
        <f>TYPE(Customer!A1332)</f>
        <v>1</v>
      </c>
      <c r="B1332" s="40">
        <f>TYPE(Customer!B1332)</f>
        <v>1</v>
      </c>
      <c r="C1332" s="40">
        <f>TYPE(Customer!C1332)</f>
        <v>2</v>
      </c>
      <c r="D1332" s="40">
        <f>TYPE(Customer!D1332)</f>
        <v>2</v>
      </c>
      <c r="E1332" s="40">
        <f>TYPE(Customer!E1332)</f>
        <v>1</v>
      </c>
      <c r="F1332" s="40">
        <f>TYPE(Customer!G1332)</f>
        <v>1</v>
      </c>
      <c r="G1332" s="40">
        <f>TYPE(Customer!H1332)</f>
        <v>1</v>
      </c>
      <c r="H1332" s="40">
        <f>TYPE(Customer!I1332)</f>
        <v>1</v>
      </c>
      <c r="I1332" s="40">
        <f>TYPE(Customer!J1332)</f>
        <v>1</v>
      </c>
      <c r="J1332" s="40">
        <f>TYPE(Customer!K1332)</f>
        <v>1</v>
      </c>
      <c r="K1332" s="40">
        <f>TYPE(Customer!L1332)</f>
        <v>1</v>
      </c>
      <c r="L1332" s="40">
        <f>TYPE(Customer!M1332)</f>
        <v>1</v>
      </c>
      <c r="M1332" s="40">
        <f>TYPE(Customer!N1332)</f>
        <v>1</v>
      </c>
    </row>
    <row r="1333" spans="1:13" x14ac:dyDescent="0.25">
      <c r="A1333" s="40">
        <f>TYPE(Customer!A1333)</f>
        <v>1</v>
      </c>
      <c r="B1333" s="40">
        <f>TYPE(Customer!B1333)</f>
        <v>1</v>
      </c>
      <c r="C1333" s="40">
        <f>TYPE(Customer!C1333)</f>
        <v>2</v>
      </c>
      <c r="D1333" s="40">
        <f>TYPE(Customer!D1333)</f>
        <v>2</v>
      </c>
      <c r="E1333" s="40">
        <f>TYPE(Customer!E1333)</f>
        <v>1</v>
      </c>
      <c r="F1333" s="40">
        <f>TYPE(Customer!G1333)</f>
        <v>1</v>
      </c>
      <c r="G1333" s="40">
        <f>TYPE(Customer!H1333)</f>
        <v>1</v>
      </c>
      <c r="H1333" s="40">
        <f>TYPE(Customer!I1333)</f>
        <v>1</v>
      </c>
      <c r="I1333" s="40">
        <f>TYPE(Customer!J1333)</f>
        <v>1</v>
      </c>
      <c r="J1333" s="40">
        <f>TYPE(Customer!K1333)</f>
        <v>1</v>
      </c>
      <c r="K1333" s="40">
        <f>TYPE(Customer!L1333)</f>
        <v>1</v>
      </c>
      <c r="L1333" s="40">
        <f>TYPE(Customer!M1333)</f>
        <v>1</v>
      </c>
      <c r="M1333" s="40">
        <f>TYPE(Customer!N1333)</f>
        <v>1</v>
      </c>
    </row>
    <row r="1334" spans="1:13" x14ac:dyDescent="0.25">
      <c r="A1334" s="40">
        <f>TYPE(Customer!A1334)</f>
        <v>1</v>
      </c>
      <c r="B1334" s="40">
        <f>TYPE(Customer!B1334)</f>
        <v>1</v>
      </c>
      <c r="C1334" s="40">
        <f>TYPE(Customer!C1334)</f>
        <v>2</v>
      </c>
      <c r="D1334" s="40">
        <f>TYPE(Customer!D1334)</f>
        <v>2</v>
      </c>
      <c r="E1334" s="40">
        <f>TYPE(Customer!E1334)</f>
        <v>1</v>
      </c>
      <c r="F1334" s="40">
        <f>TYPE(Customer!G1334)</f>
        <v>1</v>
      </c>
      <c r="G1334" s="40">
        <f>TYPE(Customer!H1334)</f>
        <v>1</v>
      </c>
      <c r="H1334" s="40">
        <f>TYPE(Customer!I1334)</f>
        <v>1</v>
      </c>
      <c r="I1334" s="40">
        <f>TYPE(Customer!J1334)</f>
        <v>1</v>
      </c>
      <c r="J1334" s="40">
        <f>TYPE(Customer!K1334)</f>
        <v>1</v>
      </c>
      <c r="K1334" s="40">
        <f>TYPE(Customer!L1334)</f>
        <v>1</v>
      </c>
      <c r="L1334" s="40">
        <f>TYPE(Customer!M1334)</f>
        <v>1</v>
      </c>
      <c r="M1334" s="40">
        <f>TYPE(Customer!N1334)</f>
        <v>1</v>
      </c>
    </row>
    <row r="1335" spans="1:13" x14ac:dyDescent="0.25">
      <c r="A1335" s="40">
        <f>TYPE(Customer!A1335)</f>
        <v>1</v>
      </c>
      <c r="B1335" s="40">
        <f>TYPE(Customer!B1335)</f>
        <v>1</v>
      </c>
      <c r="C1335" s="40">
        <f>TYPE(Customer!C1335)</f>
        <v>2</v>
      </c>
      <c r="D1335" s="40">
        <f>TYPE(Customer!D1335)</f>
        <v>2</v>
      </c>
      <c r="E1335" s="40">
        <f>TYPE(Customer!E1335)</f>
        <v>1</v>
      </c>
      <c r="F1335" s="40">
        <f>TYPE(Customer!G1335)</f>
        <v>1</v>
      </c>
      <c r="G1335" s="40">
        <f>TYPE(Customer!H1335)</f>
        <v>1</v>
      </c>
      <c r="H1335" s="40">
        <f>TYPE(Customer!I1335)</f>
        <v>1</v>
      </c>
      <c r="I1335" s="40">
        <f>TYPE(Customer!J1335)</f>
        <v>1</v>
      </c>
      <c r="J1335" s="40">
        <f>TYPE(Customer!K1335)</f>
        <v>1</v>
      </c>
      <c r="K1335" s="40">
        <f>TYPE(Customer!L1335)</f>
        <v>1</v>
      </c>
      <c r="L1335" s="40">
        <f>TYPE(Customer!M1335)</f>
        <v>1</v>
      </c>
      <c r="M1335" s="40">
        <f>TYPE(Customer!N1335)</f>
        <v>1</v>
      </c>
    </row>
    <row r="1336" spans="1:13" x14ac:dyDescent="0.25">
      <c r="A1336" s="40">
        <f>TYPE(Customer!A1336)</f>
        <v>1</v>
      </c>
      <c r="B1336" s="40">
        <f>TYPE(Customer!B1336)</f>
        <v>1</v>
      </c>
      <c r="C1336" s="40">
        <f>TYPE(Customer!C1336)</f>
        <v>2</v>
      </c>
      <c r="D1336" s="40">
        <f>TYPE(Customer!D1336)</f>
        <v>2</v>
      </c>
      <c r="E1336" s="40">
        <f>TYPE(Customer!E1336)</f>
        <v>1</v>
      </c>
      <c r="F1336" s="40">
        <f>TYPE(Customer!G1336)</f>
        <v>1</v>
      </c>
      <c r="G1336" s="40">
        <f>TYPE(Customer!H1336)</f>
        <v>1</v>
      </c>
      <c r="H1336" s="40">
        <f>TYPE(Customer!I1336)</f>
        <v>1</v>
      </c>
      <c r="I1336" s="40">
        <f>TYPE(Customer!J1336)</f>
        <v>1</v>
      </c>
      <c r="J1336" s="40">
        <f>TYPE(Customer!K1336)</f>
        <v>1</v>
      </c>
      <c r="K1336" s="40">
        <f>TYPE(Customer!L1336)</f>
        <v>1</v>
      </c>
      <c r="L1336" s="40">
        <f>TYPE(Customer!M1336)</f>
        <v>1</v>
      </c>
      <c r="M1336" s="40">
        <f>TYPE(Customer!N1336)</f>
        <v>1</v>
      </c>
    </row>
    <row r="1337" spans="1:13" x14ac:dyDescent="0.25">
      <c r="A1337" s="40">
        <f>TYPE(Customer!A1337)</f>
        <v>1</v>
      </c>
      <c r="B1337" s="40">
        <f>TYPE(Customer!B1337)</f>
        <v>1</v>
      </c>
      <c r="C1337" s="40">
        <f>TYPE(Customer!C1337)</f>
        <v>2</v>
      </c>
      <c r="D1337" s="40">
        <f>TYPE(Customer!D1337)</f>
        <v>2</v>
      </c>
      <c r="E1337" s="40">
        <f>TYPE(Customer!E1337)</f>
        <v>1</v>
      </c>
      <c r="F1337" s="40">
        <f>TYPE(Customer!G1337)</f>
        <v>1</v>
      </c>
      <c r="G1337" s="40">
        <f>TYPE(Customer!H1337)</f>
        <v>1</v>
      </c>
      <c r="H1337" s="40">
        <f>TYPE(Customer!I1337)</f>
        <v>1</v>
      </c>
      <c r="I1337" s="40">
        <f>TYPE(Customer!J1337)</f>
        <v>1</v>
      </c>
      <c r="J1337" s="40">
        <f>TYPE(Customer!K1337)</f>
        <v>1</v>
      </c>
      <c r="K1337" s="40">
        <f>TYPE(Customer!L1337)</f>
        <v>1</v>
      </c>
      <c r="L1337" s="40">
        <f>TYPE(Customer!M1337)</f>
        <v>1</v>
      </c>
      <c r="M1337" s="40">
        <f>TYPE(Customer!N1337)</f>
        <v>1</v>
      </c>
    </row>
    <row r="1338" spans="1:13" x14ac:dyDescent="0.25">
      <c r="A1338" s="40">
        <f>TYPE(Customer!A1338)</f>
        <v>1</v>
      </c>
      <c r="B1338" s="40">
        <f>TYPE(Customer!B1338)</f>
        <v>1</v>
      </c>
      <c r="C1338" s="40">
        <f>TYPE(Customer!C1338)</f>
        <v>2</v>
      </c>
      <c r="D1338" s="40">
        <f>TYPE(Customer!D1338)</f>
        <v>2</v>
      </c>
      <c r="E1338" s="40">
        <f>TYPE(Customer!E1338)</f>
        <v>1</v>
      </c>
      <c r="F1338" s="40">
        <f>TYPE(Customer!G1338)</f>
        <v>1</v>
      </c>
      <c r="G1338" s="40">
        <f>TYPE(Customer!H1338)</f>
        <v>1</v>
      </c>
      <c r="H1338" s="40">
        <f>TYPE(Customer!I1338)</f>
        <v>1</v>
      </c>
      <c r="I1338" s="40">
        <f>TYPE(Customer!J1338)</f>
        <v>1</v>
      </c>
      <c r="J1338" s="40">
        <f>TYPE(Customer!K1338)</f>
        <v>1</v>
      </c>
      <c r="K1338" s="40">
        <f>TYPE(Customer!L1338)</f>
        <v>1</v>
      </c>
      <c r="L1338" s="40">
        <f>TYPE(Customer!M1338)</f>
        <v>1</v>
      </c>
      <c r="M1338" s="40">
        <f>TYPE(Customer!N1338)</f>
        <v>1</v>
      </c>
    </row>
    <row r="1339" spans="1:13" x14ac:dyDescent="0.25">
      <c r="A1339" s="40">
        <f>TYPE(Customer!A1339)</f>
        <v>1</v>
      </c>
      <c r="B1339" s="40">
        <f>TYPE(Customer!B1339)</f>
        <v>1</v>
      </c>
      <c r="C1339" s="40">
        <f>TYPE(Customer!C1339)</f>
        <v>2</v>
      </c>
      <c r="D1339" s="40">
        <f>TYPE(Customer!D1339)</f>
        <v>2</v>
      </c>
      <c r="E1339" s="40">
        <f>TYPE(Customer!E1339)</f>
        <v>1</v>
      </c>
      <c r="F1339" s="40">
        <f>TYPE(Customer!G1339)</f>
        <v>1</v>
      </c>
      <c r="G1339" s="40">
        <f>TYPE(Customer!H1339)</f>
        <v>1</v>
      </c>
      <c r="H1339" s="40">
        <f>TYPE(Customer!I1339)</f>
        <v>1</v>
      </c>
      <c r="I1339" s="40">
        <f>TYPE(Customer!J1339)</f>
        <v>1</v>
      </c>
      <c r="J1339" s="40">
        <f>TYPE(Customer!K1339)</f>
        <v>1</v>
      </c>
      <c r="K1339" s="40">
        <f>TYPE(Customer!L1339)</f>
        <v>1</v>
      </c>
      <c r="L1339" s="40">
        <f>TYPE(Customer!M1339)</f>
        <v>1</v>
      </c>
      <c r="M1339" s="40">
        <f>TYPE(Customer!N1339)</f>
        <v>1</v>
      </c>
    </row>
    <row r="1340" spans="1:13" x14ac:dyDescent="0.25">
      <c r="A1340" s="40">
        <f>TYPE(Customer!A1340)</f>
        <v>1</v>
      </c>
      <c r="B1340" s="40">
        <f>TYPE(Customer!B1340)</f>
        <v>1</v>
      </c>
      <c r="C1340" s="40">
        <f>TYPE(Customer!C1340)</f>
        <v>2</v>
      </c>
      <c r="D1340" s="40">
        <f>TYPE(Customer!D1340)</f>
        <v>2</v>
      </c>
      <c r="E1340" s="40">
        <f>TYPE(Customer!E1340)</f>
        <v>1</v>
      </c>
      <c r="F1340" s="40">
        <f>TYPE(Customer!G1340)</f>
        <v>1</v>
      </c>
      <c r="G1340" s="40">
        <f>TYPE(Customer!H1340)</f>
        <v>1</v>
      </c>
      <c r="H1340" s="40">
        <f>TYPE(Customer!I1340)</f>
        <v>1</v>
      </c>
      <c r="I1340" s="40">
        <f>TYPE(Customer!J1340)</f>
        <v>1</v>
      </c>
      <c r="J1340" s="40">
        <f>TYPE(Customer!K1340)</f>
        <v>1</v>
      </c>
      <c r="K1340" s="40">
        <f>TYPE(Customer!L1340)</f>
        <v>1</v>
      </c>
      <c r="L1340" s="40">
        <f>TYPE(Customer!M1340)</f>
        <v>1</v>
      </c>
      <c r="M1340" s="40">
        <f>TYPE(Customer!N1340)</f>
        <v>1</v>
      </c>
    </row>
    <row r="1341" spans="1:13" x14ac:dyDescent="0.25">
      <c r="A1341" s="40">
        <f>TYPE(Customer!A1341)</f>
        <v>1</v>
      </c>
      <c r="B1341" s="40">
        <f>TYPE(Customer!B1341)</f>
        <v>1</v>
      </c>
      <c r="C1341" s="40">
        <f>TYPE(Customer!C1341)</f>
        <v>2</v>
      </c>
      <c r="D1341" s="40">
        <f>TYPE(Customer!D1341)</f>
        <v>2</v>
      </c>
      <c r="E1341" s="40">
        <f>TYPE(Customer!E1341)</f>
        <v>1</v>
      </c>
      <c r="F1341" s="40">
        <f>TYPE(Customer!G1341)</f>
        <v>1</v>
      </c>
      <c r="G1341" s="40">
        <f>TYPE(Customer!H1341)</f>
        <v>1</v>
      </c>
      <c r="H1341" s="40">
        <f>TYPE(Customer!I1341)</f>
        <v>1</v>
      </c>
      <c r="I1341" s="40">
        <f>TYPE(Customer!J1341)</f>
        <v>1</v>
      </c>
      <c r="J1341" s="40">
        <f>TYPE(Customer!K1341)</f>
        <v>1</v>
      </c>
      <c r="K1341" s="40">
        <f>TYPE(Customer!L1341)</f>
        <v>1</v>
      </c>
      <c r="L1341" s="40">
        <f>TYPE(Customer!M1341)</f>
        <v>1</v>
      </c>
      <c r="M1341" s="40">
        <f>TYPE(Customer!N1341)</f>
        <v>1</v>
      </c>
    </row>
    <row r="1342" spans="1:13" x14ac:dyDescent="0.25">
      <c r="A1342" s="40">
        <f>TYPE(Customer!A1342)</f>
        <v>1</v>
      </c>
      <c r="B1342" s="40">
        <f>TYPE(Customer!B1342)</f>
        <v>1</v>
      </c>
      <c r="C1342" s="40">
        <f>TYPE(Customer!C1342)</f>
        <v>2</v>
      </c>
      <c r="D1342" s="40">
        <f>TYPE(Customer!D1342)</f>
        <v>2</v>
      </c>
      <c r="E1342" s="40">
        <f>TYPE(Customer!E1342)</f>
        <v>1</v>
      </c>
      <c r="F1342" s="40">
        <f>TYPE(Customer!G1342)</f>
        <v>1</v>
      </c>
      <c r="G1342" s="40">
        <f>TYPE(Customer!H1342)</f>
        <v>1</v>
      </c>
      <c r="H1342" s="40">
        <f>TYPE(Customer!I1342)</f>
        <v>1</v>
      </c>
      <c r="I1342" s="40">
        <f>TYPE(Customer!J1342)</f>
        <v>1</v>
      </c>
      <c r="J1342" s="40">
        <f>TYPE(Customer!K1342)</f>
        <v>1</v>
      </c>
      <c r="K1342" s="40">
        <f>TYPE(Customer!L1342)</f>
        <v>1</v>
      </c>
      <c r="L1342" s="40">
        <f>TYPE(Customer!M1342)</f>
        <v>1</v>
      </c>
      <c r="M1342" s="40">
        <f>TYPE(Customer!N1342)</f>
        <v>1</v>
      </c>
    </row>
    <row r="1343" spans="1:13" x14ac:dyDescent="0.25">
      <c r="A1343" s="40">
        <f>TYPE(Customer!A1343)</f>
        <v>1</v>
      </c>
      <c r="B1343" s="40">
        <f>TYPE(Customer!B1343)</f>
        <v>1</v>
      </c>
      <c r="C1343" s="40">
        <f>TYPE(Customer!C1343)</f>
        <v>2</v>
      </c>
      <c r="D1343" s="40">
        <f>TYPE(Customer!D1343)</f>
        <v>2</v>
      </c>
      <c r="E1343" s="40">
        <f>TYPE(Customer!E1343)</f>
        <v>1</v>
      </c>
      <c r="F1343" s="40">
        <f>TYPE(Customer!G1343)</f>
        <v>1</v>
      </c>
      <c r="G1343" s="40">
        <f>TYPE(Customer!H1343)</f>
        <v>1</v>
      </c>
      <c r="H1343" s="40">
        <f>TYPE(Customer!I1343)</f>
        <v>1</v>
      </c>
      <c r="I1343" s="40">
        <f>TYPE(Customer!J1343)</f>
        <v>1</v>
      </c>
      <c r="J1343" s="40">
        <f>TYPE(Customer!K1343)</f>
        <v>1</v>
      </c>
      <c r="K1343" s="40">
        <f>TYPE(Customer!L1343)</f>
        <v>1</v>
      </c>
      <c r="L1343" s="40">
        <f>TYPE(Customer!M1343)</f>
        <v>1</v>
      </c>
      <c r="M1343" s="40">
        <f>TYPE(Customer!N1343)</f>
        <v>1</v>
      </c>
    </row>
    <row r="1344" spans="1:13" x14ac:dyDescent="0.25">
      <c r="A1344" s="40">
        <f>TYPE(Customer!A1344)</f>
        <v>1</v>
      </c>
      <c r="B1344" s="40">
        <f>TYPE(Customer!B1344)</f>
        <v>1</v>
      </c>
      <c r="C1344" s="40">
        <f>TYPE(Customer!C1344)</f>
        <v>2</v>
      </c>
      <c r="D1344" s="40">
        <f>TYPE(Customer!D1344)</f>
        <v>2</v>
      </c>
      <c r="E1344" s="40">
        <f>TYPE(Customer!E1344)</f>
        <v>1</v>
      </c>
      <c r="F1344" s="40">
        <f>TYPE(Customer!G1344)</f>
        <v>1</v>
      </c>
      <c r="G1344" s="40">
        <f>TYPE(Customer!H1344)</f>
        <v>1</v>
      </c>
      <c r="H1344" s="40">
        <f>TYPE(Customer!I1344)</f>
        <v>1</v>
      </c>
      <c r="I1344" s="40">
        <f>TYPE(Customer!J1344)</f>
        <v>1</v>
      </c>
      <c r="J1344" s="40">
        <f>TYPE(Customer!K1344)</f>
        <v>1</v>
      </c>
      <c r="K1344" s="40">
        <f>TYPE(Customer!L1344)</f>
        <v>1</v>
      </c>
      <c r="L1344" s="40">
        <f>TYPE(Customer!M1344)</f>
        <v>1</v>
      </c>
      <c r="M1344" s="40">
        <f>TYPE(Customer!N1344)</f>
        <v>1</v>
      </c>
    </row>
    <row r="1345" spans="1:13" x14ac:dyDescent="0.25">
      <c r="A1345" s="40">
        <f>TYPE(Customer!A1345)</f>
        <v>1</v>
      </c>
      <c r="B1345" s="40">
        <f>TYPE(Customer!B1345)</f>
        <v>1</v>
      </c>
      <c r="C1345" s="40">
        <f>TYPE(Customer!C1345)</f>
        <v>2</v>
      </c>
      <c r="D1345" s="40">
        <f>TYPE(Customer!D1345)</f>
        <v>2</v>
      </c>
      <c r="E1345" s="40">
        <f>TYPE(Customer!E1345)</f>
        <v>1</v>
      </c>
      <c r="F1345" s="40">
        <f>TYPE(Customer!G1345)</f>
        <v>1</v>
      </c>
      <c r="G1345" s="40">
        <f>TYPE(Customer!H1345)</f>
        <v>1</v>
      </c>
      <c r="H1345" s="40">
        <f>TYPE(Customer!I1345)</f>
        <v>1</v>
      </c>
      <c r="I1345" s="40">
        <f>TYPE(Customer!J1345)</f>
        <v>1</v>
      </c>
      <c r="J1345" s="40">
        <f>TYPE(Customer!K1345)</f>
        <v>1</v>
      </c>
      <c r="K1345" s="40">
        <f>TYPE(Customer!L1345)</f>
        <v>1</v>
      </c>
      <c r="L1345" s="40">
        <f>TYPE(Customer!M1345)</f>
        <v>1</v>
      </c>
      <c r="M1345" s="40">
        <f>TYPE(Customer!N1345)</f>
        <v>1</v>
      </c>
    </row>
    <row r="1346" spans="1:13" x14ac:dyDescent="0.25">
      <c r="A1346" s="40">
        <f>TYPE(Customer!A1346)</f>
        <v>1</v>
      </c>
      <c r="B1346" s="40">
        <f>TYPE(Customer!B1346)</f>
        <v>1</v>
      </c>
      <c r="C1346" s="40">
        <f>TYPE(Customer!C1346)</f>
        <v>2</v>
      </c>
      <c r="D1346" s="40">
        <f>TYPE(Customer!D1346)</f>
        <v>2</v>
      </c>
      <c r="E1346" s="40">
        <f>TYPE(Customer!E1346)</f>
        <v>1</v>
      </c>
      <c r="F1346" s="40">
        <f>TYPE(Customer!G1346)</f>
        <v>1</v>
      </c>
      <c r="G1346" s="40">
        <f>TYPE(Customer!H1346)</f>
        <v>1</v>
      </c>
      <c r="H1346" s="40">
        <f>TYPE(Customer!I1346)</f>
        <v>1</v>
      </c>
      <c r="I1346" s="40">
        <f>TYPE(Customer!J1346)</f>
        <v>1</v>
      </c>
      <c r="J1346" s="40">
        <f>TYPE(Customer!K1346)</f>
        <v>1</v>
      </c>
      <c r="K1346" s="40">
        <f>TYPE(Customer!L1346)</f>
        <v>1</v>
      </c>
      <c r="L1346" s="40">
        <f>TYPE(Customer!M1346)</f>
        <v>1</v>
      </c>
      <c r="M1346" s="40">
        <f>TYPE(Customer!N1346)</f>
        <v>1</v>
      </c>
    </row>
    <row r="1347" spans="1:13" x14ac:dyDescent="0.25">
      <c r="A1347" s="40">
        <f>TYPE(Customer!A1347)</f>
        <v>1</v>
      </c>
      <c r="B1347" s="40">
        <f>TYPE(Customer!B1347)</f>
        <v>1</v>
      </c>
      <c r="C1347" s="40">
        <f>TYPE(Customer!C1347)</f>
        <v>2</v>
      </c>
      <c r="D1347" s="40">
        <f>TYPE(Customer!D1347)</f>
        <v>2</v>
      </c>
      <c r="E1347" s="40">
        <f>TYPE(Customer!E1347)</f>
        <v>1</v>
      </c>
      <c r="F1347" s="40">
        <f>TYPE(Customer!G1347)</f>
        <v>1</v>
      </c>
      <c r="G1347" s="40">
        <f>TYPE(Customer!H1347)</f>
        <v>1</v>
      </c>
      <c r="H1347" s="40">
        <f>TYPE(Customer!I1347)</f>
        <v>1</v>
      </c>
      <c r="I1347" s="40">
        <f>TYPE(Customer!J1347)</f>
        <v>1</v>
      </c>
      <c r="J1347" s="40">
        <f>TYPE(Customer!K1347)</f>
        <v>1</v>
      </c>
      <c r="K1347" s="40">
        <f>TYPE(Customer!L1347)</f>
        <v>1</v>
      </c>
      <c r="L1347" s="40">
        <f>TYPE(Customer!M1347)</f>
        <v>1</v>
      </c>
      <c r="M1347" s="40">
        <f>TYPE(Customer!N1347)</f>
        <v>1</v>
      </c>
    </row>
    <row r="1348" spans="1:13" x14ac:dyDescent="0.25">
      <c r="A1348" s="40">
        <f>TYPE(Customer!A1348)</f>
        <v>1</v>
      </c>
      <c r="B1348" s="40">
        <f>TYPE(Customer!B1348)</f>
        <v>1</v>
      </c>
      <c r="C1348" s="40">
        <f>TYPE(Customer!C1348)</f>
        <v>2</v>
      </c>
      <c r="D1348" s="40">
        <f>TYPE(Customer!D1348)</f>
        <v>2</v>
      </c>
      <c r="E1348" s="40">
        <f>TYPE(Customer!E1348)</f>
        <v>1</v>
      </c>
      <c r="F1348" s="40">
        <f>TYPE(Customer!G1348)</f>
        <v>1</v>
      </c>
      <c r="G1348" s="40">
        <f>TYPE(Customer!H1348)</f>
        <v>1</v>
      </c>
      <c r="H1348" s="40">
        <f>TYPE(Customer!I1348)</f>
        <v>1</v>
      </c>
      <c r="I1348" s="40">
        <f>TYPE(Customer!J1348)</f>
        <v>1</v>
      </c>
      <c r="J1348" s="40">
        <f>TYPE(Customer!K1348)</f>
        <v>1</v>
      </c>
      <c r="K1348" s="40">
        <f>TYPE(Customer!L1348)</f>
        <v>1</v>
      </c>
      <c r="L1348" s="40">
        <f>TYPE(Customer!M1348)</f>
        <v>1</v>
      </c>
      <c r="M1348" s="40">
        <f>TYPE(Customer!N1348)</f>
        <v>1</v>
      </c>
    </row>
    <row r="1349" spans="1:13" x14ac:dyDescent="0.25">
      <c r="A1349" s="40">
        <f>TYPE(Customer!A1349)</f>
        <v>1</v>
      </c>
      <c r="B1349" s="40">
        <f>TYPE(Customer!B1349)</f>
        <v>1</v>
      </c>
      <c r="C1349" s="40">
        <f>TYPE(Customer!C1349)</f>
        <v>2</v>
      </c>
      <c r="D1349" s="40">
        <f>TYPE(Customer!D1349)</f>
        <v>2</v>
      </c>
      <c r="E1349" s="40">
        <f>TYPE(Customer!E1349)</f>
        <v>1</v>
      </c>
      <c r="F1349" s="40">
        <f>TYPE(Customer!G1349)</f>
        <v>1</v>
      </c>
      <c r="G1349" s="40">
        <f>TYPE(Customer!H1349)</f>
        <v>1</v>
      </c>
      <c r="H1349" s="40">
        <f>TYPE(Customer!I1349)</f>
        <v>1</v>
      </c>
      <c r="I1349" s="40">
        <f>TYPE(Customer!J1349)</f>
        <v>1</v>
      </c>
      <c r="J1349" s="40">
        <f>TYPE(Customer!K1349)</f>
        <v>1</v>
      </c>
      <c r="K1349" s="40">
        <f>TYPE(Customer!L1349)</f>
        <v>1</v>
      </c>
      <c r="L1349" s="40">
        <f>TYPE(Customer!M1349)</f>
        <v>1</v>
      </c>
      <c r="M1349" s="40">
        <f>TYPE(Customer!N1349)</f>
        <v>1</v>
      </c>
    </row>
    <row r="1350" spans="1:13" x14ac:dyDescent="0.25">
      <c r="A1350" s="40">
        <f>TYPE(Customer!A1350)</f>
        <v>1</v>
      </c>
      <c r="B1350" s="40">
        <f>TYPE(Customer!B1350)</f>
        <v>1</v>
      </c>
      <c r="C1350" s="40">
        <f>TYPE(Customer!C1350)</f>
        <v>2</v>
      </c>
      <c r="D1350" s="40">
        <f>TYPE(Customer!D1350)</f>
        <v>2</v>
      </c>
      <c r="E1350" s="40">
        <f>TYPE(Customer!E1350)</f>
        <v>1</v>
      </c>
      <c r="F1350" s="40">
        <f>TYPE(Customer!G1350)</f>
        <v>1</v>
      </c>
      <c r="G1350" s="40">
        <f>TYPE(Customer!H1350)</f>
        <v>1</v>
      </c>
      <c r="H1350" s="40">
        <f>TYPE(Customer!I1350)</f>
        <v>1</v>
      </c>
      <c r="I1350" s="40">
        <f>TYPE(Customer!J1350)</f>
        <v>1</v>
      </c>
      <c r="J1350" s="40">
        <f>TYPE(Customer!K1350)</f>
        <v>1</v>
      </c>
      <c r="K1350" s="40">
        <f>TYPE(Customer!L1350)</f>
        <v>1</v>
      </c>
      <c r="L1350" s="40">
        <f>TYPE(Customer!M1350)</f>
        <v>1</v>
      </c>
      <c r="M1350" s="40">
        <f>TYPE(Customer!N1350)</f>
        <v>1</v>
      </c>
    </row>
    <row r="1351" spans="1:13" x14ac:dyDescent="0.25">
      <c r="A1351" s="40">
        <f>TYPE(Customer!A1351)</f>
        <v>1</v>
      </c>
      <c r="B1351" s="40">
        <f>TYPE(Customer!B1351)</f>
        <v>1</v>
      </c>
      <c r="C1351" s="40">
        <f>TYPE(Customer!C1351)</f>
        <v>2</v>
      </c>
      <c r="D1351" s="40">
        <f>TYPE(Customer!D1351)</f>
        <v>2</v>
      </c>
      <c r="E1351" s="40">
        <f>TYPE(Customer!E1351)</f>
        <v>1</v>
      </c>
      <c r="F1351" s="40">
        <f>TYPE(Customer!G1351)</f>
        <v>1</v>
      </c>
      <c r="G1351" s="40">
        <f>TYPE(Customer!H1351)</f>
        <v>1</v>
      </c>
      <c r="H1351" s="40">
        <f>TYPE(Customer!I1351)</f>
        <v>1</v>
      </c>
      <c r="I1351" s="40">
        <f>TYPE(Customer!J1351)</f>
        <v>1</v>
      </c>
      <c r="J1351" s="40">
        <f>TYPE(Customer!K1351)</f>
        <v>1</v>
      </c>
      <c r="K1351" s="40">
        <f>TYPE(Customer!L1351)</f>
        <v>1</v>
      </c>
      <c r="L1351" s="40">
        <f>TYPE(Customer!M1351)</f>
        <v>1</v>
      </c>
      <c r="M1351" s="40">
        <f>TYPE(Customer!N1351)</f>
        <v>1</v>
      </c>
    </row>
    <row r="1352" spans="1:13" x14ac:dyDescent="0.25">
      <c r="A1352" s="40">
        <f>TYPE(Customer!A1352)</f>
        <v>1</v>
      </c>
      <c r="B1352" s="40">
        <f>TYPE(Customer!B1352)</f>
        <v>1</v>
      </c>
      <c r="C1352" s="40">
        <f>TYPE(Customer!C1352)</f>
        <v>2</v>
      </c>
      <c r="D1352" s="40">
        <f>TYPE(Customer!D1352)</f>
        <v>2</v>
      </c>
      <c r="E1352" s="40">
        <f>TYPE(Customer!E1352)</f>
        <v>1</v>
      </c>
      <c r="F1352" s="40">
        <f>TYPE(Customer!G1352)</f>
        <v>1</v>
      </c>
      <c r="G1352" s="40">
        <f>TYPE(Customer!H1352)</f>
        <v>1</v>
      </c>
      <c r="H1352" s="40">
        <f>TYPE(Customer!I1352)</f>
        <v>1</v>
      </c>
      <c r="I1352" s="40">
        <f>TYPE(Customer!J1352)</f>
        <v>1</v>
      </c>
      <c r="J1352" s="40">
        <f>TYPE(Customer!K1352)</f>
        <v>1</v>
      </c>
      <c r="K1352" s="40">
        <f>TYPE(Customer!L1352)</f>
        <v>1</v>
      </c>
      <c r="L1352" s="40">
        <f>TYPE(Customer!M1352)</f>
        <v>1</v>
      </c>
      <c r="M1352" s="40">
        <f>TYPE(Customer!N1352)</f>
        <v>1</v>
      </c>
    </row>
    <row r="1353" spans="1:13" x14ac:dyDescent="0.25">
      <c r="A1353" s="40">
        <f>TYPE(Customer!A1353)</f>
        <v>1</v>
      </c>
      <c r="B1353" s="40">
        <f>TYPE(Customer!B1353)</f>
        <v>1</v>
      </c>
      <c r="C1353" s="40">
        <f>TYPE(Customer!C1353)</f>
        <v>2</v>
      </c>
      <c r="D1353" s="40">
        <f>TYPE(Customer!D1353)</f>
        <v>2</v>
      </c>
      <c r="E1353" s="40">
        <f>TYPE(Customer!E1353)</f>
        <v>1</v>
      </c>
      <c r="F1353" s="40">
        <f>TYPE(Customer!G1353)</f>
        <v>1</v>
      </c>
      <c r="G1353" s="40">
        <f>TYPE(Customer!H1353)</f>
        <v>1</v>
      </c>
      <c r="H1353" s="40">
        <f>TYPE(Customer!I1353)</f>
        <v>1</v>
      </c>
      <c r="I1353" s="40">
        <f>TYPE(Customer!J1353)</f>
        <v>1</v>
      </c>
      <c r="J1353" s="40">
        <f>TYPE(Customer!K1353)</f>
        <v>1</v>
      </c>
      <c r="K1353" s="40">
        <f>TYPE(Customer!L1353)</f>
        <v>1</v>
      </c>
      <c r="L1353" s="40">
        <f>TYPE(Customer!M1353)</f>
        <v>1</v>
      </c>
      <c r="M1353" s="40">
        <f>TYPE(Customer!N1353)</f>
        <v>1</v>
      </c>
    </row>
    <row r="1354" spans="1:13" x14ac:dyDescent="0.25">
      <c r="A1354" s="40">
        <f>TYPE(Customer!A1354)</f>
        <v>1</v>
      </c>
      <c r="B1354" s="40">
        <f>TYPE(Customer!B1354)</f>
        <v>1</v>
      </c>
      <c r="C1354" s="40">
        <f>TYPE(Customer!C1354)</f>
        <v>2</v>
      </c>
      <c r="D1354" s="40">
        <f>TYPE(Customer!D1354)</f>
        <v>2</v>
      </c>
      <c r="E1354" s="40">
        <f>TYPE(Customer!E1354)</f>
        <v>1</v>
      </c>
      <c r="F1354" s="40">
        <f>TYPE(Customer!G1354)</f>
        <v>1</v>
      </c>
      <c r="G1354" s="40">
        <f>TYPE(Customer!H1354)</f>
        <v>1</v>
      </c>
      <c r="H1354" s="40">
        <f>TYPE(Customer!I1354)</f>
        <v>1</v>
      </c>
      <c r="I1354" s="40">
        <f>TYPE(Customer!J1354)</f>
        <v>1</v>
      </c>
      <c r="J1354" s="40">
        <f>TYPE(Customer!K1354)</f>
        <v>1</v>
      </c>
      <c r="K1354" s="40">
        <f>TYPE(Customer!L1354)</f>
        <v>1</v>
      </c>
      <c r="L1354" s="40">
        <f>TYPE(Customer!M1354)</f>
        <v>1</v>
      </c>
      <c r="M1354" s="40">
        <f>TYPE(Customer!N1354)</f>
        <v>1</v>
      </c>
    </row>
    <row r="1355" spans="1:13" x14ac:dyDescent="0.25">
      <c r="A1355" s="40">
        <f>TYPE(Customer!A1355)</f>
        <v>1</v>
      </c>
      <c r="B1355" s="40">
        <f>TYPE(Customer!B1355)</f>
        <v>1</v>
      </c>
      <c r="C1355" s="40">
        <f>TYPE(Customer!C1355)</f>
        <v>2</v>
      </c>
      <c r="D1355" s="40">
        <f>TYPE(Customer!D1355)</f>
        <v>2</v>
      </c>
      <c r="E1355" s="40">
        <f>TYPE(Customer!E1355)</f>
        <v>1</v>
      </c>
      <c r="F1355" s="40">
        <f>TYPE(Customer!G1355)</f>
        <v>1</v>
      </c>
      <c r="G1355" s="40">
        <f>TYPE(Customer!H1355)</f>
        <v>1</v>
      </c>
      <c r="H1355" s="40">
        <f>TYPE(Customer!I1355)</f>
        <v>1</v>
      </c>
      <c r="I1355" s="40">
        <f>TYPE(Customer!J1355)</f>
        <v>1</v>
      </c>
      <c r="J1355" s="40">
        <f>TYPE(Customer!K1355)</f>
        <v>1</v>
      </c>
      <c r="K1355" s="40">
        <f>TYPE(Customer!L1355)</f>
        <v>1</v>
      </c>
      <c r="L1355" s="40">
        <f>TYPE(Customer!M1355)</f>
        <v>1</v>
      </c>
      <c r="M1355" s="40">
        <f>TYPE(Customer!N1355)</f>
        <v>1</v>
      </c>
    </row>
    <row r="1356" spans="1:13" x14ac:dyDescent="0.25">
      <c r="A1356" s="40">
        <f>TYPE(Customer!A1356)</f>
        <v>1</v>
      </c>
      <c r="B1356" s="40">
        <f>TYPE(Customer!B1356)</f>
        <v>1</v>
      </c>
      <c r="C1356" s="40">
        <f>TYPE(Customer!C1356)</f>
        <v>2</v>
      </c>
      <c r="D1356" s="40">
        <f>TYPE(Customer!D1356)</f>
        <v>2</v>
      </c>
      <c r="E1356" s="40">
        <f>TYPE(Customer!E1356)</f>
        <v>1</v>
      </c>
      <c r="F1356" s="40">
        <f>TYPE(Customer!G1356)</f>
        <v>1</v>
      </c>
      <c r="G1356" s="40">
        <f>TYPE(Customer!H1356)</f>
        <v>1</v>
      </c>
      <c r="H1356" s="40">
        <f>TYPE(Customer!I1356)</f>
        <v>1</v>
      </c>
      <c r="I1356" s="40">
        <f>TYPE(Customer!J1356)</f>
        <v>1</v>
      </c>
      <c r="J1356" s="40">
        <f>TYPE(Customer!K1356)</f>
        <v>1</v>
      </c>
      <c r="K1356" s="40">
        <f>TYPE(Customer!L1356)</f>
        <v>1</v>
      </c>
      <c r="L1356" s="40">
        <f>TYPE(Customer!M1356)</f>
        <v>1</v>
      </c>
      <c r="M1356" s="40">
        <f>TYPE(Customer!N1356)</f>
        <v>1</v>
      </c>
    </row>
    <row r="1357" spans="1:13" x14ac:dyDescent="0.25">
      <c r="A1357" s="40">
        <f>TYPE(Customer!A1357)</f>
        <v>1</v>
      </c>
      <c r="B1357" s="40">
        <f>TYPE(Customer!B1357)</f>
        <v>1</v>
      </c>
      <c r="C1357" s="40">
        <f>TYPE(Customer!C1357)</f>
        <v>2</v>
      </c>
      <c r="D1357" s="40">
        <f>TYPE(Customer!D1357)</f>
        <v>2</v>
      </c>
      <c r="E1357" s="40">
        <f>TYPE(Customer!E1357)</f>
        <v>1</v>
      </c>
      <c r="F1357" s="40">
        <f>TYPE(Customer!G1357)</f>
        <v>1</v>
      </c>
      <c r="G1357" s="40">
        <f>TYPE(Customer!H1357)</f>
        <v>1</v>
      </c>
      <c r="H1357" s="40">
        <f>TYPE(Customer!I1357)</f>
        <v>1</v>
      </c>
      <c r="I1357" s="40">
        <f>TYPE(Customer!J1357)</f>
        <v>1</v>
      </c>
      <c r="J1357" s="40">
        <f>TYPE(Customer!K1357)</f>
        <v>1</v>
      </c>
      <c r="K1357" s="40">
        <f>TYPE(Customer!L1357)</f>
        <v>1</v>
      </c>
      <c r="L1357" s="40">
        <f>TYPE(Customer!M1357)</f>
        <v>1</v>
      </c>
      <c r="M1357" s="40">
        <f>TYPE(Customer!N1357)</f>
        <v>1</v>
      </c>
    </row>
    <row r="1358" spans="1:13" x14ac:dyDescent="0.25">
      <c r="A1358" s="40">
        <f>TYPE(Customer!A1358)</f>
        <v>1</v>
      </c>
      <c r="B1358" s="40">
        <f>TYPE(Customer!B1358)</f>
        <v>1</v>
      </c>
      <c r="C1358" s="40">
        <f>TYPE(Customer!C1358)</f>
        <v>2</v>
      </c>
      <c r="D1358" s="40">
        <f>TYPE(Customer!D1358)</f>
        <v>2</v>
      </c>
      <c r="E1358" s="40">
        <f>TYPE(Customer!E1358)</f>
        <v>1</v>
      </c>
      <c r="F1358" s="40">
        <f>TYPE(Customer!G1358)</f>
        <v>1</v>
      </c>
      <c r="G1358" s="40">
        <f>TYPE(Customer!H1358)</f>
        <v>1</v>
      </c>
      <c r="H1358" s="40">
        <f>TYPE(Customer!I1358)</f>
        <v>1</v>
      </c>
      <c r="I1358" s="40">
        <f>TYPE(Customer!J1358)</f>
        <v>1</v>
      </c>
      <c r="J1358" s="40">
        <f>TYPE(Customer!K1358)</f>
        <v>1</v>
      </c>
      <c r="K1358" s="40">
        <f>TYPE(Customer!L1358)</f>
        <v>1</v>
      </c>
      <c r="L1358" s="40">
        <f>TYPE(Customer!M1358)</f>
        <v>1</v>
      </c>
      <c r="M1358" s="40">
        <f>TYPE(Customer!N1358)</f>
        <v>1</v>
      </c>
    </row>
    <row r="1359" spans="1:13" x14ac:dyDescent="0.25">
      <c r="A1359" s="40">
        <f>TYPE(Customer!A1359)</f>
        <v>1</v>
      </c>
      <c r="B1359" s="40">
        <f>TYPE(Customer!B1359)</f>
        <v>1</v>
      </c>
      <c r="C1359" s="40">
        <f>TYPE(Customer!C1359)</f>
        <v>2</v>
      </c>
      <c r="D1359" s="40">
        <f>TYPE(Customer!D1359)</f>
        <v>2</v>
      </c>
      <c r="E1359" s="40">
        <f>TYPE(Customer!E1359)</f>
        <v>1</v>
      </c>
      <c r="F1359" s="40">
        <f>TYPE(Customer!G1359)</f>
        <v>1</v>
      </c>
      <c r="G1359" s="40">
        <f>TYPE(Customer!H1359)</f>
        <v>1</v>
      </c>
      <c r="H1359" s="40">
        <f>TYPE(Customer!I1359)</f>
        <v>1</v>
      </c>
      <c r="I1359" s="40">
        <f>TYPE(Customer!J1359)</f>
        <v>1</v>
      </c>
      <c r="J1359" s="40">
        <f>TYPE(Customer!K1359)</f>
        <v>1</v>
      </c>
      <c r="K1359" s="40">
        <f>TYPE(Customer!L1359)</f>
        <v>1</v>
      </c>
      <c r="L1359" s="40">
        <f>TYPE(Customer!M1359)</f>
        <v>1</v>
      </c>
      <c r="M1359" s="40">
        <f>TYPE(Customer!N1359)</f>
        <v>1</v>
      </c>
    </row>
    <row r="1360" spans="1:13" x14ac:dyDescent="0.25">
      <c r="A1360" s="40">
        <f>TYPE(Customer!A1360)</f>
        <v>1</v>
      </c>
      <c r="B1360" s="40">
        <f>TYPE(Customer!B1360)</f>
        <v>1</v>
      </c>
      <c r="C1360" s="40">
        <f>TYPE(Customer!C1360)</f>
        <v>2</v>
      </c>
      <c r="D1360" s="40">
        <f>TYPE(Customer!D1360)</f>
        <v>2</v>
      </c>
      <c r="E1360" s="40">
        <f>TYPE(Customer!E1360)</f>
        <v>1</v>
      </c>
      <c r="F1360" s="40">
        <f>TYPE(Customer!G1360)</f>
        <v>1</v>
      </c>
      <c r="G1360" s="40">
        <f>TYPE(Customer!H1360)</f>
        <v>1</v>
      </c>
      <c r="H1360" s="40">
        <f>TYPE(Customer!I1360)</f>
        <v>1</v>
      </c>
      <c r="I1360" s="40">
        <f>TYPE(Customer!J1360)</f>
        <v>1</v>
      </c>
      <c r="J1360" s="40">
        <f>TYPE(Customer!K1360)</f>
        <v>1</v>
      </c>
      <c r="K1360" s="40">
        <f>TYPE(Customer!L1360)</f>
        <v>1</v>
      </c>
      <c r="L1360" s="40">
        <f>TYPE(Customer!M1360)</f>
        <v>1</v>
      </c>
      <c r="M1360" s="40">
        <f>TYPE(Customer!N1360)</f>
        <v>1</v>
      </c>
    </row>
    <row r="1361" spans="1:13" x14ac:dyDescent="0.25">
      <c r="A1361" s="40">
        <f>TYPE(Customer!A1361)</f>
        <v>1</v>
      </c>
      <c r="B1361" s="40">
        <f>TYPE(Customer!B1361)</f>
        <v>1</v>
      </c>
      <c r="C1361" s="40">
        <f>TYPE(Customer!C1361)</f>
        <v>2</v>
      </c>
      <c r="D1361" s="40">
        <f>TYPE(Customer!D1361)</f>
        <v>2</v>
      </c>
      <c r="E1361" s="40">
        <f>TYPE(Customer!E1361)</f>
        <v>1</v>
      </c>
      <c r="F1361" s="40">
        <f>TYPE(Customer!G1361)</f>
        <v>1</v>
      </c>
      <c r="G1361" s="40">
        <f>TYPE(Customer!H1361)</f>
        <v>1</v>
      </c>
      <c r="H1361" s="40">
        <f>TYPE(Customer!I1361)</f>
        <v>1</v>
      </c>
      <c r="I1361" s="40">
        <f>TYPE(Customer!J1361)</f>
        <v>1</v>
      </c>
      <c r="J1361" s="40">
        <f>TYPE(Customer!K1361)</f>
        <v>1</v>
      </c>
      <c r="K1361" s="40">
        <f>TYPE(Customer!L1361)</f>
        <v>1</v>
      </c>
      <c r="L1361" s="40">
        <f>TYPE(Customer!M1361)</f>
        <v>1</v>
      </c>
      <c r="M1361" s="40">
        <f>TYPE(Customer!N1361)</f>
        <v>1</v>
      </c>
    </row>
    <row r="1362" spans="1:13" x14ac:dyDescent="0.25">
      <c r="A1362" s="40">
        <f>TYPE(Customer!A1362)</f>
        <v>1</v>
      </c>
      <c r="B1362" s="40">
        <f>TYPE(Customer!B1362)</f>
        <v>1</v>
      </c>
      <c r="C1362" s="40">
        <f>TYPE(Customer!C1362)</f>
        <v>2</v>
      </c>
      <c r="D1362" s="40">
        <f>TYPE(Customer!D1362)</f>
        <v>2</v>
      </c>
      <c r="E1362" s="40">
        <f>TYPE(Customer!E1362)</f>
        <v>1</v>
      </c>
      <c r="F1362" s="40">
        <f>TYPE(Customer!G1362)</f>
        <v>1</v>
      </c>
      <c r="G1362" s="40">
        <f>TYPE(Customer!H1362)</f>
        <v>1</v>
      </c>
      <c r="H1362" s="40">
        <f>TYPE(Customer!I1362)</f>
        <v>1</v>
      </c>
      <c r="I1362" s="40">
        <f>TYPE(Customer!J1362)</f>
        <v>1</v>
      </c>
      <c r="J1362" s="40">
        <f>TYPE(Customer!K1362)</f>
        <v>1</v>
      </c>
      <c r="K1362" s="40">
        <f>TYPE(Customer!L1362)</f>
        <v>1</v>
      </c>
      <c r="L1362" s="40">
        <f>TYPE(Customer!M1362)</f>
        <v>1</v>
      </c>
      <c r="M1362" s="40">
        <f>TYPE(Customer!N1362)</f>
        <v>1</v>
      </c>
    </row>
    <row r="1363" spans="1:13" x14ac:dyDescent="0.25">
      <c r="A1363" s="40">
        <f>TYPE(Customer!A1363)</f>
        <v>1</v>
      </c>
      <c r="B1363" s="40">
        <f>TYPE(Customer!B1363)</f>
        <v>1</v>
      </c>
      <c r="C1363" s="40">
        <f>TYPE(Customer!C1363)</f>
        <v>2</v>
      </c>
      <c r="D1363" s="40">
        <f>TYPE(Customer!D1363)</f>
        <v>2</v>
      </c>
      <c r="E1363" s="40">
        <f>TYPE(Customer!E1363)</f>
        <v>1</v>
      </c>
      <c r="F1363" s="40">
        <f>TYPE(Customer!G1363)</f>
        <v>1</v>
      </c>
      <c r="G1363" s="40">
        <f>TYPE(Customer!H1363)</f>
        <v>1</v>
      </c>
      <c r="H1363" s="40">
        <f>TYPE(Customer!I1363)</f>
        <v>1</v>
      </c>
      <c r="I1363" s="40">
        <f>TYPE(Customer!J1363)</f>
        <v>1</v>
      </c>
      <c r="J1363" s="40">
        <f>TYPE(Customer!K1363)</f>
        <v>1</v>
      </c>
      <c r="K1363" s="40">
        <f>TYPE(Customer!L1363)</f>
        <v>1</v>
      </c>
      <c r="L1363" s="40">
        <f>TYPE(Customer!M1363)</f>
        <v>1</v>
      </c>
      <c r="M1363" s="40">
        <f>TYPE(Customer!N1363)</f>
        <v>1</v>
      </c>
    </row>
    <row r="1364" spans="1:13" x14ac:dyDescent="0.25">
      <c r="A1364" s="40">
        <f>TYPE(Customer!A1364)</f>
        <v>1</v>
      </c>
      <c r="B1364" s="40">
        <f>TYPE(Customer!B1364)</f>
        <v>1</v>
      </c>
      <c r="C1364" s="40">
        <f>TYPE(Customer!C1364)</f>
        <v>2</v>
      </c>
      <c r="D1364" s="40">
        <f>TYPE(Customer!D1364)</f>
        <v>2</v>
      </c>
      <c r="E1364" s="40">
        <f>TYPE(Customer!E1364)</f>
        <v>1</v>
      </c>
      <c r="F1364" s="40">
        <f>TYPE(Customer!G1364)</f>
        <v>1</v>
      </c>
      <c r="G1364" s="40">
        <f>TYPE(Customer!H1364)</f>
        <v>1</v>
      </c>
      <c r="H1364" s="40">
        <f>TYPE(Customer!I1364)</f>
        <v>1</v>
      </c>
      <c r="I1364" s="40">
        <f>TYPE(Customer!J1364)</f>
        <v>1</v>
      </c>
      <c r="J1364" s="40">
        <f>TYPE(Customer!K1364)</f>
        <v>1</v>
      </c>
      <c r="K1364" s="40">
        <f>TYPE(Customer!L1364)</f>
        <v>1</v>
      </c>
      <c r="L1364" s="40">
        <f>TYPE(Customer!M1364)</f>
        <v>1</v>
      </c>
      <c r="M1364" s="40">
        <f>TYPE(Customer!N1364)</f>
        <v>1</v>
      </c>
    </row>
    <row r="1365" spans="1:13" x14ac:dyDescent="0.25">
      <c r="A1365" s="40">
        <f>TYPE(Customer!A1365)</f>
        <v>1</v>
      </c>
      <c r="B1365" s="40">
        <f>TYPE(Customer!B1365)</f>
        <v>1</v>
      </c>
      <c r="C1365" s="40">
        <f>TYPE(Customer!C1365)</f>
        <v>2</v>
      </c>
      <c r="D1365" s="40">
        <f>TYPE(Customer!D1365)</f>
        <v>2</v>
      </c>
      <c r="E1365" s="40">
        <f>TYPE(Customer!E1365)</f>
        <v>1</v>
      </c>
      <c r="F1365" s="40">
        <f>TYPE(Customer!G1365)</f>
        <v>1</v>
      </c>
      <c r="G1365" s="40">
        <f>TYPE(Customer!H1365)</f>
        <v>1</v>
      </c>
      <c r="H1365" s="40">
        <f>TYPE(Customer!I1365)</f>
        <v>1</v>
      </c>
      <c r="I1365" s="40">
        <f>TYPE(Customer!J1365)</f>
        <v>1</v>
      </c>
      <c r="J1365" s="40">
        <f>TYPE(Customer!K1365)</f>
        <v>1</v>
      </c>
      <c r="K1365" s="40">
        <f>TYPE(Customer!L1365)</f>
        <v>1</v>
      </c>
      <c r="L1365" s="40">
        <f>TYPE(Customer!M1365)</f>
        <v>1</v>
      </c>
      <c r="M1365" s="40">
        <f>TYPE(Customer!N1365)</f>
        <v>1</v>
      </c>
    </row>
    <row r="1366" spans="1:13" x14ac:dyDescent="0.25">
      <c r="A1366" s="40">
        <f>TYPE(Customer!A1366)</f>
        <v>1</v>
      </c>
      <c r="B1366" s="40">
        <f>TYPE(Customer!B1366)</f>
        <v>1</v>
      </c>
      <c r="C1366" s="40">
        <f>TYPE(Customer!C1366)</f>
        <v>2</v>
      </c>
      <c r="D1366" s="40">
        <f>TYPE(Customer!D1366)</f>
        <v>2</v>
      </c>
      <c r="E1366" s="40">
        <f>TYPE(Customer!E1366)</f>
        <v>1</v>
      </c>
      <c r="F1366" s="40">
        <f>TYPE(Customer!G1366)</f>
        <v>1</v>
      </c>
      <c r="G1366" s="40">
        <f>TYPE(Customer!H1366)</f>
        <v>1</v>
      </c>
      <c r="H1366" s="40">
        <f>TYPE(Customer!I1366)</f>
        <v>1</v>
      </c>
      <c r="I1366" s="40">
        <f>TYPE(Customer!J1366)</f>
        <v>1</v>
      </c>
      <c r="J1366" s="40">
        <f>TYPE(Customer!K1366)</f>
        <v>1</v>
      </c>
      <c r="K1366" s="40">
        <f>TYPE(Customer!L1366)</f>
        <v>1</v>
      </c>
      <c r="L1366" s="40">
        <f>TYPE(Customer!M1366)</f>
        <v>1</v>
      </c>
      <c r="M1366" s="40">
        <f>TYPE(Customer!N1366)</f>
        <v>1</v>
      </c>
    </row>
    <row r="1367" spans="1:13" x14ac:dyDescent="0.25">
      <c r="A1367" s="40">
        <f>TYPE(Customer!A1367)</f>
        <v>1</v>
      </c>
      <c r="B1367" s="40">
        <f>TYPE(Customer!B1367)</f>
        <v>1</v>
      </c>
      <c r="C1367" s="40">
        <f>TYPE(Customer!C1367)</f>
        <v>2</v>
      </c>
      <c r="D1367" s="40">
        <f>TYPE(Customer!D1367)</f>
        <v>2</v>
      </c>
      <c r="E1367" s="40">
        <f>TYPE(Customer!E1367)</f>
        <v>1</v>
      </c>
      <c r="F1367" s="40">
        <f>TYPE(Customer!G1367)</f>
        <v>1</v>
      </c>
      <c r="G1367" s="40">
        <f>TYPE(Customer!H1367)</f>
        <v>1</v>
      </c>
      <c r="H1367" s="40">
        <f>TYPE(Customer!I1367)</f>
        <v>1</v>
      </c>
      <c r="I1367" s="40">
        <f>TYPE(Customer!J1367)</f>
        <v>1</v>
      </c>
      <c r="J1367" s="40">
        <f>TYPE(Customer!K1367)</f>
        <v>1</v>
      </c>
      <c r="K1367" s="40">
        <f>TYPE(Customer!L1367)</f>
        <v>1</v>
      </c>
      <c r="L1367" s="40">
        <f>TYPE(Customer!M1367)</f>
        <v>1</v>
      </c>
      <c r="M1367" s="40">
        <f>TYPE(Customer!N1367)</f>
        <v>1</v>
      </c>
    </row>
    <row r="1368" spans="1:13" x14ac:dyDescent="0.25">
      <c r="A1368" s="40">
        <f>TYPE(Customer!A1368)</f>
        <v>1</v>
      </c>
      <c r="B1368" s="40">
        <f>TYPE(Customer!B1368)</f>
        <v>1</v>
      </c>
      <c r="C1368" s="40">
        <f>TYPE(Customer!C1368)</f>
        <v>2</v>
      </c>
      <c r="D1368" s="40">
        <f>TYPE(Customer!D1368)</f>
        <v>2</v>
      </c>
      <c r="E1368" s="40">
        <f>TYPE(Customer!E1368)</f>
        <v>1</v>
      </c>
      <c r="F1368" s="40">
        <f>TYPE(Customer!G1368)</f>
        <v>1</v>
      </c>
      <c r="G1368" s="40">
        <f>TYPE(Customer!H1368)</f>
        <v>1</v>
      </c>
      <c r="H1368" s="40">
        <f>TYPE(Customer!I1368)</f>
        <v>1</v>
      </c>
      <c r="I1368" s="40">
        <f>TYPE(Customer!J1368)</f>
        <v>1</v>
      </c>
      <c r="J1368" s="40">
        <f>TYPE(Customer!K1368)</f>
        <v>1</v>
      </c>
      <c r="K1368" s="40">
        <f>TYPE(Customer!L1368)</f>
        <v>1</v>
      </c>
      <c r="L1368" s="40">
        <f>TYPE(Customer!M1368)</f>
        <v>1</v>
      </c>
      <c r="M1368" s="40">
        <f>TYPE(Customer!N1368)</f>
        <v>1</v>
      </c>
    </row>
    <row r="1369" spans="1:13" x14ac:dyDescent="0.25">
      <c r="A1369" s="40">
        <f>TYPE(Customer!A1369)</f>
        <v>1</v>
      </c>
      <c r="B1369" s="40">
        <f>TYPE(Customer!B1369)</f>
        <v>1</v>
      </c>
      <c r="C1369" s="40">
        <f>TYPE(Customer!C1369)</f>
        <v>2</v>
      </c>
      <c r="D1369" s="40">
        <f>TYPE(Customer!D1369)</f>
        <v>2</v>
      </c>
      <c r="E1369" s="40">
        <f>TYPE(Customer!E1369)</f>
        <v>1</v>
      </c>
      <c r="F1369" s="40">
        <f>TYPE(Customer!G1369)</f>
        <v>1</v>
      </c>
      <c r="G1369" s="40">
        <f>TYPE(Customer!H1369)</f>
        <v>1</v>
      </c>
      <c r="H1369" s="40">
        <f>TYPE(Customer!I1369)</f>
        <v>1</v>
      </c>
      <c r="I1369" s="40">
        <f>TYPE(Customer!J1369)</f>
        <v>1</v>
      </c>
      <c r="J1369" s="40">
        <f>TYPE(Customer!K1369)</f>
        <v>1</v>
      </c>
      <c r="K1369" s="40">
        <f>TYPE(Customer!L1369)</f>
        <v>1</v>
      </c>
      <c r="L1369" s="40">
        <f>TYPE(Customer!M1369)</f>
        <v>1</v>
      </c>
      <c r="M1369" s="40">
        <f>TYPE(Customer!N1369)</f>
        <v>1</v>
      </c>
    </row>
    <row r="1370" spans="1:13" x14ac:dyDescent="0.25">
      <c r="A1370" s="40">
        <f>TYPE(Customer!A1370)</f>
        <v>1</v>
      </c>
      <c r="B1370" s="40">
        <f>TYPE(Customer!B1370)</f>
        <v>1</v>
      </c>
      <c r="C1370" s="40">
        <f>TYPE(Customer!C1370)</f>
        <v>2</v>
      </c>
      <c r="D1370" s="40">
        <f>TYPE(Customer!D1370)</f>
        <v>2</v>
      </c>
      <c r="E1370" s="40">
        <f>TYPE(Customer!E1370)</f>
        <v>1</v>
      </c>
      <c r="F1370" s="40">
        <f>TYPE(Customer!G1370)</f>
        <v>1</v>
      </c>
      <c r="G1370" s="40">
        <f>TYPE(Customer!H1370)</f>
        <v>1</v>
      </c>
      <c r="H1370" s="40">
        <f>TYPE(Customer!I1370)</f>
        <v>1</v>
      </c>
      <c r="I1370" s="40">
        <f>TYPE(Customer!J1370)</f>
        <v>1</v>
      </c>
      <c r="J1370" s="40">
        <f>TYPE(Customer!K1370)</f>
        <v>1</v>
      </c>
      <c r="K1370" s="40">
        <f>TYPE(Customer!L1370)</f>
        <v>1</v>
      </c>
      <c r="L1370" s="40">
        <f>TYPE(Customer!M1370)</f>
        <v>1</v>
      </c>
      <c r="M1370" s="40">
        <f>TYPE(Customer!N1370)</f>
        <v>1</v>
      </c>
    </row>
    <row r="1371" spans="1:13" x14ac:dyDescent="0.25">
      <c r="A1371" s="40">
        <f>TYPE(Customer!A1371)</f>
        <v>1</v>
      </c>
      <c r="B1371" s="40">
        <f>TYPE(Customer!B1371)</f>
        <v>1</v>
      </c>
      <c r="C1371" s="40">
        <f>TYPE(Customer!C1371)</f>
        <v>2</v>
      </c>
      <c r="D1371" s="40">
        <f>TYPE(Customer!D1371)</f>
        <v>2</v>
      </c>
      <c r="E1371" s="40">
        <f>TYPE(Customer!E1371)</f>
        <v>1</v>
      </c>
      <c r="F1371" s="40">
        <f>TYPE(Customer!G1371)</f>
        <v>1</v>
      </c>
      <c r="G1371" s="40">
        <f>TYPE(Customer!H1371)</f>
        <v>1</v>
      </c>
      <c r="H1371" s="40">
        <f>TYPE(Customer!I1371)</f>
        <v>1</v>
      </c>
      <c r="I1371" s="40">
        <f>TYPE(Customer!J1371)</f>
        <v>1</v>
      </c>
      <c r="J1371" s="40">
        <f>TYPE(Customer!K1371)</f>
        <v>1</v>
      </c>
      <c r="K1371" s="40">
        <f>TYPE(Customer!L1371)</f>
        <v>1</v>
      </c>
      <c r="L1371" s="40">
        <f>TYPE(Customer!M1371)</f>
        <v>1</v>
      </c>
      <c r="M1371" s="40">
        <f>TYPE(Customer!N1371)</f>
        <v>1</v>
      </c>
    </row>
    <row r="1372" spans="1:13" x14ac:dyDescent="0.25">
      <c r="A1372" s="40">
        <f>TYPE(Customer!A1372)</f>
        <v>1</v>
      </c>
      <c r="B1372" s="40">
        <f>TYPE(Customer!B1372)</f>
        <v>1</v>
      </c>
      <c r="C1372" s="40">
        <f>TYPE(Customer!C1372)</f>
        <v>2</v>
      </c>
      <c r="D1372" s="40">
        <f>TYPE(Customer!D1372)</f>
        <v>2</v>
      </c>
      <c r="E1372" s="40">
        <f>TYPE(Customer!E1372)</f>
        <v>1</v>
      </c>
      <c r="F1372" s="40">
        <f>TYPE(Customer!G1372)</f>
        <v>1</v>
      </c>
      <c r="G1372" s="40">
        <f>TYPE(Customer!H1372)</f>
        <v>1</v>
      </c>
      <c r="H1372" s="40">
        <f>TYPE(Customer!I1372)</f>
        <v>1</v>
      </c>
      <c r="I1372" s="40">
        <f>TYPE(Customer!J1372)</f>
        <v>1</v>
      </c>
      <c r="J1372" s="40">
        <f>TYPE(Customer!K1372)</f>
        <v>1</v>
      </c>
      <c r="K1372" s="40">
        <f>TYPE(Customer!L1372)</f>
        <v>1</v>
      </c>
      <c r="L1372" s="40">
        <f>TYPE(Customer!M1372)</f>
        <v>1</v>
      </c>
      <c r="M1372" s="40">
        <f>TYPE(Customer!N1372)</f>
        <v>1</v>
      </c>
    </row>
    <row r="1373" spans="1:13" x14ac:dyDescent="0.25">
      <c r="A1373" s="40">
        <f>TYPE(Customer!A1373)</f>
        <v>1</v>
      </c>
      <c r="B1373" s="40">
        <f>TYPE(Customer!B1373)</f>
        <v>1</v>
      </c>
      <c r="C1373" s="40">
        <f>TYPE(Customer!C1373)</f>
        <v>2</v>
      </c>
      <c r="D1373" s="40">
        <f>TYPE(Customer!D1373)</f>
        <v>2</v>
      </c>
      <c r="E1373" s="40">
        <f>TYPE(Customer!E1373)</f>
        <v>1</v>
      </c>
      <c r="F1373" s="40">
        <f>TYPE(Customer!G1373)</f>
        <v>1</v>
      </c>
      <c r="G1373" s="40">
        <f>TYPE(Customer!H1373)</f>
        <v>1</v>
      </c>
      <c r="H1373" s="40">
        <f>TYPE(Customer!I1373)</f>
        <v>1</v>
      </c>
      <c r="I1373" s="40">
        <f>TYPE(Customer!J1373)</f>
        <v>1</v>
      </c>
      <c r="J1373" s="40">
        <f>TYPE(Customer!K1373)</f>
        <v>1</v>
      </c>
      <c r="K1373" s="40">
        <f>TYPE(Customer!L1373)</f>
        <v>1</v>
      </c>
      <c r="L1373" s="40">
        <f>TYPE(Customer!M1373)</f>
        <v>1</v>
      </c>
      <c r="M1373" s="40">
        <f>TYPE(Customer!N1373)</f>
        <v>1</v>
      </c>
    </row>
    <row r="1374" spans="1:13" x14ac:dyDescent="0.25">
      <c r="A1374" s="40">
        <f>TYPE(Customer!A1374)</f>
        <v>1</v>
      </c>
      <c r="B1374" s="40">
        <f>TYPE(Customer!B1374)</f>
        <v>1</v>
      </c>
      <c r="C1374" s="40">
        <f>TYPE(Customer!C1374)</f>
        <v>2</v>
      </c>
      <c r="D1374" s="40">
        <f>TYPE(Customer!D1374)</f>
        <v>2</v>
      </c>
      <c r="E1374" s="40">
        <f>TYPE(Customer!E1374)</f>
        <v>1</v>
      </c>
      <c r="F1374" s="40">
        <f>TYPE(Customer!G1374)</f>
        <v>1</v>
      </c>
      <c r="G1374" s="40">
        <f>TYPE(Customer!H1374)</f>
        <v>1</v>
      </c>
      <c r="H1374" s="40">
        <f>TYPE(Customer!I1374)</f>
        <v>1</v>
      </c>
      <c r="I1374" s="40">
        <f>TYPE(Customer!J1374)</f>
        <v>1</v>
      </c>
      <c r="J1374" s="40">
        <f>TYPE(Customer!K1374)</f>
        <v>1</v>
      </c>
      <c r="K1374" s="40">
        <f>TYPE(Customer!L1374)</f>
        <v>1</v>
      </c>
      <c r="L1374" s="40">
        <f>TYPE(Customer!M1374)</f>
        <v>1</v>
      </c>
      <c r="M1374" s="40">
        <f>TYPE(Customer!N1374)</f>
        <v>1</v>
      </c>
    </row>
    <row r="1375" spans="1:13" x14ac:dyDescent="0.25">
      <c r="A1375" s="40">
        <f>TYPE(Customer!A1375)</f>
        <v>1</v>
      </c>
      <c r="B1375" s="40">
        <f>TYPE(Customer!B1375)</f>
        <v>1</v>
      </c>
      <c r="C1375" s="40">
        <f>TYPE(Customer!C1375)</f>
        <v>2</v>
      </c>
      <c r="D1375" s="40">
        <f>TYPE(Customer!D1375)</f>
        <v>2</v>
      </c>
      <c r="E1375" s="40">
        <f>TYPE(Customer!E1375)</f>
        <v>1</v>
      </c>
      <c r="F1375" s="40">
        <f>TYPE(Customer!G1375)</f>
        <v>1</v>
      </c>
      <c r="G1375" s="40">
        <f>TYPE(Customer!H1375)</f>
        <v>1</v>
      </c>
      <c r="H1375" s="40">
        <f>TYPE(Customer!I1375)</f>
        <v>1</v>
      </c>
      <c r="I1375" s="40">
        <f>TYPE(Customer!J1375)</f>
        <v>1</v>
      </c>
      <c r="J1375" s="40">
        <f>TYPE(Customer!K1375)</f>
        <v>1</v>
      </c>
      <c r="K1375" s="40">
        <f>TYPE(Customer!L1375)</f>
        <v>1</v>
      </c>
      <c r="L1375" s="40">
        <f>TYPE(Customer!M1375)</f>
        <v>1</v>
      </c>
      <c r="M1375" s="40">
        <f>TYPE(Customer!N1375)</f>
        <v>1</v>
      </c>
    </row>
    <row r="1376" spans="1:13" x14ac:dyDescent="0.25">
      <c r="A1376" s="40">
        <f>TYPE(Customer!A1376)</f>
        <v>1</v>
      </c>
      <c r="B1376" s="40">
        <f>TYPE(Customer!B1376)</f>
        <v>1</v>
      </c>
      <c r="C1376" s="40">
        <f>TYPE(Customer!C1376)</f>
        <v>2</v>
      </c>
      <c r="D1376" s="40">
        <f>TYPE(Customer!D1376)</f>
        <v>2</v>
      </c>
      <c r="E1376" s="40">
        <f>TYPE(Customer!E1376)</f>
        <v>1</v>
      </c>
      <c r="F1376" s="40">
        <f>TYPE(Customer!G1376)</f>
        <v>1</v>
      </c>
      <c r="G1376" s="40">
        <f>TYPE(Customer!H1376)</f>
        <v>1</v>
      </c>
      <c r="H1376" s="40">
        <f>TYPE(Customer!I1376)</f>
        <v>1</v>
      </c>
      <c r="I1376" s="40">
        <f>TYPE(Customer!J1376)</f>
        <v>1</v>
      </c>
      <c r="J1376" s="40">
        <f>TYPE(Customer!K1376)</f>
        <v>1</v>
      </c>
      <c r="K1376" s="40">
        <f>TYPE(Customer!L1376)</f>
        <v>1</v>
      </c>
      <c r="L1376" s="40">
        <f>TYPE(Customer!M1376)</f>
        <v>1</v>
      </c>
      <c r="M1376" s="40">
        <f>TYPE(Customer!N1376)</f>
        <v>1</v>
      </c>
    </row>
    <row r="1377" spans="1:13" x14ac:dyDescent="0.25">
      <c r="A1377" s="40">
        <f>TYPE(Customer!A1377)</f>
        <v>1</v>
      </c>
      <c r="B1377" s="40">
        <f>TYPE(Customer!B1377)</f>
        <v>1</v>
      </c>
      <c r="C1377" s="40">
        <f>TYPE(Customer!C1377)</f>
        <v>2</v>
      </c>
      <c r="D1377" s="40">
        <f>TYPE(Customer!D1377)</f>
        <v>2</v>
      </c>
      <c r="E1377" s="40">
        <f>TYPE(Customer!E1377)</f>
        <v>1</v>
      </c>
      <c r="F1377" s="40">
        <f>TYPE(Customer!G1377)</f>
        <v>1</v>
      </c>
      <c r="G1377" s="40">
        <f>TYPE(Customer!H1377)</f>
        <v>1</v>
      </c>
      <c r="H1377" s="40">
        <f>TYPE(Customer!I1377)</f>
        <v>1</v>
      </c>
      <c r="I1377" s="40">
        <f>TYPE(Customer!J1377)</f>
        <v>1</v>
      </c>
      <c r="J1377" s="40">
        <f>TYPE(Customer!K1377)</f>
        <v>1</v>
      </c>
      <c r="K1377" s="40">
        <f>TYPE(Customer!L1377)</f>
        <v>1</v>
      </c>
      <c r="L1377" s="40">
        <f>TYPE(Customer!M1377)</f>
        <v>1</v>
      </c>
      <c r="M1377" s="40">
        <f>TYPE(Customer!N1377)</f>
        <v>1</v>
      </c>
    </row>
    <row r="1378" spans="1:13" x14ac:dyDescent="0.25">
      <c r="A1378" s="40">
        <f>TYPE(Customer!A1378)</f>
        <v>1</v>
      </c>
      <c r="B1378" s="40">
        <f>TYPE(Customer!B1378)</f>
        <v>1</v>
      </c>
      <c r="C1378" s="40">
        <f>TYPE(Customer!C1378)</f>
        <v>2</v>
      </c>
      <c r="D1378" s="40">
        <f>TYPE(Customer!D1378)</f>
        <v>2</v>
      </c>
      <c r="E1378" s="40">
        <f>TYPE(Customer!E1378)</f>
        <v>1</v>
      </c>
      <c r="F1378" s="40">
        <f>TYPE(Customer!G1378)</f>
        <v>1</v>
      </c>
      <c r="G1378" s="40">
        <f>TYPE(Customer!H1378)</f>
        <v>1</v>
      </c>
      <c r="H1378" s="40">
        <f>TYPE(Customer!I1378)</f>
        <v>1</v>
      </c>
      <c r="I1378" s="40">
        <f>TYPE(Customer!J1378)</f>
        <v>1</v>
      </c>
      <c r="J1378" s="40">
        <f>TYPE(Customer!K1378)</f>
        <v>1</v>
      </c>
      <c r="K1378" s="40">
        <f>TYPE(Customer!L1378)</f>
        <v>1</v>
      </c>
      <c r="L1378" s="40">
        <f>TYPE(Customer!M1378)</f>
        <v>1</v>
      </c>
      <c r="M1378" s="40">
        <f>TYPE(Customer!N1378)</f>
        <v>1</v>
      </c>
    </row>
    <row r="1379" spans="1:13" x14ac:dyDescent="0.25">
      <c r="A1379" s="40">
        <f>TYPE(Customer!A1379)</f>
        <v>1</v>
      </c>
      <c r="B1379" s="40">
        <f>TYPE(Customer!B1379)</f>
        <v>1</v>
      </c>
      <c r="C1379" s="40">
        <f>TYPE(Customer!C1379)</f>
        <v>2</v>
      </c>
      <c r="D1379" s="40">
        <f>TYPE(Customer!D1379)</f>
        <v>2</v>
      </c>
      <c r="E1379" s="40">
        <f>TYPE(Customer!E1379)</f>
        <v>1</v>
      </c>
      <c r="F1379" s="40">
        <f>TYPE(Customer!G1379)</f>
        <v>1</v>
      </c>
      <c r="G1379" s="40">
        <f>TYPE(Customer!H1379)</f>
        <v>1</v>
      </c>
      <c r="H1379" s="40">
        <f>TYPE(Customer!I1379)</f>
        <v>1</v>
      </c>
      <c r="I1379" s="40">
        <f>TYPE(Customer!J1379)</f>
        <v>1</v>
      </c>
      <c r="J1379" s="40">
        <f>TYPE(Customer!K1379)</f>
        <v>1</v>
      </c>
      <c r="K1379" s="40">
        <f>TYPE(Customer!L1379)</f>
        <v>1</v>
      </c>
      <c r="L1379" s="40">
        <f>TYPE(Customer!M1379)</f>
        <v>1</v>
      </c>
      <c r="M1379" s="40">
        <f>TYPE(Customer!N1379)</f>
        <v>1</v>
      </c>
    </row>
    <row r="1380" spans="1:13" x14ac:dyDescent="0.25">
      <c r="A1380" s="40">
        <f>TYPE(Customer!A1380)</f>
        <v>1</v>
      </c>
      <c r="B1380" s="40">
        <f>TYPE(Customer!B1380)</f>
        <v>1</v>
      </c>
      <c r="C1380" s="40">
        <f>TYPE(Customer!C1380)</f>
        <v>2</v>
      </c>
      <c r="D1380" s="40">
        <f>TYPE(Customer!D1380)</f>
        <v>2</v>
      </c>
      <c r="E1380" s="40">
        <f>TYPE(Customer!E1380)</f>
        <v>1</v>
      </c>
      <c r="F1380" s="40">
        <f>TYPE(Customer!G1380)</f>
        <v>1</v>
      </c>
      <c r="G1380" s="40">
        <f>TYPE(Customer!H1380)</f>
        <v>1</v>
      </c>
      <c r="H1380" s="40">
        <f>TYPE(Customer!I1380)</f>
        <v>1</v>
      </c>
      <c r="I1380" s="40">
        <f>TYPE(Customer!J1380)</f>
        <v>1</v>
      </c>
      <c r="J1380" s="40">
        <f>TYPE(Customer!K1380)</f>
        <v>1</v>
      </c>
      <c r="K1380" s="40">
        <f>TYPE(Customer!L1380)</f>
        <v>1</v>
      </c>
      <c r="L1380" s="40">
        <f>TYPE(Customer!M1380)</f>
        <v>1</v>
      </c>
      <c r="M1380" s="40">
        <f>TYPE(Customer!N1380)</f>
        <v>1</v>
      </c>
    </row>
    <row r="1381" spans="1:13" x14ac:dyDescent="0.25">
      <c r="A1381" s="40">
        <f>TYPE(Customer!A1381)</f>
        <v>1</v>
      </c>
      <c r="B1381" s="40">
        <f>TYPE(Customer!B1381)</f>
        <v>1</v>
      </c>
      <c r="C1381" s="40">
        <f>TYPE(Customer!C1381)</f>
        <v>2</v>
      </c>
      <c r="D1381" s="40">
        <f>TYPE(Customer!D1381)</f>
        <v>2</v>
      </c>
      <c r="E1381" s="40">
        <f>TYPE(Customer!E1381)</f>
        <v>1</v>
      </c>
      <c r="F1381" s="40">
        <f>TYPE(Customer!G1381)</f>
        <v>1</v>
      </c>
      <c r="G1381" s="40">
        <f>TYPE(Customer!H1381)</f>
        <v>1</v>
      </c>
      <c r="H1381" s="40">
        <f>TYPE(Customer!I1381)</f>
        <v>1</v>
      </c>
      <c r="I1381" s="40">
        <f>TYPE(Customer!J1381)</f>
        <v>1</v>
      </c>
      <c r="J1381" s="40">
        <f>TYPE(Customer!K1381)</f>
        <v>1</v>
      </c>
      <c r="K1381" s="40">
        <f>TYPE(Customer!L1381)</f>
        <v>1</v>
      </c>
      <c r="L1381" s="40">
        <f>TYPE(Customer!M1381)</f>
        <v>1</v>
      </c>
      <c r="M1381" s="40">
        <f>TYPE(Customer!N1381)</f>
        <v>1</v>
      </c>
    </row>
    <row r="1382" spans="1:13" x14ac:dyDescent="0.25">
      <c r="A1382" s="40">
        <f>TYPE(Customer!A1382)</f>
        <v>1</v>
      </c>
      <c r="B1382" s="40">
        <f>TYPE(Customer!B1382)</f>
        <v>1</v>
      </c>
      <c r="C1382" s="40">
        <f>TYPE(Customer!C1382)</f>
        <v>2</v>
      </c>
      <c r="D1382" s="40">
        <f>TYPE(Customer!D1382)</f>
        <v>2</v>
      </c>
      <c r="E1382" s="40">
        <f>TYPE(Customer!E1382)</f>
        <v>1</v>
      </c>
      <c r="F1382" s="40">
        <f>TYPE(Customer!G1382)</f>
        <v>1</v>
      </c>
      <c r="G1382" s="40">
        <f>TYPE(Customer!H1382)</f>
        <v>1</v>
      </c>
      <c r="H1382" s="40">
        <f>TYPE(Customer!I1382)</f>
        <v>1</v>
      </c>
      <c r="I1382" s="40">
        <f>TYPE(Customer!J1382)</f>
        <v>1</v>
      </c>
      <c r="J1382" s="40">
        <f>TYPE(Customer!K1382)</f>
        <v>1</v>
      </c>
      <c r="K1382" s="40">
        <f>TYPE(Customer!L1382)</f>
        <v>1</v>
      </c>
      <c r="L1382" s="40">
        <f>TYPE(Customer!M1382)</f>
        <v>1</v>
      </c>
      <c r="M1382" s="40">
        <f>TYPE(Customer!N1382)</f>
        <v>1</v>
      </c>
    </row>
    <row r="1383" spans="1:13" x14ac:dyDescent="0.25">
      <c r="A1383" s="40">
        <f>TYPE(Customer!A1383)</f>
        <v>1</v>
      </c>
      <c r="B1383" s="40">
        <f>TYPE(Customer!B1383)</f>
        <v>1</v>
      </c>
      <c r="C1383" s="40">
        <f>TYPE(Customer!C1383)</f>
        <v>2</v>
      </c>
      <c r="D1383" s="40">
        <f>TYPE(Customer!D1383)</f>
        <v>2</v>
      </c>
      <c r="E1383" s="40">
        <f>TYPE(Customer!E1383)</f>
        <v>1</v>
      </c>
      <c r="F1383" s="40">
        <f>TYPE(Customer!G1383)</f>
        <v>1</v>
      </c>
      <c r="G1383" s="40">
        <f>TYPE(Customer!H1383)</f>
        <v>1</v>
      </c>
      <c r="H1383" s="40">
        <f>TYPE(Customer!I1383)</f>
        <v>1</v>
      </c>
      <c r="I1383" s="40">
        <f>TYPE(Customer!J1383)</f>
        <v>1</v>
      </c>
      <c r="J1383" s="40">
        <f>TYPE(Customer!K1383)</f>
        <v>1</v>
      </c>
      <c r="K1383" s="40">
        <f>TYPE(Customer!L1383)</f>
        <v>1</v>
      </c>
      <c r="L1383" s="40">
        <f>TYPE(Customer!M1383)</f>
        <v>1</v>
      </c>
      <c r="M1383" s="40">
        <f>TYPE(Customer!N1383)</f>
        <v>1</v>
      </c>
    </row>
    <row r="1384" spans="1:13" x14ac:dyDescent="0.25">
      <c r="A1384" s="40">
        <f>TYPE(Customer!A1384)</f>
        <v>1</v>
      </c>
      <c r="B1384" s="40">
        <f>TYPE(Customer!B1384)</f>
        <v>1</v>
      </c>
      <c r="C1384" s="40">
        <f>TYPE(Customer!C1384)</f>
        <v>2</v>
      </c>
      <c r="D1384" s="40">
        <f>TYPE(Customer!D1384)</f>
        <v>2</v>
      </c>
      <c r="E1384" s="40">
        <f>TYPE(Customer!E1384)</f>
        <v>1</v>
      </c>
      <c r="F1384" s="40">
        <f>TYPE(Customer!G1384)</f>
        <v>1</v>
      </c>
      <c r="G1384" s="40">
        <f>TYPE(Customer!H1384)</f>
        <v>1</v>
      </c>
      <c r="H1384" s="40">
        <f>TYPE(Customer!I1384)</f>
        <v>1</v>
      </c>
      <c r="I1384" s="40">
        <f>TYPE(Customer!J1384)</f>
        <v>1</v>
      </c>
      <c r="J1384" s="40">
        <f>TYPE(Customer!K1384)</f>
        <v>1</v>
      </c>
      <c r="K1384" s="40">
        <f>TYPE(Customer!L1384)</f>
        <v>1</v>
      </c>
      <c r="L1384" s="40">
        <f>TYPE(Customer!M1384)</f>
        <v>1</v>
      </c>
      <c r="M1384" s="40">
        <f>TYPE(Customer!N1384)</f>
        <v>1</v>
      </c>
    </row>
    <row r="1385" spans="1:13" x14ac:dyDescent="0.25">
      <c r="A1385" s="40">
        <f>TYPE(Customer!A1385)</f>
        <v>1</v>
      </c>
      <c r="B1385" s="40">
        <f>TYPE(Customer!B1385)</f>
        <v>1</v>
      </c>
      <c r="C1385" s="40">
        <f>TYPE(Customer!C1385)</f>
        <v>2</v>
      </c>
      <c r="D1385" s="40">
        <f>TYPE(Customer!D1385)</f>
        <v>2</v>
      </c>
      <c r="E1385" s="40">
        <f>TYPE(Customer!E1385)</f>
        <v>1</v>
      </c>
      <c r="F1385" s="40">
        <f>TYPE(Customer!G1385)</f>
        <v>1</v>
      </c>
      <c r="G1385" s="40">
        <f>TYPE(Customer!H1385)</f>
        <v>1</v>
      </c>
      <c r="H1385" s="40">
        <f>TYPE(Customer!I1385)</f>
        <v>1</v>
      </c>
      <c r="I1385" s="40">
        <f>TYPE(Customer!J1385)</f>
        <v>1</v>
      </c>
      <c r="J1385" s="40">
        <f>TYPE(Customer!K1385)</f>
        <v>1</v>
      </c>
      <c r="K1385" s="40">
        <f>TYPE(Customer!L1385)</f>
        <v>1</v>
      </c>
      <c r="L1385" s="40">
        <f>TYPE(Customer!M1385)</f>
        <v>1</v>
      </c>
      <c r="M1385" s="40">
        <f>TYPE(Customer!N1385)</f>
        <v>1</v>
      </c>
    </row>
    <row r="1386" spans="1:13" x14ac:dyDescent="0.25">
      <c r="A1386" s="40">
        <f>TYPE(Customer!A1386)</f>
        <v>1</v>
      </c>
      <c r="B1386" s="40">
        <f>TYPE(Customer!B1386)</f>
        <v>1</v>
      </c>
      <c r="C1386" s="40">
        <f>TYPE(Customer!C1386)</f>
        <v>2</v>
      </c>
      <c r="D1386" s="40">
        <f>TYPE(Customer!D1386)</f>
        <v>2</v>
      </c>
      <c r="E1386" s="40">
        <f>TYPE(Customer!E1386)</f>
        <v>1</v>
      </c>
      <c r="F1386" s="40">
        <f>TYPE(Customer!G1386)</f>
        <v>1</v>
      </c>
      <c r="G1386" s="40">
        <f>TYPE(Customer!H1386)</f>
        <v>1</v>
      </c>
      <c r="H1386" s="40">
        <f>TYPE(Customer!I1386)</f>
        <v>1</v>
      </c>
      <c r="I1386" s="40">
        <f>TYPE(Customer!J1386)</f>
        <v>1</v>
      </c>
      <c r="J1386" s="40">
        <f>TYPE(Customer!K1386)</f>
        <v>1</v>
      </c>
      <c r="K1386" s="40">
        <f>TYPE(Customer!L1386)</f>
        <v>1</v>
      </c>
      <c r="L1386" s="40">
        <f>TYPE(Customer!M1386)</f>
        <v>1</v>
      </c>
      <c r="M1386" s="40">
        <f>TYPE(Customer!N1386)</f>
        <v>1</v>
      </c>
    </row>
    <row r="1387" spans="1:13" x14ac:dyDescent="0.25">
      <c r="A1387" s="40">
        <f>TYPE(Customer!A1387)</f>
        <v>1</v>
      </c>
      <c r="B1387" s="40">
        <f>TYPE(Customer!B1387)</f>
        <v>1</v>
      </c>
      <c r="C1387" s="40">
        <f>TYPE(Customer!C1387)</f>
        <v>2</v>
      </c>
      <c r="D1387" s="40">
        <f>TYPE(Customer!D1387)</f>
        <v>2</v>
      </c>
      <c r="E1387" s="40">
        <f>TYPE(Customer!E1387)</f>
        <v>1</v>
      </c>
      <c r="F1387" s="40">
        <f>TYPE(Customer!G1387)</f>
        <v>1</v>
      </c>
      <c r="G1387" s="40">
        <f>TYPE(Customer!H1387)</f>
        <v>1</v>
      </c>
      <c r="H1387" s="40">
        <f>TYPE(Customer!I1387)</f>
        <v>1</v>
      </c>
      <c r="I1387" s="40">
        <f>TYPE(Customer!J1387)</f>
        <v>1</v>
      </c>
      <c r="J1387" s="40">
        <f>TYPE(Customer!K1387)</f>
        <v>1</v>
      </c>
      <c r="K1387" s="40">
        <f>TYPE(Customer!L1387)</f>
        <v>1</v>
      </c>
      <c r="L1387" s="40">
        <f>TYPE(Customer!M1387)</f>
        <v>1</v>
      </c>
      <c r="M1387" s="40">
        <f>TYPE(Customer!N1387)</f>
        <v>1</v>
      </c>
    </row>
    <row r="1388" spans="1:13" x14ac:dyDescent="0.25">
      <c r="A1388" s="40">
        <f>TYPE(Customer!A1388)</f>
        <v>1</v>
      </c>
      <c r="B1388" s="40">
        <f>TYPE(Customer!B1388)</f>
        <v>1</v>
      </c>
      <c r="C1388" s="40">
        <f>TYPE(Customer!C1388)</f>
        <v>2</v>
      </c>
      <c r="D1388" s="40">
        <f>TYPE(Customer!D1388)</f>
        <v>2</v>
      </c>
      <c r="E1388" s="40">
        <f>TYPE(Customer!E1388)</f>
        <v>1</v>
      </c>
      <c r="F1388" s="40">
        <f>TYPE(Customer!G1388)</f>
        <v>1</v>
      </c>
      <c r="G1388" s="40">
        <f>TYPE(Customer!H1388)</f>
        <v>1</v>
      </c>
      <c r="H1388" s="40">
        <f>TYPE(Customer!I1388)</f>
        <v>1</v>
      </c>
      <c r="I1388" s="40">
        <f>TYPE(Customer!J1388)</f>
        <v>1</v>
      </c>
      <c r="J1388" s="40">
        <f>TYPE(Customer!K1388)</f>
        <v>1</v>
      </c>
      <c r="K1388" s="40">
        <f>TYPE(Customer!L1388)</f>
        <v>1</v>
      </c>
      <c r="L1388" s="40">
        <f>TYPE(Customer!M1388)</f>
        <v>1</v>
      </c>
      <c r="M1388" s="40">
        <f>TYPE(Customer!N1388)</f>
        <v>1</v>
      </c>
    </row>
    <row r="1389" spans="1:13" x14ac:dyDescent="0.25">
      <c r="A1389" s="40">
        <f>TYPE(Customer!A1389)</f>
        <v>1</v>
      </c>
      <c r="B1389" s="40">
        <f>TYPE(Customer!B1389)</f>
        <v>1</v>
      </c>
      <c r="C1389" s="40">
        <f>TYPE(Customer!C1389)</f>
        <v>2</v>
      </c>
      <c r="D1389" s="40">
        <f>TYPE(Customer!D1389)</f>
        <v>2</v>
      </c>
      <c r="E1389" s="40">
        <f>TYPE(Customer!E1389)</f>
        <v>1</v>
      </c>
      <c r="F1389" s="40">
        <f>TYPE(Customer!G1389)</f>
        <v>1</v>
      </c>
      <c r="G1389" s="40">
        <f>TYPE(Customer!H1389)</f>
        <v>1</v>
      </c>
      <c r="H1389" s="40">
        <f>TYPE(Customer!I1389)</f>
        <v>1</v>
      </c>
      <c r="I1389" s="40">
        <f>TYPE(Customer!J1389)</f>
        <v>1</v>
      </c>
      <c r="J1389" s="40">
        <f>TYPE(Customer!K1389)</f>
        <v>1</v>
      </c>
      <c r="K1389" s="40">
        <f>TYPE(Customer!L1389)</f>
        <v>1</v>
      </c>
      <c r="L1389" s="40">
        <f>TYPE(Customer!M1389)</f>
        <v>1</v>
      </c>
      <c r="M1389" s="40">
        <f>TYPE(Customer!N1389)</f>
        <v>1</v>
      </c>
    </row>
    <row r="1390" spans="1:13" x14ac:dyDescent="0.25">
      <c r="A1390" s="40">
        <f>TYPE(Customer!A1390)</f>
        <v>1</v>
      </c>
      <c r="B1390" s="40">
        <f>TYPE(Customer!B1390)</f>
        <v>1</v>
      </c>
      <c r="C1390" s="40">
        <f>TYPE(Customer!C1390)</f>
        <v>2</v>
      </c>
      <c r="D1390" s="40">
        <f>TYPE(Customer!D1390)</f>
        <v>2</v>
      </c>
      <c r="E1390" s="40">
        <f>TYPE(Customer!E1390)</f>
        <v>1</v>
      </c>
      <c r="F1390" s="40">
        <f>TYPE(Customer!G1390)</f>
        <v>1</v>
      </c>
      <c r="G1390" s="40">
        <f>TYPE(Customer!H1390)</f>
        <v>1</v>
      </c>
      <c r="H1390" s="40">
        <f>TYPE(Customer!I1390)</f>
        <v>1</v>
      </c>
      <c r="I1390" s="40">
        <f>TYPE(Customer!J1390)</f>
        <v>1</v>
      </c>
      <c r="J1390" s="40">
        <f>TYPE(Customer!K1390)</f>
        <v>1</v>
      </c>
      <c r="K1390" s="40">
        <f>TYPE(Customer!L1390)</f>
        <v>1</v>
      </c>
      <c r="L1390" s="40">
        <f>TYPE(Customer!M1390)</f>
        <v>1</v>
      </c>
      <c r="M1390" s="40">
        <f>TYPE(Customer!N1390)</f>
        <v>1</v>
      </c>
    </row>
    <row r="1391" spans="1:13" x14ac:dyDescent="0.25">
      <c r="A1391" s="40">
        <f>TYPE(Customer!A1391)</f>
        <v>1</v>
      </c>
      <c r="B1391" s="40">
        <f>TYPE(Customer!B1391)</f>
        <v>1</v>
      </c>
      <c r="C1391" s="40">
        <f>TYPE(Customer!C1391)</f>
        <v>2</v>
      </c>
      <c r="D1391" s="40">
        <f>TYPE(Customer!D1391)</f>
        <v>2</v>
      </c>
      <c r="E1391" s="40">
        <f>TYPE(Customer!E1391)</f>
        <v>1</v>
      </c>
      <c r="F1391" s="40">
        <f>TYPE(Customer!G1391)</f>
        <v>1</v>
      </c>
      <c r="G1391" s="40">
        <f>TYPE(Customer!H1391)</f>
        <v>1</v>
      </c>
      <c r="H1391" s="40">
        <f>TYPE(Customer!I1391)</f>
        <v>1</v>
      </c>
      <c r="I1391" s="40">
        <f>TYPE(Customer!J1391)</f>
        <v>1</v>
      </c>
      <c r="J1391" s="40">
        <f>TYPE(Customer!K1391)</f>
        <v>1</v>
      </c>
      <c r="K1391" s="40">
        <f>TYPE(Customer!L1391)</f>
        <v>1</v>
      </c>
      <c r="L1391" s="40">
        <f>TYPE(Customer!M1391)</f>
        <v>1</v>
      </c>
      <c r="M1391" s="40">
        <f>TYPE(Customer!N1391)</f>
        <v>1</v>
      </c>
    </row>
    <row r="1392" spans="1:13" x14ac:dyDescent="0.25">
      <c r="A1392" s="40">
        <f>TYPE(Customer!A1392)</f>
        <v>1</v>
      </c>
      <c r="B1392" s="40">
        <f>TYPE(Customer!B1392)</f>
        <v>1</v>
      </c>
      <c r="C1392" s="40">
        <f>TYPE(Customer!C1392)</f>
        <v>2</v>
      </c>
      <c r="D1392" s="40">
        <f>TYPE(Customer!D1392)</f>
        <v>2</v>
      </c>
      <c r="E1392" s="40">
        <f>TYPE(Customer!E1392)</f>
        <v>1</v>
      </c>
      <c r="F1392" s="40">
        <f>TYPE(Customer!G1392)</f>
        <v>1</v>
      </c>
      <c r="G1392" s="40">
        <f>TYPE(Customer!H1392)</f>
        <v>1</v>
      </c>
      <c r="H1392" s="40">
        <f>TYPE(Customer!I1392)</f>
        <v>1</v>
      </c>
      <c r="I1392" s="40">
        <f>TYPE(Customer!J1392)</f>
        <v>1</v>
      </c>
      <c r="J1392" s="40">
        <f>TYPE(Customer!K1392)</f>
        <v>1</v>
      </c>
      <c r="K1392" s="40">
        <f>TYPE(Customer!L1392)</f>
        <v>1</v>
      </c>
      <c r="L1392" s="40">
        <f>TYPE(Customer!M1392)</f>
        <v>1</v>
      </c>
      <c r="M1392" s="40">
        <f>TYPE(Customer!N1392)</f>
        <v>1</v>
      </c>
    </row>
    <row r="1393" spans="1:13" x14ac:dyDescent="0.25">
      <c r="A1393" s="40">
        <f>TYPE(Customer!A1393)</f>
        <v>1</v>
      </c>
      <c r="B1393" s="40">
        <f>TYPE(Customer!B1393)</f>
        <v>1</v>
      </c>
      <c r="C1393" s="40">
        <f>TYPE(Customer!C1393)</f>
        <v>2</v>
      </c>
      <c r="D1393" s="40">
        <f>TYPE(Customer!D1393)</f>
        <v>2</v>
      </c>
      <c r="E1393" s="40">
        <f>TYPE(Customer!E1393)</f>
        <v>1</v>
      </c>
      <c r="F1393" s="40">
        <f>TYPE(Customer!G1393)</f>
        <v>1</v>
      </c>
      <c r="G1393" s="40">
        <f>TYPE(Customer!H1393)</f>
        <v>1</v>
      </c>
      <c r="H1393" s="40">
        <f>TYPE(Customer!I1393)</f>
        <v>1</v>
      </c>
      <c r="I1393" s="40">
        <f>TYPE(Customer!J1393)</f>
        <v>1</v>
      </c>
      <c r="J1393" s="40">
        <f>TYPE(Customer!K1393)</f>
        <v>1</v>
      </c>
      <c r="K1393" s="40">
        <f>TYPE(Customer!L1393)</f>
        <v>1</v>
      </c>
      <c r="L1393" s="40">
        <f>TYPE(Customer!M1393)</f>
        <v>1</v>
      </c>
      <c r="M1393" s="40">
        <f>TYPE(Customer!N1393)</f>
        <v>1</v>
      </c>
    </row>
    <row r="1394" spans="1:13" x14ac:dyDescent="0.25">
      <c r="A1394" s="40">
        <f>TYPE(Customer!A1394)</f>
        <v>1</v>
      </c>
      <c r="B1394" s="40">
        <f>TYPE(Customer!B1394)</f>
        <v>1</v>
      </c>
      <c r="C1394" s="40">
        <f>TYPE(Customer!C1394)</f>
        <v>2</v>
      </c>
      <c r="D1394" s="40">
        <f>TYPE(Customer!D1394)</f>
        <v>2</v>
      </c>
      <c r="E1394" s="40">
        <f>TYPE(Customer!E1394)</f>
        <v>1</v>
      </c>
      <c r="F1394" s="40">
        <f>TYPE(Customer!G1394)</f>
        <v>1</v>
      </c>
      <c r="G1394" s="40">
        <f>TYPE(Customer!H1394)</f>
        <v>1</v>
      </c>
      <c r="H1394" s="40">
        <f>TYPE(Customer!I1394)</f>
        <v>1</v>
      </c>
      <c r="I1394" s="40">
        <f>TYPE(Customer!J1394)</f>
        <v>1</v>
      </c>
      <c r="J1394" s="40">
        <f>TYPE(Customer!K1394)</f>
        <v>1</v>
      </c>
      <c r="K1394" s="40">
        <f>TYPE(Customer!L1394)</f>
        <v>1</v>
      </c>
      <c r="L1394" s="40">
        <f>TYPE(Customer!M1394)</f>
        <v>1</v>
      </c>
      <c r="M1394" s="40">
        <f>TYPE(Customer!N1394)</f>
        <v>1</v>
      </c>
    </row>
    <row r="1395" spans="1:13" x14ac:dyDescent="0.25">
      <c r="A1395" s="40">
        <f>TYPE(Customer!A1395)</f>
        <v>1</v>
      </c>
      <c r="B1395" s="40">
        <f>TYPE(Customer!B1395)</f>
        <v>1</v>
      </c>
      <c r="C1395" s="40">
        <f>TYPE(Customer!C1395)</f>
        <v>2</v>
      </c>
      <c r="D1395" s="40">
        <f>TYPE(Customer!D1395)</f>
        <v>2</v>
      </c>
      <c r="E1395" s="40">
        <f>TYPE(Customer!E1395)</f>
        <v>1</v>
      </c>
      <c r="F1395" s="40">
        <f>TYPE(Customer!G1395)</f>
        <v>1</v>
      </c>
      <c r="G1395" s="40">
        <f>TYPE(Customer!H1395)</f>
        <v>1</v>
      </c>
      <c r="H1395" s="40">
        <f>TYPE(Customer!I1395)</f>
        <v>1</v>
      </c>
      <c r="I1395" s="40">
        <f>TYPE(Customer!J1395)</f>
        <v>1</v>
      </c>
      <c r="J1395" s="40">
        <f>TYPE(Customer!K1395)</f>
        <v>1</v>
      </c>
      <c r="K1395" s="40">
        <f>TYPE(Customer!L1395)</f>
        <v>1</v>
      </c>
      <c r="L1395" s="40">
        <f>TYPE(Customer!M1395)</f>
        <v>1</v>
      </c>
      <c r="M1395" s="40">
        <f>TYPE(Customer!N1395)</f>
        <v>1</v>
      </c>
    </row>
    <row r="1396" spans="1:13" x14ac:dyDescent="0.25">
      <c r="A1396" s="40">
        <f>TYPE(Customer!A1396)</f>
        <v>1</v>
      </c>
      <c r="B1396" s="40">
        <f>TYPE(Customer!B1396)</f>
        <v>1</v>
      </c>
      <c r="C1396" s="40">
        <f>TYPE(Customer!C1396)</f>
        <v>2</v>
      </c>
      <c r="D1396" s="40">
        <f>TYPE(Customer!D1396)</f>
        <v>2</v>
      </c>
      <c r="E1396" s="40">
        <f>TYPE(Customer!E1396)</f>
        <v>1</v>
      </c>
      <c r="F1396" s="40">
        <f>TYPE(Customer!G1396)</f>
        <v>1</v>
      </c>
      <c r="G1396" s="40">
        <f>TYPE(Customer!H1396)</f>
        <v>1</v>
      </c>
      <c r="H1396" s="40">
        <f>TYPE(Customer!I1396)</f>
        <v>1</v>
      </c>
      <c r="I1396" s="40">
        <f>TYPE(Customer!J1396)</f>
        <v>1</v>
      </c>
      <c r="J1396" s="40">
        <f>TYPE(Customer!K1396)</f>
        <v>1</v>
      </c>
      <c r="K1396" s="40">
        <f>TYPE(Customer!L1396)</f>
        <v>1</v>
      </c>
      <c r="L1396" s="40">
        <f>TYPE(Customer!M1396)</f>
        <v>1</v>
      </c>
      <c r="M1396" s="40">
        <f>TYPE(Customer!N1396)</f>
        <v>1</v>
      </c>
    </row>
    <row r="1397" spans="1:13" x14ac:dyDescent="0.25">
      <c r="A1397" s="40">
        <f>TYPE(Customer!A1397)</f>
        <v>1</v>
      </c>
      <c r="B1397" s="40">
        <f>TYPE(Customer!B1397)</f>
        <v>1</v>
      </c>
      <c r="C1397" s="40">
        <f>TYPE(Customer!C1397)</f>
        <v>2</v>
      </c>
      <c r="D1397" s="40">
        <f>TYPE(Customer!D1397)</f>
        <v>2</v>
      </c>
      <c r="E1397" s="40">
        <f>TYPE(Customer!E1397)</f>
        <v>1</v>
      </c>
      <c r="F1397" s="40">
        <f>TYPE(Customer!G1397)</f>
        <v>1</v>
      </c>
      <c r="G1397" s="40">
        <f>TYPE(Customer!H1397)</f>
        <v>1</v>
      </c>
      <c r="H1397" s="40">
        <f>TYPE(Customer!I1397)</f>
        <v>1</v>
      </c>
      <c r="I1397" s="40">
        <f>TYPE(Customer!J1397)</f>
        <v>1</v>
      </c>
      <c r="J1397" s="40">
        <f>TYPE(Customer!K1397)</f>
        <v>1</v>
      </c>
      <c r="K1397" s="40">
        <f>TYPE(Customer!L1397)</f>
        <v>1</v>
      </c>
      <c r="L1397" s="40">
        <f>TYPE(Customer!M1397)</f>
        <v>1</v>
      </c>
      <c r="M1397" s="40">
        <f>TYPE(Customer!N1397)</f>
        <v>1</v>
      </c>
    </row>
    <row r="1398" spans="1:13" x14ac:dyDescent="0.25">
      <c r="A1398" s="40">
        <f>TYPE(Customer!A1398)</f>
        <v>1</v>
      </c>
      <c r="B1398" s="40">
        <f>TYPE(Customer!B1398)</f>
        <v>1</v>
      </c>
      <c r="C1398" s="40">
        <f>TYPE(Customer!C1398)</f>
        <v>2</v>
      </c>
      <c r="D1398" s="40">
        <f>TYPE(Customer!D1398)</f>
        <v>2</v>
      </c>
      <c r="E1398" s="40">
        <f>TYPE(Customer!E1398)</f>
        <v>1</v>
      </c>
      <c r="F1398" s="40">
        <f>TYPE(Customer!G1398)</f>
        <v>1</v>
      </c>
      <c r="G1398" s="40">
        <f>TYPE(Customer!H1398)</f>
        <v>1</v>
      </c>
      <c r="H1398" s="40">
        <f>TYPE(Customer!I1398)</f>
        <v>1</v>
      </c>
      <c r="I1398" s="40">
        <f>TYPE(Customer!J1398)</f>
        <v>1</v>
      </c>
      <c r="J1398" s="40">
        <f>TYPE(Customer!K1398)</f>
        <v>1</v>
      </c>
      <c r="K1398" s="40">
        <f>TYPE(Customer!L1398)</f>
        <v>1</v>
      </c>
      <c r="L1398" s="40">
        <f>TYPE(Customer!M1398)</f>
        <v>1</v>
      </c>
      <c r="M1398" s="40">
        <f>TYPE(Customer!N1398)</f>
        <v>1</v>
      </c>
    </row>
    <row r="1399" spans="1:13" x14ac:dyDescent="0.25">
      <c r="A1399" s="40">
        <f>TYPE(Customer!A1399)</f>
        <v>1</v>
      </c>
      <c r="B1399" s="40">
        <f>TYPE(Customer!B1399)</f>
        <v>1</v>
      </c>
      <c r="C1399" s="40">
        <f>TYPE(Customer!C1399)</f>
        <v>2</v>
      </c>
      <c r="D1399" s="40">
        <f>TYPE(Customer!D1399)</f>
        <v>2</v>
      </c>
      <c r="E1399" s="40">
        <f>TYPE(Customer!E1399)</f>
        <v>1</v>
      </c>
      <c r="F1399" s="40">
        <f>TYPE(Customer!G1399)</f>
        <v>1</v>
      </c>
      <c r="G1399" s="40">
        <f>TYPE(Customer!H1399)</f>
        <v>1</v>
      </c>
      <c r="H1399" s="40">
        <f>TYPE(Customer!I1399)</f>
        <v>1</v>
      </c>
      <c r="I1399" s="40">
        <f>TYPE(Customer!J1399)</f>
        <v>1</v>
      </c>
      <c r="J1399" s="40">
        <f>TYPE(Customer!K1399)</f>
        <v>1</v>
      </c>
      <c r="K1399" s="40">
        <f>TYPE(Customer!L1399)</f>
        <v>1</v>
      </c>
      <c r="L1399" s="40">
        <f>TYPE(Customer!M1399)</f>
        <v>1</v>
      </c>
      <c r="M1399" s="40">
        <f>TYPE(Customer!N1399)</f>
        <v>1</v>
      </c>
    </row>
    <row r="1400" spans="1:13" x14ac:dyDescent="0.25">
      <c r="A1400" s="40">
        <f>TYPE(Customer!A1400)</f>
        <v>1</v>
      </c>
      <c r="B1400" s="40">
        <f>TYPE(Customer!B1400)</f>
        <v>1</v>
      </c>
      <c r="C1400" s="40">
        <f>TYPE(Customer!C1400)</f>
        <v>2</v>
      </c>
      <c r="D1400" s="40">
        <f>TYPE(Customer!D1400)</f>
        <v>2</v>
      </c>
      <c r="E1400" s="40">
        <f>TYPE(Customer!E1400)</f>
        <v>1</v>
      </c>
      <c r="F1400" s="40">
        <f>TYPE(Customer!G1400)</f>
        <v>1</v>
      </c>
      <c r="G1400" s="40">
        <f>TYPE(Customer!H1400)</f>
        <v>1</v>
      </c>
      <c r="H1400" s="40">
        <f>TYPE(Customer!I1400)</f>
        <v>1</v>
      </c>
      <c r="I1400" s="40">
        <f>TYPE(Customer!J1400)</f>
        <v>1</v>
      </c>
      <c r="J1400" s="40">
        <f>TYPE(Customer!K1400)</f>
        <v>1</v>
      </c>
      <c r="K1400" s="40">
        <f>TYPE(Customer!L1400)</f>
        <v>1</v>
      </c>
      <c r="L1400" s="40">
        <f>TYPE(Customer!M1400)</f>
        <v>1</v>
      </c>
      <c r="M1400" s="40">
        <f>TYPE(Customer!N1400)</f>
        <v>1</v>
      </c>
    </row>
    <row r="1401" spans="1:13" x14ac:dyDescent="0.25">
      <c r="A1401" s="40">
        <f>TYPE(Customer!A1401)</f>
        <v>1</v>
      </c>
      <c r="B1401" s="40">
        <f>TYPE(Customer!B1401)</f>
        <v>1</v>
      </c>
      <c r="C1401" s="40">
        <f>TYPE(Customer!C1401)</f>
        <v>2</v>
      </c>
      <c r="D1401" s="40">
        <f>TYPE(Customer!D1401)</f>
        <v>2</v>
      </c>
      <c r="E1401" s="40">
        <f>TYPE(Customer!E1401)</f>
        <v>1</v>
      </c>
      <c r="F1401" s="40">
        <f>TYPE(Customer!G1401)</f>
        <v>1</v>
      </c>
      <c r="G1401" s="40">
        <f>TYPE(Customer!H1401)</f>
        <v>1</v>
      </c>
      <c r="H1401" s="40">
        <f>TYPE(Customer!I1401)</f>
        <v>1</v>
      </c>
      <c r="I1401" s="40">
        <f>TYPE(Customer!J1401)</f>
        <v>1</v>
      </c>
      <c r="J1401" s="40">
        <f>TYPE(Customer!K1401)</f>
        <v>1</v>
      </c>
      <c r="K1401" s="40">
        <f>TYPE(Customer!L1401)</f>
        <v>1</v>
      </c>
      <c r="L1401" s="40">
        <f>TYPE(Customer!M1401)</f>
        <v>1</v>
      </c>
      <c r="M1401" s="40">
        <f>TYPE(Customer!N1401)</f>
        <v>1</v>
      </c>
    </row>
    <row r="1402" spans="1:13" x14ac:dyDescent="0.25">
      <c r="A1402" s="40">
        <f>TYPE(Customer!A1402)</f>
        <v>1</v>
      </c>
      <c r="B1402" s="40">
        <f>TYPE(Customer!B1402)</f>
        <v>1</v>
      </c>
      <c r="C1402" s="40">
        <f>TYPE(Customer!C1402)</f>
        <v>2</v>
      </c>
      <c r="D1402" s="40">
        <f>TYPE(Customer!D1402)</f>
        <v>2</v>
      </c>
      <c r="E1402" s="40">
        <f>TYPE(Customer!E1402)</f>
        <v>1</v>
      </c>
      <c r="F1402" s="40">
        <f>TYPE(Customer!G1402)</f>
        <v>1</v>
      </c>
      <c r="G1402" s="40">
        <f>TYPE(Customer!H1402)</f>
        <v>1</v>
      </c>
      <c r="H1402" s="40">
        <f>TYPE(Customer!I1402)</f>
        <v>1</v>
      </c>
      <c r="I1402" s="40">
        <f>TYPE(Customer!J1402)</f>
        <v>1</v>
      </c>
      <c r="J1402" s="40">
        <f>TYPE(Customer!K1402)</f>
        <v>1</v>
      </c>
      <c r="K1402" s="40">
        <f>TYPE(Customer!L1402)</f>
        <v>1</v>
      </c>
      <c r="L1402" s="40">
        <f>TYPE(Customer!M1402)</f>
        <v>1</v>
      </c>
      <c r="M1402" s="40">
        <f>TYPE(Customer!N1402)</f>
        <v>1</v>
      </c>
    </row>
    <row r="1403" spans="1:13" x14ac:dyDescent="0.25">
      <c r="A1403" s="40">
        <f>TYPE(Customer!A1403)</f>
        <v>1</v>
      </c>
      <c r="B1403" s="40">
        <f>TYPE(Customer!B1403)</f>
        <v>1</v>
      </c>
      <c r="C1403" s="40">
        <f>TYPE(Customer!C1403)</f>
        <v>2</v>
      </c>
      <c r="D1403" s="40">
        <f>TYPE(Customer!D1403)</f>
        <v>2</v>
      </c>
      <c r="E1403" s="40">
        <f>TYPE(Customer!E1403)</f>
        <v>1</v>
      </c>
      <c r="F1403" s="40">
        <f>TYPE(Customer!G1403)</f>
        <v>1</v>
      </c>
      <c r="G1403" s="40">
        <f>TYPE(Customer!H1403)</f>
        <v>1</v>
      </c>
      <c r="H1403" s="40">
        <f>TYPE(Customer!I1403)</f>
        <v>1</v>
      </c>
      <c r="I1403" s="40">
        <f>TYPE(Customer!J1403)</f>
        <v>1</v>
      </c>
      <c r="J1403" s="40">
        <f>TYPE(Customer!K1403)</f>
        <v>1</v>
      </c>
      <c r="K1403" s="40">
        <f>TYPE(Customer!L1403)</f>
        <v>1</v>
      </c>
      <c r="L1403" s="40">
        <f>TYPE(Customer!M1403)</f>
        <v>1</v>
      </c>
      <c r="M1403" s="40">
        <f>TYPE(Customer!N1403)</f>
        <v>1</v>
      </c>
    </row>
    <row r="1404" spans="1:13" x14ac:dyDescent="0.25">
      <c r="A1404" s="40">
        <f>TYPE(Customer!A1404)</f>
        <v>1</v>
      </c>
      <c r="B1404" s="40">
        <f>TYPE(Customer!B1404)</f>
        <v>1</v>
      </c>
      <c r="C1404" s="40">
        <f>TYPE(Customer!C1404)</f>
        <v>2</v>
      </c>
      <c r="D1404" s="40">
        <f>TYPE(Customer!D1404)</f>
        <v>2</v>
      </c>
      <c r="E1404" s="40">
        <f>TYPE(Customer!E1404)</f>
        <v>1</v>
      </c>
      <c r="F1404" s="40">
        <f>TYPE(Customer!G1404)</f>
        <v>1</v>
      </c>
      <c r="G1404" s="40">
        <f>TYPE(Customer!H1404)</f>
        <v>1</v>
      </c>
      <c r="H1404" s="40">
        <f>TYPE(Customer!I1404)</f>
        <v>1</v>
      </c>
      <c r="I1404" s="40">
        <f>TYPE(Customer!J1404)</f>
        <v>1</v>
      </c>
      <c r="J1404" s="40">
        <f>TYPE(Customer!K1404)</f>
        <v>1</v>
      </c>
      <c r="K1404" s="40">
        <f>TYPE(Customer!L1404)</f>
        <v>1</v>
      </c>
      <c r="L1404" s="40">
        <f>TYPE(Customer!M1404)</f>
        <v>1</v>
      </c>
      <c r="M1404" s="40">
        <f>TYPE(Customer!N1404)</f>
        <v>1</v>
      </c>
    </row>
    <row r="1405" spans="1:13" x14ac:dyDescent="0.25">
      <c r="A1405" s="40">
        <f>TYPE(Customer!A1405)</f>
        <v>1</v>
      </c>
      <c r="B1405" s="40">
        <f>TYPE(Customer!B1405)</f>
        <v>1</v>
      </c>
      <c r="C1405" s="40">
        <f>TYPE(Customer!C1405)</f>
        <v>2</v>
      </c>
      <c r="D1405" s="40">
        <f>TYPE(Customer!D1405)</f>
        <v>2</v>
      </c>
      <c r="E1405" s="40">
        <f>TYPE(Customer!E1405)</f>
        <v>1</v>
      </c>
      <c r="F1405" s="40">
        <f>TYPE(Customer!G1405)</f>
        <v>1</v>
      </c>
      <c r="G1405" s="40">
        <f>TYPE(Customer!H1405)</f>
        <v>1</v>
      </c>
      <c r="H1405" s="40">
        <f>TYPE(Customer!I1405)</f>
        <v>1</v>
      </c>
      <c r="I1405" s="40">
        <f>TYPE(Customer!J1405)</f>
        <v>1</v>
      </c>
      <c r="J1405" s="40">
        <f>TYPE(Customer!K1405)</f>
        <v>1</v>
      </c>
      <c r="K1405" s="40">
        <f>TYPE(Customer!L1405)</f>
        <v>1</v>
      </c>
      <c r="L1405" s="40">
        <f>TYPE(Customer!M1405)</f>
        <v>1</v>
      </c>
      <c r="M1405" s="40">
        <f>TYPE(Customer!N1405)</f>
        <v>1</v>
      </c>
    </row>
    <row r="1406" spans="1:13" x14ac:dyDescent="0.25">
      <c r="A1406" s="40">
        <f>TYPE(Customer!A1406)</f>
        <v>1</v>
      </c>
      <c r="B1406" s="40">
        <f>TYPE(Customer!B1406)</f>
        <v>1</v>
      </c>
      <c r="C1406" s="40">
        <f>TYPE(Customer!C1406)</f>
        <v>2</v>
      </c>
      <c r="D1406" s="40">
        <f>TYPE(Customer!D1406)</f>
        <v>2</v>
      </c>
      <c r="E1406" s="40">
        <f>TYPE(Customer!E1406)</f>
        <v>1</v>
      </c>
      <c r="F1406" s="40">
        <f>TYPE(Customer!G1406)</f>
        <v>1</v>
      </c>
      <c r="G1406" s="40">
        <f>TYPE(Customer!H1406)</f>
        <v>1</v>
      </c>
      <c r="H1406" s="40">
        <f>TYPE(Customer!I1406)</f>
        <v>1</v>
      </c>
      <c r="I1406" s="40">
        <f>TYPE(Customer!J1406)</f>
        <v>1</v>
      </c>
      <c r="J1406" s="40">
        <f>TYPE(Customer!K1406)</f>
        <v>1</v>
      </c>
      <c r="K1406" s="40">
        <f>TYPE(Customer!L1406)</f>
        <v>1</v>
      </c>
      <c r="L1406" s="40">
        <f>TYPE(Customer!M1406)</f>
        <v>1</v>
      </c>
      <c r="M1406" s="40">
        <f>TYPE(Customer!N1406)</f>
        <v>1</v>
      </c>
    </row>
    <row r="1407" spans="1:13" x14ac:dyDescent="0.25">
      <c r="A1407" s="40">
        <f>TYPE(Customer!A1407)</f>
        <v>1</v>
      </c>
      <c r="B1407" s="40">
        <f>TYPE(Customer!B1407)</f>
        <v>1</v>
      </c>
      <c r="C1407" s="40">
        <f>TYPE(Customer!C1407)</f>
        <v>2</v>
      </c>
      <c r="D1407" s="40">
        <f>TYPE(Customer!D1407)</f>
        <v>2</v>
      </c>
      <c r="E1407" s="40">
        <f>TYPE(Customer!E1407)</f>
        <v>1</v>
      </c>
      <c r="F1407" s="40">
        <f>TYPE(Customer!G1407)</f>
        <v>1</v>
      </c>
      <c r="G1407" s="40">
        <f>TYPE(Customer!H1407)</f>
        <v>1</v>
      </c>
      <c r="H1407" s="40">
        <f>TYPE(Customer!I1407)</f>
        <v>1</v>
      </c>
      <c r="I1407" s="40">
        <f>TYPE(Customer!J1407)</f>
        <v>1</v>
      </c>
      <c r="J1407" s="40">
        <f>TYPE(Customer!K1407)</f>
        <v>1</v>
      </c>
      <c r="K1407" s="40">
        <f>TYPE(Customer!L1407)</f>
        <v>1</v>
      </c>
      <c r="L1407" s="40">
        <f>TYPE(Customer!M1407)</f>
        <v>1</v>
      </c>
      <c r="M1407" s="40">
        <f>TYPE(Customer!N1407)</f>
        <v>1</v>
      </c>
    </row>
    <row r="1408" spans="1:13" x14ac:dyDescent="0.25">
      <c r="A1408" s="40">
        <f>TYPE(Customer!A1408)</f>
        <v>1</v>
      </c>
      <c r="B1408" s="40">
        <f>TYPE(Customer!B1408)</f>
        <v>1</v>
      </c>
      <c r="C1408" s="40">
        <f>TYPE(Customer!C1408)</f>
        <v>2</v>
      </c>
      <c r="D1408" s="40">
        <f>TYPE(Customer!D1408)</f>
        <v>2</v>
      </c>
      <c r="E1408" s="40">
        <f>TYPE(Customer!E1408)</f>
        <v>1</v>
      </c>
      <c r="F1408" s="40">
        <f>TYPE(Customer!G1408)</f>
        <v>1</v>
      </c>
      <c r="G1408" s="40">
        <f>TYPE(Customer!H1408)</f>
        <v>1</v>
      </c>
      <c r="H1408" s="40">
        <f>TYPE(Customer!I1408)</f>
        <v>1</v>
      </c>
      <c r="I1408" s="40">
        <f>TYPE(Customer!J1408)</f>
        <v>1</v>
      </c>
      <c r="J1408" s="40">
        <f>TYPE(Customer!K1408)</f>
        <v>1</v>
      </c>
      <c r="K1408" s="40">
        <f>TYPE(Customer!L1408)</f>
        <v>1</v>
      </c>
      <c r="L1408" s="40">
        <f>TYPE(Customer!M1408)</f>
        <v>1</v>
      </c>
      <c r="M1408" s="40">
        <f>TYPE(Customer!N1408)</f>
        <v>1</v>
      </c>
    </row>
    <row r="1409" spans="1:13" x14ac:dyDescent="0.25">
      <c r="A1409" s="40">
        <f>TYPE(Customer!A1409)</f>
        <v>1</v>
      </c>
      <c r="B1409" s="40">
        <f>TYPE(Customer!B1409)</f>
        <v>1</v>
      </c>
      <c r="C1409" s="40">
        <f>TYPE(Customer!C1409)</f>
        <v>2</v>
      </c>
      <c r="D1409" s="40">
        <f>TYPE(Customer!D1409)</f>
        <v>2</v>
      </c>
      <c r="E1409" s="40">
        <f>TYPE(Customer!E1409)</f>
        <v>1</v>
      </c>
      <c r="F1409" s="40">
        <f>TYPE(Customer!G1409)</f>
        <v>1</v>
      </c>
      <c r="G1409" s="40">
        <f>TYPE(Customer!H1409)</f>
        <v>1</v>
      </c>
      <c r="H1409" s="40">
        <f>TYPE(Customer!I1409)</f>
        <v>1</v>
      </c>
      <c r="I1409" s="40">
        <f>TYPE(Customer!J1409)</f>
        <v>1</v>
      </c>
      <c r="J1409" s="40">
        <f>TYPE(Customer!K1409)</f>
        <v>1</v>
      </c>
      <c r="K1409" s="40">
        <f>TYPE(Customer!L1409)</f>
        <v>1</v>
      </c>
      <c r="L1409" s="40">
        <f>TYPE(Customer!M1409)</f>
        <v>1</v>
      </c>
      <c r="M1409" s="40">
        <f>TYPE(Customer!N1409)</f>
        <v>1</v>
      </c>
    </row>
    <row r="1410" spans="1:13" x14ac:dyDescent="0.25">
      <c r="A1410" s="40">
        <f>TYPE(Customer!A1410)</f>
        <v>1</v>
      </c>
      <c r="B1410" s="40">
        <f>TYPE(Customer!B1410)</f>
        <v>1</v>
      </c>
      <c r="C1410" s="40">
        <f>TYPE(Customer!C1410)</f>
        <v>2</v>
      </c>
      <c r="D1410" s="40">
        <f>TYPE(Customer!D1410)</f>
        <v>2</v>
      </c>
      <c r="E1410" s="40">
        <f>TYPE(Customer!E1410)</f>
        <v>1</v>
      </c>
      <c r="F1410" s="40">
        <f>TYPE(Customer!G1410)</f>
        <v>1</v>
      </c>
      <c r="G1410" s="40">
        <f>TYPE(Customer!H1410)</f>
        <v>1</v>
      </c>
      <c r="H1410" s="40">
        <f>TYPE(Customer!I1410)</f>
        <v>1</v>
      </c>
      <c r="I1410" s="40">
        <f>TYPE(Customer!J1410)</f>
        <v>1</v>
      </c>
      <c r="J1410" s="40">
        <f>TYPE(Customer!K1410)</f>
        <v>1</v>
      </c>
      <c r="K1410" s="40">
        <f>TYPE(Customer!L1410)</f>
        <v>1</v>
      </c>
      <c r="L1410" s="40">
        <f>TYPE(Customer!M1410)</f>
        <v>1</v>
      </c>
      <c r="M1410" s="40">
        <f>TYPE(Customer!N1410)</f>
        <v>1</v>
      </c>
    </row>
    <row r="1411" spans="1:13" x14ac:dyDescent="0.25">
      <c r="A1411" s="40">
        <f>TYPE(Customer!A1411)</f>
        <v>1</v>
      </c>
      <c r="B1411" s="40">
        <f>TYPE(Customer!B1411)</f>
        <v>1</v>
      </c>
      <c r="C1411" s="40">
        <f>TYPE(Customer!C1411)</f>
        <v>2</v>
      </c>
      <c r="D1411" s="40">
        <f>TYPE(Customer!D1411)</f>
        <v>2</v>
      </c>
      <c r="E1411" s="40">
        <f>TYPE(Customer!E1411)</f>
        <v>1</v>
      </c>
      <c r="F1411" s="40">
        <f>TYPE(Customer!G1411)</f>
        <v>1</v>
      </c>
      <c r="G1411" s="40">
        <f>TYPE(Customer!H1411)</f>
        <v>1</v>
      </c>
      <c r="H1411" s="40">
        <f>TYPE(Customer!I1411)</f>
        <v>1</v>
      </c>
      <c r="I1411" s="40">
        <f>TYPE(Customer!J1411)</f>
        <v>1</v>
      </c>
      <c r="J1411" s="40">
        <f>TYPE(Customer!K1411)</f>
        <v>1</v>
      </c>
      <c r="K1411" s="40">
        <f>TYPE(Customer!L1411)</f>
        <v>1</v>
      </c>
      <c r="L1411" s="40">
        <f>TYPE(Customer!M1411)</f>
        <v>1</v>
      </c>
      <c r="M1411" s="40">
        <f>TYPE(Customer!N1411)</f>
        <v>1</v>
      </c>
    </row>
    <row r="1412" spans="1:13" x14ac:dyDescent="0.25">
      <c r="A1412" s="40">
        <f>TYPE(Customer!A1412)</f>
        <v>1</v>
      </c>
      <c r="B1412" s="40">
        <f>TYPE(Customer!B1412)</f>
        <v>1</v>
      </c>
      <c r="C1412" s="40">
        <f>TYPE(Customer!C1412)</f>
        <v>2</v>
      </c>
      <c r="D1412" s="40">
        <f>TYPE(Customer!D1412)</f>
        <v>2</v>
      </c>
      <c r="E1412" s="40">
        <f>TYPE(Customer!E1412)</f>
        <v>1</v>
      </c>
      <c r="F1412" s="40">
        <f>TYPE(Customer!G1412)</f>
        <v>1</v>
      </c>
      <c r="G1412" s="40">
        <f>TYPE(Customer!H1412)</f>
        <v>1</v>
      </c>
      <c r="H1412" s="40">
        <f>TYPE(Customer!I1412)</f>
        <v>1</v>
      </c>
      <c r="I1412" s="40">
        <f>TYPE(Customer!J1412)</f>
        <v>1</v>
      </c>
      <c r="J1412" s="40">
        <f>TYPE(Customer!K1412)</f>
        <v>1</v>
      </c>
      <c r="K1412" s="40">
        <f>TYPE(Customer!L1412)</f>
        <v>1</v>
      </c>
      <c r="L1412" s="40">
        <f>TYPE(Customer!M1412)</f>
        <v>1</v>
      </c>
      <c r="M1412" s="40">
        <f>TYPE(Customer!N1412)</f>
        <v>1</v>
      </c>
    </row>
    <row r="1413" spans="1:13" x14ac:dyDescent="0.25">
      <c r="A1413" s="40">
        <f>TYPE(Customer!A1413)</f>
        <v>1</v>
      </c>
      <c r="B1413" s="40">
        <f>TYPE(Customer!B1413)</f>
        <v>1</v>
      </c>
      <c r="C1413" s="40">
        <f>TYPE(Customer!C1413)</f>
        <v>2</v>
      </c>
      <c r="D1413" s="40">
        <f>TYPE(Customer!D1413)</f>
        <v>2</v>
      </c>
      <c r="E1413" s="40">
        <f>TYPE(Customer!E1413)</f>
        <v>1</v>
      </c>
      <c r="F1413" s="40">
        <f>TYPE(Customer!G1413)</f>
        <v>1</v>
      </c>
      <c r="G1413" s="40">
        <f>TYPE(Customer!H1413)</f>
        <v>1</v>
      </c>
      <c r="H1413" s="40">
        <f>TYPE(Customer!I1413)</f>
        <v>1</v>
      </c>
      <c r="I1413" s="40">
        <f>TYPE(Customer!J1413)</f>
        <v>1</v>
      </c>
      <c r="J1413" s="40">
        <f>TYPE(Customer!K1413)</f>
        <v>1</v>
      </c>
      <c r="K1413" s="40">
        <f>TYPE(Customer!L1413)</f>
        <v>1</v>
      </c>
      <c r="L1413" s="40">
        <f>TYPE(Customer!M1413)</f>
        <v>1</v>
      </c>
      <c r="M1413" s="40">
        <f>TYPE(Customer!N1413)</f>
        <v>1</v>
      </c>
    </row>
    <row r="1414" spans="1:13" x14ac:dyDescent="0.25">
      <c r="A1414" s="40">
        <f>TYPE(Customer!A1414)</f>
        <v>1</v>
      </c>
      <c r="B1414" s="40">
        <f>TYPE(Customer!B1414)</f>
        <v>1</v>
      </c>
      <c r="C1414" s="40">
        <f>TYPE(Customer!C1414)</f>
        <v>2</v>
      </c>
      <c r="D1414" s="40">
        <f>TYPE(Customer!D1414)</f>
        <v>2</v>
      </c>
      <c r="E1414" s="40">
        <f>TYPE(Customer!E1414)</f>
        <v>1</v>
      </c>
      <c r="F1414" s="40">
        <f>TYPE(Customer!G1414)</f>
        <v>1</v>
      </c>
      <c r="G1414" s="40">
        <f>TYPE(Customer!H1414)</f>
        <v>1</v>
      </c>
      <c r="H1414" s="40">
        <f>TYPE(Customer!I1414)</f>
        <v>1</v>
      </c>
      <c r="I1414" s="40">
        <f>TYPE(Customer!J1414)</f>
        <v>1</v>
      </c>
      <c r="J1414" s="40">
        <f>TYPE(Customer!K1414)</f>
        <v>1</v>
      </c>
      <c r="K1414" s="40">
        <f>TYPE(Customer!L1414)</f>
        <v>1</v>
      </c>
      <c r="L1414" s="40">
        <f>TYPE(Customer!M1414)</f>
        <v>1</v>
      </c>
      <c r="M1414" s="40">
        <f>TYPE(Customer!N1414)</f>
        <v>1</v>
      </c>
    </row>
    <row r="1415" spans="1:13" x14ac:dyDescent="0.25">
      <c r="A1415" s="40">
        <f>TYPE(Customer!A1415)</f>
        <v>1</v>
      </c>
      <c r="B1415" s="40">
        <f>TYPE(Customer!B1415)</f>
        <v>1</v>
      </c>
      <c r="C1415" s="40">
        <f>TYPE(Customer!C1415)</f>
        <v>2</v>
      </c>
      <c r="D1415" s="40">
        <f>TYPE(Customer!D1415)</f>
        <v>2</v>
      </c>
      <c r="E1415" s="40">
        <f>TYPE(Customer!E1415)</f>
        <v>1</v>
      </c>
      <c r="F1415" s="40">
        <f>TYPE(Customer!G1415)</f>
        <v>1</v>
      </c>
      <c r="G1415" s="40">
        <f>TYPE(Customer!H1415)</f>
        <v>1</v>
      </c>
      <c r="H1415" s="40">
        <f>TYPE(Customer!I1415)</f>
        <v>1</v>
      </c>
      <c r="I1415" s="40">
        <f>TYPE(Customer!J1415)</f>
        <v>1</v>
      </c>
      <c r="J1415" s="40">
        <f>TYPE(Customer!K1415)</f>
        <v>1</v>
      </c>
      <c r="K1415" s="40">
        <f>TYPE(Customer!L1415)</f>
        <v>1</v>
      </c>
      <c r="L1415" s="40">
        <f>TYPE(Customer!M1415)</f>
        <v>1</v>
      </c>
      <c r="M1415" s="40">
        <f>TYPE(Customer!N1415)</f>
        <v>1</v>
      </c>
    </row>
    <row r="1416" spans="1:13" x14ac:dyDescent="0.25">
      <c r="A1416" s="40">
        <f>TYPE(Customer!A1416)</f>
        <v>1</v>
      </c>
      <c r="B1416" s="40">
        <f>TYPE(Customer!B1416)</f>
        <v>1</v>
      </c>
      <c r="C1416" s="40">
        <f>TYPE(Customer!C1416)</f>
        <v>2</v>
      </c>
      <c r="D1416" s="40">
        <f>TYPE(Customer!D1416)</f>
        <v>2</v>
      </c>
      <c r="E1416" s="40">
        <f>TYPE(Customer!E1416)</f>
        <v>1</v>
      </c>
      <c r="F1416" s="40">
        <f>TYPE(Customer!G1416)</f>
        <v>1</v>
      </c>
      <c r="G1416" s="40">
        <f>TYPE(Customer!H1416)</f>
        <v>1</v>
      </c>
      <c r="H1416" s="40">
        <f>TYPE(Customer!I1416)</f>
        <v>1</v>
      </c>
      <c r="I1416" s="40">
        <f>TYPE(Customer!J1416)</f>
        <v>1</v>
      </c>
      <c r="J1416" s="40">
        <f>TYPE(Customer!K1416)</f>
        <v>1</v>
      </c>
      <c r="K1416" s="40">
        <f>TYPE(Customer!L1416)</f>
        <v>1</v>
      </c>
      <c r="L1416" s="40">
        <f>TYPE(Customer!M1416)</f>
        <v>1</v>
      </c>
      <c r="M1416" s="40">
        <f>TYPE(Customer!N1416)</f>
        <v>1</v>
      </c>
    </row>
    <row r="1417" spans="1:13" x14ac:dyDescent="0.25">
      <c r="A1417" s="40">
        <f>TYPE(Customer!A1417)</f>
        <v>1</v>
      </c>
      <c r="B1417" s="40">
        <f>TYPE(Customer!B1417)</f>
        <v>1</v>
      </c>
      <c r="C1417" s="40">
        <f>TYPE(Customer!C1417)</f>
        <v>2</v>
      </c>
      <c r="D1417" s="40">
        <f>TYPE(Customer!D1417)</f>
        <v>2</v>
      </c>
      <c r="E1417" s="40">
        <f>TYPE(Customer!E1417)</f>
        <v>1</v>
      </c>
      <c r="F1417" s="40">
        <f>TYPE(Customer!G1417)</f>
        <v>1</v>
      </c>
      <c r="G1417" s="40">
        <f>TYPE(Customer!H1417)</f>
        <v>1</v>
      </c>
      <c r="H1417" s="40">
        <f>TYPE(Customer!I1417)</f>
        <v>1</v>
      </c>
      <c r="I1417" s="40">
        <f>TYPE(Customer!J1417)</f>
        <v>1</v>
      </c>
      <c r="J1417" s="40">
        <f>TYPE(Customer!K1417)</f>
        <v>1</v>
      </c>
      <c r="K1417" s="40">
        <f>TYPE(Customer!L1417)</f>
        <v>1</v>
      </c>
      <c r="L1417" s="40">
        <f>TYPE(Customer!M1417)</f>
        <v>1</v>
      </c>
      <c r="M1417" s="40">
        <f>TYPE(Customer!N1417)</f>
        <v>1</v>
      </c>
    </row>
    <row r="1418" spans="1:13" x14ac:dyDescent="0.25">
      <c r="A1418" s="40">
        <f>TYPE(Customer!A1418)</f>
        <v>1</v>
      </c>
      <c r="B1418" s="40">
        <f>TYPE(Customer!B1418)</f>
        <v>1</v>
      </c>
      <c r="C1418" s="40">
        <f>TYPE(Customer!C1418)</f>
        <v>2</v>
      </c>
      <c r="D1418" s="40">
        <f>TYPE(Customer!D1418)</f>
        <v>2</v>
      </c>
      <c r="E1418" s="40">
        <f>TYPE(Customer!E1418)</f>
        <v>1</v>
      </c>
      <c r="F1418" s="40">
        <f>TYPE(Customer!G1418)</f>
        <v>1</v>
      </c>
      <c r="G1418" s="40">
        <f>TYPE(Customer!H1418)</f>
        <v>1</v>
      </c>
      <c r="H1418" s="40">
        <f>TYPE(Customer!I1418)</f>
        <v>1</v>
      </c>
      <c r="I1418" s="40">
        <f>TYPE(Customer!J1418)</f>
        <v>1</v>
      </c>
      <c r="J1418" s="40">
        <f>TYPE(Customer!K1418)</f>
        <v>1</v>
      </c>
      <c r="K1418" s="40">
        <f>TYPE(Customer!L1418)</f>
        <v>1</v>
      </c>
      <c r="L1418" s="40">
        <f>TYPE(Customer!M1418)</f>
        <v>1</v>
      </c>
      <c r="M1418" s="40">
        <f>TYPE(Customer!N1418)</f>
        <v>1</v>
      </c>
    </row>
    <row r="1419" spans="1:13" x14ac:dyDescent="0.25">
      <c r="A1419" s="40">
        <f>TYPE(Customer!A1419)</f>
        <v>1</v>
      </c>
      <c r="B1419" s="40">
        <f>TYPE(Customer!B1419)</f>
        <v>1</v>
      </c>
      <c r="C1419" s="40">
        <f>TYPE(Customer!C1419)</f>
        <v>2</v>
      </c>
      <c r="D1419" s="40">
        <f>TYPE(Customer!D1419)</f>
        <v>2</v>
      </c>
      <c r="E1419" s="40">
        <f>TYPE(Customer!E1419)</f>
        <v>1</v>
      </c>
      <c r="F1419" s="40">
        <f>TYPE(Customer!G1419)</f>
        <v>1</v>
      </c>
      <c r="G1419" s="40">
        <f>TYPE(Customer!H1419)</f>
        <v>1</v>
      </c>
      <c r="H1419" s="40">
        <f>TYPE(Customer!I1419)</f>
        <v>1</v>
      </c>
      <c r="I1419" s="40">
        <f>TYPE(Customer!J1419)</f>
        <v>1</v>
      </c>
      <c r="J1419" s="40">
        <f>TYPE(Customer!K1419)</f>
        <v>1</v>
      </c>
      <c r="K1419" s="40">
        <f>TYPE(Customer!L1419)</f>
        <v>1</v>
      </c>
      <c r="L1419" s="40">
        <f>TYPE(Customer!M1419)</f>
        <v>1</v>
      </c>
      <c r="M1419" s="40">
        <f>TYPE(Customer!N1419)</f>
        <v>1</v>
      </c>
    </row>
    <row r="1420" spans="1:13" x14ac:dyDescent="0.25">
      <c r="A1420" s="40">
        <f>TYPE(Customer!A1420)</f>
        <v>1</v>
      </c>
      <c r="B1420" s="40">
        <f>TYPE(Customer!B1420)</f>
        <v>1</v>
      </c>
      <c r="C1420" s="40">
        <f>TYPE(Customer!C1420)</f>
        <v>2</v>
      </c>
      <c r="D1420" s="40">
        <f>TYPE(Customer!D1420)</f>
        <v>2</v>
      </c>
      <c r="E1420" s="40">
        <f>TYPE(Customer!E1420)</f>
        <v>1</v>
      </c>
      <c r="F1420" s="40">
        <f>TYPE(Customer!G1420)</f>
        <v>1</v>
      </c>
      <c r="G1420" s="40">
        <f>TYPE(Customer!H1420)</f>
        <v>1</v>
      </c>
      <c r="H1420" s="40">
        <f>TYPE(Customer!I1420)</f>
        <v>1</v>
      </c>
      <c r="I1420" s="40">
        <f>TYPE(Customer!J1420)</f>
        <v>1</v>
      </c>
      <c r="J1420" s="40">
        <f>TYPE(Customer!K1420)</f>
        <v>1</v>
      </c>
      <c r="K1420" s="40">
        <f>TYPE(Customer!L1420)</f>
        <v>1</v>
      </c>
      <c r="L1420" s="40">
        <f>TYPE(Customer!M1420)</f>
        <v>1</v>
      </c>
      <c r="M1420" s="40">
        <f>TYPE(Customer!N1420)</f>
        <v>1</v>
      </c>
    </row>
    <row r="1421" spans="1:13" x14ac:dyDescent="0.25">
      <c r="A1421" s="40">
        <f>TYPE(Customer!A1421)</f>
        <v>1</v>
      </c>
      <c r="B1421" s="40">
        <f>TYPE(Customer!B1421)</f>
        <v>1</v>
      </c>
      <c r="C1421" s="40">
        <f>TYPE(Customer!C1421)</f>
        <v>2</v>
      </c>
      <c r="D1421" s="40">
        <f>TYPE(Customer!D1421)</f>
        <v>2</v>
      </c>
      <c r="E1421" s="40">
        <f>TYPE(Customer!E1421)</f>
        <v>1</v>
      </c>
      <c r="F1421" s="40">
        <f>TYPE(Customer!G1421)</f>
        <v>1</v>
      </c>
      <c r="G1421" s="40">
        <f>TYPE(Customer!H1421)</f>
        <v>1</v>
      </c>
      <c r="H1421" s="40">
        <f>TYPE(Customer!I1421)</f>
        <v>1</v>
      </c>
      <c r="I1421" s="40">
        <f>TYPE(Customer!J1421)</f>
        <v>1</v>
      </c>
      <c r="J1421" s="40">
        <f>TYPE(Customer!K1421)</f>
        <v>1</v>
      </c>
      <c r="K1421" s="40">
        <f>TYPE(Customer!L1421)</f>
        <v>1</v>
      </c>
      <c r="L1421" s="40">
        <f>TYPE(Customer!M1421)</f>
        <v>1</v>
      </c>
      <c r="M1421" s="40">
        <f>TYPE(Customer!N1421)</f>
        <v>1</v>
      </c>
    </row>
    <row r="1422" spans="1:13" x14ac:dyDescent="0.25">
      <c r="A1422" s="40">
        <f>TYPE(Customer!A1422)</f>
        <v>1</v>
      </c>
      <c r="B1422" s="40">
        <f>TYPE(Customer!B1422)</f>
        <v>1</v>
      </c>
      <c r="C1422" s="40">
        <f>TYPE(Customer!C1422)</f>
        <v>2</v>
      </c>
      <c r="D1422" s="40">
        <f>TYPE(Customer!D1422)</f>
        <v>2</v>
      </c>
      <c r="E1422" s="40">
        <f>TYPE(Customer!E1422)</f>
        <v>1</v>
      </c>
      <c r="F1422" s="40">
        <f>TYPE(Customer!G1422)</f>
        <v>1</v>
      </c>
      <c r="G1422" s="40">
        <f>TYPE(Customer!H1422)</f>
        <v>1</v>
      </c>
      <c r="H1422" s="40">
        <f>TYPE(Customer!I1422)</f>
        <v>1</v>
      </c>
      <c r="I1422" s="40">
        <f>TYPE(Customer!J1422)</f>
        <v>1</v>
      </c>
      <c r="J1422" s="40">
        <f>TYPE(Customer!K1422)</f>
        <v>1</v>
      </c>
      <c r="K1422" s="40">
        <f>TYPE(Customer!L1422)</f>
        <v>1</v>
      </c>
      <c r="L1422" s="40">
        <f>TYPE(Customer!M1422)</f>
        <v>1</v>
      </c>
      <c r="M1422" s="40">
        <f>TYPE(Customer!N1422)</f>
        <v>1</v>
      </c>
    </row>
    <row r="1423" spans="1:13" x14ac:dyDescent="0.25">
      <c r="A1423" s="40">
        <f>TYPE(Customer!A1423)</f>
        <v>1</v>
      </c>
      <c r="B1423" s="40">
        <f>TYPE(Customer!B1423)</f>
        <v>1</v>
      </c>
      <c r="C1423" s="40">
        <f>TYPE(Customer!C1423)</f>
        <v>2</v>
      </c>
      <c r="D1423" s="40">
        <f>TYPE(Customer!D1423)</f>
        <v>2</v>
      </c>
      <c r="E1423" s="40">
        <f>TYPE(Customer!E1423)</f>
        <v>1</v>
      </c>
      <c r="F1423" s="40">
        <f>TYPE(Customer!G1423)</f>
        <v>1</v>
      </c>
      <c r="G1423" s="40">
        <f>TYPE(Customer!H1423)</f>
        <v>1</v>
      </c>
      <c r="H1423" s="40">
        <f>TYPE(Customer!I1423)</f>
        <v>1</v>
      </c>
      <c r="I1423" s="40">
        <f>TYPE(Customer!J1423)</f>
        <v>1</v>
      </c>
      <c r="J1423" s="40">
        <f>TYPE(Customer!K1423)</f>
        <v>1</v>
      </c>
      <c r="K1423" s="40">
        <f>TYPE(Customer!L1423)</f>
        <v>1</v>
      </c>
      <c r="L1423" s="40">
        <f>TYPE(Customer!M1423)</f>
        <v>1</v>
      </c>
      <c r="M1423" s="40">
        <f>TYPE(Customer!N1423)</f>
        <v>1</v>
      </c>
    </row>
    <row r="1424" spans="1:13" x14ac:dyDescent="0.25">
      <c r="A1424" s="40">
        <f>TYPE(Customer!A1424)</f>
        <v>1</v>
      </c>
      <c r="B1424" s="40">
        <f>TYPE(Customer!B1424)</f>
        <v>1</v>
      </c>
      <c r="C1424" s="40">
        <f>TYPE(Customer!C1424)</f>
        <v>2</v>
      </c>
      <c r="D1424" s="40">
        <f>TYPE(Customer!D1424)</f>
        <v>2</v>
      </c>
      <c r="E1424" s="40">
        <f>TYPE(Customer!E1424)</f>
        <v>1</v>
      </c>
      <c r="F1424" s="40">
        <f>TYPE(Customer!G1424)</f>
        <v>1</v>
      </c>
      <c r="G1424" s="40">
        <f>TYPE(Customer!H1424)</f>
        <v>1</v>
      </c>
      <c r="H1424" s="40">
        <f>TYPE(Customer!I1424)</f>
        <v>1</v>
      </c>
      <c r="I1424" s="40">
        <f>TYPE(Customer!J1424)</f>
        <v>1</v>
      </c>
      <c r="J1424" s="40">
        <f>TYPE(Customer!K1424)</f>
        <v>1</v>
      </c>
      <c r="K1424" s="40">
        <f>TYPE(Customer!L1424)</f>
        <v>1</v>
      </c>
      <c r="L1424" s="40">
        <f>TYPE(Customer!M1424)</f>
        <v>1</v>
      </c>
      <c r="M1424" s="40">
        <f>TYPE(Customer!N1424)</f>
        <v>1</v>
      </c>
    </row>
    <row r="1425" spans="1:13" x14ac:dyDescent="0.25">
      <c r="A1425" s="40">
        <f>TYPE(Customer!A1425)</f>
        <v>1</v>
      </c>
      <c r="B1425" s="40">
        <f>TYPE(Customer!B1425)</f>
        <v>1</v>
      </c>
      <c r="C1425" s="40">
        <f>TYPE(Customer!C1425)</f>
        <v>2</v>
      </c>
      <c r="D1425" s="40">
        <f>TYPE(Customer!D1425)</f>
        <v>2</v>
      </c>
      <c r="E1425" s="40">
        <f>TYPE(Customer!E1425)</f>
        <v>1</v>
      </c>
      <c r="F1425" s="40">
        <f>TYPE(Customer!G1425)</f>
        <v>1</v>
      </c>
      <c r="G1425" s="40">
        <f>TYPE(Customer!H1425)</f>
        <v>1</v>
      </c>
      <c r="H1425" s="40">
        <f>TYPE(Customer!I1425)</f>
        <v>1</v>
      </c>
      <c r="I1425" s="40">
        <f>TYPE(Customer!J1425)</f>
        <v>1</v>
      </c>
      <c r="J1425" s="40">
        <f>TYPE(Customer!K1425)</f>
        <v>1</v>
      </c>
      <c r="K1425" s="40">
        <f>TYPE(Customer!L1425)</f>
        <v>1</v>
      </c>
      <c r="L1425" s="40">
        <f>TYPE(Customer!M1425)</f>
        <v>1</v>
      </c>
      <c r="M1425" s="40">
        <f>TYPE(Customer!N1425)</f>
        <v>1</v>
      </c>
    </row>
    <row r="1426" spans="1:13" x14ac:dyDescent="0.25">
      <c r="A1426" s="40">
        <f>TYPE(Customer!A1426)</f>
        <v>1</v>
      </c>
      <c r="B1426" s="40">
        <f>TYPE(Customer!B1426)</f>
        <v>1</v>
      </c>
      <c r="C1426" s="40">
        <f>TYPE(Customer!C1426)</f>
        <v>2</v>
      </c>
      <c r="D1426" s="40">
        <f>TYPE(Customer!D1426)</f>
        <v>2</v>
      </c>
      <c r="E1426" s="40">
        <f>TYPE(Customer!E1426)</f>
        <v>1</v>
      </c>
      <c r="F1426" s="40">
        <f>TYPE(Customer!G1426)</f>
        <v>1</v>
      </c>
      <c r="G1426" s="40">
        <f>TYPE(Customer!H1426)</f>
        <v>1</v>
      </c>
      <c r="H1426" s="40">
        <f>TYPE(Customer!I1426)</f>
        <v>1</v>
      </c>
      <c r="I1426" s="40">
        <f>TYPE(Customer!J1426)</f>
        <v>1</v>
      </c>
      <c r="J1426" s="40">
        <f>TYPE(Customer!K1426)</f>
        <v>1</v>
      </c>
      <c r="K1426" s="40">
        <f>TYPE(Customer!L1426)</f>
        <v>1</v>
      </c>
      <c r="L1426" s="40">
        <f>TYPE(Customer!M1426)</f>
        <v>1</v>
      </c>
      <c r="M1426" s="40">
        <f>TYPE(Customer!N1426)</f>
        <v>1</v>
      </c>
    </row>
    <row r="1427" spans="1:13" x14ac:dyDescent="0.25">
      <c r="A1427" s="40">
        <f>TYPE(Customer!A1427)</f>
        <v>1</v>
      </c>
      <c r="B1427" s="40">
        <f>TYPE(Customer!B1427)</f>
        <v>1</v>
      </c>
      <c r="C1427" s="40">
        <f>TYPE(Customer!C1427)</f>
        <v>2</v>
      </c>
      <c r="D1427" s="40">
        <f>TYPE(Customer!D1427)</f>
        <v>2</v>
      </c>
      <c r="E1427" s="40">
        <f>TYPE(Customer!E1427)</f>
        <v>1</v>
      </c>
      <c r="F1427" s="40">
        <f>TYPE(Customer!G1427)</f>
        <v>1</v>
      </c>
      <c r="G1427" s="40">
        <f>TYPE(Customer!H1427)</f>
        <v>1</v>
      </c>
      <c r="H1427" s="40">
        <f>TYPE(Customer!I1427)</f>
        <v>1</v>
      </c>
      <c r="I1427" s="40">
        <f>TYPE(Customer!J1427)</f>
        <v>1</v>
      </c>
      <c r="J1427" s="40">
        <f>TYPE(Customer!K1427)</f>
        <v>1</v>
      </c>
      <c r="K1427" s="40">
        <f>TYPE(Customer!L1427)</f>
        <v>1</v>
      </c>
      <c r="L1427" s="40">
        <f>TYPE(Customer!M1427)</f>
        <v>1</v>
      </c>
      <c r="M1427" s="40">
        <f>TYPE(Customer!N1427)</f>
        <v>1</v>
      </c>
    </row>
    <row r="1428" spans="1:13" x14ac:dyDescent="0.25">
      <c r="A1428" s="40">
        <f>TYPE(Customer!A1428)</f>
        <v>1</v>
      </c>
      <c r="B1428" s="40">
        <f>TYPE(Customer!B1428)</f>
        <v>1</v>
      </c>
      <c r="C1428" s="40">
        <f>TYPE(Customer!C1428)</f>
        <v>2</v>
      </c>
      <c r="D1428" s="40">
        <f>TYPE(Customer!D1428)</f>
        <v>2</v>
      </c>
      <c r="E1428" s="40">
        <f>TYPE(Customer!E1428)</f>
        <v>1</v>
      </c>
      <c r="F1428" s="40">
        <f>TYPE(Customer!G1428)</f>
        <v>1</v>
      </c>
      <c r="G1428" s="40">
        <f>TYPE(Customer!H1428)</f>
        <v>1</v>
      </c>
      <c r="H1428" s="40">
        <f>TYPE(Customer!I1428)</f>
        <v>1</v>
      </c>
      <c r="I1428" s="40">
        <f>TYPE(Customer!J1428)</f>
        <v>1</v>
      </c>
      <c r="J1428" s="40">
        <f>TYPE(Customer!K1428)</f>
        <v>1</v>
      </c>
      <c r="K1428" s="40">
        <f>TYPE(Customer!L1428)</f>
        <v>1</v>
      </c>
      <c r="L1428" s="40">
        <f>TYPE(Customer!M1428)</f>
        <v>1</v>
      </c>
      <c r="M1428" s="40">
        <f>TYPE(Customer!N1428)</f>
        <v>1</v>
      </c>
    </row>
    <row r="1429" spans="1:13" x14ac:dyDescent="0.25">
      <c r="A1429" s="40">
        <f>TYPE(Customer!A1429)</f>
        <v>1</v>
      </c>
      <c r="B1429" s="40">
        <f>TYPE(Customer!B1429)</f>
        <v>1</v>
      </c>
      <c r="C1429" s="40">
        <f>TYPE(Customer!C1429)</f>
        <v>2</v>
      </c>
      <c r="D1429" s="40">
        <f>TYPE(Customer!D1429)</f>
        <v>2</v>
      </c>
      <c r="E1429" s="40">
        <f>TYPE(Customer!E1429)</f>
        <v>1</v>
      </c>
      <c r="F1429" s="40">
        <f>TYPE(Customer!G1429)</f>
        <v>1</v>
      </c>
      <c r="G1429" s="40">
        <f>TYPE(Customer!H1429)</f>
        <v>1</v>
      </c>
      <c r="H1429" s="40">
        <f>TYPE(Customer!I1429)</f>
        <v>1</v>
      </c>
      <c r="I1429" s="40">
        <f>TYPE(Customer!J1429)</f>
        <v>1</v>
      </c>
      <c r="J1429" s="40">
        <f>TYPE(Customer!K1429)</f>
        <v>1</v>
      </c>
      <c r="K1429" s="40">
        <f>TYPE(Customer!L1429)</f>
        <v>1</v>
      </c>
      <c r="L1429" s="40">
        <f>TYPE(Customer!M1429)</f>
        <v>1</v>
      </c>
      <c r="M1429" s="40">
        <f>TYPE(Customer!N1429)</f>
        <v>1</v>
      </c>
    </row>
    <row r="1430" spans="1:13" x14ac:dyDescent="0.25">
      <c r="A1430" s="40">
        <f>TYPE(Customer!A1430)</f>
        <v>1</v>
      </c>
      <c r="B1430" s="40">
        <f>TYPE(Customer!B1430)</f>
        <v>1</v>
      </c>
      <c r="C1430" s="40">
        <f>TYPE(Customer!C1430)</f>
        <v>2</v>
      </c>
      <c r="D1430" s="40">
        <f>TYPE(Customer!D1430)</f>
        <v>2</v>
      </c>
      <c r="E1430" s="40">
        <f>TYPE(Customer!E1430)</f>
        <v>1</v>
      </c>
      <c r="F1430" s="40">
        <f>TYPE(Customer!G1430)</f>
        <v>1</v>
      </c>
      <c r="G1430" s="40">
        <f>TYPE(Customer!H1430)</f>
        <v>1</v>
      </c>
      <c r="H1430" s="40">
        <f>TYPE(Customer!I1430)</f>
        <v>1</v>
      </c>
      <c r="I1430" s="40">
        <f>TYPE(Customer!J1430)</f>
        <v>1</v>
      </c>
      <c r="J1430" s="40">
        <f>TYPE(Customer!K1430)</f>
        <v>1</v>
      </c>
      <c r="K1430" s="40">
        <f>TYPE(Customer!L1430)</f>
        <v>1</v>
      </c>
      <c r="L1430" s="40">
        <f>TYPE(Customer!M1430)</f>
        <v>1</v>
      </c>
      <c r="M1430" s="40">
        <f>TYPE(Customer!N1430)</f>
        <v>1</v>
      </c>
    </row>
    <row r="1431" spans="1:13" x14ac:dyDescent="0.25">
      <c r="A1431" s="40">
        <f>TYPE(Customer!A1431)</f>
        <v>1</v>
      </c>
      <c r="B1431" s="40">
        <f>TYPE(Customer!B1431)</f>
        <v>1</v>
      </c>
      <c r="C1431" s="40">
        <f>TYPE(Customer!C1431)</f>
        <v>2</v>
      </c>
      <c r="D1431" s="40">
        <f>TYPE(Customer!D1431)</f>
        <v>2</v>
      </c>
      <c r="E1431" s="40">
        <f>TYPE(Customer!E1431)</f>
        <v>1</v>
      </c>
      <c r="F1431" s="40">
        <f>TYPE(Customer!G1431)</f>
        <v>1</v>
      </c>
      <c r="G1431" s="40">
        <f>TYPE(Customer!H1431)</f>
        <v>1</v>
      </c>
      <c r="H1431" s="40">
        <f>TYPE(Customer!I1431)</f>
        <v>1</v>
      </c>
      <c r="I1431" s="40">
        <f>TYPE(Customer!J1431)</f>
        <v>1</v>
      </c>
      <c r="J1431" s="40">
        <f>TYPE(Customer!K1431)</f>
        <v>1</v>
      </c>
      <c r="K1431" s="40">
        <f>TYPE(Customer!L1431)</f>
        <v>1</v>
      </c>
      <c r="L1431" s="40">
        <f>TYPE(Customer!M1431)</f>
        <v>1</v>
      </c>
      <c r="M1431" s="40">
        <f>TYPE(Customer!N1431)</f>
        <v>1</v>
      </c>
    </row>
    <row r="1432" spans="1:13" x14ac:dyDescent="0.25">
      <c r="A1432" s="40">
        <f>TYPE(Customer!A1432)</f>
        <v>1</v>
      </c>
      <c r="B1432" s="40">
        <f>TYPE(Customer!B1432)</f>
        <v>1</v>
      </c>
      <c r="C1432" s="40">
        <f>TYPE(Customer!C1432)</f>
        <v>2</v>
      </c>
      <c r="D1432" s="40">
        <f>TYPE(Customer!D1432)</f>
        <v>2</v>
      </c>
      <c r="E1432" s="40">
        <f>TYPE(Customer!E1432)</f>
        <v>1</v>
      </c>
      <c r="F1432" s="40">
        <f>TYPE(Customer!G1432)</f>
        <v>1</v>
      </c>
      <c r="G1432" s="40">
        <f>TYPE(Customer!H1432)</f>
        <v>1</v>
      </c>
      <c r="H1432" s="40">
        <f>TYPE(Customer!I1432)</f>
        <v>1</v>
      </c>
      <c r="I1432" s="40">
        <f>TYPE(Customer!J1432)</f>
        <v>1</v>
      </c>
      <c r="J1432" s="40">
        <f>TYPE(Customer!K1432)</f>
        <v>1</v>
      </c>
      <c r="K1432" s="40">
        <f>TYPE(Customer!L1432)</f>
        <v>1</v>
      </c>
      <c r="L1432" s="40">
        <f>TYPE(Customer!M1432)</f>
        <v>1</v>
      </c>
      <c r="M1432" s="40">
        <f>TYPE(Customer!N1432)</f>
        <v>1</v>
      </c>
    </row>
    <row r="1433" spans="1:13" x14ac:dyDescent="0.25">
      <c r="A1433" s="40">
        <f>TYPE(Customer!A1433)</f>
        <v>1</v>
      </c>
      <c r="B1433" s="40">
        <f>TYPE(Customer!B1433)</f>
        <v>1</v>
      </c>
      <c r="C1433" s="40">
        <f>TYPE(Customer!C1433)</f>
        <v>2</v>
      </c>
      <c r="D1433" s="40">
        <f>TYPE(Customer!D1433)</f>
        <v>2</v>
      </c>
      <c r="E1433" s="40">
        <f>TYPE(Customer!E1433)</f>
        <v>1</v>
      </c>
      <c r="F1433" s="40">
        <f>TYPE(Customer!G1433)</f>
        <v>1</v>
      </c>
      <c r="G1433" s="40">
        <f>TYPE(Customer!H1433)</f>
        <v>1</v>
      </c>
      <c r="H1433" s="40">
        <f>TYPE(Customer!I1433)</f>
        <v>1</v>
      </c>
      <c r="I1433" s="40">
        <f>TYPE(Customer!J1433)</f>
        <v>1</v>
      </c>
      <c r="J1433" s="40">
        <f>TYPE(Customer!K1433)</f>
        <v>1</v>
      </c>
      <c r="K1433" s="40">
        <f>TYPE(Customer!L1433)</f>
        <v>1</v>
      </c>
      <c r="L1433" s="40">
        <f>TYPE(Customer!M1433)</f>
        <v>1</v>
      </c>
      <c r="M1433" s="40">
        <f>TYPE(Customer!N1433)</f>
        <v>1</v>
      </c>
    </row>
    <row r="1434" spans="1:13" x14ac:dyDescent="0.25">
      <c r="A1434" s="40">
        <f>TYPE(Customer!A1434)</f>
        <v>1</v>
      </c>
      <c r="B1434" s="40">
        <f>TYPE(Customer!B1434)</f>
        <v>1</v>
      </c>
      <c r="C1434" s="40">
        <f>TYPE(Customer!C1434)</f>
        <v>2</v>
      </c>
      <c r="D1434" s="40">
        <f>TYPE(Customer!D1434)</f>
        <v>2</v>
      </c>
      <c r="E1434" s="40">
        <f>TYPE(Customer!E1434)</f>
        <v>1</v>
      </c>
      <c r="F1434" s="40">
        <f>TYPE(Customer!G1434)</f>
        <v>1</v>
      </c>
      <c r="G1434" s="40">
        <f>TYPE(Customer!H1434)</f>
        <v>1</v>
      </c>
      <c r="H1434" s="40">
        <f>TYPE(Customer!I1434)</f>
        <v>1</v>
      </c>
      <c r="I1434" s="40">
        <f>TYPE(Customer!J1434)</f>
        <v>1</v>
      </c>
      <c r="J1434" s="40">
        <f>TYPE(Customer!K1434)</f>
        <v>1</v>
      </c>
      <c r="K1434" s="40">
        <f>TYPE(Customer!L1434)</f>
        <v>1</v>
      </c>
      <c r="L1434" s="40">
        <f>TYPE(Customer!M1434)</f>
        <v>1</v>
      </c>
      <c r="M1434" s="40">
        <f>TYPE(Customer!N1434)</f>
        <v>1</v>
      </c>
    </row>
    <row r="1435" spans="1:13" x14ac:dyDescent="0.25">
      <c r="A1435" s="40">
        <f>TYPE(Customer!A1435)</f>
        <v>1</v>
      </c>
      <c r="B1435" s="40">
        <f>TYPE(Customer!B1435)</f>
        <v>1</v>
      </c>
      <c r="C1435" s="40">
        <f>TYPE(Customer!C1435)</f>
        <v>2</v>
      </c>
      <c r="D1435" s="40">
        <f>TYPE(Customer!D1435)</f>
        <v>2</v>
      </c>
      <c r="E1435" s="40">
        <f>TYPE(Customer!E1435)</f>
        <v>1</v>
      </c>
      <c r="F1435" s="40">
        <f>TYPE(Customer!G1435)</f>
        <v>1</v>
      </c>
      <c r="G1435" s="40">
        <f>TYPE(Customer!H1435)</f>
        <v>1</v>
      </c>
      <c r="H1435" s="40">
        <f>TYPE(Customer!I1435)</f>
        <v>1</v>
      </c>
      <c r="I1435" s="40">
        <f>TYPE(Customer!J1435)</f>
        <v>1</v>
      </c>
      <c r="J1435" s="40">
        <f>TYPE(Customer!K1435)</f>
        <v>1</v>
      </c>
      <c r="K1435" s="40">
        <f>TYPE(Customer!L1435)</f>
        <v>1</v>
      </c>
      <c r="L1435" s="40">
        <f>TYPE(Customer!M1435)</f>
        <v>1</v>
      </c>
      <c r="M1435" s="40">
        <f>TYPE(Customer!N1435)</f>
        <v>1</v>
      </c>
    </row>
    <row r="1436" spans="1:13" x14ac:dyDescent="0.25">
      <c r="A1436" s="40">
        <f>TYPE(Customer!A1436)</f>
        <v>1</v>
      </c>
      <c r="B1436" s="40">
        <f>TYPE(Customer!B1436)</f>
        <v>1</v>
      </c>
      <c r="C1436" s="40">
        <f>TYPE(Customer!C1436)</f>
        <v>2</v>
      </c>
      <c r="D1436" s="40">
        <f>TYPE(Customer!D1436)</f>
        <v>2</v>
      </c>
      <c r="E1436" s="40">
        <f>TYPE(Customer!E1436)</f>
        <v>1</v>
      </c>
      <c r="F1436" s="40">
        <f>TYPE(Customer!G1436)</f>
        <v>1</v>
      </c>
      <c r="G1436" s="40">
        <f>TYPE(Customer!H1436)</f>
        <v>1</v>
      </c>
      <c r="H1436" s="40">
        <f>TYPE(Customer!I1436)</f>
        <v>1</v>
      </c>
      <c r="I1436" s="40">
        <f>TYPE(Customer!J1436)</f>
        <v>1</v>
      </c>
      <c r="J1436" s="40">
        <f>TYPE(Customer!K1436)</f>
        <v>1</v>
      </c>
      <c r="K1436" s="40">
        <f>TYPE(Customer!L1436)</f>
        <v>1</v>
      </c>
      <c r="L1436" s="40">
        <f>TYPE(Customer!M1436)</f>
        <v>1</v>
      </c>
      <c r="M1436" s="40">
        <f>TYPE(Customer!N1436)</f>
        <v>1</v>
      </c>
    </row>
    <row r="1437" spans="1:13" x14ac:dyDescent="0.25">
      <c r="A1437" s="40">
        <f>TYPE(Customer!A1437)</f>
        <v>1</v>
      </c>
      <c r="B1437" s="40">
        <f>TYPE(Customer!B1437)</f>
        <v>1</v>
      </c>
      <c r="C1437" s="40">
        <f>TYPE(Customer!C1437)</f>
        <v>2</v>
      </c>
      <c r="D1437" s="40">
        <f>TYPE(Customer!D1437)</f>
        <v>2</v>
      </c>
      <c r="E1437" s="40">
        <f>TYPE(Customer!E1437)</f>
        <v>1</v>
      </c>
      <c r="F1437" s="40">
        <f>TYPE(Customer!G1437)</f>
        <v>1</v>
      </c>
      <c r="G1437" s="40">
        <f>TYPE(Customer!H1437)</f>
        <v>1</v>
      </c>
      <c r="H1437" s="40">
        <f>TYPE(Customer!I1437)</f>
        <v>1</v>
      </c>
      <c r="I1437" s="40">
        <f>TYPE(Customer!J1437)</f>
        <v>1</v>
      </c>
      <c r="J1437" s="40">
        <f>TYPE(Customer!K1437)</f>
        <v>1</v>
      </c>
      <c r="K1437" s="40">
        <f>TYPE(Customer!L1437)</f>
        <v>1</v>
      </c>
      <c r="L1437" s="40">
        <f>TYPE(Customer!M1437)</f>
        <v>1</v>
      </c>
      <c r="M1437" s="40">
        <f>TYPE(Customer!N1437)</f>
        <v>1</v>
      </c>
    </row>
    <row r="1438" spans="1:13" x14ac:dyDescent="0.25">
      <c r="A1438" s="40">
        <f>TYPE(Customer!A1438)</f>
        <v>1</v>
      </c>
      <c r="B1438" s="40">
        <f>TYPE(Customer!B1438)</f>
        <v>1</v>
      </c>
      <c r="C1438" s="40">
        <f>TYPE(Customer!C1438)</f>
        <v>2</v>
      </c>
      <c r="D1438" s="40">
        <f>TYPE(Customer!D1438)</f>
        <v>2</v>
      </c>
      <c r="E1438" s="40">
        <f>TYPE(Customer!E1438)</f>
        <v>1</v>
      </c>
      <c r="F1438" s="40">
        <f>TYPE(Customer!G1438)</f>
        <v>1</v>
      </c>
      <c r="G1438" s="40">
        <f>TYPE(Customer!H1438)</f>
        <v>1</v>
      </c>
      <c r="H1438" s="40">
        <f>TYPE(Customer!I1438)</f>
        <v>1</v>
      </c>
      <c r="I1438" s="40">
        <f>TYPE(Customer!J1438)</f>
        <v>1</v>
      </c>
      <c r="J1438" s="40">
        <f>TYPE(Customer!K1438)</f>
        <v>1</v>
      </c>
      <c r="K1438" s="40">
        <f>TYPE(Customer!L1438)</f>
        <v>1</v>
      </c>
      <c r="L1438" s="40">
        <f>TYPE(Customer!M1438)</f>
        <v>1</v>
      </c>
      <c r="M1438" s="40">
        <f>TYPE(Customer!N1438)</f>
        <v>1</v>
      </c>
    </row>
    <row r="1439" spans="1:13" x14ac:dyDescent="0.25">
      <c r="A1439" s="40">
        <f>TYPE(Customer!A1439)</f>
        <v>1</v>
      </c>
      <c r="B1439" s="40">
        <f>TYPE(Customer!B1439)</f>
        <v>1</v>
      </c>
      <c r="C1439" s="40">
        <f>TYPE(Customer!C1439)</f>
        <v>2</v>
      </c>
      <c r="D1439" s="40">
        <f>TYPE(Customer!D1439)</f>
        <v>2</v>
      </c>
      <c r="E1439" s="40">
        <f>TYPE(Customer!E1439)</f>
        <v>1</v>
      </c>
      <c r="F1439" s="40">
        <f>TYPE(Customer!G1439)</f>
        <v>1</v>
      </c>
      <c r="G1439" s="40">
        <f>TYPE(Customer!H1439)</f>
        <v>1</v>
      </c>
      <c r="H1439" s="40">
        <f>TYPE(Customer!I1439)</f>
        <v>1</v>
      </c>
      <c r="I1439" s="40">
        <f>TYPE(Customer!J1439)</f>
        <v>1</v>
      </c>
      <c r="J1439" s="40">
        <f>TYPE(Customer!K1439)</f>
        <v>1</v>
      </c>
      <c r="K1439" s="40">
        <f>TYPE(Customer!L1439)</f>
        <v>1</v>
      </c>
      <c r="L1439" s="40">
        <f>TYPE(Customer!M1439)</f>
        <v>1</v>
      </c>
      <c r="M1439" s="40">
        <f>TYPE(Customer!N1439)</f>
        <v>1</v>
      </c>
    </row>
    <row r="1440" spans="1:13" x14ac:dyDescent="0.25">
      <c r="A1440" s="40">
        <f>TYPE(Customer!A1440)</f>
        <v>1</v>
      </c>
      <c r="B1440" s="40">
        <f>TYPE(Customer!B1440)</f>
        <v>1</v>
      </c>
      <c r="C1440" s="40">
        <f>TYPE(Customer!C1440)</f>
        <v>2</v>
      </c>
      <c r="D1440" s="40">
        <f>TYPE(Customer!D1440)</f>
        <v>2</v>
      </c>
      <c r="E1440" s="40">
        <f>TYPE(Customer!E1440)</f>
        <v>1</v>
      </c>
      <c r="F1440" s="40">
        <f>TYPE(Customer!G1440)</f>
        <v>1</v>
      </c>
      <c r="G1440" s="40">
        <f>TYPE(Customer!H1440)</f>
        <v>1</v>
      </c>
      <c r="H1440" s="40">
        <f>TYPE(Customer!I1440)</f>
        <v>1</v>
      </c>
      <c r="I1440" s="40">
        <f>TYPE(Customer!J1440)</f>
        <v>1</v>
      </c>
      <c r="J1440" s="40">
        <f>TYPE(Customer!K1440)</f>
        <v>1</v>
      </c>
      <c r="K1440" s="40">
        <f>TYPE(Customer!L1440)</f>
        <v>1</v>
      </c>
      <c r="L1440" s="40">
        <f>TYPE(Customer!M1440)</f>
        <v>1</v>
      </c>
      <c r="M1440" s="40">
        <f>TYPE(Customer!N1440)</f>
        <v>1</v>
      </c>
    </row>
    <row r="1441" spans="1:13" x14ac:dyDescent="0.25">
      <c r="A1441" s="40">
        <f>TYPE(Customer!A1441)</f>
        <v>1</v>
      </c>
      <c r="B1441" s="40">
        <f>TYPE(Customer!B1441)</f>
        <v>1</v>
      </c>
      <c r="C1441" s="40">
        <f>TYPE(Customer!C1441)</f>
        <v>2</v>
      </c>
      <c r="D1441" s="40">
        <f>TYPE(Customer!D1441)</f>
        <v>2</v>
      </c>
      <c r="E1441" s="40">
        <f>TYPE(Customer!E1441)</f>
        <v>1</v>
      </c>
      <c r="F1441" s="40">
        <f>TYPE(Customer!G1441)</f>
        <v>1</v>
      </c>
      <c r="G1441" s="40">
        <f>TYPE(Customer!H1441)</f>
        <v>1</v>
      </c>
      <c r="H1441" s="40">
        <f>TYPE(Customer!I1441)</f>
        <v>1</v>
      </c>
      <c r="I1441" s="40">
        <f>TYPE(Customer!J1441)</f>
        <v>1</v>
      </c>
      <c r="J1441" s="40">
        <f>TYPE(Customer!K1441)</f>
        <v>1</v>
      </c>
      <c r="K1441" s="40">
        <f>TYPE(Customer!L1441)</f>
        <v>1</v>
      </c>
      <c r="L1441" s="40">
        <f>TYPE(Customer!M1441)</f>
        <v>1</v>
      </c>
      <c r="M1441" s="40">
        <f>TYPE(Customer!N1441)</f>
        <v>1</v>
      </c>
    </row>
    <row r="1442" spans="1:13" x14ac:dyDescent="0.25">
      <c r="A1442" s="40">
        <f>TYPE(Customer!A1442)</f>
        <v>1</v>
      </c>
      <c r="B1442" s="40">
        <f>TYPE(Customer!B1442)</f>
        <v>1</v>
      </c>
      <c r="C1442" s="40">
        <f>TYPE(Customer!C1442)</f>
        <v>2</v>
      </c>
      <c r="D1442" s="40">
        <f>TYPE(Customer!D1442)</f>
        <v>2</v>
      </c>
      <c r="E1442" s="40">
        <f>TYPE(Customer!E1442)</f>
        <v>1</v>
      </c>
      <c r="F1442" s="40">
        <f>TYPE(Customer!G1442)</f>
        <v>1</v>
      </c>
      <c r="G1442" s="40">
        <f>TYPE(Customer!H1442)</f>
        <v>1</v>
      </c>
      <c r="H1442" s="40">
        <f>TYPE(Customer!I1442)</f>
        <v>1</v>
      </c>
      <c r="I1442" s="40">
        <f>TYPE(Customer!J1442)</f>
        <v>1</v>
      </c>
      <c r="J1442" s="40">
        <f>TYPE(Customer!K1442)</f>
        <v>1</v>
      </c>
      <c r="K1442" s="40">
        <f>TYPE(Customer!L1442)</f>
        <v>1</v>
      </c>
      <c r="L1442" s="40">
        <f>TYPE(Customer!M1442)</f>
        <v>1</v>
      </c>
      <c r="M1442" s="40">
        <f>TYPE(Customer!N1442)</f>
        <v>1</v>
      </c>
    </row>
    <row r="1443" spans="1:13" x14ac:dyDescent="0.25">
      <c r="A1443" s="40">
        <f>TYPE(Customer!A1443)</f>
        <v>1</v>
      </c>
      <c r="B1443" s="40">
        <f>TYPE(Customer!B1443)</f>
        <v>1</v>
      </c>
      <c r="C1443" s="40">
        <f>TYPE(Customer!C1443)</f>
        <v>2</v>
      </c>
      <c r="D1443" s="40">
        <f>TYPE(Customer!D1443)</f>
        <v>2</v>
      </c>
      <c r="E1443" s="40">
        <f>TYPE(Customer!E1443)</f>
        <v>1</v>
      </c>
      <c r="F1443" s="40">
        <f>TYPE(Customer!G1443)</f>
        <v>1</v>
      </c>
      <c r="G1443" s="40">
        <f>TYPE(Customer!H1443)</f>
        <v>1</v>
      </c>
      <c r="H1443" s="40">
        <f>TYPE(Customer!I1443)</f>
        <v>1</v>
      </c>
      <c r="I1443" s="40">
        <f>TYPE(Customer!J1443)</f>
        <v>1</v>
      </c>
      <c r="J1443" s="40">
        <f>TYPE(Customer!K1443)</f>
        <v>1</v>
      </c>
      <c r="K1443" s="40">
        <f>TYPE(Customer!L1443)</f>
        <v>1</v>
      </c>
      <c r="L1443" s="40">
        <f>TYPE(Customer!M1443)</f>
        <v>1</v>
      </c>
      <c r="M1443" s="40">
        <f>TYPE(Customer!N1443)</f>
        <v>1</v>
      </c>
    </row>
    <row r="1444" spans="1:13" x14ac:dyDescent="0.25">
      <c r="A1444" s="40">
        <f>TYPE(Customer!A1444)</f>
        <v>1</v>
      </c>
      <c r="B1444" s="40">
        <f>TYPE(Customer!B1444)</f>
        <v>1</v>
      </c>
      <c r="C1444" s="40">
        <f>TYPE(Customer!C1444)</f>
        <v>2</v>
      </c>
      <c r="D1444" s="40">
        <f>TYPE(Customer!D1444)</f>
        <v>2</v>
      </c>
      <c r="E1444" s="40">
        <f>TYPE(Customer!E1444)</f>
        <v>1</v>
      </c>
      <c r="F1444" s="40">
        <f>TYPE(Customer!G1444)</f>
        <v>1</v>
      </c>
      <c r="G1444" s="40">
        <f>TYPE(Customer!H1444)</f>
        <v>1</v>
      </c>
      <c r="H1444" s="40">
        <f>TYPE(Customer!I1444)</f>
        <v>1</v>
      </c>
      <c r="I1444" s="40">
        <f>TYPE(Customer!J1444)</f>
        <v>1</v>
      </c>
      <c r="J1444" s="40">
        <f>TYPE(Customer!K1444)</f>
        <v>1</v>
      </c>
      <c r="K1444" s="40">
        <f>TYPE(Customer!L1444)</f>
        <v>1</v>
      </c>
      <c r="L1444" s="40">
        <f>TYPE(Customer!M1444)</f>
        <v>1</v>
      </c>
      <c r="M1444" s="40">
        <f>TYPE(Customer!N1444)</f>
        <v>1</v>
      </c>
    </row>
    <row r="1445" spans="1:13" x14ac:dyDescent="0.25">
      <c r="A1445" s="40">
        <f>TYPE(Customer!A1445)</f>
        <v>1</v>
      </c>
      <c r="B1445" s="40">
        <f>TYPE(Customer!B1445)</f>
        <v>1</v>
      </c>
      <c r="C1445" s="40">
        <f>TYPE(Customer!C1445)</f>
        <v>2</v>
      </c>
      <c r="D1445" s="40">
        <f>TYPE(Customer!D1445)</f>
        <v>2</v>
      </c>
      <c r="E1445" s="40">
        <f>TYPE(Customer!E1445)</f>
        <v>1</v>
      </c>
      <c r="F1445" s="40">
        <f>TYPE(Customer!G1445)</f>
        <v>1</v>
      </c>
      <c r="G1445" s="40">
        <f>TYPE(Customer!H1445)</f>
        <v>1</v>
      </c>
      <c r="H1445" s="40">
        <f>TYPE(Customer!I1445)</f>
        <v>1</v>
      </c>
      <c r="I1445" s="40">
        <f>TYPE(Customer!J1445)</f>
        <v>1</v>
      </c>
      <c r="J1445" s="40">
        <f>TYPE(Customer!K1445)</f>
        <v>1</v>
      </c>
      <c r="K1445" s="40">
        <f>TYPE(Customer!L1445)</f>
        <v>1</v>
      </c>
      <c r="L1445" s="40">
        <f>TYPE(Customer!M1445)</f>
        <v>1</v>
      </c>
      <c r="M1445" s="40">
        <f>TYPE(Customer!N1445)</f>
        <v>1</v>
      </c>
    </row>
    <row r="1446" spans="1:13" x14ac:dyDescent="0.25">
      <c r="A1446" s="40">
        <f>TYPE(Customer!A1446)</f>
        <v>1</v>
      </c>
      <c r="B1446" s="40">
        <f>TYPE(Customer!B1446)</f>
        <v>1</v>
      </c>
      <c r="C1446" s="40">
        <f>TYPE(Customer!C1446)</f>
        <v>2</v>
      </c>
      <c r="D1446" s="40">
        <f>TYPE(Customer!D1446)</f>
        <v>2</v>
      </c>
      <c r="E1446" s="40">
        <f>TYPE(Customer!E1446)</f>
        <v>1</v>
      </c>
      <c r="F1446" s="40">
        <f>TYPE(Customer!G1446)</f>
        <v>1</v>
      </c>
      <c r="G1446" s="40">
        <f>TYPE(Customer!H1446)</f>
        <v>1</v>
      </c>
      <c r="H1446" s="40">
        <f>TYPE(Customer!I1446)</f>
        <v>1</v>
      </c>
      <c r="I1446" s="40">
        <f>TYPE(Customer!J1446)</f>
        <v>1</v>
      </c>
      <c r="J1446" s="40">
        <f>TYPE(Customer!K1446)</f>
        <v>1</v>
      </c>
      <c r="K1446" s="40">
        <f>TYPE(Customer!L1446)</f>
        <v>1</v>
      </c>
      <c r="L1446" s="40">
        <f>TYPE(Customer!M1446)</f>
        <v>1</v>
      </c>
      <c r="M1446" s="40">
        <f>TYPE(Customer!N1446)</f>
        <v>1</v>
      </c>
    </row>
    <row r="1447" spans="1:13" x14ac:dyDescent="0.25">
      <c r="A1447" s="40">
        <f>TYPE(Customer!A1447)</f>
        <v>1</v>
      </c>
      <c r="B1447" s="40">
        <f>TYPE(Customer!B1447)</f>
        <v>1</v>
      </c>
      <c r="C1447" s="40">
        <f>TYPE(Customer!C1447)</f>
        <v>2</v>
      </c>
      <c r="D1447" s="40">
        <f>TYPE(Customer!D1447)</f>
        <v>2</v>
      </c>
      <c r="E1447" s="40">
        <f>TYPE(Customer!E1447)</f>
        <v>1</v>
      </c>
      <c r="F1447" s="40">
        <f>TYPE(Customer!G1447)</f>
        <v>1</v>
      </c>
      <c r="G1447" s="40">
        <f>TYPE(Customer!H1447)</f>
        <v>1</v>
      </c>
      <c r="H1447" s="40">
        <f>TYPE(Customer!I1447)</f>
        <v>1</v>
      </c>
      <c r="I1447" s="40">
        <f>TYPE(Customer!J1447)</f>
        <v>1</v>
      </c>
      <c r="J1447" s="40">
        <f>TYPE(Customer!K1447)</f>
        <v>1</v>
      </c>
      <c r="K1447" s="40">
        <f>TYPE(Customer!L1447)</f>
        <v>1</v>
      </c>
      <c r="L1447" s="40">
        <f>TYPE(Customer!M1447)</f>
        <v>1</v>
      </c>
      <c r="M1447" s="40">
        <f>TYPE(Customer!N1447)</f>
        <v>1</v>
      </c>
    </row>
    <row r="1448" spans="1:13" x14ac:dyDescent="0.25">
      <c r="A1448" s="40">
        <f>TYPE(Customer!A1448)</f>
        <v>1</v>
      </c>
      <c r="B1448" s="40">
        <f>TYPE(Customer!B1448)</f>
        <v>1</v>
      </c>
      <c r="C1448" s="40">
        <f>TYPE(Customer!C1448)</f>
        <v>2</v>
      </c>
      <c r="D1448" s="40">
        <f>TYPE(Customer!D1448)</f>
        <v>2</v>
      </c>
      <c r="E1448" s="40">
        <f>TYPE(Customer!E1448)</f>
        <v>1</v>
      </c>
      <c r="F1448" s="40">
        <f>TYPE(Customer!G1448)</f>
        <v>1</v>
      </c>
      <c r="G1448" s="40">
        <f>TYPE(Customer!H1448)</f>
        <v>1</v>
      </c>
      <c r="H1448" s="40">
        <f>TYPE(Customer!I1448)</f>
        <v>1</v>
      </c>
      <c r="I1448" s="40">
        <f>TYPE(Customer!J1448)</f>
        <v>1</v>
      </c>
      <c r="J1448" s="40">
        <f>TYPE(Customer!K1448)</f>
        <v>1</v>
      </c>
      <c r="K1448" s="40">
        <f>TYPE(Customer!L1448)</f>
        <v>1</v>
      </c>
      <c r="L1448" s="40">
        <f>TYPE(Customer!M1448)</f>
        <v>1</v>
      </c>
      <c r="M1448" s="40">
        <f>TYPE(Customer!N1448)</f>
        <v>1</v>
      </c>
    </row>
    <row r="1449" spans="1:13" x14ac:dyDescent="0.25">
      <c r="A1449" s="40">
        <f>TYPE(Customer!A1449)</f>
        <v>1</v>
      </c>
      <c r="B1449" s="40">
        <f>TYPE(Customer!B1449)</f>
        <v>1</v>
      </c>
      <c r="C1449" s="40">
        <f>TYPE(Customer!C1449)</f>
        <v>2</v>
      </c>
      <c r="D1449" s="40">
        <f>TYPE(Customer!D1449)</f>
        <v>2</v>
      </c>
      <c r="E1449" s="40">
        <f>TYPE(Customer!E1449)</f>
        <v>1</v>
      </c>
      <c r="F1449" s="40">
        <f>TYPE(Customer!G1449)</f>
        <v>1</v>
      </c>
      <c r="G1449" s="40">
        <f>TYPE(Customer!H1449)</f>
        <v>1</v>
      </c>
      <c r="H1449" s="40">
        <f>TYPE(Customer!I1449)</f>
        <v>1</v>
      </c>
      <c r="I1449" s="40">
        <f>TYPE(Customer!J1449)</f>
        <v>1</v>
      </c>
      <c r="J1449" s="40">
        <f>TYPE(Customer!K1449)</f>
        <v>1</v>
      </c>
      <c r="K1449" s="40">
        <f>TYPE(Customer!L1449)</f>
        <v>1</v>
      </c>
      <c r="L1449" s="40">
        <f>TYPE(Customer!M1449)</f>
        <v>1</v>
      </c>
      <c r="M1449" s="40">
        <f>TYPE(Customer!N1449)</f>
        <v>1</v>
      </c>
    </row>
    <row r="1450" spans="1:13" x14ac:dyDescent="0.25">
      <c r="A1450" s="40">
        <f>TYPE(Customer!A1450)</f>
        <v>1</v>
      </c>
      <c r="B1450" s="40">
        <f>TYPE(Customer!B1450)</f>
        <v>1</v>
      </c>
      <c r="C1450" s="40">
        <f>TYPE(Customer!C1450)</f>
        <v>2</v>
      </c>
      <c r="D1450" s="40">
        <f>TYPE(Customer!D1450)</f>
        <v>2</v>
      </c>
      <c r="E1450" s="40">
        <f>TYPE(Customer!E1450)</f>
        <v>1</v>
      </c>
      <c r="F1450" s="40">
        <f>TYPE(Customer!G1450)</f>
        <v>1</v>
      </c>
      <c r="G1450" s="40">
        <f>TYPE(Customer!H1450)</f>
        <v>1</v>
      </c>
      <c r="H1450" s="40">
        <f>TYPE(Customer!I1450)</f>
        <v>1</v>
      </c>
      <c r="I1450" s="40">
        <f>TYPE(Customer!J1450)</f>
        <v>1</v>
      </c>
      <c r="J1450" s="40">
        <f>TYPE(Customer!K1450)</f>
        <v>1</v>
      </c>
      <c r="K1450" s="40">
        <f>TYPE(Customer!L1450)</f>
        <v>1</v>
      </c>
      <c r="L1450" s="40">
        <f>TYPE(Customer!M1450)</f>
        <v>1</v>
      </c>
      <c r="M1450" s="40">
        <f>TYPE(Customer!N1450)</f>
        <v>1</v>
      </c>
    </row>
    <row r="1451" spans="1:13" x14ac:dyDescent="0.25">
      <c r="A1451" s="40">
        <f>TYPE(Customer!A1451)</f>
        <v>1</v>
      </c>
      <c r="B1451" s="40">
        <f>TYPE(Customer!B1451)</f>
        <v>1</v>
      </c>
      <c r="C1451" s="40">
        <f>TYPE(Customer!C1451)</f>
        <v>2</v>
      </c>
      <c r="D1451" s="40">
        <f>TYPE(Customer!D1451)</f>
        <v>2</v>
      </c>
      <c r="E1451" s="40">
        <f>TYPE(Customer!E1451)</f>
        <v>1</v>
      </c>
      <c r="F1451" s="40">
        <f>TYPE(Customer!G1451)</f>
        <v>1</v>
      </c>
      <c r="G1451" s="40">
        <f>TYPE(Customer!H1451)</f>
        <v>1</v>
      </c>
      <c r="H1451" s="40">
        <f>TYPE(Customer!I1451)</f>
        <v>1</v>
      </c>
      <c r="I1451" s="40">
        <f>TYPE(Customer!J1451)</f>
        <v>1</v>
      </c>
      <c r="J1451" s="40">
        <f>TYPE(Customer!K1451)</f>
        <v>1</v>
      </c>
      <c r="K1451" s="40">
        <f>TYPE(Customer!L1451)</f>
        <v>1</v>
      </c>
      <c r="L1451" s="40">
        <f>TYPE(Customer!M1451)</f>
        <v>1</v>
      </c>
      <c r="M1451" s="40">
        <f>TYPE(Customer!N1451)</f>
        <v>1</v>
      </c>
    </row>
    <row r="1452" spans="1:13" x14ac:dyDescent="0.25">
      <c r="A1452" s="40">
        <f>TYPE(Customer!A1452)</f>
        <v>1</v>
      </c>
      <c r="B1452" s="40">
        <f>TYPE(Customer!B1452)</f>
        <v>1</v>
      </c>
      <c r="C1452" s="40">
        <f>TYPE(Customer!C1452)</f>
        <v>2</v>
      </c>
      <c r="D1452" s="40">
        <f>TYPE(Customer!D1452)</f>
        <v>2</v>
      </c>
      <c r="E1452" s="40">
        <f>TYPE(Customer!E1452)</f>
        <v>1</v>
      </c>
      <c r="F1452" s="40">
        <f>TYPE(Customer!G1452)</f>
        <v>1</v>
      </c>
      <c r="G1452" s="40">
        <f>TYPE(Customer!H1452)</f>
        <v>1</v>
      </c>
      <c r="H1452" s="40">
        <f>TYPE(Customer!I1452)</f>
        <v>1</v>
      </c>
      <c r="I1452" s="40">
        <f>TYPE(Customer!J1452)</f>
        <v>1</v>
      </c>
      <c r="J1452" s="40">
        <f>TYPE(Customer!K1452)</f>
        <v>1</v>
      </c>
      <c r="K1452" s="40">
        <f>TYPE(Customer!L1452)</f>
        <v>1</v>
      </c>
      <c r="L1452" s="40">
        <f>TYPE(Customer!M1452)</f>
        <v>1</v>
      </c>
      <c r="M1452" s="40">
        <f>TYPE(Customer!N1452)</f>
        <v>1</v>
      </c>
    </row>
    <row r="1453" spans="1:13" x14ac:dyDescent="0.25">
      <c r="A1453" s="40">
        <f>TYPE(Customer!A1453)</f>
        <v>1</v>
      </c>
      <c r="B1453" s="40">
        <f>TYPE(Customer!B1453)</f>
        <v>1</v>
      </c>
      <c r="C1453" s="40">
        <f>TYPE(Customer!C1453)</f>
        <v>2</v>
      </c>
      <c r="D1453" s="40">
        <f>TYPE(Customer!D1453)</f>
        <v>2</v>
      </c>
      <c r="E1453" s="40">
        <f>TYPE(Customer!E1453)</f>
        <v>1</v>
      </c>
      <c r="F1453" s="40">
        <f>TYPE(Customer!G1453)</f>
        <v>1</v>
      </c>
      <c r="G1453" s="40">
        <f>TYPE(Customer!H1453)</f>
        <v>1</v>
      </c>
      <c r="H1453" s="40">
        <f>TYPE(Customer!I1453)</f>
        <v>1</v>
      </c>
      <c r="I1453" s="40">
        <f>TYPE(Customer!J1453)</f>
        <v>1</v>
      </c>
      <c r="J1453" s="40">
        <f>TYPE(Customer!K1453)</f>
        <v>1</v>
      </c>
      <c r="K1453" s="40">
        <f>TYPE(Customer!L1453)</f>
        <v>1</v>
      </c>
      <c r="L1453" s="40">
        <f>TYPE(Customer!M1453)</f>
        <v>1</v>
      </c>
      <c r="M1453" s="40">
        <f>TYPE(Customer!N1453)</f>
        <v>1</v>
      </c>
    </row>
    <row r="1454" spans="1:13" x14ac:dyDescent="0.25">
      <c r="A1454" s="40">
        <f>TYPE(Customer!A1454)</f>
        <v>1</v>
      </c>
      <c r="B1454" s="40">
        <f>TYPE(Customer!B1454)</f>
        <v>1</v>
      </c>
      <c r="C1454" s="40">
        <f>TYPE(Customer!C1454)</f>
        <v>2</v>
      </c>
      <c r="D1454" s="40">
        <f>TYPE(Customer!D1454)</f>
        <v>2</v>
      </c>
      <c r="E1454" s="40">
        <f>TYPE(Customer!E1454)</f>
        <v>1</v>
      </c>
      <c r="F1454" s="40">
        <f>TYPE(Customer!G1454)</f>
        <v>1</v>
      </c>
      <c r="G1454" s="40">
        <f>TYPE(Customer!H1454)</f>
        <v>1</v>
      </c>
      <c r="H1454" s="40">
        <f>TYPE(Customer!I1454)</f>
        <v>1</v>
      </c>
      <c r="I1454" s="40">
        <f>TYPE(Customer!J1454)</f>
        <v>1</v>
      </c>
      <c r="J1454" s="40">
        <f>TYPE(Customer!K1454)</f>
        <v>1</v>
      </c>
      <c r="K1454" s="40">
        <f>TYPE(Customer!L1454)</f>
        <v>1</v>
      </c>
      <c r="L1454" s="40">
        <f>TYPE(Customer!M1454)</f>
        <v>1</v>
      </c>
      <c r="M1454" s="40">
        <f>TYPE(Customer!N1454)</f>
        <v>1</v>
      </c>
    </row>
    <row r="1455" spans="1:13" x14ac:dyDescent="0.25">
      <c r="A1455" s="40">
        <f>TYPE(Customer!A1455)</f>
        <v>1</v>
      </c>
      <c r="B1455" s="40">
        <f>TYPE(Customer!B1455)</f>
        <v>1</v>
      </c>
      <c r="C1455" s="40">
        <f>TYPE(Customer!C1455)</f>
        <v>2</v>
      </c>
      <c r="D1455" s="40">
        <f>TYPE(Customer!D1455)</f>
        <v>2</v>
      </c>
      <c r="E1455" s="40">
        <f>TYPE(Customer!E1455)</f>
        <v>1</v>
      </c>
      <c r="F1455" s="40">
        <f>TYPE(Customer!G1455)</f>
        <v>1</v>
      </c>
      <c r="G1455" s="40">
        <f>TYPE(Customer!H1455)</f>
        <v>1</v>
      </c>
      <c r="H1455" s="40">
        <f>TYPE(Customer!I1455)</f>
        <v>1</v>
      </c>
      <c r="I1455" s="40">
        <f>TYPE(Customer!J1455)</f>
        <v>1</v>
      </c>
      <c r="J1455" s="40">
        <f>TYPE(Customer!K1455)</f>
        <v>1</v>
      </c>
      <c r="K1455" s="40">
        <f>TYPE(Customer!L1455)</f>
        <v>1</v>
      </c>
      <c r="L1455" s="40">
        <f>TYPE(Customer!M1455)</f>
        <v>1</v>
      </c>
      <c r="M1455" s="40">
        <f>TYPE(Customer!N1455)</f>
        <v>1</v>
      </c>
    </row>
    <row r="1456" spans="1:13" x14ac:dyDescent="0.25">
      <c r="A1456" s="40">
        <f>TYPE(Customer!A1456)</f>
        <v>1</v>
      </c>
      <c r="B1456" s="40">
        <f>TYPE(Customer!B1456)</f>
        <v>1</v>
      </c>
      <c r="C1456" s="40">
        <f>TYPE(Customer!C1456)</f>
        <v>2</v>
      </c>
      <c r="D1456" s="40">
        <f>TYPE(Customer!D1456)</f>
        <v>2</v>
      </c>
      <c r="E1456" s="40">
        <f>TYPE(Customer!E1456)</f>
        <v>1</v>
      </c>
      <c r="F1456" s="40">
        <f>TYPE(Customer!G1456)</f>
        <v>1</v>
      </c>
      <c r="G1456" s="40">
        <f>TYPE(Customer!H1456)</f>
        <v>1</v>
      </c>
      <c r="H1456" s="40">
        <f>TYPE(Customer!I1456)</f>
        <v>1</v>
      </c>
      <c r="I1456" s="40">
        <f>TYPE(Customer!J1456)</f>
        <v>1</v>
      </c>
      <c r="J1456" s="40">
        <f>TYPE(Customer!K1456)</f>
        <v>1</v>
      </c>
      <c r="K1456" s="40">
        <f>TYPE(Customer!L1456)</f>
        <v>1</v>
      </c>
      <c r="L1456" s="40">
        <f>TYPE(Customer!M1456)</f>
        <v>1</v>
      </c>
      <c r="M1456" s="40">
        <f>TYPE(Customer!N1456)</f>
        <v>1</v>
      </c>
    </row>
    <row r="1457" spans="1:13" x14ac:dyDescent="0.25">
      <c r="A1457" s="40">
        <f>TYPE(Customer!A1457)</f>
        <v>1</v>
      </c>
      <c r="B1457" s="40">
        <f>TYPE(Customer!B1457)</f>
        <v>1</v>
      </c>
      <c r="C1457" s="40">
        <f>TYPE(Customer!C1457)</f>
        <v>2</v>
      </c>
      <c r="D1457" s="40">
        <f>TYPE(Customer!D1457)</f>
        <v>2</v>
      </c>
      <c r="E1457" s="40">
        <f>TYPE(Customer!E1457)</f>
        <v>1</v>
      </c>
      <c r="F1457" s="40">
        <f>TYPE(Customer!G1457)</f>
        <v>1</v>
      </c>
      <c r="G1457" s="40">
        <f>TYPE(Customer!H1457)</f>
        <v>1</v>
      </c>
      <c r="H1457" s="40">
        <f>TYPE(Customer!I1457)</f>
        <v>1</v>
      </c>
      <c r="I1457" s="40">
        <f>TYPE(Customer!J1457)</f>
        <v>1</v>
      </c>
      <c r="J1457" s="40">
        <f>TYPE(Customer!K1457)</f>
        <v>1</v>
      </c>
      <c r="K1457" s="40">
        <f>TYPE(Customer!L1457)</f>
        <v>1</v>
      </c>
      <c r="L1457" s="40">
        <f>TYPE(Customer!M1457)</f>
        <v>1</v>
      </c>
      <c r="M1457" s="40">
        <f>TYPE(Customer!N1457)</f>
        <v>1</v>
      </c>
    </row>
    <row r="1458" spans="1:13" x14ac:dyDescent="0.25">
      <c r="A1458" s="40">
        <f>TYPE(Customer!A1458)</f>
        <v>1</v>
      </c>
      <c r="B1458" s="40">
        <f>TYPE(Customer!B1458)</f>
        <v>1</v>
      </c>
      <c r="C1458" s="40">
        <f>TYPE(Customer!C1458)</f>
        <v>2</v>
      </c>
      <c r="D1458" s="40">
        <f>TYPE(Customer!D1458)</f>
        <v>2</v>
      </c>
      <c r="E1458" s="40">
        <f>TYPE(Customer!E1458)</f>
        <v>1</v>
      </c>
      <c r="F1458" s="40">
        <f>TYPE(Customer!G1458)</f>
        <v>1</v>
      </c>
      <c r="G1458" s="40">
        <f>TYPE(Customer!H1458)</f>
        <v>1</v>
      </c>
      <c r="H1458" s="40">
        <f>TYPE(Customer!I1458)</f>
        <v>1</v>
      </c>
      <c r="I1458" s="40">
        <f>TYPE(Customer!J1458)</f>
        <v>1</v>
      </c>
      <c r="J1458" s="40">
        <f>TYPE(Customer!K1458)</f>
        <v>1</v>
      </c>
      <c r="K1458" s="40">
        <f>TYPE(Customer!L1458)</f>
        <v>1</v>
      </c>
      <c r="L1458" s="40">
        <f>TYPE(Customer!M1458)</f>
        <v>1</v>
      </c>
      <c r="M1458" s="40">
        <f>TYPE(Customer!N1458)</f>
        <v>1</v>
      </c>
    </row>
    <row r="1459" spans="1:13" x14ac:dyDescent="0.25">
      <c r="A1459" s="40">
        <f>TYPE(Customer!A1459)</f>
        <v>1</v>
      </c>
      <c r="B1459" s="40">
        <f>TYPE(Customer!B1459)</f>
        <v>1</v>
      </c>
      <c r="C1459" s="40">
        <f>TYPE(Customer!C1459)</f>
        <v>2</v>
      </c>
      <c r="D1459" s="40">
        <f>TYPE(Customer!D1459)</f>
        <v>2</v>
      </c>
      <c r="E1459" s="40">
        <f>TYPE(Customer!E1459)</f>
        <v>1</v>
      </c>
      <c r="F1459" s="40">
        <f>TYPE(Customer!G1459)</f>
        <v>1</v>
      </c>
      <c r="G1459" s="40">
        <f>TYPE(Customer!H1459)</f>
        <v>1</v>
      </c>
      <c r="H1459" s="40">
        <f>TYPE(Customer!I1459)</f>
        <v>1</v>
      </c>
      <c r="I1459" s="40">
        <f>TYPE(Customer!J1459)</f>
        <v>1</v>
      </c>
      <c r="J1459" s="40">
        <f>TYPE(Customer!K1459)</f>
        <v>1</v>
      </c>
      <c r="K1459" s="40">
        <f>TYPE(Customer!L1459)</f>
        <v>1</v>
      </c>
      <c r="L1459" s="40">
        <f>TYPE(Customer!M1459)</f>
        <v>1</v>
      </c>
      <c r="M1459" s="40">
        <f>TYPE(Customer!N1459)</f>
        <v>1</v>
      </c>
    </row>
    <row r="1460" spans="1:13" x14ac:dyDescent="0.25">
      <c r="A1460" s="40">
        <f>TYPE(Customer!A1460)</f>
        <v>1</v>
      </c>
      <c r="B1460" s="40">
        <f>TYPE(Customer!B1460)</f>
        <v>1</v>
      </c>
      <c r="C1460" s="40">
        <f>TYPE(Customer!C1460)</f>
        <v>2</v>
      </c>
      <c r="D1460" s="40">
        <f>TYPE(Customer!D1460)</f>
        <v>2</v>
      </c>
      <c r="E1460" s="40">
        <f>TYPE(Customer!E1460)</f>
        <v>1</v>
      </c>
      <c r="F1460" s="40">
        <f>TYPE(Customer!G1460)</f>
        <v>1</v>
      </c>
      <c r="G1460" s="40">
        <f>TYPE(Customer!H1460)</f>
        <v>1</v>
      </c>
      <c r="H1460" s="40">
        <f>TYPE(Customer!I1460)</f>
        <v>1</v>
      </c>
      <c r="I1460" s="40">
        <f>TYPE(Customer!J1460)</f>
        <v>1</v>
      </c>
      <c r="J1460" s="40">
        <f>TYPE(Customer!K1460)</f>
        <v>1</v>
      </c>
      <c r="K1460" s="40">
        <f>TYPE(Customer!L1460)</f>
        <v>1</v>
      </c>
      <c r="L1460" s="40">
        <f>TYPE(Customer!M1460)</f>
        <v>1</v>
      </c>
      <c r="M1460" s="40">
        <f>TYPE(Customer!N1460)</f>
        <v>1</v>
      </c>
    </row>
    <row r="1461" spans="1:13" x14ac:dyDescent="0.25">
      <c r="A1461" s="40">
        <f>TYPE(Customer!A1461)</f>
        <v>1</v>
      </c>
      <c r="B1461" s="40">
        <f>TYPE(Customer!B1461)</f>
        <v>1</v>
      </c>
      <c r="C1461" s="40">
        <f>TYPE(Customer!C1461)</f>
        <v>2</v>
      </c>
      <c r="D1461" s="40">
        <f>TYPE(Customer!D1461)</f>
        <v>2</v>
      </c>
      <c r="E1461" s="40">
        <f>TYPE(Customer!E1461)</f>
        <v>1</v>
      </c>
      <c r="F1461" s="40">
        <f>TYPE(Customer!G1461)</f>
        <v>1</v>
      </c>
      <c r="G1461" s="40">
        <f>TYPE(Customer!H1461)</f>
        <v>1</v>
      </c>
      <c r="H1461" s="40">
        <f>TYPE(Customer!I1461)</f>
        <v>1</v>
      </c>
      <c r="I1461" s="40">
        <f>TYPE(Customer!J1461)</f>
        <v>1</v>
      </c>
      <c r="J1461" s="40">
        <f>TYPE(Customer!K1461)</f>
        <v>1</v>
      </c>
      <c r="K1461" s="40">
        <f>TYPE(Customer!L1461)</f>
        <v>1</v>
      </c>
      <c r="L1461" s="40">
        <f>TYPE(Customer!M1461)</f>
        <v>1</v>
      </c>
      <c r="M1461" s="40">
        <f>TYPE(Customer!N1461)</f>
        <v>1</v>
      </c>
    </row>
    <row r="1462" spans="1:13" x14ac:dyDescent="0.25">
      <c r="A1462" s="40">
        <f>TYPE(Customer!A1462)</f>
        <v>1</v>
      </c>
      <c r="B1462" s="40">
        <f>TYPE(Customer!B1462)</f>
        <v>1</v>
      </c>
      <c r="C1462" s="40">
        <f>TYPE(Customer!C1462)</f>
        <v>2</v>
      </c>
      <c r="D1462" s="40">
        <f>TYPE(Customer!D1462)</f>
        <v>2</v>
      </c>
      <c r="E1462" s="40">
        <f>TYPE(Customer!E1462)</f>
        <v>1</v>
      </c>
      <c r="F1462" s="40">
        <f>TYPE(Customer!G1462)</f>
        <v>1</v>
      </c>
      <c r="G1462" s="40">
        <f>TYPE(Customer!H1462)</f>
        <v>1</v>
      </c>
      <c r="H1462" s="40">
        <f>TYPE(Customer!I1462)</f>
        <v>1</v>
      </c>
      <c r="I1462" s="40">
        <f>TYPE(Customer!J1462)</f>
        <v>1</v>
      </c>
      <c r="J1462" s="40">
        <f>TYPE(Customer!K1462)</f>
        <v>1</v>
      </c>
      <c r="K1462" s="40">
        <f>TYPE(Customer!L1462)</f>
        <v>1</v>
      </c>
      <c r="L1462" s="40">
        <f>TYPE(Customer!M1462)</f>
        <v>1</v>
      </c>
      <c r="M1462" s="40">
        <f>TYPE(Customer!N1462)</f>
        <v>1</v>
      </c>
    </row>
    <row r="1463" spans="1:13" x14ac:dyDescent="0.25">
      <c r="A1463" s="40">
        <f>TYPE(Customer!A1463)</f>
        <v>1</v>
      </c>
      <c r="B1463" s="40">
        <f>TYPE(Customer!B1463)</f>
        <v>1</v>
      </c>
      <c r="C1463" s="40">
        <f>TYPE(Customer!C1463)</f>
        <v>2</v>
      </c>
      <c r="D1463" s="40">
        <f>TYPE(Customer!D1463)</f>
        <v>2</v>
      </c>
      <c r="E1463" s="40">
        <f>TYPE(Customer!E1463)</f>
        <v>1</v>
      </c>
      <c r="F1463" s="40">
        <f>TYPE(Customer!G1463)</f>
        <v>1</v>
      </c>
      <c r="G1463" s="40">
        <f>TYPE(Customer!H1463)</f>
        <v>1</v>
      </c>
      <c r="H1463" s="40">
        <f>TYPE(Customer!I1463)</f>
        <v>1</v>
      </c>
      <c r="I1463" s="40">
        <f>TYPE(Customer!J1463)</f>
        <v>1</v>
      </c>
      <c r="J1463" s="40">
        <f>TYPE(Customer!K1463)</f>
        <v>1</v>
      </c>
      <c r="K1463" s="40">
        <f>TYPE(Customer!L1463)</f>
        <v>1</v>
      </c>
      <c r="L1463" s="40">
        <f>TYPE(Customer!M1463)</f>
        <v>1</v>
      </c>
      <c r="M1463" s="40">
        <f>TYPE(Customer!N1463)</f>
        <v>1</v>
      </c>
    </row>
    <row r="1464" spans="1:13" x14ac:dyDescent="0.25">
      <c r="A1464" s="40">
        <f>TYPE(Customer!A1464)</f>
        <v>1</v>
      </c>
      <c r="B1464" s="40">
        <f>TYPE(Customer!B1464)</f>
        <v>1</v>
      </c>
      <c r="C1464" s="40">
        <f>TYPE(Customer!C1464)</f>
        <v>2</v>
      </c>
      <c r="D1464" s="40">
        <f>TYPE(Customer!D1464)</f>
        <v>2</v>
      </c>
      <c r="E1464" s="40">
        <f>TYPE(Customer!E1464)</f>
        <v>1</v>
      </c>
      <c r="F1464" s="40">
        <f>TYPE(Customer!G1464)</f>
        <v>1</v>
      </c>
      <c r="G1464" s="40">
        <f>TYPE(Customer!H1464)</f>
        <v>1</v>
      </c>
      <c r="H1464" s="40">
        <f>TYPE(Customer!I1464)</f>
        <v>1</v>
      </c>
      <c r="I1464" s="40">
        <f>TYPE(Customer!J1464)</f>
        <v>1</v>
      </c>
      <c r="J1464" s="40">
        <f>TYPE(Customer!K1464)</f>
        <v>1</v>
      </c>
      <c r="K1464" s="40">
        <f>TYPE(Customer!L1464)</f>
        <v>1</v>
      </c>
      <c r="L1464" s="40">
        <f>TYPE(Customer!M1464)</f>
        <v>1</v>
      </c>
      <c r="M1464" s="40">
        <f>TYPE(Customer!N1464)</f>
        <v>1</v>
      </c>
    </row>
    <row r="1465" spans="1:13" x14ac:dyDescent="0.25">
      <c r="A1465" s="40">
        <f>TYPE(Customer!A1465)</f>
        <v>1</v>
      </c>
      <c r="B1465" s="40">
        <f>TYPE(Customer!B1465)</f>
        <v>1</v>
      </c>
      <c r="C1465" s="40">
        <f>TYPE(Customer!C1465)</f>
        <v>2</v>
      </c>
      <c r="D1465" s="40">
        <f>TYPE(Customer!D1465)</f>
        <v>2</v>
      </c>
      <c r="E1465" s="40">
        <f>TYPE(Customer!E1465)</f>
        <v>1</v>
      </c>
      <c r="F1465" s="40">
        <f>TYPE(Customer!G1465)</f>
        <v>1</v>
      </c>
      <c r="G1465" s="40">
        <f>TYPE(Customer!H1465)</f>
        <v>1</v>
      </c>
      <c r="H1465" s="40">
        <f>TYPE(Customer!I1465)</f>
        <v>1</v>
      </c>
      <c r="I1465" s="40">
        <f>TYPE(Customer!J1465)</f>
        <v>1</v>
      </c>
      <c r="J1465" s="40">
        <f>TYPE(Customer!K1465)</f>
        <v>1</v>
      </c>
      <c r="K1465" s="40">
        <f>TYPE(Customer!L1465)</f>
        <v>1</v>
      </c>
      <c r="L1465" s="40">
        <f>TYPE(Customer!M1465)</f>
        <v>1</v>
      </c>
      <c r="M1465" s="40">
        <f>TYPE(Customer!N1465)</f>
        <v>1</v>
      </c>
    </row>
    <row r="1466" spans="1:13" x14ac:dyDescent="0.25">
      <c r="A1466" s="40">
        <f>TYPE(Customer!A1466)</f>
        <v>1</v>
      </c>
      <c r="B1466" s="40">
        <f>TYPE(Customer!B1466)</f>
        <v>1</v>
      </c>
      <c r="C1466" s="40">
        <f>TYPE(Customer!C1466)</f>
        <v>2</v>
      </c>
      <c r="D1466" s="40">
        <f>TYPE(Customer!D1466)</f>
        <v>2</v>
      </c>
      <c r="E1466" s="40">
        <f>TYPE(Customer!E1466)</f>
        <v>1</v>
      </c>
      <c r="F1466" s="40">
        <f>TYPE(Customer!G1466)</f>
        <v>1</v>
      </c>
      <c r="G1466" s="40">
        <f>TYPE(Customer!H1466)</f>
        <v>1</v>
      </c>
      <c r="H1466" s="40">
        <f>TYPE(Customer!I1466)</f>
        <v>1</v>
      </c>
      <c r="I1466" s="40">
        <f>TYPE(Customer!J1466)</f>
        <v>1</v>
      </c>
      <c r="J1466" s="40">
        <f>TYPE(Customer!K1466)</f>
        <v>1</v>
      </c>
      <c r="K1466" s="40">
        <f>TYPE(Customer!L1466)</f>
        <v>1</v>
      </c>
      <c r="L1466" s="40">
        <f>TYPE(Customer!M1466)</f>
        <v>1</v>
      </c>
      <c r="M1466" s="40">
        <f>TYPE(Customer!N1466)</f>
        <v>1</v>
      </c>
    </row>
    <row r="1467" spans="1:13" x14ac:dyDescent="0.25">
      <c r="A1467" s="40">
        <f>TYPE(Customer!A1467)</f>
        <v>1</v>
      </c>
      <c r="B1467" s="40">
        <f>TYPE(Customer!B1467)</f>
        <v>1</v>
      </c>
      <c r="C1467" s="40">
        <f>TYPE(Customer!C1467)</f>
        <v>2</v>
      </c>
      <c r="D1467" s="40">
        <f>TYPE(Customer!D1467)</f>
        <v>2</v>
      </c>
      <c r="E1467" s="40">
        <f>TYPE(Customer!E1467)</f>
        <v>1</v>
      </c>
      <c r="F1467" s="40">
        <f>TYPE(Customer!G1467)</f>
        <v>1</v>
      </c>
      <c r="G1467" s="40">
        <f>TYPE(Customer!H1467)</f>
        <v>1</v>
      </c>
      <c r="H1467" s="40">
        <f>TYPE(Customer!I1467)</f>
        <v>1</v>
      </c>
      <c r="I1467" s="40">
        <f>TYPE(Customer!J1467)</f>
        <v>1</v>
      </c>
      <c r="J1467" s="40">
        <f>TYPE(Customer!K1467)</f>
        <v>1</v>
      </c>
      <c r="K1467" s="40">
        <f>TYPE(Customer!L1467)</f>
        <v>1</v>
      </c>
      <c r="L1467" s="40">
        <f>TYPE(Customer!M1467)</f>
        <v>1</v>
      </c>
      <c r="M1467" s="40">
        <f>TYPE(Customer!N1467)</f>
        <v>1</v>
      </c>
    </row>
    <row r="1468" spans="1:13" x14ac:dyDescent="0.25">
      <c r="A1468" s="40">
        <f>TYPE(Customer!A1468)</f>
        <v>1</v>
      </c>
      <c r="B1468" s="40">
        <f>TYPE(Customer!B1468)</f>
        <v>1</v>
      </c>
      <c r="C1468" s="40">
        <f>TYPE(Customer!C1468)</f>
        <v>2</v>
      </c>
      <c r="D1468" s="40">
        <f>TYPE(Customer!D1468)</f>
        <v>2</v>
      </c>
      <c r="E1468" s="40">
        <f>TYPE(Customer!E1468)</f>
        <v>1</v>
      </c>
      <c r="F1468" s="40">
        <f>TYPE(Customer!G1468)</f>
        <v>1</v>
      </c>
      <c r="G1468" s="40">
        <f>TYPE(Customer!H1468)</f>
        <v>1</v>
      </c>
      <c r="H1468" s="40">
        <f>TYPE(Customer!I1468)</f>
        <v>1</v>
      </c>
      <c r="I1468" s="40">
        <f>TYPE(Customer!J1468)</f>
        <v>1</v>
      </c>
      <c r="J1468" s="40">
        <f>TYPE(Customer!K1468)</f>
        <v>1</v>
      </c>
      <c r="K1468" s="40">
        <f>TYPE(Customer!L1468)</f>
        <v>1</v>
      </c>
      <c r="L1468" s="40">
        <f>TYPE(Customer!M1468)</f>
        <v>1</v>
      </c>
      <c r="M1468" s="40">
        <f>TYPE(Customer!N1468)</f>
        <v>1</v>
      </c>
    </row>
    <row r="1469" spans="1:13" x14ac:dyDescent="0.25">
      <c r="A1469" s="40">
        <f>TYPE(Customer!A1469)</f>
        <v>1</v>
      </c>
      <c r="B1469" s="40">
        <f>TYPE(Customer!B1469)</f>
        <v>1</v>
      </c>
      <c r="C1469" s="40">
        <f>TYPE(Customer!C1469)</f>
        <v>2</v>
      </c>
      <c r="D1469" s="40">
        <f>TYPE(Customer!D1469)</f>
        <v>2</v>
      </c>
      <c r="E1469" s="40">
        <f>TYPE(Customer!E1469)</f>
        <v>1</v>
      </c>
      <c r="F1469" s="40">
        <f>TYPE(Customer!G1469)</f>
        <v>1</v>
      </c>
      <c r="G1469" s="40">
        <f>TYPE(Customer!H1469)</f>
        <v>1</v>
      </c>
      <c r="H1469" s="40">
        <f>TYPE(Customer!I1469)</f>
        <v>1</v>
      </c>
      <c r="I1469" s="40">
        <f>TYPE(Customer!J1469)</f>
        <v>1</v>
      </c>
      <c r="J1469" s="40">
        <f>TYPE(Customer!K1469)</f>
        <v>1</v>
      </c>
      <c r="K1469" s="40">
        <f>TYPE(Customer!L1469)</f>
        <v>1</v>
      </c>
      <c r="L1469" s="40">
        <f>TYPE(Customer!M1469)</f>
        <v>1</v>
      </c>
      <c r="M1469" s="40">
        <f>TYPE(Customer!N1469)</f>
        <v>1</v>
      </c>
    </row>
    <row r="1470" spans="1:13" x14ac:dyDescent="0.25">
      <c r="A1470" s="40">
        <f>TYPE(Customer!A1470)</f>
        <v>1</v>
      </c>
      <c r="B1470" s="40">
        <f>TYPE(Customer!B1470)</f>
        <v>1</v>
      </c>
      <c r="C1470" s="40">
        <f>TYPE(Customer!C1470)</f>
        <v>2</v>
      </c>
      <c r="D1470" s="40">
        <f>TYPE(Customer!D1470)</f>
        <v>2</v>
      </c>
      <c r="E1470" s="40">
        <f>TYPE(Customer!E1470)</f>
        <v>1</v>
      </c>
      <c r="F1470" s="40">
        <f>TYPE(Customer!G1470)</f>
        <v>1</v>
      </c>
      <c r="G1470" s="40">
        <f>TYPE(Customer!H1470)</f>
        <v>1</v>
      </c>
      <c r="H1470" s="40">
        <f>TYPE(Customer!I1470)</f>
        <v>1</v>
      </c>
      <c r="I1470" s="40">
        <f>TYPE(Customer!J1470)</f>
        <v>1</v>
      </c>
      <c r="J1470" s="40">
        <f>TYPE(Customer!K1470)</f>
        <v>1</v>
      </c>
      <c r="K1470" s="40">
        <f>TYPE(Customer!L1470)</f>
        <v>1</v>
      </c>
      <c r="L1470" s="40">
        <f>TYPE(Customer!M1470)</f>
        <v>1</v>
      </c>
      <c r="M1470" s="40">
        <f>TYPE(Customer!N1470)</f>
        <v>1</v>
      </c>
    </row>
    <row r="1471" spans="1:13" x14ac:dyDescent="0.25">
      <c r="A1471" s="40">
        <f>TYPE(Customer!A1471)</f>
        <v>1</v>
      </c>
      <c r="B1471" s="40">
        <f>TYPE(Customer!B1471)</f>
        <v>1</v>
      </c>
      <c r="C1471" s="40">
        <f>TYPE(Customer!C1471)</f>
        <v>2</v>
      </c>
      <c r="D1471" s="40">
        <f>TYPE(Customer!D1471)</f>
        <v>2</v>
      </c>
      <c r="E1471" s="40">
        <f>TYPE(Customer!E1471)</f>
        <v>1</v>
      </c>
      <c r="F1471" s="40">
        <f>TYPE(Customer!G1471)</f>
        <v>1</v>
      </c>
      <c r="G1471" s="40">
        <f>TYPE(Customer!H1471)</f>
        <v>1</v>
      </c>
      <c r="H1471" s="40">
        <f>TYPE(Customer!I1471)</f>
        <v>1</v>
      </c>
      <c r="I1471" s="40">
        <f>TYPE(Customer!J1471)</f>
        <v>1</v>
      </c>
      <c r="J1471" s="40">
        <f>TYPE(Customer!K1471)</f>
        <v>1</v>
      </c>
      <c r="K1471" s="40">
        <f>TYPE(Customer!L1471)</f>
        <v>1</v>
      </c>
      <c r="L1471" s="40">
        <f>TYPE(Customer!M1471)</f>
        <v>1</v>
      </c>
      <c r="M1471" s="40">
        <f>TYPE(Customer!N1471)</f>
        <v>1</v>
      </c>
    </row>
    <row r="1472" spans="1:13" x14ac:dyDescent="0.25">
      <c r="A1472" s="40">
        <f>TYPE(Customer!A1472)</f>
        <v>1</v>
      </c>
      <c r="B1472" s="40">
        <f>TYPE(Customer!B1472)</f>
        <v>1</v>
      </c>
      <c r="C1472" s="40">
        <f>TYPE(Customer!C1472)</f>
        <v>2</v>
      </c>
      <c r="D1472" s="40">
        <f>TYPE(Customer!D1472)</f>
        <v>2</v>
      </c>
      <c r="E1472" s="40">
        <f>TYPE(Customer!E1472)</f>
        <v>1</v>
      </c>
      <c r="F1472" s="40">
        <f>TYPE(Customer!G1472)</f>
        <v>1</v>
      </c>
      <c r="G1472" s="40">
        <f>TYPE(Customer!H1472)</f>
        <v>1</v>
      </c>
      <c r="H1472" s="40">
        <f>TYPE(Customer!I1472)</f>
        <v>1</v>
      </c>
      <c r="I1472" s="40">
        <f>TYPE(Customer!J1472)</f>
        <v>1</v>
      </c>
      <c r="J1472" s="40">
        <f>TYPE(Customer!K1472)</f>
        <v>1</v>
      </c>
      <c r="K1472" s="40">
        <f>TYPE(Customer!L1472)</f>
        <v>1</v>
      </c>
      <c r="L1472" s="40">
        <f>TYPE(Customer!M1472)</f>
        <v>1</v>
      </c>
      <c r="M1472" s="40">
        <f>TYPE(Customer!N1472)</f>
        <v>1</v>
      </c>
    </row>
    <row r="1473" spans="1:13" x14ac:dyDescent="0.25">
      <c r="A1473" s="40">
        <f>TYPE(Customer!A1473)</f>
        <v>1</v>
      </c>
      <c r="B1473" s="40">
        <f>TYPE(Customer!B1473)</f>
        <v>1</v>
      </c>
      <c r="C1473" s="40">
        <f>TYPE(Customer!C1473)</f>
        <v>2</v>
      </c>
      <c r="D1473" s="40">
        <f>TYPE(Customer!D1473)</f>
        <v>2</v>
      </c>
      <c r="E1473" s="40">
        <f>TYPE(Customer!E1473)</f>
        <v>1</v>
      </c>
      <c r="F1473" s="40">
        <f>TYPE(Customer!G1473)</f>
        <v>1</v>
      </c>
      <c r="G1473" s="40">
        <f>TYPE(Customer!H1473)</f>
        <v>1</v>
      </c>
      <c r="H1473" s="40">
        <f>TYPE(Customer!I1473)</f>
        <v>1</v>
      </c>
      <c r="I1473" s="40">
        <f>TYPE(Customer!J1473)</f>
        <v>1</v>
      </c>
      <c r="J1473" s="40">
        <f>TYPE(Customer!K1473)</f>
        <v>1</v>
      </c>
      <c r="K1473" s="40">
        <f>TYPE(Customer!L1473)</f>
        <v>1</v>
      </c>
      <c r="L1473" s="40">
        <f>TYPE(Customer!M1473)</f>
        <v>1</v>
      </c>
      <c r="M1473" s="40">
        <f>TYPE(Customer!N1473)</f>
        <v>1</v>
      </c>
    </row>
    <row r="1474" spans="1:13" x14ac:dyDescent="0.25">
      <c r="A1474" s="40">
        <f>TYPE(Customer!A1474)</f>
        <v>1</v>
      </c>
      <c r="B1474" s="40">
        <f>TYPE(Customer!B1474)</f>
        <v>1</v>
      </c>
      <c r="C1474" s="40">
        <f>TYPE(Customer!C1474)</f>
        <v>2</v>
      </c>
      <c r="D1474" s="40">
        <f>TYPE(Customer!D1474)</f>
        <v>2</v>
      </c>
      <c r="E1474" s="40">
        <f>TYPE(Customer!E1474)</f>
        <v>1</v>
      </c>
      <c r="F1474" s="40">
        <f>TYPE(Customer!G1474)</f>
        <v>1</v>
      </c>
      <c r="G1474" s="40">
        <f>TYPE(Customer!H1474)</f>
        <v>1</v>
      </c>
      <c r="H1474" s="40">
        <f>TYPE(Customer!I1474)</f>
        <v>1</v>
      </c>
      <c r="I1474" s="40">
        <f>TYPE(Customer!J1474)</f>
        <v>1</v>
      </c>
      <c r="J1474" s="40">
        <f>TYPE(Customer!K1474)</f>
        <v>1</v>
      </c>
      <c r="K1474" s="40">
        <f>TYPE(Customer!L1474)</f>
        <v>1</v>
      </c>
      <c r="L1474" s="40">
        <f>TYPE(Customer!M1474)</f>
        <v>1</v>
      </c>
      <c r="M1474" s="40">
        <f>TYPE(Customer!N1474)</f>
        <v>1</v>
      </c>
    </row>
    <row r="1475" spans="1:13" x14ac:dyDescent="0.25">
      <c r="A1475" s="40">
        <f>TYPE(Customer!A1475)</f>
        <v>1</v>
      </c>
      <c r="B1475" s="40">
        <f>TYPE(Customer!B1475)</f>
        <v>1</v>
      </c>
      <c r="C1475" s="40">
        <f>TYPE(Customer!C1475)</f>
        <v>2</v>
      </c>
      <c r="D1475" s="40">
        <f>TYPE(Customer!D1475)</f>
        <v>2</v>
      </c>
      <c r="E1475" s="40">
        <f>TYPE(Customer!E1475)</f>
        <v>1</v>
      </c>
      <c r="F1475" s="40">
        <f>TYPE(Customer!G1475)</f>
        <v>1</v>
      </c>
      <c r="G1475" s="40">
        <f>TYPE(Customer!H1475)</f>
        <v>1</v>
      </c>
      <c r="H1475" s="40">
        <f>TYPE(Customer!I1475)</f>
        <v>1</v>
      </c>
      <c r="I1475" s="40">
        <f>TYPE(Customer!J1475)</f>
        <v>1</v>
      </c>
      <c r="J1475" s="40">
        <f>TYPE(Customer!K1475)</f>
        <v>1</v>
      </c>
      <c r="K1475" s="40">
        <f>TYPE(Customer!L1475)</f>
        <v>1</v>
      </c>
      <c r="L1475" s="40">
        <f>TYPE(Customer!M1475)</f>
        <v>1</v>
      </c>
      <c r="M1475" s="40">
        <f>TYPE(Customer!N1475)</f>
        <v>1</v>
      </c>
    </row>
    <row r="1476" spans="1:13" x14ac:dyDescent="0.25">
      <c r="A1476" s="40">
        <f>TYPE(Customer!A1476)</f>
        <v>1</v>
      </c>
      <c r="B1476" s="40">
        <f>TYPE(Customer!B1476)</f>
        <v>1</v>
      </c>
      <c r="C1476" s="40">
        <f>TYPE(Customer!C1476)</f>
        <v>2</v>
      </c>
      <c r="D1476" s="40">
        <f>TYPE(Customer!D1476)</f>
        <v>2</v>
      </c>
      <c r="E1476" s="40">
        <f>TYPE(Customer!E1476)</f>
        <v>1</v>
      </c>
      <c r="F1476" s="40">
        <f>TYPE(Customer!G1476)</f>
        <v>1</v>
      </c>
      <c r="G1476" s="40">
        <f>TYPE(Customer!H1476)</f>
        <v>1</v>
      </c>
      <c r="H1476" s="40">
        <f>TYPE(Customer!I1476)</f>
        <v>1</v>
      </c>
      <c r="I1476" s="40">
        <f>TYPE(Customer!J1476)</f>
        <v>1</v>
      </c>
      <c r="J1476" s="40">
        <f>TYPE(Customer!K1476)</f>
        <v>1</v>
      </c>
      <c r="K1476" s="40">
        <f>TYPE(Customer!L1476)</f>
        <v>1</v>
      </c>
      <c r="L1476" s="40">
        <f>TYPE(Customer!M1476)</f>
        <v>1</v>
      </c>
      <c r="M1476" s="40">
        <f>TYPE(Customer!N1476)</f>
        <v>1</v>
      </c>
    </row>
    <row r="1477" spans="1:13" x14ac:dyDescent="0.25">
      <c r="A1477" s="40">
        <f>TYPE(Customer!A1477)</f>
        <v>1</v>
      </c>
      <c r="B1477" s="40">
        <f>TYPE(Customer!B1477)</f>
        <v>1</v>
      </c>
      <c r="C1477" s="40">
        <f>TYPE(Customer!C1477)</f>
        <v>2</v>
      </c>
      <c r="D1477" s="40">
        <f>TYPE(Customer!D1477)</f>
        <v>2</v>
      </c>
      <c r="E1477" s="40">
        <f>TYPE(Customer!E1477)</f>
        <v>1</v>
      </c>
      <c r="F1477" s="40">
        <f>TYPE(Customer!G1477)</f>
        <v>1</v>
      </c>
      <c r="G1477" s="40">
        <f>TYPE(Customer!H1477)</f>
        <v>1</v>
      </c>
      <c r="H1477" s="40">
        <f>TYPE(Customer!I1477)</f>
        <v>1</v>
      </c>
      <c r="I1477" s="40">
        <f>TYPE(Customer!J1477)</f>
        <v>1</v>
      </c>
      <c r="J1477" s="40">
        <f>TYPE(Customer!K1477)</f>
        <v>1</v>
      </c>
      <c r="K1477" s="40">
        <f>TYPE(Customer!L1477)</f>
        <v>1</v>
      </c>
      <c r="L1477" s="40">
        <f>TYPE(Customer!M1477)</f>
        <v>1</v>
      </c>
      <c r="M1477" s="40">
        <f>TYPE(Customer!N1477)</f>
        <v>1</v>
      </c>
    </row>
    <row r="1478" spans="1:13" x14ac:dyDescent="0.25">
      <c r="A1478" s="40">
        <f>TYPE(Customer!A1478)</f>
        <v>1</v>
      </c>
      <c r="B1478" s="40">
        <f>TYPE(Customer!B1478)</f>
        <v>1</v>
      </c>
      <c r="C1478" s="40">
        <f>TYPE(Customer!C1478)</f>
        <v>2</v>
      </c>
      <c r="D1478" s="40">
        <f>TYPE(Customer!D1478)</f>
        <v>2</v>
      </c>
      <c r="E1478" s="40">
        <f>TYPE(Customer!E1478)</f>
        <v>1</v>
      </c>
      <c r="F1478" s="40">
        <f>TYPE(Customer!G1478)</f>
        <v>1</v>
      </c>
      <c r="G1478" s="40">
        <f>TYPE(Customer!H1478)</f>
        <v>1</v>
      </c>
      <c r="H1478" s="40">
        <f>TYPE(Customer!I1478)</f>
        <v>1</v>
      </c>
      <c r="I1478" s="40">
        <f>TYPE(Customer!J1478)</f>
        <v>1</v>
      </c>
      <c r="J1478" s="40">
        <f>TYPE(Customer!K1478)</f>
        <v>1</v>
      </c>
      <c r="K1478" s="40">
        <f>TYPE(Customer!L1478)</f>
        <v>1</v>
      </c>
      <c r="L1478" s="40">
        <f>TYPE(Customer!M1478)</f>
        <v>1</v>
      </c>
      <c r="M1478" s="40">
        <f>TYPE(Customer!N1478)</f>
        <v>1</v>
      </c>
    </row>
    <row r="1479" spans="1:13" x14ac:dyDescent="0.25">
      <c r="A1479" s="40">
        <f>TYPE(Customer!A1479)</f>
        <v>1</v>
      </c>
      <c r="B1479" s="40">
        <f>TYPE(Customer!B1479)</f>
        <v>1</v>
      </c>
      <c r="C1479" s="40">
        <f>TYPE(Customer!C1479)</f>
        <v>2</v>
      </c>
      <c r="D1479" s="40">
        <f>TYPE(Customer!D1479)</f>
        <v>2</v>
      </c>
      <c r="E1479" s="40">
        <f>TYPE(Customer!E1479)</f>
        <v>1</v>
      </c>
      <c r="F1479" s="40">
        <f>TYPE(Customer!G1479)</f>
        <v>1</v>
      </c>
      <c r="G1479" s="40">
        <f>TYPE(Customer!H1479)</f>
        <v>1</v>
      </c>
      <c r="H1479" s="40">
        <f>TYPE(Customer!I1479)</f>
        <v>1</v>
      </c>
      <c r="I1479" s="40">
        <f>TYPE(Customer!J1479)</f>
        <v>1</v>
      </c>
      <c r="J1479" s="40">
        <f>TYPE(Customer!K1479)</f>
        <v>1</v>
      </c>
      <c r="K1479" s="40">
        <f>TYPE(Customer!L1479)</f>
        <v>1</v>
      </c>
      <c r="L1479" s="40">
        <f>TYPE(Customer!M1479)</f>
        <v>1</v>
      </c>
      <c r="M1479" s="40">
        <f>TYPE(Customer!N1479)</f>
        <v>1</v>
      </c>
    </row>
    <row r="1480" spans="1:13" x14ac:dyDescent="0.25">
      <c r="A1480" s="40">
        <f>TYPE(Customer!A1480)</f>
        <v>1</v>
      </c>
      <c r="B1480" s="40">
        <f>TYPE(Customer!B1480)</f>
        <v>1</v>
      </c>
      <c r="C1480" s="40">
        <f>TYPE(Customer!C1480)</f>
        <v>2</v>
      </c>
      <c r="D1480" s="40">
        <f>TYPE(Customer!D1480)</f>
        <v>2</v>
      </c>
      <c r="E1480" s="40">
        <f>TYPE(Customer!E1480)</f>
        <v>1</v>
      </c>
      <c r="F1480" s="40">
        <f>TYPE(Customer!G1480)</f>
        <v>1</v>
      </c>
      <c r="G1480" s="40">
        <f>TYPE(Customer!H1480)</f>
        <v>1</v>
      </c>
      <c r="H1480" s="40">
        <f>TYPE(Customer!I1480)</f>
        <v>1</v>
      </c>
      <c r="I1480" s="40">
        <f>TYPE(Customer!J1480)</f>
        <v>1</v>
      </c>
      <c r="J1480" s="40">
        <f>TYPE(Customer!K1480)</f>
        <v>1</v>
      </c>
      <c r="K1480" s="40">
        <f>TYPE(Customer!L1480)</f>
        <v>1</v>
      </c>
      <c r="L1480" s="40">
        <f>TYPE(Customer!M1480)</f>
        <v>1</v>
      </c>
      <c r="M1480" s="40">
        <f>TYPE(Customer!N1480)</f>
        <v>1</v>
      </c>
    </row>
    <row r="1481" spans="1:13" x14ac:dyDescent="0.25">
      <c r="A1481" s="40">
        <f>TYPE(Customer!A1481)</f>
        <v>1</v>
      </c>
      <c r="B1481" s="40">
        <f>TYPE(Customer!B1481)</f>
        <v>1</v>
      </c>
      <c r="C1481" s="40">
        <f>TYPE(Customer!C1481)</f>
        <v>2</v>
      </c>
      <c r="D1481" s="40">
        <f>TYPE(Customer!D1481)</f>
        <v>2</v>
      </c>
      <c r="E1481" s="40">
        <f>TYPE(Customer!E1481)</f>
        <v>1</v>
      </c>
      <c r="F1481" s="40">
        <f>TYPE(Customer!G1481)</f>
        <v>1</v>
      </c>
      <c r="G1481" s="40">
        <f>TYPE(Customer!H1481)</f>
        <v>1</v>
      </c>
      <c r="H1481" s="40">
        <f>TYPE(Customer!I1481)</f>
        <v>1</v>
      </c>
      <c r="I1481" s="40">
        <f>TYPE(Customer!J1481)</f>
        <v>1</v>
      </c>
      <c r="J1481" s="40">
        <f>TYPE(Customer!K1481)</f>
        <v>1</v>
      </c>
      <c r="K1481" s="40">
        <f>TYPE(Customer!L1481)</f>
        <v>1</v>
      </c>
      <c r="L1481" s="40">
        <f>TYPE(Customer!M1481)</f>
        <v>1</v>
      </c>
      <c r="M1481" s="40">
        <f>TYPE(Customer!N1481)</f>
        <v>1</v>
      </c>
    </row>
    <row r="1482" spans="1:13" x14ac:dyDescent="0.25">
      <c r="A1482" s="40">
        <f>TYPE(Customer!A1482)</f>
        <v>1</v>
      </c>
      <c r="B1482" s="40">
        <f>TYPE(Customer!B1482)</f>
        <v>1</v>
      </c>
      <c r="C1482" s="40">
        <f>TYPE(Customer!C1482)</f>
        <v>2</v>
      </c>
      <c r="D1482" s="40">
        <f>TYPE(Customer!D1482)</f>
        <v>2</v>
      </c>
      <c r="E1482" s="40">
        <f>TYPE(Customer!E1482)</f>
        <v>1</v>
      </c>
      <c r="F1482" s="40">
        <f>TYPE(Customer!G1482)</f>
        <v>1</v>
      </c>
      <c r="G1482" s="40">
        <f>TYPE(Customer!H1482)</f>
        <v>1</v>
      </c>
      <c r="H1482" s="40">
        <f>TYPE(Customer!I1482)</f>
        <v>1</v>
      </c>
      <c r="I1482" s="40">
        <f>TYPE(Customer!J1482)</f>
        <v>1</v>
      </c>
      <c r="J1482" s="40">
        <f>TYPE(Customer!K1482)</f>
        <v>1</v>
      </c>
      <c r="K1482" s="40">
        <f>TYPE(Customer!L1482)</f>
        <v>1</v>
      </c>
      <c r="L1482" s="40">
        <f>TYPE(Customer!M1482)</f>
        <v>1</v>
      </c>
      <c r="M1482" s="40">
        <f>TYPE(Customer!N1482)</f>
        <v>1</v>
      </c>
    </row>
    <row r="1483" spans="1:13" x14ac:dyDescent="0.25">
      <c r="A1483" s="40">
        <f>TYPE(Customer!A1483)</f>
        <v>1</v>
      </c>
      <c r="B1483" s="40">
        <f>TYPE(Customer!B1483)</f>
        <v>1</v>
      </c>
      <c r="C1483" s="40">
        <f>TYPE(Customer!C1483)</f>
        <v>2</v>
      </c>
      <c r="D1483" s="40">
        <f>TYPE(Customer!D1483)</f>
        <v>2</v>
      </c>
      <c r="E1483" s="40">
        <f>TYPE(Customer!E1483)</f>
        <v>1</v>
      </c>
      <c r="F1483" s="40">
        <f>TYPE(Customer!G1483)</f>
        <v>1</v>
      </c>
      <c r="G1483" s="40">
        <f>TYPE(Customer!H1483)</f>
        <v>1</v>
      </c>
      <c r="H1483" s="40">
        <f>TYPE(Customer!I1483)</f>
        <v>1</v>
      </c>
      <c r="I1483" s="40">
        <f>TYPE(Customer!J1483)</f>
        <v>1</v>
      </c>
      <c r="J1483" s="40">
        <f>TYPE(Customer!K1483)</f>
        <v>1</v>
      </c>
      <c r="K1483" s="40">
        <f>TYPE(Customer!L1483)</f>
        <v>1</v>
      </c>
      <c r="L1483" s="40">
        <f>TYPE(Customer!M1483)</f>
        <v>1</v>
      </c>
      <c r="M1483" s="40">
        <f>TYPE(Customer!N1483)</f>
        <v>1</v>
      </c>
    </row>
    <row r="1484" spans="1:13" x14ac:dyDescent="0.25">
      <c r="A1484" s="40">
        <f>TYPE(Customer!A1484)</f>
        <v>1</v>
      </c>
      <c r="B1484" s="40">
        <f>TYPE(Customer!B1484)</f>
        <v>1</v>
      </c>
      <c r="C1484" s="40">
        <f>TYPE(Customer!C1484)</f>
        <v>2</v>
      </c>
      <c r="D1484" s="40">
        <f>TYPE(Customer!D1484)</f>
        <v>2</v>
      </c>
      <c r="E1484" s="40">
        <f>TYPE(Customer!E1484)</f>
        <v>1</v>
      </c>
      <c r="F1484" s="40">
        <f>TYPE(Customer!G1484)</f>
        <v>1</v>
      </c>
      <c r="G1484" s="40">
        <f>TYPE(Customer!H1484)</f>
        <v>1</v>
      </c>
      <c r="H1484" s="40">
        <f>TYPE(Customer!I1484)</f>
        <v>1</v>
      </c>
      <c r="I1484" s="40">
        <f>TYPE(Customer!J1484)</f>
        <v>1</v>
      </c>
      <c r="J1484" s="40">
        <f>TYPE(Customer!K1484)</f>
        <v>1</v>
      </c>
      <c r="K1484" s="40">
        <f>TYPE(Customer!L1484)</f>
        <v>1</v>
      </c>
      <c r="L1484" s="40">
        <f>TYPE(Customer!M1484)</f>
        <v>1</v>
      </c>
      <c r="M1484" s="40">
        <f>TYPE(Customer!N1484)</f>
        <v>1</v>
      </c>
    </row>
    <row r="1485" spans="1:13" x14ac:dyDescent="0.25">
      <c r="A1485" s="40">
        <f>TYPE(Customer!A1485)</f>
        <v>1</v>
      </c>
      <c r="B1485" s="40">
        <f>TYPE(Customer!B1485)</f>
        <v>1</v>
      </c>
      <c r="C1485" s="40">
        <f>TYPE(Customer!C1485)</f>
        <v>2</v>
      </c>
      <c r="D1485" s="40">
        <f>TYPE(Customer!D1485)</f>
        <v>2</v>
      </c>
      <c r="E1485" s="40">
        <f>TYPE(Customer!E1485)</f>
        <v>1</v>
      </c>
      <c r="F1485" s="40">
        <f>TYPE(Customer!G1485)</f>
        <v>1</v>
      </c>
      <c r="G1485" s="40">
        <f>TYPE(Customer!H1485)</f>
        <v>1</v>
      </c>
      <c r="H1485" s="40">
        <f>TYPE(Customer!I1485)</f>
        <v>1</v>
      </c>
      <c r="I1485" s="40">
        <f>TYPE(Customer!J1485)</f>
        <v>1</v>
      </c>
      <c r="J1485" s="40">
        <f>TYPE(Customer!K1485)</f>
        <v>1</v>
      </c>
      <c r="K1485" s="40">
        <f>TYPE(Customer!L1485)</f>
        <v>1</v>
      </c>
      <c r="L1485" s="40">
        <f>TYPE(Customer!M1485)</f>
        <v>1</v>
      </c>
      <c r="M1485" s="40">
        <f>TYPE(Customer!N1485)</f>
        <v>1</v>
      </c>
    </row>
    <row r="1486" spans="1:13" x14ac:dyDescent="0.25">
      <c r="A1486" s="40">
        <f>TYPE(Customer!A1486)</f>
        <v>1</v>
      </c>
      <c r="B1486" s="40">
        <f>TYPE(Customer!B1486)</f>
        <v>1</v>
      </c>
      <c r="C1486" s="40">
        <f>TYPE(Customer!C1486)</f>
        <v>2</v>
      </c>
      <c r="D1486" s="40">
        <f>TYPE(Customer!D1486)</f>
        <v>2</v>
      </c>
      <c r="E1486" s="40">
        <f>TYPE(Customer!E1486)</f>
        <v>1</v>
      </c>
      <c r="F1486" s="40">
        <f>TYPE(Customer!G1486)</f>
        <v>1</v>
      </c>
      <c r="G1486" s="40">
        <f>TYPE(Customer!H1486)</f>
        <v>1</v>
      </c>
      <c r="H1486" s="40">
        <f>TYPE(Customer!I1486)</f>
        <v>1</v>
      </c>
      <c r="I1486" s="40">
        <f>TYPE(Customer!J1486)</f>
        <v>1</v>
      </c>
      <c r="J1486" s="40">
        <f>TYPE(Customer!K1486)</f>
        <v>1</v>
      </c>
      <c r="K1486" s="40">
        <f>TYPE(Customer!L1486)</f>
        <v>1</v>
      </c>
      <c r="L1486" s="40">
        <f>TYPE(Customer!M1486)</f>
        <v>1</v>
      </c>
      <c r="M1486" s="40">
        <f>TYPE(Customer!N1486)</f>
        <v>1</v>
      </c>
    </row>
    <row r="1487" spans="1:13" x14ac:dyDescent="0.25">
      <c r="A1487" s="40">
        <f>TYPE(Customer!A1487)</f>
        <v>1</v>
      </c>
      <c r="B1487" s="40">
        <f>TYPE(Customer!B1487)</f>
        <v>1</v>
      </c>
      <c r="C1487" s="40">
        <f>TYPE(Customer!C1487)</f>
        <v>2</v>
      </c>
      <c r="D1487" s="40">
        <f>TYPE(Customer!D1487)</f>
        <v>2</v>
      </c>
      <c r="E1487" s="40">
        <f>TYPE(Customer!E1487)</f>
        <v>1</v>
      </c>
      <c r="F1487" s="40">
        <f>TYPE(Customer!G1487)</f>
        <v>1</v>
      </c>
      <c r="G1487" s="40">
        <f>TYPE(Customer!H1487)</f>
        <v>1</v>
      </c>
      <c r="H1487" s="40">
        <f>TYPE(Customer!I1487)</f>
        <v>1</v>
      </c>
      <c r="I1487" s="40">
        <f>TYPE(Customer!J1487)</f>
        <v>1</v>
      </c>
      <c r="J1487" s="40">
        <f>TYPE(Customer!K1487)</f>
        <v>1</v>
      </c>
      <c r="K1487" s="40">
        <f>TYPE(Customer!L1487)</f>
        <v>1</v>
      </c>
      <c r="L1487" s="40">
        <f>TYPE(Customer!M1487)</f>
        <v>1</v>
      </c>
      <c r="M1487" s="40">
        <f>TYPE(Customer!N1487)</f>
        <v>1</v>
      </c>
    </row>
    <row r="1488" spans="1:13" x14ac:dyDescent="0.25">
      <c r="A1488" s="40">
        <f>TYPE(Customer!A1488)</f>
        <v>1</v>
      </c>
      <c r="B1488" s="40">
        <f>TYPE(Customer!B1488)</f>
        <v>1</v>
      </c>
      <c r="C1488" s="40">
        <f>TYPE(Customer!C1488)</f>
        <v>2</v>
      </c>
      <c r="D1488" s="40">
        <f>TYPE(Customer!D1488)</f>
        <v>2</v>
      </c>
      <c r="E1488" s="40">
        <f>TYPE(Customer!E1488)</f>
        <v>1</v>
      </c>
      <c r="F1488" s="40">
        <f>TYPE(Customer!G1488)</f>
        <v>1</v>
      </c>
      <c r="G1488" s="40">
        <f>TYPE(Customer!H1488)</f>
        <v>1</v>
      </c>
      <c r="H1488" s="40">
        <f>TYPE(Customer!I1488)</f>
        <v>1</v>
      </c>
      <c r="I1488" s="40">
        <f>TYPE(Customer!J1488)</f>
        <v>1</v>
      </c>
      <c r="J1488" s="40">
        <f>TYPE(Customer!K1488)</f>
        <v>1</v>
      </c>
      <c r="K1488" s="40">
        <f>TYPE(Customer!L1488)</f>
        <v>1</v>
      </c>
      <c r="L1488" s="40">
        <f>TYPE(Customer!M1488)</f>
        <v>1</v>
      </c>
      <c r="M1488" s="40">
        <f>TYPE(Customer!N1488)</f>
        <v>1</v>
      </c>
    </row>
    <row r="1489" spans="1:13" x14ac:dyDescent="0.25">
      <c r="A1489" s="40">
        <f>TYPE(Customer!A1489)</f>
        <v>1</v>
      </c>
      <c r="B1489" s="40">
        <f>TYPE(Customer!B1489)</f>
        <v>1</v>
      </c>
      <c r="C1489" s="40">
        <f>TYPE(Customer!C1489)</f>
        <v>2</v>
      </c>
      <c r="D1489" s="40">
        <f>TYPE(Customer!D1489)</f>
        <v>2</v>
      </c>
      <c r="E1489" s="40">
        <f>TYPE(Customer!E1489)</f>
        <v>1</v>
      </c>
      <c r="F1489" s="40">
        <f>TYPE(Customer!G1489)</f>
        <v>1</v>
      </c>
      <c r="G1489" s="40">
        <f>TYPE(Customer!H1489)</f>
        <v>1</v>
      </c>
      <c r="H1489" s="40">
        <f>TYPE(Customer!I1489)</f>
        <v>1</v>
      </c>
      <c r="I1489" s="40">
        <f>TYPE(Customer!J1489)</f>
        <v>1</v>
      </c>
      <c r="J1489" s="40">
        <f>TYPE(Customer!K1489)</f>
        <v>1</v>
      </c>
      <c r="K1489" s="40">
        <f>TYPE(Customer!L1489)</f>
        <v>1</v>
      </c>
      <c r="L1489" s="40">
        <f>TYPE(Customer!M1489)</f>
        <v>1</v>
      </c>
      <c r="M1489" s="40">
        <f>TYPE(Customer!N1489)</f>
        <v>1</v>
      </c>
    </row>
    <row r="1490" spans="1:13" x14ac:dyDescent="0.25">
      <c r="A1490" s="40">
        <f>TYPE(Customer!A1490)</f>
        <v>1</v>
      </c>
      <c r="B1490" s="40">
        <f>TYPE(Customer!B1490)</f>
        <v>1</v>
      </c>
      <c r="C1490" s="40">
        <f>TYPE(Customer!C1490)</f>
        <v>2</v>
      </c>
      <c r="D1490" s="40">
        <f>TYPE(Customer!D1490)</f>
        <v>2</v>
      </c>
      <c r="E1490" s="40">
        <f>TYPE(Customer!E1490)</f>
        <v>1</v>
      </c>
      <c r="F1490" s="40">
        <f>TYPE(Customer!G1490)</f>
        <v>1</v>
      </c>
      <c r="G1490" s="40">
        <f>TYPE(Customer!H1490)</f>
        <v>1</v>
      </c>
      <c r="H1490" s="40">
        <f>TYPE(Customer!I1490)</f>
        <v>1</v>
      </c>
      <c r="I1490" s="40">
        <f>TYPE(Customer!J1490)</f>
        <v>1</v>
      </c>
      <c r="J1490" s="40">
        <f>TYPE(Customer!K1490)</f>
        <v>1</v>
      </c>
      <c r="K1490" s="40">
        <f>TYPE(Customer!L1490)</f>
        <v>1</v>
      </c>
      <c r="L1490" s="40">
        <f>TYPE(Customer!M1490)</f>
        <v>1</v>
      </c>
      <c r="M1490" s="40">
        <f>TYPE(Customer!N1490)</f>
        <v>1</v>
      </c>
    </row>
    <row r="1491" spans="1:13" x14ac:dyDescent="0.25">
      <c r="A1491" s="40">
        <f>TYPE(Customer!A1491)</f>
        <v>1</v>
      </c>
      <c r="B1491" s="40">
        <f>TYPE(Customer!B1491)</f>
        <v>1</v>
      </c>
      <c r="C1491" s="40">
        <f>TYPE(Customer!C1491)</f>
        <v>2</v>
      </c>
      <c r="D1491" s="40">
        <f>TYPE(Customer!D1491)</f>
        <v>2</v>
      </c>
      <c r="E1491" s="40">
        <f>TYPE(Customer!E1491)</f>
        <v>1</v>
      </c>
      <c r="F1491" s="40">
        <f>TYPE(Customer!G1491)</f>
        <v>1</v>
      </c>
      <c r="G1491" s="40">
        <f>TYPE(Customer!H1491)</f>
        <v>1</v>
      </c>
      <c r="H1491" s="40">
        <f>TYPE(Customer!I1491)</f>
        <v>1</v>
      </c>
      <c r="I1491" s="40">
        <f>TYPE(Customer!J1491)</f>
        <v>1</v>
      </c>
      <c r="J1491" s="40">
        <f>TYPE(Customer!K1491)</f>
        <v>1</v>
      </c>
      <c r="K1491" s="40">
        <f>TYPE(Customer!L1491)</f>
        <v>1</v>
      </c>
      <c r="L1491" s="40">
        <f>TYPE(Customer!M1491)</f>
        <v>1</v>
      </c>
      <c r="M1491" s="40">
        <f>TYPE(Customer!N1491)</f>
        <v>1</v>
      </c>
    </row>
    <row r="1492" spans="1:13" x14ac:dyDescent="0.25">
      <c r="A1492" s="40">
        <f>TYPE(Customer!A1492)</f>
        <v>1</v>
      </c>
      <c r="B1492" s="40">
        <f>TYPE(Customer!B1492)</f>
        <v>1</v>
      </c>
      <c r="C1492" s="40">
        <f>TYPE(Customer!C1492)</f>
        <v>2</v>
      </c>
      <c r="D1492" s="40">
        <f>TYPE(Customer!D1492)</f>
        <v>2</v>
      </c>
      <c r="E1492" s="40">
        <f>TYPE(Customer!E1492)</f>
        <v>1</v>
      </c>
      <c r="F1492" s="40">
        <f>TYPE(Customer!G1492)</f>
        <v>1</v>
      </c>
      <c r="G1492" s="40">
        <f>TYPE(Customer!H1492)</f>
        <v>1</v>
      </c>
      <c r="H1492" s="40">
        <f>TYPE(Customer!I1492)</f>
        <v>1</v>
      </c>
      <c r="I1492" s="40">
        <f>TYPE(Customer!J1492)</f>
        <v>1</v>
      </c>
      <c r="J1492" s="40">
        <f>TYPE(Customer!K1492)</f>
        <v>1</v>
      </c>
      <c r="K1492" s="40">
        <f>TYPE(Customer!L1492)</f>
        <v>1</v>
      </c>
      <c r="L1492" s="40">
        <f>TYPE(Customer!M1492)</f>
        <v>1</v>
      </c>
      <c r="M1492" s="40">
        <f>TYPE(Customer!N1492)</f>
        <v>1</v>
      </c>
    </row>
    <row r="1493" spans="1:13" x14ac:dyDescent="0.25">
      <c r="A1493" s="40">
        <f>TYPE(Customer!A1493)</f>
        <v>1</v>
      </c>
      <c r="B1493" s="40">
        <f>TYPE(Customer!B1493)</f>
        <v>1</v>
      </c>
      <c r="C1493" s="40">
        <f>TYPE(Customer!C1493)</f>
        <v>2</v>
      </c>
      <c r="D1493" s="40">
        <f>TYPE(Customer!D1493)</f>
        <v>2</v>
      </c>
      <c r="E1493" s="40">
        <f>TYPE(Customer!E1493)</f>
        <v>1</v>
      </c>
      <c r="F1493" s="40">
        <f>TYPE(Customer!G1493)</f>
        <v>1</v>
      </c>
      <c r="G1493" s="40">
        <f>TYPE(Customer!H1493)</f>
        <v>1</v>
      </c>
      <c r="H1493" s="40">
        <f>TYPE(Customer!I1493)</f>
        <v>1</v>
      </c>
      <c r="I1493" s="40">
        <f>TYPE(Customer!J1493)</f>
        <v>1</v>
      </c>
      <c r="J1493" s="40">
        <f>TYPE(Customer!K1493)</f>
        <v>1</v>
      </c>
      <c r="K1493" s="40">
        <f>TYPE(Customer!L1493)</f>
        <v>1</v>
      </c>
      <c r="L1493" s="40">
        <f>TYPE(Customer!M1493)</f>
        <v>1</v>
      </c>
      <c r="M1493" s="40">
        <f>TYPE(Customer!N1493)</f>
        <v>1</v>
      </c>
    </row>
    <row r="1494" spans="1:13" x14ac:dyDescent="0.25">
      <c r="A1494" s="40">
        <f>TYPE(Customer!A1494)</f>
        <v>1</v>
      </c>
      <c r="B1494" s="40">
        <f>TYPE(Customer!B1494)</f>
        <v>1</v>
      </c>
      <c r="C1494" s="40">
        <f>TYPE(Customer!C1494)</f>
        <v>2</v>
      </c>
      <c r="D1494" s="40">
        <f>TYPE(Customer!D1494)</f>
        <v>2</v>
      </c>
      <c r="E1494" s="40">
        <f>TYPE(Customer!E1494)</f>
        <v>1</v>
      </c>
      <c r="F1494" s="40">
        <f>TYPE(Customer!G1494)</f>
        <v>1</v>
      </c>
      <c r="G1494" s="40">
        <f>TYPE(Customer!H1494)</f>
        <v>1</v>
      </c>
      <c r="H1494" s="40">
        <f>TYPE(Customer!I1494)</f>
        <v>1</v>
      </c>
      <c r="I1494" s="40">
        <f>TYPE(Customer!J1494)</f>
        <v>1</v>
      </c>
      <c r="J1494" s="40">
        <f>TYPE(Customer!K1494)</f>
        <v>1</v>
      </c>
      <c r="K1494" s="40">
        <f>TYPE(Customer!L1494)</f>
        <v>1</v>
      </c>
      <c r="L1494" s="40">
        <f>TYPE(Customer!M1494)</f>
        <v>1</v>
      </c>
      <c r="M1494" s="40">
        <f>TYPE(Customer!N1494)</f>
        <v>1</v>
      </c>
    </row>
    <row r="1495" spans="1:13" x14ac:dyDescent="0.25">
      <c r="A1495" s="40">
        <f>TYPE(Customer!A1495)</f>
        <v>1</v>
      </c>
      <c r="B1495" s="40">
        <f>TYPE(Customer!B1495)</f>
        <v>1</v>
      </c>
      <c r="C1495" s="40">
        <f>TYPE(Customer!C1495)</f>
        <v>2</v>
      </c>
      <c r="D1495" s="40">
        <f>TYPE(Customer!D1495)</f>
        <v>2</v>
      </c>
      <c r="E1495" s="40">
        <f>TYPE(Customer!E1495)</f>
        <v>1</v>
      </c>
      <c r="F1495" s="40">
        <f>TYPE(Customer!G1495)</f>
        <v>1</v>
      </c>
      <c r="G1495" s="40">
        <f>TYPE(Customer!H1495)</f>
        <v>1</v>
      </c>
      <c r="H1495" s="40">
        <f>TYPE(Customer!I1495)</f>
        <v>1</v>
      </c>
      <c r="I1495" s="40">
        <f>TYPE(Customer!J1495)</f>
        <v>1</v>
      </c>
      <c r="J1495" s="40">
        <f>TYPE(Customer!K1495)</f>
        <v>1</v>
      </c>
      <c r="K1495" s="40">
        <f>TYPE(Customer!L1495)</f>
        <v>1</v>
      </c>
      <c r="L1495" s="40">
        <f>TYPE(Customer!M1495)</f>
        <v>1</v>
      </c>
      <c r="M1495" s="40">
        <f>TYPE(Customer!N1495)</f>
        <v>1</v>
      </c>
    </row>
    <row r="1496" spans="1:13" x14ac:dyDescent="0.25">
      <c r="A1496" s="40">
        <f>TYPE(Customer!A1496)</f>
        <v>1</v>
      </c>
      <c r="B1496" s="40">
        <f>TYPE(Customer!B1496)</f>
        <v>1</v>
      </c>
      <c r="C1496" s="40">
        <f>TYPE(Customer!C1496)</f>
        <v>2</v>
      </c>
      <c r="D1496" s="40">
        <f>TYPE(Customer!D1496)</f>
        <v>2</v>
      </c>
      <c r="E1496" s="40">
        <f>TYPE(Customer!E1496)</f>
        <v>1</v>
      </c>
      <c r="F1496" s="40">
        <f>TYPE(Customer!G1496)</f>
        <v>1</v>
      </c>
      <c r="G1496" s="40">
        <f>TYPE(Customer!H1496)</f>
        <v>1</v>
      </c>
      <c r="H1496" s="40">
        <f>TYPE(Customer!I1496)</f>
        <v>1</v>
      </c>
      <c r="I1496" s="40">
        <f>TYPE(Customer!J1496)</f>
        <v>1</v>
      </c>
      <c r="J1496" s="40">
        <f>TYPE(Customer!K1496)</f>
        <v>1</v>
      </c>
      <c r="K1496" s="40">
        <f>TYPE(Customer!L1496)</f>
        <v>1</v>
      </c>
      <c r="L1496" s="40">
        <f>TYPE(Customer!M1496)</f>
        <v>1</v>
      </c>
      <c r="M1496" s="40">
        <f>TYPE(Customer!N1496)</f>
        <v>1</v>
      </c>
    </row>
    <row r="1497" spans="1:13" x14ac:dyDescent="0.25">
      <c r="A1497" s="40">
        <f>TYPE(Customer!A1497)</f>
        <v>1</v>
      </c>
      <c r="B1497" s="40">
        <f>TYPE(Customer!B1497)</f>
        <v>1</v>
      </c>
      <c r="C1497" s="40">
        <f>TYPE(Customer!C1497)</f>
        <v>2</v>
      </c>
      <c r="D1497" s="40">
        <f>TYPE(Customer!D1497)</f>
        <v>2</v>
      </c>
      <c r="E1497" s="40">
        <f>TYPE(Customer!E1497)</f>
        <v>1</v>
      </c>
      <c r="F1497" s="40">
        <f>TYPE(Customer!G1497)</f>
        <v>1</v>
      </c>
      <c r="G1497" s="40">
        <f>TYPE(Customer!H1497)</f>
        <v>1</v>
      </c>
      <c r="H1497" s="40">
        <f>TYPE(Customer!I1497)</f>
        <v>1</v>
      </c>
      <c r="I1497" s="40">
        <f>TYPE(Customer!J1497)</f>
        <v>1</v>
      </c>
      <c r="J1497" s="40">
        <f>TYPE(Customer!K1497)</f>
        <v>1</v>
      </c>
      <c r="K1497" s="40">
        <f>TYPE(Customer!L1497)</f>
        <v>1</v>
      </c>
      <c r="L1497" s="40">
        <f>TYPE(Customer!M1497)</f>
        <v>1</v>
      </c>
      <c r="M1497" s="40">
        <f>TYPE(Customer!N1497)</f>
        <v>1</v>
      </c>
    </row>
    <row r="1498" spans="1:13" x14ac:dyDescent="0.25">
      <c r="A1498" s="40">
        <f>TYPE(Customer!A1498)</f>
        <v>1</v>
      </c>
      <c r="B1498" s="40">
        <f>TYPE(Customer!B1498)</f>
        <v>1</v>
      </c>
      <c r="C1498" s="40">
        <f>TYPE(Customer!C1498)</f>
        <v>2</v>
      </c>
      <c r="D1498" s="40">
        <f>TYPE(Customer!D1498)</f>
        <v>2</v>
      </c>
      <c r="E1498" s="40">
        <f>TYPE(Customer!E1498)</f>
        <v>1</v>
      </c>
      <c r="F1498" s="40">
        <f>TYPE(Customer!G1498)</f>
        <v>1</v>
      </c>
      <c r="G1498" s="40">
        <f>TYPE(Customer!H1498)</f>
        <v>1</v>
      </c>
      <c r="H1498" s="40">
        <f>TYPE(Customer!I1498)</f>
        <v>1</v>
      </c>
      <c r="I1498" s="40">
        <f>TYPE(Customer!J1498)</f>
        <v>1</v>
      </c>
      <c r="J1498" s="40">
        <f>TYPE(Customer!K1498)</f>
        <v>1</v>
      </c>
      <c r="K1498" s="40">
        <f>TYPE(Customer!L1498)</f>
        <v>1</v>
      </c>
      <c r="L1498" s="40">
        <f>TYPE(Customer!M1498)</f>
        <v>1</v>
      </c>
      <c r="M1498" s="40">
        <f>TYPE(Customer!N1498)</f>
        <v>1</v>
      </c>
    </row>
    <row r="1499" spans="1:13" x14ac:dyDescent="0.25">
      <c r="A1499" s="40">
        <f>TYPE(Customer!A1499)</f>
        <v>1</v>
      </c>
      <c r="B1499" s="40">
        <f>TYPE(Customer!B1499)</f>
        <v>1</v>
      </c>
      <c r="C1499" s="40">
        <f>TYPE(Customer!C1499)</f>
        <v>2</v>
      </c>
      <c r="D1499" s="40">
        <f>TYPE(Customer!D1499)</f>
        <v>2</v>
      </c>
      <c r="E1499" s="40">
        <f>TYPE(Customer!E1499)</f>
        <v>1</v>
      </c>
      <c r="F1499" s="40">
        <f>TYPE(Customer!G1499)</f>
        <v>1</v>
      </c>
      <c r="G1499" s="40">
        <f>TYPE(Customer!H1499)</f>
        <v>1</v>
      </c>
      <c r="H1499" s="40">
        <f>TYPE(Customer!I1499)</f>
        <v>1</v>
      </c>
      <c r="I1499" s="40">
        <f>TYPE(Customer!J1499)</f>
        <v>1</v>
      </c>
      <c r="J1499" s="40">
        <f>TYPE(Customer!K1499)</f>
        <v>1</v>
      </c>
      <c r="K1499" s="40">
        <f>TYPE(Customer!L1499)</f>
        <v>1</v>
      </c>
      <c r="L1499" s="40">
        <f>TYPE(Customer!M1499)</f>
        <v>1</v>
      </c>
      <c r="M1499" s="40">
        <f>TYPE(Customer!N1499)</f>
        <v>1</v>
      </c>
    </row>
    <row r="1500" spans="1:13" x14ac:dyDescent="0.25">
      <c r="A1500" s="40">
        <f>TYPE(Customer!A1500)</f>
        <v>1</v>
      </c>
      <c r="B1500" s="40">
        <f>TYPE(Customer!B1500)</f>
        <v>1</v>
      </c>
      <c r="C1500" s="40">
        <f>TYPE(Customer!C1500)</f>
        <v>2</v>
      </c>
      <c r="D1500" s="40">
        <f>TYPE(Customer!D1500)</f>
        <v>2</v>
      </c>
      <c r="E1500" s="40">
        <f>TYPE(Customer!E1500)</f>
        <v>1</v>
      </c>
      <c r="F1500" s="40">
        <f>TYPE(Customer!G1500)</f>
        <v>1</v>
      </c>
      <c r="G1500" s="40">
        <f>TYPE(Customer!H1500)</f>
        <v>1</v>
      </c>
      <c r="H1500" s="40">
        <f>TYPE(Customer!I1500)</f>
        <v>1</v>
      </c>
      <c r="I1500" s="40">
        <f>TYPE(Customer!J1500)</f>
        <v>1</v>
      </c>
      <c r="J1500" s="40">
        <f>TYPE(Customer!K1500)</f>
        <v>1</v>
      </c>
      <c r="K1500" s="40">
        <f>TYPE(Customer!L1500)</f>
        <v>1</v>
      </c>
      <c r="L1500" s="40">
        <f>TYPE(Customer!M1500)</f>
        <v>1</v>
      </c>
      <c r="M1500" s="40">
        <f>TYPE(Customer!N1500)</f>
        <v>1</v>
      </c>
    </row>
    <row r="1501" spans="1:13" x14ac:dyDescent="0.25">
      <c r="A1501" s="40">
        <f>TYPE(Customer!A1501)</f>
        <v>1</v>
      </c>
      <c r="B1501" s="40">
        <f>TYPE(Customer!B1501)</f>
        <v>1</v>
      </c>
      <c r="C1501" s="40">
        <f>TYPE(Customer!C1501)</f>
        <v>2</v>
      </c>
      <c r="D1501" s="40">
        <f>TYPE(Customer!D1501)</f>
        <v>2</v>
      </c>
      <c r="E1501" s="40">
        <f>TYPE(Customer!E1501)</f>
        <v>1</v>
      </c>
      <c r="F1501" s="40">
        <f>TYPE(Customer!G1501)</f>
        <v>1</v>
      </c>
      <c r="G1501" s="40">
        <f>TYPE(Customer!H1501)</f>
        <v>1</v>
      </c>
      <c r="H1501" s="40">
        <f>TYPE(Customer!I1501)</f>
        <v>1</v>
      </c>
      <c r="I1501" s="40">
        <f>TYPE(Customer!J1501)</f>
        <v>1</v>
      </c>
      <c r="J1501" s="40">
        <f>TYPE(Customer!K1501)</f>
        <v>1</v>
      </c>
      <c r="K1501" s="40">
        <f>TYPE(Customer!L1501)</f>
        <v>1</v>
      </c>
      <c r="L1501" s="40">
        <f>TYPE(Customer!M1501)</f>
        <v>1</v>
      </c>
      <c r="M1501" s="40">
        <f>TYPE(Customer!N1501)</f>
        <v>1</v>
      </c>
    </row>
    <row r="1502" spans="1:13" x14ac:dyDescent="0.25">
      <c r="A1502" s="40">
        <f>TYPE(Customer!A1502)</f>
        <v>1</v>
      </c>
      <c r="B1502" s="40">
        <f>TYPE(Customer!B1502)</f>
        <v>1</v>
      </c>
      <c r="C1502" s="40">
        <f>TYPE(Customer!C1502)</f>
        <v>2</v>
      </c>
      <c r="D1502" s="40">
        <f>TYPE(Customer!D1502)</f>
        <v>2</v>
      </c>
      <c r="E1502" s="40">
        <f>TYPE(Customer!E1502)</f>
        <v>1</v>
      </c>
      <c r="F1502" s="40">
        <f>TYPE(Customer!G1502)</f>
        <v>1</v>
      </c>
      <c r="G1502" s="40">
        <f>TYPE(Customer!H1502)</f>
        <v>1</v>
      </c>
      <c r="H1502" s="40">
        <f>TYPE(Customer!I1502)</f>
        <v>1</v>
      </c>
      <c r="I1502" s="40">
        <f>TYPE(Customer!J1502)</f>
        <v>1</v>
      </c>
      <c r="J1502" s="40">
        <f>TYPE(Customer!K1502)</f>
        <v>1</v>
      </c>
      <c r="K1502" s="40">
        <f>TYPE(Customer!L1502)</f>
        <v>1</v>
      </c>
      <c r="L1502" s="40">
        <f>TYPE(Customer!M1502)</f>
        <v>1</v>
      </c>
      <c r="M1502" s="40">
        <f>TYPE(Customer!N1502)</f>
        <v>1</v>
      </c>
    </row>
    <row r="1503" spans="1:13" x14ac:dyDescent="0.25">
      <c r="A1503" s="40">
        <f>TYPE(Customer!A1503)</f>
        <v>1</v>
      </c>
      <c r="B1503" s="40">
        <f>TYPE(Customer!B1503)</f>
        <v>1</v>
      </c>
      <c r="C1503" s="40">
        <f>TYPE(Customer!C1503)</f>
        <v>2</v>
      </c>
      <c r="D1503" s="40">
        <f>TYPE(Customer!D1503)</f>
        <v>2</v>
      </c>
      <c r="E1503" s="40">
        <f>TYPE(Customer!E1503)</f>
        <v>1</v>
      </c>
      <c r="F1503" s="40">
        <f>TYPE(Customer!G1503)</f>
        <v>1</v>
      </c>
      <c r="G1503" s="40">
        <f>TYPE(Customer!H1503)</f>
        <v>1</v>
      </c>
      <c r="H1503" s="40">
        <f>TYPE(Customer!I1503)</f>
        <v>1</v>
      </c>
      <c r="I1503" s="40">
        <f>TYPE(Customer!J1503)</f>
        <v>1</v>
      </c>
      <c r="J1503" s="40">
        <f>TYPE(Customer!K1503)</f>
        <v>1</v>
      </c>
      <c r="K1503" s="40">
        <f>TYPE(Customer!L1503)</f>
        <v>1</v>
      </c>
      <c r="L1503" s="40">
        <f>TYPE(Customer!M1503)</f>
        <v>1</v>
      </c>
      <c r="M1503" s="40">
        <f>TYPE(Customer!N1503)</f>
        <v>1</v>
      </c>
    </row>
    <row r="1504" spans="1:13" x14ac:dyDescent="0.25">
      <c r="A1504" s="40">
        <f>TYPE(Customer!A1504)</f>
        <v>1</v>
      </c>
      <c r="B1504" s="40">
        <f>TYPE(Customer!B1504)</f>
        <v>1</v>
      </c>
      <c r="C1504" s="40">
        <f>TYPE(Customer!C1504)</f>
        <v>2</v>
      </c>
      <c r="D1504" s="40">
        <f>TYPE(Customer!D1504)</f>
        <v>2</v>
      </c>
      <c r="E1504" s="40">
        <f>TYPE(Customer!E1504)</f>
        <v>1</v>
      </c>
      <c r="F1504" s="40">
        <f>TYPE(Customer!G1504)</f>
        <v>1</v>
      </c>
      <c r="G1504" s="40">
        <f>TYPE(Customer!H1504)</f>
        <v>1</v>
      </c>
      <c r="H1504" s="40">
        <f>TYPE(Customer!I1504)</f>
        <v>1</v>
      </c>
      <c r="I1504" s="40">
        <f>TYPE(Customer!J1504)</f>
        <v>1</v>
      </c>
      <c r="J1504" s="40">
        <f>TYPE(Customer!K1504)</f>
        <v>1</v>
      </c>
      <c r="K1504" s="40">
        <f>TYPE(Customer!L1504)</f>
        <v>1</v>
      </c>
      <c r="L1504" s="40">
        <f>TYPE(Customer!M1504)</f>
        <v>1</v>
      </c>
      <c r="M1504" s="40">
        <f>TYPE(Customer!N1504)</f>
        <v>1</v>
      </c>
    </row>
    <row r="1505" spans="1:13" x14ac:dyDescent="0.25">
      <c r="A1505" s="40">
        <f>TYPE(Customer!A1505)</f>
        <v>1</v>
      </c>
      <c r="B1505" s="40">
        <f>TYPE(Customer!B1505)</f>
        <v>1</v>
      </c>
      <c r="C1505" s="40">
        <f>TYPE(Customer!C1505)</f>
        <v>2</v>
      </c>
      <c r="D1505" s="40">
        <f>TYPE(Customer!D1505)</f>
        <v>2</v>
      </c>
      <c r="E1505" s="40">
        <f>TYPE(Customer!E1505)</f>
        <v>1</v>
      </c>
      <c r="F1505" s="40">
        <f>TYPE(Customer!G1505)</f>
        <v>1</v>
      </c>
      <c r="G1505" s="40">
        <f>TYPE(Customer!H1505)</f>
        <v>1</v>
      </c>
      <c r="H1505" s="40">
        <f>TYPE(Customer!I1505)</f>
        <v>1</v>
      </c>
      <c r="I1505" s="40">
        <f>TYPE(Customer!J1505)</f>
        <v>1</v>
      </c>
      <c r="J1505" s="40">
        <f>TYPE(Customer!K1505)</f>
        <v>1</v>
      </c>
      <c r="K1505" s="40">
        <f>TYPE(Customer!L1505)</f>
        <v>1</v>
      </c>
      <c r="L1505" s="40">
        <f>TYPE(Customer!M1505)</f>
        <v>1</v>
      </c>
      <c r="M1505" s="40">
        <f>TYPE(Customer!N1505)</f>
        <v>1</v>
      </c>
    </row>
    <row r="1506" spans="1:13" x14ac:dyDescent="0.25">
      <c r="A1506" s="40">
        <f>TYPE(Customer!A1506)</f>
        <v>1</v>
      </c>
      <c r="B1506" s="40">
        <f>TYPE(Customer!B1506)</f>
        <v>1</v>
      </c>
      <c r="C1506" s="40">
        <f>TYPE(Customer!C1506)</f>
        <v>2</v>
      </c>
      <c r="D1506" s="40">
        <f>TYPE(Customer!D1506)</f>
        <v>2</v>
      </c>
      <c r="E1506" s="40">
        <f>TYPE(Customer!E1506)</f>
        <v>1</v>
      </c>
      <c r="F1506" s="40">
        <f>TYPE(Customer!G1506)</f>
        <v>1</v>
      </c>
      <c r="G1506" s="40">
        <f>TYPE(Customer!H1506)</f>
        <v>1</v>
      </c>
      <c r="H1506" s="40">
        <f>TYPE(Customer!I1506)</f>
        <v>1</v>
      </c>
      <c r="I1506" s="40">
        <f>TYPE(Customer!J1506)</f>
        <v>1</v>
      </c>
      <c r="J1506" s="40">
        <f>TYPE(Customer!K1506)</f>
        <v>1</v>
      </c>
      <c r="K1506" s="40">
        <f>TYPE(Customer!L1506)</f>
        <v>1</v>
      </c>
      <c r="L1506" s="40">
        <f>TYPE(Customer!M1506)</f>
        <v>1</v>
      </c>
      <c r="M1506" s="40">
        <f>TYPE(Customer!N1506)</f>
        <v>1</v>
      </c>
    </row>
    <row r="1507" spans="1:13" x14ac:dyDescent="0.25">
      <c r="A1507" s="40">
        <f>TYPE(Customer!A1507)</f>
        <v>1</v>
      </c>
      <c r="B1507" s="40">
        <f>TYPE(Customer!B1507)</f>
        <v>1</v>
      </c>
      <c r="C1507" s="40">
        <f>TYPE(Customer!C1507)</f>
        <v>2</v>
      </c>
      <c r="D1507" s="40">
        <f>TYPE(Customer!D1507)</f>
        <v>2</v>
      </c>
      <c r="E1507" s="40">
        <f>TYPE(Customer!E1507)</f>
        <v>1</v>
      </c>
      <c r="F1507" s="40">
        <f>TYPE(Customer!G1507)</f>
        <v>1</v>
      </c>
      <c r="G1507" s="40">
        <f>TYPE(Customer!H1507)</f>
        <v>1</v>
      </c>
      <c r="H1507" s="40">
        <f>TYPE(Customer!I1507)</f>
        <v>1</v>
      </c>
      <c r="I1507" s="40">
        <f>TYPE(Customer!J1507)</f>
        <v>1</v>
      </c>
      <c r="J1507" s="40">
        <f>TYPE(Customer!K1507)</f>
        <v>1</v>
      </c>
      <c r="K1507" s="40">
        <f>TYPE(Customer!L1507)</f>
        <v>1</v>
      </c>
      <c r="L1507" s="40">
        <f>TYPE(Customer!M1507)</f>
        <v>1</v>
      </c>
      <c r="M1507" s="40">
        <f>TYPE(Customer!N1507)</f>
        <v>1</v>
      </c>
    </row>
    <row r="1508" spans="1:13" x14ac:dyDescent="0.25">
      <c r="A1508" s="40">
        <f>TYPE(Customer!A1508)</f>
        <v>1</v>
      </c>
      <c r="B1508" s="40">
        <f>TYPE(Customer!B1508)</f>
        <v>1</v>
      </c>
      <c r="C1508" s="40">
        <f>TYPE(Customer!C1508)</f>
        <v>2</v>
      </c>
      <c r="D1508" s="40">
        <f>TYPE(Customer!D1508)</f>
        <v>2</v>
      </c>
      <c r="E1508" s="40">
        <f>TYPE(Customer!E1508)</f>
        <v>1</v>
      </c>
      <c r="F1508" s="40">
        <f>TYPE(Customer!G1508)</f>
        <v>1</v>
      </c>
      <c r="G1508" s="40">
        <f>TYPE(Customer!H1508)</f>
        <v>1</v>
      </c>
      <c r="H1508" s="40">
        <f>TYPE(Customer!I1508)</f>
        <v>1</v>
      </c>
      <c r="I1508" s="40">
        <f>TYPE(Customer!J1508)</f>
        <v>1</v>
      </c>
      <c r="J1508" s="40">
        <f>TYPE(Customer!K1508)</f>
        <v>1</v>
      </c>
      <c r="K1508" s="40">
        <f>TYPE(Customer!L1508)</f>
        <v>1</v>
      </c>
      <c r="L1508" s="40">
        <f>TYPE(Customer!M1508)</f>
        <v>1</v>
      </c>
      <c r="M1508" s="40">
        <f>TYPE(Customer!N1508)</f>
        <v>1</v>
      </c>
    </row>
    <row r="1509" spans="1:13" x14ac:dyDescent="0.25">
      <c r="A1509" s="40">
        <f>TYPE(Customer!A1509)</f>
        <v>1</v>
      </c>
      <c r="B1509" s="40">
        <f>TYPE(Customer!B1509)</f>
        <v>1</v>
      </c>
      <c r="C1509" s="40">
        <f>TYPE(Customer!C1509)</f>
        <v>2</v>
      </c>
      <c r="D1509" s="40">
        <f>TYPE(Customer!D1509)</f>
        <v>2</v>
      </c>
      <c r="E1509" s="40">
        <f>TYPE(Customer!E1509)</f>
        <v>1</v>
      </c>
      <c r="F1509" s="40">
        <f>TYPE(Customer!G1509)</f>
        <v>1</v>
      </c>
      <c r="G1509" s="40">
        <f>TYPE(Customer!H1509)</f>
        <v>1</v>
      </c>
      <c r="H1509" s="40">
        <f>TYPE(Customer!I1509)</f>
        <v>1</v>
      </c>
      <c r="I1509" s="40">
        <f>TYPE(Customer!J1509)</f>
        <v>1</v>
      </c>
      <c r="J1509" s="40">
        <f>TYPE(Customer!K1509)</f>
        <v>1</v>
      </c>
      <c r="K1509" s="40">
        <f>TYPE(Customer!L1509)</f>
        <v>1</v>
      </c>
      <c r="L1509" s="40">
        <f>TYPE(Customer!M1509)</f>
        <v>1</v>
      </c>
      <c r="M1509" s="40">
        <f>TYPE(Customer!N1509)</f>
        <v>1</v>
      </c>
    </row>
    <row r="1510" spans="1:13" x14ac:dyDescent="0.25">
      <c r="A1510" s="40">
        <f>TYPE(Customer!A1510)</f>
        <v>1</v>
      </c>
      <c r="B1510" s="40">
        <f>TYPE(Customer!B1510)</f>
        <v>1</v>
      </c>
      <c r="C1510" s="40">
        <f>TYPE(Customer!C1510)</f>
        <v>2</v>
      </c>
      <c r="D1510" s="40">
        <f>TYPE(Customer!D1510)</f>
        <v>2</v>
      </c>
      <c r="E1510" s="40">
        <f>TYPE(Customer!E1510)</f>
        <v>1</v>
      </c>
      <c r="F1510" s="40">
        <f>TYPE(Customer!G1510)</f>
        <v>1</v>
      </c>
      <c r="G1510" s="40">
        <f>TYPE(Customer!H1510)</f>
        <v>1</v>
      </c>
      <c r="H1510" s="40">
        <f>TYPE(Customer!I1510)</f>
        <v>1</v>
      </c>
      <c r="I1510" s="40">
        <f>TYPE(Customer!J1510)</f>
        <v>1</v>
      </c>
      <c r="J1510" s="40">
        <f>TYPE(Customer!K1510)</f>
        <v>1</v>
      </c>
      <c r="K1510" s="40">
        <f>TYPE(Customer!L1510)</f>
        <v>1</v>
      </c>
      <c r="L1510" s="40">
        <f>TYPE(Customer!M1510)</f>
        <v>1</v>
      </c>
      <c r="M1510" s="40">
        <f>TYPE(Customer!N1510)</f>
        <v>1</v>
      </c>
    </row>
    <row r="1511" spans="1:13" x14ac:dyDescent="0.25">
      <c r="A1511" s="40">
        <f>TYPE(Customer!A1511)</f>
        <v>1</v>
      </c>
      <c r="B1511" s="40">
        <f>TYPE(Customer!B1511)</f>
        <v>1</v>
      </c>
      <c r="C1511" s="40">
        <f>TYPE(Customer!C1511)</f>
        <v>2</v>
      </c>
      <c r="D1511" s="40">
        <f>TYPE(Customer!D1511)</f>
        <v>2</v>
      </c>
      <c r="E1511" s="40">
        <f>TYPE(Customer!E1511)</f>
        <v>1</v>
      </c>
      <c r="F1511" s="40">
        <f>TYPE(Customer!G1511)</f>
        <v>1</v>
      </c>
      <c r="G1511" s="40">
        <f>TYPE(Customer!H1511)</f>
        <v>1</v>
      </c>
      <c r="H1511" s="40">
        <f>TYPE(Customer!I1511)</f>
        <v>1</v>
      </c>
      <c r="I1511" s="40">
        <f>TYPE(Customer!J1511)</f>
        <v>1</v>
      </c>
      <c r="J1511" s="40">
        <f>TYPE(Customer!K1511)</f>
        <v>1</v>
      </c>
      <c r="K1511" s="40">
        <f>TYPE(Customer!L1511)</f>
        <v>1</v>
      </c>
      <c r="L1511" s="40">
        <f>TYPE(Customer!M1511)</f>
        <v>1</v>
      </c>
      <c r="M1511" s="40">
        <f>TYPE(Customer!N1511)</f>
        <v>1</v>
      </c>
    </row>
    <row r="1512" spans="1:13" x14ac:dyDescent="0.25">
      <c r="A1512" s="40">
        <f>TYPE(Customer!A1512)</f>
        <v>1</v>
      </c>
      <c r="B1512" s="40">
        <f>TYPE(Customer!B1512)</f>
        <v>1</v>
      </c>
      <c r="C1512" s="40">
        <f>TYPE(Customer!C1512)</f>
        <v>2</v>
      </c>
      <c r="D1512" s="40">
        <f>TYPE(Customer!D1512)</f>
        <v>2</v>
      </c>
      <c r="E1512" s="40">
        <f>TYPE(Customer!E1512)</f>
        <v>1</v>
      </c>
      <c r="F1512" s="40">
        <f>TYPE(Customer!G1512)</f>
        <v>1</v>
      </c>
      <c r="G1512" s="40">
        <f>TYPE(Customer!H1512)</f>
        <v>1</v>
      </c>
      <c r="H1512" s="40">
        <f>TYPE(Customer!I1512)</f>
        <v>1</v>
      </c>
      <c r="I1512" s="40">
        <f>TYPE(Customer!J1512)</f>
        <v>1</v>
      </c>
      <c r="J1512" s="40">
        <f>TYPE(Customer!K1512)</f>
        <v>1</v>
      </c>
      <c r="K1512" s="40">
        <f>TYPE(Customer!L1512)</f>
        <v>1</v>
      </c>
      <c r="L1512" s="40">
        <f>TYPE(Customer!M1512)</f>
        <v>1</v>
      </c>
      <c r="M1512" s="40">
        <f>TYPE(Customer!N1512)</f>
        <v>1</v>
      </c>
    </row>
    <row r="1513" spans="1:13" x14ac:dyDescent="0.25">
      <c r="A1513" s="40">
        <f>TYPE(Customer!A1513)</f>
        <v>1</v>
      </c>
      <c r="B1513" s="40">
        <f>TYPE(Customer!B1513)</f>
        <v>1</v>
      </c>
      <c r="C1513" s="40">
        <f>TYPE(Customer!C1513)</f>
        <v>2</v>
      </c>
      <c r="D1513" s="40">
        <f>TYPE(Customer!D1513)</f>
        <v>2</v>
      </c>
      <c r="E1513" s="40">
        <f>TYPE(Customer!E1513)</f>
        <v>1</v>
      </c>
      <c r="F1513" s="40">
        <f>TYPE(Customer!G1513)</f>
        <v>1</v>
      </c>
      <c r="G1513" s="40">
        <f>TYPE(Customer!H1513)</f>
        <v>1</v>
      </c>
      <c r="H1513" s="40">
        <f>TYPE(Customer!I1513)</f>
        <v>1</v>
      </c>
      <c r="I1513" s="40">
        <f>TYPE(Customer!J1513)</f>
        <v>1</v>
      </c>
      <c r="J1513" s="40">
        <f>TYPE(Customer!K1513)</f>
        <v>1</v>
      </c>
      <c r="K1513" s="40">
        <f>TYPE(Customer!L1513)</f>
        <v>1</v>
      </c>
      <c r="L1513" s="40">
        <f>TYPE(Customer!M1513)</f>
        <v>1</v>
      </c>
      <c r="M1513" s="40">
        <f>TYPE(Customer!N1513)</f>
        <v>1</v>
      </c>
    </row>
    <row r="1514" spans="1:13" x14ac:dyDescent="0.25">
      <c r="A1514" s="40">
        <f>TYPE(Customer!A1514)</f>
        <v>1</v>
      </c>
      <c r="B1514" s="40">
        <f>TYPE(Customer!B1514)</f>
        <v>1</v>
      </c>
      <c r="C1514" s="40">
        <f>TYPE(Customer!C1514)</f>
        <v>2</v>
      </c>
      <c r="D1514" s="40">
        <f>TYPE(Customer!D1514)</f>
        <v>2</v>
      </c>
      <c r="E1514" s="40">
        <f>TYPE(Customer!E1514)</f>
        <v>1</v>
      </c>
      <c r="F1514" s="40">
        <f>TYPE(Customer!G1514)</f>
        <v>1</v>
      </c>
      <c r="G1514" s="40">
        <f>TYPE(Customer!H1514)</f>
        <v>1</v>
      </c>
      <c r="H1514" s="40">
        <f>TYPE(Customer!I1514)</f>
        <v>1</v>
      </c>
      <c r="I1514" s="40">
        <f>TYPE(Customer!J1514)</f>
        <v>1</v>
      </c>
      <c r="J1514" s="40">
        <f>TYPE(Customer!K1514)</f>
        <v>1</v>
      </c>
      <c r="K1514" s="40">
        <f>TYPE(Customer!L1514)</f>
        <v>1</v>
      </c>
      <c r="L1514" s="40">
        <f>TYPE(Customer!M1514)</f>
        <v>1</v>
      </c>
      <c r="M1514" s="40">
        <f>TYPE(Customer!N1514)</f>
        <v>1</v>
      </c>
    </row>
    <row r="1515" spans="1:13" x14ac:dyDescent="0.25">
      <c r="A1515" s="40">
        <f>TYPE(Customer!A1515)</f>
        <v>1</v>
      </c>
      <c r="B1515" s="40">
        <f>TYPE(Customer!B1515)</f>
        <v>1</v>
      </c>
      <c r="C1515" s="40">
        <f>TYPE(Customer!C1515)</f>
        <v>2</v>
      </c>
      <c r="D1515" s="40">
        <f>TYPE(Customer!D1515)</f>
        <v>2</v>
      </c>
      <c r="E1515" s="40">
        <f>TYPE(Customer!E1515)</f>
        <v>1</v>
      </c>
      <c r="F1515" s="40">
        <f>TYPE(Customer!G1515)</f>
        <v>1</v>
      </c>
      <c r="G1515" s="40">
        <f>TYPE(Customer!H1515)</f>
        <v>1</v>
      </c>
      <c r="H1515" s="40">
        <f>TYPE(Customer!I1515)</f>
        <v>1</v>
      </c>
      <c r="I1515" s="40">
        <f>TYPE(Customer!J1515)</f>
        <v>1</v>
      </c>
      <c r="J1515" s="40">
        <f>TYPE(Customer!K1515)</f>
        <v>1</v>
      </c>
      <c r="K1515" s="40">
        <f>TYPE(Customer!L1515)</f>
        <v>1</v>
      </c>
      <c r="L1515" s="40">
        <f>TYPE(Customer!M1515)</f>
        <v>1</v>
      </c>
      <c r="M1515" s="40">
        <f>TYPE(Customer!N1515)</f>
        <v>1</v>
      </c>
    </row>
    <row r="1516" spans="1:13" x14ac:dyDescent="0.25">
      <c r="A1516" s="40">
        <f>TYPE(Customer!A1516)</f>
        <v>1</v>
      </c>
      <c r="B1516" s="40">
        <f>TYPE(Customer!B1516)</f>
        <v>1</v>
      </c>
      <c r="C1516" s="40">
        <f>TYPE(Customer!C1516)</f>
        <v>2</v>
      </c>
      <c r="D1516" s="40">
        <f>TYPE(Customer!D1516)</f>
        <v>2</v>
      </c>
      <c r="E1516" s="40">
        <f>TYPE(Customer!E1516)</f>
        <v>1</v>
      </c>
      <c r="F1516" s="40">
        <f>TYPE(Customer!G1516)</f>
        <v>1</v>
      </c>
      <c r="G1516" s="40">
        <f>TYPE(Customer!H1516)</f>
        <v>1</v>
      </c>
      <c r="H1516" s="40">
        <f>TYPE(Customer!I1516)</f>
        <v>1</v>
      </c>
      <c r="I1516" s="40">
        <f>TYPE(Customer!J1516)</f>
        <v>1</v>
      </c>
      <c r="J1516" s="40">
        <f>TYPE(Customer!K1516)</f>
        <v>1</v>
      </c>
      <c r="K1516" s="40">
        <f>TYPE(Customer!L1516)</f>
        <v>1</v>
      </c>
      <c r="L1516" s="40">
        <f>TYPE(Customer!M1516)</f>
        <v>1</v>
      </c>
      <c r="M1516" s="40">
        <f>TYPE(Customer!N1516)</f>
        <v>1</v>
      </c>
    </row>
    <row r="1517" spans="1:13" x14ac:dyDescent="0.25">
      <c r="A1517" s="40">
        <f>TYPE(Customer!A1517)</f>
        <v>1</v>
      </c>
      <c r="B1517" s="40">
        <f>TYPE(Customer!B1517)</f>
        <v>1</v>
      </c>
      <c r="C1517" s="40">
        <f>TYPE(Customer!C1517)</f>
        <v>2</v>
      </c>
      <c r="D1517" s="40">
        <f>TYPE(Customer!D1517)</f>
        <v>2</v>
      </c>
      <c r="E1517" s="40">
        <f>TYPE(Customer!E1517)</f>
        <v>1</v>
      </c>
      <c r="F1517" s="40">
        <f>TYPE(Customer!G1517)</f>
        <v>1</v>
      </c>
      <c r="G1517" s="40">
        <f>TYPE(Customer!H1517)</f>
        <v>1</v>
      </c>
      <c r="H1517" s="40">
        <f>TYPE(Customer!I1517)</f>
        <v>1</v>
      </c>
      <c r="I1517" s="40">
        <f>TYPE(Customer!J1517)</f>
        <v>1</v>
      </c>
      <c r="J1517" s="40">
        <f>TYPE(Customer!K1517)</f>
        <v>1</v>
      </c>
      <c r="K1517" s="40">
        <f>TYPE(Customer!L1517)</f>
        <v>1</v>
      </c>
      <c r="L1517" s="40">
        <f>TYPE(Customer!M1517)</f>
        <v>1</v>
      </c>
      <c r="M1517" s="40">
        <f>TYPE(Customer!N1517)</f>
        <v>1</v>
      </c>
    </row>
    <row r="1518" spans="1:13" x14ac:dyDescent="0.25">
      <c r="A1518" s="40">
        <f>TYPE(Customer!A1518)</f>
        <v>1</v>
      </c>
      <c r="B1518" s="40">
        <f>TYPE(Customer!B1518)</f>
        <v>1</v>
      </c>
      <c r="C1518" s="40">
        <f>TYPE(Customer!C1518)</f>
        <v>2</v>
      </c>
      <c r="D1518" s="40">
        <f>TYPE(Customer!D1518)</f>
        <v>2</v>
      </c>
      <c r="E1518" s="40">
        <f>TYPE(Customer!E1518)</f>
        <v>1</v>
      </c>
      <c r="F1518" s="40">
        <f>TYPE(Customer!G1518)</f>
        <v>1</v>
      </c>
      <c r="G1518" s="40">
        <f>TYPE(Customer!H1518)</f>
        <v>1</v>
      </c>
      <c r="H1518" s="40">
        <f>TYPE(Customer!I1518)</f>
        <v>1</v>
      </c>
      <c r="I1518" s="40">
        <f>TYPE(Customer!J1518)</f>
        <v>1</v>
      </c>
      <c r="J1518" s="40">
        <f>TYPE(Customer!K1518)</f>
        <v>1</v>
      </c>
      <c r="K1518" s="40">
        <f>TYPE(Customer!L1518)</f>
        <v>1</v>
      </c>
      <c r="L1518" s="40">
        <f>TYPE(Customer!M1518)</f>
        <v>1</v>
      </c>
      <c r="M1518" s="40">
        <f>TYPE(Customer!N1518)</f>
        <v>1</v>
      </c>
    </row>
    <row r="1519" spans="1:13" x14ac:dyDescent="0.25">
      <c r="A1519" s="40">
        <f>TYPE(Customer!A1519)</f>
        <v>1</v>
      </c>
      <c r="B1519" s="40">
        <f>TYPE(Customer!B1519)</f>
        <v>1</v>
      </c>
      <c r="C1519" s="40">
        <f>TYPE(Customer!C1519)</f>
        <v>2</v>
      </c>
      <c r="D1519" s="40">
        <f>TYPE(Customer!D1519)</f>
        <v>2</v>
      </c>
      <c r="E1519" s="40">
        <f>TYPE(Customer!E1519)</f>
        <v>1</v>
      </c>
      <c r="F1519" s="40">
        <f>TYPE(Customer!G1519)</f>
        <v>1</v>
      </c>
      <c r="G1519" s="40">
        <f>TYPE(Customer!H1519)</f>
        <v>1</v>
      </c>
      <c r="H1519" s="40">
        <f>TYPE(Customer!I1519)</f>
        <v>1</v>
      </c>
      <c r="I1519" s="40">
        <f>TYPE(Customer!J1519)</f>
        <v>1</v>
      </c>
      <c r="J1519" s="40">
        <f>TYPE(Customer!K1519)</f>
        <v>1</v>
      </c>
      <c r="K1519" s="40">
        <f>TYPE(Customer!L1519)</f>
        <v>1</v>
      </c>
      <c r="L1519" s="40">
        <f>TYPE(Customer!M1519)</f>
        <v>1</v>
      </c>
      <c r="M1519" s="40">
        <f>TYPE(Customer!N1519)</f>
        <v>1</v>
      </c>
    </row>
    <row r="1520" spans="1:13" x14ac:dyDescent="0.25">
      <c r="A1520" s="40">
        <f>TYPE(Customer!A1520)</f>
        <v>1</v>
      </c>
      <c r="B1520" s="40">
        <f>TYPE(Customer!B1520)</f>
        <v>1</v>
      </c>
      <c r="C1520" s="40">
        <f>TYPE(Customer!C1520)</f>
        <v>2</v>
      </c>
      <c r="D1520" s="40">
        <f>TYPE(Customer!D1520)</f>
        <v>2</v>
      </c>
      <c r="E1520" s="40">
        <f>TYPE(Customer!E1520)</f>
        <v>1</v>
      </c>
      <c r="F1520" s="40">
        <f>TYPE(Customer!G1520)</f>
        <v>1</v>
      </c>
      <c r="G1520" s="40">
        <f>TYPE(Customer!H1520)</f>
        <v>1</v>
      </c>
      <c r="H1520" s="40">
        <f>TYPE(Customer!I1520)</f>
        <v>1</v>
      </c>
      <c r="I1520" s="40">
        <f>TYPE(Customer!J1520)</f>
        <v>1</v>
      </c>
      <c r="J1520" s="40">
        <f>TYPE(Customer!K1520)</f>
        <v>1</v>
      </c>
      <c r="K1520" s="40">
        <f>TYPE(Customer!L1520)</f>
        <v>1</v>
      </c>
      <c r="L1520" s="40">
        <f>TYPE(Customer!M1520)</f>
        <v>1</v>
      </c>
      <c r="M1520" s="40">
        <f>TYPE(Customer!N1520)</f>
        <v>1</v>
      </c>
    </row>
    <row r="1521" spans="1:13" x14ac:dyDescent="0.25">
      <c r="A1521" s="40">
        <f>TYPE(Customer!A1521)</f>
        <v>1</v>
      </c>
      <c r="B1521" s="40">
        <f>TYPE(Customer!B1521)</f>
        <v>1</v>
      </c>
      <c r="C1521" s="40">
        <f>TYPE(Customer!C1521)</f>
        <v>2</v>
      </c>
      <c r="D1521" s="40">
        <f>TYPE(Customer!D1521)</f>
        <v>2</v>
      </c>
      <c r="E1521" s="40">
        <f>TYPE(Customer!E1521)</f>
        <v>1</v>
      </c>
      <c r="F1521" s="40">
        <f>TYPE(Customer!G1521)</f>
        <v>1</v>
      </c>
      <c r="G1521" s="40">
        <f>TYPE(Customer!H1521)</f>
        <v>1</v>
      </c>
      <c r="H1521" s="40">
        <f>TYPE(Customer!I1521)</f>
        <v>1</v>
      </c>
      <c r="I1521" s="40">
        <f>TYPE(Customer!J1521)</f>
        <v>1</v>
      </c>
      <c r="J1521" s="40">
        <f>TYPE(Customer!K1521)</f>
        <v>1</v>
      </c>
      <c r="K1521" s="40">
        <f>TYPE(Customer!L1521)</f>
        <v>1</v>
      </c>
      <c r="L1521" s="40">
        <f>TYPE(Customer!M1521)</f>
        <v>1</v>
      </c>
      <c r="M1521" s="40">
        <f>TYPE(Customer!N1521)</f>
        <v>1</v>
      </c>
    </row>
    <row r="1522" spans="1:13" x14ac:dyDescent="0.25">
      <c r="A1522" s="40">
        <f>TYPE(Customer!A1522)</f>
        <v>1</v>
      </c>
      <c r="B1522" s="40">
        <f>TYPE(Customer!B1522)</f>
        <v>1</v>
      </c>
      <c r="C1522" s="40">
        <f>TYPE(Customer!C1522)</f>
        <v>2</v>
      </c>
      <c r="D1522" s="40">
        <f>TYPE(Customer!D1522)</f>
        <v>2</v>
      </c>
      <c r="E1522" s="40">
        <f>TYPE(Customer!E1522)</f>
        <v>1</v>
      </c>
      <c r="F1522" s="40">
        <f>TYPE(Customer!G1522)</f>
        <v>1</v>
      </c>
      <c r="G1522" s="40">
        <f>TYPE(Customer!H1522)</f>
        <v>1</v>
      </c>
      <c r="H1522" s="40">
        <f>TYPE(Customer!I1522)</f>
        <v>1</v>
      </c>
      <c r="I1522" s="40">
        <f>TYPE(Customer!J1522)</f>
        <v>1</v>
      </c>
      <c r="J1522" s="40">
        <f>TYPE(Customer!K1522)</f>
        <v>1</v>
      </c>
      <c r="K1522" s="40">
        <f>TYPE(Customer!L1522)</f>
        <v>1</v>
      </c>
      <c r="L1522" s="40">
        <f>TYPE(Customer!M1522)</f>
        <v>1</v>
      </c>
      <c r="M1522" s="40">
        <f>TYPE(Customer!N1522)</f>
        <v>1</v>
      </c>
    </row>
    <row r="1523" spans="1:13" x14ac:dyDescent="0.25">
      <c r="A1523" s="40">
        <f>TYPE(Customer!A1523)</f>
        <v>1</v>
      </c>
      <c r="B1523" s="40">
        <f>TYPE(Customer!B1523)</f>
        <v>1</v>
      </c>
      <c r="C1523" s="40">
        <f>TYPE(Customer!C1523)</f>
        <v>2</v>
      </c>
      <c r="D1523" s="40">
        <f>TYPE(Customer!D1523)</f>
        <v>2</v>
      </c>
      <c r="E1523" s="40">
        <f>TYPE(Customer!E1523)</f>
        <v>1</v>
      </c>
      <c r="F1523" s="40">
        <f>TYPE(Customer!G1523)</f>
        <v>1</v>
      </c>
      <c r="G1523" s="40">
        <f>TYPE(Customer!H1523)</f>
        <v>1</v>
      </c>
      <c r="H1523" s="40">
        <f>TYPE(Customer!I1523)</f>
        <v>1</v>
      </c>
      <c r="I1523" s="40">
        <f>TYPE(Customer!J1523)</f>
        <v>1</v>
      </c>
      <c r="J1523" s="40">
        <f>TYPE(Customer!K1523)</f>
        <v>1</v>
      </c>
      <c r="K1523" s="40">
        <f>TYPE(Customer!L1523)</f>
        <v>1</v>
      </c>
      <c r="L1523" s="40">
        <f>TYPE(Customer!M1523)</f>
        <v>1</v>
      </c>
      <c r="M1523" s="40">
        <f>TYPE(Customer!N1523)</f>
        <v>1</v>
      </c>
    </row>
    <row r="1524" spans="1:13" x14ac:dyDescent="0.25">
      <c r="A1524" s="40">
        <f>TYPE(Customer!A1524)</f>
        <v>1</v>
      </c>
      <c r="B1524" s="40">
        <f>TYPE(Customer!B1524)</f>
        <v>1</v>
      </c>
      <c r="C1524" s="40">
        <f>TYPE(Customer!C1524)</f>
        <v>2</v>
      </c>
      <c r="D1524" s="40">
        <f>TYPE(Customer!D1524)</f>
        <v>2</v>
      </c>
      <c r="E1524" s="40">
        <f>TYPE(Customer!E1524)</f>
        <v>1</v>
      </c>
      <c r="F1524" s="40">
        <f>TYPE(Customer!G1524)</f>
        <v>1</v>
      </c>
      <c r="G1524" s="40">
        <f>TYPE(Customer!H1524)</f>
        <v>1</v>
      </c>
      <c r="H1524" s="40">
        <f>TYPE(Customer!I1524)</f>
        <v>1</v>
      </c>
      <c r="I1524" s="40">
        <f>TYPE(Customer!J1524)</f>
        <v>1</v>
      </c>
      <c r="J1524" s="40">
        <f>TYPE(Customer!K1524)</f>
        <v>1</v>
      </c>
      <c r="K1524" s="40">
        <f>TYPE(Customer!L1524)</f>
        <v>1</v>
      </c>
      <c r="L1524" s="40">
        <f>TYPE(Customer!M1524)</f>
        <v>1</v>
      </c>
      <c r="M1524" s="40">
        <f>TYPE(Customer!N1524)</f>
        <v>1</v>
      </c>
    </row>
    <row r="1525" spans="1:13" x14ac:dyDescent="0.25">
      <c r="A1525" s="40">
        <f>TYPE(Customer!A1525)</f>
        <v>1</v>
      </c>
      <c r="B1525" s="40">
        <f>TYPE(Customer!B1525)</f>
        <v>1</v>
      </c>
      <c r="C1525" s="40">
        <f>TYPE(Customer!C1525)</f>
        <v>2</v>
      </c>
      <c r="D1525" s="40">
        <f>TYPE(Customer!D1525)</f>
        <v>2</v>
      </c>
      <c r="E1525" s="40">
        <f>TYPE(Customer!E1525)</f>
        <v>1</v>
      </c>
      <c r="F1525" s="40">
        <f>TYPE(Customer!G1525)</f>
        <v>1</v>
      </c>
      <c r="G1525" s="40">
        <f>TYPE(Customer!H1525)</f>
        <v>1</v>
      </c>
      <c r="H1525" s="40">
        <f>TYPE(Customer!I1525)</f>
        <v>1</v>
      </c>
      <c r="I1525" s="40">
        <f>TYPE(Customer!J1525)</f>
        <v>1</v>
      </c>
      <c r="J1525" s="40">
        <f>TYPE(Customer!K1525)</f>
        <v>1</v>
      </c>
      <c r="K1525" s="40">
        <f>TYPE(Customer!L1525)</f>
        <v>1</v>
      </c>
      <c r="L1525" s="40">
        <f>TYPE(Customer!M1525)</f>
        <v>1</v>
      </c>
      <c r="M1525" s="40">
        <f>TYPE(Customer!N1525)</f>
        <v>1</v>
      </c>
    </row>
    <row r="1526" spans="1:13" x14ac:dyDescent="0.25">
      <c r="A1526" s="40">
        <f>TYPE(Customer!A1526)</f>
        <v>1</v>
      </c>
      <c r="B1526" s="40">
        <f>TYPE(Customer!B1526)</f>
        <v>1</v>
      </c>
      <c r="C1526" s="40">
        <f>TYPE(Customer!C1526)</f>
        <v>2</v>
      </c>
      <c r="D1526" s="40">
        <f>TYPE(Customer!D1526)</f>
        <v>2</v>
      </c>
      <c r="E1526" s="40">
        <f>TYPE(Customer!E1526)</f>
        <v>1</v>
      </c>
      <c r="F1526" s="40">
        <f>TYPE(Customer!G1526)</f>
        <v>1</v>
      </c>
      <c r="G1526" s="40">
        <f>TYPE(Customer!H1526)</f>
        <v>1</v>
      </c>
      <c r="H1526" s="40">
        <f>TYPE(Customer!I1526)</f>
        <v>1</v>
      </c>
      <c r="I1526" s="40">
        <f>TYPE(Customer!J1526)</f>
        <v>1</v>
      </c>
      <c r="J1526" s="40">
        <f>TYPE(Customer!K1526)</f>
        <v>1</v>
      </c>
      <c r="K1526" s="40">
        <f>TYPE(Customer!L1526)</f>
        <v>1</v>
      </c>
      <c r="L1526" s="40">
        <f>TYPE(Customer!M1526)</f>
        <v>1</v>
      </c>
      <c r="M1526" s="40">
        <f>TYPE(Customer!N1526)</f>
        <v>1</v>
      </c>
    </row>
    <row r="1527" spans="1:13" x14ac:dyDescent="0.25">
      <c r="A1527" s="40">
        <f>TYPE(Customer!A1527)</f>
        <v>1</v>
      </c>
      <c r="B1527" s="40">
        <f>TYPE(Customer!B1527)</f>
        <v>1</v>
      </c>
      <c r="C1527" s="40">
        <f>TYPE(Customer!C1527)</f>
        <v>2</v>
      </c>
      <c r="D1527" s="40">
        <f>TYPE(Customer!D1527)</f>
        <v>2</v>
      </c>
      <c r="E1527" s="40">
        <f>TYPE(Customer!E1527)</f>
        <v>1</v>
      </c>
      <c r="F1527" s="40">
        <f>TYPE(Customer!G1527)</f>
        <v>1</v>
      </c>
      <c r="G1527" s="40">
        <f>TYPE(Customer!H1527)</f>
        <v>1</v>
      </c>
      <c r="H1527" s="40">
        <f>TYPE(Customer!I1527)</f>
        <v>1</v>
      </c>
      <c r="I1527" s="40">
        <f>TYPE(Customer!J1527)</f>
        <v>1</v>
      </c>
      <c r="J1527" s="40">
        <f>TYPE(Customer!K1527)</f>
        <v>1</v>
      </c>
      <c r="K1527" s="40">
        <f>TYPE(Customer!L1527)</f>
        <v>1</v>
      </c>
      <c r="L1527" s="40">
        <f>TYPE(Customer!M1527)</f>
        <v>1</v>
      </c>
      <c r="M1527" s="40">
        <f>TYPE(Customer!N1527)</f>
        <v>1</v>
      </c>
    </row>
    <row r="1528" spans="1:13" x14ac:dyDescent="0.25">
      <c r="A1528" s="40">
        <f>TYPE(Customer!A1528)</f>
        <v>1</v>
      </c>
      <c r="B1528" s="40">
        <f>TYPE(Customer!B1528)</f>
        <v>1</v>
      </c>
      <c r="C1528" s="40">
        <f>TYPE(Customer!C1528)</f>
        <v>2</v>
      </c>
      <c r="D1528" s="40">
        <f>TYPE(Customer!D1528)</f>
        <v>2</v>
      </c>
      <c r="E1528" s="40">
        <f>TYPE(Customer!E1528)</f>
        <v>1</v>
      </c>
      <c r="F1528" s="40">
        <f>TYPE(Customer!G1528)</f>
        <v>1</v>
      </c>
      <c r="G1528" s="40">
        <f>TYPE(Customer!H1528)</f>
        <v>1</v>
      </c>
      <c r="H1528" s="40">
        <f>TYPE(Customer!I1528)</f>
        <v>1</v>
      </c>
      <c r="I1528" s="40">
        <f>TYPE(Customer!J1528)</f>
        <v>1</v>
      </c>
      <c r="J1528" s="40">
        <f>TYPE(Customer!K1528)</f>
        <v>1</v>
      </c>
      <c r="K1528" s="40">
        <f>TYPE(Customer!L1528)</f>
        <v>1</v>
      </c>
      <c r="L1528" s="40">
        <f>TYPE(Customer!M1528)</f>
        <v>1</v>
      </c>
      <c r="M1528" s="40">
        <f>TYPE(Customer!N1528)</f>
        <v>1</v>
      </c>
    </row>
    <row r="1529" spans="1:13" x14ac:dyDescent="0.25">
      <c r="A1529" s="40">
        <f>TYPE(Customer!A1529)</f>
        <v>1</v>
      </c>
      <c r="B1529" s="40">
        <f>TYPE(Customer!B1529)</f>
        <v>1</v>
      </c>
      <c r="C1529" s="40">
        <f>TYPE(Customer!C1529)</f>
        <v>2</v>
      </c>
      <c r="D1529" s="40">
        <f>TYPE(Customer!D1529)</f>
        <v>2</v>
      </c>
      <c r="E1529" s="40">
        <f>TYPE(Customer!E1529)</f>
        <v>1</v>
      </c>
      <c r="F1529" s="40">
        <f>TYPE(Customer!G1529)</f>
        <v>1</v>
      </c>
      <c r="G1529" s="40">
        <f>TYPE(Customer!H1529)</f>
        <v>1</v>
      </c>
      <c r="H1529" s="40">
        <f>TYPE(Customer!I1529)</f>
        <v>1</v>
      </c>
      <c r="I1529" s="40">
        <f>TYPE(Customer!J1529)</f>
        <v>1</v>
      </c>
      <c r="J1529" s="40">
        <f>TYPE(Customer!K1529)</f>
        <v>1</v>
      </c>
      <c r="K1529" s="40">
        <f>TYPE(Customer!L1529)</f>
        <v>1</v>
      </c>
      <c r="L1529" s="40">
        <f>TYPE(Customer!M1529)</f>
        <v>1</v>
      </c>
      <c r="M1529" s="40">
        <f>TYPE(Customer!N1529)</f>
        <v>1</v>
      </c>
    </row>
    <row r="1530" spans="1:13" x14ac:dyDescent="0.25">
      <c r="A1530" s="40">
        <f>TYPE(Customer!A1530)</f>
        <v>1</v>
      </c>
      <c r="B1530" s="40">
        <f>TYPE(Customer!B1530)</f>
        <v>1</v>
      </c>
      <c r="C1530" s="40">
        <f>TYPE(Customer!C1530)</f>
        <v>2</v>
      </c>
      <c r="D1530" s="40">
        <f>TYPE(Customer!D1530)</f>
        <v>2</v>
      </c>
      <c r="E1530" s="40">
        <f>TYPE(Customer!E1530)</f>
        <v>1</v>
      </c>
      <c r="F1530" s="40">
        <f>TYPE(Customer!G1530)</f>
        <v>1</v>
      </c>
      <c r="G1530" s="40">
        <f>TYPE(Customer!H1530)</f>
        <v>1</v>
      </c>
      <c r="H1530" s="40">
        <f>TYPE(Customer!I1530)</f>
        <v>1</v>
      </c>
      <c r="I1530" s="40">
        <f>TYPE(Customer!J1530)</f>
        <v>1</v>
      </c>
      <c r="J1530" s="40">
        <f>TYPE(Customer!K1530)</f>
        <v>1</v>
      </c>
      <c r="K1530" s="40">
        <f>TYPE(Customer!L1530)</f>
        <v>1</v>
      </c>
      <c r="L1530" s="40">
        <f>TYPE(Customer!M1530)</f>
        <v>1</v>
      </c>
      <c r="M1530" s="40">
        <f>TYPE(Customer!N1530)</f>
        <v>1</v>
      </c>
    </row>
    <row r="1531" spans="1:13" x14ac:dyDescent="0.25">
      <c r="A1531" s="40">
        <f>TYPE(Customer!A1531)</f>
        <v>1</v>
      </c>
      <c r="B1531" s="40">
        <f>TYPE(Customer!B1531)</f>
        <v>1</v>
      </c>
      <c r="C1531" s="40">
        <f>TYPE(Customer!C1531)</f>
        <v>2</v>
      </c>
      <c r="D1531" s="40">
        <f>TYPE(Customer!D1531)</f>
        <v>2</v>
      </c>
      <c r="E1531" s="40">
        <f>TYPE(Customer!E1531)</f>
        <v>1</v>
      </c>
      <c r="F1531" s="40">
        <f>TYPE(Customer!G1531)</f>
        <v>1</v>
      </c>
      <c r="G1531" s="40">
        <f>TYPE(Customer!H1531)</f>
        <v>1</v>
      </c>
      <c r="H1531" s="40">
        <f>TYPE(Customer!I1531)</f>
        <v>1</v>
      </c>
      <c r="I1531" s="40">
        <f>TYPE(Customer!J1531)</f>
        <v>1</v>
      </c>
      <c r="J1531" s="40">
        <f>TYPE(Customer!K1531)</f>
        <v>1</v>
      </c>
      <c r="K1531" s="40">
        <f>TYPE(Customer!L1531)</f>
        <v>1</v>
      </c>
      <c r="L1531" s="40">
        <f>TYPE(Customer!M1531)</f>
        <v>1</v>
      </c>
      <c r="M1531" s="40">
        <f>TYPE(Customer!N1531)</f>
        <v>1</v>
      </c>
    </row>
    <row r="1532" spans="1:13" x14ac:dyDescent="0.25">
      <c r="A1532" s="40">
        <f>TYPE(Customer!A1532)</f>
        <v>1</v>
      </c>
      <c r="B1532" s="40">
        <f>TYPE(Customer!B1532)</f>
        <v>1</v>
      </c>
      <c r="C1532" s="40">
        <f>TYPE(Customer!C1532)</f>
        <v>2</v>
      </c>
      <c r="D1532" s="40">
        <f>TYPE(Customer!D1532)</f>
        <v>2</v>
      </c>
      <c r="E1532" s="40">
        <f>TYPE(Customer!E1532)</f>
        <v>1</v>
      </c>
      <c r="F1532" s="40">
        <f>TYPE(Customer!G1532)</f>
        <v>1</v>
      </c>
      <c r="G1532" s="40">
        <f>TYPE(Customer!H1532)</f>
        <v>1</v>
      </c>
      <c r="H1532" s="40">
        <f>TYPE(Customer!I1532)</f>
        <v>1</v>
      </c>
      <c r="I1532" s="40">
        <f>TYPE(Customer!J1532)</f>
        <v>1</v>
      </c>
      <c r="J1532" s="40">
        <f>TYPE(Customer!K1532)</f>
        <v>1</v>
      </c>
      <c r="K1532" s="40">
        <f>TYPE(Customer!L1532)</f>
        <v>1</v>
      </c>
      <c r="L1532" s="40">
        <f>TYPE(Customer!M1532)</f>
        <v>1</v>
      </c>
      <c r="M1532" s="40">
        <f>TYPE(Customer!N1532)</f>
        <v>1</v>
      </c>
    </row>
    <row r="1533" spans="1:13" x14ac:dyDescent="0.25">
      <c r="A1533" s="40">
        <f>TYPE(Customer!A1533)</f>
        <v>1</v>
      </c>
      <c r="B1533" s="40">
        <f>TYPE(Customer!B1533)</f>
        <v>1</v>
      </c>
      <c r="C1533" s="40">
        <f>TYPE(Customer!C1533)</f>
        <v>2</v>
      </c>
      <c r="D1533" s="40">
        <f>TYPE(Customer!D1533)</f>
        <v>2</v>
      </c>
      <c r="E1533" s="40">
        <f>TYPE(Customer!E1533)</f>
        <v>1</v>
      </c>
      <c r="F1533" s="40">
        <f>TYPE(Customer!G1533)</f>
        <v>1</v>
      </c>
      <c r="G1533" s="40">
        <f>TYPE(Customer!H1533)</f>
        <v>1</v>
      </c>
      <c r="H1533" s="40">
        <f>TYPE(Customer!I1533)</f>
        <v>1</v>
      </c>
      <c r="I1533" s="40">
        <f>TYPE(Customer!J1533)</f>
        <v>1</v>
      </c>
      <c r="J1533" s="40">
        <f>TYPE(Customer!K1533)</f>
        <v>1</v>
      </c>
      <c r="K1533" s="40">
        <f>TYPE(Customer!L1533)</f>
        <v>1</v>
      </c>
      <c r="L1533" s="40">
        <f>TYPE(Customer!M1533)</f>
        <v>1</v>
      </c>
      <c r="M1533" s="40">
        <f>TYPE(Customer!N1533)</f>
        <v>1</v>
      </c>
    </row>
    <row r="1534" spans="1:13" x14ac:dyDescent="0.25">
      <c r="A1534" s="40">
        <f>TYPE(Customer!A1534)</f>
        <v>1</v>
      </c>
      <c r="B1534" s="40">
        <f>TYPE(Customer!B1534)</f>
        <v>1</v>
      </c>
      <c r="C1534" s="40">
        <f>TYPE(Customer!C1534)</f>
        <v>2</v>
      </c>
      <c r="D1534" s="40">
        <f>TYPE(Customer!D1534)</f>
        <v>2</v>
      </c>
      <c r="E1534" s="40">
        <f>TYPE(Customer!E1534)</f>
        <v>1</v>
      </c>
      <c r="F1534" s="40">
        <f>TYPE(Customer!G1534)</f>
        <v>1</v>
      </c>
      <c r="G1534" s="40">
        <f>TYPE(Customer!H1534)</f>
        <v>1</v>
      </c>
      <c r="H1534" s="40">
        <f>TYPE(Customer!I1534)</f>
        <v>1</v>
      </c>
      <c r="I1534" s="40">
        <f>TYPE(Customer!J1534)</f>
        <v>1</v>
      </c>
      <c r="J1534" s="40">
        <f>TYPE(Customer!K1534)</f>
        <v>1</v>
      </c>
      <c r="K1534" s="40">
        <f>TYPE(Customer!L1534)</f>
        <v>1</v>
      </c>
      <c r="L1534" s="40">
        <f>TYPE(Customer!M1534)</f>
        <v>1</v>
      </c>
      <c r="M1534" s="40">
        <f>TYPE(Customer!N1534)</f>
        <v>1</v>
      </c>
    </row>
    <row r="1535" spans="1:13" x14ac:dyDescent="0.25">
      <c r="A1535" s="40">
        <f>TYPE(Customer!A1535)</f>
        <v>1</v>
      </c>
      <c r="B1535" s="40">
        <f>TYPE(Customer!B1535)</f>
        <v>1</v>
      </c>
      <c r="C1535" s="40">
        <f>TYPE(Customer!C1535)</f>
        <v>2</v>
      </c>
      <c r="D1535" s="40">
        <f>TYPE(Customer!D1535)</f>
        <v>2</v>
      </c>
      <c r="E1535" s="40">
        <f>TYPE(Customer!E1535)</f>
        <v>1</v>
      </c>
      <c r="F1535" s="40">
        <f>TYPE(Customer!G1535)</f>
        <v>1</v>
      </c>
      <c r="G1535" s="40">
        <f>TYPE(Customer!H1535)</f>
        <v>1</v>
      </c>
      <c r="H1535" s="40">
        <f>TYPE(Customer!I1535)</f>
        <v>1</v>
      </c>
      <c r="I1535" s="40">
        <f>TYPE(Customer!J1535)</f>
        <v>1</v>
      </c>
      <c r="J1535" s="40">
        <f>TYPE(Customer!K1535)</f>
        <v>1</v>
      </c>
      <c r="K1535" s="40">
        <f>TYPE(Customer!L1535)</f>
        <v>1</v>
      </c>
      <c r="L1535" s="40">
        <f>TYPE(Customer!M1535)</f>
        <v>1</v>
      </c>
      <c r="M1535" s="40">
        <f>TYPE(Customer!N1535)</f>
        <v>1</v>
      </c>
    </row>
    <row r="1536" spans="1:13" x14ac:dyDescent="0.25">
      <c r="A1536" s="40">
        <f>TYPE(Customer!A1536)</f>
        <v>1</v>
      </c>
      <c r="B1536" s="40">
        <f>TYPE(Customer!B1536)</f>
        <v>1</v>
      </c>
      <c r="C1536" s="40">
        <f>TYPE(Customer!C1536)</f>
        <v>2</v>
      </c>
      <c r="D1536" s="40">
        <f>TYPE(Customer!D1536)</f>
        <v>2</v>
      </c>
      <c r="E1536" s="40">
        <f>TYPE(Customer!E1536)</f>
        <v>1</v>
      </c>
      <c r="F1536" s="40">
        <f>TYPE(Customer!G1536)</f>
        <v>1</v>
      </c>
      <c r="G1536" s="40">
        <f>TYPE(Customer!H1536)</f>
        <v>1</v>
      </c>
      <c r="H1536" s="40">
        <f>TYPE(Customer!I1536)</f>
        <v>1</v>
      </c>
      <c r="I1536" s="40">
        <f>TYPE(Customer!J1536)</f>
        <v>1</v>
      </c>
      <c r="J1536" s="40">
        <f>TYPE(Customer!K1536)</f>
        <v>1</v>
      </c>
      <c r="K1536" s="40">
        <f>TYPE(Customer!L1536)</f>
        <v>1</v>
      </c>
      <c r="L1536" s="40">
        <f>TYPE(Customer!M1536)</f>
        <v>1</v>
      </c>
      <c r="M1536" s="40">
        <f>TYPE(Customer!N1536)</f>
        <v>1</v>
      </c>
    </row>
    <row r="1537" spans="1:13" x14ac:dyDescent="0.25">
      <c r="A1537" s="40">
        <f>TYPE(Customer!A1537)</f>
        <v>1</v>
      </c>
      <c r="B1537" s="40">
        <f>TYPE(Customer!B1537)</f>
        <v>1</v>
      </c>
      <c r="C1537" s="40">
        <f>TYPE(Customer!C1537)</f>
        <v>2</v>
      </c>
      <c r="D1537" s="40">
        <f>TYPE(Customer!D1537)</f>
        <v>2</v>
      </c>
      <c r="E1537" s="40">
        <f>TYPE(Customer!E1537)</f>
        <v>1</v>
      </c>
      <c r="F1537" s="40">
        <f>TYPE(Customer!G1537)</f>
        <v>1</v>
      </c>
      <c r="G1537" s="40">
        <f>TYPE(Customer!H1537)</f>
        <v>1</v>
      </c>
      <c r="H1537" s="40">
        <f>TYPE(Customer!I1537)</f>
        <v>1</v>
      </c>
      <c r="I1537" s="40">
        <f>TYPE(Customer!J1537)</f>
        <v>1</v>
      </c>
      <c r="J1537" s="40">
        <f>TYPE(Customer!K1537)</f>
        <v>1</v>
      </c>
      <c r="K1537" s="40">
        <f>TYPE(Customer!L1537)</f>
        <v>1</v>
      </c>
      <c r="L1537" s="40">
        <f>TYPE(Customer!M1537)</f>
        <v>1</v>
      </c>
      <c r="M1537" s="40">
        <f>TYPE(Customer!N1537)</f>
        <v>1</v>
      </c>
    </row>
    <row r="1538" spans="1:13" x14ac:dyDescent="0.25">
      <c r="A1538" s="40">
        <f>TYPE(Customer!A1538)</f>
        <v>1</v>
      </c>
      <c r="B1538" s="40">
        <f>TYPE(Customer!B1538)</f>
        <v>1</v>
      </c>
      <c r="C1538" s="40">
        <f>TYPE(Customer!C1538)</f>
        <v>2</v>
      </c>
      <c r="D1538" s="40">
        <f>TYPE(Customer!D1538)</f>
        <v>2</v>
      </c>
      <c r="E1538" s="40">
        <f>TYPE(Customer!E1538)</f>
        <v>1</v>
      </c>
      <c r="F1538" s="40">
        <f>TYPE(Customer!G1538)</f>
        <v>1</v>
      </c>
      <c r="G1538" s="40">
        <f>TYPE(Customer!H1538)</f>
        <v>1</v>
      </c>
      <c r="H1538" s="40">
        <f>TYPE(Customer!I1538)</f>
        <v>1</v>
      </c>
      <c r="I1538" s="40">
        <f>TYPE(Customer!J1538)</f>
        <v>1</v>
      </c>
      <c r="J1538" s="40">
        <f>TYPE(Customer!K1538)</f>
        <v>1</v>
      </c>
      <c r="K1538" s="40">
        <f>TYPE(Customer!L1538)</f>
        <v>1</v>
      </c>
      <c r="L1538" s="40">
        <f>TYPE(Customer!M1538)</f>
        <v>1</v>
      </c>
      <c r="M1538" s="40">
        <f>TYPE(Customer!N1538)</f>
        <v>1</v>
      </c>
    </row>
    <row r="1539" spans="1:13" x14ac:dyDescent="0.25">
      <c r="A1539" s="40">
        <f>TYPE(Customer!A1539)</f>
        <v>1</v>
      </c>
      <c r="B1539" s="40">
        <f>TYPE(Customer!B1539)</f>
        <v>1</v>
      </c>
      <c r="C1539" s="40">
        <f>TYPE(Customer!C1539)</f>
        <v>2</v>
      </c>
      <c r="D1539" s="40">
        <f>TYPE(Customer!D1539)</f>
        <v>2</v>
      </c>
      <c r="E1539" s="40">
        <f>TYPE(Customer!E1539)</f>
        <v>1</v>
      </c>
      <c r="F1539" s="40">
        <f>TYPE(Customer!G1539)</f>
        <v>1</v>
      </c>
      <c r="G1539" s="40">
        <f>TYPE(Customer!H1539)</f>
        <v>1</v>
      </c>
      <c r="H1539" s="40">
        <f>TYPE(Customer!I1539)</f>
        <v>1</v>
      </c>
      <c r="I1539" s="40">
        <f>TYPE(Customer!J1539)</f>
        <v>1</v>
      </c>
      <c r="J1539" s="40">
        <f>TYPE(Customer!K1539)</f>
        <v>1</v>
      </c>
      <c r="K1539" s="40">
        <f>TYPE(Customer!L1539)</f>
        <v>1</v>
      </c>
      <c r="L1539" s="40">
        <f>TYPE(Customer!M1539)</f>
        <v>1</v>
      </c>
      <c r="M1539" s="40">
        <f>TYPE(Customer!N1539)</f>
        <v>1</v>
      </c>
    </row>
    <row r="1540" spans="1:13" x14ac:dyDescent="0.25">
      <c r="A1540" s="40">
        <f>TYPE(Customer!A1540)</f>
        <v>1</v>
      </c>
      <c r="B1540" s="40">
        <f>TYPE(Customer!B1540)</f>
        <v>1</v>
      </c>
      <c r="C1540" s="40">
        <f>TYPE(Customer!C1540)</f>
        <v>2</v>
      </c>
      <c r="D1540" s="40">
        <f>TYPE(Customer!D1540)</f>
        <v>2</v>
      </c>
      <c r="E1540" s="40">
        <f>TYPE(Customer!E1540)</f>
        <v>1</v>
      </c>
      <c r="F1540" s="40">
        <f>TYPE(Customer!G1540)</f>
        <v>1</v>
      </c>
      <c r="G1540" s="40">
        <f>TYPE(Customer!H1540)</f>
        <v>1</v>
      </c>
      <c r="H1540" s="40">
        <f>TYPE(Customer!I1540)</f>
        <v>1</v>
      </c>
      <c r="I1540" s="40">
        <f>TYPE(Customer!J1540)</f>
        <v>1</v>
      </c>
      <c r="J1540" s="40">
        <f>TYPE(Customer!K1540)</f>
        <v>1</v>
      </c>
      <c r="K1540" s="40">
        <f>TYPE(Customer!L1540)</f>
        <v>1</v>
      </c>
      <c r="L1540" s="40">
        <f>TYPE(Customer!M1540)</f>
        <v>1</v>
      </c>
      <c r="M1540" s="40">
        <f>TYPE(Customer!N1540)</f>
        <v>1</v>
      </c>
    </row>
    <row r="1541" spans="1:13" x14ac:dyDescent="0.25">
      <c r="A1541" s="40">
        <f>TYPE(Customer!A1541)</f>
        <v>1</v>
      </c>
      <c r="B1541" s="40">
        <f>TYPE(Customer!B1541)</f>
        <v>1</v>
      </c>
      <c r="C1541" s="40">
        <f>TYPE(Customer!C1541)</f>
        <v>2</v>
      </c>
      <c r="D1541" s="40">
        <f>TYPE(Customer!D1541)</f>
        <v>2</v>
      </c>
      <c r="E1541" s="40">
        <f>TYPE(Customer!E1541)</f>
        <v>1</v>
      </c>
      <c r="F1541" s="40">
        <f>TYPE(Customer!G1541)</f>
        <v>1</v>
      </c>
      <c r="G1541" s="40">
        <f>TYPE(Customer!H1541)</f>
        <v>1</v>
      </c>
      <c r="H1541" s="40">
        <f>TYPE(Customer!I1541)</f>
        <v>1</v>
      </c>
      <c r="I1541" s="40">
        <f>TYPE(Customer!J1541)</f>
        <v>1</v>
      </c>
      <c r="J1541" s="40">
        <f>TYPE(Customer!K1541)</f>
        <v>1</v>
      </c>
      <c r="K1541" s="40">
        <f>TYPE(Customer!L1541)</f>
        <v>1</v>
      </c>
      <c r="L1541" s="40">
        <f>TYPE(Customer!M1541)</f>
        <v>1</v>
      </c>
      <c r="M1541" s="40">
        <f>TYPE(Customer!N1541)</f>
        <v>1</v>
      </c>
    </row>
    <row r="1542" spans="1:13" x14ac:dyDescent="0.25">
      <c r="A1542" s="40">
        <f>TYPE(Customer!A1542)</f>
        <v>1</v>
      </c>
      <c r="B1542" s="40">
        <f>TYPE(Customer!B1542)</f>
        <v>1</v>
      </c>
      <c r="C1542" s="40">
        <f>TYPE(Customer!C1542)</f>
        <v>2</v>
      </c>
      <c r="D1542" s="40">
        <f>TYPE(Customer!D1542)</f>
        <v>2</v>
      </c>
      <c r="E1542" s="40">
        <f>TYPE(Customer!E1542)</f>
        <v>1</v>
      </c>
      <c r="F1542" s="40">
        <f>TYPE(Customer!G1542)</f>
        <v>1</v>
      </c>
      <c r="G1542" s="40">
        <f>TYPE(Customer!H1542)</f>
        <v>1</v>
      </c>
      <c r="H1542" s="40">
        <f>TYPE(Customer!I1542)</f>
        <v>1</v>
      </c>
      <c r="I1542" s="40">
        <f>TYPE(Customer!J1542)</f>
        <v>1</v>
      </c>
      <c r="J1542" s="40">
        <f>TYPE(Customer!K1542)</f>
        <v>1</v>
      </c>
      <c r="K1542" s="40">
        <f>TYPE(Customer!L1542)</f>
        <v>1</v>
      </c>
      <c r="L1542" s="40">
        <f>TYPE(Customer!M1542)</f>
        <v>1</v>
      </c>
      <c r="M1542" s="40">
        <f>TYPE(Customer!N1542)</f>
        <v>1</v>
      </c>
    </row>
    <row r="1543" spans="1:13" x14ac:dyDescent="0.25">
      <c r="A1543" s="40">
        <f>TYPE(Customer!A1543)</f>
        <v>1</v>
      </c>
      <c r="B1543" s="40">
        <f>TYPE(Customer!B1543)</f>
        <v>1</v>
      </c>
      <c r="C1543" s="40">
        <f>TYPE(Customer!C1543)</f>
        <v>2</v>
      </c>
      <c r="D1543" s="40">
        <f>TYPE(Customer!D1543)</f>
        <v>2</v>
      </c>
      <c r="E1543" s="40">
        <f>TYPE(Customer!E1543)</f>
        <v>1</v>
      </c>
      <c r="F1543" s="40">
        <f>TYPE(Customer!G1543)</f>
        <v>1</v>
      </c>
      <c r="G1543" s="40">
        <f>TYPE(Customer!H1543)</f>
        <v>1</v>
      </c>
      <c r="H1543" s="40">
        <f>TYPE(Customer!I1543)</f>
        <v>1</v>
      </c>
      <c r="I1543" s="40">
        <f>TYPE(Customer!J1543)</f>
        <v>1</v>
      </c>
      <c r="J1543" s="40">
        <f>TYPE(Customer!K1543)</f>
        <v>1</v>
      </c>
      <c r="K1543" s="40">
        <f>TYPE(Customer!L1543)</f>
        <v>1</v>
      </c>
      <c r="L1543" s="40">
        <f>TYPE(Customer!M1543)</f>
        <v>1</v>
      </c>
      <c r="M1543" s="40">
        <f>TYPE(Customer!N1543)</f>
        <v>1</v>
      </c>
    </row>
    <row r="1544" spans="1:13" x14ac:dyDescent="0.25">
      <c r="A1544" s="40">
        <f>TYPE(Customer!A1544)</f>
        <v>1</v>
      </c>
      <c r="B1544" s="40">
        <f>TYPE(Customer!B1544)</f>
        <v>1</v>
      </c>
      <c r="C1544" s="40">
        <f>TYPE(Customer!C1544)</f>
        <v>2</v>
      </c>
      <c r="D1544" s="40">
        <f>TYPE(Customer!D1544)</f>
        <v>2</v>
      </c>
      <c r="E1544" s="40">
        <f>TYPE(Customer!E1544)</f>
        <v>1</v>
      </c>
      <c r="F1544" s="40">
        <f>TYPE(Customer!G1544)</f>
        <v>1</v>
      </c>
      <c r="G1544" s="40">
        <f>TYPE(Customer!H1544)</f>
        <v>1</v>
      </c>
      <c r="H1544" s="40">
        <f>TYPE(Customer!I1544)</f>
        <v>1</v>
      </c>
      <c r="I1544" s="40">
        <f>TYPE(Customer!J1544)</f>
        <v>1</v>
      </c>
      <c r="J1544" s="40">
        <f>TYPE(Customer!K1544)</f>
        <v>1</v>
      </c>
      <c r="K1544" s="40">
        <f>TYPE(Customer!L1544)</f>
        <v>1</v>
      </c>
      <c r="L1544" s="40">
        <f>TYPE(Customer!M1544)</f>
        <v>1</v>
      </c>
      <c r="M1544" s="40">
        <f>TYPE(Customer!N1544)</f>
        <v>1</v>
      </c>
    </row>
    <row r="1545" spans="1:13" x14ac:dyDescent="0.25">
      <c r="A1545" s="40">
        <f>TYPE(Customer!A1545)</f>
        <v>1</v>
      </c>
      <c r="B1545" s="40">
        <f>TYPE(Customer!B1545)</f>
        <v>1</v>
      </c>
      <c r="C1545" s="40">
        <f>TYPE(Customer!C1545)</f>
        <v>2</v>
      </c>
      <c r="D1545" s="40">
        <f>TYPE(Customer!D1545)</f>
        <v>2</v>
      </c>
      <c r="E1545" s="40">
        <f>TYPE(Customer!E1545)</f>
        <v>1</v>
      </c>
      <c r="F1545" s="40">
        <f>TYPE(Customer!G1545)</f>
        <v>1</v>
      </c>
      <c r="G1545" s="40">
        <f>TYPE(Customer!H1545)</f>
        <v>1</v>
      </c>
      <c r="H1545" s="40">
        <f>TYPE(Customer!I1545)</f>
        <v>1</v>
      </c>
      <c r="I1545" s="40">
        <f>TYPE(Customer!J1545)</f>
        <v>1</v>
      </c>
      <c r="J1545" s="40">
        <f>TYPE(Customer!K1545)</f>
        <v>1</v>
      </c>
      <c r="K1545" s="40">
        <f>TYPE(Customer!L1545)</f>
        <v>1</v>
      </c>
      <c r="L1545" s="40">
        <f>TYPE(Customer!M1545)</f>
        <v>1</v>
      </c>
      <c r="M1545" s="40">
        <f>TYPE(Customer!N1545)</f>
        <v>1</v>
      </c>
    </row>
    <row r="1546" spans="1:13" x14ac:dyDescent="0.25">
      <c r="A1546" s="40">
        <f>TYPE(Customer!A1546)</f>
        <v>1</v>
      </c>
      <c r="B1546" s="40">
        <f>TYPE(Customer!B1546)</f>
        <v>1</v>
      </c>
      <c r="C1546" s="40">
        <f>TYPE(Customer!C1546)</f>
        <v>2</v>
      </c>
      <c r="D1546" s="40">
        <f>TYPE(Customer!D1546)</f>
        <v>2</v>
      </c>
      <c r="E1546" s="40">
        <f>TYPE(Customer!E1546)</f>
        <v>1</v>
      </c>
      <c r="F1546" s="40">
        <f>TYPE(Customer!G1546)</f>
        <v>1</v>
      </c>
      <c r="G1546" s="40">
        <f>TYPE(Customer!H1546)</f>
        <v>1</v>
      </c>
      <c r="H1546" s="40">
        <f>TYPE(Customer!I1546)</f>
        <v>1</v>
      </c>
      <c r="I1546" s="40">
        <f>TYPE(Customer!J1546)</f>
        <v>1</v>
      </c>
      <c r="J1546" s="40">
        <f>TYPE(Customer!K1546)</f>
        <v>1</v>
      </c>
      <c r="K1546" s="40">
        <f>TYPE(Customer!L1546)</f>
        <v>1</v>
      </c>
      <c r="L1546" s="40">
        <f>TYPE(Customer!M1546)</f>
        <v>1</v>
      </c>
      <c r="M1546" s="40">
        <f>TYPE(Customer!N1546)</f>
        <v>1</v>
      </c>
    </row>
    <row r="1547" spans="1:13" x14ac:dyDescent="0.25">
      <c r="A1547" s="40">
        <f>TYPE(Customer!A1547)</f>
        <v>1</v>
      </c>
      <c r="B1547" s="40">
        <f>TYPE(Customer!B1547)</f>
        <v>1</v>
      </c>
      <c r="C1547" s="40">
        <f>TYPE(Customer!C1547)</f>
        <v>2</v>
      </c>
      <c r="D1547" s="40">
        <f>TYPE(Customer!D1547)</f>
        <v>2</v>
      </c>
      <c r="E1547" s="40">
        <f>TYPE(Customer!E1547)</f>
        <v>1</v>
      </c>
      <c r="F1547" s="40">
        <f>TYPE(Customer!G1547)</f>
        <v>1</v>
      </c>
      <c r="G1547" s="40">
        <f>TYPE(Customer!H1547)</f>
        <v>1</v>
      </c>
      <c r="H1547" s="40">
        <f>TYPE(Customer!I1547)</f>
        <v>1</v>
      </c>
      <c r="I1547" s="40">
        <f>TYPE(Customer!J1547)</f>
        <v>1</v>
      </c>
      <c r="J1547" s="40">
        <f>TYPE(Customer!K1547)</f>
        <v>1</v>
      </c>
      <c r="K1547" s="40">
        <f>TYPE(Customer!L1547)</f>
        <v>1</v>
      </c>
      <c r="L1547" s="40">
        <f>TYPE(Customer!M1547)</f>
        <v>1</v>
      </c>
      <c r="M1547" s="40">
        <f>TYPE(Customer!N1547)</f>
        <v>1</v>
      </c>
    </row>
    <row r="1548" spans="1:13" x14ac:dyDescent="0.25">
      <c r="A1548" s="40">
        <f>TYPE(Customer!A1548)</f>
        <v>1</v>
      </c>
      <c r="B1548" s="40">
        <f>TYPE(Customer!B1548)</f>
        <v>1</v>
      </c>
      <c r="C1548" s="40">
        <f>TYPE(Customer!C1548)</f>
        <v>2</v>
      </c>
      <c r="D1548" s="40">
        <f>TYPE(Customer!D1548)</f>
        <v>2</v>
      </c>
      <c r="E1548" s="40">
        <f>TYPE(Customer!E1548)</f>
        <v>1</v>
      </c>
      <c r="F1548" s="40">
        <f>TYPE(Customer!G1548)</f>
        <v>1</v>
      </c>
      <c r="G1548" s="40">
        <f>TYPE(Customer!H1548)</f>
        <v>1</v>
      </c>
      <c r="H1548" s="40">
        <f>TYPE(Customer!I1548)</f>
        <v>1</v>
      </c>
      <c r="I1548" s="40">
        <f>TYPE(Customer!J1548)</f>
        <v>1</v>
      </c>
      <c r="J1548" s="40">
        <f>TYPE(Customer!K1548)</f>
        <v>1</v>
      </c>
      <c r="K1548" s="40">
        <f>TYPE(Customer!L1548)</f>
        <v>1</v>
      </c>
      <c r="L1548" s="40">
        <f>TYPE(Customer!M1548)</f>
        <v>1</v>
      </c>
      <c r="M1548" s="40">
        <f>TYPE(Customer!N1548)</f>
        <v>1</v>
      </c>
    </row>
    <row r="1549" spans="1:13" x14ac:dyDescent="0.25">
      <c r="A1549" s="40">
        <f>TYPE(Customer!A1549)</f>
        <v>1</v>
      </c>
      <c r="B1549" s="40">
        <f>TYPE(Customer!B1549)</f>
        <v>1</v>
      </c>
      <c r="C1549" s="40">
        <f>TYPE(Customer!C1549)</f>
        <v>2</v>
      </c>
      <c r="D1549" s="40">
        <f>TYPE(Customer!D1549)</f>
        <v>2</v>
      </c>
      <c r="E1549" s="40">
        <f>TYPE(Customer!E1549)</f>
        <v>1</v>
      </c>
      <c r="F1549" s="40">
        <f>TYPE(Customer!G1549)</f>
        <v>1</v>
      </c>
      <c r="G1549" s="40">
        <f>TYPE(Customer!H1549)</f>
        <v>1</v>
      </c>
      <c r="H1549" s="40">
        <f>TYPE(Customer!I1549)</f>
        <v>1</v>
      </c>
      <c r="I1549" s="40">
        <f>TYPE(Customer!J1549)</f>
        <v>1</v>
      </c>
      <c r="J1549" s="40">
        <f>TYPE(Customer!K1549)</f>
        <v>1</v>
      </c>
      <c r="K1549" s="40">
        <f>TYPE(Customer!L1549)</f>
        <v>1</v>
      </c>
      <c r="L1549" s="40">
        <f>TYPE(Customer!M1549)</f>
        <v>1</v>
      </c>
      <c r="M1549" s="40">
        <f>TYPE(Customer!N1549)</f>
        <v>1</v>
      </c>
    </row>
    <row r="1550" spans="1:13" x14ac:dyDescent="0.25">
      <c r="A1550" s="40">
        <f>TYPE(Customer!A1550)</f>
        <v>1</v>
      </c>
      <c r="B1550" s="40">
        <f>TYPE(Customer!B1550)</f>
        <v>1</v>
      </c>
      <c r="C1550" s="40">
        <f>TYPE(Customer!C1550)</f>
        <v>2</v>
      </c>
      <c r="D1550" s="40">
        <f>TYPE(Customer!D1550)</f>
        <v>2</v>
      </c>
      <c r="E1550" s="40">
        <f>TYPE(Customer!E1550)</f>
        <v>1</v>
      </c>
      <c r="F1550" s="40">
        <f>TYPE(Customer!G1550)</f>
        <v>1</v>
      </c>
      <c r="G1550" s="40">
        <f>TYPE(Customer!H1550)</f>
        <v>1</v>
      </c>
      <c r="H1550" s="40">
        <f>TYPE(Customer!I1550)</f>
        <v>1</v>
      </c>
      <c r="I1550" s="40">
        <f>TYPE(Customer!J1550)</f>
        <v>1</v>
      </c>
      <c r="J1550" s="40">
        <f>TYPE(Customer!K1550)</f>
        <v>1</v>
      </c>
      <c r="K1550" s="40">
        <f>TYPE(Customer!L1550)</f>
        <v>1</v>
      </c>
      <c r="L1550" s="40">
        <f>TYPE(Customer!M1550)</f>
        <v>1</v>
      </c>
      <c r="M1550" s="40">
        <f>TYPE(Customer!N1550)</f>
        <v>1</v>
      </c>
    </row>
    <row r="1551" spans="1:13" x14ac:dyDescent="0.25">
      <c r="A1551" s="40">
        <f>TYPE(Customer!A1551)</f>
        <v>1</v>
      </c>
      <c r="B1551" s="40">
        <f>TYPE(Customer!B1551)</f>
        <v>1</v>
      </c>
      <c r="C1551" s="40">
        <f>TYPE(Customer!C1551)</f>
        <v>2</v>
      </c>
      <c r="D1551" s="40">
        <f>TYPE(Customer!D1551)</f>
        <v>2</v>
      </c>
      <c r="E1551" s="40">
        <f>TYPE(Customer!E1551)</f>
        <v>1</v>
      </c>
      <c r="F1551" s="40">
        <f>TYPE(Customer!G1551)</f>
        <v>1</v>
      </c>
      <c r="G1551" s="40">
        <f>TYPE(Customer!H1551)</f>
        <v>1</v>
      </c>
      <c r="H1551" s="40">
        <f>TYPE(Customer!I1551)</f>
        <v>1</v>
      </c>
      <c r="I1551" s="40">
        <f>TYPE(Customer!J1551)</f>
        <v>1</v>
      </c>
      <c r="J1551" s="40">
        <f>TYPE(Customer!K1551)</f>
        <v>1</v>
      </c>
      <c r="K1551" s="40">
        <f>TYPE(Customer!L1551)</f>
        <v>1</v>
      </c>
      <c r="L1551" s="40">
        <f>TYPE(Customer!M1551)</f>
        <v>1</v>
      </c>
      <c r="M1551" s="40">
        <f>TYPE(Customer!N1551)</f>
        <v>1</v>
      </c>
    </row>
    <row r="1552" spans="1:13" x14ac:dyDescent="0.25">
      <c r="A1552" s="40">
        <f>TYPE(Customer!A1552)</f>
        <v>1</v>
      </c>
      <c r="B1552" s="40">
        <f>TYPE(Customer!B1552)</f>
        <v>1</v>
      </c>
      <c r="C1552" s="40">
        <f>TYPE(Customer!C1552)</f>
        <v>2</v>
      </c>
      <c r="D1552" s="40">
        <f>TYPE(Customer!D1552)</f>
        <v>2</v>
      </c>
      <c r="E1552" s="40">
        <f>TYPE(Customer!E1552)</f>
        <v>1</v>
      </c>
      <c r="F1552" s="40">
        <f>TYPE(Customer!G1552)</f>
        <v>1</v>
      </c>
      <c r="G1552" s="40">
        <f>TYPE(Customer!H1552)</f>
        <v>1</v>
      </c>
      <c r="H1552" s="40">
        <f>TYPE(Customer!I1552)</f>
        <v>1</v>
      </c>
      <c r="I1552" s="40">
        <f>TYPE(Customer!J1552)</f>
        <v>1</v>
      </c>
      <c r="J1552" s="40">
        <f>TYPE(Customer!K1552)</f>
        <v>1</v>
      </c>
      <c r="K1552" s="40">
        <f>TYPE(Customer!L1552)</f>
        <v>1</v>
      </c>
      <c r="L1552" s="40">
        <f>TYPE(Customer!M1552)</f>
        <v>1</v>
      </c>
      <c r="M1552" s="40">
        <f>TYPE(Customer!N1552)</f>
        <v>1</v>
      </c>
    </row>
    <row r="1553" spans="1:13" x14ac:dyDescent="0.25">
      <c r="A1553" s="40">
        <f>TYPE(Customer!A1553)</f>
        <v>1</v>
      </c>
      <c r="B1553" s="40">
        <f>TYPE(Customer!B1553)</f>
        <v>1</v>
      </c>
      <c r="C1553" s="40">
        <f>TYPE(Customer!C1553)</f>
        <v>2</v>
      </c>
      <c r="D1553" s="40">
        <f>TYPE(Customer!D1553)</f>
        <v>2</v>
      </c>
      <c r="E1553" s="40">
        <f>TYPE(Customer!E1553)</f>
        <v>1</v>
      </c>
      <c r="F1553" s="40">
        <f>TYPE(Customer!G1553)</f>
        <v>1</v>
      </c>
      <c r="G1553" s="40">
        <f>TYPE(Customer!H1553)</f>
        <v>1</v>
      </c>
      <c r="H1553" s="40">
        <f>TYPE(Customer!I1553)</f>
        <v>1</v>
      </c>
      <c r="I1553" s="40">
        <f>TYPE(Customer!J1553)</f>
        <v>1</v>
      </c>
      <c r="J1553" s="40">
        <f>TYPE(Customer!K1553)</f>
        <v>1</v>
      </c>
      <c r="K1553" s="40">
        <f>TYPE(Customer!L1553)</f>
        <v>1</v>
      </c>
      <c r="L1553" s="40">
        <f>TYPE(Customer!M1553)</f>
        <v>1</v>
      </c>
      <c r="M1553" s="40">
        <f>TYPE(Customer!N1553)</f>
        <v>1</v>
      </c>
    </row>
    <row r="1554" spans="1:13" x14ac:dyDescent="0.25">
      <c r="A1554" s="40">
        <f>TYPE(Customer!A1554)</f>
        <v>1</v>
      </c>
      <c r="B1554" s="40">
        <f>TYPE(Customer!B1554)</f>
        <v>1</v>
      </c>
      <c r="C1554" s="40">
        <f>TYPE(Customer!C1554)</f>
        <v>2</v>
      </c>
      <c r="D1554" s="40">
        <f>TYPE(Customer!D1554)</f>
        <v>2</v>
      </c>
      <c r="E1554" s="40">
        <f>TYPE(Customer!E1554)</f>
        <v>1</v>
      </c>
      <c r="F1554" s="40">
        <f>TYPE(Customer!G1554)</f>
        <v>1</v>
      </c>
      <c r="G1554" s="40">
        <f>TYPE(Customer!H1554)</f>
        <v>1</v>
      </c>
      <c r="H1554" s="40">
        <f>TYPE(Customer!I1554)</f>
        <v>1</v>
      </c>
      <c r="I1554" s="40">
        <f>TYPE(Customer!J1554)</f>
        <v>1</v>
      </c>
      <c r="J1554" s="40">
        <f>TYPE(Customer!K1554)</f>
        <v>1</v>
      </c>
      <c r="K1554" s="40">
        <f>TYPE(Customer!L1554)</f>
        <v>1</v>
      </c>
      <c r="L1554" s="40">
        <f>TYPE(Customer!M1554)</f>
        <v>1</v>
      </c>
      <c r="M1554" s="40">
        <f>TYPE(Customer!N1554)</f>
        <v>1</v>
      </c>
    </row>
    <row r="1555" spans="1:13" x14ac:dyDescent="0.25">
      <c r="A1555" s="40">
        <f>TYPE(Customer!A1555)</f>
        <v>1</v>
      </c>
      <c r="B1555" s="40">
        <f>TYPE(Customer!B1555)</f>
        <v>1</v>
      </c>
      <c r="C1555" s="40">
        <f>TYPE(Customer!C1555)</f>
        <v>2</v>
      </c>
      <c r="D1555" s="40">
        <f>TYPE(Customer!D1555)</f>
        <v>2</v>
      </c>
      <c r="E1555" s="40">
        <f>TYPE(Customer!E1555)</f>
        <v>1</v>
      </c>
      <c r="F1555" s="40">
        <f>TYPE(Customer!G1555)</f>
        <v>1</v>
      </c>
      <c r="G1555" s="40">
        <f>TYPE(Customer!H1555)</f>
        <v>1</v>
      </c>
      <c r="H1555" s="40">
        <f>TYPE(Customer!I1555)</f>
        <v>1</v>
      </c>
      <c r="I1555" s="40">
        <f>TYPE(Customer!J1555)</f>
        <v>1</v>
      </c>
      <c r="J1555" s="40">
        <f>TYPE(Customer!K1555)</f>
        <v>1</v>
      </c>
      <c r="K1555" s="40">
        <f>TYPE(Customer!L1555)</f>
        <v>1</v>
      </c>
      <c r="L1555" s="40">
        <f>TYPE(Customer!M1555)</f>
        <v>1</v>
      </c>
      <c r="M1555" s="40">
        <f>TYPE(Customer!N1555)</f>
        <v>1</v>
      </c>
    </row>
    <row r="1556" spans="1:13" x14ac:dyDescent="0.25">
      <c r="A1556" s="40">
        <f>TYPE(Customer!A1556)</f>
        <v>1</v>
      </c>
      <c r="B1556" s="40">
        <f>TYPE(Customer!B1556)</f>
        <v>1</v>
      </c>
      <c r="C1556" s="40">
        <f>TYPE(Customer!C1556)</f>
        <v>2</v>
      </c>
      <c r="D1556" s="40">
        <f>TYPE(Customer!D1556)</f>
        <v>2</v>
      </c>
      <c r="E1556" s="40">
        <f>TYPE(Customer!E1556)</f>
        <v>1</v>
      </c>
      <c r="F1556" s="40">
        <f>TYPE(Customer!G1556)</f>
        <v>1</v>
      </c>
      <c r="G1556" s="40">
        <f>TYPE(Customer!H1556)</f>
        <v>1</v>
      </c>
      <c r="H1556" s="40">
        <f>TYPE(Customer!I1556)</f>
        <v>1</v>
      </c>
      <c r="I1556" s="40">
        <f>TYPE(Customer!J1556)</f>
        <v>1</v>
      </c>
      <c r="J1556" s="40">
        <f>TYPE(Customer!K1556)</f>
        <v>1</v>
      </c>
      <c r="K1556" s="40">
        <f>TYPE(Customer!L1556)</f>
        <v>1</v>
      </c>
      <c r="L1556" s="40">
        <f>TYPE(Customer!M1556)</f>
        <v>1</v>
      </c>
      <c r="M1556" s="40">
        <f>TYPE(Customer!N1556)</f>
        <v>1</v>
      </c>
    </row>
    <row r="1557" spans="1:13" x14ac:dyDescent="0.25">
      <c r="A1557" s="40">
        <f>TYPE(Customer!A1557)</f>
        <v>1</v>
      </c>
      <c r="B1557" s="40">
        <f>TYPE(Customer!B1557)</f>
        <v>1</v>
      </c>
      <c r="C1557" s="40">
        <f>TYPE(Customer!C1557)</f>
        <v>2</v>
      </c>
      <c r="D1557" s="40">
        <f>TYPE(Customer!D1557)</f>
        <v>2</v>
      </c>
      <c r="E1557" s="40">
        <f>TYPE(Customer!E1557)</f>
        <v>1</v>
      </c>
      <c r="F1557" s="40">
        <f>TYPE(Customer!G1557)</f>
        <v>1</v>
      </c>
      <c r="G1557" s="40">
        <f>TYPE(Customer!H1557)</f>
        <v>1</v>
      </c>
      <c r="H1557" s="40">
        <f>TYPE(Customer!I1557)</f>
        <v>1</v>
      </c>
      <c r="I1557" s="40">
        <f>TYPE(Customer!J1557)</f>
        <v>1</v>
      </c>
      <c r="J1557" s="40">
        <f>TYPE(Customer!K1557)</f>
        <v>1</v>
      </c>
      <c r="K1557" s="40">
        <f>TYPE(Customer!L1557)</f>
        <v>1</v>
      </c>
      <c r="L1557" s="40">
        <f>TYPE(Customer!M1557)</f>
        <v>1</v>
      </c>
      <c r="M1557" s="40">
        <f>TYPE(Customer!N1557)</f>
        <v>1</v>
      </c>
    </row>
    <row r="1558" spans="1:13" x14ac:dyDescent="0.25">
      <c r="A1558" s="40">
        <f>TYPE(Customer!A1558)</f>
        <v>1</v>
      </c>
      <c r="B1558" s="40">
        <f>TYPE(Customer!B1558)</f>
        <v>1</v>
      </c>
      <c r="C1558" s="40">
        <f>TYPE(Customer!C1558)</f>
        <v>2</v>
      </c>
      <c r="D1558" s="40">
        <f>TYPE(Customer!D1558)</f>
        <v>2</v>
      </c>
      <c r="E1558" s="40">
        <f>TYPE(Customer!E1558)</f>
        <v>1</v>
      </c>
      <c r="F1558" s="40">
        <f>TYPE(Customer!G1558)</f>
        <v>1</v>
      </c>
      <c r="G1558" s="40">
        <f>TYPE(Customer!H1558)</f>
        <v>1</v>
      </c>
      <c r="H1558" s="40">
        <f>TYPE(Customer!I1558)</f>
        <v>1</v>
      </c>
      <c r="I1558" s="40">
        <f>TYPE(Customer!J1558)</f>
        <v>1</v>
      </c>
      <c r="J1558" s="40">
        <f>TYPE(Customer!K1558)</f>
        <v>1</v>
      </c>
      <c r="K1558" s="40">
        <f>TYPE(Customer!L1558)</f>
        <v>1</v>
      </c>
      <c r="L1558" s="40">
        <f>TYPE(Customer!M1558)</f>
        <v>1</v>
      </c>
      <c r="M1558" s="40">
        <f>TYPE(Customer!N1558)</f>
        <v>1</v>
      </c>
    </row>
    <row r="1559" spans="1:13" x14ac:dyDescent="0.25">
      <c r="A1559" s="40">
        <f>TYPE(Customer!A1559)</f>
        <v>1</v>
      </c>
      <c r="B1559" s="40">
        <f>TYPE(Customer!B1559)</f>
        <v>1</v>
      </c>
      <c r="C1559" s="40">
        <f>TYPE(Customer!C1559)</f>
        <v>2</v>
      </c>
      <c r="D1559" s="40">
        <f>TYPE(Customer!D1559)</f>
        <v>2</v>
      </c>
      <c r="E1559" s="40">
        <f>TYPE(Customer!E1559)</f>
        <v>1</v>
      </c>
      <c r="F1559" s="40">
        <f>TYPE(Customer!G1559)</f>
        <v>1</v>
      </c>
      <c r="G1559" s="40">
        <f>TYPE(Customer!H1559)</f>
        <v>1</v>
      </c>
      <c r="H1559" s="40">
        <f>TYPE(Customer!I1559)</f>
        <v>1</v>
      </c>
      <c r="I1559" s="40">
        <f>TYPE(Customer!J1559)</f>
        <v>1</v>
      </c>
      <c r="J1559" s="40">
        <f>TYPE(Customer!K1559)</f>
        <v>1</v>
      </c>
      <c r="K1559" s="40">
        <f>TYPE(Customer!L1559)</f>
        <v>1</v>
      </c>
      <c r="L1559" s="40">
        <f>TYPE(Customer!M1559)</f>
        <v>1</v>
      </c>
      <c r="M1559" s="40">
        <f>TYPE(Customer!N1559)</f>
        <v>1</v>
      </c>
    </row>
    <row r="1560" spans="1:13" x14ac:dyDescent="0.25">
      <c r="A1560" s="40">
        <f>TYPE(Customer!A1560)</f>
        <v>1</v>
      </c>
      <c r="B1560" s="40">
        <f>TYPE(Customer!B1560)</f>
        <v>1</v>
      </c>
      <c r="C1560" s="40">
        <f>TYPE(Customer!C1560)</f>
        <v>2</v>
      </c>
      <c r="D1560" s="40">
        <f>TYPE(Customer!D1560)</f>
        <v>2</v>
      </c>
      <c r="E1560" s="40">
        <f>TYPE(Customer!E1560)</f>
        <v>1</v>
      </c>
      <c r="F1560" s="40">
        <f>TYPE(Customer!G1560)</f>
        <v>1</v>
      </c>
      <c r="G1560" s="40">
        <f>TYPE(Customer!H1560)</f>
        <v>1</v>
      </c>
      <c r="H1560" s="40">
        <f>TYPE(Customer!I1560)</f>
        <v>1</v>
      </c>
      <c r="I1560" s="40">
        <f>TYPE(Customer!J1560)</f>
        <v>1</v>
      </c>
      <c r="J1560" s="40">
        <f>TYPE(Customer!K1560)</f>
        <v>1</v>
      </c>
      <c r="K1560" s="40">
        <f>TYPE(Customer!L1560)</f>
        <v>1</v>
      </c>
      <c r="L1560" s="40">
        <f>TYPE(Customer!M1560)</f>
        <v>1</v>
      </c>
      <c r="M1560" s="40">
        <f>TYPE(Customer!N1560)</f>
        <v>1</v>
      </c>
    </row>
    <row r="1561" spans="1:13" x14ac:dyDescent="0.25">
      <c r="A1561" s="40">
        <f>TYPE(Customer!A1561)</f>
        <v>1</v>
      </c>
      <c r="B1561" s="40">
        <f>TYPE(Customer!B1561)</f>
        <v>1</v>
      </c>
      <c r="C1561" s="40">
        <f>TYPE(Customer!C1561)</f>
        <v>2</v>
      </c>
      <c r="D1561" s="40">
        <f>TYPE(Customer!D1561)</f>
        <v>2</v>
      </c>
      <c r="E1561" s="40">
        <f>TYPE(Customer!E1561)</f>
        <v>1</v>
      </c>
      <c r="F1561" s="40">
        <f>TYPE(Customer!G1561)</f>
        <v>1</v>
      </c>
      <c r="G1561" s="40">
        <f>TYPE(Customer!H1561)</f>
        <v>1</v>
      </c>
      <c r="H1561" s="40">
        <f>TYPE(Customer!I1561)</f>
        <v>1</v>
      </c>
      <c r="I1561" s="40">
        <f>TYPE(Customer!J1561)</f>
        <v>1</v>
      </c>
      <c r="J1561" s="40">
        <f>TYPE(Customer!K1561)</f>
        <v>1</v>
      </c>
      <c r="K1561" s="40">
        <f>TYPE(Customer!L1561)</f>
        <v>1</v>
      </c>
      <c r="L1561" s="40">
        <f>TYPE(Customer!M1561)</f>
        <v>1</v>
      </c>
      <c r="M1561" s="40">
        <f>TYPE(Customer!N1561)</f>
        <v>1</v>
      </c>
    </row>
    <row r="1562" spans="1:13" x14ac:dyDescent="0.25">
      <c r="A1562" s="40">
        <f>TYPE(Customer!A1562)</f>
        <v>1</v>
      </c>
      <c r="B1562" s="40">
        <f>TYPE(Customer!B1562)</f>
        <v>1</v>
      </c>
      <c r="C1562" s="40">
        <f>TYPE(Customer!C1562)</f>
        <v>2</v>
      </c>
      <c r="D1562" s="40">
        <f>TYPE(Customer!D1562)</f>
        <v>2</v>
      </c>
      <c r="E1562" s="40">
        <f>TYPE(Customer!E1562)</f>
        <v>1</v>
      </c>
      <c r="F1562" s="40">
        <f>TYPE(Customer!G1562)</f>
        <v>1</v>
      </c>
      <c r="G1562" s="40">
        <f>TYPE(Customer!H1562)</f>
        <v>1</v>
      </c>
      <c r="H1562" s="40">
        <f>TYPE(Customer!I1562)</f>
        <v>1</v>
      </c>
      <c r="I1562" s="40">
        <f>TYPE(Customer!J1562)</f>
        <v>1</v>
      </c>
      <c r="J1562" s="40">
        <f>TYPE(Customer!K1562)</f>
        <v>1</v>
      </c>
      <c r="K1562" s="40">
        <f>TYPE(Customer!L1562)</f>
        <v>1</v>
      </c>
      <c r="L1562" s="40">
        <f>TYPE(Customer!M1562)</f>
        <v>1</v>
      </c>
      <c r="M1562" s="40">
        <f>TYPE(Customer!N1562)</f>
        <v>1</v>
      </c>
    </row>
    <row r="1563" spans="1:13" x14ac:dyDescent="0.25">
      <c r="A1563" s="40">
        <f>TYPE(Customer!A1563)</f>
        <v>1</v>
      </c>
      <c r="B1563" s="40">
        <f>TYPE(Customer!B1563)</f>
        <v>1</v>
      </c>
      <c r="C1563" s="40">
        <f>TYPE(Customer!C1563)</f>
        <v>2</v>
      </c>
      <c r="D1563" s="40">
        <f>TYPE(Customer!D1563)</f>
        <v>2</v>
      </c>
      <c r="E1563" s="40">
        <f>TYPE(Customer!E1563)</f>
        <v>1</v>
      </c>
      <c r="F1563" s="40">
        <f>TYPE(Customer!G1563)</f>
        <v>1</v>
      </c>
      <c r="G1563" s="40">
        <f>TYPE(Customer!H1563)</f>
        <v>1</v>
      </c>
      <c r="H1563" s="40">
        <f>TYPE(Customer!I1563)</f>
        <v>1</v>
      </c>
      <c r="I1563" s="40">
        <f>TYPE(Customer!J1563)</f>
        <v>1</v>
      </c>
      <c r="J1563" s="40">
        <f>TYPE(Customer!K1563)</f>
        <v>1</v>
      </c>
      <c r="K1563" s="40">
        <f>TYPE(Customer!L1563)</f>
        <v>1</v>
      </c>
      <c r="L1563" s="40">
        <f>TYPE(Customer!M1563)</f>
        <v>1</v>
      </c>
      <c r="M1563" s="40">
        <f>TYPE(Customer!N1563)</f>
        <v>1</v>
      </c>
    </row>
    <row r="1564" spans="1:13" x14ac:dyDescent="0.25">
      <c r="A1564" s="40">
        <f>TYPE(Customer!A1564)</f>
        <v>1</v>
      </c>
      <c r="B1564" s="40">
        <f>TYPE(Customer!B1564)</f>
        <v>1</v>
      </c>
      <c r="C1564" s="40">
        <f>TYPE(Customer!C1564)</f>
        <v>2</v>
      </c>
      <c r="D1564" s="40">
        <f>TYPE(Customer!D1564)</f>
        <v>2</v>
      </c>
      <c r="E1564" s="40">
        <f>TYPE(Customer!E1564)</f>
        <v>1</v>
      </c>
      <c r="F1564" s="40">
        <f>TYPE(Customer!G1564)</f>
        <v>1</v>
      </c>
      <c r="G1564" s="40">
        <f>TYPE(Customer!H1564)</f>
        <v>1</v>
      </c>
      <c r="H1564" s="40">
        <f>TYPE(Customer!I1564)</f>
        <v>1</v>
      </c>
      <c r="I1564" s="40">
        <f>TYPE(Customer!J1564)</f>
        <v>1</v>
      </c>
      <c r="J1564" s="40">
        <f>TYPE(Customer!K1564)</f>
        <v>1</v>
      </c>
      <c r="K1564" s="40">
        <f>TYPE(Customer!L1564)</f>
        <v>1</v>
      </c>
      <c r="L1564" s="40">
        <f>TYPE(Customer!M1564)</f>
        <v>1</v>
      </c>
      <c r="M1564" s="40">
        <f>TYPE(Customer!N1564)</f>
        <v>1</v>
      </c>
    </row>
    <row r="1565" spans="1:13" x14ac:dyDescent="0.25">
      <c r="A1565" s="40">
        <f>TYPE(Customer!A1565)</f>
        <v>1</v>
      </c>
      <c r="B1565" s="40">
        <f>TYPE(Customer!B1565)</f>
        <v>1</v>
      </c>
      <c r="C1565" s="40">
        <f>TYPE(Customer!C1565)</f>
        <v>2</v>
      </c>
      <c r="D1565" s="40">
        <f>TYPE(Customer!D1565)</f>
        <v>2</v>
      </c>
      <c r="E1565" s="40">
        <f>TYPE(Customer!E1565)</f>
        <v>1</v>
      </c>
      <c r="F1565" s="40">
        <f>TYPE(Customer!G1565)</f>
        <v>1</v>
      </c>
      <c r="G1565" s="40">
        <f>TYPE(Customer!H1565)</f>
        <v>1</v>
      </c>
      <c r="H1565" s="40">
        <f>TYPE(Customer!I1565)</f>
        <v>1</v>
      </c>
      <c r="I1565" s="40">
        <f>TYPE(Customer!J1565)</f>
        <v>1</v>
      </c>
      <c r="J1565" s="40">
        <f>TYPE(Customer!K1565)</f>
        <v>1</v>
      </c>
      <c r="K1565" s="40">
        <f>TYPE(Customer!L1565)</f>
        <v>1</v>
      </c>
      <c r="L1565" s="40">
        <f>TYPE(Customer!M1565)</f>
        <v>1</v>
      </c>
      <c r="M1565" s="40">
        <f>TYPE(Customer!N1565)</f>
        <v>1</v>
      </c>
    </row>
    <row r="1566" spans="1:13" x14ac:dyDescent="0.25">
      <c r="A1566" s="40">
        <f>TYPE(Customer!A1566)</f>
        <v>1</v>
      </c>
      <c r="B1566" s="40">
        <f>TYPE(Customer!B1566)</f>
        <v>1</v>
      </c>
      <c r="C1566" s="40">
        <f>TYPE(Customer!C1566)</f>
        <v>2</v>
      </c>
      <c r="D1566" s="40">
        <f>TYPE(Customer!D1566)</f>
        <v>2</v>
      </c>
      <c r="E1566" s="40">
        <f>TYPE(Customer!E1566)</f>
        <v>1</v>
      </c>
      <c r="F1566" s="40">
        <f>TYPE(Customer!G1566)</f>
        <v>1</v>
      </c>
      <c r="G1566" s="40">
        <f>TYPE(Customer!H1566)</f>
        <v>1</v>
      </c>
      <c r="H1566" s="40">
        <f>TYPE(Customer!I1566)</f>
        <v>1</v>
      </c>
      <c r="I1566" s="40">
        <f>TYPE(Customer!J1566)</f>
        <v>1</v>
      </c>
      <c r="J1566" s="40">
        <f>TYPE(Customer!K1566)</f>
        <v>1</v>
      </c>
      <c r="K1566" s="40">
        <f>TYPE(Customer!L1566)</f>
        <v>1</v>
      </c>
      <c r="L1566" s="40">
        <f>TYPE(Customer!M1566)</f>
        <v>1</v>
      </c>
      <c r="M1566" s="40">
        <f>TYPE(Customer!N1566)</f>
        <v>1</v>
      </c>
    </row>
    <row r="1567" spans="1:13" x14ac:dyDescent="0.25">
      <c r="A1567" s="40">
        <f>TYPE(Customer!A1567)</f>
        <v>1</v>
      </c>
      <c r="B1567" s="40">
        <f>TYPE(Customer!B1567)</f>
        <v>1</v>
      </c>
      <c r="C1567" s="40">
        <f>TYPE(Customer!C1567)</f>
        <v>2</v>
      </c>
      <c r="D1567" s="40">
        <f>TYPE(Customer!D1567)</f>
        <v>2</v>
      </c>
      <c r="E1567" s="40">
        <f>TYPE(Customer!E1567)</f>
        <v>1</v>
      </c>
      <c r="F1567" s="40">
        <f>TYPE(Customer!G1567)</f>
        <v>1</v>
      </c>
      <c r="G1567" s="40">
        <f>TYPE(Customer!H1567)</f>
        <v>1</v>
      </c>
      <c r="H1567" s="40">
        <f>TYPE(Customer!I1567)</f>
        <v>1</v>
      </c>
      <c r="I1567" s="40">
        <f>TYPE(Customer!J1567)</f>
        <v>1</v>
      </c>
      <c r="J1567" s="40">
        <f>TYPE(Customer!K1567)</f>
        <v>1</v>
      </c>
      <c r="K1567" s="40">
        <f>TYPE(Customer!L1567)</f>
        <v>1</v>
      </c>
      <c r="L1567" s="40">
        <f>TYPE(Customer!M1567)</f>
        <v>1</v>
      </c>
      <c r="M1567" s="40">
        <f>TYPE(Customer!N1567)</f>
        <v>1</v>
      </c>
    </row>
    <row r="1568" spans="1:13" x14ac:dyDescent="0.25">
      <c r="A1568" s="40">
        <f>TYPE(Customer!A1568)</f>
        <v>1</v>
      </c>
      <c r="B1568" s="40">
        <f>TYPE(Customer!B1568)</f>
        <v>1</v>
      </c>
      <c r="C1568" s="40">
        <f>TYPE(Customer!C1568)</f>
        <v>2</v>
      </c>
      <c r="D1568" s="40">
        <f>TYPE(Customer!D1568)</f>
        <v>2</v>
      </c>
      <c r="E1568" s="40">
        <f>TYPE(Customer!E1568)</f>
        <v>1</v>
      </c>
      <c r="F1568" s="40">
        <f>TYPE(Customer!G1568)</f>
        <v>1</v>
      </c>
      <c r="G1568" s="40">
        <f>TYPE(Customer!H1568)</f>
        <v>1</v>
      </c>
      <c r="H1568" s="40">
        <f>TYPE(Customer!I1568)</f>
        <v>1</v>
      </c>
      <c r="I1568" s="40">
        <f>TYPE(Customer!J1568)</f>
        <v>1</v>
      </c>
      <c r="J1568" s="40">
        <f>TYPE(Customer!K1568)</f>
        <v>1</v>
      </c>
      <c r="K1568" s="40">
        <f>TYPE(Customer!L1568)</f>
        <v>1</v>
      </c>
      <c r="L1568" s="40">
        <f>TYPE(Customer!M1568)</f>
        <v>1</v>
      </c>
      <c r="M1568" s="40">
        <f>TYPE(Customer!N1568)</f>
        <v>1</v>
      </c>
    </row>
    <row r="1569" spans="1:13" x14ac:dyDescent="0.25">
      <c r="A1569" s="40">
        <f>TYPE(Customer!A1569)</f>
        <v>1</v>
      </c>
      <c r="B1569" s="40">
        <f>TYPE(Customer!B1569)</f>
        <v>1</v>
      </c>
      <c r="C1569" s="40">
        <f>TYPE(Customer!C1569)</f>
        <v>2</v>
      </c>
      <c r="D1569" s="40">
        <f>TYPE(Customer!D1569)</f>
        <v>2</v>
      </c>
      <c r="E1569" s="40">
        <f>TYPE(Customer!E1569)</f>
        <v>1</v>
      </c>
      <c r="F1569" s="40">
        <f>TYPE(Customer!G1569)</f>
        <v>1</v>
      </c>
      <c r="G1569" s="40">
        <f>TYPE(Customer!H1569)</f>
        <v>1</v>
      </c>
      <c r="H1569" s="40">
        <f>TYPE(Customer!I1569)</f>
        <v>1</v>
      </c>
      <c r="I1569" s="40">
        <f>TYPE(Customer!J1569)</f>
        <v>1</v>
      </c>
      <c r="J1569" s="40">
        <f>TYPE(Customer!K1569)</f>
        <v>1</v>
      </c>
      <c r="K1569" s="40">
        <f>TYPE(Customer!L1569)</f>
        <v>1</v>
      </c>
      <c r="L1569" s="40">
        <f>TYPE(Customer!M1569)</f>
        <v>1</v>
      </c>
      <c r="M1569" s="40">
        <f>TYPE(Customer!N1569)</f>
        <v>1</v>
      </c>
    </row>
    <row r="1570" spans="1:13" x14ac:dyDescent="0.25">
      <c r="A1570" s="40">
        <f>TYPE(Customer!A1570)</f>
        <v>1</v>
      </c>
      <c r="B1570" s="40">
        <f>TYPE(Customer!B1570)</f>
        <v>1</v>
      </c>
      <c r="C1570" s="40">
        <f>TYPE(Customer!C1570)</f>
        <v>2</v>
      </c>
      <c r="D1570" s="40">
        <f>TYPE(Customer!D1570)</f>
        <v>2</v>
      </c>
      <c r="E1570" s="40">
        <f>TYPE(Customer!E1570)</f>
        <v>1</v>
      </c>
      <c r="F1570" s="40">
        <f>TYPE(Customer!G1570)</f>
        <v>1</v>
      </c>
      <c r="G1570" s="40">
        <f>TYPE(Customer!H1570)</f>
        <v>1</v>
      </c>
      <c r="H1570" s="40">
        <f>TYPE(Customer!I1570)</f>
        <v>1</v>
      </c>
      <c r="I1570" s="40">
        <f>TYPE(Customer!J1570)</f>
        <v>1</v>
      </c>
      <c r="J1570" s="40">
        <f>TYPE(Customer!K1570)</f>
        <v>1</v>
      </c>
      <c r="K1570" s="40">
        <f>TYPE(Customer!L1570)</f>
        <v>1</v>
      </c>
      <c r="L1570" s="40">
        <f>TYPE(Customer!M1570)</f>
        <v>1</v>
      </c>
      <c r="M1570" s="40">
        <f>TYPE(Customer!N1570)</f>
        <v>1</v>
      </c>
    </row>
    <row r="1571" spans="1:13" x14ac:dyDescent="0.25">
      <c r="A1571" s="40">
        <f>TYPE(Customer!A1571)</f>
        <v>1</v>
      </c>
      <c r="B1571" s="40">
        <f>TYPE(Customer!B1571)</f>
        <v>1</v>
      </c>
      <c r="C1571" s="40">
        <f>TYPE(Customer!C1571)</f>
        <v>2</v>
      </c>
      <c r="D1571" s="40">
        <f>TYPE(Customer!D1571)</f>
        <v>2</v>
      </c>
      <c r="E1571" s="40">
        <f>TYPE(Customer!E1571)</f>
        <v>1</v>
      </c>
      <c r="F1571" s="40">
        <f>TYPE(Customer!G1571)</f>
        <v>1</v>
      </c>
      <c r="G1571" s="40">
        <f>TYPE(Customer!H1571)</f>
        <v>1</v>
      </c>
      <c r="H1571" s="40">
        <f>TYPE(Customer!I1571)</f>
        <v>1</v>
      </c>
      <c r="I1571" s="40">
        <f>TYPE(Customer!J1571)</f>
        <v>1</v>
      </c>
      <c r="J1571" s="40">
        <f>TYPE(Customer!K1571)</f>
        <v>1</v>
      </c>
      <c r="K1571" s="40">
        <f>TYPE(Customer!L1571)</f>
        <v>1</v>
      </c>
      <c r="L1571" s="40">
        <f>TYPE(Customer!M1571)</f>
        <v>1</v>
      </c>
      <c r="M1571" s="40">
        <f>TYPE(Customer!N1571)</f>
        <v>1</v>
      </c>
    </row>
    <row r="1572" spans="1:13" x14ac:dyDescent="0.25">
      <c r="A1572" s="40">
        <f>TYPE(Customer!A1572)</f>
        <v>1</v>
      </c>
      <c r="B1572" s="40">
        <f>TYPE(Customer!B1572)</f>
        <v>1</v>
      </c>
      <c r="C1572" s="40">
        <f>TYPE(Customer!C1572)</f>
        <v>2</v>
      </c>
      <c r="D1572" s="40">
        <f>TYPE(Customer!D1572)</f>
        <v>2</v>
      </c>
      <c r="E1572" s="40">
        <f>TYPE(Customer!E1572)</f>
        <v>1</v>
      </c>
      <c r="F1572" s="40">
        <f>TYPE(Customer!G1572)</f>
        <v>1</v>
      </c>
      <c r="G1572" s="40">
        <f>TYPE(Customer!H1572)</f>
        <v>1</v>
      </c>
      <c r="H1572" s="40">
        <f>TYPE(Customer!I1572)</f>
        <v>1</v>
      </c>
      <c r="I1572" s="40">
        <f>TYPE(Customer!J1572)</f>
        <v>1</v>
      </c>
      <c r="J1572" s="40">
        <f>TYPE(Customer!K1572)</f>
        <v>1</v>
      </c>
      <c r="K1572" s="40">
        <f>TYPE(Customer!L1572)</f>
        <v>1</v>
      </c>
      <c r="L1572" s="40">
        <f>TYPE(Customer!M1572)</f>
        <v>1</v>
      </c>
      <c r="M1572" s="40">
        <f>TYPE(Customer!N1572)</f>
        <v>1</v>
      </c>
    </row>
    <row r="1573" spans="1:13" x14ac:dyDescent="0.25">
      <c r="A1573" s="40">
        <f>TYPE(Customer!A1573)</f>
        <v>1</v>
      </c>
      <c r="B1573" s="40">
        <f>TYPE(Customer!B1573)</f>
        <v>1</v>
      </c>
      <c r="C1573" s="40">
        <f>TYPE(Customer!C1573)</f>
        <v>2</v>
      </c>
      <c r="D1573" s="40">
        <f>TYPE(Customer!D1573)</f>
        <v>2</v>
      </c>
      <c r="E1573" s="40">
        <f>TYPE(Customer!E1573)</f>
        <v>1</v>
      </c>
      <c r="F1573" s="40">
        <f>TYPE(Customer!G1573)</f>
        <v>1</v>
      </c>
      <c r="G1573" s="40">
        <f>TYPE(Customer!H1573)</f>
        <v>1</v>
      </c>
      <c r="H1573" s="40">
        <f>TYPE(Customer!I1573)</f>
        <v>1</v>
      </c>
      <c r="I1573" s="40">
        <f>TYPE(Customer!J1573)</f>
        <v>1</v>
      </c>
      <c r="J1573" s="40">
        <f>TYPE(Customer!K1573)</f>
        <v>1</v>
      </c>
      <c r="K1573" s="40">
        <f>TYPE(Customer!L1573)</f>
        <v>1</v>
      </c>
      <c r="L1573" s="40">
        <f>TYPE(Customer!M1573)</f>
        <v>1</v>
      </c>
      <c r="M1573" s="40">
        <f>TYPE(Customer!N1573)</f>
        <v>1</v>
      </c>
    </row>
    <row r="1574" spans="1:13" x14ac:dyDescent="0.25">
      <c r="A1574" s="40">
        <f>TYPE(Customer!A1574)</f>
        <v>1</v>
      </c>
      <c r="B1574" s="40">
        <f>TYPE(Customer!B1574)</f>
        <v>1</v>
      </c>
      <c r="C1574" s="40">
        <f>TYPE(Customer!C1574)</f>
        <v>2</v>
      </c>
      <c r="D1574" s="40">
        <f>TYPE(Customer!D1574)</f>
        <v>2</v>
      </c>
      <c r="E1574" s="40">
        <f>TYPE(Customer!E1574)</f>
        <v>1</v>
      </c>
      <c r="F1574" s="40">
        <f>TYPE(Customer!G1574)</f>
        <v>1</v>
      </c>
      <c r="G1574" s="40">
        <f>TYPE(Customer!H1574)</f>
        <v>1</v>
      </c>
      <c r="H1574" s="40">
        <f>TYPE(Customer!I1574)</f>
        <v>1</v>
      </c>
      <c r="I1574" s="40">
        <f>TYPE(Customer!J1574)</f>
        <v>1</v>
      </c>
      <c r="J1574" s="40">
        <f>TYPE(Customer!K1574)</f>
        <v>1</v>
      </c>
      <c r="K1574" s="40">
        <f>TYPE(Customer!L1574)</f>
        <v>1</v>
      </c>
      <c r="L1574" s="40">
        <f>TYPE(Customer!M1574)</f>
        <v>1</v>
      </c>
      <c r="M1574" s="40">
        <f>TYPE(Customer!N1574)</f>
        <v>1</v>
      </c>
    </row>
    <row r="1575" spans="1:13" x14ac:dyDescent="0.25">
      <c r="A1575" s="40">
        <f>TYPE(Customer!A1575)</f>
        <v>1</v>
      </c>
      <c r="B1575" s="40">
        <f>TYPE(Customer!B1575)</f>
        <v>1</v>
      </c>
      <c r="C1575" s="40">
        <f>TYPE(Customer!C1575)</f>
        <v>2</v>
      </c>
      <c r="D1575" s="40">
        <f>TYPE(Customer!D1575)</f>
        <v>2</v>
      </c>
      <c r="E1575" s="40">
        <f>TYPE(Customer!E1575)</f>
        <v>1</v>
      </c>
      <c r="F1575" s="40">
        <f>TYPE(Customer!G1575)</f>
        <v>1</v>
      </c>
      <c r="G1575" s="40">
        <f>TYPE(Customer!H1575)</f>
        <v>1</v>
      </c>
      <c r="H1575" s="40">
        <f>TYPE(Customer!I1575)</f>
        <v>1</v>
      </c>
      <c r="I1575" s="40">
        <f>TYPE(Customer!J1575)</f>
        <v>1</v>
      </c>
      <c r="J1575" s="40">
        <f>TYPE(Customer!K1575)</f>
        <v>1</v>
      </c>
      <c r="K1575" s="40">
        <f>TYPE(Customer!L1575)</f>
        <v>1</v>
      </c>
      <c r="L1575" s="40">
        <f>TYPE(Customer!M1575)</f>
        <v>1</v>
      </c>
      <c r="M1575" s="40">
        <f>TYPE(Customer!N1575)</f>
        <v>1</v>
      </c>
    </row>
    <row r="1576" spans="1:13" x14ac:dyDescent="0.25">
      <c r="A1576" s="40">
        <f>TYPE(Customer!A1576)</f>
        <v>1</v>
      </c>
      <c r="B1576" s="40">
        <f>TYPE(Customer!B1576)</f>
        <v>1</v>
      </c>
      <c r="C1576" s="40">
        <f>TYPE(Customer!C1576)</f>
        <v>2</v>
      </c>
      <c r="D1576" s="40">
        <f>TYPE(Customer!D1576)</f>
        <v>2</v>
      </c>
      <c r="E1576" s="40">
        <f>TYPE(Customer!E1576)</f>
        <v>1</v>
      </c>
      <c r="F1576" s="40">
        <f>TYPE(Customer!G1576)</f>
        <v>1</v>
      </c>
      <c r="G1576" s="40">
        <f>TYPE(Customer!H1576)</f>
        <v>1</v>
      </c>
      <c r="H1576" s="40">
        <f>TYPE(Customer!I1576)</f>
        <v>1</v>
      </c>
      <c r="I1576" s="40">
        <f>TYPE(Customer!J1576)</f>
        <v>1</v>
      </c>
      <c r="J1576" s="40">
        <f>TYPE(Customer!K1576)</f>
        <v>1</v>
      </c>
      <c r="K1576" s="40">
        <f>TYPE(Customer!L1576)</f>
        <v>1</v>
      </c>
      <c r="L1576" s="40">
        <f>TYPE(Customer!M1576)</f>
        <v>1</v>
      </c>
      <c r="M1576" s="40">
        <f>TYPE(Customer!N1576)</f>
        <v>1</v>
      </c>
    </row>
    <row r="1577" spans="1:13" x14ac:dyDescent="0.25">
      <c r="A1577" s="40">
        <f>TYPE(Customer!A1577)</f>
        <v>1</v>
      </c>
      <c r="B1577" s="40">
        <f>TYPE(Customer!B1577)</f>
        <v>1</v>
      </c>
      <c r="C1577" s="40">
        <f>TYPE(Customer!C1577)</f>
        <v>2</v>
      </c>
      <c r="D1577" s="40">
        <f>TYPE(Customer!D1577)</f>
        <v>2</v>
      </c>
      <c r="E1577" s="40">
        <f>TYPE(Customer!E1577)</f>
        <v>1</v>
      </c>
      <c r="F1577" s="40">
        <f>TYPE(Customer!G1577)</f>
        <v>1</v>
      </c>
      <c r="G1577" s="40">
        <f>TYPE(Customer!H1577)</f>
        <v>1</v>
      </c>
      <c r="H1577" s="40">
        <f>TYPE(Customer!I1577)</f>
        <v>1</v>
      </c>
      <c r="I1577" s="40">
        <f>TYPE(Customer!J1577)</f>
        <v>1</v>
      </c>
      <c r="J1577" s="40">
        <f>TYPE(Customer!K1577)</f>
        <v>1</v>
      </c>
      <c r="K1577" s="40">
        <f>TYPE(Customer!L1577)</f>
        <v>1</v>
      </c>
      <c r="L1577" s="40">
        <f>TYPE(Customer!M1577)</f>
        <v>1</v>
      </c>
      <c r="M1577" s="40">
        <f>TYPE(Customer!N1577)</f>
        <v>1</v>
      </c>
    </row>
    <row r="1578" spans="1:13" x14ac:dyDescent="0.25">
      <c r="A1578" s="40">
        <f>TYPE(Customer!A1578)</f>
        <v>1</v>
      </c>
      <c r="B1578" s="40">
        <f>TYPE(Customer!B1578)</f>
        <v>1</v>
      </c>
      <c r="C1578" s="40">
        <f>TYPE(Customer!C1578)</f>
        <v>2</v>
      </c>
      <c r="D1578" s="40">
        <f>TYPE(Customer!D1578)</f>
        <v>2</v>
      </c>
      <c r="E1578" s="40">
        <f>TYPE(Customer!E1578)</f>
        <v>1</v>
      </c>
      <c r="F1578" s="40">
        <f>TYPE(Customer!G1578)</f>
        <v>1</v>
      </c>
      <c r="G1578" s="40">
        <f>TYPE(Customer!H1578)</f>
        <v>1</v>
      </c>
      <c r="H1578" s="40">
        <f>TYPE(Customer!I1578)</f>
        <v>1</v>
      </c>
      <c r="I1578" s="40">
        <f>TYPE(Customer!J1578)</f>
        <v>1</v>
      </c>
      <c r="J1578" s="40">
        <f>TYPE(Customer!K1578)</f>
        <v>1</v>
      </c>
      <c r="K1578" s="40">
        <f>TYPE(Customer!L1578)</f>
        <v>1</v>
      </c>
      <c r="L1578" s="40">
        <f>TYPE(Customer!M1578)</f>
        <v>1</v>
      </c>
      <c r="M1578" s="40">
        <f>TYPE(Customer!N1578)</f>
        <v>1</v>
      </c>
    </row>
    <row r="1579" spans="1:13" x14ac:dyDescent="0.25">
      <c r="A1579" s="40">
        <f>TYPE(Customer!A1579)</f>
        <v>1</v>
      </c>
      <c r="B1579" s="40">
        <f>TYPE(Customer!B1579)</f>
        <v>1</v>
      </c>
      <c r="C1579" s="40">
        <f>TYPE(Customer!C1579)</f>
        <v>2</v>
      </c>
      <c r="D1579" s="40">
        <f>TYPE(Customer!D1579)</f>
        <v>2</v>
      </c>
      <c r="E1579" s="40">
        <f>TYPE(Customer!E1579)</f>
        <v>1</v>
      </c>
      <c r="F1579" s="40">
        <f>TYPE(Customer!G1579)</f>
        <v>1</v>
      </c>
      <c r="G1579" s="40">
        <f>TYPE(Customer!H1579)</f>
        <v>1</v>
      </c>
      <c r="H1579" s="40">
        <f>TYPE(Customer!I1579)</f>
        <v>1</v>
      </c>
      <c r="I1579" s="40">
        <f>TYPE(Customer!J1579)</f>
        <v>1</v>
      </c>
      <c r="J1579" s="40">
        <f>TYPE(Customer!K1579)</f>
        <v>1</v>
      </c>
      <c r="K1579" s="40">
        <f>TYPE(Customer!L1579)</f>
        <v>1</v>
      </c>
      <c r="L1579" s="40">
        <f>TYPE(Customer!M1579)</f>
        <v>1</v>
      </c>
      <c r="M1579" s="40">
        <f>TYPE(Customer!N1579)</f>
        <v>1</v>
      </c>
    </row>
    <row r="1580" spans="1:13" x14ac:dyDescent="0.25">
      <c r="A1580" s="40">
        <f>TYPE(Customer!A1580)</f>
        <v>1</v>
      </c>
      <c r="B1580" s="40">
        <f>TYPE(Customer!B1580)</f>
        <v>1</v>
      </c>
      <c r="C1580" s="40">
        <f>TYPE(Customer!C1580)</f>
        <v>2</v>
      </c>
      <c r="D1580" s="40">
        <f>TYPE(Customer!D1580)</f>
        <v>2</v>
      </c>
      <c r="E1580" s="40">
        <f>TYPE(Customer!E1580)</f>
        <v>1</v>
      </c>
      <c r="F1580" s="40">
        <f>TYPE(Customer!G1580)</f>
        <v>1</v>
      </c>
      <c r="G1580" s="40">
        <f>TYPE(Customer!H1580)</f>
        <v>1</v>
      </c>
      <c r="H1580" s="40">
        <f>TYPE(Customer!I1580)</f>
        <v>1</v>
      </c>
      <c r="I1580" s="40">
        <f>TYPE(Customer!J1580)</f>
        <v>1</v>
      </c>
      <c r="J1580" s="40">
        <f>TYPE(Customer!K1580)</f>
        <v>1</v>
      </c>
      <c r="K1580" s="40">
        <f>TYPE(Customer!L1580)</f>
        <v>1</v>
      </c>
      <c r="L1580" s="40">
        <f>TYPE(Customer!M1580)</f>
        <v>1</v>
      </c>
      <c r="M1580" s="40">
        <f>TYPE(Customer!N1580)</f>
        <v>1</v>
      </c>
    </row>
    <row r="1581" spans="1:13" x14ac:dyDescent="0.25">
      <c r="A1581" s="40">
        <f>TYPE(Customer!A1581)</f>
        <v>1</v>
      </c>
      <c r="B1581" s="40">
        <f>TYPE(Customer!B1581)</f>
        <v>1</v>
      </c>
      <c r="C1581" s="40">
        <f>TYPE(Customer!C1581)</f>
        <v>2</v>
      </c>
      <c r="D1581" s="40">
        <f>TYPE(Customer!D1581)</f>
        <v>2</v>
      </c>
      <c r="E1581" s="40">
        <f>TYPE(Customer!E1581)</f>
        <v>1</v>
      </c>
      <c r="F1581" s="40">
        <f>TYPE(Customer!G1581)</f>
        <v>1</v>
      </c>
      <c r="G1581" s="40">
        <f>TYPE(Customer!H1581)</f>
        <v>1</v>
      </c>
      <c r="H1581" s="40">
        <f>TYPE(Customer!I1581)</f>
        <v>1</v>
      </c>
      <c r="I1581" s="40">
        <f>TYPE(Customer!J1581)</f>
        <v>1</v>
      </c>
      <c r="J1581" s="40">
        <f>TYPE(Customer!K1581)</f>
        <v>1</v>
      </c>
      <c r="K1581" s="40">
        <f>TYPE(Customer!L1581)</f>
        <v>1</v>
      </c>
      <c r="L1581" s="40">
        <f>TYPE(Customer!M1581)</f>
        <v>1</v>
      </c>
      <c r="M1581" s="40">
        <f>TYPE(Customer!N1581)</f>
        <v>1</v>
      </c>
    </row>
    <row r="1582" spans="1:13" x14ac:dyDescent="0.25">
      <c r="A1582" s="40">
        <f>TYPE(Customer!A1582)</f>
        <v>1</v>
      </c>
      <c r="B1582" s="40">
        <f>TYPE(Customer!B1582)</f>
        <v>1</v>
      </c>
      <c r="C1582" s="40">
        <f>TYPE(Customer!C1582)</f>
        <v>2</v>
      </c>
      <c r="D1582" s="40">
        <f>TYPE(Customer!D1582)</f>
        <v>2</v>
      </c>
      <c r="E1582" s="40">
        <f>TYPE(Customer!E1582)</f>
        <v>1</v>
      </c>
      <c r="F1582" s="40">
        <f>TYPE(Customer!G1582)</f>
        <v>1</v>
      </c>
      <c r="G1582" s="40">
        <f>TYPE(Customer!H1582)</f>
        <v>1</v>
      </c>
      <c r="H1582" s="40">
        <f>TYPE(Customer!I1582)</f>
        <v>1</v>
      </c>
      <c r="I1582" s="40">
        <f>TYPE(Customer!J1582)</f>
        <v>1</v>
      </c>
      <c r="J1582" s="40">
        <f>TYPE(Customer!K1582)</f>
        <v>1</v>
      </c>
      <c r="K1582" s="40">
        <f>TYPE(Customer!L1582)</f>
        <v>1</v>
      </c>
      <c r="L1582" s="40">
        <f>TYPE(Customer!M1582)</f>
        <v>1</v>
      </c>
      <c r="M1582" s="40">
        <f>TYPE(Customer!N1582)</f>
        <v>1</v>
      </c>
    </row>
    <row r="1583" spans="1:13" x14ac:dyDescent="0.25">
      <c r="A1583" s="40">
        <f>TYPE(Customer!A1583)</f>
        <v>1</v>
      </c>
      <c r="B1583" s="40">
        <f>TYPE(Customer!B1583)</f>
        <v>1</v>
      </c>
      <c r="C1583" s="40">
        <f>TYPE(Customer!C1583)</f>
        <v>2</v>
      </c>
      <c r="D1583" s="40">
        <f>TYPE(Customer!D1583)</f>
        <v>2</v>
      </c>
      <c r="E1583" s="40">
        <f>TYPE(Customer!E1583)</f>
        <v>1</v>
      </c>
      <c r="F1583" s="40">
        <f>TYPE(Customer!G1583)</f>
        <v>1</v>
      </c>
      <c r="G1583" s="40">
        <f>TYPE(Customer!H1583)</f>
        <v>1</v>
      </c>
      <c r="H1583" s="40">
        <f>TYPE(Customer!I1583)</f>
        <v>1</v>
      </c>
      <c r="I1583" s="40">
        <f>TYPE(Customer!J1583)</f>
        <v>1</v>
      </c>
      <c r="J1583" s="40">
        <f>TYPE(Customer!K1583)</f>
        <v>1</v>
      </c>
      <c r="K1583" s="40">
        <f>TYPE(Customer!L1583)</f>
        <v>1</v>
      </c>
      <c r="L1583" s="40">
        <f>TYPE(Customer!M1583)</f>
        <v>1</v>
      </c>
      <c r="M1583" s="40">
        <f>TYPE(Customer!N1583)</f>
        <v>1</v>
      </c>
    </row>
    <row r="1584" spans="1:13" x14ac:dyDescent="0.25">
      <c r="A1584" s="40">
        <f>TYPE(Customer!A1584)</f>
        <v>1</v>
      </c>
      <c r="B1584" s="40">
        <f>TYPE(Customer!B1584)</f>
        <v>1</v>
      </c>
      <c r="C1584" s="40">
        <f>TYPE(Customer!C1584)</f>
        <v>2</v>
      </c>
      <c r="D1584" s="40">
        <f>TYPE(Customer!D1584)</f>
        <v>2</v>
      </c>
      <c r="E1584" s="40">
        <f>TYPE(Customer!E1584)</f>
        <v>1</v>
      </c>
      <c r="F1584" s="40">
        <f>TYPE(Customer!G1584)</f>
        <v>1</v>
      </c>
      <c r="G1584" s="40">
        <f>TYPE(Customer!H1584)</f>
        <v>1</v>
      </c>
      <c r="H1584" s="40">
        <f>TYPE(Customer!I1584)</f>
        <v>1</v>
      </c>
      <c r="I1584" s="40">
        <f>TYPE(Customer!J1584)</f>
        <v>1</v>
      </c>
      <c r="J1584" s="40">
        <f>TYPE(Customer!K1584)</f>
        <v>1</v>
      </c>
      <c r="K1584" s="40">
        <f>TYPE(Customer!L1584)</f>
        <v>1</v>
      </c>
      <c r="L1584" s="40">
        <f>TYPE(Customer!M1584)</f>
        <v>1</v>
      </c>
      <c r="M1584" s="40">
        <f>TYPE(Customer!N1584)</f>
        <v>1</v>
      </c>
    </row>
    <row r="1585" spans="1:13" x14ac:dyDescent="0.25">
      <c r="A1585" s="40">
        <f>TYPE(Customer!A1585)</f>
        <v>1</v>
      </c>
      <c r="B1585" s="40">
        <f>TYPE(Customer!B1585)</f>
        <v>1</v>
      </c>
      <c r="C1585" s="40">
        <f>TYPE(Customer!C1585)</f>
        <v>2</v>
      </c>
      <c r="D1585" s="40">
        <f>TYPE(Customer!D1585)</f>
        <v>2</v>
      </c>
      <c r="E1585" s="40">
        <f>TYPE(Customer!E1585)</f>
        <v>1</v>
      </c>
      <c r="F1585" s="40">
        <f>TYPE(Customer!G1585)</f>
        <v>1</v>
      </c>
      <c r="G1585" s="40">
        <f>TYPE(Customer!H1585)</f>
        <v>1</v>
      </c>
      <c r="H1585" s="40">
        <f>TYPE(Customer!I1585)</f>
        <v>1</v>
      </c>
      <c r="I1585" s="40">
        <f>TYPE(Customer!J1585)</f>
        <v>1</v>
      </c>
      <c r="J1585" s="40">
        <f>TYPE(Customer!K1585)</f>
        <v>1</v>
      </c>
      <c r="K1585" s="40">
        <f>TYPE(Customer!L1585)</f>
        <v>1</v>
      </c>
      <c r="L1585" s="40">
        <f>TYPE(Customer!M1585)</f>
        <v>1</v>
      </c>
      <c r="M1585" s="40">
        <f>TYPE(Customer!N1585)</f>
        <v>1</v>
      </c>
    </row>
    <row r="1586" spans="1:13" x14ac:dyDescent="0.25">
      <c r="A1586" s="40">
        <f>TYPE(Customer!A1586)</f>
        <v>1</v>
      </c>
      <c r="B1586" s="40">
        <f>TYPE(Customer!B1586)</f>
        <v>1</v>
      </c>
      <c r="C1586" s="40">
        <f>TYPE(Customer!C1586)</f>
        <v>2</v>
      </c>
      <c r="D1586" s="40">
        <f>TYPE(Customer!D1586)</f>
        <v>2</v>
      </c>
      <c r="E1586" s="40">
        <f>TYPE(Customer!E1586)</f>
        <v>1</v>
      </c>
      <c r="F1586" s="40">
        <f>TYPE(Customer!G1586)</f>
        <v>1</v>
      </c>
      <c r="G1586" s="40">
        <f>TYPE(Customer!H1586)</f>
        <v>1</v>
      </c>
      <c r="H1586" s="40">
        <f>TYPE(Customer!I1586)</f>
        <v>1</v>
      </c>
      <c r="I1586" s="40">
        <f>TYPE(Customer!J1586)</f>
        <v>1</v>
      </c>
      <c r="J1586" s="40">
        <f>TYPE(Customer!K1586)</f>
        <v>1</v>
      </c>
      <c r="K1586" s="40">
        <f>TYPE(Customer!L1586)</f>
        <v>1</v>
      </c>
      <c r="L1586" s="40">
        <f>TYPE(Customer!M1586)</f>
        <v>1</v>
      </c>
      <c r="M1586" s="40">
        <f>TYPE(Customer!N1586)</f>
        <v>1</v>
      </c>
    </row>
    <row r="1587" spans="1:13" x14ac:dyDescent="0.25">
      <c r="A1587" s="40">
        <f>TYPE(Customer!A1587)</f>
        <v>1</v>
      </c>
      <c r="B1587" s="40">
        <f>TYPE(Customer!B1587)</f>
        <v>1</v>
      </c>
      <c r="C1587" s="40">
        <f>TYPE(Customer!C1587)</f>
        <v>2</v>
      </c>
      <c r="D1587" s="40">
        <f>TYPE(Customer!D1587)</f>
        <v>2</v>
      </c>
      <c r="E1587" s="40">
        <f>TYPE(Customer!E1587)</f>
        <v>1</v>
      </c>
      <c r="F1587" s="40">
        <f>TYPE(Customer!G1587)</f>
        <v>1</v>
      </c>
      <c r="G1587" s="40">
        <f>TYPE(Customer!H1587)</f>
        <v>1</v>
      </c>
      <c r="H1587" s="40">
        <f>TYPE(Customer!I1587)</f>
        <v>1</v>
      </c>
      <c r="I1587" s="40">
        <f>TYPE(Customer!J1587)</f>
        <v>1</v>
      </c>
      <c r="J1587" s="40">
        <f>TYPE(Customer!K1587)</f>
        <v>1</v>
      </c>
      <c r="K1587" s="40">
        <f>TYPE(Customer!L1587)</f>
        <v>1</v>
      </c>
      <c r="L1587" s="40">
        <f>TYPE(Customer!M1587)</f>
        <v>1</v>
      </c>
      <c r="M1587" s="40">
        <f>TYPE(Customer!N1587)</f>
        <v>1</v>
      </c>
    </row>
    <row r="1588" spans="1:13" x14ac:dyDescent="0.25">
      <c r="A1588" s="40">
        <f>TYPE(Customer!A1588)</f>
        <v>1</v>
      </c>
      <c r="B1588" s="40">
        <f>TYPE(Customer!B1588)</f>
        <v>1</v>
      </c>
      <c r="C1588" s="40">
        <f>TYPE(Customer!C1588)</f>
        <v>2</v>
      </c>
      <c r="D1588" s="40">
        <f>TYPE(Customer!D1588)</f>
        <v>2</v>
      </c>
      <c r="E1588" s="40">
        <f>TYPE(Customer!E1588)</f>
        <v>1</v>
      </c>
      <c r="F1588" s="40">
        <f>TYPE(Customer!G1588)</f>
        <v>1</v>
      </c>
      <c r="G1588" s="40">
        <f>TYPE(Customer!H1588)</f>
        <v>1</v>
      </c>
      <c r="H1588" s="40">
        <f>TYPE(Customer!I1588)</f>
        <v>1</v>
      </c>
      <c r="I1588" s="40">
        <f>TYPE(Customer!J1588)</f>
        <v>1</v>
      </c>
      <c r="J1588" s="40">
        <f>TYPE(Customer!K1588)</f>
        <v>1</v>
      </c>
      <c r="K1588" s="40">
        <f>TYPE(Customer!L1588)</f>
        <v>1</v>
      </c>
      <c r="L1588" s="40">
        <f>TYPE(Customer!M1588)</f>
        <v>1</v>
      </c>
      <c r="M1588" s="40">
        <f>TYPE(Customer!N1588)</f>
        <v>1</v>
      </c>
    </row>
    <row r="1589" spans="1:13" x14ac:dyDescent="0.25">
      <c r="A1589" s="40">
        <f>TYPE(Customer!A1589)</f>
        <v>1</v>
      </c>
      <c r="B1589" s="40">
        <f>TYPE(Customer!B1589)</f>
        <v>1</v>
      </c>
      <c r="C1589" s="40">
        <f>TYPE(Customer!C1589)</f>
        <v>2</v>
      </c>
      <c r="D1589" s="40">
        <f>TYPE(Customer!D1589)</f>
        <v>2</v>
      </c>
      <c r="E1589" s="40">
        <f>TYPE(Customer!E1589)</f>
        <v>1</v>
      </c>
      <c r="F1589" s="40">
        <f>TYPE(Customer!G1589)</f>
        <v>1</v>
      </c>
      <c r="G1589" s="40">
        <f>TYPE(Customer!H1589)</f>
        <v>1</v>
      </c>
      <c r="H1589" s="40">
        <f>TYPE(Customer!I1589)</f>
        <v>1</v>
      </c>
      <c r="I1589" s="40">
        <f>TYPE(Customer!J1589)</f>
        <v>1</v>
      </c>
      <c r="J1589" s="40">
        <f>TYPE(Customer!K1589)</f>
        <v>1</v>
      </c>
      <c r="K1589" s="40">
        <f>TYPE(Customer!L1589)</f>
        <v>1</v>
      </c>
      <c r="L1589" s="40">
        <f>TYPE(Customer!M1589)</f>
        <v>1</v>
      </c>
      <c r="M1589" s="40">
        <f>TYPE(Customer!N1589)</f>
        <v>1</v>
      </c>
    </row>
    <row r="1590" spans="1:13" x14ac:dyDescent="0.25">
      <c r="A1590" s="40">
        <f>TYPE(Customer!A1590)</f>
        <v>1</v>
      </c>
      <c r="B1590" s="40">
        <f>TYPE(Customer!B1590)</f>
        <v>1</v>
      </c>
      <c r="C1590" s="40">
        <f>TYPE(Customer!C1590)</f>
        <v>2</v>
      </c>
      <c r="D1590" s="40">
        <f>TYPE(Customer!D1590)</f>
        <v>2</v>
      </c>
      <c r="E1590" s="40">
        <f>TYPE(Customer!E1590)</f>
        <v>1</v>
      </c>
      <c r="F1590" s="40">
        <f>TYPE(Customer!G1590)</f>
        <v>1</v>
      </c>
      <c r="G1590" s="40">
        <f>TYPE(Customer!H1590)</f>
        <v>1</v>
      </c>
      <c r="H1590" s="40">
        <f>TYPE(Customer!I1590)</f>
        <v>1</v>
      </c>
      <c r="I1590" s="40">
        <f>TYPE(Customer!J1590)</f>
        <v>1</v>
      </c>
      <c r="J1590" s="40">
        <f>TYPE(Customer!K1590)</f>
        <v>1</v>
      </c>
      <c r="K1590" s="40">
        <f>TYPE(Customer!L1590)</f>
        <v>1</v>
      </c>
      <c r="L1590" s="40">
        <f>TYPE(Customer!M1590)</f>
        <v>1</v>
      </c>
      <c r="M1590" s="40">
        <f>TYPE(Customer!N1590)</f>
        <v>1</v>
      </c>
    </row>
    <row r="1591" spans="1:13" x14ac:dyDescent="0.25">
      <c r="A1591" s="40">
        <f>TYPE(Customer!A1591)</f>
        <v>1</v>
      </c>
      <c r="B1591" s="40">
        <f>TYPE(Customer!B1591)</f>
        <v>1</v>
      </c>
      <c r="C1591" s="40">
        <f>TYPE(Customer!C1591)</f>
        <v>2</v>
      </c>
      <c r="D1591" s="40">
        <f>TYPE(Customer!D1591)</f>
        <v>2</v>
      </c>
      <c r="E1591" s="40">
        <f>TYPE(Customer!E1591)</f>
        <v>1</v>
      </c>
      <c r="F1591" s="40">
        <f>TYPE(Customer!G1591)</f>
        <v>1</v>
      </c>
      <c r="G1591" s="40">
        <f>TYPE(Customer!H1591)</f>
        <v>1</v>
      </c>
      <c r="H1591" s="40">
        <f>TYPE(Customer!I1591)</f>
        <v>1</v>
      </c>
      <c r="I1591" s="40">
        <f>TYPE(Customer!J1591)</f>
        <v>1</v>
      </c>
      <c r="J1591" s="40">
        <f>TYPE(Customer!K1591)</f>
        <v>1</v>
      </c>
      <c r="K1591" s="40">
        <f>TYPE(Customer!L1591)</f>
        <v>1</v>
      </c>
      <c r="L1591" s="40">
        <f>TYPE(Customer!M1591)</f>
        <v>1</v>
      </c>
      <c r="M1591" s="40">
        <f>TYPE(Customer!N1591)</f>
        <v>1</v>
      </c>
    </row>
    <row r="1592" spans="1:13" x14ac:dyDescent="0.25">
      <c r="A1592" s="40">
        <f>TYPE(Customer!A1592)</f>
        <v>1</v>
      </c>
      <c r="B1592" s="40">
        <f>TYPE(Customer!B1592)</f>
        <v>1</v>
      </c>
      <c r="C1592" s="40">
        <f>TYPE(Customer!C1592)</f>
        <v>2</v>
      </c>
      <c r="D1592" s="40">
        <f>TYPE(Customer!D1592)</f>
        <v>2</v>
      </c>
      <c r="E1592" s="40">
        <f>TYPE(Customer!E1592)</f>
        <v>1</v>
      </c>
      <c r="F1592" s="40">
        <f>TYPE(Customer!G1592)</f>
        <v>1</v>
      </c>
      <c r="G1592" s="40">
        <f>TYPE(Customer!H1592)</f>
        <v>1</v>
      </c>
      <c r="H1592" s="40">
        <f>TYPE(Customer!I1592)</f>
        <v>1</v>
      </c>
      <c r="I1592" s="40">
        <f>TYPE(Customer!J1592)</f>
        <v>1</v>
      </c>
      <c r="J1592" s="40">
        <f>TYPE(Customer!K1592)</f>
        <v>1</v>
      </c>
      <c r="K1592" s="40">
        <f>TYPE(Customer!L1592)</f>
        <v>1</v>
      </c>
      <c r="L1592" s="40">
        <f>TYPE(Customer!M1592)</f>
        <v>1</v>
      </c>
      <c r="M1592" s="40">
        <f>TYPE(Customer!N1592)</f>
        <v>1</v>
      </c>
    </row>
    <row r="1593" spans="1:13" x14ac:dyDescent="0.25">
      <c r="A1593" s="40">
        <f>TYPE(Customer!A1593)</f>
        <v>1</v>
      </c>
      <c r="B1593" s="40">
        <f>TYPE(Customer!B1593)</f>
        <v>1</v>
      </c>
      <c r="C1593" s="40">
        <f>TYPE(Customer!C1593)</f>
        <v>2</v>
      </c>
      <c r="D1593" s="40">
        <f>TYPE(Customer!D1593)</f>
        <v>2</v>
      </c>
      <c r="E1593" s="40">
        <f>TYPE(Customer!E1593)</f>
        <v>1</v>
      </c>
      <c r="F1593" s="40">
        <f>TYPE(Customer!G1593)</f>
        <v>1</v>
      </c>
      <c r="G1593" s="40">
        <f>TYPE(Customer!H1593)</f>
        <v>1</v>
      </c>
      <c r="H1593" s="40">
        <f>TYPE(Customer!I1593)</f>
        <v>1</v>
      </c>
      <c r="I1593" s="40">
        <f>TYPE(Customer!J1593)</f>
        <v>1</v>
      </c>
      <c r="J1593" s="40">
        <f>TYPE(Customer!K1593)</f>
        <v>1</v>
      </c>
      <c r="K1593" s="40">
        <f>TYPE(Customer!L1593)</f>
        <v>1</v>
      </c>
      <c r="L1593" s="40">
        <f>TYPE(Customer!M1593)</f>
        <v>1</v>
      </c>
      <c r="M1593" s="40">
        <f>TYPE(Customer!N1593)</f>
        <v>1</v>
      </c>
    </row>
    <row r="1594" spans="1:13" x14ac:dyDescent="0.25">
      <c r="A1594" s="40">
        <f>TYPE(Customer!A1594)</f>
        <v>1</v>
      </c>
      <c r="B1594" s="40">
        <f>TYPE(Customer!B1594)</f>
        <v>1</v>
      </c>
      <c r="C1594" s="40">
        <f>TYPE(Customer!C1594)</f>
        <v>2</v>
      </c>
      <c r="D1594" s="40">
        <f>TYPE(Customer!D1594)</f>
        <v>2</v>
      </c>
      <c r="E1594" s="40">
        <f>TYPE(Customer!E1594)</f>
        <v>1</v>
      </c>
      <c r="F1594" s="40">
        <f>TYPE(Customer!G1594)</f>
        <v>1</v>
      </c>
      <c r="G1594" s="40">
        <f>TYPE(Customer!H1594)</f>
        <v>1</v>
      </c>
      <c r="H1594" s="40">
        <f>TYPE(Customer!I1594)</f>
        <v>1</v>
      </c>
      <c r="I1594" s="40">
        <f>TYPE(Customer!J1594)</f>
        <v>1</v>
      </c>
      <c r="J1594" s="40">
        <f>TYPE(Customer!K1594)</f>
        <v>1</v>
      </c>
      <c r="K1594" s="40">
        <f>TYPE(Customer!L1594)</f>
        <v>1</v>
      </c>
      <c r="L1594" s="40">
        <f>TYPE(Customer!M1594)</f>
        <v>1</v>
      </c>
      <c r="M1594" s="40">
        <f>TYPE(Customer!N1594)</f>
        <v>1</v>
      </c>
    </row>
    <row r="1595" spans="1:13" x14ac:dyDescent="0.25">
      <c r="A1595" s="40">
        <f>TYPE(Customer!A1595)</f>
        <v>1</v>
      </c>
      <c r="B1595" s="40">
        <f>TYPE(Customer!B1595)</f>
        <v>1</v>
      </c>
      <c r="C1595" s="40">
        <f>TYPE(Customer!C1595)</f>
        <v>2</v>
      </c>
      <c r="D1595" s="40">
        <f>TYPE(Customer!D1595)</f>
        <v>2</v>
      </c>
      <c r="E1595" s="40">
        <f>TYPE(Customer!E1595)</f>
        <v>1</v>
      </c>
      <c r="F1595" s="40">
        <f>TYPE(Customer!G1595)</f>
        <v>1</v>
      </c>
      <c r="G1595" s="40">
        <f>TYPE(Customer!H1595)</f>
        <v>1</v>
      </c>
      <c r="H1595" s="40">
        <f>TYPE(Customer!I1595)</f>
        <v>1</v>
      </c>
      <c r="I1595" s="40">
        <f>TYPE(Customer!J1595)</f>
        <v>1</v>
      </c>
      <c r="J1595" s="40">
        <f>TYPE(Customer!K1595)</f>
        <v>1</v>
      </c>
      <c r="K1595" s="40">
        <f>TYPE(Customer!L1595)</f>
        <v>1</v>
      </c>
      <c r="L1595" s="40">
        <f>TYPE(Customer!M1595)</f>
        <v>1</v>
      </c>
      <c r="M1595" s="40">
        <f>TYPE(Customer!N1595)</f>
        <v>1</v>
      </c>
    </row>
    <row r="1596" spans="1:13" x14ac:dyDescent="0.25">
      <c r="A1596" s="40">
        <f>TYPE(Customer!A1596)</f>
        <v>1</v>
      </c>
      <c r="B1596" s="40">
        <f>TYPE(Customer!B1596)</f>
        <v>1</v>
      </c>
      <c r="C1596" s="40">
        <f>TYPE(Customer!C1596)</f>
        <v>2</v>
      </c>
      <c r="D1596" s="40">
        <f>TYPE(Customer!D1596)</f>
        <v>2</v>
      </c>
      <c r="E1596" s="40">
        <f>TYPE(Customer!E1596)</f>
        <v>1</v>
      </c>
      <c r="F1596" s="40">
        <f>TYPE(Customer!G1596)</f>
        <v>1</v>
      </c>
      <c r="G1596" s="40">
        <f>TYPE(Customer!H1596)</f>
        <v>1</v>
      </c>
      <c r="H1596" s="40">
        <f>TYPE(Customer!I1596)</f>
        <v>1</v>
      </c>
      <c r="I1596" s="40">
        <f>TYPE(Customer!J1596)</f>
        <v>1</v>
      </c>
      <c r="J1596" s="40">
        <f>TYPE(Customer!K1596)</f>
        <v>1</v>
      </c>
      <c r="K1596" s="40">
        <f>TYPE(Customer!L1596)</f>
        <v>1</v>
      </c>
      <c r="L1596" s="40">
        <f>TYPE(Customer!M1596)</f>
        <v>1</v>
      </c>
      <c r="M1596" s="40">
        <f>TYPE(Customer!N1596)</f>
        <v>1</v>
      </c>
    </row>
    <row r="1597" spans="1:13" x14ac:dyDescent="0.25">
      <c r="A1597" s="40">
        <f>TYPE(Customer!A1597)</f>
        <v>1</v>
      </c>
      <c r="B1597" s="40">
        <f>TYPE(Customer!B1597)</f>
        <v>1</v>
      </c>
      <c r="C1597" s="40">
        <f>TYPE(Customer!C1597)</f>
        <v>2</v>
      </c>
      <c r="D1597" s="40">
        <f>TYPE(Customer!D1597)</f>
        <v>2</v>
      </c>
      <c r="E1597" s="40">
        <f>TYPE(Customer!E1597)</f>
        <v>1</v>
      </c>
      <c r="F1597" s="40">
        <f>TYPE(Customer!G1597)</f>
        <v>1</v>
      </c>
      <c r="G1597" s="40">
        <f>TYPE(Customer!H1597)</f>
        <v>1</v>
      </c>
      <c r="H1597" s="40">
        <f>TYPE(Customer!I1597)</f>
        <v>1</v>
      </c>
      <c r="I1597" s="40">
        <f>TYPE(Customer!J1597)</f>
        <v>1</v>
      </c>
      <c r="J1597" s="40">
        <f>TYPE(Customer!K1597)</f>
        <v>1</v>
      </c>
      <c r="K1597" s="40">
        <f>TYPE(Customer!L1597)</f>
        <v>1</v>
      </c>
      <c r="L1597" s="40">
        <f>TYPE(Customer!M1597)</f>
        <v>1</v>
      </c>
      <c r="M1597" s="40">
        <f>TYPE(Customer!N1597)</f>
        <v>1</v>
      </c>
    </row>
    <row r="1598" spans="1:13" x14ac:dyDescent="0.25">
      <c r="A1598" s="40">
        <f>TYPE(Customer!A1598)</f>
        <v>1</v>
      </c>
      <c r="B1598" s="40">
        <f>TYPE(Customer!B1598)</f>
        <v>1</v>
      </c>
      <c r="C1598" s="40">
        <f>TYPE(Customer!C1598)</f>
        <v>2</v>
      </c>
      <c r="D1598" s="40">
        <f>TYPE(Customer!D1598)</f>
        <v>2</v>
      </c>
      <c r="E1598" s="40">
        <f>TYPE(Customer!E1598)</f>
        <v>1</v>
      </c>
      <c r="F1598" s="40">
        <f>TYPE(Customer!G1598)</f>
        <v>1</v>
      </c>
      <c r="G1598" s="40">
        <f>TYPE(Customer!H1598)</f>
        <v>1</v>
      </c>
      <c r="H1598" s="40">
        <f>TYPE(Customer!I1598)</f>
        <v>1</v>
      </c>
      <c r="I1598" s="40">
        <f>TYPE(Customer!J1598)</f>
        <v>1</v>
      </c>
      <c r="J1598" s="40">
        <f>TYPE(Customer!K1598)</f>
        <v>1</v>
      </c>
      <c r="K1598" s="40">
        <f>TYPE(Customer!L1598)</f>
        <v>1</v>
      </c>
      <c r="L1598" s="40">
        <f>TYPE(Customer!M1598)</f>
        <v>1</v>
      </c>
      <c r="M1598" s="40">
        <f>TYPE(Customer!N1598)</f>
        <v>1</v>
      </c>
    </row>
    <row r="1599" spans="1:13" x14ac:dyDescent="0.25">
      <c r="A1599" s="40">
        <f>TYPE(Customer!A1599)</f>
        <v>1</v>
      </c>
      <c r="B1599" s="40">
        <f>TYPE(Customer!B1599)</f>
        <v>1</v>
      </c>
      <c r="C1599" s="40">
        <f>TYPE(Customer!C1599)</f>
        <v>2</v>
      </c>
      <c r="D1599" s="40">
        <f>TYPE(Customer!D1599)</f>
        <v>2</v>
      </c>
      <c r="E1599" s="40">
        <f>TYPE(Customer!E1599)</f>
        <v>1</v>
      </c>
      <c r="F1599" s="40">
        <f>TYPE(Customer!G1599)</f>
        <v>1</v>
      </c>
      <c r="G1599" s="40">
        <f>TYPE(Customer!H1599)</f>
        <v>1</v>
      </c>
      <c r="H1599" s="40">
        <f>TYPE(Customer!I1599)</f>
        <v>1</v>
      </c>
      <c r="I1599" s="40">
        <f>TYPE(Customer!J1599)</f>
        <v>1</v>
      </c>
      <c r="J1599" s="40">
        <f>TYPE(Customer!K1599)</f>
        <v>1</v>
      </c>
      <c r="K1599" s="40">
        <f>TYPE(Customer!L1599)</f>
        <v>1</v>
      </c>
      <c r="L1599" s="40">
        <f>TYPE(Customer!M1599)</f>
        <v>1</v>
      </c>
      <c r="M1599" s="40">
        <f>TYPE(Customer!N1599)</f>
        <v>1</v>
      </c>
    </row>
    <row r="1600" spans="1:13" x14ac:dyDescent="0.25">
      <c r="A1600" s="40">
        <f>TYPE(Customer!A1600)</f>
        <v>1</v>
      </c>
      <c r="B1600" s="40">
        <f>TYPE(Customer!B1600)</f>
        <v>1</v>
      </c>
      <c r="C1600" s="40">
        <f>TYPE(Customer!C1600)</f>
        <v>2</v>
      </c>
      <c r="D1600" s="40">
        <f>TYPE(Customer!D1600)</f>
        <v>2</v>
      </c>
      <c r="E1600" s="40">
        <f>TYPE(Customer!E1600)</f>
        <v>1</v>
      </c>
      <c r="F1600" s="40">
        <f>TYPE(Customer!G1600)</f>
        <v>1</v>
      </c>
      <c r="G1600" s="40">
        <f>TYPE(Customer!H1600)</f>
        <v>1</v>
      </c>
      <c r="H1600" s="40">
        <f>TYPE(Customer!I1600)</f>
        <v>1</v>
      </c>
      <c r="I1600" s="40">
        <f>TYPE(Customer!J1600)</f>
        <v>1</v>
      </c>
      <c r="J1600" s="40">
        <f>TYPE(Customer!K1600)</f>
        <v>1</v>
      </c>
      <c r="K1600" s="40">
        <f>TYPE(Customer!L1600)</f>
        <v>1</v>
      </c>
      <c r="L1600" s="40">
        <f>TYPE(Customer!M1600)</f>
        <v>1</v>
      </c>
      <c r="M1600" s="40">
        <f>TYPE(Customer!N1600)</f>
        <v>1</v>
      </c>
    </row>
    <row r="1601" spans="1:13" x14ac:dyDescent="0.25">
      <c r="A1601" s="40">
        <f>TYPE(Customer!A1601)</f>
        <v>1</v>
      </c>
      <c r="B1601" s="40">
        <f>TYPE(Customer!B1601)</f>
        <v>1</v>
      </c>
      <c r="C1601" s="40">
        <f>TYPE(Customer!C1601)</f>
        <v>2</v>
      </c>
      <c r="D1601" s="40">
        <f>TYPE(Customer!D1601)</f>
        <v>2</v>
      </c>
      <c r="E1601" s="40">
        <f>TYPE(Customer!E1601)</f>
        <v>1</v>
      </c>
      <c r="F1601" s="40">
        <f>TYPE(Customer!G1601)</f>
        <v>1</v>
      </c>
      <c r="G1601" s="40">
        <f>TYPE(Customer!H1601)</f>
        <v>1</v>
      </c>
      <c r="H1601" s="40">
        <f>TYPE(Customer!I1601)</f>
        <v>1</v>
      </c>
      <c r="I1601" s="40">
        <f>TYPE(Customer!J1601)</f>
        <v>1</v>
      </c>
      <c r="J1601" s="40">
        <f>TYPE(Customer!K1601)</f>
        <v>1</v>
      </c>
      <c r="K1601" s="40">
        <f>TYPE(Customer!L1601)</f>
        <v>1</v>
      </c>
      <c r="L1601" s="40">
        <f>TYPE(Customer!M1601)</f>
        <v>1</v>
      </c>
      <c r="M1601" s="40">
        <f>TYPE(Customer!N1601)</f>
        <v>1</v>
      </c>
    </row>
    <row r="1602" spans="1:13" x14ac:dyDescent="0.25">
      <c r="A1602" s="40">
        <f>TYPE(Customer!A1602)</f>
        <v>1</v>
      </c>
      <c r="B1602" s="40">
        <f>TYPE(Customer!B1602)</f>
        <v>1</v>
      </c>
      <c r="C1602" s="40">
        <f>TYPE(Customer!C1602)</f>
        <v>2</v>
      </c>
      <c r="D1602" s="40">
        <f>TYPE(Customer!D1602)</f>
        <v>2</v>
      </c>
      <c r="E1602" s="40">
        <f>TYPE(Customer!E1602)</f>
        <v>1</v>
      </c>
      <c r="F1602" s="40">
        <f>TYPE(Customer!G1602)</f>
        <v>1</v>
      </c>
      <c r="G1602" s="40">
        <f>TYPE(Customer!H1602)</f>
        <v>1</v>
      </c>
      <c r="H1602" s="40">
        <f>TYPE(Customer!I1602)</f>
        <v>1</v>
      </c>
      <c r="I1602" s="40">
        <f>TYPE(Customer!J1602)</f>
        <v>1</v>
      </c>
      <c r="J1602" s="40">
        <f>TYPE(Customer!K1602)</f>
        <v>1</v>
      </c>
      <c r="K1602" s="40">
        <f>TYPE(Customer!L1602)</f>
        <v>1</v>
      </c>
      <c r="L1602" s="40">
        <f>TYPE(Customer!M1602)</f>
        <v>1</v>
      </c>
      <c r="M1602" s="40">
        <f>TYPE(Customer!N1602)</f>
        <v>1</v>
      </c>
    </row>
    <row r="1603" spans="1:13" x14ac:dyDescent="0.25">
      <c r="A1603" s="40">
        <f>TYPE(Customer!A1603)</f>
        <v>1</v>
      </c>
      <c r="B1603" s="40">
        <f>TYPE(Customer!B1603)</f>
        <v>1</v>
      </c>
      <c r="C1603" s="40">
        <f>TYPE(Customer!C1603)</f>
        <v>2</v>
      </c>
      <c r="D1603" s="40">
        <f>TYPE(Customer!D1603)</f>
        <v>2</v>
      </c>
      <c r="E1603" s="40">
        <f>TYPE(Customer!E1603)</f>
        <v>1</v>
      </c>
      <c r="F1603" s="40">
        <f>TYPE(Customer!G1603)</f>
        <v>1</v>
      </c>
      <c r="G1603" s="40">
        <f>TYPE(Customer!H1603)</f>
        <v>1</v>
      </c>
      <c r="H1603" s="40">
        <f>TYPE(Customer!I1603)</f>
        <v>1</v>
      </c>
      <c r="I1603" s="40">
        <f>TYPE(Customer!J1603)</f>
        <v>1</v>
      </c>
      <c r="J1603" s="40">
        <f>TYPE(Customer!K1603)</f>
        <v>1</v>
      </c>
      <c r="K1603" s="40">
        <f>TYPE(Customer!L1603)</f>
        <v>1</v>
      </c>
      <c r="L1603" s="40">
        <f>TYPE(Customer!M1603)</f>
        <v>1</v>
      </c>
      <c r="M1603" s="40">
        <f>TYPE(Customer!N1603)</f>
        <v>1</v>
      </c>
    </row>
    <row r="1604" spans="1:13" x14ac:dyDescent="0.25">
      <c r="A1604" s="40">
        <f>TYPE(Customer!A1604)</f>
        <v>1</v>
      </c>
      <c r="B1604" s="40">
        <f>TYPE(Customer!B1604)</f>
        <v>1</v>
      </c>
      <c r="C1604" s="40">
        <f>TYPE(Customer!C1604)</f>
        <v>2</v>
      </c>
      <c r="D1604" s="40">
        <f>TYPE(Customer!D1604)</f>
        <v>2</v>
      </c>
      <c r="E1604" s="40">
        <f>TYPE(Customer!E1604)</f>
        <v>1</v>
      </c>
      <c r="F1604" s="40">
        <f>TYPE(Customer!G1604)</f>
        <v>1</v>
      </c>
      <c r="G1604" s="40">
        <f>TYPE(Customer!H1604)</f>
        <v>1</v>
      </c>
      <c r="H1604" s="40">
        <f>TYPE(Customer!I1604)</f>
        <v>1</v>
      </c>
      <c r="I1604" s="40">
        <f>TYPE(Customer!J1604)</f>
        <v>1</v>
      </c>
      <c r="J1604" s="40">
        <f>TYPE(Customer!K1604)</f>
        <v>1</v>
      </c>
      <c r="K1604" s="40">
        <f>TYPE(Customer!L1604)</f>
        <v>1</v>
      </c>
      <c r="L1604" s="40">
        <f>TYPE(Customer!M1604)</f>
        <v>1</v>
      </c>
      <c r="M1604" s="40">
        <f>TYPE(Customer!N1604)</f>
        <v>1</v>
      </c>
    </row>
    <row r="1605" spans="1:13" x14ac:dyDescent="0.25">
      <c r="A1605" s="40">
        <f>TYPE(Customer!A1605)</f>
        <v>1</v>
      </c>
      <c r="B1605" s="40">
        <f>TYPE(Customer!B1605)</f>
        <v>1</v>
      </c>
      <c r="C1605" s="40">
        <f>TYPE(Customer!C1605)</f>
        <v>2</v>
      </c>
      <c r="D1605" s="40">
        <f>TYPE(Customer!D1605)</f>
        <v>2</v>
      </c>
      <c r="E1605" s="40">
        <f>TYPE(Customer!E1605)</f>
        <v>1</v>
      </c>
      <c r="F1605" s="40">
        <f>TYPE(Customer!G1605)</f>
        <v>1</v>
      </c>
      <c r="G1605" s="40">
        <f>TYPE(Customer!H1605)</f>
        <v>1</v>
      </c>
      <c r="H1605" s="40">
        <f>TYPE(Customer!I1605)</f>
        <v>1</v>
      </c>
      <c r="I1605" s="40">
        <f>TYPE(Customer!J1605)</f>
        <v>1</v>
      </c>
      <c r="J1605" s="40">
        <f>TYPE(Customer!K1605)</f>
        <v>1</v>
      </c>
      <c r="K1605" s="40">
        <f>TYPE(Customer!L1605)</f>
        <v>1</v>
      </c>
      <c r="L1605" s="40">
        <f>TYPE(Customer!M1605)</f>
        <v>1</v>
      </c>
      <c r="M1605" s="40">
        <f>TYPE(Customer!N1605)</f>
        <v>1</v>
      </c>
    </row>
    <row r="1606" spans="1:13" x14ac:dyDescent="0.25">
      <c r="A1606" s="40">
        <f>TYPE(Customer!A1606)</f>
        <v>1</v>
      </c>
      <c r="B1606" s="40">
        <f>TYPE(Customer!B1606)</f>
        <v>1</v>
      </c>
      <c r="C1606" s="40">
        <f>TYPE(Customer!C1606)</f>
        <v>2</v>
      </c>
      <c r="D1606" s="40">
        <f>TYPE(Customer!D1606)</f>
        <v>2</v>
      </c>
      <c r="E1606" s="40">
        <f>TYPE(Customer!E1606)</f>
        <v>1</v>
      </c>
      <c r="F1606" s="40">
        <f>TYPE(Customer!G1606)</f>
        <v>1</v>
      </c>
      <c r="G1606" s="40">
        <f>TYPE(Customer!H1606)</f>
        <v>1</v>
      </c>
      <c r="H1606" s="40">
        <f>TYPE(Customer!I1606)</f>
        <v>1</v>
      </c>
      <c r="I1606" s="40">
        <f>TYPE(Customer!J1606)</f>
        <v>1</v>
      </c>
      <c r="J1606" s="40">
        <f>TYPE(Customer!K1606)</f>
        <v>1</v>
      </c>
      <c r="K1606" s="40">
        <f>TYPE(Customer!L1606)</f>
        <v>1</v>
      </c>
      <c r="L1606" s="40">
        <f>TYPE(Customer!M1606)</f>
        <v>1</v>
      </c>
      <c r="M1606" s="40">
        <f>TYPE(Customer!N1606)</f>
        <v>1</v>
      </c>
    </row>
    <row r="1607" spans="1:13" x14ac:dyDescent="0.25">
      <c r="A1607" s="40">
        <f>TYPE(Customer!A1607)</f>
        <v>1</v>
      </c>
      <c r="B1607" s="40">
        <f>TYPE(Customer!B1607)</f>
        <v>1</v>
      </c>
      <c r="C1607" s="40">
        <f>TYPE(Customer!C1607)</f>
        <v>2</v>
      </c>
      <c r="D1607" s="40">
        <f>TYPE(Customer!D1607)</f>
        <v>2</v>
      </c>
      <c r="E1607" s="40">
        <f>TYPE(Customer!E1607)</f>
        <v>1</v>
      </c>
      <c r="F1607" s="40">
        <f>TYPE(Customer!G1607)</f>
        <v>1</v>
      </c>
      <c r="G1607" s="40">
        <f>TYPE(Customer!H1607)</f>
        <v>1</v>
      </c>
      <c r="H1607" s="40">
        <f>TYPE(Customer!I1607)</f>
        <v>1</v>
      </c>
      <c r="I1607" s="40">
        <f>TYPE(Customer!J1607)</f>
        <v>1</v>
      </c>
      <c r="J1607" s="40">
        <f>TYPE(Customer!K1607)</f>
        <v>1</v>
      </c>
      <c r="K1607" s="40">
        <f>TYPE(Customer!L1607)</f>
        <v>1</v>
      </c>
      <c r="L1607" s="40">
        <f>TYPE(Customer!M1607)</f>
        <v>1</v>
      </c>
      <c r="M1607" s="40">
        <f>TYPE(Customer!N1607)</f>
        <v>1</v>
      </c>
    </row>
    <row r="1608" spans="1:13" x14ac:dyDescent="0.25">
      <c r="A1608" s="40">
        <f>TYPE(Customer!A1608)</f>
        <v>1</v>
      </c>
      <c r="B1608" s="40">
        <f>TYPE(Customer!B1608)</f>
        <v>1</v>
      </c>
      <c r="C1608" s="40">
        <f>TYPE(Customer!C1608)</f>
        <v>2</v>
      </c>
      <c r="D1608" s="40">
        <f>TYPE(Customer!D1608)</f>
        <v>2</v>
      </c>
      <c r="E1608" s="40">
        <f>TYPE(Customer!E1608)</f>
        <v>1</v>
      </c>
      <c r="F1608" s="40">
        <f>TYPE(Customer!G1608)</f>
        <v>1</v>
      </c>
      <c r="G1608" s="40">
        <f>TYPE(Customer!H1608)</f>
        <v>1</v>
      </c>
      <c r="H1608" s="40">
        <f>TYPE(Customer!I1608)</f>
        <v>1</v>
      </c>
      <c r="I1608" s="40">
        <f>TYPE(Customer!J1608)</f>
        <v>1</v>
      </c>
      <c r="J1608" s="40">
        <f>TYPE(Customer!K1608)</f>
        <v>1</v>
      </c>
      <c r="K1608" s="40">
        <f>TYPE(Customer!L1608)</f>
        <v>1</v>
      </c>
      <c r="L1608" s="40">
        <f>TYPE(Customer!M1608)</f>
        <v>1</v>
      </c>
      <c r="M1608" s="40">
        <f>TYPE(Customer!N1608)</f>
        <v>1</v>
      </c>
    </row>
    <row r="1609" spans="1:13" x14ac:dyDescent="0.25">
      <c r="A1609" s="40">
        <f>TYPE(Customer!A1609)</f>
        <v>1</v>
      </c>
      <c r="B1609" s="40">
        <f>TYPE(Customer!B1609)</f>
        <v>1</v>
      </c>
      <c r="C1609" s="40">
        <f>TYPE(Customer!C1609)</f>
        <v>2</v>
      </c>
      <c r="D1609" s="40">
        <f>TYPE(Customer!D1609)</f>
        <v>2</v>
      </c>
      <c r="E1609" s="40">
        <f>TYPE(Customer!E1609)</f>
        <v>1</v>
      </c>
      <c r="F1609" s="40">
        <f>TYPE(Customer!G1609)</f>
        <v>1</v>
      </c>
      <c r="G1609" s="40">
        <f>TYPE(Customer!H1609)</f>
        <v>1</v>
      </c>
      <c r="H1609" s="40">
        <f>TYPE(Customer!I1609)</f>
        <v>1</v>
      </c>
      <c r="I1609" s="40">
        <f>TYPE(Customer!J1609)</f>
        <v>1</v>
      </c>
      <c r="J1609" s="40">
        <f>TYPE(Customer!K1609)</f>
        <v>1</v>
      </c>
      <c r="K1609" s="40">
        <f>TYPE(Customer!L1609)</f>
        <v>1</v>
      </c>
      <c r="L1609" s="40">
        <f>TYPE(Customer!M1609)</f>
        <v>1</v>
      </c>
      <c r="M1609" s="40">
        <f>TYPE(Customer!N1609)</f>
        <v>1</v>
      </c>
    </row>
    <row r="1610" spans="1:13" x14ac:dyDescent="0.25">
      <c r="A1610" s="40">
        <f>TYPE(Customer!A1610)</f>
        <v>1</v>
      </c>
      <c r="B1610" s="40">
        <f>TYPE(Customer!B1610)</f>
        <v>1</v>
      </c>
      <c r="C1610" s="40">
        <f>TYPE(Customer!C1610)</f>
        <v>2</v>
      </c>
      <c r="D1610" s="40">
        <f>TYPE(Customer!D1610)</f>
        <v>2</v>
      </c>
      <c r="E1610" s="40">
        <f>TYPE(Customer!E1610)</f>
        <v>1</v>
      </c>
      <c r="F1610" s="40">
        <f>TYPE(Customer!G1610)</f>
        <v>1</v>
      </c>
      <c r="G1610" s="40">
        <f>TYPE(Customer!H1610)</f>
        <v>1</v>
      </c>
      <c r="H1610" s="40">
        <f>TYPE(Customer!I1610)</f>
        <v>1</v>
      </c>
      <c r="I1610" s="40">
        <f>TYPE(Customer!J1610)</f>
        <v>1</v>
      </c>
      <c r="J1610" s="40">
        <f>TYPE(Customer!K1610)</f>
        <v>1</v>
      </c>
      <c r="K1610" s="40">
        <f>TYPE(Customer!L1610)</f>
        <v>1</v>
      </c>
      <c r="L1610" s="40">
        <f>TYPE(Customer!M1610)</f>
        <v>1</v>
      </c>
      <c r="M1610" s="40">
        <f>TYPE(Customer!N1610)</f>
        <v>1</v>
      </c>
    </row>
    <row r="1611" spans="1:13" x14ac:dyDescent="0.25">
      <c r="A1611" s="40">
        <f>TYPE(Customer!A1611)</f>
        <v>1</v>
      </c>
      <c r="B1611" s="40">
        <f>TYPE(Customer!B1611)</f>
        <v>1</v>
      </c>
      <c r="C1611" s="40">
        <f>TYPE(Customer!C1611)</f>
        <v>2</v>
      </c>
      <c r="D1611" s="40">
        <f>TYPE(Customer!D1611)</f>
        <v>2</v>
      </c>
      <c r="E1611" s="40">
        <f>TYPE(Customer!E1611)</f>
        <v>1</v>
      </c>
      <c r="F1611" s="40">
        <f>TYPE(Customer!G1611)</f>
        <v>1</v>
      </c>
      <c r="G1611" s="40">
        <f>TYPE(Customer!H1611)</f>
        <v>1</v>
      </c>
      <c r="H1611" s="40">
        <f>TYPE(Customer!I1611)</f>
        <v>1</v>
      </c>
      <c r="I1611" s="40">
        <f>TYPE(Customer!J1611)</f>
        <v>1</v>
      </c>
      <c r="J1611" s="40">
        <f>TYPE(Customer!K1611)</f>
        <v>1</v>
      </c>
      <c r="K1611" s="40">
        <f>TYPE(Customer!L1611)</f>
        <v>1</v>
      </c>
      <c r="L1611" s="40">
        <f>TYPE(Customer!M1611)</f>
        <v>1</v>
      </c>
      <c r="M1611" s="40">
        <f>TYPE(Customer!N1611)</f>
        <v>1</v>
      </c>
    </row>
    <row r="1612" spans="1:13" x14ac:dyDescent="0.25">
      <c r="A1612" s="40">
        <f>TYPE(Customer!A1612)</f>
        <v>1</v>
      </c>
      <c r="B1612" s="40">
        <f>TYPE(Customer!B1612)</f>
        <v>1</v>
      </c>
      <c r="C1612" s="40">
        <f>TYPE(Customer!C1612)</f>
        <v>2</v>
      </c>
      <c r="D1612" s="40">
        <f>TYPE(Customer!D1612)</f>
        <v>2</v>
      </c>
      <c r="E1612" s="40">
        <f>TYPE(Customer!E1612)</f>
        <v>1</v>
      </c>
      <c r="F1612" s="40">
        <f>TYPE(Customer!G1612)</f>
        <v>1</v>
      </c>
      <c r="G1612" s="40">
        <f>TYPE(Customer!H1612)</f>
        <v>1</v>
      </c>
      <c r="H1612" s="40">
        <f>TYPE(Customer!I1612)</f>
        <v>1</v>
      </c>
      <c r="I1612" s="40">
        <f>TYPE(Customer!J1612)</f>
        <v>1</v>
      </c>
      <c r="J1612" s="40">
        <f>TYPE(Customer!K1612)</f>
        <v>1</v>
      </c>
      <c r="K1612" s="40">
        <f>TYPE(Customer!L1612)</f>
        <v>1</v>
      </c>
      <c r="L1612" s="40">
        <f>TYPE(Customer!M1612)</f>
        <v>1</v>
      </c>
      <c r="M1612" s="40">
        <f>TYPE(Customer!N1612)</f>
        <v>1</v>
      </c>
    </row>
    <row r="1613" spans="1:13" x14ac:dyDescent="0.25">
      <c r="A1613" s="40">
        <f>TYPE(Customer!A1613)</f>
        <v>1</v>
      </c>
      <c r="B1613" s="40">
        <f>TYPE(Customer!B1613)</f>
        <v>1</v>
      </c>
      <c r="C1613" s="40">
        <f>TYPE(Customer!C1613)</f>
        <v>2</v>
      </c>
      <c r="D1613" s="40">
        <f>TYPE(Customer!D1613)</f>
        <v>2</v>
      </c>
      <c r="E1613" s="40">
        <f>TYPE(Customer!E1613)</f>
        <v>1</v>
      </c>
      <c r="F1613" s="40">
        <f>TYPE(Customer!G1613)</f>
        <v>1</v>
      </c>
      <c r="G1613" s="40">
        <f>TYPE(Customer!H1613)</f>
        <v>1</v>
      </c>
      <c r="H1613" s="40">
        <f>TYPE(Customer!I1613)</f>
        <v>1</v>
      </c>
      <c r="I1613" s="40">
        <f>TYPE(Customer!J1613)</f>
        <v>1</v>
      </c>
      <c r="J1613" s="40">
        <f>TYPE(Customer!K1613)</f>
        <v>1</v>
      </c>
      <c r="K1613" s="40">
        <f>TYPE(Customer!L1613)</f>
        <v>1</v>
      </c>
      <c r="L1613" s="40">
        <f>TYPE(Customer!M1613)</f>
        <v>1</v>
      </c>
      <c r="M1613" s="40">
        <f>TYPE(Customer!N1613)</f>
        <v>1</v>
      </c>
    </row>
    <row r="1614" spans="1:13" x14ac:dyDescent="0.25">
      <c r="A1614" s="40">
        <f>TYPE(Customer!A1614)</f>
        <v>1</v>
      </c>
      <c r="B1614" s="40">
        <f>TYPE(Customer!B1614)</f>
        <v>1</v>
      </c>
      <c r="C1614" s="40">
        <f>TYPE(Customer!C1614)</f>
        <v>2</v>
      </c>
      <c r="D1614" s="40">
        <f>TYPE(Customer!D1614)</f>
        <v>2</v>
      </c>
      <c r="E1614" s="40">
        <f>TYPE(Customer!E1614)</f>
        <v>1</v>
      </c>
      <c r="F1614" s="40">
        <f>TYPE(Customer!G1614)</f>
        <v>1</v>
      </c>
      <c r="G1614" s="40">
        <f>TYPE(Customer!H1614)</f>
        <v>1</v>
      </c>
      <c r="H1614" s="40">
        <f>TYPE(Customer!I1614)</f>
        <v>1</v>
      </c>
      <c r="I1614" s="40">
        <f>TYPE(Customer!J1614)</f>
        <v>1</v>
      </c>
      <c r="J1614" s="40">
        <f>TYPE(Customer!K1614)</f>
        <v>1</v>
      </c>
      <c r="K1614" s="40">
        <f>TYPE(Customer!L1614)</f>
        <v>1</v>
      </c>
      <c r="L1614" s="40">
        <f>TYPE(Customer!M1614)</f>
        <v>1</v>
      </c>
      <c r="M1614" s="40">
        <f>TYPE(Customer!N1614)</f>
        <v>1</v>
      </c>
    </row>
    <row r="1615" spans="1:13" x14ac:dyDescent="0.25">
      <c r="A1615" s="40">
        <f>TYPE(Customer!A1615)</f>
        <v>1</v>
      </c>
      <c r="B1615" s="40">
        <f>TYPE(Customer!B1615)</f>
        <v>1</v>
      </c>
      <c r="C1615" s="40">
        <f>TYPE(Customer!C1615)</f>
        <v>2</v>
      </c>
      <c r="D1615" s="40">
        <f>TYPE(Customer!D1615)</f>
        <v>2</v>
      </c>
      <c r="E1615" s="40">
        <f>TYPE(Customer!E1615)</f>
        <v>1</v>
      </c>
      <c r="F1615" s="40">
        <f>TYPE(Customer!G1615)</f>
        <v>1</v>
      </c>
      <c r="G1615" s="40">
        <f>TYPE(Customer!H1615)</f>
        <v>1</v>
      </c>
      <c r="H1615" s="40">
        <f>TYPE(Customer!I1615)</f>
        <v>1</v>
      </c>
      <c r="I1615" s="40">
        <f>TYPE(Customer!J1615)</f>
        <v>1</v>
      </c>
      <c r="J1615" s="40">
        <f>TYPE(Customer!K1615)</f>
        <v>1</v>
      </c>
      <c r="K1615" s="40">
        <f>TYPE(Customer!L1615)</f>
        <v>1</v>
      </c>
      <c r="L1615" s="40">
        <f>TYPE(Customer!M1615)</f>
        <v>1</v>
      </c>
      <c r="M1615" s="40">
        <f>TYPE(Customer!N1615)</f>
        <v>1</v>
      </c>
    </row>
    <row r="1616" spans="1:13" x14ac:dyDescent="0.25">
      <c r="A1616" s="40">
        <f>TYPE(Customer!A1616)</f>
        <v>1</v>
      </c>
      <c r="B1616" s="40">
        <f>TYPE(Customer!B1616)</f>
        <v>1</v>
      </c>
      <c r="C1616" s="40">
        <f>TYPE(Customer!C1616)</f>
        <v>2</v>
      </c>
      <c r="D1616" s="40">
        <f>TYPE(Customer!D1616)</f>
        <v>2</v>
      </c>
      <c r="E1616" s="40">
        <f>TYPE(Customer!E1616)</f>
        <v>1</v>
      </c>
      <c r="F1616" s="40">
        <f>TYPE(Customer!G1616)</f>
        <v>1</v>
      </c>
      <c r="G1616" s="40">
        <f>TYPE(Customer!H1616)</f>
        <v>1</v>
      </c>
      <c r="H1616" s="40">
        <f>TYPE(Customer!I1616)</f>
        <v>1</v>
      </c>
      <c r="I1616" s="40">
        <f>TYPE(Customer!J1616)</f>
        <v>1</v>
      </c>
      <c r="J1616" s="40">
        <f>TYPE(Customer!K1616)</f>
        <v>1</v>
      </c>
      <c r="K1616" s="40">
        <f>TYPE(Customer!L1616)</f>
        <v>1</v>
      </c>
      <c r="L1616" s="40">
        <f>TYPE(Customer!M1616)</f>
        <v>1</v>
      </c>
      <c r="M1616" s="40">
        <f>TYPE(Customer!N1616)</f>
        <v>1</v>
      </c>
    </row>
    <row r="1617" spans="1:13" x14ac:dyDescent="0.25">
      <c r="A1617" s="40">
        <f>TYPE(Customer!A1617)</f>
        <v>1</v>
      </c>
      <c r="B1617" s="40">
        <f>TYPE(Customer!B1617)</f>
        <v>1</v>
      </c>
      <c r="C1617" s="40">
        <f>TYPE(Customer!C1617)</f>
        <v>2</v>
      </c>
      <c r="D1617" s="40">
        <f>TYPE(Customer!D1617)</f>
        <v>2</v>
      </c>
      <c r="E1617" s="40">
        <f>TYPE(Customer!E1617)</f>
        <v>1</v>
      </c>
      <c r="F1617" s="40">
        <f>TYPE(Customer!G1617)</f>
        <v>1</v>
      </c>
      <c r="G1617" s="40">
        <f>TYPE(Customer!H1617)</f>
        <v>1</v>
      </c>
      <c r="H1617" s="40">
        <f>TYPE(Customer!I1617)</f>
        <v>1</v>
      </c>
      <c r="I1617" s="40">
        <f>TYPE(Customer!J1617)</f>
        <v>1</v>
      </c>
      <c r="J1617" s="40">
        <f>TYPE(Customer!K1617)</f>
        <v>1</v>
      </c>
      <c r="K1617" s="40">
        <f>TYPE(Customer!L1617)</f>
        <v>1</v>
      </c>
      <c r="L1617" s="40">
        <f>TYPE(Customer!M1617)</f>
        <v>1</v>
      </c>
      <c r="M1617" s="40">
        <f>TYPE(Customer!N1617)</f>
        <v>1</v>
      </c>
    </row>
    <row r="1618" spans="1:13" x14ac:dyDescent="0.25">
      <c r="A1618" s="40">
        <f>TYPE(Customer!A1618)</f>
        <v>1</v>
      </c>
      <c r="B1618" s="40">
        <f>TYPE(Customer!B1618)</f>
        <v>1</v>
      </c>
      <c r="C1618" s="40">
        <f>TYPE(Customer!C1618)</f>
        <v>2</v>
      </c>
      <c r="D1618" s="40">
        <f>TYPE(Customer!D1618)</f>
        <v>2</v>
      </c>
      <c r="E1618" s="40">
        <f>TYPE(Customer!E1618)</f>
        <v>1</v>
      </c>
      <c r="F1618" s="40">
        <f>TYPE(Customer!G1618)</f>
        <v>1</v>
      </c>
      <c r="G1618" s="40">
        <f>TYPE(Customer!H1618)</f>
        <v>1</v>
      </c>
      <c r="H1618" s="40">
        <f>TYPE(Customer!I1618)</f>
        <v>1</v>
      </c>
      <c r="I1618" s="40">
        <f>TYPE(Customer!J1618)</f>
        <v>1</v>
      </c>
      <c r="J1618" s="40">
        <f>TYPE(Customer!K1618)</f>
        <v>1</v>
      </c>
      <c r="K1618" s="40">
        <f>TYPE(Customer!L1618)</f>
        <v>1</v>
      </c>
      <c r="L1618" s="40">
        <f>TYPE(Customer!M1618)</f>
        <v>1</v>
      </c>
      <c r="M1618" s="40">
        <f>TYPE(Customer!N1618)</f>
        <v>1</v>
      </c>
    </row>
    <row r="1619" spans="1:13" x14ac:dyDescent="0.25">
      <c r="A1619" s="40">
        <f>TYPE(Customer!A1619)</f>
        <v>1</v>
      </c>
      <c r="B1619" s="40">
        <f>TYPE(Customer!B1619)</f>
        <v>1</v>
      </c>
      <c r="C1619" s="40">
        <f>TYPE(Customer!C1619)</f>
        <v>2</v>
      </c>
      <c r="D1619" s="40">
        <f>TYPE(Customer!D1619)</f>
        <v>2</v>
      </c>
      <c r="E1619" s="40">
        <f>TYPE(Customer!E1619)</f>
        <v>1</v>
      </c>
      <c r="F1619" s="40">
        <f>TYPE(Customer!G1619)</f>
        <v>1</v>
      </c>
      <c r="G1619" s="40">
        <f>TYPE(Customer!H1619)</f>
        <v>1</v>
      </c>
      <c r="H1619" s="40">
        <f>TYPE(Customer!I1619)</f>
        <v>1</v>
      </c>
      <c r="I1619" s="40">
        <f>TYPE(Customer!J1619)</f>
        <v>1</v>
      </c>
      <c r="J1619" s="40">
        <f>TYPE(Customer!K1619)</f>
        <v>1</v>
      </c>
      <c r="K1619" s="40">
        <f>TYPE(Customer!L1619)</f>
        <v>1</v>
      </c>
      <c r="L1619" s="40">
        <f>TYPE(Customer!M1619)</f>
        <v>1</v>
      </c>
      <c r="M1619" s="40">
        <f>TYPE(Customer!N1619)</f>
        <v>1</v>
      </c>
    </row>
    <row r="1620" spans="1:13" x14ac:dyDescent="0.25">
      <c r="A1620" s="40">
        <f>TYPE(Customer!A1620)</f>
        <v>1</v>
      </c>
      <c r="B1620" s="40">
        <f>TYPE(Customer!B1620)</f>
        <v>1</v>
      </c>
      <c r="C1620" s="40">
        <f>TYPE(Customer!C1620)</f>
        <v>2</v>
      </c>
      <c r="D1620" s="40">
        <f>TYPE(Customer!D1620)</f>
        <v>2</v>
      </c>
      <c r="E1620" s="40">
        <f>TYPE(Customer!E1620)</f>
        <v>1</v>
      </c>
      <c r="F1620" s="40">
        <f>TYPE(Customer!G1620)</f>
        <v>1</v>
      </c>
      <c r="G1620" s="40">
        <f>TYPE(Customer!H1620)</f>
        <v>1</v>
      </c>
      <c r="H1620" s="40">
        <f>TYPE(Customer!I1620)</f>
        <v>1</v>
      </c>
      <c r="I1620" s="40">
        <f>TYPE(Customer!J1620)</f>
        <v>1</v>
      </c>
      <c r="J1620" s="40">
        <f>TYPE(Customer!K1620)</f>
        <v>1</v>
      </c>
      <c r="K1620" s="40">
        <f>TYPE(Customer!L1620)</f>
        <v>1</v>
      </c>
      <c r="L1620" s="40">
        <f>TYPE(Customer!M1620)</f>
        <v>1</v>
      </c>
      <c r="M1620" s="40">
        <f>TYPE(Customer!N1620)</f>
        <v>1</v>
      </c>
    </row>
    <row r="1621" spans="1:13" x14ac:dyDescent="0.25">
      <c r="A1621" s="40">
        <f>TYPE(Customer!A1621)</f>
        <v>1</v>
      </c>
      <c r="B1621" s="40">
        <f>TYPE(Customer!B1621)</f>
        <v>1</v>
      </c>
      <c r="C1621" s="40">
        <f>TYPE(Customer!C1621)</f>
        <v>2</v>
      </c>
      <c r="D1621" s="40">
        <f>TYPE(Customer!D1621)</f>
        <v>2</v>
      </c>
      <c r="E1621" s="40">
        <f>TYPE(Customer!E1621)</f>
        <v>1</v>
      </c>
      <c r="F1621" s="40">
        <f>TYPE(Customer!G1621)</f>
        <v>1</v>
      </c>
      <c r="G1621" s="40">
        <f>TYPE(Customer!H1621)</f>
        <v>1</v>
      </c>
      <c r="H1621" s="40">
        <f>TYPE(Customer!I1621)</f>
        <v>1</v>
      </c>
      <c r="I1621" s="40">
        <f>TYPE(Customer!J1621)</f>
        <v>1</v>
      </c>
      <c r="J1621" s="40">
        <f>TYPE(Customer!K1621)</f>
        <v>1</v>
      </c>
      <c r="K1621" s="40">
        <f>TYPE(Customer!L1621)</f>
        <v>1</v>
      </c>
      <c r="L1621" s="40">
        <f>TYPE(Customer!M1621)</f>
        <v>1</v>
      </c>
      <c r="M1621" s="40">
        <f>TYPE(Customer!N1621)</f>
        <v>1</v>
      </c>
    </row>
    <row r="1622" spans="1:13" x14ac:dyDescent="0.25">
      <c r="A1622" s="40">
        <f>TYPE(Customer!A1622)</f>
        <v>1</v>
      </c>
      <c r="B1622" s="40">
        <f>TYPE(Customer!B1622)</f>
        <v>1</v>
      </c>
      <c r="C1622" s="40">
        <f>TYPE(Customer!C1622)</f>
        <v>2</v>
      </c>
      <c r="D1622" s="40">
        <f>TYPE(Customer!D1622)</f>
        <v>2</v>
      </c>
      <c r="E1622" s="40">
        <f>TYPE(Customer!E1622)</f>
        <v>1</v>
      </c>
      <c r="F1622" s="40">
        <f>TYPE(Customer!G1622)</f>
        <v>1</v>
      </c>
      <c r="G1622" s="40">
        <f>TYPE(Customer!H1622)</f>
        <v>1</v>
      </c>
      <c r="H1622" s="40">
        <f>TYPE(Customer!I1622)</f>
        <v>1</v>
      </c>
      <c r="I1622" s="40">
        <f>TYPE(Customer!J1622)</f>
        <v>1</v>
      </c>
      <c r="J1622" s="40">
        <f>TYPE(Customer!K1622)</f>
        <v>1</v>
      </c>
      <c r="K1622" s="40">
        <f>TYPE(Customer!L1622)</f>
        <v>1</v>
      </c>
      <c r="L1622" s="40">
        <f>TYPE(Customer!M1622)</f>
        <v>1</v>
      </c>
      <c r="M1622" s="40">
        <f>TYPE(Customer!N1622)</f>
        <v>1</v>
      </c>
    </row>
    <row r="1623" spans="1:13" x14ac:dyDescent="0.25">
      <c r="A1623" s="40">
        <f>TYPE(Customer!A1623)</f>
        <v>1</v>
      </c>
      <c r="B1623" s="40">
        <f>TYPE(Customer!B1623)</f>
        <v>1</v>
      </c>
      <c r="C1623" s="40">
        <f>TYPE(Customer!C1623)</f>
        <v>2</v>
      </c>
      <c r="D1623" s="40">
        <f>TYPE(Customer!D1623)</f>
        <v>2</v>
      </c>
      <c r="E1623" s="40">
        <f>TYPE(Customer!E1623)</f>
        <v>1</v>
      </c>
      <c r="F1623" s="40">
        <f>TYPE(Customer!G1623)</f>
        <v>1</v>
      </c>
      <c r="G1623" s="40">
        <f>TYPE(Customer!H1623)</f>
        <v>1</v>
      </c>
      <c r="H1623" s="40">
        <f>TYPE(Customer!I1623)</f>
        <v>1</v>
      </c>
      <c r="I1623" s="40">
        <f>TYPE(Customer!J1623)</f>
        <v>1</v>
      </c>
      <c r="J1623" s="40">
        <f>TYPE(Customer!K1623)</f>
        <v>1</v>
      </c>
      <c r="K1623" s="40">
        <f>TYPE(Customer!L1623)</f>
        <v>1</v>
      </c>
      <c r="L1623" s="40">
        <f>TYPE(Customer!M1623)</f>
        <v>1</v>
      </c>
      <c r="M1623" s="40">
        <f>TYPE(Customer!N1623)</f>
        <v>1</v>
      </c>
    </row>
    <row r="1624" spans="1:13" x14ac:dyDescent="0.25">
      <c r="A1624" s="40">
        <f>TYPE(Customer!A1624)</f>
        <v>1</v>
      </c>
      <c r="B1624" s="40">
        <f>TYPE(Customer!B1624)</f>
        <v>1</v>
      </c>
      <c r="C1624" s="40">
        <f>TYPE(Customer!C1624)</f>
        <v>2</v>
      </c>
      <c r="D1624" s="40">
        <f>TYPE(Customer!D1624)</f>
        <v>2</v>
      </c>
      <c r="E1624" s="40">
        <f>TYPE(Customer!E1624)</f>
        <v>1</v>
      </c>
      <c r="F1624" s="40">
        <f>TYPE(Customer!G1624)</f>
        <v>1</v>
      </c>
      <c r="G1624" s="40">
        <f>TYPE(Customer!H1624)</f>
        <v>1</v>
      </c>
      <c r="H1624" s="40">
        <f>TYPE(Customer!I1624)</f>
        <v>1</v>
      </c>
      <c r="I1624" s="40">
        <f>TYPE(Customer!J1624)</f>
        <v>1</v>
      </c>
      <c r="J1624" s="40">
        <f>TYPE(Customer!K1624)</f>
        <v>1</v>
      </c>
      <c r="K1624" s="40">
        <f>TYPE(Customer!L1624)</f>
        <v>1</v>
      </c>
      <c r="L1624" s="40">
        <f>TYPE(Customer!M1624)</f>
        <v>1</v>
      </c>
      <c r="M1624" s="40">
        <f>TYPE(Customer!N1624)</f>
        <v>1</v>
      </c>
    </row>
    <row r="1625" spans="1:13" x14ac:dyDescent="0.25">
      <c r="A1625" s="40">
        <f>TYPE(Customer!A1625)</f>
        <v>1</v>
      </c>
      <c r="B1625" s="40">
        <f>TYPE(Customer!B1625)</f>
        <v>1</v>
      </c>
      <c r="C1625" s="40">
        <f>TYPE(Customer!C1625)</f>
        <v>2</v>
      </c>
      <c r="D1625" s="40">
        <f>TYPE(Customer!D1625)</f>
        <v>2</v>
      </c>
      <c r="E1625" s="40">
        <f>TYPE(Customer!E1625)</f>
        <v>1</v>
      </c>
      <c r="F1625" s="40">
        <f>TYPE(Customer!G1625)</f>
        <v>1</v>
      </c>
      <c r="G1625" s="40">
        <f>TYPE(Customer!H1625)</f>
        <v>1</v>
      </c>
      <c r="H1625" s="40">
        <f>TYPE(Customer!I1625)</f>
        <v>1</v>
      </c>
      <c r="I1625" s="40">
        <f>TYPE(Customer!J1625)</f>
        <v>1</v>
      </c>
      <c r="J1625" s="40">
        <f>TYPE(Customer!K1625)</f>
        <v>1</v>
      </c>
      <c r="K1625" s="40">
        <f>TYPE(Customer!L1625)</f>
        <v>1</v>
      </c>
      <c r="L1625" s="40">
        <f>TYPE(Customer!M1625)</f>
        <v>1</v>
      </c>
      <c r="M1625" s="40">
        <f>TYPE(Customer!N1625)</f>
        <v>1</v>
      </c>
    </row>
    <row r="1626" spans="1:13" x14ac:dyDescent="0.25">
      <c r="A1626" s="40">
        <f>TYPE(Customer!A1626)</f>
        <v>1</v>
      </c>
      <c r="B1626" s="40">
        <f>TYPE(Customer!B1626)</f>
        <v>1</v>
      </c>
      <c r="C1626" s="40">
        <f>TYPE(Customer!C1626)</f>
        <v>2</v>
      </c>
      <c r="D1626" s="40">
        <f>TYPE(Customer!D1626)</f>
        <v>2</v>
      </c>
      <c r="E1626" s="40">
        <f>TYPE(Customer!E1626)</f>
        <v>1</v>
      </c>
      <c r="F1626" s="40">
        <f>TYPE(Customer!G1626)</f>
        <v>1</v>
      </c>
      <c r="G1626" s="40">
        <f>TYPE(Customer!H1626)</f>
        <v>1</v>
      </c>
      <c r="H1626" s="40">
        <f>TYPE(Customer!I1626)</f>
        <v>1</v>
      </c>
      <c r="I1626" s="40">
        <f>TYPE(Customer!J1626)</f>
        <v>1</v>
      </c>
      <c r="J1626" s="40">
        <f>TYPE(Customer!K1626)</f>
        <v>1</v>
      </c>
      <c r="K1626" s="40">
        <f>TYPE(Customer!L1626)</f>
        <v>1</v>
      </c>
      <c r="L1626" s="40">
        <f>TYPE(Customer!M1626)</f>
        <v>1</v>
      </c>
      <c r="M1626" s="40">
        <f>TYPE(Customer!N1626)</f>
        <v>1</v>
      </c>
    </row>
    <row r="1627" spans="1:13" x14ac:dyDescent="0.25">
      <c r="A1627" s="40">
        <f>TYPE(Customer!A1627)</f>
        <v>1</v>
      </c>
      <c r="B1627" s="40">
        <f>TYPE(Customer!B1627)</f>
        <v>1</v>
      </c>
      <c r="C1627" s="40">
        <f>TYPE(Customer!C1627)</f>
        <v>2</v>
      </c>
      <c r="D1627" s="40">
        <f>TYPE(Customer!D1627)</f>
        <v>2</v>
      </c>
      <c r="E1627" s="40">
        <f>TYPE(Customer!E1627)</f>
        <v>1</v>
      </c>
      <c r="F1627" s="40">
        <f>TYPE(Customer!G1627)</f>
        <v>1</v>
      </c>
      <c r="G1627" s="40">
        <f>TYPE(Customer!H1627)</f>
        <v>1</v>
      </c>
      <c r="H1627" s="40">
        <f>TYPE(Customer!I1627)</f>
        <v>1</v>
      </c>
      <c r="I1627" s="40">
        <f>TYPE(Customer!J1627)</f>
        <v>1</v>
      </c>
      <c r="J1627" s="40">
        <f>TYPE(Customer!K1627)</f>
        <v>1</v>
      </c>
      <c r="K1627" s="40">
        <f>TYPE(Customer!L1627)</f>
        <v>1</v>
      </c>
      <c r="L1627" s="40">
        <f>TYPE(Customer!M1627)</f>
        <v>1</v>
      </c>
      <c r="M1627" s="40">
        <f>TYPE(Customer!N1627)</f>
        <v>1</v>
      </c>
    </row>
    <row r="1628" spans="1:13" x14ac:dyDescent="0.25">
      <c r="A1628" s="40">
        <f>TYPE(Customer!A1628)</f>
        <v>1</v>
      </c>
      <c r="B1628" s="40">
        <f>TYPE(Customer!B1628)</f>
        <v>1</v>
      </c>
      <c r="C1628" s="40">
        <f>TYPE(Customer!C1628)</f>
        <v>2</v>
      </c>
      <c r="D1628" s="40">
        <f>TYPE(Customer!D1628)</f>
        <v>2</v>
      </c>
      <c r="E1628" s="40">
        <f>TYPE(Customer!E1628)</f>
        <v>1</v>
      </c>
      <c r="F1628" s="40">
        <f>TYPE(Customer!G1628)</f>
        <v>1</v>
      </c>
      <c r="G1628" s="40">
        <f>TYPE(Customer!H1628)</f>
        <v>1</v>
      </c>
      <c r="H1628" s="40">
        <f>TYPE(Customer!I1628)</f>
        <v>1</v>
      </c>
      <c r="I1628" s="40">
        <f>TYPE(Customer!J1628)</f>
        <v>1</v>
      </c>
      <c r="J1628" s="40">
        <f>TYPE(Customer!K1628)</f>
        <v>1</v>
      </c>
      <c r="K1628" s="40">
        <f>TYPE(Customer!L1628)</f>
        <v>1</v>
      </c>
      <c r="L1628" s="40">
        <f>TYPE(Customer!M1628)</f>
        <v>1</v>
      </c>
      <c r="M1628" s="40">
        <f>TYPE(Customer!N1628)</f>
        <v>1</v>
      </c>
    </row>
    <row r="1629" spans="1:13" x14ac:dyDescent="0.25">
      <c r="A1629" s="40">
        <f>TYPE(Customer!A1629)</f>
        <v>1</v>
      </c>
      <c r="B1629" s="40">
        <f>TYPE(Customer!B1629)</f>
        <v>1</v>
      </c>
      <c r="C1629" s="40">
        <f>TYPE(Customer!C1629)</f>
        <v>2</v>
      </c>
      <c r="D1629" s="40">
        <f>TYPE(Customer!D1629)</f>
        <v>2</v>
      </c>
      <c r="E1629" s="40">
        <f>TYPE(Customer!E1629)</f>
        <v>1</v>
      </c>
      <c r="F1629" s="40">
        <f>TYPE(Customer!G1629)</f>
        <v>1</v>
      </c>
      <c r="G1629" s="40">
        <f>TYPE(Customer!H1629)</f>
        <v>1</v>
      </c>
      <c r="H1629" s="40">
        <f>TYPE(Customer!I1629)</f>
        <v>1</v>
      </c>
      <c r="I1629" s="40">
        <f>TYPE(Customer!J1629)</f>
        <v>1</v>
      </c>
      <c r="J1629" s="40">
        <f>TYPE(Customer!K1629)</f>
        <v>1</v>
      </c>
      <c r="K1629" s="40">
        <f>TYPE(Customer!L1629)</f>
        <v>1</v>
      </c>
      <c r="L1629" s="40">
        <f>TYPE(Customer!M1629)</f>
        <v>1</v>
      </c>
      <c r="M1629" s="40">
        <f>TYPE(Customer!N1629)</f>
        <v>1</v>
      </c>
    </row>
    <row r="1630" spans="1:13" x14ac:dyDescent="0.25">
      <c r="A1630" s="40">
        <f>TYPE(Customer!A1630)</f>
        <v>1</v>
      </c>
      <c r="B1630" s="40">
        <f>TYPE(Customer!B1630)</f>
        <v>1</v>
      </c>
      <c r="C1630" s="40">
        <f>TYPE(Customer!C1630)</f>
        <v>2</v>
      </c>
      <c r="D1630" s="40">
        <f>TYPE(Customer!D1630)</f>
        <v>2</v>
      </c>
      <c r="E1630" s="40">
        <f>TYPE(Customer!E1630)</f>
        <v>1</v>
      </c>
      <c r="F1630" s="40">
        <f>TYPE(Customer!G1630)</f>
        <v>1</v>
      </c>
      <c r="G1630" s="40">
        <f>TYPE(Customer!H1630)</f>
        <v>1</v>
      </c>
      <c r="H1630" s="40">
        <f>TYPE(Customer!I1630)</f>
        <v>1</v>
      </c>
      <c r="I1630" s="40">
        <f>TYPE(Customer!J1630)</f>
        <v>1</v>
      </c>
      <c r="J1630" s="40">
        <f>TYPE(Customer!K1630)</f>
        <v>1</v>
      </c>
      <c r="K1630" s="40">
        <f>TYPE(Customer!L1630)</f>
        <v>1</v>
      </c>
      <c r="L1630" s="40">
        <f>TYPE(Customer!M1630)</f>
        <v>1</v>
      </c>
      <c r="M1630" s="40">
        <f>TYPE(Customer!N1630)</f>
        <v>1</v>
      </c>
    </row>
    <row r="1631" spans="1:13" x14ac:dyDescent="0.25">
      <c r="A1631" s="40">
        <f>TYPE(Customer!A1631)</f>
        <v>1</v>
      </c>
      <c r="B1631" s="40">
        <f>TYPE(Customer!B1631)</f>
        <v>1</v>
      </c>
      <c r="C1631" s="40">
        <f>TYPE(Customer!C1631)</f>
        <v>2</v>
      </c>
      <c r="D1631" s="40">
        <f>TYPE(Customer!D1631)</f>
        <v>2</v>
      </c>
      <c r="E1631" s="40">
        <f>TYPE(Customer!E1631)</f>
        <v>1</v>
      </c>
      <c r="F1631" s="40">
        <f>TYPE(Customer!G1631)</f>
        <v>1</v>
      </c>
      <c r="G1631" s="40">
        <f>TYPE(Customer!H1631)</f>
        <v>1</v>
      </c>
      <c r="H1631" s="40">
        <f>TYPE(Customer!I1631)</f>
        <v>1</v>
      </c>
      <c r="I1631" s="40">
        <f>TYPE(Customer!J1631)</f>
        <v>1</v>
      </c>
      <c r="J1631" s="40">
        <f>TYPE(Customer!K1631)</f>
        <v>1</v>
      </c>
      <c r="K1631" s="40">
        <f>TYPE(Customer!L1631)</f>
        <v>1</v>
      </c>
      <c r="L1631" s="40">
        <f>TYPE(Customer!M1631)</f>
        <v>1</v>
      </c>
      <c r="M1631" s="40">
        <f>TYPE(Customer!N1631)</f>
        <v>1</v>
      </c>
    </row>
    <row r="1632" spans="1:13" x14ac:dyDescent="0.25">
      <c r="A1632" s="40">
        <f>TYPE(Customer!A1632)</f>
        <v>1</v>
      </c>
      <c r="B1632" s="40">
        <f>TYPE(Customer!B1632)</f>
        <v>1</v>
      </c>
      <c r="C1632" s="40">
        <f>TYPE(Customer!C1632)</f>
        <v>2</v>
      </c>
      <c r="D1632" s="40">
        <f>TYPE(Customer!D1632)</f>
        <v>2</v>
      </c>
      <c r="E1632" s="40">
        <f>TYPE(Customer!E1632)</f>
        <v>1</v>
      </c>
      <c r="F1632" s="40">
        <f>TYPE(Customer!G1632)</f>
        <v>1</v>
      </c>
      <c r="G1632" s="40">
        <f>TYPE(Customer!H1632)</f>
        <v>1</v>
      </c>
      <c r="H1632" s="40">
        <f>TYPE(Customer!I1632)</f>
        <v>1</v>
      </c>
      <c r="I1632" s="40">
        <f>TYPE(Customer!J1632)</f>
        <v>1</v>
      </c>
      <c r="J1632" s="40">
        <f>TYPE(Customer!K1632)</f>
        <v>1</v>
      </c>
      <c r="K1632" s="40">
        <f>TYPE(Customer!L1632)</f>
        <v>1</v>
      </c>
      <c r="L1632" s="40">
        <f>TYPE(Customer!M1632)</f>
        <v>1</v>
      </c>
      <c r="M1632" s="40">
        <f>TYPE(Customer!N1632)</f>
        <v>1</v>
      </c>
    </row>
    <row r="1633" spans="1:13" x14ac:dyDescent="0.25">
      <c r="A1633" s="40">
        <f>TYPE(Customer!A1633)</f>
        <v>1</v>
      </c>
      <c r="B1633" s="40">
        <f>TYPE(Customer!B1633)</f>
        <v>1</v>
      </c>
      <c r="C1633" s="40">
        <f>TYPE(Customer!C1633)</f>
        <v>2</v>
      </c>
      <c r="D1633" s="40">
        <f>TYPE(Customer!D1633)</f>
        <v>2</v>
      </c>
      <c r="E1633" s="40">
        <f>TYPE(Customer!E1633)</f>
        <v>1</v>
      </c>
      <c r="F1633" s="40">
        <f>TYPE(Customer!G1633)</f>
        <v>1</v>
      </c>
      <c r="G1633" s="40">
        <f>TYPE(Customer!H1633)</f>
        <v>1</v>
      </c>
      <c r="H1633" s="40">
        <f>TYPE(Customer!I1633)</f>
        <v>1</v>
      </c>
      <c r="I1633" s="40">
        <f>TYPE(Customer!J1633)</f>
        <v>1</v>
      </c>
      <c r="J1633" s="40">
        <f>TYPE(Customer!K1633)</f>
        <v>1</v>
      </c>
      <c r="K1633" s="40">
        <f>TYPE(Customer!L1633)</f>
        <v>1</v>
      </c>
      <c r="L1633" s="40">
        <f>TYPE(Customer!M1633)</f>
        <v>1</v>
      </c>
      <c r="M1633" s="40">
        <f>TYPE(Customer!N1633)</f>
        <v>1</v>
      </c>
    </row>
    <row r="1634" spans="1:13" x14ac:dyDescent="0.25">
      <c r="A1634" s="40">
        <f>TYPE(Customer!A1634)</f>
        <v>1</v>
      </c>
      <c r="B1634" s="40">
        <f>TYPE(Customer!B1634)</f>
        <v>1</v>
      </c>
      <c r="C1634" s="40">
        <f>TYPE(Customer!C1634)</f>
        <v>2</v>
      </c>
      <c r="D1634" s="40">
        <f>TYPE(Customer!D1634)</f>
        <v>2</v>
      </c>
      <c r="E1634" s="40">
        <f>TYPE(Customer!E1634)</f>
        <v>1</v>
      </c>
      <c r="F1634" s="40">
        <f>TYPE(Customer!G1634)</f>
        <v>1</v>
      </c>
      <c r="G1634" s="40">
        <f>TYPE(Customer!H1634)</f>
        <v>1</v>
      </c>
      <c r="H1634" s="40">
        <f>TYPE(Customer!I1634)</f>
        <v>1</v>
      </c>
      <c r="I1634" s="40">
        <f>TYPE(Customer!J1634)</f>
        <v>1</v>
      </c>
      <c r="J1634" s="40">
        <f>TYPE(Customer!K1634)</f>
        <v>1</v>
      </c>
      <c r="K1634" s="40">
        <f>TYPE(Customer!L1634)</f>
        <v>1</v>
      </c>
      <c r="L1634" s="40">
        <f>TYPE(Customer!M1634)</f>
        <v>1</v>
      </c>
      <c r="M1634" s="40">
        <f>TYPE(Customer!N1634)</f>
        <v>1</v>
      </c>
    </row>
    <row r="1635" spans="1:13" x14ac:dyDescent="0.25">
      <c r="A1635" s="40">
        <f>TYPE(Customer!A1635)</f>
        <v>1</v>
      </c>
      <c r="B1635" s="40">
        <f>TYPE(Customer!B1635)</f>
        <v>1</v>
      </c>
      <c r="C1635" s="40">
        <f>TYPE(Customer!C1635)</f>
        <v>2</v>
      </c>
      <c r="D1635" s="40">
        <f>TYPE(Customer!D1635)</f>
        <v>2</v>
      </c>
      <c r="E1635" s="40">
        <f>TYPE(Customer!E1635)</f>
        <v>1</v>
      </c>
      <c r="F1635" s="40">
        <f>TYPE(Customer!G1635)</f>
        <v>1</v>
      </c>
      <c r="G1635" s="40">
        <f>TYPE(Customer!H1635)</f>
        <v>1</v>
      </c>
      <c r="H1635" s="40">
        <f>TYPE(Customer!I1635)</f>
        <v>1</v>
      </c>
      <c r="I1635" s="40">
        <f>TYPE(Customer!J1635)</f>
        <v>1</v>
      </c>
      <c r="J1635" s="40">
        <f>TYPE(Customer!K1635)</f>
        <v>1</v>
      </c>
      <c r="K1635" s="40">
        <f>TYPE(Customer!L1635)</f>
        <v>1</v>
      </c>
      <c r="L1635" s="40">
        <f>TYPE(Customer!M1635)</f>
        <v>1</v>
      </c>
      <c r="M1635" s="40">
        <f>TYPE(Customer!N1635)</f>
        <v>1</v>
      </c>
    </row>
    <row r="1636" spans="1:13" x14ac:dyDescent="0.25">
      <c r="A1636" s="40">
        <f>TYPE(Customer!A1636)</f>
        <v>1</v>
      </c>
      <c r="B1636" s="40">
        <f>TYPE(Customer!B1636)</f>
        <v>1</v>
      </c>
      <c r="C1636" s="40">
        <f>TYPE(Customer!C1636)</f>
        <v>2</v>
      </c>
      <c r="D1636" s="40">
        <f>TYPE(Customer!D1636)</f>
        <v>2</v>
      </c>
      <c r="E1636" s="40">
        <f>TYPE(Customer!E1636)</f>
        <v>1</v>
      </c>
      <c r="F1636" s="40">
        <f>TYPE(Customer!G1636)</f>
        <v>1</v>
      </c>
      <c r="G1636" s="40">
        <f>TYPE(Customer!H1636)</f>
        <v>1</v>
      </c>
      <c r="H1636" s="40">
        <f>TYPE(Customer!I1636)</f>
        <v>1</v>
      </c>
      <c r="I1636" s="40">
        <f>TYPE(Customer!J1636)</f>
        <v>1</v>
      </c>
      <c r="J1636" s="40">
        <f>TYPE(Customer!K1636)</f>
        <v>1</v>
      </c>
      <c r="K1636" s="40">
        <f>TYPE(Customer!L1636)</f>
        <v>1</v>
      </c>
      <c r="L1636" s="40">
        <f>TYPE(Customer!M1636)</f>
        <v>1</v>
      </c>
      <c r="M1636" s="40">
        <f>TYPE(Customer!N1636)</f>
        <v>1</v>
      </c>
    </row>
    <row r="1637" spans="1:13" x14ac:dyDescent="0.25">
      <c r="A1637" s="40">
        <f>TYPE(Customer!A1637)</f>
        <v>1</v>
      </c>
      <c r="B1637" s="40">
        <f>TYPE(Customer!B1637)</f>
        <v>1</v>
      </c>
      <c r="C1637" s="40">
        <f>TYPE(Customer!C1637)</f>
        <v>2</v>
      </c>
      <c r="D1637" s="40">
        <f>TYPE(Customer!D1637)</f>
        <v>2</v>
      </c>
      <c r="E1637" s="40">
        <f>TYPE(Customer!E1637)</f>
        <v>1</v>
      </c>
      <c r="F1637" s="40">
        <f>TYPE(Customer!G1637)</f>
        <v>1</v>
      </c>
      <c r="G1637" s="40">
        <f>TYPE(Customer!H1637)</f>
        <v>1</v>
      </c>
      <c r="H1637" s="40">
        <f>TYPE(Customer!I1637)</f>
        <v>1</v>
      </c>
      <c r="I1637" s="40">
        <f>TYPE(Customer!J1637)</f>
        <v>1</v>
      </c>
      <c r="J1637" s="40">
        <f>TYPE(Customer!K1637)</f>
        <v>1</v>
      </c>
      <c r="K1637" s="40">
        <f>TYPE(Customer!L1637)</f>
        <v>1</v>
      </c>
      <c r="L1637" s="40">
        <f>TYPE(Customer!M1637)</f>
        <v>1</v>
      </c>
      <c r="M1637" s="40">
        <f>TYPE(Customer!N1637)</f>
        <v>1</v>
      </c>
    </row>
    <row r="1638" spans="1:13" x14ac:dyDescent="0.25">
      <c r="A1638" s="40">
        <f>TYPE(Customer!A1638)</f>
        <v>1</v>
      </c>
      <c r="B1638" s="40">
        <f>TYPE(Customer!B1638)</f>
        <v>1</v>
      </c>
      <c r="C1638" s="40">
        <f>TYPE(Customer!C1638)</f>
        <v>2</v>
      </c>
      <c r="D1638" s="40">
        <f>TYPE(Customer!D1638)</f>
        <v>2</v>
      </c>
      <c r="E1638" s="40">
        <f>TYPE(Customer!E1638)</f>
        <v>1</v>
      </c>
      <c r="F1638" s="40">
        <f>TYPE(Customer!G1638)</f>
        <v>1</v>
      </c>
      <c r="G1638" s="40">
        <f>TYPE(Customer!H1638)</f>
        <v>1</v>
      </c>
      <c r="H1638" s="40">
        <f>TYPE(Customer!I1638)</f>
        <v>1</v>
      </c>
      <c r="I1638" s="40">
        <f>TYPE(Customer!J1638)</f>
        <v>1</v>
      </c>
      <c r="J1638" s="40">
        <f>TYPE(Customer!K1638)</f>
        <v>1</v>
      </c>
      <c r="K1638" s="40">
        <f>TYPE(Customer!L1638)</f>
        <v>1</v>
      </c>
      <c r="L1638" s="40">
        <f>TYPE(Customer!M1638)</f>
        <v>1</v>
      </c>
      <c r="M1638" s="40">
        <f>TYPE(Customer!N1638)</f>
        <v>1</v>
      </c>
    </row>
    <row r="1639" spans="1:13" x14ac:dyDescent="0.25">
      <c r="A1639" s="40">
        <f>TYPE(Customer!A1639)</f>
        <v>1</v>
      </c>
      <c r="B1639" s="40">
        <f>TYPE(Customer!B1639)</f>
        <v>1</v>
      </c>
      <c r="C1639" s="40">
        <f>TYPE(Customer!C1639)</f>
        <v>2</v>
      </c>
      <c r="D1639" s="40">
        <f>TYPE(Customer!D1639)</f>
        <v>2</v>
      </c>
      <c r="E1639" s="40">
        <f>TYPE(Customer!E1639)</f>
        <v>1</v>
      </c>
      <c r="F1639" s="40">
        <f>TYPE(Customer!G1639)</f>
        <v>1</v>
      </c>
      <c r="G1639" s="40">
        <f>TYPE(Customer!H1639)</f>
        <v>1</v>
      </c>
      <c r="H1639" s="40">
        <f>TYPE(Customer!I1639)</f>
        <v>1</v>
      </c>
      <c r="I1639" s="40">
        <f>TYPE(Customer!J1639)</f>
        <v>1</v>
      </c>
      <c r="J1639" s="40">
        <f>TYPE(Customer!K1639)</f>
        <v>1</v>
      </c>
      <c r="K1639" s="40">
        <f>TYPE(Customer!L1639)</f>
        <v>1</v>
      </c>
      <c r="L1639" s="40">
        <f>TYPE(Customer!M1639)</f>
        <v>1</v>
      </c>
      <c r="M1639" s="40">
        <f>TYPE(Customer!N1639)</f>
        <v>1</v>
      </c>
    </row>
    <row r="1640" spans="1:13" x14ac:dyDescent="0.25">
      <c r="A1640" s="40">
        <f>TYPE(Customer!A1640)</f>
        <v>1</v>
      </c>
      <c r="B1640" s="40">
        <f>TYPE(Customer!B1640)</f>
        <v>1</v>
      </c>
      <c r="C1640" s="40">
        <f>TYPE(Customer!C1640)</f>
        <v>2</v>
      </c>
      <c r="D1640" s="40">
        <f>TYPE(Customer!D1640)</f>
        <v>2</v>
      </c>
      <c r="E1640" s="40">
        <f>TYPE(Customer!E1640)</f>
        <v>1</v>
      </c>
      <c r="F1640" s="40">
        <f>TYPE(Customer!G1640)</f>
        <v>1</v>
      </c>
      <c r="G1640" s="40">
        <f>TYPE(Customer!H1640)</f>
        <v>1</v>
      </c>
      <c r="H1640" s="40">
        <f>TYPE(Customer!I1640)</f>
        <v>1</v>
      </c>
      <c r="I1640" s="40">
        <f>TYPE(Customer!J1640)</f>
        <v>1</v>
      </c>
      <c r="J1640" s="40">
        <f>TYPE(Customer!K1640)</f>
        <v>1</v>
      </c>
      <c r="K1640" s="40">
        <f>TYPE(Customer!L1640)</f>
        <v>1</v>
      </c>
      <c r="L1640" s="40">
        <f>TYPE(Customer!M1640)</f>
        <v>1</v>
      </c>
      <c r="M1640" s="40">
        <f>TYPE(Customer!N1640)</f>
        <v>1</v>
      </c>
    </row>
    <row r="1641" spans="1:13" x14ac:dyDescent="0.25">
      <c r="A1641" s="40">
        <f>TYPE(Customer!A1641)</f>
        <v>1</v>
      </c>
      <c r="B1641" s="40">
        <f>TYPE(Customer!B1641)</f>
        <v>1</v>
      </c>
      <c r="C1641" s="40">
        <f>TYPE(Customer!C1641)</f>
        <v>2</v>
      </c>
      <c r="D1641" s="40">
        <f>TYPE(Customer!D1641)</f>
        <v>2</v>
      </c>
      <c r="E1641" s="40">
        <f>TYPE(Customer!E1641)</f>
        <v>1</v>
      </c>
      <c r="F1641" s="40">
        <f>TYPE(Customer!G1641)</f>
        <v>1</v>
      </c>
      <c r="G1641" s="40">
        <f>TYPE(Customer!H1641)</f>
        <v>1</v>
      </c>
      <c r="H1641" s="40">
        <f>TYPE(Customer!I1641)</f>
        <v>1</v>
      </c>
      <c r="I1641" s="40">
        <f>TYPE(Customer!J1641)</f>
        <v>1</v>
      </c>
      <c r="J1641" s="40">
        <f>TYPE(Customer!K1641)</f>
        <v>1</v>
      </c>
      <c r="K1641" s="40">
        <f>TYPE(Customer!L1641)</f>
        <v>1</v>
      </c>
      <c r="L1641" s="40">
        <f>TYPE(Customer!M1641)</f>
        <v>1</v>
      </c>
      <c r="M1641" s="40">
        <f>TYPE(Customer!N1641)</f>
        <v>1</v>
      </c>
    </row>
    <row r="1642" spans="1:13" x14ac:dyDescent="0.25">
      <c r="A1642" s="40">
        <f>TYPE(Customer!A1642)</f>
        <v>1</v>
      </c>
      <c r="B1642" s="40">
        <f>TYPE(Customer!B1642)</f>
        <v>1</v>
      </c>
      <c r="C1642" s="40">
        <f>TYPE(Customer!C1642)</f>
        <v>2</v>
      </c>
      <c r="D1642" s="40">
        <f>TYPE(Customer!D1642)</f>
        <v>2</v>
      </c>
      <c r="E1642" s="40">
        <f>TYPE(Customer!E1642)</f>
        <v>1</v>
      </c>
      <c r="F1642" s="40">
        <f>TYPE(Customer!G1642)</f>
        <v>1</v>
      </c>
      <c r="G1642" s="40">
        <f>TYPE(Customer!H1642)</f>
        <v>1</v>
      </c>
      <c r="H1642" s="40">
        <f>TYPE(Customer!I1642)</f>
        <v>1</v>
      </c>
      <c r="I1642" s="40">
        <f>TYPE(Customer!J1642)</f>
        <v>1</v>
      </c>
      <c r="J1642" s="40">
        <f>TYPE(Customer!K1642)</f>
        <v>1</v>
      </c>
      <c r="K1642" s="40">
        <f>TYPE(Customer!L1642)</f>
        <v>1</v>
      </c>
      <c r="L1642" s="40">
        <f>TYPE(Customer!M1642)</f>
        <v>1</v>
      </c>
      <c r="M1642" s="40">
        <f>TYPE(Customer!N1642)</f>
        <v>1</v>
      </c>
    </row>
    <row r="1643" spans="1:13" x14ac:dyDescent="0.25">
      <c r="A1643" s="40">
        <f>TYPE(Customer!A1643)</f>
        <v>1</v>
      </c>
      <c r="B1643" s="40">
        <f>TYPE(Customer!B1643)</f>
        <v>1</v>
      </c>
      <c r="C1643" s="40">
        <f>TYPE(Customer!C1643)</f>
        <v>2</v>
      </c>
      <c r="D1643" s="40">
        <f>TYPE(Customer!D1643)</f>
        <v>2</v>
      </c>
      <c r="E1643" s="40">
        <f>TYPE(Customer!E1643)</f>
        <v>1</v>
      </c>
      <c r="F1643" s="40">
        <f>TYPE(Customer!G1643)</f>
        <v>1</v>
      </c>
      <c r="G1643" s="40">
        <f>TYPE(Customer!H1643)</f>
        <v>1</v>
      </c>
      <c r="H1643" s="40">
        <f>TYPE(Customer!I1643)</f>
        <v>1</v>
      </c>
      <c r="I1643" s="40">
        <f>TYPE(Customer!J1643)</f>
        <v>1</v>
      </c>
      <c r="J1643" s="40">
        <f>TYPE(Customer!K1643)</f>
        <v>1</v>
      </c>
      <c r="K1643" s="40">
        <f>TYPE(Customer!L1643)</f>
        <v>1</v>
      </c>
      <c r="L1643" s="40">
        <f>TYPE(Customer!M1643)</f>
        <v>1</v>
      </c>
      <c r="M1643" s="40">
        <f>TYPE(Customer!N1643)</f>
        <v>1</v>
      </c>
    </row>
    <row r="1644" spans="1:13" x14ac:dyDescent="0.25">
      <c r="A1644" s="40">
        <f>TYPE(Customer!A1644)</f>
        <v>1</v>
      </c>
      <c r="B1644" s="40">
        <f>TYPE(Customer!B1644)</f>
        <v>1</v>
      </c>
      <c r="C1644" s="40">
        <f>TYPE(Customer!C1644)</f>
        <v>2</v>
      </c>
      <c r="D1644" s="40">
        <f>TYPE(Customer!D1644)</f>
        <v>2</v>
      </c>
      <c r="E1644" s="40">
        <f>TYPE(Customer!E1644)</f>
        <v>1</v>
      </c>
      <c r="F1644" s="40">
        <f>TYPE(Customer!G1644)</f>
        <v>1</v>
      </c>
      <c r="G1644" s="40">
        <f>TYPE(Customer!H1644)</f>
        <v>1</v>
      </c>
      <c r="H1644" s="40">
        <f>TYPE(Customer!I1644)</f>
        <v>1</v>
      </c>
      <c r="I1644" s="40">
        <f>TYPE(Customer!J1644)</f>
        <v>1</v>
      </c>
      <c r="J1644" s="40">
        <f>TYPE(Customer!K1644)</f>
        <v>1</v>
      </c>
      <c r="K1644" s="40">
        <f>TYPE(Customer!L1644)</f>
        <v>1</v>
      </c>
      <c r="L1644" s="40">
        <f>TYPE(Customer!M1644)</f>
        <v>1</v>
      </c>
      <c r="M1644" s="40">
        <f>TYPE(Customer!N1644)</f>
        <v>1</v>
      </c>
    </row>
    <row r="1645" spans="1:13" x14ac:dyDescent="0.25">
      <c r="A1645" s="40">
        <f>TYPE(Customer!A1645)</f>
        <v>1</v>
      </c>
      <c r="B1645" s="40">
        <f>TYPE(Customer!B1645)</f>
        <v>1</v>
      </c>
      <c r="C1645" s="40">
        <f>TYPE(Customer!C1645)</f>
        <v>2</v>
      </c>
      <c r="D1645" s="40">
        <f>TYPE(Customer!D1645)</f>
        <v>2</v>
      </c>
      <c r="E1645" s="40">
        <f>TYPE(Customer!E1645)</f>
        <v>1</v>
      </c>
      <c r="F1645" s="40">
        <f>TYPE(Customer!G1645)</f>
        <v>1</v>
      </c>
      <c r="G1645" s="40">
        <f>TYPE(Customer!H1645)</f>
        <v>1</v>
      </c>
      <c r="H1645" s="40">
        <f>TYPE(Customer!I1645)</f>
        <v>1</v>
      </c>
      <c r="I1645" s="40">
        <f>TYPE(Customer!J1645)</f>
        <v>1</v>
      </c>
      <c r="J1645" s="40">
        <f>TYPE(Customer!K1645)</f>
        <v>1</v>
      </c>
      <c r="K1645" s="40">
        <f>TYPE(Customer!L1645)</f>
        <v>1</v>
      </c>
      <c r="L1645" s="40">
        <f>TYPE(Customer!M1645)</f>
        <v>1</v>
      </c>
      <c r="M1645" s="40">
        <f>TYPE(Customer!N1645)</f>
        <v>1</v>
      </c>
    </row>
    <row r="1646" spans="1:13" x14ac:dyDescent="0.25">
      <c r="A1646" s="40">
        <f>TYPE(Customer!A1646)</f>
        <v>1</v>
      </c>
      <c r="B1646" s="40">
        <f>TYPE(Customer!B1646)</f>
        <v>1</v>
      </c>
      <c r="C1646" s="40">
        <f>TYPE(Customer!C1646)</f>
        <v>2</v>
      </c>
      <c r="D1646" s="40">
        <f>TYPE(Customer!D1646)</f>
        <v>2</v>
      </c>
      <c r="E1646" s="40">
        <f>TYPE(Customer!E1646)</f>
        <v>1</v>
      </c>
      <c r="F1646" s="40">
        <f>TYPE(Customer!G1646)</f>
        <v>1</v>
      </c>
      <c r="G1646" s="40">
        <f>TYPE(Customer!H1646)</f>
        <v>1</v>
      </c>
      <c r="H1646" s="40">
        <f>TYPE(Customer!I1646)</f>
        <v>1</v>
      </c>
      <c r="I1646" s="40">
        <f>TYPE(Customer!J1646)</f>
        <v>1</v>
      </c>
      <c r="J1646" s="40">
        <f>TYPE(Customer!K1646)</f>
        <v>1</v>
      </c>
      <c r="K1646" s="40">
        <f>TYPE(Customer!L1646)</f>
        <v>1</v>
      </c>
      <c r="L1646" s="40">
        <f>TYPE(Customer!M1646)</f>
        <v>1</v>
      </c>
      <c r="M1646" s="40">
        <f>TYPE(Customer!N1646)</f>
        <v>1</v>
      </c>
    </row>
    <row r="1647" spans="1:13" x14ac:dyDescent="0.25">
      <c r="A1647" s="40">
        <f>TYPE(Customer!A1647)</f>
        <v>1</v>
      </c>
      <c r="B1647" s="40">
        <f>TYPE(Customer!B1647)</f>
        <v>1</v>
      </c>
      <c r="C1647" s="40">
        <f>TYPE(Customer!C1647)</f>
        <v>2</v>
      </c>
      <c r="D1647" s="40">
        <f>TYPE(Customer!D1647)</f>
        <v>2</v>
      </c>
      <c r="E1647" s="40">
        <f>TYPE(Customer!E1647)</f>
        <v>1</v>
      </c>
      <c r="F1647" s="40">
        <f>TYPE(Customer!G1647)</f>
        <v>1</v>
      </c>
      <c r="G1647" s="40">
        <f>TYPE(Customer!H1647)</f>
        <v>1</v>
      </c>
      <c r="H1647" s="40">
        <f>TYPE(Customer!I1647)</f>
        <v>1</v>
      </c>
      <c r="I1647" s="40">
        <f>TYPE(Customer!J1647)</f>
        <v>1</v>
      </c>
      <c r="J1647" s="40">
        <f>TYPE(Customer!K1647)</f>
        <v>1</v>
      </c>
      <c r="K1647" s="40">
        <f>TYPE(Customer!L1647)</f>
        <v>1</v>
      </c>
      <c r="L1647" s="40">
        <f>TYPE(Customer!M1647)</f>
        <v>1</v>
      </c>
      <c r="M1647" s="40">
        <f>TYPE(Customer!N1647)</f>
        <v>1</v>
      </c>
    </row>
    <row r="1648" spans="1:13" x14ac:dyDescent="0.25">
      <c r="A1648" s="40">
        <f>TYPE(Customer!A1648)</f>
        <v>1</v>
      </c>
      <c r="B1648" s="40">
        <f>TYPE(Customer!B1648)</f>
        <v>1</v>
      </c>
      <c r="C1648" s="40">
        <f>TYPE(Customer!C1648)</f>
        <v>2</v>
      </c>
      <c r="D1648" s="40">
        <f>TYPE(Customer!D1648)</f>
        <v>2</v>
      </c>
      <c r="E1648" s="40">
        <f>TYPE(Customer!E1648)</f>
        <v>1</v>
      </c>
      <c r="F1648" s="40">
        <f>TYPE(Customer!G1648)</f>
        <v>1</v>
      </c>
      <c r="G1648" s="40">
        <f>TYPE(Customer!H1648)</f>
        <v>1</v>
      </c>
      <c r="H1648" s="40">
        <f>TYPE(Customer!I1648)</f>
        <v>1</v>
      </c>
      <c r="I1648" s="40">
        <f>TYPE(Customer!J1648)</f>
        <v>1</v>
      </c>
      <c r="J1648" s="40">
        <f>TYPE(Customer!K1648)</f>
        <v>1</v>
      </c>
      <c r="K1648" s="40">
        <f>TYPE(Customer!L1648)</f>
        <v>1</v>
      </c>
      <c r="L1648" s="40">
        <f>TYPE(Customer!M1648)</f>
        <v>1</v>
      </c>
      <c r="M1648" s="40">
        <f>TYPE(Customer!N1648)</f>
        <v>1</v>
      </c>
    </row>
    <row r="1649" spans="1:13" x14ac:dyDescent="0.25">
      <c r="A1649" s="40">
        <f>TYPE(Customer!A1649)</f>
        <v>1</v>
      </c>
      <c r="B1649" s="40">
        <f>TYPE(Customer!B1649)</f>
        <v>1</v>
      </c>
      <c r="C1649" s="40">
        <f>TYPE(Customer!C1649)</f>
        <v>2</v>
      </c>
      <c r="D1649" s="40">
        <f>TYPE(Customer!D1649)</f>
        <v>2</v>
      </c>
      <c r="E1649" s="40">
        <f>TYPE(Customer!E1649)</f>
        <v>1</v>
      </c>
      <c r="F1649" s="40">
        <f>TYPE(Customer!G1649)</f>
        <v>1</v>
      </c>
      <c r="G1649" s="40">
        <f>TYPE(Customer!H1649)</f>
        <v>1</v>
      </c>
      <c r="H1649" s="40">
        <f>TYPE(Customer!I1649)</f>
        <v>1</v>
      </c>
      <c r="I1649" s="40">
        <f>TYPE(Customer!J1649)</f>
        <v>1</v>
      </c>
      <c r="J1649" s="40">
        <f>TYPE(Customer!K1649)</f>
        <v>1</v>
      </c>
      <c r="K1649" s="40">
        <f>TYPE(Customer!L1649)</f>
        <v>1</v>
      </c>
      <c r="L1649" s="40">
        <f>TYPE(Customer!M1649)</f>
        <v>1</v>
      </c>
      <c r="M1649" s="40">
        <f>TYPE(Customer!N1649)</f>
        <v>1</v>
      </c>
    </row>
    <row r="1650" spans="1:13" x14ac:dyDescent="0.25">
      <c r="A1650" s="40">
        <f>TYPE(Customer!A1650)</f>
        <v>1</v>
      </c>
      <c r="B1650" s="40">
        <f>TYPE(Customer!B1650)</f>
        <v>1</v>
      </c>
      <c r="C1650" s="40">
        <f>TYPE(Customer!C1650)</f>
        <v>2</v>
      </c>
      <c r="D1650" s="40">
        <f>TYPE(Customer!D1650)</f>
        <v>2</v>
      </c>
      <c r="E1650" s="40">
        <f>TYPE(Customer!E1650)</f>
        <v>1</v>
      </c>
      <c r="F1650" s="40">
        <f>TYPE(Customer!G1650)</f>
        <v>1</v>
      </c>
      <c r="G1650" s="40">
        <f>TYPE(Customer!H1650)</f>
        <v>1</v>
      </c>
      <c r="H1650" s="40">
        <f>TYPE(Customer!I1650)</f>
        <v>1</v>
      </c>
      <c r="I1650" s="40">
        <f>TYPE(Customer!J1650)</f>
        <v>1</v>
      </c>
      <c r="J1650" s="40">
        <f>TYPE(Customer!K1650)</f>
        <v>1</v>
      </c>
      <c r="K1650" s="40">
        <f>TYPE(Customer!L1650)</f>
        <v>1</v>
      </c>
      <c r="L1650" s="40">
        <f>TYPE(Customer!M1650)</f>
        <v>1</v>
      </c>
      <c r="M1650" s="40">
        <f>TYPE(Customer!N1650)</f>
        <v>1</v>
      </c>
    </row>
    <row r="1651" spans="1:13" x14ac:dyDescent="0.25">
      <c r="A1651" s="40">
        <f>TYPE(Customer!A1651)</f>
        <v>1</v>
      </c>
      <c r="B1651" s="40">
        <f>TYPE(Customer!B1651)</f>
        <v>1</v>
      </c>
      <c r="C1651" s="40">
        <f>TYPE(Customer!C1651)</f>
        <v>2</v>
      </c>
      <c r="D1651" s="40">
        <f>TYPE(Customer!D1651)</f>
        <v>2</v>
      </c>
      <c r="E1651" s="40">
        <f>TYPE(Customer!E1651)</f>
        <v>1</v>
      </c>
      <c r="F1651" s="40">
        <f>TYPE(Customer!G1651)</f>
        <v>1</v>
      </c>
      <c r="G1651" s="40">
        <f>TYPE(Customer!H1651)</f>
        <v>1</v>
      </c>
      <c r="H1651" s="40">
        <f>TYPE(Customer!I1651)</f>
        <v>1</v>
      </c>
      <c r="I1651" s="40">
        <f>TYPE(Customer!J1651)</f>
        <v>1</v>
      </c>
      <c r="J1651" s="40">
        <f>TYPE(Customer!K1651)</f>
        <v>1</v>
      </c>
      <c r="K1651" s="40">
        <f>TYPE(Customer!L1651)</f>
        <v>1</v>
      </c>
      <c r="L1651" s="40">
        <f>TYPE(Customer!M1651)</f>
        <v>1</v>
      </c>
      <c r="M1651" s="40">
        <f>TYPE(Customer!N1651)</f>
        <v>1</v>
      </c>
    </row>
    <row r="1652" spans="1:13" x14ac:dyDescent="0.25">
      <c r="A1652" s="40">
        <f>TYPE(Customer!A1652)</f>
        <v>1</v>
      </c>
      <c r="B1652" s="40">
        <f>TYPE(Customer!B1652)</f>
        <v>1</v>
      </c>
      <c r="C1652" s="40">
        <f>TYPE(Customer!C1652)</f>
        <v>2</v>
      </c>
      <c r="D1652" s="40">
        <f>TYPE(Customer!D1652)</f>
        <v>2</v>
      </c>
      <c r="E1652" s="40">
        <f>TYPE(Customer!E1652)</f>
        <v>1</v>
      </c>
      <c r="F1652" s="40">
        <f>TYPE(Customer!G1652)</f>
        <v>1</v>
      </c>
      <c r="G1652" s="40">
        <f>TYPE(Customer!H1652)</f>
        <v>1</v>
      </c>
      <c r="H1652" s="40">
        <f>TYPE(Customer!I1652)</f>
        <v>1</v>
      </c>
      <c r="I1652" s="40">
        <f>TYPE(Customer!J1652)</f>
        <v>1</v>
      </c>
      <c r="J1652" s="40">
        <f>TYPE(Customer!K1652)</f>
        <v>1</v>
      </c>
      <c r="K1652" s="40">
        <f>TYPE(Customer!L1652)</f>
        <v>1</v>
      </c>
      <c r="L1652" s="40">
        <f>TYPE(Customer!M1652)</f>
        <v>1</v>
      </c>
      <c r="M1652" s="40">
        <f>TYPE(Customer!N1652)</f>
        <v>1</v>
      </c>
    </row>
    <row r="1653" spans="1:13" x14ac:dyDescent="0.25">
      <c r="A1653" s="40">
        <f>TYPE(Customer!A1653)</f>
        <v>1</v>
      </c>
      <c r="B1653" s="40">
        <f>TYPE(Customer!B1653)</f>
        <v>1</v>
      </c>
      <c r="C1653" s="40">
        <f>TYPE(Customer!C1653)</f>
        <v>2</v>
      </c>
      <c r="D1653" s="40">
        <f>TYPE(Customer!D1653)</f>
        <v>2</v>
      </c>
      <c r="E1653" s="40">
        <f>TYPE(Customer!E1653)</f>
        <v>1</v>
      </c>
      <c r="F1653" s="40">
        <f>TYPE(Customer!G1653)</f>
        <v>1</v>
      </c>
      <c r="G1653" s="40">
        <f>TYPE(Customer!H1653)</f>
        <v>1</v>
      </c>
      <c r="H1653" s="40">
        <f>TYPE(Customer!I1653)</f>
        <v>1</v>
      </c>
      <c r="I1653" s="40">
        <f>TYPE(Customer!J1653)</f>
        <v>1</v>
      </c>
      <c r="J1653" s="40">
        <f>TYPE(Customer!K1653)</f>
        <v>1</v>
      </c>
      <c r="K1653" s="40">
        <f>TYPE(Customer!L1653)</f>
        <v>1</v>
      </c>
      <c r="L1653" s="40">
        <f>TYPE(Customer!M1653)</f>
        <v>1</v>
      </c>
      <c r="M1653" s="40">
        <f>TYPE(Customer!N1653)</f>
        <v>1</v>
      </c>
    </row>
    <row r="1654" spans="1:13" x14ac:dyDescent="0.25">
      <c r="A1654" s="40">
        <f>TYPE(Customer!A1654)</f>
        <v>1</v>
      </c>
      <c r="B1654" s="40">
        <f>TYPE(Customer!B1654)</f>
        <v>1</v>
      </c>
      <c r="C1654" s="40">
        <f>TYPE(Customer!C1654)</f>
        <v>2</v>
      </c>
      <c r="D1654" s="40">
        <f>TYPE(Customer!D1654)</f>
        <v>2</v>
      </c>
      <c r="E1654" s="40">
        <f>TYPE(Customer!E1654)</f>
        <v>1</v>
      </c>
      <c r="F1654" s="40">
        <f>TYPE(Customer!G1654)</f>
        <v>1</v>
      </c>
      <c r="G1654" s="40">
        <f>TYPE(Customer!H1654)</f>
        <v>1</v>
      </c>
      <c r="H1654" s="40">
        <f>TYPE(Customer!I1654)</f>
        <v>1</v>
      </c>
      <c r="I1654" s="40">
        <f>TYPE(Customer!J1654)</f>
        <v>1</v>
      </c>
      <c r="J1654" s="40">
        <f>TYPE(Customer!K1654)</f>
        <v>1</v>
      </c>
      <c r="K1654" s="40">
        <f>TYPE(Customer!L1654)</f>
        <v>1</v>
      </c>
      <c r="L1654" s="40">
        <f>TYPE(Customer!M1654)</f>
        <v>1</v>
      </c>
      <c r="M1654" s="40">
        <f>TYPE(Customer!N1654)</f>
        <v>1</v>
      </c>
    </row>
    <row r="1655" spans="1:13" x14ac:dyDescent="0.25">
      <c r="A1655" s="40">
        <f>TYPE(Customer!A1655)</f>
        <v>1</v>
      </c>
      <c r="B1655" s="40">
        <f>TYPE(Customer!B1655)</f>
        <v>1</v>
      </c>
      <c r="C1655" s="40">
        <f>TYPE(Customer!C1655)</f>
        <v>2</v>
      </c>
      <c r="D1655" s="40">
        <f>TYPE(Customer!D1655)</f>
        <v>2</v>
      </c>
      <c r="E1655" s="40">
        <f>TYPE(Customer!E1655)</f>
        <v>1</v>
      </c>
      <c r="F1655" s="40">
        <f>TYPE(Customer!G1655)</f>
        <v>1</v>
      </c>
      <c r="G1655" s="40">
        <f>TYPE(Customer!H1655)</f>
        <v>1</v>
      </c>
      <c r="H1655" s="40">
        <f>TYPE(Customer!I1655)</f>
        <v>1</v>
      </c>
      <c r="I1655" s="40">
        <f>TYPE(Customer!J1655)</f>
        <v>1</v>
      </c>
      <c r="J1655" s="40">
        <f>TYPE(Customer!K1655)</f>
        <v>1</v>
      </c>
      <c r="K1655" s="40">
        <f>TYPE(Customer!L1655)</f>
        <v>1</v>
      </c>
      <c r="L1655" s="40">
        <f>TYPE(Customer!M1655)</f>
        <v>1</v>
      </c>
      <c r="M1655" s="40">
        <f>TYPE(Customer!N1655)</f>
        <v>1</v>
      </c>
    </row>
    <row r="1656" spans="1:13" x14ac:dyDescent="0.25">
      <c r="A1656" s="40">
        <f>TYPE(Customer!A1656)</f>
        <v>1</v>
      </c>
      <c r="B1656" s="40">
        <f>TYPE(Customer!B1656)</f>
        <v>1</v>
      </c>
      <c r="C1656" s="40">
        <f>TYPE(Customer!C1656)</f>
        <v>2</v>
      </c>
      <c r="D1656" s="40">
        <f>TYPE(Customer!D1656)</f>
        <v>2</v>
      </c>
      <c r="E1656" s="40">
        <f>TYPE(Customer!E1656)</f>
        <v>1</v>
      </c>
      <c r="F1656" s="40">
        <f>TYPE(Customer!G1656)</f>
        <v>1</v>
      </c>
      <c r="G1656" s="40">
        <f>TYPE(Customer!H1656)</f>
        <v>1</v>
      </c>
      <c r="H1656" s="40">
        <f>TYPE(Customer!I1656)</f>
        <v>1</v>
      </c>
      <c r="I1656" s="40">
        <f>TYPE(Customer!J1656)</f>
        <v>1</v>
      </c>
      <c r="J1656" s="40">
        <f>TYPE(Customer!K1656)</f>
        <v>1</v>
      </c>
      <c r="K1656" s="40">
        <f>TYPE(Customer!L1656)</f>
        <v>1</v>
      </c>
      <c r="L1656" s="40">
        <f>TYPE(Customer!M1656)</f>
        <v>1</v>
      </c>
      <c r="M1656" s="40">
        <f>TYPE(Customer!N1656)</f>
        <v>1</v>
      </c>
    </row>
    <row r="1657" spans="1:13" x14ac:dyDescent="0.25">
      <c r="A1657" s="40">
        <f>TYPE(Customer!A1657)</f>
        <v>1</v>
      </c>
      <c r="B1657" s="40">
        <f>TYPE(Customer!B1657)</f>
        <v>1</v>
      </c>
      <c r="C1657" s="40">
        <f>TYPE(Customer!C1657)</f>
        <v>2</v>
      </c>
      <c r="D1657" s="40">
        <f>TYPE(Customer!D1657)</f>
        <v>2</v>
      </c>
      <c r="E1657" s="40">
        <f>TYPE(Customer!E1657)</f>
        <v>1</v>
      </c>
      <c r="F1657" s="40">
        <f>TYPE(Customer!G1657)</f>
        <v>1</v>
      </c>
      <c r="G1657" s="40">
        <f>TYPE(Customer!H1657)</f>
        <v>1</v>
      </c>
      <c r="H1657" s="40">
        <f>TYPE(Customer!I1657)</f>
        <v>1</v>
      </c>
      <c r="I1657" s="40">
        <f>TYPE(Customer!J1657)</f>
        <v>1</v>
      </c>
      <c r="J1657" s="40">
        <f>TYPE(Customer!K1657)</f>
        <v>1</v>
      </c>
      <c r="K1657" s="40">
        <f>TYPE(Customer!L1657)</f>
        <v>1</v>
      </c>
      <c r="L1657" s="40">
        <f>TYPE(Customer!M1657)</f>
        <v>1</v>
      </c>
      <c r="M1657" s="40">
        <f>TYPE(Customer!N1657)</f>
        <v>1</v>
      </c>
    </row>
    <row r="1658" spans="1:13" x14ac:dyDescent="0.25">
      <c r="A1658" s="40">
        <f>TYPE(Customer!A1658)</f>
        <v>1</v>
      </c>
      <c r="B1658" s="40">
        <f>TYPE(Customer!B1658)</f>
        <v>1</v>
      </c>
      <c r="C1658" s="40">
        <f>TYPE(Customer!C1658)</f>
        <v>2</v>
      </c>
      <c r="D1658" s="40">
        <f>TYPE(Customer!D1658)</f>
        <v>2</v>
      </c>
      <c r="E1658" s="40">
        <f>TYPE(Customer!E1658)</f>
        <v>1</v>
      </c>
      <c r="F1658" s="40">
        <f>TYPE(Customer!G1658)</f>
        <v>1</v>
      </c>
      <c r="G1658" s="40">
        <f>TYPE(Customer!H1658)</f>
        <v>1</v>
      </c>
      <c r="H1658" s="40">
        <f>TYPE(Customer!I1658)</f>
        <v>1</v>
      </c>
      <c r="I1658" s="40">
        <f>TYPE(Customer!J1658)</f>
        <v>1</v>
      </c>
      <c r="J1658" s="40">
        <f>TYPE(Customer!K1658)</f>
        <v>1</v>
      </c>
      <c r="K1658" s="40">
        <f>TYPE(Customer!L1658)</f>
        <v>1</v>
      </c>
      <c r="L1658" s="40">
        <f>TYPE(Customer!M1658)</f>
        <v>1</v>
      </c>
      <c r="M1658" s="40">
        <f>TYPE(Customer!N1658)</f>
        <v>1</v>
      </c>
    </row>
    <row r="1659" spans="1:13" x14ac:dyDescent="0.25">
      <c r="A1659" s="40">
        <f>TYPE(Customer!A1659)</f>
        <v>1</v>
      </c>
      <c r="B1659" s="40">
        <f>TYPE(Customer!B1659)</f>
        <v>1</v>
      </c>
      <c r="C1659" s="40">
        <f>TYPE(Customer!C1659)</f>
        <v>2</v>
      </c>
      <c r="D1659" s="40">
        <f>TYPE(Customer!D1659)</f>
        <v>2</v>
      </c>
      <c r="E1659" s="40">
        <f>TYPE(Customer!E1659)</f>
        <v>1</v>
      </c>
      <c r="F1659" s="40">
        <f>TYPE(Customer!G1659)</f>
        <v>1</v>
      </c>
      <c r="G1659" s="40">
        <f>TYPE(Customer!H1659)</f>
        <v>1</v>
      </c>
      <c r="H1659" s="40">
        <f>TYPE(Customer!I1659)</f>
        <v>1</v>
      </c>
      <c r="I1659" s="40">
        <f>TYPE(Customer!J1659)</f>
        <v>1</v>
      </c>
      <c r="J1659" s="40">
        <f>TYPE(Customer!K1659)</f>
        <v>1</v>
      </c>
      <c r="K1659" s="40">
        <f>TYPE(Customer!L1659)</f>
        <v>1</v>
      </c>
      <c r="L1659" s="40">
        <f>TYPE(Customer!M1659)</f>
        <v>1</v>
      </c>
      <c r="M1659" s="40">
        <f>TYPE(Customer!N1659)</f>
        <v>1</v>
      </c>
    </row>
    <row r="1660" spans="1:13" x14ac:dyDescent="0.25">
      <c r="A1660" s="40">
        <f>TYPE(Customer!A1660)</f>
        <v>1</v>
      </c>
      <c r="B1660" s="40">
        <f>TYPE(Customer!B1660)</f>
        <v>1</v>
      </c>
      <c r="C1660" s="40">
        <f>TYPE(Customer!C1660)</f>
        <v>2</v>
      </c>
      <c r="D1660" s="40">
        <f>TYPE(Customer!D1660)</f>
        <v>2</v>
      </c>
      <c r="E1660" s="40">
        <f>TYPE(Customer!E1660)</f>
        <v>1</v>
      </c>
      <c r="F1660" s="40">
        <f>TYPE(Customer!G1660)</f>
        <v>1</v>
      </c>
      <c r="G1660" s="40">
        <f>TYPE(Customer!H1660)</f>
        <v>1</v>
      </c>
      <c r="H1660" s="40">
        <f>TYPE(Customer!I1660)</f>
        <v>1</v>
      </c>
      <c r="I1660" s="40">
        <f>TYPE(Customer!J1660)</f>
        <v>1</v>
      </c>
      <c r="J1660" s="40">
        <f>TYPE(Customer!K1660)</f>
        <v>1</v>
      </c>
      <c r="K1660" s="40">
        <f>TYPE(Customer!L1660)</f>
        <v>1</v>
      </c>
      <c r="L1660" s="40">
        <f>TYPE(Customer!M1660)</f>
        <v>1</v>
      </c>
      <c r="M1660" s="40">
        <f>TYPE(Customer!N1660)</f>
        <v>1</v>
      </c>
    </row>
    <row r="1661" spans="1:13" x14ac:dyDescent="0.25">
      <c r="A1661" s="40">
        <f>TYPE(Customer!A1661)</f>
        <v>1</v>
      </c>
      <c r="B1661" s="40">
        <f>TYPE(Customer!B1661)</f>
        <v>1</v>
      </c>
      <c r="C1661" s="40">
        <f>TYPE(Customer!C1661)</f>
        <v>2</v>
      </c>
      <c r="D1661" s="40">
        <f>TYPE(Customer!D1661)</f>
        <v>2</v>
      </c>
      <c r="E1661" s="40">
        <f>TYPE(Customer!E1661)</f>
        <v>1</v>
      </c>
      <c r="F1661" s="40">
        <f>TYPE(Customer!G1661)</f>
        <v>1</v>
      </c>
      <c r="G1661" s="40">
        <f>TYPE(Customer!H1661)</f>
        <v>1</v>
      </c>
      <c r="H1661" s="40">
        <f>TYPE(Customer!I1661)</f>
        <v>1</v>
      </c>
      <c r="I1661" s="40">
        <f>TYPE(Customer!J1661)</f>
        <v>1</v>
      </c>
      <c r="J1661" s="40">
        <f>TYPE(Customer!K1661)</f>
        <v>1</v>
      </c>
      <c r="K1661" s="40">
        <f>TYPE(Customer!L1661)</f>
        <v>1</v>
      </c>
      <c r="L1661" s="40">
        <f>TYPE(Customer!M1661)</f>
        <v>1</v>
      </c>
      <c r="M1661" s="40">
        <f>TYPE(Customer!N1661)</f>
        <v>1</v>
      </c>
    </row>
    <row r="1662" spans="1:13" x14ac:dyDescent="0.25">
      <c r="A1662" s="40">
        <f>TYPE(Customer!A1662)</f>
        <v>1</v>
      </c>
      <c r="B1662" s="40">
        <f>TYPE(Customer!B1662)</f>
        <v>1</v>
      </c>
      <c r="C1662" s="40">
        <f>TYPE(Customer!C1662)</f>
        <v>2</v>
      </c>
      <c r="D1662" s="40">
        <f>TYPE(Customer!D1662)</f>
        <v>2</v>
      </c>
      <c r="E1662" s="40">
        <f>TYPE(Customer!E1662)</f>
        <v>1</v>
      </c>
      <c r="F1662" s="40">
        <f>TYPE(Customer!G1662)</f>
        <v>1</v>
      </c>
      <c r="G1662" s="40">
        <f>TYPE(Customer!H1662)</f>
        <v>1</v>
      </c>
      <c r="H1662" s="40">
        <f>TYPE(Customer!I1662)</f>
        <v>1</v>
      </c>
      <c r="I1662" s="40">
        <f>TYPE(Customer!J1662)</f>
        <v>1</v>
      </c>
      <c r="J1662" s="40">
        <f>TYPE(Customer!K1662)</f>
        <v>1</v>
      </c>
      <c r="K1662" s="40">
        <f>TYPE(Customer!L1662)</f>
        <v>1</v>
      </c>
      <c r="L1662" s="40">
        <f>TYPE(Customer!M1662)</f>
        <v>1</v>
      </c>
      <c r="M1662" s="40">
        <f>TYPE(Customer!N1662)</f>
        <v>1</v>
      </c>
    </row>
    <row r="1663" spans="1:13" x14ac:dyDescent="0.25">
      <c r="A1663" s="40">
        <f>TYPE(Customer!A1663)</f>
        <v>1</v>
      </c>
      <c r="B1663" s="40">
        <f>TYPE(Customer!B1663)</f>
        <v>1</v>
      </c>
      <c r="C1663" s="40">
        <f>TYPE(Customer!C1663)</f>
        <v>2</v>
      </c>
      <c r="D1663" s="40">
        <f>TYPE(Customer!D1663)</f>
        <v>2</v>
      </c>
      <c r="E1663" s="40">
        <f>TYPE(Customer!E1663)</f>
        <v>1</v>
      </c>
      <c r="F1663" s="40">
        <f>TYPE(Customer!G1663)</f>
        <v>1</v>
      </c>
      <c r="G1663" s="40">
        <f>TYPE(Customer!H1663)</f>
        <v>1</v>
      </c>
      <c r="H1663" s="40">
        <f>TYPE(Customer!I1663)</f>
        <v>1</v>
      </c>
      <c r="I1663" s="40">
        <f>TYPE(Customer!J1663)</f>
        <v>1</v>
      </c>
      <c r="J1663" s="40">
        <f>TYPE(Customer!K1663)</f>
        <v>1</v>
      </c>
      <c r="K1663" s="40">
        <f>TYPE(Customer!L1663)</f>
        <v>1</v>
      </c>
      <c r="L1663" s="40">
        <f>TYPE(Customer!M1663)</f>
        <v>1</v>
      </c>
      <c r="M1663" s="40">
        <f>TYPE(Customer!N1663)</f>
        <v>1</v>
      </c>
    </row>
    <row r="1664" spans="1:13" x14ac:dyDescent="0.25">
      <c r="A1664" s="40">
        <f>TYPE(Customer!A1664)</f>
        <v>1</v>
      </c>
      <c r="B1664" s="40">
        <f>TYPE(Customer!B1664)</f>
        <v>1</v>
      </c>
      <c r="C1664" s="40">
        <f>TYPE(Customer!C1664)</f>
        <v>2</v>
      </c>
      <c r="D1664" s="40">
        <f>TYPE(Customer!D1664)</f>
        <v>2</v>
      </c>
      <c r="E1664" s="40">
        <f>TYPE(Customer!E1664)</f>
        <v>1</v>
      </c>
      <c r="F1664" s="40">
        <f>TYPE(Customer!G1664)</f>
        <v>1</v>
      </c>
      <c r="G1664" s="40">
        <f>TYPE(Customer!H1664)</f>
        <v>1</v>
      </c>
      <c r="H1664" s="40">
        <f>TYPE(Customer!I1664)</f>
        <v>1</v>
      </c>
      <c r="I1664" s="40">
        <f>TYPE(Customer!J1664)</f>
        <v>1</v>
      </c>
      <c r="J1664" s="40">
        <f>TYPE(Customer!K1664)</f>
        <v>1</v>
      </c>
      <c r="K1664" s="40">
        <f>TYPE(Customer!L1664)</f>
        <v>1</v>
      </c>
      <c r="L1664" s="40">
        <f>TYPE(Customer!M1664)</f>
        <v>1</v>
      </c>
      <c r="M1664" s="40">
        <f>TYPE(Customer!N1664)</f>
        <v>1</v>
      </c>
    </row>
    <row r="1665" spans="1:13" x14ac:dyDescent="0.25">
      <c r="A1665" s="40">
        <f>TYPE(Customer!A1665)</f>
        <v>1</v>
      </c>
      <c r="B1665" s="40">
        <f>TYPE(Customer!B1665)</f>
        <v>1</v>
      </c>
      <c r="C1665" s="40">
        <f>TYPE(Customer!C1665)</f>
        <v>2</v>
      </c>
      <c r="D1665" s="40">
        <f>TYPE(Customer!D1665)</f>
        <v>2</v>
      </c>
      <c r="E1665" s="40">
        <f>TYPE(Customer!E1665)</f>
        <v>1</v>
      </c>
      <c r="F1665" s="40">
        <f>TYPE(Customer!G1665)</f>
        <v>1</v>
      </c>
      <c r="G1665" s="40">
        <f>TYPE(Customer!H1665)</f>
        <v>1</v>
      </c>
      <c r="H1665" s="40">
        <f>TYPE(Customer!I1665)</f>
        <v>1</v>
      </c>
      <c r="I1665" s="40">
        <f>TYPE(Customer!J1665)</f>
        <v>1</v>
      </c>
      <c r="J1665" s="40">
        <f>TYPE(Customer!K1665)</f>
        <v>1</v>
      </c>
      <c r="K1665" s="40">
        <f>TYPE(Customer!L1665)</f>
        <v>1</v>
      </c>
      <c r="L1665" s="40">
        <f>TYPE(Customer!M1665)</f>
        <v>1</v>
      </c>
      <c r="M1665" s="40">
        <f>TYPE(Customer!N1665)</f>
        <v>1</v>
      </c>
    </row>
    <row r="1666" spans="1:13" x14ac:dyDescent="0.25">
      <c r="A1666" s="40">
        <f>TYPE(Customer!A1666)</f>
        <v>1</v>
      </c>
      <c r="B1666" s="40">
        <f>TYPE(Customer!B1666)</f>
        <v>1</v>
      </c>
      <c r="C1666" s="40">
        <f>TYPE(Customer!C1666)</f>
        <v>2</v>
      </c>
      <c r="D1666" s="40">
        <f>TYPE(Customer!D1666)</f>
        <v>2</v>
      </c>
      <c r="E1666" s="40">
        <f>TYPE(Customer!E1666)</f>
        <v>1</v>
      </c>
      <c r="F1666" s="40">
        <f>TYPE(Customer!G1666)</f>
        <v>1</v>
      </c>
      <c r="G1666" s="40">
        <f>TYPE(Customer!H1666)</f>
        <v>1</v>
      </c>
      <c r="H1666" s="40">
        <f>TYPE(Customer!I1666)</f>
        <v>1</v>
      </c>
      <c r="I1666" s="40">
        <f>TYPE(Customer!J1666)</f>
        <v>1</v>
      </c>
      <c r="J1666" s="40">
        <f>TYPE(Customer!K1666)</f>
        <v>1</v>
      </c>
      <c r="K1666" s="40">
        <f>TYPE(Customer!L1666)</f>
        <v>1</v>
      </c>
      <c r="L1666" s="40">
        <f>TYPE(Customer!M1666)</f>
        <v>1</v>
      </c>
      <c r="M1666" s="40">
        <f>TYPE(Customer!N1666)</f>
        <v>1</v>
      </c>
    </row>
    <row r="1667" spans="1:13" x14ac:dyDescent="0.25">
      <c r="A1667" s="40">
        <f>TYPE(Customer!A1667)</f>
        <v>1</v>
      </c>
      <c r="B1667" s="40">
        <f>TYPE(Customer!B1667)</f>
        <v>1</v>
      </c>
      <c r="C1667" s="40">
        <f>TYPE(Customer!C1667)</f>
        <v>2</v>
      </c>
      <c r="D1667" s="40">
        <f>TYPE(Customer!D1667)</f>
        <v>2</v>
      </c>
      <c r="E1667" s="40">
        <f>TYPE(Customer!E1667)</f>
        <v>1</v>
      </c>
      <c r="F1667" s="40">
        <f>TYPE(Customer!G1667)</f>
        <v>1</v>
      </c>
      <c r="G1667" s="40">
        <f>TYPE(Customer!H1667)</f>
        <v>1</v>
      </c>
      <c r="H1667" s="40">
        <f>TYPE(Customer!I1667)</f>
        <v>1</v>
      </c>
      <c r="I1667" s="40">
        <f>TYPE(Customer!J1667)</f>
        <v>1</v>
      </c>
      <c r="J1667" s="40">
        <f>TYPE(Customer!K1667)</f>
        <v>1</v>
      </c>
      <c r="K1667" s="40">
        <f>TYPE(Customer!L1667)</f>
        <v>1</v>
      </c>
      <c r="L1667" s="40">
        <f>TYPE(Customer!M1667)</f>
        <v>1</v>
      </c>
      <c r="M1667" s="40">
        <f>TYPE(Customer!N1667)</f>
        <v>1</v>
      </c>
    </row>
    <row r="1668" spans="1:13" x14ac:dyDescent="0.25">
      <c r="A1668" s="40">
        <f>TYPE(Customer!A1668)</f>
        <v>1</v>
      </c>
      <c r="B1668" s="40">
        <f>TYPE(Customer!B1668)</f>
        <v>1</v>
      </c>
      <c r="C1668" s="40">
        <f>TYPE(Customer!C1668)</f>
        <v>2</v>
      </c>
      <c r="D1668" s="40">
        <f>TYPE(Customer!D1668)</f>
        <v>2</v>
      </c>
      <c r="E1668" s="40">
        <f>TYPE(Customer!E1668)</f>
        <v>1</v>
      </c>
      <c r="F1668" s="40">
        <f>TYPE(Customer!G1668)</f>
        <v>1</v>
      </c>
      <c r="G1668" s="40">
        <f>TYPE(Customer!H1668)</f>
        <v>1</v>
      </c>
      <c r="H1668" s="40">
        <f>TYPE(Customer!I1668)</f>
        <v>1</v>
      </c>
      <c r="I1668" s="40">
        <f>TYPE(Customer!J1668)</f>
        <v>1</v>
      </c>
      <c r="J1668" s="40">
        <f>TYPE(Customer!K1668)</f>
        <v>1</v>
      </c>
      <c r="K1668" s="40">
        <f>TYPE(Customer!L1668)</f>
        <v>1</v>
      </c>
      <c r="L1668" s="40">
        <f>TYPE(Customer!M1668)</f>
        <v>1</v>
      </c>
      <c r="M1668" s="40">
        <f>TYPE(Customer!N1668)</f>
        <v>1</v>
      </c>
    </row>
    <row r="1669" spans="1:13" x14ac:dyDescent="0.25">
      <c r="A1669" s="40">
        <f>TYPE(Customer!A1669)</f>
        <v>1</v>
      </c>
      <c r="B1669" s="40">
        <f>TYPE(Customer!B1669)</f>
        <v>1</v>
      </c>
      <c r="C1669" s="40">
        <f>TYPE(Customer!C1669)</f>
        <v>2</v>
      </c>
      <c r="D1669" s="40">
        <f>TYPE(Customer!D1669)</f>
        <v>2</v>
      </c>
      <c r="E1669" s="40">
        <f>TYPE(Customer!E1669)</f>
        <v>1</v>
      </c>
      <c r="F1669" s="40">
        <f>TYPE(Customer!G1669)</f>
        <v>1</v>
      </c>
      <c r="G1669" s="40">
        <f>TYPE(Customer!H1669)</f>
        <v>1</v>
      </c>
      <c r="H1669" s="40">
        <f>TYPE(Customer!I1669)</f>
        <v>1</v>
      </c>
      <c r="I1669" s="40">
        <f>TYPE(Customer!J1669)</f>
        <v>1</v>
      </c>
      <c r="J1669" s="40">
        <f>TYPE(Customer!K1669)</f>
        <v>1</v>
      </c>
      <c r="K1669" s="40">
        <f>TYPE(Customer!L1669)</f>
        <v>1</v>
      </c>
      <c r="L1669" s="40">
        <f>TYPE(Customer!M1669)</f>
        <v>1</v>
      </c>
      <c r="M1669" s="40">
        <f>TYPE(Customer!N1669)</f>
        <v>1</v>
      </c>
    </row>
    <row r="1670" spans="1:13" x14ac:dyDescent="0.25">
      <c r="A1670" s="40">
        <f>TYPE(Customer!A1670)</f>
        <v>1</v>
      </c>
      <c r="B1670" s="40">
        <f>TYPE(Customer!B1670)</f>
        <v>1</v>
      </c>
      <c r="C1670" s="40">
        <f>TYPE(Customer!C1670)</f>
        <v>2</v>
      </c>
      <c r="D1670" s="40">
        <f>TYPE(Customer!D1670)</f>
        <v>2</v>
      </c>
      <c r="E1670" s="40">
        <f>TYPE(Customer!E1670)</f>
        <v>1</v>
      </c>
      <c r="F1670" s="40">
        <f>TYPE(Customer!G1670)</f>
        <v>1</v>
      </c>
      <c r="G1670" s="40">
        <f>TYPE(Customer!H1670)</f>
        <v>1</v>
      </c>
      <c r="H1670" s="40">
        <f>TYPE(Customer!I1670)</f>
        <v>1</v>
      </c>
      <c r="I1670" s="40">
        <f>TYPE(Customer!J1670)</f>
        <v>1</v>
      </c>
      <c r="J1670" s="40">
        <f>TYPE(Customer!K1670)</f>
        <v>1</v>
      </c>
      <c r="K1670" s="40">
        <f>TYPE(Customer!L1670)</f>
        <v>1</v>
      </c>
      <c r="L1670" s="40">
        <f>TYPE(Customer!M1670)</f>
        <v>1</v>
      </c>
      <c r="M1670" s="40">
        <f>TYPE(Customer!N1670)</f>
        <v>1</v>
      </c>
    </row>
    <row r="1671" spans="1:13" x14ac:dyDescent="0.25">
      <c r="A1671" s="40">
        <f>TYPE(Customer!A1671)</f>
        <v>1</v>
      </c>
      <c r="B1671" s="40">
        <f>TYPE(Customer!B1671)</f>
        <v>1</v>
      </c>
      <c r="C1671" s="40">
        <f>TYPE(Customer!C1671)</f>
        <v>2</v>
      </c>
      <c r="D1671" s="40">
        <f>TYPE(Customer!D1671)</f>
        <v>2</v>
      </c>
      <c r="E1671" s="40">
        <f>TYPE(Customer!E1671)</f>
        <v>1</v>
      </c>
      <c r="F1671" s="40">
        <f>TYPE(Customer!G1671)</f>
        <v>1</v>
      </c>
      <c r="G1671" s="40">
        <f>TYPE(Customer!H1671)</f>
        <v>1</v>
      </c>
      <c r="H1671" s="40">
        <f>TYPE(Customer!I1671)</f>
        <v>1</v>
      </c>
      <c r="I1671" s="40">
        <f>TYPE(Customer!J1671)</f>
        <v>1</v>
      </c>
      <c r="J1671" s="40">
        <f>TYPE(Customer!K1671)</f>
        <v>1</v>
      </c>
      <c r="K1671" s="40">
        <f>TYPE(Customer!L1671)</f>
        <v>1</v>
      </c>
      <c r="L1671" s="40">
        <f>TYPE(Customer!M1671)</f>
        <v>1</v>
      </c>
      <c r="M1671" s="40">
        <f>TYPE(Customer!N1671)</f>
        <v>1</v>
      </c>
    </row>
    <row r="1672" spans="1:13" x14ac:dyDescent="0.25">
      <c r="A1672" s="40">
        <f>TYPE(Customer!A1672)</f>
        <v>1</v>
      </c>
      <c r="B1672" s="40">
        <f>TYPE(Customer!B1672)</f>
        <v>1</v>
      </c>
      <c r="C1672" s="40">
        <f>TYPE(Customer!C1672)</f>
        <v>2</v>
      </c>
      <c r="D1672" s="40">
        <f>TYPE(Customer!D1672)</f>
        <v>2</v>
      </c>
      <c r="E1672" s="40">
        <f>TYPE(Customer!E1672)</f>
        <v>1</v>
      </c>
      <c r="F1672" s="40">
        <f>TYPE(Customer!G1672)</f>
        <v>1</v>
      </c>
      <c r="G1672" s="40">
        <f>TYPE(Customer!H1672)</f>
        <v>1</v>
      </c>
      <c r="H1672" s="40">
        <f>TYPE(Customer!I1672)</f>
        <v>1</v>
      </c>
      <c r="I1672" s="40">
        <f>TYPE(Customer!J1672)</f>
        <v>1</v>
      </c>
      <c r="J1672" s="40">
        <f>TYPE(Customer!K1672)</f>
        <v>1</v>
      </c>
      <c r="K1672" s="40">
        <f>TYPE(Customer!L1672)</f>
        <v>1</v>
      </c>
      <c r="L1672" s="40">
        <f>TYPE(Customer!M1672)</f>
        <v>1</v>
      </c>
      <c r="M1672" s="40">
        <f>TYPE(Customer!N1672)</f>
        <v>1</v>
      </c>
    </row>
    <row r="1673" spans="1:13" x14ac:dyDescent="0.25">
      <c r="A1673" s="40">
        <f>TYPE(Customer!A1673)</f>
        <v>1</v>
      </c>
      <c r="B1673" s="40">
        <f>TYPE(Customer!B1673)</f>
        <v>1</v>
      </c>
      <c r="C1673" s="40">
        <f>TYPE(Customer!C1673)</f>
        <v>2</v>
      </c>
      <c r="D1673" s="40">
        <f>TYPE(Customer!D1673)</f>
        <v>2</v>
      </c>
      <c r="E1673" s="40">
        <f>TYPE(Customer!E1673)</f>
        <v>1</v>
      </c>
      <c r="F1673" s="40">
        <f>TYPE(Customer!G1673)</f>
        <v>1</v>
      </c>
      <c r="G1673" s="40">
        <f>TYPE(Customer!H1673)</f>
        <v>1</v>
      </c>
      <c r="H1673" s="40">
        <f>TYPE(Customer!I1673)</f>
        <v>1</v>
      </c>
      <c r="I1673" s="40">
        <f>TYPE(Customer!J1673)</f>
        <v>1</v>
      </c>
      <c r="J1673" s="40">
        <f>TYPE(Customer!K1673)</f>
        <v>1</v>
      </c>
      <c r="K1673" s="40">
        <f>TYPE(Customer!L1673)</f>
        <v>1</v>
      </c>
      <c r="L1673" s="40">
        <f>TYPE(Customer!M1673)</f>
        <v>1</v>
      </c>
      <c r="M1673" s="40">
        <f>TYPE(Customer!N1673)</f>
        <v>1</v>
      </c>
    </row>
    <row r="1674" spans="1:13" x14ac:dyDescent="0.25">
      <c r="A1674" s="40">
        <f>TYPE(Customer!A1674)</f>
        <v>1</v>
      </c>
      <c r="B1674" s="40">
        <f>TYPE(Customer!B1674)</f>
        <v>1</v>
      </c>
      <c r="C1674" s="40">
        <f>TYPE(Customer!C1674)</f>
        <v>2</v>
      </c>
      <c r="D1674" s="40">
        <f>TYPE(Customer!D1674)</f>
        <v>2</v>
      </c>
      <c r="E1674" s="40">
        <f>TYPE(Customer!E1674)</f>
        <v>1</v>
      </c>
      <c r="F1674" s="40">
        <f>TYPE(Customer!G1674)</f>
        <v>1</v>
      </c>
      <c r="G1674" s="40">
        <f>TYPE(Customer!H1674)</f>
        <v>1</v>
      </c>
      <c r="H1674" s="40">
        <f>TYPE(Customer!I1674)</f>
        <v>1</v>
      </c>
      <c r="I1674" s="40">
        <f>TYPE(Customer!J1674)</f>
        <v>1</v>
      </c>
      <c r="J1674" s="40">
        <f>TYPE(Customer!K1674)</f>
        <v>1</v>
      </c>
      <c r="K1674" s="40">
        <f>TYPE(Customer!L1674)</f>
        <v>1</v>
      </c>
      <c r="L1674" s="40">
        <f>TYPE(Customer!M1674)</f>
        <v>1</v>
      </c>
      <c r="M1674" s="40">
        <f>TYPE(Customer!N1674)</f>
        <v>1</v>
      </c>
    </row>
    <row r="1675" spans="1:13" x14ac:dyDescent="0.25">
      <c r="A1675" s="40">
        <f>TYPE(Customer!A1675)</f>
        <v>1</v>
      </c>
      <c r="B1675" s="40">
        <f>TYPE(Customer!B1675)</f>
        <v>1</v>
      </c>
      <c r="C1675" s="40">
        <f>TYPE(Customer!C1675)</f>
        <v>2</v>
      </c>
      <c r="D1675" s="40">
        <f>TYPE(Customer!D1675)</f>
        <v>2</v>
      </c>
      <c r="E1675" s="40">
        <f>TYPE(Customer!E1675)</f>
        <v>1</v>
      </c>
      <c r="F1675" s="40">
        <f>TYPE(Customer!G1675)</f>
        <v>1</v>
      </c>
      <c r="G1675" s="40">
        <f>TYPE(Customer!H1675)</f>
        <v>1</v>
      </c>
      <c r="H1675" s="40">
        <f>TYPE(Customer!I1675)</f>
        <v>1</v>
      </c>
      <c r="I1675" s="40">
        <f>TYPE(Customer!J1675)</f>
        <v>1</v>
      </c>
      <c r="J1675" s="40">
        <f>TYPE(Customer!K1675)</f>
        <v>1</v>
      </c>
      <c r="K1675" s="40">
        <f>TYPE(Customer!L1675)</f>
        <v>1</v>
      </c>
      <c r="L1675" s="40">
        <f>TYPE(Customer!M1675)</f>
        <v>1</v>
      </c>
      <c r="M1675" s="40">
        <f>TYPE(Customer!N1675)</f>
        <v>1</v>
      </c>
    </row>
    <row r="1676" spans="1:13" x14ac:dyDescent="0.25">
      <c r="A1676" s="40">
        <f>TYPE(Customer!A1676)</f>
        <v>1</v>
      </c>
      <c r="B1676" s="40">
        <f>TYPE(Customer!B1676)</f>
        <v>1</v>
      </c>
      <c r="C1676" s="40">
        <f>TYPE(Customer!C1676)</f>
        <v>2</v>
      </c>
      <c r="D1676" s="40">
        <f>TYPE(Customer!D1676)</f>
        <v>2</v>
      </c>
      <c r="E1676" s="40">
        <f>TYPE(Customer!E1676)</f>
        <v>1</v>
      </c>
      <c r="F1676" s="40">
        <f>TYPE(Customer!G1676)</f>
        <v>1</v>
      </c>
      <c r="G1676" s="40">
        <f>TYPE(Customer!H1676)</f>
        <v>1</v>
      </c>
      <c r="H1676" s="40">
        <f>TYPE(Customer!I1676)</f>
        <v>1</v>
      </c>
      <c r="I1676" s="40">
        <f>TYPE(Customer!J1676)</f>
        <v>1</v>
      </c>
      <c r="J1676" s="40">
        <f>TYPE(Customer!K1676)</f>
        <v>1</v>
      </c>
      <c r="K1676" s="40">
        <f>TYPE(Customer!L1676)</f>
        <v>1</v>
      </c>
      <c r="L1676" s="40">
        <f>TYPE(Customer!M1676)</f>
        <v>1</v>
      </c>
      <c r="M1676" s="40">
        <f>TYPE(Customer!N1676)</f>
        <v>1</v>
      </c>
    </row>
    <row r="1677" spans="1:13" x14ac:dyDescent="0.25">
      <c r="A1677" s="40">
        <f>TYPE(Customer!A1677)</f>
        <v>1</v>
      </c>
      <c r="B1677" s="40">
        <f>TYPE(Customer!B1677)</f>
        <v>1</v>
      </c>
      <c r="C1677" s="40">
        <f>TYPE(Customer!C1677)</f>
        <v>2</v>
      </c>
      <c r="D1677" s="40">
        <f>TYPE(Customer!D1677)</f>
        <v>2</v>
      </c>
      <c r="E1677" s="40">
        <f>TYPE(Customer!E1677)</f>
        <v>1</v>
      </c>
      <c r="F1677" s="40">
        <f>TYPE(Customer!G1677)</f>
        <v>1</v>
      </c>
      <c r="G1677" s="40">
        <f>TYPE(Customer!H1677)</f>
        <v>1</v>
      </c>
      <c r="H1677" s="40">
        <f>TYPE(Customer!I1677)</f>
        <v>1</v>
      </c>
      <c r="I1677" s="40">
        <f>TYPE(Customer!J1677)</f>
        <v>1</v>
      </c>
      <c r="J1677" s="40">
        <f>TYPE(Customer!K1677)</f>
        <v>1</v>
      </c>
      <c r="K1677" s="40">
        <f>TYPE(Customer!L1677)</f>
        <v>1</v>
      </c>
      <c r="L1677" s="40">
        <f>TYPE(Customer!M1677)</f>
        <v>1</v>
      </c>
      <c r="M1677" s="40">
        <f>TYPE(Customer!N1677)</f>
        <v>1</v>
      </c>
    </row>
    <row r="1678" spans="1:13" x14ac:dyDescent="0.25">
      <c r="A1678" s="40">
        <f>TYPE(Customer!A1678)</f>
        <v>1</v>
      </c>
      <c r="B1678" s="40">
        <f>TYPE(Customer!B1678)</f>
        <v>1</v>
      </c>
      <c r="C1678" s="40">
        <f>TYPE(Customer!C1678)</f>
        <v>2</v>
      </c>
      <c r="D1678" s="40">
        <f>TYPE(Customer!D1678)</f>
        <v>2</v>
      </c>
      <c r="E1678" s="40">
        <f>TYPE(Customer!E1678)</f>
        <v>1</v>
      </c>
      <c r="F1678" s="40">
        <f>TYPE(Customer!G1678)</f>
        <v>1</v>
      </c>
      <c r="G1678" s="40">
        <f>TYPE(Customer!H1678)</f>
        <v>1</v>
      </c>
      <c r="H1678" s="40">
        <f>TYPE(Customer!I1678)</f>
        <v>1</v>
      </c>
      <c r="I1678" s="40">
        <f>TYPE(Customer!J1678)</f>
        <v>1</v>
      </c>
      <c r="J1678" s="40">
        <f>TYPE(Customer!K1678)</f>
        <v>1</v>
      </c>
      <c r="K1678" s="40">
        <f>TYPE(Customer!L1678)</f>
        <v>1</v>
      </c>
      <c r="L1678" s="40">
        <f>TYPE(Customer!M1678)</f>
        <v>1</v>
      </c>
      <c r="M1678" s="40">
        <f>TYPE(Customer!N1678)</f>
        <v>1</v>
      </c>
    </row>
    <row r="1679" spans="1:13" x14ac:dyDescent="0.25">
      <c r="A1679" s="40">
        <f>TYPE(Customer!A1679)</f>
        <v>1</v>
      </c>
      <c r="B1679" s="40">
        <f>TYPE(Customer!B1679)</f>
        <v>1</v>
      </c>
      <c r="C1679" s="40">
        <f>TYPE(Customer!C1679)</f>
        <v>2</v>
      </c>
      <c r="D1679" s="40">
        <f>TYPE(Customer!D1679)</f>
        <v>2</v>
      </c>
      <c r="E1679" s="40">
        <f>TYPE(Customer!E1679)</f>
        <v>1</v>
      </c>
      <c r="F1679" s="40">
        <f>TYPE(Customer!G1679)</f>
        <v>1</v>
      </c>
      <c r="G1679" s="40">
        <f>TYPE(Customer!H1679)</f>
        <v>1</v>
      </c>
      <c r="H1679" s="40">
        <f>TYPE(Customer!I1679)</f>
        <v>1</v>
      </c>
      <c r="I1679" s="40">
        <f>TYPE(Customer!J1679)</f>
        <v>1</v>
      </c>
      <c r="J1679" s="40">
        <f>TYPE(Customer!K1679)</f>
        <v>1</v>
      </c>
      <c r="K1679" s="40">
        <f>TYPE(Customer!L1679)</f>
        <v>1</v>
      </c>
      <c r="L1679" s="40">
        <f>TYPE(Customer!M1679)</f>
        <v>1</v>
      </c>
      <c r="M1679" s="40">
        <f>TYPE(Customer!N1679)</f>
        <v>1</v>
      </c>
    </row>
    <row r="1680" spans="1:13" x14ac:dyDescent="0.25">
      <c r="A1680" s="40">
        <f>TYPE(Customer!A1680)</f>
        <v>1</v>
      </c>
      <c r="B1680" s="40">
        <f>TYPE(Customer!B1680)</f>
        <v>1</v>
      </c>
      <c r="C1680" s="40">
        <f>TYPE(Customer!C1680)</f>
        <v>2</v>
      </c>
      <c r="D1680" s="40">
        <f>TYPE(Customer!D1680)</f>
        <v>2</v>
      </c>
      <c r="E1680" s="40">
        <f>TYPE(Customer!E1680)</f>
        <v>1</v>
      </c>
      <c r="F1680" s="40">
        <f>TYPE(Customer!G1680)</f>
        <v>1</v>
      </c>
      <c r="G1680" s="40">
        <f>TYPE(Customer!H1680)</f>
        <v>1</v>
      </c>
      <c r="H1680" s="40">
        <f>TYPE(Customer!I1680)</f>
        <v>1</v>
      </c>
      <c r="I1680" s="40">
        <f>TYPE(Customer!J1680)</f>
        <v>1</v>
      </c>
      <c r="J1680" s="40">
        <f>TYPE(Customer!K1680)</f>
        <v>1</v>
      </c>
      <c r="K1680" s="40">
        <f>TYPE(Customer!L1680)</f>
        <v>1</v>
      </c>
      <c r="L1680" s="40">
        <f>TYPE(Customer!M1680)</f>
        <v>1</v>
      </c>
      <c r="M1680" s="40">
        <f>TYPE(Customer!N1680)</f>
        <v>1</v>
      </c>
    </row>
    <row r="1681" spans="1:13" x14ac:dyDescent="0.25">
      <c r="A1681" s="40">
        <f>TYPE(Customer!A1681)</f>
        <v>1</v>
      </c>
      <c r="B1681" s="40">
        <f>TYPE(Customer!B1681)</f>
        <v>1</v>
      </c>
      <c r="C1681" s="40">
        <f>TYPE(Customer!C1681)</f>
        <v>2</v>
      </c>
      <c r="D1681" s="40">
        <f>TYPE(Customer!D1681)</f>
        <v>2</v>
      </c>
      <c r="E1681" s="40">
        <f>TYPE(Customer!E1681)</f>
        <v>1</v>
      </c>
      <c r="F1681" s="40">
        <f>TYPE(Customer!G1681)</f>
        <v>1</v>
      </c>
      <c r="G1681" s="40">
        <f>TYPE(Customer!H1681)</f>
        <v>1</v>
      </c>
      <c r="H1681" s="40">
        <f>TYPE(Customer!I1681)</f>
        <v>1</v>
      </c>
      <c r="I1681" s="40">
        <f>TYPE(Customer!J1681)</f>
        <v>1</v>
      </c>
      <c r="J1681" s="40">
        <f>TYPE(Customer!K1681)</f>
        <v>1</v>
      </c>
      <c r="K1681" s="40">
        <f>TYPE(Customer!L1681)</f>
        <v>1</v>
      </c>
      <c r="L1681" s="40">
        <f>TYPE(Customer!M1681)</f>
        <v>1</v>
      </c>
      <c r="M1681" s="40">
        <f>TYPE(Customer!N1681)</f>
        <v>1</v>
      </c>
    </row>
    <row r="1682" spans="1:13" x14ac:dyDescent="0.25">
      <c r="A1682" s="40">
        <f>TYPE(Customer!A1682)</f>
        <v>1</v>
      </c>
      <c r="B1682" s="40">
        <f>TYPE(Customer!B1682)</f>
        <v>1</v>
      </c>
      <c r="C1682" s="40">
        <f>TYPE(Customer!C1682)</f>
        <v>2</v>
      </c>
      <c r="D1682" s="40">
        <f>TYPE(Customer!D1682)</f>
        <v>2</v>
      </c>
      <c r="E1682" s="40">
        <f>TYPE(Customer!E1682)</f>
        <v>1</v>
      </c>
      <c r="F1682" s="40">
        <f>TYPE(Customer!G1682)</f>
        <v>1</v>
      </c>
      <c r="G1682" s="40">
        <f>TYPE(Customer!H1682)</f>
        <v>1</v>
      </c>
      <c r="H1682" s="40">
        <f>TYPE(Customer!I1682)</f>
        <v>1</v>
      </c>
      <c r="I1682" s="40">
        <f>TYPE(Customer!J1682)</f>
        <v>1</v>
      </c>
      <c r="J1682" s="40">
        <f>TYPE(Customer!K1682)</f>
        <v>1</v>
      </c>
      <c r="K1682" s="40">
        <f>TYPE(Customer!L1682)</f>
        <v>1</v>
      </c>
      <c r="L1682" s="40">
        <f>TYPE(Customer!M1682)</f>
        <v>1</v>
      </c>
      <c r="M1682" s="40">
        <f>TYPE(Customer!N1682)</f>
        <v>1</v>
      </c>
    </row>
    <row r="1683" spans="1:13" x14ac:dyDescent="0.25">
      <c r="A1683" s="40">
        <f>TYPE(Customer!A1683)</f>
        <v>1</v>
      </c>
      <c r="B1683" s="40">
        <f>TYPE(Customer!B1683)</f>
        <v>1</v>
      </c>
      <c r="C1683" s="40">
        <f>TYPE(Customer!C1683)</f>
        <v>2</v>
      </c>
      <c r="D1683" s="40">
        <f>TYPE(Customer!D1683)</f>
        <v>2</v>
      </c>
      <c r="E1683" s="40">
        <f>TYPE(Customer!E1683)</f>
        <v>1</v>
      </c>
      <c r="F1683" s="40">
        <f>TYPE(Customer!G1683)</f>
        <v>1</v>
      </c>
      <c r="G1683" s="40">
        <f>TYPE(Customer!H1683)</f>
        <v>1</v>
      </c>
      <c r="H1683" s="40">
        <f>TYPE(Customer!I1683)</f>
        <v>1</v>
      </c>
      <c r="I1683" s="40">
        <f>TYPE(Customer!J1683)</f>
        <v>1</v>
      </c>
      <c r="J1683" s="40">
        <f>TYPE(Customer!K1683)</f>
        <v>1</v>
      </c>
      <c r="K1683" s="40">
        <f>TYPE(Customer!L1683)</f>
        <v>1</v>
      </c>
      <c r="L1683" s="40">
        <f>TYPE(Customer!M1683)</f>
        <v>1</v>
      </c>
      <c r="M1683" s="40">
        <f>TYPE(Customer!N1683)</f>
        <v>1</v>
      </c>
    </row>
    <row r="1684" spans="1:13" x14ac:dyDescent="0.25">
      <c r="A1684" s="40">
        <f>TYPE(Customer!A1684)</f>
        <v>1</v>
      </c>
      <c r="B1684" s="40">
        <f>TYPE(Customer!B1684)</f>
        <v>1</v>
      </c>
      <c r="C1684" s="40">
        <f>TYPE(Customer!C1684)</f>
        <v>2</v>
      </c>
      <c r="D1684" s="40">
        <f>TYPE(Customer!D1684)</f>
        <v>2</v>
      </c>
      <c r="E1684" s="40">
        <f>TYPE(Customer!E1684)</f>
        <v>1</v>
      </c>
      <c r="F1684" s="40">
        <f>TYPE(Customer!G1684)</f>
        <v>1</v>
      </c>
      <c r="G1684" s="40">
        <f>TYPE(Customer!H1684)</f>
        <v>1</v>
      </c>
      <c r="H1684" s="40">
        <f>TYPE(Customer!I1684)</f>
        <v>1</v>
      </c>
      <c r="I1684" s="40">
        <f>TYPE(Customer!J1684)</f>
        <v>1</v>
      </c>
      <c r="J1684" s="40">
        <f>TYPE(Customer!K1684)</f>
        <v>1</v>
      </c>
      <c r="K1684" s="40">
        <f>TYPE(Customer!L1684)</f>
        <v>1</v>
      </c>
      <c r="L1684" s="40">
        <f>TYPE(Customer!M1684)</f>
        <v>1</v>
      </c>
      <c r="M1684" s="40">
        <f>TYPE(Customer!N1684)</f>
        <v>1</v>
      </c>
    </row>
    <row r="1685" spans="1:13" x14ac:dyDescent="0.25">
      <c r="A1685" s="40">
        <f>TYPE(Customer!A1685)</f>
        <v>1</v>
      </c>
      <c r="B1685" s="40">
        <f>TYPE(Customer!B1685)</f>
        <v>1</v>
      </c>
      <c r="C1685" s="40">
        <f>TYPE(Customer!C1685)</f>
        <v>2</v>
      </c>
      <c r="D1685" s="40">
        <f>TYPE(Customer!D1685)</f>
        <v>2</v>
      </c>
      <c r="E1685" s="40">
        <f>TYPE(Customer!E1685)</f>
        <v>1</v>
      </c>
      <c r="F1685" s="40">
        <f>TYPE(Customer!G1685)</f>
        <v>1</v>
      </c>
      <c r="G1685" s="40">
        <f>TYPE(Customer!H1685)</f>
        <v>1</v>
      </c>
      <c r="H1685" s="40">
        <f>TYPE(Customer!I1685)</f>
        <v>1</v>
      </c>
      <c r="I1685" s="40">
        <f>TYPE(Customer!J1685)</f>
        <v>1</v>
      </c>
      <c r="J1685" s="40">
        <f>TYPE(Customer!K1685)</f>
        <v>1</v>
      </c>
      <c r="K1685" s="40">
        <f>TYPE(Customer!L1685)</f>
        <v>1</v>
      </c>
      <c r="L1685" s="40">
        <f>TYPE(Customer!M1685)</f>
        <v>1</v>
      </c>
      <c r="M1685" s="40">
        <f>TYPE(Customer!N1685)</f>
        <v>1</v>
      </c>
    </row>
    <row r="1686" spans="1:13" x14ac:dyDescent="0.25">
      <c r="A1686" s="40">
        <f>TYPE(Customer!A1686)</f>
        <v>1</v>
      </c>
      <c r="B1686" s="40">
        <f>TYPE(Customer!B1686)</f>
        <v>1</v>
      </c>
      <c r="C1686" s="40">
        <f>TYPE(Customer!C1686)</f>
        <v>2</v>
      </c>
      <c r="D1686" s="40">
        <f>TYPE(Customer!D1686)</f>
        <v>2</v>
      </c>
      <c r="E1686" s="40">
        <f>TYPE(Customer!E1686)</f>
        <v>1</v>
      </c>
      <c r="F1686" s="40">
        <f>TYPE(Customer!G1686)</f>
        <v>1</v>
      </c>
      <c r="G1686" s="40">
        <f>TYPE(Customer!H1686)</f>
        <v>1</v>
      </c>
      <c r="H1686" s="40">
        <f>TYPE(Customer!I1686)</f>
        <v>1</v>
      </c>
      <c r="I1686" s="40">
        <f>TYPE(Customer!J1686)</f>
        <v>1</v>
      </c>
      <c r="J1686" s="40">
        <f>TYPE(Customer!K1686)</f>
        <v>1</v>
      </c>
      <c r="K1686" s="40">
        <f>TYPE(Customer!L1686)</f>
        <v>1</v>
      </c>
      <c r="L1686" s="40">
        <f>TYPE(Customer!M1686)</f>
        <v>1</v>
      </c>
      <c r="M1686" s="40">
        <f>TYPE(Customer!N1686)</f>
        <v>1</v>
      </c>
    </row>
    <row r="1687" spans="1:13" x14ac:dyDescent="0.25">
      <c r="A1687" s="40">
        <f>TYPE(Customer!A1687)</f>
        <v>1</v>
      </c>
      <c r="B1687" s="40">
        <f>TYPE(Customer!B1687)</f>
        <v>1</v>
      </c>
      <c r="C1687" s="40">
        <f>TYPE(Customer!C1687)</f>
        <v>2</v>
      </c>
      <c r="D1687" s="40">
        <f>TYPE(Customer!D1687)</f>
        <v>2</v>
      </c>
      <c r="E1687" s="40">
        <f>TYPE(Customer!E1687)</f>
        <v>1</v>
      </c>
      <c r="F1687" s="40">
        <f>TYPE(Customer!G1687)</f>
        <v>1</v>
      </c>
      <c r="G1687" s="40">
        <f>TYPE(Customer!H1687)</f>
        <v>1</v>
      </c>
      <c r="H1687" s="40">
        <f>TYPE(Customer!I1687)</f>
        <v>1</v>
      </c>
      <c r="I1687" s="40">
        <f>TYPE(Customer!J1687)</f>
        <v>1</v>
      </c>
      <c r="J1687" s="40">
        <f>TYPE(Customer!K1687)</f>
        <v>1</v>
      </c>
      <c r="K1687" s="40">
        <f>TYPE(Customer!L1687)</f>
        <v>1</v>
      </c>
      <c r="L1687" s="40">
        <f>TYPE(Customer!M1687)</f>
        <v>1</v>
      </c>
      <c r="M1687" s="40">
        <f>TYPE(Customer!N1687)</f>
        <v>1</v>
      </c>
    </row>
    <row r="1688" spans="1:13" x14ac:dyDescent="0.25">
      <c r="A1688" s="40">
        <f>TYPE(Customer!A1688)</f>
        <v>1</v>
      </c>
      <c r="B1688" s="40">
        <f>TYPE(Customer!B1688)</f>
        <v>1</v>
      </c>
      <c r="C1688" s="40">
        <f>TYPE(Customer!C1688)</f>
        <v>2</v>
      </c>
      <c r="D1688" s="40">
        <f>TYPE(Customer!D1688)</f>
        <v>2</v>
      </c>
      <c r="E1688" s="40">
        <f>TYPE(Customer!E1688)</f>
        <v>1</v>
      </c>
      <c r="F1688" s="40">
        <f>TYPE(Customer!G1688)</f>
        <v>1</v>
      </c>
      <c r="G1688" s="40">
        <f>TYPE(Customer!H1688)</f>
        <v>1</v>
      </c>
      <c r="H1688" s="40">
        <f>TYPE(Customer!I1688)</f>
        <v>1</v>
      </c>
      <c r="I1688" s="40">
        <f>TYPE(Customer!J1688)</f>
        <v>1</v>
      </c>
      <c r="J1688" s="40">
        <f>TYPE(Customer!K1688)</f>
        <v>1</v>
      </c>
      <c r="K1688" s="40">
        <f>TYPE(Customer!L1688)</f>
        <v>1</v>
      </c>
      <c r="L1688" s="40">
        <f>TYPE(Customer!M1688)</f>
        <v>1</v>
      </c>
      <c r="M1688" s="40">
        <f>TYPE(Customer!N1688)</f>
        <v>1</v>
      </c>
    </row>
    <row r="1689" spans="1:13" x14ac:dyDescent="0.25">
      <c r="A1689" s="40">
        <f>TYPE(Customer!A1689)</f>
        <v>1</v>
      </c>
      <c r="B1689" s="40">
        <f>TYPE(Customer!B1689)</f>
        <v>1</v>
      </c>
      <c r="C1689" s="40">
        <f>TYPE(Customer!C1689)</f>
        <v>2</v>
      </c>
      <c r="D1689" s="40">
        <f>TYPE(Customer!D1689)</f>
        <v>2</v>
      </c>
      <c r="E1689" s="40">
        <f>TYPE(Customer!E1689)</f>
        <v>1</v>
      </c>
      <c r="F1689" s="40">
        <f>TYPE(Customer!G1689)</f>
        <v>1</v>
      </c>
      <c r="G1689" s="40">
        <f>TYPE(Customer!H1689)</f>
        <v>1</v>
      </c>
      <c r="H1689" s="40">
        <f>TYPE(Customer!I1689)</f>
        <v>1</v>
      </c>
      <c r="I1689" s="40">
        <f>TYPE(Customer!J1689)</f>
        <v>1</v>
      </c>
      <c r="J1689" s="40">
        <f>TYPE(Customer!K1689)</f>
        <v>1</v>
      </c>
      <c r="K1689" s="40">
        <f>TYPE(Customer!L1689)</f>
        <v>1</v>
      </c>
      <c r="L1689" s="40">
        <f>TYPE(Customer!M1689)</f>
        <v>1</v>
      </c>
      <c r="M1689" s="40">
        <f>TYPE(Customer!N1689)</f>
        <v>1</v>
      </c>
    </row>
    <row r="1690" spans="1:13" x14ac:dyDescent="0.25">
      <c r="A1690" s="40">
        <f>TYPE(Customer!A1690)</f>
        <v>1</v>
      </c>
      <c r="B1690" s="40">
        <f>TYPE(Customer!B1690)</f>
        <v>1</v>
      </c>
      <c r="C1690" s="40">
        <f>TYPE(Customer!C1690)</f>
        <v>2</v>
      </c>
      <c r="D1690" s="40">
        <f>TYPE(Customer!D1690)</f>
        <v>2</v>
      </c>
      <c r="E1690" s="40">
        <f>TYPE(Customer!E1690)</f>
        <v>1</v>
      </c>
      <c r="F1690" s="40">
        <f>TYPE(Customer!G1690)</f>
        <v>1</v>
      </c>
      <c r="G1690" s="40">
        <f>TYPE(Customer!H1690)</f>
        <v>1</v>
      </c>
      <c r="H1690" s="40">
        <f>TYPE(Customer!I1690)</f>
        <v>1</v>
      </c>
      <c r="I1690" s="40">
        <f>TYPE(Customer!J1690)</f>
        <v>1</v>
      </c>
      <c r="J1690" s="40">
        <f>TYPE(Customer!K1690)</f>
        <v>1</v>
      </c>
      <c r="K1690" s="40">
        <f>TYPE(Customer!L1690)</f>
        <v>1</v>
      </c>
      <c r="L1690" s="40">
        <f>TYPE(Customer!M1690)</f>
        <v>1</v>
      </c>
      <c r="M1690" s="40">
        <f>TYPE(Customer!N1690)</f>
        <v>1</v>
      </c>
    </row>
    <row r="1691" spans="1:13" x14ac:dyDescent="0.25">
      <c r="A1691" s="40">
        <f>TYPE(Customer!A1691)</f>
        <v>1</v>
      </c>
      <c r="B1691" s="40">
        <f>TYPE(Customer!B1691)</f>
        <v>1</v>
      </c>
      <c r="C1691" s="40">
        <f>TYPE(Customer!C1691)</f>
        <v>2</v>
      </c>
      <c r="D1691" s="40">
        <f>TYPE(Customer!D1691)</f>
        <v>2</v>
      </c>
      <c r="E1691" s="40">
        <f>TYPE(Customer!E1691)</f>
        <v>1</v>
      </c>
      <c r="F1691" s="40">
        <f>TYPE(Customer!G1691)</f>
        <v>1</v>
      </c>
      <c r="G1691" s="40">
        <f>TYPE(Customer!H1691)</f>
        <v>1</v>
      </c>
      <c r="H1691" s="40">
        <f>TYPE(Customer!I1691)</f>
        <v>1</v>
      </c>
      <c r="I1691" s="40">
        <f>TYPE(Customer!J1691)</f>
        <v>1</v>
      </c>
      <c r="J1691" s="40">
        <f>TYPE(Customer!K1691)</f>
        <v>1</v>
      </c>
      <c r="K1691" s="40">
        <f>TYPE(Customer!L1691)</f>
        <v>1</v>
      </c>
      <c r="L1691" s="40">
        <f>TYPE(Customer!M1691)</f>
        <v>1</v>
      </c>
      <c r="M1691" s="40">
        <f>TYPE(Customer!N1691)</f>
        <v>1</v>
      </c>
    </row>
    <row r="1692" spans="1:13" x14ac:dyDescent="0.25">
      <c r="A1692" s="40">
        <f>TYPE(Customer!A1692)</f>
        <v>1</v>
      </c>
      <c r="B1692" s="40">
        <f>TYPE(Customer!B1692)</f>
        <v>1</v>
      </c>
      <c r="C1692" s="40">
        <f>TYPE(Customer!C1692)</f>
        <v>2</v>
      </c>
      <c r="D1692" s="40">
        <f>TYPE(Customer!D1692)</f>
        <v>2</v>
      </c>
      <c r="E1692" s="40">
        <f>TYPE(Customer!E1692)</f>
        <v>1</v>
      </c>
      <c r="F1692" s="40">
        <f>TYPE(Customer!G1692)</f>
        <v>1</v>
      </c>
      <c r="G1692" s="40">
        <f>TYPE(Customer!H1692)</f>
        <v>1</v>
      </c>
      <c r="H1692" s="40">
        <f>TYPE(Customer!I1692)</f>
        <v>1</v>
      </c>
      <c r="I1692" s="40">
        <f>TYPE(Customer!J1692)</f>
        <v>1</v>
      </c>
      <c r="J1692" s="40">
        <f>TYPE(Customer!K1692)</f>
        <v>1</v>
      </c>
      <c r="K1692" s="40">
        <f>TYPE(Customer!L1692)</f>
        <v>1</v>
      </c>
      <c r="L1692" s="40">
        <f>TYPE(Customer!M1692)</f>
        <v>1</v>
      </c>
      <c r="M1692" s="40">
        <f>TYPE(Customer!N1692)</f>
        <v>1</v>
      </c>
    </row>
    <row r="1693" spans="1:13" x14ac:dyDescent="0.25">
      <c r="A1693" s="40">
        <f>TYPE(Customer!A1693)</f>
        <v>1</v>
      </c>
      <c r="B1693" s="40">
        <f>TYPE(Customer!B1693)</f>
        <v>1</v>
      </c>
      <c r="C1693" s="40">
        <f>TYPE(Customer!C1693)</f>
        <v>2</v>
      </c>
      <c r="D1693" s="40">
        <f>TYPE(Customer!D1693)</f>
        <v>2</v>
      </c>
      <c r="E1693" s="40">
        <f>TYPE(Customer!E1693)</f>
        <v>1</v>
      </c>
      <c r="F1693" s="40">
        <f>TYPE(Customer!G1693)</f>
        <v>1</v>
      </c>
      <c r="G1693" s="40">
        <f>TYPE(Customer!H1693)</f>
        <v>1</v>
      </c>
      <c r="H1693" s="40">
        <f>TYPE(Customer!I1693)</f>
        <v>1</v>
      </c>
      <c r="I1693" s="40">
        <f>TYPE(Customer!J1693)</f>
        <v>1</v>
      </c>
      <c r="J1693" s="40">
        <f>TYPE(Customer!K1693)</f>
        <v>1</v>
      </c>
      <c r="K1693" s="40">
        <f>TYPE(Customer!L1693)</f>
        <v>1</v>
      </c>
      <c r="L1693" s="40">
        <f>TYPE(Customer!M1693)</f>
        <v>1</v>
      </c>
      <c r="M1693" s="40">
        <f>TYPE(Customer!N1693)</f>
        <v>1</v>
      </c>
    </row>
    <row r="1694" spans="1:13" x14ac:dyDescent="0.25">
      <c r="A1694" s="40">
        <f>TYPE(Customer!A1694)</f>
        <v>1</v>
      </c>
      <c r="B1694" s="40">
        <f>TYPE(Customer!B1694)</f>
        <v>1</v>
      </c>
      <c r="C1694" s="40">
        <f>TYPE(Customer!C1694)</f>
        <v>2</v>
      </c>
      <c r="D1694" s="40">
        <f>TYPE(Customer!D1694)</f>
        <v>2</v>
      </c>
      <c r="E1694" s="40">
        <f>TYPE(Customer!E1694)</f>
        <v>1</v>
      </c>
      <c r="F1694" s="40">
        <f>TYPE(Customer!G1694)</f>
        <v>1</v>
      </c>
      <c r="G1694" s="40">
        <f>TYPE(Customer!H1694)</f>
        <v>1</v>
      </c>
      <c r="H1694" s="40">
        <f>TYPE(Customer!I1694)</f>
        <v>1</v>
      </c>
      <c r="I1694" s="40">
        <f>TYPE(Customer!J1694)</f>
        <v>1</v>
      </c>
      <c r="J1694" s="40">
        <f>TYPE(Customer!K1694)</f>
        <v>1</v>
      </c>
      <c r="K1694" s="40">
        <f>TYPE(Customer!L1694)</f>
        <v>1</v>
      </c>
      <c r="L1694" s="40">
        <f>TYPE(Customer!M1694)</f>
        <v>1</v>
      </c>
      <c r="M1694" s="40">
        <f>TYPE(Customer!N1694)</f>
        <v>1</v>
      </c>
    </row>
    <row r="1695" spans="1:13" x14ac:dyDescent="0.25">
      <c r="A1695" s="40">
        <f>TYPE(Customer!A1695)</f>
        <v>1</v>
      </c>
      <c r="B1695" s="40">
        <f>TYPE(Customer!B1695)</f>
        <v>1</v>
      </c>
      <c r="C1695" s="40">
        <f>TYPE(Customer!C1695)</f>
        <v>2</v>
      </c>
      <c r="D1695" s="40">
        <f>TYPE(Customer!D1695)</f>
        <v>2</v>
      </c>
      <c r="E1695" s="40">
        <f>TYPE(Customer!E1695)</f>
        <v>1</v>
      </c>
      <c r="F1695" s="40">
        <f>TYPE(Customer!G1695)</f>
        <v>1</v>
      </c>
      <c r="G1695" s="40">
        <f>TYPE(Customer!H1695)</f>
        <v>1</v>
      </c>
      <c r="H1695" s="40">
        <f>TYPE(Customer!I1695)</f>
        <v>1</v>
      </c>
      <c r="I1695" s="40">
        <f>TYPE(Customer!J1695)</f>
        <v>1</v>
      </c>
      <c r="J1695" s="40">
        <f>TYPE(Customer!K1695)</f>
        <v>1</v>
      </c>
      <c r="K1695" s="40">
        <f>TYPE(Customer!L1695)</f>
        <v>1</v>
      </c>
      <c r="L1695" s="40">
        <f>TYPE(Customer!M1695)</f>
        <v>1</v>
      </c>
      <c r="M1695" s="40">
        <f>TYPE(Customer!N1695)</f>
        <v>1</v>
      </c>
    </row>
    <row r="1696" spans="1:13" x14ac:dyDescent="0.25">
      <c r="A1696" s="40">
        <f>TYPE(Customer!A1696)</f>
        <v>1</v>
      </c>
      <c r="B1696" s="40">
        <f>TYPE(Customer!B1696)</f>
        <v>1</v>
      </c>
      <c r="C1696" s="40">
        <f>TYPE(Customer!C1696)</f>
        <v>2</v>
      </c>
      <c r="D1696" s="40">
        <f>TYPE(Customer!D1696)</f>
        <v>2</v>
      </c>
      <c r="E1696" s="40">
        <f>TYPE(Customer!E1696)</f>
        <v>1</v>
      </c>
      <c r="F1696" s="40">
        <f>TYPE(Customer!G1696)</f>
        <v>1</v>
      </c>
      <c r="G1696" s="40">
        <f>TYPE(Customer!H1696)</f>
        <v>1</v>
      </c>
      <c r="H1696" s="40">
        <f>TYPE(Customer!I1696)</f>
        <v>1</v>
      </c>
      <c r="I1696" s="40">
        <f>TYPE(Customer!J1696)</f>
        <v>1</v>
      </c>
      <c r="J1696" s="40">
        <f>TYPE(Customer!K1696)</f>
        <v>1</v>
      </c>
      <c r="K1696" s="40">
        <f>TYPE(Customer!L1696)</f>
        <v>1</v>
      </c>
      <c r="L1696" s="40">
        <f>TYPE(Customer!M1696)</f>
        <v>1</v>
      </c>
      <c r="M1696" s="40">
        <f>TYPE(Customer!N1696)</f>
        <v>1</v>
      </c>
    </row>
    <row r="1697" spans="1:13" x14ac:dyDescent="0.25">
      <c r="A1697" s="40">
        <f>TYPE(Customer!A1697)</f>
        <v>1</v>
      </c>
      <c r="B1697" s="40">
        <f>TYPE(Customer!B1697)</f>
        <v>1</v>
      </c>
      <c r="C1697" s="40">
        <f>TYPE(Customer!C1697)</f>
        <v>2</v>
      </c>
      <c r="D1697" s="40">
        <f>TYPE(Customer!D1697)</f>
        <v>2</v>
      </c>
      <c r="E1697" s="40">
        <f>TYPE(Customer!E1697)</f>
        <v>1</v>
      </c>
      <c r="F1697" s="40">
        <f>TYPE(Customer!G1697)</f>
        <v>1</v>
      </c>
      <c r="G1697" s="40">
        <f>TYPE(Customer!H1697)</f>
        <v>1</v>
      </c>
      <c r="H1697" s="40">
        <f>TYPE(Customer!I1697)</f>
        <v>1</v>
      </c>
      <c r="I1697" s="40">
        <f>TYPE(Customer!J1697)</f>
        <v>1</v>
      </c>
      <c r="J1697" s="40">
        <f>TYPE(Customer!K1697)</f>
        <v>1</v>
      </c>
      <c r="K1697" s="40">
        <f>TYPE(Customer!L1697)</f>
        <v>1</v>
      </c>
      <c r="L1697" s="40">
        <f>TYPE(Customer!M1697)</f>
        <v>1</v>
      </c>
      <c r="M1697" s="40">
        <f>TYPE(Customer!N1697)</f>
        <v>1</v>
      </c>
    </row>
    <row r="1698" spans="1:13" x14ac:dyDescent="0.25">
      <c r="A1698" s="40">
        <f>TYPE(Customer!A1698)</f>
        <v>1</v>
      </c>
      <c r="B1698" s="40">
        <f>TYPE(Customer!B1698)</f>
        <v>1</v>
      </c>
      <c r="C1698" s="40">
        <f>TYPE(Customer!C1698)</f>
        <v>2</v>
      </c>
      <c r="D1698" s="40">
        <f>TYPE(Customer!D1698)</f>
        <v>2</v>
      </c>
      <c r="E1698" s="40">
        <f>TYPE(Customer!E1698)</f>
        <v>1</v>
      </c>
      <c r="F1698" s="40">
        <f>TYPE(Customer!G1698)</f>
        <v>1</v>
      </c>
      <c r="G1698" s="40">
        <f>TYPE(Customer!H1698)</f>
        <v>1</v>
      </c>
      <c r="H1698" s="40">
        <f>TYPE(Customer!I1698)</f>
        <v>1</v>
      </c>
      <c r="I1698" s="40">
        <f>TYPE(Customer!J1698)</f>
        <v>1</v>
      </c>
      <c r="J1698" s="40">
        <f>TYPE(Customer!K1698)</f>
        <v>1</v>
      </c>
      <c r="K1698" s="40">
        <f>TYPE(Customer!L1698)</f>
        <v>1</v>
      </c>
      <c r="L1698" s="40">
        <f>TYPE(Customer!M1698)</f>
        <v>1</v>
      </c>
      <c r="M1698" s="40">
        <f>TYPE(Customer!N1698)</f>
        <v>1</v>
      </c>
    </row>
    <row r="1699" spans="1:13" x14ac:dyDescent="0.25">
      <c r="A1699" s="40">
        <f>TYPE(Customer!A1699)</f>
        <v>1</v>
      </c>
      <c r="B1699" s="40">
        <f>TYPE(Customer!B1699)</f>
        <v>1</v>
      </c>
      <c r="C1699" s="40">
        <f>TYPE(Customer!C1699)</f>
        <v>2</v>
      </c>
      <c r="D1699" s="40">
        <f>TYPE(Customer!D1699)</f>
        <v>2</v>
      </c>
      <c r="E1699" s="40">
        <f>TYPE(Customer!E1699)</f>
        <v>1</v>
      </c>
      <c r="F1699" s="40">
        <f>TYPE(Customer!G1699)</f>
        <v>1</v>
      </c>
      <c r="G1699" s="40">
        <f>TYPE(Customer!H1699)</f>
        <v>1</v>
      </c>
      <c r="H1699" s="40">
        <f>TYPE(Customer!I1699)</f>
        <v>1</v>
      </c>
      <c r="I1699" s="40">
        <f>TYPE(Customer!J1699)</f>
        <v>1</v>
      </c>
      <c r="J1699" s="40">
        <f>TYPE(Customer!K1699)</f>
        <v>1</v>
      </c>
      <c r="K1699" s="40">
        <f>TYPE(Customer!L1699)</f>
        <v>1</v>
      </c>
      <c r="L1699" s="40">
        <f>TYPE(Customer!M1699)</f>
        <v>1</v>
      </c>
      <c r="M1699" s="40">
        <f>TYPE(Customer!N1699)</f>
        <v>1</v>
      </c>
    </row>
    <row r="1700" spans="1:13" x14ac:dyDescent="0.25">
      <c r="A1700" s="40">
        <f>TYPE(Customer!A1700)</f>
        <v>1</v>
      </c>
      <c r="B1700" s="40">
        <f>TYPE(Customer!B1700)</f>
        <v>1</v>
      </c>
      <c r="C1700" s="40">
        <f>TYPE(Customer!C1700)</f>
        <v>2</v>
      </c>
      <c r="D1700" s="40">
        <f>TYPE(Customer!D1700)</f>
        <v>2</v>
      </c>
      <c r="E1700" s="40">
        <f>TYPE(Customer!E1700)</f>
        <v>1</v>
      </c>
      <c r="F1700" s="40">
        <f>TYPE(Customer!G1700)</f>
        <v>1</v>
      </c>
      <c r="G1700" s="40">
        <f>TYPE(Customer!H1700)</f>
        <v>1</v>
      </c>
      <c r="H1700" s="40">
        <f>TYPE(Customer!I1700)</f>
        <v>1</v>
      </c>
      <c r="I1700" s="40">
        <f>TYPE(Customer!J1700)</f>
        <v>1</v>
      </c>
      <c r="J1700" s="40">
        <f>TYPE(Customer!K1700)</f>
        <v>1</v>
      </c>
      <c r="K1700" s="40">
        <f>TYPE(Customer!L1700)</f>
        <v>1</v>
      </c>
      <c r="L1700" s="40">
        <f>TYPE(Customer!M1700)</f>
        <v>1</v>
      </c>
      <c r="M1700" s="40">
        <f>TYPE(Customer!N1700)</f>
        <v>1</v>
      </c>
    </row>
    <row r="1701" spans="1:13" x14ac:dyDescent="0.25">
      <c r="A1701" s="40">
        <f>TYPE(Customer!A1701)</f>
        <v>1</v>
      </c>
      <c r="B1701" s="40">
        <f>TYPE(Customer!B1701)</f>
        <v>1</v>
      </c>
      <c r="C1701" s="40">
        <f>TYPE(Customer!C1701)</f>
        <v>2</v>
      </c>
      <c r="D1701" s="40">
        <f>TYPE(Customer!D1701)</f>
        <v>2</v>
      </c>
      <c r="E1701" s="40">
        <f>TYPE(Customer!E1701)</f>
        <v>1</v>
      </c>
      <c r="F1701" s="40">
        <f>TYPE(Customer!G1701)</f>
        <v>1</v>
      </c>
      <c r="G1701" s="40">
        <f>TYPE(Customer!H1701)</f>
        <v>1</v>
      </c>
      <c r="H1701" s="40">
        <f>TYPE(Customer!I1701)</f>
        <v>1</v>
      </c>
      <c r="I1701" s="40">
        <f>TYPE(Customer!J1701)</f>
        <v>1</v>
      </c>
      <c r="J1701" s="40">
        <f>TYPE(Customer!K1701)</f>
        <v>1</v>
      </c>
      <c r="K1701" s="40">
        <f>TYPE(Customer!L1701)</f>
        <v>1</v>
      </c>
      <c r="L1701" s="40">
        <f>TYPE(Customer!M1701)</f>
        <v>1</v>
      </c>
      <c r="M1701" s="40">
        <f>TYPE(Customer!N1701)</f>
        <v>1</v>
      </c>
    </row>
    <row r="1702" spans="1:13" x14ac:dyDescent="0.25">
      <c r="A1702" s="40">
        <f>TYPE(Customer!A1702)</f>
        <v>1</v>
      </c>
      <c r="B1702" s="40">
        <f>TYPE(Customer!B1702)</f>
        <v>1</v>
      </c>
      <c r="C1702" s="40">
        <f>TYPE(Customer!C1702)</f>
        <v>2</v>
      </c>
      <c r="D1702" s="40">
        <f>TYPE(Customer!D1702)</f>
        <v>2</v>
      </c>
      <c r="E1702" s="40">
        <f>TYPE(Customer!E1702)</f>
        <v>1</v>
      </c>
      <c r="F1702" s="40">
        <f>TYPE(Customer!G1702)</f>
        <v>1</v>
      </c>
      <c r="G1702" s="40">
        <f>TYPE(Customer!H1702)</f>
        <v>1</v>
      </c>
      <c r="H1702" s="40">
        <f>TYPE(Customer!I1702)</f>
        <v>1</v>
      </c>
      <c r="I1702" s="40">
        <f>TYPE(Customer!J1702)</f>
        <v>1</v>
      </c>
      <c r="J1702" s="40">
        <f>TYPE(Customer!K1702)</f>
        <v>1</v>
      </c>
      <c r="K1702" s="40">
        <f>TYPE(Customer!L1702)</f>
        <v>1</v>
      </c>
      <c r="L1702" s="40">
        <f>TYPE(Customer!M1702)</f>
        <v>1</v>
      </c>
      <c r="M1702" s="40">
        <f>TYPE(Customer!N1702)</f>
        <v>1</v>
      </c>
    </row>
    <row r="1703" spans="1:13" x14ac:dyDescent="0.25">
      <c r="A1703" s="40">
        <f>TYPE(Customer!A1703)</f>
        <v>1</v>
      </c>
      <c r="B1703" s="40">
        <f>TYPE(Customer!B1703)</f>
        <v>1</v>
      </c>
      <c r="C1703" s="40">
        <f>TYPE(Customer!C1703)</f>
        <v>2</v>
      </c>
      <c r="D1703" s="40">
        <f>TYPE(Customer!D1703)</f>
        <v>2</v>
      </c>
      <c r="E1703" s="40">
        <f>TYPE(Customer!E1703)</f>
        <v>1</v>
      </c>
      <c r="F1703" s="40">
        <f>TYPE(Customer!G1703)</f>
        <v>1</v>
      </c>
      <c r="G1703" s="40">
        <f>TYPE(Customer!H1703)</f>
        <v>1</v>
      </c>
      <c r="H1703" s="40">
        <f>TYPE(Customer!I1703)</f>
        <v>1</v>
      </c>
      <c r="I1703" s="40">
        <f>TYPE(Customer!J1703)</f>
        <v>1</v>
      </c>
      <c r="J1703" s="40">
        <f>TYPE(Customer!K1703)</f>
        <v>1</v>
      </c>
      <c r="K1703" s="40">
        <f>TYPE(Customer!L1703)</f>
        <v>1</v>
      </c>
      <c r="L1703" s="40">
        <f>TYPE(Customer!M1703)</f>
        <v>1</v>
      </c>
      <c r="M1703" s="40">
        <f>TYPE(Customer!N1703)</f>
        <v>1</v>
      </c>
    </row>
    <row r="1704" spans="1:13" x14ac:dyDescent="0.25">
      <c r="A1704" s="40">
        <f>TYPE(Customer!A1704)</f>
        <v>1</v>
      </c>
      <c r="B1704" s="40">
        <f>TYPE(Customer!B1704)</f>
        <v>1</v>
      </c>
      <c r="C1704" s="40">
        <f>TYPE(Customer!C1704)</f>
        <v>2</v>
      </c>
      <c r="D1704" s="40">
        <f>TYPE(Customer!D1704)</f>
        <v>2</v>
      </c>
      <c r="E1704" s="40">
        <f>TYPE(Customer!E1704)</f>
        <v>1</v>
      </c>
      <c r="F1704" s="40">
        <f>TYPE(Customer!G1704)</f>
        <v>1</v>
      </c>
      <c r="G1704" s="40">
        <f>TYPE(Customer!H1704)</f>
        <v>1</v>
      </c>
      <c r="H1704" s="40">
        <f>TYPE(Customer!I1704)</f>
        <v>1</v>
      </c>
      <c r="I1704" s="40">
        <f>TYPE(Customer!J1704)</f>
        <v>1</v>
      </c>
      <c r="J1704" s="40">
        <f>TYPE(Customer!K1704)</f>
        <v>1</v>
      </c>
      <c r="K1704" s="40">
        <f>TYPE(Customer!L1704)</f>
        <v>1</v>
      </c>
      <c r="L1704" s="40">
        <f>TYPE(Customer!M1704)</f>
        <v>1</v>
      </c>
      <c r="M1704" s="40">
        <f>TYPE(Customer!N1704)</f>
        <v>1</v>
      </c>
    </row>
    <row r="1705" spans="1:13" x14ac:dyDescent="0.25">
      <c r="A1705" s="40">
        <f>TYPE(Customer!A1705)</f>
        <v>1</v>
      </c>
      <c r="B1705" s="40">
        <f>TYPE(Customer!B1705)</f>
        <v>1</v>
      </c>
      <c r="C1705" s="40">
        <f>TYPE(Customer!C1705)</f>
        <v>2</v>
      </c>
      <c r="D1705" s="40">
        <f>TYPE(Customer!D1705)</f>
        <v>2</v>
      </c>
      <c r="E1705" s="40">
        <f>TYPE(Customer!E1705)</f>
        <v>1</v>
      </c>
      <c r="F1705" s="40">
        <f>TYPE(Customer!G1705)</f>
        <v>1</v>
      </c>
      <c r="G1705" s="40">
        <f>TYPE(Customer!H1705)</f>
        <v>1</v>
      </c>
      <c r="H1705" s="40">
        <f>TYPE(Customer!I1705)</f>
        <v>1</v>
      </c>
      <c r="I1705" s="40">
        <f>TYPE(Customer!J1705)</f>
        <v>1</v>
      </c>
      <c r="J1705" s="40">
        <f>TYPE(Customer!K1705)</f>
        <v>1</v>
      </c>
      <c r="K1705" s="40">
        <f>TYPE(Customer!L1705)</f>
        <v>1</v>
      </c>
      <c r="L1705" s="40">
        <f>TYPE(Customer!M1705)</f>
        <v>1</v>
      </c>
      <c r="M1705" s="40">
        <f>TYPE(Customer!N1705)</f>
        <v>1</v>
      </c>
    </row>
    <row r="1706" spans="1:13" x14ac:dyDescent="0.25">
      <c r="A1706" s="40">
        <f>TYPE(Customer!A1706)</f>
        <v>1</v>
      </c>
      <c r="B1706" s="40">
        <f>TYPE(Customer!B1706)</f>
        <v>1</v>
      </c>
      <c r="C1706" s="40">
        <f>TYPE(Customer!C1706)</f>
        <v>2</v>
      </c>
      <c r="D1706" s="40">
        <f>TYPE(Customer!D1706)</f>
        <v>2</v>
      </c>
      <c r="E1706" s="40">
        <f>TYPE(Customer!E1706)</f>
        <v>1</v>
      </c>
      <c r="F1706" s="40">
        <f>TYPE(Customer!G1706)</f>
        <v>1</v>
      </c>
      <c r="G1706" s="40">
        <f>TYPE(Customer!H1706)</f>
        <v>1</v>
      </c>
      <c r="H1706" s="40">
        <f>TYPE(Customer!I1706)</f>
        <v>1</v>
      </c>
      <c r="I1706" s="40">
        <f>TYPE(Customer!J1706)</f>
        <v>1</v>
      </c>
      <c r="J1706" s="40">
        <f>TYPE(Customer!K1706)</f>
        <v>1</v>
      </c>
      <c r="K1706" s="40">
        <f>TYPE(Customer!L1706)</f>
        <v>1</v>
      </c>
      <c r="L1706" s="40">
        <f>TYPE(Customer!M1706)</f>
        <v>1</v>
      </c>
      <c r="M1706" s="40">
        <f>TYPE(Customer!N1706)</f>
        <v>1</v>
      </c>
    </row>
    <row r="1707" spans="1:13" x14ac:dyDescent="0.25">
      <c r="A1707" s="40">
        <f>TYPE(Customer!A1707)</f>
        <v>1</v>
      </c>
      <c r="B1707" s="40">
        <f>TYPE(Customer!B1707)</f>
        <v>1</v>
      </c>
      <c r="C1707" s="40">
        <f>TYPE(Customer!C1707)</f>
        <v>2</v>
      </c>
      <c r="D1707" s="40">
        <f>TYPE(Customer!D1707)</f>
        <v>2</v>
      </c>
      <c r="E1707" s="40">
        <f>TYPE(Customer!E1707)</f>
        <v>1</v>
      </c>
      <c r="F1707" s="40">
        <f>TYPE(Customer!G1707)</f>
        <v>1</v>
      </c>
      <c r="G1707" s="40">
        <f>TYPE(Customer!H1707)</f>
        <v>1</v>
      </c>
      <c r="H1707" s="40">
        <f>TYPE(Customer!I1707)</f>
        <v>1</v>
      </c>
      <c r="I1707" s="40">
        <f>TYPE(Customer!J1707)</f>
        <v>1</v>
      </c>
      <c r="J1707" s="40">
        <f>TYPE(Customer!K1707)</f>
        <v>1</v>
      </c>
      <c r="K1707" s="40">
        <f>TYPE(Customer!L1707)</f>
        <v>1</v>
      </c>
      <c r="L1707" s="40">
        <f>TYPE(Customer!M1707)</f>
        <v>1</v>
      </c>
      <c r="M1707" s="40">
        <f>TYPE(Customer!N1707)</f>
        <v>1</v>
      </c>
    </row>
    <row r="1708" spans="1:13" x14ac:dyDescent="0.25">
      <c r="A1708" s="40">
        <f>TYPE(Customer!A1708)</f>
        <v>1</v>
      </c>
      <c r="B1708" s="40">
        <f>TYPE(Customer!B1708)</f>
        <v>1</v>
      </c>
      <c r="C1708" s="40">
        <f>TYPE(Customer!C1708)</f>
        <v>2</v>
      </c>
      <c r="D1708" s="40">
        <f>TYPE(Customer!D1708)</f>
        <v>2</v>
      </c>
      <c r="E1708" s="40">
        <f>TYPE(Customer!E1708)</f>
        <v>1</v>
      </c>
      <c r="F1708" s="40">
        <f>TYPE(Customer!G1708)</f>
        <v>1</v>
      </c>
      <c r="G1708" s="40">
        <f>TYPE(Customer!H1708)</f>
        <v>1</v>
      </c>
      <c r="H1708" s="40">
        <f>TYPE(Customer!I1708)</f>
        <v>1</v>
      </c>
      <c r="I1708" s="40">
        <f>TYPE(Customer!J1708)</f>
        <v>1</v>
      </c>
      <c r="J1708" s="40">
        <f>TYPE(Customer!K1708)</f>
        <v>1</v>
      </c>
      <c r="K1708" s="40">
        <f>TYPE(Customer!L1708)</f>
        <v>1</v>
      </c>
      <c r="L1708" s="40">
        <f>TYPE(Customer!M1708)</f>
        <v>1</v>
      </c>
      <c r="M1708" s="40">
        <f>TYPE(Customer!N1708)</f>
        <v>1</v>
      </c>
    </row>
    <row r="1709" spans="1:13" x14ac:dyDescent="0.25">
      <c r="A1709" s="40">
        <f>TYPE(Customer!A1709)</f>
        <v>1</v>
      </c>
      <c r="B1709" s="40">
        <f>TYPE(Customer!B1709)</f>
        <v>1</v>
      </c>
      <c r="C1709" s="40">
        <f>TYPE(Customer!C1709)</f>
        <v>2</v>
      </c>
      <c r="D1709" s="40">
        <f>TYPE(Customer!D1709)</f>
        <v>2</v>
      </c>
      <c r="E1709" s="40">
        <f>TYPE(Customer!E1709)</f>
        <v>1</v>
      </c>
      <c r="F1709" s="40">
        <f>TYPE(Customer!G1709)</f>
        <v>1</v>
      </c>
      <c r="G1709" s="40">
        <f>TYPE(Customer!H1709)</f>
        <v>1</v>
      </c>
      <c r="H1709" s="40">
        <f>TYPE(Customer!I1709)</f>
        <v>1</v>
      </c>
      <c r="I1709" s="40">
        <f>TYPE(Customer!J1709)</f>
        <v>1</v>
      </c>
      <c r="J1709" s="40">
        <f>TYPE(Customer!K1709)</f>
        <v>1</v>
      </c>
      <c r="K1709" s="40">
        <f>TYPE(Customer!L1709)</f>
        <v>1</v>
      </c>
      <c r="L1709" s="40">
        <f>TYPE(Customer!M1709)</f>
        <v>1</v>
      </c>
      <c r="M1709" s="40">
        <f>TYPE(Customer!N1709)</f>
        <v>1</v>
      </c>
    </row>
    <row r="1710" spans="1:13" x14ac:dyDescent="0.25">
      <c r="A1710" s="40">
        <f>TYPE(Customer!A1710)</f>
        <v>1</v>
      </c>
      <c r="B1710" s="40">
        <f>TYPE(Customer!B1710)</f>
        <v>1</v>
      </c>
      <c r="C1710" s="40">
        <f>TYPE(Customer!C1710)</f>
        <v>2</v>
      </c>
      <c r="D1710" s="40">
        <f>TYPE(Customer!D1710)</f>
        <v>2</v>
      </c>
      <c r="E1710" s="40">
        <f>TYPE(Customer!E1710)</f>
        <v>1</v>
      </c>
      <c r="F1710" s="40">
        <f>TYPE(Customer!G1710)</f>
        <v>1</v>
      </c>
      <c r="G1710" s="40">
        <f>TYPE(Customer!H1710)</f>
        <v>1</v>
      </c>
      <c r="H1710" s="40">
        <f>TYPE(Customer!I1710)</f>
        <v>1</v>
      </c>
      <c r="I1710" s="40">
        <f>TYPE(Customer!J1710)</f>
        <v>1</v>
      </c>
      <c r="J1710" s="40">
        <f>TYPE(Customer!K1710)</f>
        <v>1</v>
      </c>
      <c r="K1710" s="40">
        <f>TYPE(Customer!L1710)</f>
        <v>1</v>
      </c>
      <c r="L1710" s="40">
        <f>TYPE(Customer!M1710)</f>
        <v>1</v>
      </c>
      <c r="M1710" s="40">
        <f>TYPE(Customer!N1710)</f>
        <v>1</v>
      </c>
    </row>
    <row r="1711" spans="1:13" x14ac:dyDescent="0.25">
      <c r="A1711" s="40">
        <f>TYPE(Customer!A1711)</f>
        <v>1</v>
      </c>
      <c r="B1711" s="40">
        <f>TYPE(Customer!B1711)</f>
        <v>1</v>
      </c>
      <c r="C1711" s="40">
        <f>TYPE(Customer!C1711)</f>
        <v>2</v>
      </c>
      <c r="D1711" s="40">
        <f>TYPE(Customer!D1711)</f>
        <v>2</v>
      </c>
      <c r="E1711" s="40">
        <f>TYPE(Customer!E1711)</f>
        <v>1</v>
      </c>
      <c r="F1711" s="40">
        <f>TYPE(Customer!G1711)</f>
        <v>1</v>
      </c>
      <c r="G1711" s="40">
        <f>TYPE(Customer!H1711)</f>
        <v>1</v>
      </c>
      <c r="H1711" s="40">
        <f>TYPE(Customer!I1711)</f>
        <v>1</v>
      </c>
      <c r="I1711" s="40">
        <f>TYPE(Customer!J1711)</f>
        <v>1</v>
      </c>
      <c r="J1711" s="40">
        <f>TYPE(Customer!K1711)</f>
        <v>1</v>
      </c>
      <c r="K1711" s="40">
        <f>TYPE(Customer!L1711)</f>
        <v>1</v>
      </c>
      <c r="L1711" s="40">
        <f>TYPE(Customer!M1711)</f>
        <v>1</v>
      </c>
      <c r="M1711" s="40">
        <f>TYPE(Customer!N1711)</f>
        <v>1</v>
      </c>
    </row>
    <row r="1712" spans="1:13" x14ac:dyDescent="0.25">
      <c r="A1712" s="40">
        <f>TYPE(Customer!A1712)</f>
        <v>1</v>
      </c>
      <c r="B1712" s="40">
        <f>TYPE(Customer!B1712)</f>
        <v>1</v>
      </c>
      <c r="C1712" s="40">
        <f>TYPE(Customer!C1712)</f>
        <v>2</v>
      </c>
      <c r="D1712" s="40">
        <f>TYPE(Customer!D1712)</f>
        <v>2</v>
      </c>
      <c r="E1712" s="40">
        <f>TYPE(Customer!E1712)</f>
        <v>1</v>
      </c>
      <c r="F1712" s="40">
        <f>TYPE(Customer!G1712)</f>
        <v>1</v>
      </c>
      <c r="G1712" s="40">
        <f>TYPE(Customer!H1712)</f>
        <v>1</v>
      </c>
      <c r="H1712" s="40">
        <f>TYPE(Customer!I1712)</f>
        <v>1</v>
      </c>
      <c r="I1712" s="40">
        <f>TYPE(Customer!J1712)</f>
        <v>1</v>
      </c>
      <c r="J1712" s="40">
        <f>TYPE(Customer!K1712)</f>
        <v>1</v>
      </c>
      <c r="K1712" s="40">
        <f>TYPE(Customer!L1712)</f>
        <v>1</v>
      </c>
      <c r="L1712" s="40">
        <f>TYPE(Customer!M1712)</f>
        <v>1</v>
      </c>
      <c r="M1712" s="40">
        <f>TYPE(Customer!N1712)</f>
        <v>1</v>
      </c>
    </row>
    <row r="1713" spans="1:13" x14ac:dyDescent="0.25">
      <c r="A1713" s="40">
        <f>TYPE(Customer!A1713)</f>
        <v>1</v>
      </c>
      <c r="B1713" s="40">
        <f>TYPE(Customer!B1713)</f>
        <v>1</v>
      </c>
      <c r="C1713" s="40">
        <f>TYPE(Customer!C1713)</f>
        <v>2</v>
      </c>
      <c r="D1713" s="40">
        <f>TYPE(Customer!D1713)</f>
        <v>2</v>
      </c>
      <c r="E1713" s="40">
        <f>TYPE(Customer!E1713)</f>
        <v>1</v>
      </c>
      <c r="F1713" s="40">
        <f>TYPE(Customer!G1713)</f>
        <v>1</v>
      </c>
      <c r="G1713" s="40">
        <f>TYPE(Customer!H1713)</f>
        <v>1</v>
      </c>
      <c r="H1713" s="40">
        <f>TYPE(Customer!I1713)</f>
        <v>1</v>
      </c>
      <c r="I1713" s="40">
        <f>TYPE(Customer!J1713)</f>
        <v>1</v>
      </c>
      <c r="J1713" s="40">
        <f>TYPE(Customer!K1713)</f>
        <v>1</v>
      </c>
      <c r="K1713" s="40">
        <f>TYPE(Customer!L1713)</f>
        <v>1</v>
      </c>
      <c r="L1713" s="40">
        <f>TYPE(Customer!M1713)</f>
        <v>1</v>
      </c>
      <c r="M1713" s="40">
        <f>TYPE(Customer!N1713)</f>
        <v>1</v>
      </c>
    </row>
    <row r="1714" spans="1:13" x14ac:dyDescent="0.25">
      <c r="A1714" s="40">
        <f>TYPE(Customer!A1714)</f>
        <v>1</v>
      </c>
      <c r="B1714" s="40">
        <f>TYPE(Customer!B1714)</f>
        <v>1</v>
      </c>
      <c r="C1714" s="40">
        <f>TYPE(Customer!C1714)</f>
        <v>2</v>
      </c>
      <c r="D1714" s="40">
        <f>TYPE(Customer!D1714)</f>
        <v>2</v>
      </c>
      <c r="E1714" s="40">
        <f>TYPE(Customer!E1714)</f>
        <v>1</v>
      </c>
      <c r="F1714" s="40">
        <f>TYPE(Customer!G1714)</f>
        <v>1</v>
      </c>
      <c r="G1714" s="40">
        <f>TYPE(Customer!H1714)</f>
        <v>1</v>
      </c>
      <c r="H1714" s="40">
        <f>TYPE(Customer!I1714)</f>
        <v>1</v>
      </c>
      <c r="I1714" s="40">
        <f>TYPE(Customer!J1714)</f>
        <v>1</v>
      </c>
      <c r="J1714" s="40">
        <f>TYPE(Customer!K1714)</f>
        <v>1</v>
      </c>
      <c r="K1714" s="40">
        <f>TYPE(Customer!L1714)</f>
        <v>1</v>
      </c>
      <c r="L1714" s="40">
        <f>TYPE(Customer!M1714)</f>
        <v>1</v>
      </c>
      <c r="M1714" s="40">
        <f>TYPE(Customer!N1714)</f>
        <v>1</v>
      </c>
    </row>
    <row r="1715" spans="1:13" x14ac:dyDescent="0.25">
      <c r="A1715" s="40">
        <f>TYPE(Customer!A1715)</f>
        <v>1</v>
      </c>
      <c r="B1715" s="40">
        <f>TYPE(Customer!B1715)</f>
        <v>1</v>
      </c>
      <c r="C1715" s="40">
        <f>TYPE(Customer!C1715)</f>
        <v>2</v>
      </c>
      <c r="D1715" s="40">
        <f>TYPE(Customer!D1715)</f>
        <v>2</v>
      </c>
      <c r="E1715" s="40">
        <f>TYPE(Customer!E1715)</f>
        <v>1</v>
      </c>
      <c r="F1715" s="40">
        <f>TYPE(Customer!G1715)</f>
        <v>1</v>
      </c>
      <c r="G1715" s="40">
        <f>TYPE(Customer!H1715)</f>
        <v>1</v>
      </c>
      <c r="H1715" s="40">
        <f>TYPE(Customer!I1715)</f>
        <v>1</v>
      </c>
      <c r="I1715" s="40">
        <f>TYPE(Customer!J1715)</f>
        <v>1</v>
      </c>
      <c r="J1715" s="40">
        <f>TYPE(Customer!K1715)</f>
        <v>1</v>
      </c>
      <c r="K1715" s="40">
        <f>TYPE(Customer!L1715)</f>
        <v>1</v>
      </c>
      <c r="L1715" s="40">
        <f>TYPE(Customer!M1715)</f>
        <v>1</v>
      </c>
      <c r="M1715" s="40">
        <f>TYPE(Customer!N1715)</f>
        <v>1</v>
      </c>
    </row>
    <row r="1716" spans="1:13" x14ac:dyDescent="0.25">
      <c r="A1716" s="40">
        <f>TYPE(Customer!A1716)</f>
        <v>1</v>
      </c>
      <c r="B1716" s="40">
        <f>TYPE(Customer!B1716)</f>
        <v>1</v>
      </c>
      <c r="C1716" s="40">
        <f>TYPE(Customer!C1716)</f>
        <v>2</v>
      </c>
      <c r="D1716" s="40">
        <f>TYPE(Customer!D1716)</f>
        <v>2</v>
      </c>
      <c r="E1716" s="40">
        <f>TYPE(Customer!E1716)</f>
        <v>1</v>
      </c>
      <c r="F1716" s="40">
        <f>TYPE(Customer!G1716)</f>
        <v>1</v>
      </c>
      <c r="G1716" s="40">
        <f>TYPE(Customer!H1716)</f>
        <v>1</v>
      </c>
      <c r="H1716" s="40">
        <f>TYPE(Customer!I1716)</f>
        <v>1</v>
      </c>
      <c r="I1716" s="40">
        <f>TYPE(Customer!J1716)</f>
        <v>1</v>
      </c>
      <c r="J1716" s="40">
        <f>TYPE(Customer!K1716)</f>
        <v>1</v>
      </c>
      <c r="K1716" s="40">
        <f>TYPE(Customer!L1716)</f>
        <v>1</v>
      </c>
      <c r="L1716" s="40">
        <f>TYPE(Customer!M1716)</f>
        <v>1</v>
      </c>
      <c r="M1716" s="40">
        <f>TYPE(Customer!N1716)</f>
        <v>1</v>
      </c>
    </row>
    <row r="1717" spans="1:13" x14ac:dyDescent="0.25">
      <c r="A1717" s="40">
        <f>TYPE(Customer!A1717)</f>
        <v>1</v>
      </c>
      <c r="B1717" s="40">
        <f>TYPE(Customer!B1717)</f>
        <v>1</v>
      </c>
      <c r="C1717" s="40">
        <f>TYPE(Customer!C1717)</f>
        <v>2</v>
      </c>
      <c r="D1717" s="40">
        <f>TYPE(Customer!D1717)</f>
        <v>2</v>
      </c>
      <c r="E1717" s="40">
        <f>TYPE(Customer!E1717)</f>
        <v>1</v>
      </c>
      <c r="F1717" s="40">
        <f>TYPE(Customer!G1717)</f>
        <v>1</v>
      </c>
      <c r="G1717" s="40">
        <f>TYPE(Customer!H1717)</f>
        <v>1</v>
      </c>
      <c r="H1717" s="40">
        <f>TYPE(Customer!I1717)</f>
        <v>1</v>
      </c>
      <c r="I1717" s="40">
        <f>TYPE(Customer!J1717)</f>
        <v>1</v>
      </c>
      <c r="J1717" s="40">
        <f>TYPE(Customer!K1717)</f>
        <v>1</v>
      </c>
      <c r="K1717" s="40">
        <f>TYPE(Customer!L1717)</f>
        <v>1</v>
      </c>
      <c r="L1717" s="40">
        <f>TYPE(Customer!M1717)</f>
        <v>1</v>
      </c>
      <c r="M1717" s="40">
        <f>TYPE(Customer!N1717)</f>
        <v>1</v>
      </c>
    </row>
    <row r="1718" spans="1:13" x14ac:dyDescent="0.25">
      <c r="A1718" s="40">
        <f>TYPE(Customer!A1718)</f>
        <v>1</v>
      </c>
      <c r="B1718" s="40">
        <f>TYPE(Customer!B1718)</f>
        <v>1</v>
      </c>
      <c r="C1718" s="40">
        <f>TYPE(Customer!C1718)</f>
        <v>2</v>
      </c>
      <c r="D1718" s="40">
        <f>TYPE(Customer!D1718)</f>
        <v>2</v>
      </c>
      <c r="E1718" s="40">
        <f>TYPE(Customer!E1718)</f>
        <v>1</v>
      </c>
      <c r="F1718" s="40">
        <f>TYPE(Customer!G1718)</f>
        <v>1</v>
      </c>
      <c r="G1718" s="40">
        <f>TYPE(Customer!H1718)</f>
        <v>1</v>
      </c>
      <c r="H1718" s="40">
        <f>TYPE(Customer!I1718)</f>
        <v>1</v>
      </c>
      <c r="I1718" s="40">
        <f>TYPE(Customer!J1718)</f>
        <v>1</v>
      </c>
      <c r="J1718" s="40">
        <f>TYPE(Customer!K1718)</f>
        <v>1</v>
      </c>
      <c r="K1718" s="40">
        <f>TYPE(Customer!L1718)</f>
        <v>1</v>
      </c>
      <c r="L1718" s="40">
        <f>TYPE(Customer!M1718)</f>
        <v>1</v>
      </c>
      <c r="M1718" s="40">
        <f>TYPE(Customer!N1718)</f>
        <v>1</v>
      </c>
    </row>
    <row r="1719" spans="1:13" x14ac:dyDescent="0.25">
      <c r="A1719" s="40">
        <f>TYPE(Customer!A1719)</f>
        <v>1</v>
      </c>
      <c r="B1719" s="40">
        <f>TYPE(Customer!B1719)</f>
        <v>1</v>
      </c>
      <c r="C1719" s="40">
        <f>TYPE(Customer!C1719)</f>
        <v>2</v>
      </c>
      <c r="D1719" s="40">
        <f>TYPE(Customer!D1719)</f>
        <v>2</v>
      </c>
      <c r="E1719" s="40">
        <f>TYPE(Customer!E1719)</f>
        <v>1</v>
      </c>
      <c r="F1719" s="40">
        <f>TYPE(Customer!G1719)</f>
        <v>1</v>
      </c>
      <c r="G1719" s="40">
        <f>TYPE(Customer!H1719)</f>
        <v>1</v>
      </c>
      <c r="H1719" s="40">
        <f>TYPE(Customer!I1719)</f>
        <v>1</v>
      </c>
      <c r="I1719" s="40">
        <f>TYPE(Customer!J1719)</f>
        <v>1</v>
      </c>
      <c r="J1719" s="40">
        <f>TYPE(Customer!K1719)</f>
        <v>1</v>
      </c>
      <c r="K1719" s="40">
        <f>TYPE(Customer!L1719)</f>
        <v>1</v>
      </c>
      <c r="L1719" s="40">
        <f>TYPE(Customer!M1719)</f>
        <v>1</v>
      </c>
      <c r="M1719" s="40">
        <f>TYPE(Customer!N1719)</f>
        <v>1</v>
      </c>
    </row>
    <row r="1720" spans="1:13" x14ac:dyDescent="0.25">
      <c r="A1720" s="40">
        <f>TYPE(Customer!A1720)</f>
        <v>1</v>
      </c>
      <c r="B1720" s="40">
        <f>TYPE(Customer!B1720)</f>
        <v>1</v>
      </c>
      <c r="C1720" s="40">
        <f>TYPE(Customer!C1720)</f>
        <v>2</v>
      </c>
      <c r="D1720" s="40">
        <f>TYPE(Customer!D1720)</f>
        <v>2</v>
      </c>
      <c r="E1720" s="40">
        <f>TYPE(Customer!E1720)</f>
        <v>1</v>
      </c>
      <c r="F1720" s="40">
        <f>TYPE(Customer!G1720)</f>
        <v>1</v>
      </c>
      <c r="G1720" s="40">
        <f>TYPE(Customer!H1720)</f>
        <v>1</v>
      </c>
      <c r="H1720" s="40">
        <f>TYPE(Customer!I1720)</f>
        <v>1</v>
      </c>
      <c r="I1720" s="40">
        <f>TYPE(Customer!J1720)</f>
        <v>1</v>
      </c>
      <c r="J1720" s="40">
        <f>TYPE(Customer!K1720)</f>
        <v>1</v>
      </c>
      <c r="K1720" s="40">
        <f>TYPE(Customer!L1720)</f>
        <v>1</v>
      </c>
      <c r="L1720" s="40">
        <f>TYPE(Customer!M1720)</f>
        <v>1</v>
      </c>
      <c r="M1720" s="40">
        <f>TYPE(Customer!N1720)</f>
        <v>1</v>
      </c>
    </row>
    <row r="1721" spans="1:13" x14ac:dyDescent="0.25">
      <c r="A1721" s="40">
        <f>TYPE(Customer!A1721)</f>
        <v>1</v>
      </c>
      <c r="B1721" s="40">
        <f>TYPE(Customer!B1721)</f>
        <v>1</v>
      </c>
      <c r="C1721" s="40">
        <f>TYPE(Customer!C1721)</f>
        <v>2</v>
      </c>
      <c r="D1721" s="40">
        <f>TYPE(Customer!D1721)</f>
        <v>2</v>
      </c>
      <c r="E1721" s="40">
        <f>TYPE(Customer!E1721)</f>
        <v>1</v>
      </c>
      <c r="F1721" s="40">
        <f>TYPE(Customer!G1721)</f>
        <v>1</v>
      </c>
      <c r="G1721" s="40">
        <f>TYPE(Customer!H1721)</f>
        <v>1</v>
      </c>
      <c r="H1721" s="40">
        <f>TYPE(Customer!I1721)</f>
        <v>1</v>
      </c>
      <c r="I1721" s="40">
        <f>TYPE(Customer!J1721)</f>
        <v>1</v>
      </c>
      <c r="J1721" s="40">
        <f>TYPE(Customer!K1721)</f>
        <v>1</v>
      </c>
      <c r="K1721" s="40">
        <f>TYPE(Customer!L1721)</f>
        <v>1</v>
      </c>
      <c r="L1721" s="40">
        <f>TYPE(Customer!M1721)</f>
        <v>1</v>
      </c>
      <c r="M1721" s="40">
        <f>TYPE(Customer!N1721)</f>
        <v>1</v>
      </c>
    </row>
    <row r="1722" spans="1:13" x14ac:dyDescent="0.25">
      <c r="A1722" s="40">
        <f>TYPE(Customer!A1722)</f>
        <v>1</v>
      </c>
      <c r="B1722" s="40">
        <f>TYPE(Customer!B1722)</f>
        <v>1</v>
      </c>
      <c r="C1722" s="40">
        <f>TYPE(Customer!C1722)</f>
        <v>2</v>
      </c>
      <c r="D1722" s="40">
        <f>TYPE(Customer!D1722)</f>
        <v>2</v>
      </c>
      <c r="E1722" s="40">
        <f>TYPE(Customer!E1722)</f>
        <v>1</v>
      </c>
      <c r="F1722" s="40">
        <f>TYPE(Customer!G1722)</f>
        <v>1</v>
      </c>
      <c r="G1722" s="40">
        <f>TYPE(Customer!H1722)</f>
        <v>1</v>
      </c>
      <c r="H1722" s="40">
        <f>TYPE(Customer!I1722)</f>
        <v>1</v>
      </c>
      <c r="I1722" s="40">
        <f>TYPE(Customer!J1722)</f>
        <v>1</v>
      </c>
      <c r="J1722" s="40">
        <f>TYPE(Customer!K1722)</f>
        <v>1</v>
      </c>
      <c r="K1722" s="40">
        <f>TYPE(Customer!L1722)</f>
        <v>1</v>
      </c>
      <c r="L1722" s="40">
        <f>TYPE(Customer!M1722)</f>
        <v>1</v>
      </c>
      <c r="M1722" s="40">
        <f>TYPE(Customer!N1722)</f>
        <v>1</v>
      </c>
    </row>
    <row r="1723" spans="1:13" x14ac:dyDescent="0.25">
      <c r="A1723" s="40">
        <f>TYPE(Customer!A1723)</f>
        <v>1</v>
      </c>
      <c r="B1723" s="40">
        <f>TYPE(Customer!B1723)</f>
        <v>1</v>
      </c>
      <c r="C1723" s="40">
        <f>TYPE(Customer!C1723)</f>
        <v>2</v>
      </c>
      <c r="D1723" s="40">
        <f>TYPE(Customer!D1723)</f>
        <v>2</v>
      </c>
      <c r="E1723" s="40">
        <f>TYPE(Customer!E1723)</f>
        <v>1</v>
      </c>
      <c r="F1723" s="40">
        <f>TYPE(Customer!G1723)</f>
        <v>1</v>
      </c>
      <c r="G1723" s="40">
        <f>TYPE(Customer!H1723)</f>
        <v>1</v>
      </c>
      <c r="H1723" s="40">
        <f>TYPE(Customer!I1723)</f>
        <v>1</v>
      </c>
      <c r="I1723" s="40">
        <f>TYPE(Customer!J1723)</f>
        <v>1</v>
      </c>
      <c r="J1723" s="40">
        <f>TYPE(Customer!K1723)</f>
        <v>1</v>
      </c>
      <c r="K1723" s="40">
        <f>TYPE(Customer!L1723)</f>
        <v>1</v>
      </c>
      <c r="L1723" s="40">
        <f>TYPE(Customer!M1723)</f>
        <v>1</v>
      </c>
      <c r="M1723" s="40">
        <f>TYPE(Customer!N1723)</f>
        <v>1</v>
      </c>
    </row>
    <row r="1724" spans="1:13" x14ac:dyDescent="0.25">
      <c r="A1724" s="40">
        <f>TYPE(Customer!A1724)</f>
        <v>1</v>
      </c>
      <c r="B1724" s="40">
        <f>TYPE(Customer!B1724)</f>
        <v>1</v>
      </c>
      <c r="C1724" s="40">
        <f>TYPE(Customer!C1724)</f>
        <v>2</v>
      </c>
      <c r="D1724" s="40">
        <f>TYPE(Customer!D1724)</f>
        <v>2</v>
      </c>
      <c r="E1724" s="40">
        <f>TYPE(Customer!E1724)</f>
        <v>1</v>
      </c>
      <c r="F1724" s="40">
        <f>TYPE(Customer!G1724)</f>
        <v>1</v>
      </c>
      <c r="G1724" s="40">
        <f>TYPE(Customer!H1724)</f>
        <v>1</v>
      </c>
      <c r="H1724" s="40">
        <f>TYPE(Customer!I1724)</f>
        <v>1</v>
      </c>
      <c r="I1724" s="40">
        <f>TYPE(Customer!J1724)</f>
        <v>1</v>
      </c>
      <c r="J1724" s="40">
        <f>TYPE(Customer!K1724)</f>
        <v>1</v>
      </c>
      <c r="K1724" s="40">
        <f>TYPE(Customer!L1724)</f>
        <v>1</v>
      </c>
      <c r="L1724" s="40">
        <f>TYPE(Customer!M1724)</f>
        <v>1</v>
      </c>
      <c r="M1724" s="40">
        <f>TYPE(Customer!N1724)</f>
        <v>1</v>
      </c>
    </row>
    <row r="1725" spans="1:13" x14ac:dyDescent="0.25">
      <c r="A1725" s="40">
        <f>TYPE(Customer!A1725)</f>
        <v>1</v>
      </c>
      <c r="B1725" s="40">
        <f>TYPE(Customer!B1725)</f>
        <v>1</v>
      </c>
      <c r="C1725" s="40">
        <f>TYPE(Customer!C1725)</f>
        <v>2</v>
      </c>
      <c r="D1725" s="40">
        <f>TYPE(Customer!D1725)</f>
        <v>2</v>
      </c>
      <c r="E1725" s="40">
        <f>TYPE(Customer!E1725)</f>
        <v>1</v>
      </c>
      <c r="F1725" s="40">
        <f>TYPE(Customer!G1725)</f>
        <v>1</v>
      </c>
      <c r="G1725" s="40">
        <f>TYPE(Customer!H1725)</f>
        <v>1</v>
      </c>
      <c r="H1725" s="40">
        <f>TYPE(Customer!I1725)</f>
        <v>1</v>
      </c>
      <c r="I1725" s="40">
        <f>TYPE(Customer!J1725)</f>
        <v>1</v>
      </c>
      <c r="J1725" s="40">
        <f>TYPE(Customer!K1725)</f>
        <v>1</v>
      </c>
      <c r="K1725" s="40">
        <f>TYPE(Customer!L1725)</f>
        <v>1</v>
      </c>
      <c r="L1725" s="40">
        <f>TYPE(Customer!M1725)</f>
        <v>1</v>
      </c>
      <c r="M1725" s="40">
        <f>TYPE(Customer!N1725)</f>
        <v>1</v>
      </c>
    </row>
    <row r="1726" spans="1:13" x14ac:dyDescent="0.25">
      <c r="A1726" s="40">
        <f>TYPE(Customer!A1726)</f>
        <v>1</v>
      </c>
      <c r="B1726" s="40">
        <f>TYPE(Customer!B1726)</f>
        <v>1</v>
      </c>
      <c r="C1726" s="40">
        <f>TYPE(Customer!C1726)</f>
        <v>2</v>
      </c>
      <c r="D1726" s="40">
        <f>TYPE(Customer!D1726)</f>
        <v>2</v>
      </c>
      <c r="E1726" s="40">
        <f>TYPE(Customer!E1726)</f>
        <v>1</v>
      </c>
      <c r="F1726" s="40">
        <f>TYPE(Customer!G1726)</f>
        <v>1</v>
      </c>
      <c r="G1726" s="40">
        <f>TYPE(Customer!H1726)</f>
        <v>1</v>
      </c>
      <c r="H1726" s="40">
        <f>TYPE(Customer!I1726)</f>
        <v>1</v>
      </c>
      <c r="I1726" s="40">
        <f>TYPE(Customer!J1726)</f>
        <v>1</v>
      </c>
      <c r="J1726" s="40">
        <f>TYPE(Customer!K1726)</f>
        <v>1</v>
      </c>
      <c r="K1726" s="40">
        <f>TYPE(Customer!L1726)</f>
        <v>1</v>
      </c>
      <c r="L1726" s="40">
        <f>TYPE(Customer!M1726)</f>
        <v>1</v>
      </c>
      <c r="M1726" s="40">
        <f>TYPE(Customer!N1726)</f>
        <v>1</v>
      </c>
    </row>
    <row r="1727" spans="1:13" x14ac:dyDescent="0.25">
      <c r="A1727" s="40">
        <f>TYPE(Customer!A1727)</f>
        <v>1</v>
      </c>
      <c r="B1727" s="40">
        <f>TYPE(Customer!B1727)</f>
        <v>1</v>
      </c>
      <c r="C1727" s="40">
        <f>TYPE(Customer!C1727)</f>
        <v>2</v>
      </c>
      <c r="D1727" s="40">
        <f>TYPE(Customer!D1727)</f>
        <v>2</v>
      </c>
      <c r="E1727" s="40">
        <f>TYPE(Customer!E1727)</f>
        <v>1</v>
      </c>
      <c r="F1727" s="40">
        <f>TYPE(Customer!G1727)</f>
        <v>1</v>
      </c>
      <c r="G1727" s="40">
        <f>TYPE(Customer!H1727)</f>
        <v>1</v>
      </c>
      <c r="H1727" s="40">
        <f>TYPE(Customer!I1727)</f>
        <v>1</v>
      </c>
      <c r="I1727" s="40">
        <f>TYPE(Customer!J1727)</f>
        <v>1</v>
      </c>
      <c r="J1727" s="40">
        <f>TYPE(Customer!K1727)</f>
        <v>1</v>
      </c>
      <c r="K1727" s="40">
        <f>TYPE(Customer!L1727)</f>
        <v>1</v>
      </c>
      <c r="L1727" s="40">
        <f>TYPE(Customer!M1727)</f>
        <v>1</v>
      </c>
      <c r="M1727" s="40">
        <f>TYPE(Customer!N1727)</f>
        <v>1</v>
      </c>
    </row>
    <row r="1728" spans="1:13" x14ac:dyDescent="0.25">
      <c r="A1728" s="40">
        <f>TYPE(Customer!A1728)</f>
        <v>1</v>
      </c>
      <c r="B1728" s="40">
        <f>TYPE(Customer!B1728)</f>
        <v>1</v>
      </c>
      <c r="C1728" s="40">
        <f>TYPE(Customer!C1728)</f>
        <v>2</v>
      </c>
      <c r="D1728" s="40">
        <f>TYPE(Customer!D1728)</f>
        <v>2</v>
      </c>
      <c r="E1728" s="40">
        <f>TYPE(Customer!E1728)</f>
        <v>1</v>
      </c>
      <c r="F1728" s="40">
        <f>TYPE(Customer!G1728)</f>
        <v>1</v>
      </c>
      <c r="G1728" s="40">
        <f>TYPE(Customer!H1728)</f>
        <v>1</v>
      </c>
      <c r="H1728" s="40">
        <f>TYPE(Customer!I1728)</f>
        <v>1</v>
      </c>
      <c r="I1728" s="40">
        <f>TYPE(Customer!J1728)</f>
        <v>1</v>
      </c>
      <c r="J1728" s="40">
        <f>TYPE(Customer!K1728)</f>
        <v>1</v>
      </c>
      <c r="K1728" s="40">
        <f>TYPE(Customer!L1728)</f>
        <v>1</v>
      </c>
      <c r="L1728" s="40">
        <f>TYPE(Customer!M1728)</f>
        <v>1</v>
      </c>
      <c r="M1728" s="40">
        <f>TYPE(Customer!N1728)</f>
        <v>1</v>
      </c>
    </row>
    <row r="1729" spans="1:13" x14ac:dyDescent="0.25">
      <c r="A1729" s="40">
        <f>TYPE(Customer!A1729)</f>
        <v>1</v>
      </c>
      <c r="B1729" s="40">
        <f>TYPE(Customer!B1729)</f>
        <v>1</v>
      </c>
      <c r="C1729" s="40">
        <f>TYPE(Customer!C1729)</f>
        <v>2</v>
      </c>
      <c r="D1729" s="40">
        <f>TYPE(Customer!D1729)</f>
        <v>2</v>
      </c>
      <c r="E1729" s="40">
        <f>TYPE(Customer!E1729)</f>
        <v>1</v>
      </c>
      <c r="F1729" s="40">
        <f>TYPE(Customer!G1729)</f>
        <v>1</v>
      </c>
      <c r="G1729" s="40">
        <f>TYPE(Customer!H1729)</f>
        <v>1</v>
      </c>
      <c r="H1729" s="40">
        <f>TYPE(Customer!I1729)</f>
        <v>1</v>
      </c>
      <c r="I1729" s="40">
        <f>TYPE(Customer!J1729)</f>
        <v>1</v>
      </c>
      <c r="J1729" s="40">
        <f>TYPE(Customer!K1729)</f>
        <v>1</v>
      </c>
      <c r="K1729" s="40">
        <f>TYPE(Customer!L1729)</f>
        <v>1</v>
      </c>
      <c r="L1729" s="40">
        <f>TYPE(Customer!M1729)</f>
        <v>1</v>
      </c>
      <c r="M1729" s="40">
        <f>TYPE(Customer!N1729)</f>
        <v>1</v>
      </c>
    </row>
    <row r="1730" spans="1:13" x14ac:dyDescent="0.25">
      <c r="A1730" s="40">
        <f>TYPE(Customer!A1730)</f>
        <v>1</v>
      </c>
      <c r="B1730" s="40">
        <f>TYPE(Customer!B1730)</f>
        <v>1</v>
      </c>
      <c r="C1730" s="40">
        <f>TYPE(Customer!C1730)</f>
        <v>2</v>
      </c>
      <c r="D1730" s="40">
        <f>TYPE(Customer!D1730)</f>
        <v>2</v>
      </c>
      <c r="E1730" s="40">
        <f>TYPE(Customer!E1730)</f>
        <v>1</v>
      </c>
      <c r="F1730" s="40">
        <f>TYPE(Customer!G1730)</f>
        <v>1</v>
      </c>
      <c r="G1730" s="40">
        <f>TYPE(Customer!H1730)</f>
        <v>1</v>
      </c>
      <c r="H1730" s="40">
        <f>TYPE(Customer!I1730)</f>
        <v>1</v>
      </c>
      <c r="I1730" s="40">
        <f>TYPE(Customer!J1730)</f>
        <v>1</v>
      </c>
      <c r="J1730" s="40">
        <f>TYPE(Customer!K1730)</f>
        <v>1</v>
      </c>
      <c r="K1730" s="40">
        <f>TYPE(Customer!L1730)</f>
        <v>1</v>
      </c>
      <c r="L1730" s="40">
        <f>TYPE(Customer!M1730)</f>
        <v>1</v>
      </c>
      <c r="M1730" s="40">
        <f>TYPE(Customer!N1730)</f>
        <v>1</v>
      </c>
    </row>
    <row r="1731" spans="1:13" x14ac:dyDescent="0.25">
      <c r="A1731" s="40">
        <f>TYPE(Customer!A1731)</f>
        <v>1</v>
      </c>
      <c r="B1731" s="40">
        <f>TYPE(Customer!B1731)</f>
        <v>1</v>
      </c>
      <c r="C1731" s="40">
        <f>TYPE(Customer!C1731)</f>
        <v>2</v>
      </c>
      <c r="D1731" s="40">
        <f>TYPE(Customer!D1731)</f>
        <v>2</v>
      </c>
      <c r="E1731" s="40">
        <f>TYPE(Customer!E1731)</f>
        <v>1</v>
      </c>
      <c r="F1731" s="40">
        <f>TYPE(Customer!G1731)</f>
        <v>1</v>
      </c>
      <c r="G1731" s="40">
        <f>TYPE(Customer!H1731)</f>
        <v>1</v>
      </c>
      <c r="H1731" s="40">
        <f>TYPE(Customer!I1731)</f>
        <v>1</v>
      </c>
      <c r="I1731" s="40">
        <f>TYPE(Customer!J1731)</f>
        <v>1</v>
      </c>
      <c r="J1731" s="40">
        <f>TYPE(Customer!K1731)</f>
        <v>1</v>
      </c>
      <c r="K1731" s="40">
        <f>TYPE(Customer!L1731)</f>
        <v>1</v>
      </c>
      <c r="L1731" s="40">
        <f>TYPE(Customer!M1731)</f>
        <v>1</v>
      </c>
      <c r="M1731" s="40">
        <f>TYPE(Customer!N1731)</f>
        <v>1</v>
      </c>
    </row>
    <row r="1732" spans="1:13" x14ac:dyDescent="0.25">
      <c r="A1732" s="40">
        <f>TYPE(Customer!A1732)</f>
        <v>1</v>
      </c>
      <c r="B1732" s="40">
        <f>TYPE(Customer!B1732)</f>
        <v>1</v>
      </c>
      <c r="C1732" s="40">
        <f>TYPE(Customer!C1732)</f>
        <v>2</v>
      </c>
      <c r="D1732" s="40">
        <f>TYPE(Customer!D1732)</f>
        <v>2</v>
      </c>
      <c r="E1732" s="40">
        <f>TYPE(Customer!E1732)</f>
        <v>1</v>
      </c>
      <c r="F1732" s="40">
        <f>TYPE(Customer!G1732)</f>
        <v>1</v>
      </c>
      <c r="G1732" s="40">
        <f>TYPE(Customer!H1732)</f>
        <v>1</v>
      </c>
      <c r="H1732" s="40">
        <f>TYPE(Customer!I1732)</f>
        <v>1</v>
      </c>
      <c r="I1732" s="40">
        <f>TYPE(Customer!J1732)</f>
        <v>1</v>
      </c>
      <c r="J1732" s="40">
        <f>TYPE(Customer!K1732)</f>
        <v>1</v>
      </c>
      <c r="K1732" s="40">
        <f>TYPE(Customer!L1732)</f>
        <v>1</v>
      </c>
      <c r="L1732" s="40">
        <f>TYPE(Customer!M1732)</f>
        <v>1</v>
      </c>
      <c r="M1732" s="40">
        <f>TYPE(Customer!N1732)</f>
        <v>1</v>
      </c>
    </row>
    <row r="1733" spans="1:13" x14ac:dyDescent="0.25">
      <c r="A1733" s="40">
        <f>TYPE(Customer!A1733)</f>
        <v>1</v>
      </c>
      <c r="B1733" s="40">
        <f>TYPE(Customer!B1733)</f>
        <v>1</v>
      </c>
      <c r="C1733" s="40">
        <f>TYPE(Customer!C1733)</f>
        <v>2</v>
      </c>
      <c r="D1733" s="40">
        <f>TYPE(Customer!D1733)</f>
        <v>2</v>
      </c>
      <c r="E1733" s="40">
        <f>TYPE(Customer!E1733)</f>
        <v>1</v>
      </c>
      <c r="F1733" s="40">
        <f>TYPE(Customer!G1733)</f>
        <v>1</v>
      </c>
      <c r="G1733" s="40">
        <f>TYPE(Customer!H1733)</f>
        <v>1</v>
      </c>
      <c r="H1733" s="40">
        <f>TYPE(Customer!I1733)</f>
        <v>1</v>
      </c>
      <c r="I1733" s="40">
        <f>TYPE(Customer!J1733)</f>
        <v>1</v>
      </c>
      <c r="J1733" s="40">
        <f>TYPE(Customer!K1733)</f>
        <v>1</v>
      </c>
      <c r="K1733" s="40">
        <f>TYPE(Customer!L1733)</f>
        <v>1</v>
      </c>
      <c r="L1733" s="40">
        <f>TYPE(Customer!M1733)</f>
        <v>1</v>
      </c>
      <c r="M1733" s="40">
        <f>TYPE(Customer!N1733)</f>
        <v>1</v>
      </c>
    </row>
    <row r="1734" spans="1:13" x14ac:dyDescent="0.25">
      <c r="A1734" s="40">
        <f>TYPE(Customer!A1734)</f>
        <v>1</v>
      </c>
      <c r="B1734" s="40">
        <f>TYPE(Customer!B1734)</f>
        <v>1</v>
      </c>
      <c r="C1734" s="40">
        <f>TYPE(Customer!C1734)</f>
        <v>2</v>
      </c>
      <c r="D1734" s="40">
        <f>TYPE(Customer!D1734)</f>
        <v>2</v>
      </c>
      <c r="E1734" s="40">
        <f>TYPE(Customer!E1734)</f>
        <v>1</v>
      </c>
      <c r="F1734" s="40">
        <f>TYPE(Customer!G1734)</f>
        <v>1</v>
      </c>
      <c r="G1734" s="40">
        <f>TYPE(Customer!H1734)</f>
        <v>1</v>
      </c>
      <c r="H1734" s="40">
        <f>TYPE(Customer!I1734)</f>
        <v>1</v>
      </c>
      <c r="I1734" s="40">
        <f>TYPE(Customer!J1734)</f>
        <v>1</v>
      </c>
      <c r="J1734" s="40">
        <f>TYPE(Customer!K1734)</f>
        <v>1</v>
      </c>
      <c r="K1734" s="40">
        <f>TYPE(Customer!L1734)</f>
        <v>1</v>
      </c>
      <c r="L1734" s="40">
        <f>TYPE(Customer!M1734)</f>
        <v>1</v>
      </c>
      <c r="M1734" s="40">
        <f>TYPE(Customer!N1734)</f>
        <v>1</v>
      </c>
    </row>
    <row r="1735" spans="1:13" x14ac:dyDescent="0.25">
      <c r="A1735" s="40">
        <f>TYPE(Customer!A1735)</f>
        <v>1</v>
      </c>
      <c r="B1735" s="40">
        <f>TYPE(Customer!B1735)</f>
        <v>1</v>
      </c>
      <c r="C1735" s="40">
        <f>TYPE(Customer!C1735)</f>
        <v>2</v>
      </c>
      <c r="D1735" s="40">
        <f>TYPE(Customer!D1735)</f>
        <v>2</v>
      </c>
      <c r="E1735" s="40">
        <f>TYPE(Customer!E1735)</f>
        <v>1</v>
      </c>
      <c r="F1735" s="40">
        <f>TYPE(Customer!G1735)</f>
        <v>1</v>
      </c>
      <c r="G1735" s="40">
        <f>TYPE(Customer!H1735)</f>
        <v>1</v>
      </c>
      <c r="H1735" s="40">
        <f>TYPE(Customer!I1735)</f>
        <v>1</v>
      </c>
      <c r="I1735" s="40">
        <f>TYPE(Customer!J1735)</f>
        <v>1</v>
      </c>
      <c r="J1735" s="40">
        <f>TYPE(Customer!K1735)</f>
        <v>1</v>
      </c>
      <c r="K1735" s="40">
        <f>TYPE(Customer!L1735)</f>
        <v>1</v>
      </c>
      <c r="L1735" s="40">
        <f>TYPE(Customer!M1735)</f>
        <v>1</v>
      </c>
      <c r="M1735" s="40">
        <f>TYPE(Customer!N1735)</f>
        <v>1</v>
      </c>
    </row>
    <row r="1736" spans="1:13" x14ac:dyDescent="0.25">
      <c r="A1736" s="40">
        <f>TYPE(Customer!A1736)</f>
        <v>1</v>
      </c>
      <c r="B1736" s="40">
        <f>TYPE(Customer!B1736)</f>
        <v>1</v>
      </c>
      <c r="C1736" s="40">
        <f>TYPE(Customer!C1736)</f>
        <v>2</v>
      </c>
      <c r="D1736" s="40">
        <f>TYPE(Customer!D1736)</f>
        <v>2</v>
      </c>
      <c r="E1736" s="40">
        <f>TYPE(Customer!E1736)</f>
        <v>1</v>
      </c>
      <c r="F1736" s="40">
        <f>TYPE(Customer!G1736)</f>
        <v>1</v>
      </c>
      <c r="G1736" s="40">
        <f>TYPE(Customer!H1736)</f>
        <v>1</v>
      </c>
      <c r="H1736" s="40">
        <f>TYPE(Customer!I1736)</f>
        <v>1</v>
      </c>
      <c r="I1736" s="40">
        <f>TYPE(Customer!J1736)</f>
        <v>1</v>
      </c>
      <c r="J1736" s="40">
        <f>TYPE(Customer!K1736)</f>
        <v>1</v>
      </c>
      <c r="K1736" s="40">
        <f>TYPE(Customer!L1736)</f>
        <v>1</v>
      </c>
      <c r="L1736" s="40">
        <f>TYPE(Customer!M1736)</f>
        <v>1</v>
      </c>
      <c r="M1736" s="40">
        <f>TYPE(Customer!N1736)</f>
        <v>1</v>
      </c>
    </row>
    <row r="1737" spans="1:13" x14ac:dyDescent="0.25">
      <c r="A1737" s="40">
        <f>TYPE(Customer!A1737)</f>
        <v>1</v>
      </c>
      <c r="B1737" s="40">
        <f>TYPE(Customer!B1737)</f>
        <v>1</v>
      </c>
      <c r="C1737" s="40">
        <f>TYPE(Customer!C1737)</f>
        <v>2</v>
      </c>
      <c r="D1737" s="40">
        <f>TYPE(Customer!D1737)</f>
        <v>2</v>
      </c>
      <c r="E1737" s="40">
        <f>TYPE(Customer!E1737)</f>
        <v>1</v>
      </c>
      <c r="F1737" s="40">
        <f>TYPE(Customer!G1737)</f>
        <v>1</v>
      </c>
      <c r="G1737" s="40">
        <f>TYPE(Customer!H1737)</f>
        <v>1</v>
      </c>
      <c r="H1737" s="40">
        <f>TYPE(Customer!I1737)</f>
        <v>1</v>
      </c>
      <c r="I1737" s="40">
        <f>TYPE(Customer!J1737)</f>
        <v>1</v>
      </c>
      <c r="J1737" s="40">
        <f>TYPE(Customer!K1737)</f>
        <v>1</v>
      </c>
      <c r="K1737" s="40">
        <f>TYPE(Customer!L1737)</f>
        <v>1</v>
      </c>
      <c r="L1737" s="40">
        <f>TYPE(Customer!M1737)</f>
        <v>1</v>
      </c>
      <c r="M1737" s="40">
        <f>TYPE(Customer!N1737)</f>
        <v>1</v>
      </c>
    </row>
    <row r="1738" spans="1:13" x14ac:dyDescent="0.25">
      <c r="A1738" s="40">
        <f>TYPE(Customer!A1738)</f>
        <v>1</v>
      </c>
      <c r="B1738" s="40">
        <f>TYPE(Customer!B1738)</f>
        <v>1</v>
      </c>
      <c r="C1738" s="40">
        <f>TYPE(Customer!C1738)</f>
        <v>2</v>
      </c>
      <c r="D1738" s="40">
        <f>TYPE(Customer!D1738)</f>
        <v>2</v>
      </c>
      <c r="E1738" s="40">
        <f>TYPE(Customer!E1738)</f>
        <v>1</v>
      </c>
      <c r="F1738" s="40">
        <f>TYPE(Customer!G1738)</f>
        <v>1</v>
      </c>
      <c r="G1738" s="40">
        <f>TYPE(Customer!H1738)</f>
        <v>1</v>
      </c>
      <c r="H1738" s="40">
        <f>TYPE(Customer!I1738)</f>
        <v>1</v>
      </c>
      <c r="I1738" s="40">
        <f>TYPE(Customer!J1738)</f>
        <v>1</v>
      </c>
      <c r="J1738" s="40">
        <f>TYPE(Customer!K1738)</f>
        <v>1</v>
      </c>
      <c r="K1738" s="40">
        <f>TYPE(Customer!L1738)</f>
        <v>1</v>
      </c>
      <c r="L1738" s="40">
        <f>TYPE(Customer!M1738)</f>
        <v>1</v>
      </c>
      <c r="M1738" s="40">
        <f>TYPE(Customer!N1738)</f>
        <v>1</v>
      </c>
    </row>
    <row r="1739" spans="1:13" x14ac:dyDescent="0.25">
      <c r="A1739" s="40">
        <f>TYPE(Customer!A1739)</f>
        <v>1</v>
      </c>
      <c r="B1739" s="40">
        <f>TYPE(Customer!B1739)</f>
        <v>1</v>
      </c>
      <c r="C1739" s="40">
        <f>TYPE(Customer!C1739)</f>
        <v>2</v>
      </c>
      <c r="D1739" s="40">
        <f>TYPE(Customer!D1739)</f>
        <v>2</v>
      </c>
      <c r="E1739" s="40">
        <f>TYPE(Customer!E1739)</f>
        <v>1</v>
      </c>
      <c r="F1739" s="40">
        <f>TYPE(Customer!G1739)</f>
        <v>1</v>
      </c>
      <c r="G1739" s="40">
        <f>TYPE(Customer!H1739)</f>
        <v>1</v>
      </c>
      <c r="H1739" s="40">
        <f>TYPE(Customer!I1739)</f>
        <v>1</v>
      </c>
      <c r="I1739" s="40">
        <f>TYPE(Customer!J1739)</f>
        <v>1</v>
      </c>
      <c r="J1739" s="40">
        <f>TYPE(Customer!K1739)</f>
        <v>1</v>
      </c>
      <c r="K1739" s="40">
        <f>TYPE(Customer!L1739)</f>
        <v>1</v>
      </c>
      <c r="L1739" s="40">
        <f>TYPE(Customer!M1739)</f>
        <v>1</v>
      </c>
      <c r="M1739" s="40">
        <f>TYPE(Customer!N1739)</f>
        <v>1</v>
      </c>
    </row>
    <row r="1740" spans="1:13" x14ac:dyDescent="0.25">
      <c r="A1740" s="40">
        <f>TYPE(Customer!A1740)</f>
        <v>1</v>
      </c>
      <c r="B1740" s="40">
        <f>TYPE(Customer!B1740)</f>
        <v>1</v>
      </c>
      <c r="C1740" s="40">
        <f>TYPE(Customer!C1740)</f>
        <v>2</v>
      </c>
      <c r="D1740" s="40">
        <f>TYPE(Customer!D1740)</f>
        <v>2</v>
      </c>
      <c r="E1740" s="40">
        <f>TYPE(Customer!E1740)</f>
        <v>1</v>
      </c>
      <c r="F1740" s="40">
        <f>TYPE(Customer!G1740)</f>
        <v>1</v>
      </c>
      <c r="G1740" s="40">
        <f>TYPE(Customer!H1740)</f>
        <v>1</v>
      </c>
      <c r="H1740" s="40">
        <f>TYPE(Customer!I1740)</f>
        <v>1</v>
      </c>
      <c r="I1740" s="40">
        <f>TYPE(Customer!J1740)</f>
        <v>1</v>
      </c>
      <c r="J1740" s="40">
        <f>TYPE(Customer!K1740)</f>
        <v>1</v>
      </c>
      <c r="K1740" s="40">
        <f>TYPE(Customer!L1740)</f>
        <v>1</v>
      </c>
      <c r="L1740" s="40">
        <f>TYPE(Customer!M1740)</f>
        <v>1</v>
      </c>
      <c r="M1740" s="40">
        <f>TYPE(Customer!N1740)</f>
        <v>1</v>
      </c>
    </row>
    <row r="1741" spans="1:13" x14ac:dyDescent="0.25">
      <c r="A1741" s="40">
        <f>TYPE(Customer!A1741)</f>
        <v>1</v>
      </c>
      <c r="B1741" s="40">
        <f>TYPE(Customer!B1741)</f>
        <v>1</v>
      </c>
      <c r="C1741" s="40">
        <f>TYPE(Customer!C1741)</f>
        <v>2</v>
      </c>
      <c r="D1741" s="40">
        <f>TYPE(Customer!D1741)</f>
        <v>2</v>
      </c>
      <c r="E1741" s="40">
        <f>TYPE(Customer!E1741)</f>
        <v>1</v>
      </c>
      <c r="F1741" s="40">
        <f>TYPE(Customer!G1741)</f>
        <v>1</v>
      </c>
      <c r="G1741" s="40">
        <f>TYPE(Customer!H1741)</f>
        <v>1</v>
      </c>
      <c r="H1741" s="40">
        <f>TYPE(Customer!I1741)</f>
        <v>1</v>
      </c>
      <c r="I1741" s="40">
        <f>TYPE(Customer!J1741)</f>
        <v>1</v>
      </c>
      <c r="J1741" s="40">
        <f>TYPE(Customer!K1741)</f>
        <v>1</v>
      </c>
      <c r="K1741" s="40">
        <f>TYPE(Customer!L1741)</f>
        <v>1</v>
      </c>
      <c r="L1741" s="40">
        <f>TYPE(Customer!M1741)</f>
        <v>1</v>
      </c>
      <c r="M1741" s="40">
        <f>TYPE(Customer!N1741)</f>
        <v>1</v>
      </c>
    </row>
    <row r="1742" spans="1:13" x14ac:dyDescent="0.25">
      <c r="A1742" s="40">
        <f>TYPE(Customer!A1742)</f>
        <v>1</v>
      </c>
      <c r="B1742" s="40">
        <f>TYPE(Customer!B1742)</f>
        <v>1</v>
      </c>
      <c r="C1742" s="40">
        <f>TYPE(Customer!C1742)</f>
        <v>2</v>
      </c>
      <c r="D1742" s="40">
        <f>TYPE(Customer!D1742)</f>
        <v>2</v>
      </c>
      <c r="E1742" s="40">
        <f>TYPE(Customer!E1742)</f>
        <v>1</v>
      </c>
      <c r="F1742" s="40">
        <f>TYPE(Customer!G1742)</f>
        <v>1</v>
      </c>
      <c r="G1742" s="40">
        <f>TYPE(Customer!H1742)</f>
        <v>1</v>
      </c>
      <c r="H1742" s="40">
        <f>TYPE(Customer!I1742)</f>
        <v>1</v>
      </c>
      <c r="I1742" s="40">
        <f>TYPE(Customer!J1742)</f>
        <v>1</v>
      </c>
      <c r="J1742" s="40">
        <f>TYPE(Customer!K1742)</f>
        <v>1</v>
      </c>
      <c r="K1742" s="40">
        <f>TYPE(Customer!L1742)</f>
        <v>1</v>
      </c>
      <c r="L1742" s="40">
        <f>TYPE(Customer!M1742)</f>
        <v>1</v>
      </c>
      <c r="M1742" s="40">
        <f>TYPE(Customer!N1742)</f>
        <v>1</v>
      </c>
    </row>
    <row r="1743" spans="1:13" x14ac:dyDescent="0.25">
      <c r="A1743" s="40">
        <f>TYPE(Customer!A1743)</f>
        <v>1</v>
      </c>
      <c r="B1743" s="40">
        <f>TYPE(Customer!B1743)</f>
        <v>1</v>
      </c>
      <c r="C1743" s="40">
        <f>TYPE(Customer!C1743)</f>
        <v>2</v>
      </c>
      <c r="D1743" s="40">
        <f>TYPE(Customer!D1743)</f>
        <v>2</v>
      </c>
      <c r="E1743" s="40">
        <f>TYPE(Customer!E1743)</f>
        <v>1</v>
      </c>
      <c r="F1743" s="40">
        <f>TYPE(Customer!G1743)</f>
        <v>1</v>
      </c>
      <c r="G1743" s="40">
        <f>TYPE(Customer!H1743)</f>
        <v>1</v>
      </c>
      <c r="H1743" s="40">
        <f>TYPE(Customer!I1743)</f>
        <v>1</v>
      </c>
      <c r="I1743" s="40">
        <f>TYPE(Customer!J1743)</f>
        <v>1</v>
      </c>
      <c r="J1743" s="40">
        <f>TYPE(Customer!K1743)</f>
        <v>1</v>
      </c>
      <c r="K1743" s="40">
        <f>TYPE(Customer!L1743)</f>
        <v>1</v>
      </c>
      <c r="L1743" s="40">
        <f>TYPE(Customer!M1743)</f>
        <v>1</v>
      </c>
      <c r="M1743" s="40">
        <f>TYPE(Customer!N1743)</f>
        <v>1</v>
      </c>
    </row>
    <row r="1744" spans="1:13" x14ac:dyDescent="0.25">
      <c r="A1744" s="40">
        <f>TYPE(Customer!A1744)</f>
        <v>1</v>
      </c>
      <c r="B1744" s="40">
        <f>TYPE(Customer!B1744)</f>
        <v>1</v>
      </c>
      <c r="C1744" s="40">
        <f>TYPE(Customer!C1744)</f>
        <v>2</v>
      </c>
      <c r="D1744" s="40">
        <f>TYPE(Customer!D1744)</f>
        <v>2</v>
      </c>
      <c r="E1744" s="40">
        <f>TYPE(Customer!E1744)</f>
        <v>1</v>
      </c>
      <c r="F1744" s="40">
        <f>TYPE(Customer!G1744)</f>
        <v>1</v>
      </c>
      <c r="G1744" s="40">
        <f>TYPE(Customer!H1744)</f>
        <v>1</v>
      </c>
      <c r="H1744" s="40">
        <f>TYPE(Customer!I1744)</f>
        <v>1</v>
      </c>
      <c r="I1744" s="40">
        <f>TYPE(Customer!J1744)</f>
        <v>1</v>
      </c>
      <c r="J1744" s="40">
        <f>TYPE(Customer!K1744)</f>
        <v>1</v>
      </c>
      <c r="K1744" s="40">
        <f>TYPE(Customer!L1744)</f>
        <v>1</v>
      </c>
      <c r="L1744" s="40">
        <f>TYPE(Customer!M1744)</f>
        <v>1</v>
      </c>
      <c r="M1744" s="40">
        <f>TYPE(Customer!N1744)</f>
        <v>1</v>
      </c>
    </row>
    <row r="1745" spans="1:13" x14ac:dyDescent="0.25">
      <c r="A1745" s="40">
        <f>TYPE(Customer!A1745)</f>
        <v>1</v>
      </c>
      <c r="B1745" s="40">
        <f>TYPE(Customer!B1745)</f>
        <v>1</v>
      </c>
      <c r="C1745" s="40">
        <f>TYPE(Customer!C1745)</f>
        <v>2</v>
      </c>
      <c r="D1745" s="40">
        <f>TYPE(Customer!D1745)</f>
        <v>2</v>
      </c>
      <c r="E1745" s="40">
        <f>TYPE(Customer!E1745)</f>
        <v>1</v>
      </c>
      <c r="F1745" s="40">
        <f>TYPE(Customer!G1745)</f>
        <v>1</v>
      </c>
      <c r="G1745" s="40">
        <f>TYPE(Customer!H1745)</f>
        <v>1</v>
      </c>
      <c r="H1745" s="40">
        <f>TYPE(Customer!I1745)</f>
        <v>1</v>
      </c>
      <c r="I1745" s="40">
        <f>TYPE(Customer!J1745)</f>
        <v>1</v>
      </c>
      <c r="J1745" s="40">
        <f>TYPE(Customer!K1745)</f>
        <v>1</v>
      </c>
      <c r="K1745" s="40">
        <f>TYPE(Customer!L1745)</f>
        <v>1</v>
      </c>
      <c r="L1745" s="40">
        <f>TYPE(Customer!M1745)</f>
        <v>1</v>
      </c>
      <c r="M1745" s="40">
        <f>TYPE(Customer!N1745)</f>
        <v>1</v>
      </c>
    </row>
    <row r="1746" spans="1:13" x14ac:dyDescent="0.25">
      <c r="A1746" s="40">
        <f>TYPE(Customer!A1746)</f>
        <v>1</v>
      </c>
      <c r="B1746" s="40">
        <f>TYPE(Customer!B1746)</f>
        <v>1</v>
      </c>
      <c r="C1746" s="40">
        <f>TYPE(Customer!C1746)</f>
        <v>2</v>
      </c>
      <c r="D1746" s="40">
        <f>TYPE(Customer!D1746)</f>
        <v>2</v>
      </c>
      <c r="E1746" s="40">
        <f>TYPE(Customer!E1746)</f>
        <v>1</v>
      </c>
      <c r="F1746" s="40">
        <f>TYPE(Customer!G1746)</f>
        <v>1</v>
      </c>
      <c r="G1746" s="40">
        <f>TYPE(Customer!H1746)</f>
        <v>1</v>
      </c>
      <c r="H1746" s="40">
        <f>TYPE(Customer!I1746)</f>
        <v>1</v>
      </c>
      <c r="I1746" s="40">
        <f>TYPE(Customer!J1746)</f>
        <v>1</v>
      </c>
      <c r="J1746" s="40">
        <f>TYPE(Customer!K1746)</f>
        <v>1</v>
      </c>
      <c r="K1746" s="40">
        <f>TYPE(Customer!L1746)</f>
        <v>1</v>
      </c>
      <c r="L1746" s="40">
        <f>TYPE(Customer!M1746)</f>
        <v>1</v>
      </c>
      <c r="M1746" s="40">
        <f>TYPE(Customer!N1746)</f>
        <v>1</v>
      </c>
    </row>
    <row r="1747" spans="1:13" x14ac:dyDescent="0.25">
      <c r="A1747" s="40">
        <f>TYPE(Customer!A1747)</f>
        <v>1</v>
      </c>
      <c r="B1747" s="40">
        <f>TYPE(Customer!B1747)</f>
        <v>1</v>
      </c>
      <c r="C1747" s="40">
        <f>TYPE(Customer!C1747)</f>
        <v>2</v>
      </c>
      <c r="D1747" s="40">
        <f>TYPE(Customer!D1747)</f>
        <v>2</v>
      </c>
      <c r="E1747" s="40">
        <f>TYPE(Customer!E1747)</f>
        <v>1</v>
      </c>
      <c r="F1747" s="40">
        <f>TYPE(Customer!G1747)</f>
        <v>1</v>
      </c>
      <c r="G1747" s="40">
        <f>TYPE(Customer!H1747)</f>
        <v>1</v>
      </c>
      <c r="H1747" s="40">
        <f>TYPE(Customer!I1747)</f>
        <v>1</v>
      </c>
      <c r="I1747" s="40">
        <f>TYPE(Customer!J1747)</f>
        <v>1</v>
      </c>
      <c r="J1747" s="40">
        <f>TYPE(Customer!K1747)</f>
        <v>1</v>
      </c>
      <c r="K1747" s="40">
        <f>TYPE(Customer!L1747)</f>
        <v>1</v>
      </c>
      <c r="L1747" s="40">
        <f>TYPE(Customer!M1747)</f>
        <v>1</v>
      </c>
      <c r="M1747" s="40">
        <f>TYPE(Customer!N1747)</f>
        <v>1</v>
      </c>
    </row>
    <row r="1748" spans="1:13" x14ac:dyDescent="0.25">
      <c r="A1748" s="40">
        <f>TYPE(Customer!A1748)</f>
        <v>1</v>
      </c>
      <c r="B1748" s="40">
        <f>TYPE(Customer!B1748)</f>
        <v>1</v>
      </c>
      <c r="C1748" s="40">
        <f>TYPE(Customer!C1748)</f>
        <v>2</v>
      </c>
      <c r="D1748" s="40">
        <f>TYPE(Customer!D1748)</f>
        <v>2</v>
      </c>
      <c r="E1748" s="40">
        <f>TYPE(Customer!E1748)</f>
        <v>1</v>
      </c>
      <c r="F1748" s="40">
        <f>TYPE(Customer!G1748)</f>
        <v>1</v>
      </c>
      <c r="G1748" s="40">
        <f>TYPE(Customer!H1748)</f>
        <v>1</v>
      </c>
      <c r="H1748" s="40">
        <f>TYPE(Customer!I1748)</f>
        <v>1</v>
      </c>
      <c r="I1748" s="40">
        <f>TYPE(Customer!J1748)</f>
        <v>1</v>
      </c>
      <c r="J1748" s="40">
        <f>TYPE(Customer!K1748)</f>
        <v>1</v>
      </c>
      <c r="K1748" s="40">
        <f>TYPE(Customer!L1748)</f>
        <v>1</v>
      </c>
      <c r="L1748" s="40">
        <f>TYPE(Customer!M1748)</f>
        <v>1</v>
      </c>
      <c r="M1748" s="40">
        <f>TYPE(Customer!N1748)</f>
        <v>1</v>
      </c>
    </row>
    <row r="1749" spans="1:13" x14ac:dyDescent="0.25">
      <c r="A1749" s="40">
        <f>TYPE(Customer!A1749)</f>
        <v>1</v>
      </c>
      <c r="B1749" s="40">
        <f>TYPE(Customer!B1749)</f>
        <v>1</v>
      </c>
      <c r="C1749" s="40">
        <f>TYPE(Customer!C1749)</f>
        <v>2</v>
      </c>
      <c r="D1749" s="40">
        <f>TYPE(Customer!D1749)</f>
        <v>2</v>
      </c>
      <c r="E1749" s="40">
        <f>TYPE(Customer!E1749)</f>
        <v>1</v>
      </c>
      <c r="F1749" s="40">
        <f>TYPE(Customer!G1749)</f>
        <v>1</v>
      </c>
      <c r="G1749" s="40">
        <f>TYPE(Customer!H1749)</f>
        <v>1</v>
      </c>
      <c r="H1749" s="40">
        <f>TYPE(Customer!I1749)</f>
        <v>1</v>
      </c>
      <c r="I1749" s="40">
        <f>TYPE(Customer!J1749)</f>
        <v>1</v>
      </c>
      <c r="J1749" s="40">
        <f>TYPE(Customer!K1749)</f>
        <v>1</v>
      </c>
      <c r="K1749" s="40">
        <f>TYPE(Customer!L1749)</f>
        <v>1</v>
      </c>
      <c r="L1749" s="40">
        <f>TYPE(Customer!M1749)</f>
        <v>1</v>
      </c>
      <c r="M1749" s="40">
        <f>TYPE(Customer!N1749)</f>
        <v>1</v>
      </c>
    </row>
    <row r="1750" spans="1:13" x14ac:dyDescent="0.25">
      <c r="A1750" s="40">
        <f>TYPE(Customer!A1750)</f>
        <v>1</v>
      </c>
      <c r="B1750" s="40">
        <f>TYPE(Customer!B1750)</f>
        <v>1</v>
      </c>
      <c r="C1750" s="40">
        <f>TYPE(Customer!C1750)</f>
        <v>2</v>
      </c>
      <c r="D1750" s="40">
        <f>TYPE(Customer!D1750)</f>
        <v>2</v>
      </c>
      <c r="E1750" s="40">
        <f>TYPE(Customer!E1750)</f>
        <v>1</v>
      </c>
      <c r="F1750" s="40">
        <f>TYPE(Customer!G1750)</f>
        <v>1</v>
      </c>
      <c r="G1750" s="40">
        <f>TYPE(Customer!H1750)</f>
        <v>1</v>
      </c>
      <c r="H1750" s="40">
        <f>TYPE(Customer!I1750)</f>
        <v>1</v>
      </c>
      <c r="I1750" s="40">
        <f>TYPE(Customer!J1750)</f>
        <v>1</v>
      </c>
      <c r="J1750" s="40">
        <f>TYPE(Customer!K1750)</f>
        <v>1</v>
      </c>
      <c r="K1750" s="40">
        <f>TYPE(Customer!L1750)</f>
        <v>1</v>
      </c>
      <c r="L1750" s="40">
        <f>TYPE(Customer!M1750)</f>
        <v>1</v>
      </c>
      <c r="M1750" s="40">
        <f>TYPE(Customer!N1750)</f>
        <v>1</v>
      </c>
    </row>
    <row r="1751" spans="1:13" x14ac:dyDescent="0.25">
      <c r="A1751" s="40">
        <f>TYPE(Customer!A1751)</f>
        <v>1</v>
      </c>
      <c r="B1751" s="40">
        <f>TYPE(Customer!B1751)</f>
        <v>1</v>
      </c>
      <c r="C1751" s="40">
        <f>TYPE(Customer!C1751)</f>
        <v>2</v>
      </c>
      <c r="D1751" s="40">
        <f>TYPE(Customer!D1751)</f>
        <v>2</v>
      </c>
      <c r="E1751" s="40">
        <f>TYPE(Customer!E1751)</f>
        <v>1</v>
      </c>
      <c r="F1751" s="40">
        <f>TYPE(Customer!G1751)</f>
        <v>1</v>
      </c>
      <c r="G1751" s="40">
        <f>TYPE(Customer!H1751)</f>
        <v>1</v>
      </c>
      <c r="H1751" s="40">
        <f>TYPE(Customer!I1751)</f>
        <v>1</v>
      </c>
      <c r="I1751" s="40">
        <f>TYPE(Customer!J1751)</f>
        <v>1</v>
      </c>
      <c r="J1751" s="40">
        <f>TYPE(Customer!K1751)</f>
        <v>1</v>
      </c>
      <c r="K1751" s="40">
        <f>TYPE(Customer!L1751)</f>
        <v>1</v>
      </c>
      <c r="L1751" s="40">
        <f>TYPE(Customer!M1751)</f>
        <v>1</v>
      </c>
      <c r="M1751" s="40">
        <f>TYPE(Customer!N1751)</f>
        <v>1</v>
      </c>
    </row>
    <row r="1752" spans="1:13" x14ac:dyDescent="0.25">
      <c r="A1752" s="40">
        <f>TYPE(Customer!A1752)</f>
        <v>1</v>
      </c>
      <c r="B1752" s="40">
        <f>TYPE(Customer!B1752)</f>
        <v>1</v>
      </c>
      <c r="C1752" s="40">
        <f>TYPE(Customer!C1752)</f>
        <v>2</v>
      </c>
      <c r="D1752" s="40">
        <f>TYPE(Customer!D1752)</f>
        <v>2</v>
      </c>
      <c r="E1752" s="40">
        <f>TYPE(Customer!E1752)</f>
        <v>1</v>
      </c>
      <c r="F1752" s="40">
        <f>TYPE(Customer!G1752)</f>
        <v>1</v>
      </c>
      <c r="G1752" s="40">
        <f>TYPE(Customer!H1752)</f>
        <v>1</v>
      </c>
      <c r="H1752" s="40">
        <f>TYPE(Customer!I1752)</f>
        <v>1</v>
      </c>
      <c r="I1752" s="40">
        <f>TYPE(Customer!J1752)</f>
        <v>1</v>
      </c>
      <c r="J1752" s="40">
        <f>TYPE(Customer!K1752)</f>
        <v>1</v>
      </c>
      <c r="K1752" s="40">
        <f>TYPE(Customer!L1752)</f>
        <v>1</v>
      </c>
      <c r="L1752" s="40">
        <f>TYPE(Customer!M1752)</f>
        <v>1</v>
      </c>
      <c r="M1752" s="40">
        <f>TYPE(Customer!N1752)</f>
        <v>1</v>
      </c>
    </row>
    <row r="1753" spans="1:13" x14ac:dyDescent="0.25">
      <c r="A1753" s="40">
        <f>TYPE(Customer!A1753)</f>
        <v>1</v>
      </c>
      <c r="B1753" s="40">
        <f>TYPE(Customer!B1753)</f>
        <v>1</v>
      </c>
      <c r="C1753" s="40">
        <f>TYPE(Customer!C1753)</f>
        <v>2</v>
      </c>
      <c r="D1753" s="40">
        <f>TYPE(Customer!D1753)</f>
        <v>2</v>
      </c>
      <c r="E1753" s="40">
        <f>TYPE(Customer!E1753)</f>
        <v>1</v>
      </c>
      <c r="F1753" s="40">
        <f>TYPE(Customer!G1753)</f>
        <v>1</v>
      </c>
      <c r="G1753" s="40">
        <f>TYPE(Customer!H1753)</f>
        <v>1</v>
      </c>
      <c r="H1753" s="40">
        <f>TYPE(Customer!I1753)</f>
        <v>1</v>
      </c>
      <c r="I1753" s="40">
        <f>TYPE(Customer!J1753)</f>
        <v>1</v>
      </c>
      <c r="J1753" s="40">
        <f>TYPE(Customer!K1753)</f>
        <v>1</v>
      </c>
      <c r="K1753" s="40">
        <f>TYPE(Customer!L1753)</f>
        <v>1</v>
      </c>
      <c r="L1753" s="40">
        <f>TYPE(Customer!M1753)</f>
        <v>1</v>
      </c>
      <c r="M1753" s="40">
        <f>TYPE(Customer!N1753)</f>
        <v>1</v>
      </c>
    </row>
    <row r="1754" spans="1:13" x14ac:dyDescent="0.25">
      <c r="A1754" s="40">
        <f>TYPE(Customer!A1754)</f>
        <v>1</v>
      </c>
      <c r="B1754" s="40">
        <f>TYPE(Customer!B1754)</f>
        <v>1</v>
      </c>
      <c r="C1754" s="40">
        <f>TYPE(Customer!C1754)</f>
        <v>2</v>
      </c>
      <c r="D1754" s="40">
        <f>TYPE(Customer!D1754)</f>
        <v>2</v>
      </c>
      <c r="E1754" s="40">
        <f>TYPE(Customer!E1754)</f>
        <v>1</v>
      </c>
      <c r="F1754" s="40">
        <f>TYPE(Customer!G1754)</f>
        <v>1</v>
      </c>
      <c r="G1754" s="40">
        <f>TYPE(Customer!H1754)</f>
        <v>1</v>
      </c>
      <c r="H1754" s="40">
        <f>TYPE(Customer!I1754)</f>
        <v>1</v>
      </c>
      <c r="I1754" s="40">
        <f>TYPE(Customer!J1754)</f>
        <v>1</v>
      </c>
      <c r="J1754" s="40">
        <f>TYPE(Customer!K1754)</f>
        <v>1</v>
      </c>
      <c r="K1754" s="40">
        <f>TYPE(Customer!L1754)</f>
        <v>1</v>
      </c>
      <c r="L1754" s="40">
        <f>TYPE(Customer!M1754)</f>
        <v>1</v>
      </c>
      <c r="M1754" s="40">
        <f>TYPE(Customer!N1754)</f>
        <v>1</v>
      </c>
    </row>
    <row r="1755" spans="1:13" x14ac:dyDescent="0.25">
      <c r="A1755" s="40">
        <f>TYPE(Customer!A1755)</f>
        <v>1</v>
      </c>
      <c r="B1755" s="40">
        <f>TYPE(Customer!B1755)</f>
        <v>1</v>
      </c>
      <c r="C1755" s="40">
        <f>TYPE(Customer!C1755)</f>
        <v>2</v>
      </c>
      <c r="D1755" s="40">
        <f>TYPE(Customer!D1755)</f>
        <v>2</v>
      </c>
      <c r="E1755" s="40">
        <f>TYPE(Customer!E1755)</f>
        <v>1</v>
      </c>
      <c r="F1755" s="40">
        <f>TYPE(Customer!G1755)</f>
        <v>1</v>
      </c>
      <c r="G1755" s="40">
        <f>TYPE(Customer!H1755)</f>
        <v>1</v>
      </c>
      <c r="H1755" s="40">
        <f>TYPE(Customer!I1755)</f>
        <v>1</v>
      </c>
      <c r="I1755" s="40">
        <f>TYPE(Customer!J1755)</f>
        <v>1</v>
      </c>
      <c r="J1755" s="40">
        <f>TYPE(Customer!K1755)</f>
        <v>1</v>
      </c>
      <c r="K1755" s="40">
        <f>TYPE(Customer!L1755)</f>
        <v>1</v>
      </c>
      <c r="L1755" s="40">
        <f>TYPE(Customer!M1755)</f>
        <v>1</v>
      </c>
      <c r="M1755" s="40">
        <f>TYPE(Customer!N1755)</f>
        <v>1</v>
      </c>
    </row>
    <row r="1756" spans="1:13" x14ac:dyDescent="0.25">
      <c r="A1756" s="40">
        <f>TYPE(Customer!A1756)</f>
        <v>1</v>
      </c>
      <c r="B1756" s="40">
        <f>TYPE(Customer!B1756)</f>
        <v>1</v>
      </c>
      <c r="C1756" s="40">
        <f>TYPE(Customer!C1756)</f>
        <v>2</v>
      </c>
      <c r="D1756" s="40">
        <f>TYPE(Customer!D1756)</f>
        <v>2</v>
      </c>
      <c r="E1756" s="40">
        <f>TYPE(Customer!E1756)</f>
        <v>1</v>
      </c>
      <c r="F1756" s="40">
        <f>TYPE(Customer!G1756)</f>
        <v>1</v>
      </c>
      <c r="G1756" s="40">
        <f>TYPE(Customer!H1756)</f>
        <v>1</v>
      </c>
      <c r="H1756" s="40">
        <f>TYPE(Customer!I1756)</f>
        <v>1</v>
      </c>
      <c r="I1756" s="40">
        <f>TYPE(Customer!J1756)</f>
        <v>1</v>
      </c>
      <c r="J1756" s="40">
        <f>TYPE(Customer!K1756)</f>
        <v>1</v>
      </c>
      <c r="K1756" s="40">
        <f>TYPE(Customer!L1756)</f>
        <v>1</v>
      </c>
      <c r="L1756" s="40">
        <f>TYPE(Customer!M1756)</f>
        <v>1</v>
      </c>
      <c r="M1756" s="40">
        <f>TYPE(Customer!N1756)</f>
        <v>1</v>
      </c>
    </row>
    <row r="1757" spans="1:13" x14ac:dyDescent="0.25">
      <c r="A1757" s="40">
        <f>TYPE(Customer!A1757)</f>
        <v>1</v>
      </c>
      <c r="B1757" s="40">
        <f>TYPE(Customer!B1757)</f>
        <v>1</v>
      </c>
      <c r="C1757" s="40">
        <f>TYPE(Customer!C1757)</f>
        <v>2</v>
      </c>
      <c r="D1757" s="40">
        <f>TYPE(Customer!D1757)</f>
        <v>2</v>
      </c>
      <c r="E1757" s="40">
        <f>TYPE(Customer!E1757)</f>
        <v>1</v>
      </c>
      <c r="F1757" s="40">
        <f>TYPE(Customer!G1757)</f>
        <v>1</v>
      </c>
      <c r="G1757" s="40">
        <f>TYPE(Customer!H1757)</f>
        <v>1</v>
      </c>
      <c r="H1757" s="40">
        <f>TYPE(Customer!I1757)</f>
        <v>1</v>
      </c>
      <c r="I1757" s="40">
        <f>TYPE(Customer!J1757)</f>
        <v>1</v>
      </c>
      <c r="J1757" s="40">
        <f>TYPE(Customer!K1757)</f>
        <v>1</v>
      </c>
      <c r="K1757" s="40">
        <f>TYPE(Customer!L1757)</f>
        <v>1</v>
      </c>
      <c r="L1757" s="40">
        <f>TYPE(Customer!M1757)</f>
        <v>1</v>
      </c>
      <c r="M1757" s="40">
        <f>TYPE(Customer!N1757)</f>
        <v>1</v>
      </c>
    </row>
    <row r="1758" spans="1:13" x14ac:dyDescent="0.25">
      <c r="A1758" s="40">
        <f>TYPE(Customer!A1758)</f>
        <v>1</v>
      </c>
      <c r="B1758" s="40">
        <f>TYPE(Customer!B1758)</f>
        <v>1</v>
      </c>
      <c r="C1758" s="40">
        <f>TYPE(Customer!C1758)</f>
        <v>2</v>
      </c>
      <c r="D1758" s="40">
        <f>TYPE(Customer!D1758)</f>
        <v>2</v>
      </c>
      <c r="E1758" s="40">
        <f>TYPE(Customer!E1758)</f>
        <v>1</v>
      </c>
      <c r="F1758" s="40">
        <f>TYPE(Customer!G1758)</f>
        <v>1</v>
      </c>
      <c r="G1758" s="40">
        <f>TYPE(Customer!H1758)</f>
        <v>1</v>
      </c>
      <c r="H1758" s="40">
        <f>TYPE(Customer!I1758)</f>
        <v>1</v>
      </c>
      <c r="I1758" s="40">
        <f>TYPE(Customer!J1758)</f>
        <v>1</v>
      </c>
      <c r="J1758" s="40">
        <f>TYPE(Customer!K1758)</f>
        <v>1</v>
      </c>
      <c r="K1758" s="40">
        <f>TYPE(Customer!L1758)</f>
        <v>1</v>
      </c>
      <c r="L1758" s="40">
        <f>TYPE(Customer!M1758)</f>
        <v>1</v>
      </c>
      <c r="M1758" s="40">
        <f>TYPE(Customer!N1758)</f>
        <v>1</v>
      </c>
    </row>
    <row r="1759" spans="1:13" x14ac:dyDescent="0.25">
      <c r="A1759" s="40">
        <f>TYPE(Customer!A1759)</f>
        <v>1</v>
      </c>
      <c r="B1759" s="40">
        <f>TYPE(Customer!B1759)</f>
        <v>1</v>
      </c>
      <c r="C1759" s="40">
        <f>TYPE(Customer!C1759)</f>
        <v>2</v>
      </c>
      <c r="D1759" s="40">
        <f>TYPE(Customer!D1759)</f>
        <v>2</v>
      </c>
      <c r="E1759" s="40">
        <f>TYPE(Customer!E1759)</f>
        <v>1</v>
      </c>
      <c r="F1759" s="40">
        <f>TYPE(Customer!G1759)</f>
        <v>1</v>
      </c>
      <c r="G1759" s="40">
        <f>TYPE(Customer!H1759)</f>
        <v>1</v>
      </c>
      <c r="H1759" s="40">
        <f>TYPE(Customer!I1759)</f>
        <v>1</v>
      </c>
      <c r="I1759" s="40">
        <f>TYPE(Customer!J1759)</f>
        <v>1</v>
      </c>
      <c r="J1759" s="40">
        <f>TYPE(Customer!K1759)</f>
        <v>1</v>
      </c>
      <c r="K1759" s="40">
        <f>TYPE(Customer!L1759)</f>
        <v>1</v>
      </c>
      <c r="L1759" s="40">
        <f>TYPE(Customer!M1759)</f>
        <v>1</v>
      </c>
      <c r="M1759" s="40">
        <f>TYPE(Customer!N1759)</f>
        <v>1</v>
      </c>
    </row>
    <row r="1760" spans="1:13" x14ac:dyDescent="0.25">
      <c r="A1760" s="40">
        <f>TYPE(Customer!A1760)</f>
        <v>1</v>
      </c>
      <c r="B1760" s="40">
        <f>TYPE(Customer!B1760)</f>
        <v>1</v>
      </c>
      <c r="C1760" s="40">
        <f>TYPE(Customer!C1760)</f>
        <v>2</v>
      </c>
      <c r="D1760" s="40">
        <f>TYPE(Customer!D1760)</f>
        <v>2</v>
      </c>
      <c r="E1760" s="40">
        <f>TYPE(Customer!E1760)</f>
        <v>1</v>
      </c>
      <c r="F1760" s="40">
        <f>TYPE(Customer!G1760)</f>
        <v>1</v>
      </c>
      <c r="G1760" s="40">
        <f>TYPE(Customer!H1760)</f>
        <v>1</v>
      </c>
      <c r="H1760" s="40">
        <f>TYPE(Customer!I1760)</f>
        <v>1</v>
      </c>
      <c r="I1760" s="40">
        <f>TYPE(Customer!J1760)</f>
        <v>1</v>
      </c>
      <c r="J1760" s="40">
        <f>TYPE(Customer!K1760)</f>
        <v>1</v>
      </c>
      <c r="K1760" s="40">
        <f>TYPE(Customer!L1760)</f>
        <v>1</v>
      </c>
      <c r="L1760" s="40">
        <f>TYPE(Customer!M1760)</f>
        <v>1</v>
      </c>
      <c r="M1760" s="40">
        <f>TYPE(Customer!N1760)</f>
        <v>1</v>
      </c>
    </row>
    <row r="1761" spans="1:13" x14ac:dyDescent="0.25">
      <c r="A1761" s="40">
        <f>TYPE(Customer!A1761)</f>
        <v>1</v>
      </c>
      <c r="B1761" s="40">
        <f>TYPE(Customer!B1761)</f>
        <v>1</v>
      </c>
      <c r="C1761" s="40">
        <f>TYPE(Customer!C1761)</f>
        <v>2</v>
      </c>
      <c r="D1761" s="40">
        <f>TYPE(Customer!D1761)</f>
        <v>2</v>
      </c>
      <c r="E1761" s="40">
        <f>TYPE(Customer!E1761)</f>
        <v>1</v>
      </c>
      <c r="F1761" s="40">
        <f>TYPE(Customer!G1761)</f>
        <v>1</v>
      </c>
      <c r="G1761" s="40">
        <f>TYPE(Customer!H1761)</f>
        <v>1</v>
      </c>
      <c r="H1761" s="40">
        <f>TYPE(Customer!I1761)</f>
        <v>1</v>
      </c>
      <c r="I1761" s="40">
        <f>TYPE(Customer!J1761)</f>
        <v>1</v>
      </c>
      <c r="J1761" s="40">
        <f>TYPE(Customer!K1761)</f>
        <v>1</v>
      </c>
      <c r="K1761" s="40">
        <f>TYPE(Customer!L1761)</f>
        <v>1</v>
      </c>
      <c r="L1761" s="40">
        <f>TYPE(Customer!M1761)</f>
        <v>1</v>
      </c>
      <c r="M1761" s="40">
        <f>TYPE(Customer!N1761)</f>
        <v>1</v>
      </c>
    </row>
    <row r="1762" spans="1:13" x14ac:dyDescent="0.25">
      <c r="A1762" s="40">
        <f>TYPE(Customer!A1762)</f>
        <v>1</v>
      </c>
      <c r="B1762" s="40">
        <f>TYPE(Customer!B1762)</f>
        <v>1</v>
      </c>
      <c r="C1762" s="40">
        <f>TYPE(Customer!C1762)</f>
        <v>2</v>
      </c>
      <c r="D1762" s="40">
        <f>TYPE(Customer!D1762)</f>
        <v>2</v>
      </c>
      <c r="E1762" s="40">
        <f>TYPE(Customer!E1762)</f>
        <v>1</v>
      </c>
      <c r="F1762" s="40">
        <f>TYPE(Customer!G1762)</f>
        <v>1</v>
      </c>
      <c r="G1762" s="40">
        <f>TYPE(Customer!H1762)</f>
        <v>1</v>
      </c>
      <c r="H1762" s="40">
        <f>TYPE(Customer!I1762)</f>
        <v>1</v>
      </c>
      <c r="I1762" s="40">
        <f>TYPE(Customer!J1762)</f>
        <v>1</v>
      </c>
      <c r="J1762" s="40">
        <f>TYPE(Customer!K1762)</f>
        <v>1</v>
      </c>
      <c r="K1762" s="40">
        <f>TYPE(Customer!L1762)</f>
        <v>1</v>
      </c>
      <c r="L1762" s="40">
        <f>TYPE(Customer!M1762)</f>
        <v>1</v>
      </c>
      <c r="M1762" s="40">
        <f>TYPE(Customer!N1762)</f>
        <v>1</v>
      </c>
    </row>
    <row r="1763" spans="1:13" x14ac:dyDescent="0.25">
      <c r="A1763" s="40">
        <f>TYPE(Customer!A1763)</f>
        <v>1</v>
      </c>
      <c r="B1763" s="40">
        <f>TYPE(Customer!B1763)</f>
        <v>1</v>
      </c>
      <c r="C1763" s="40">
        <f>TYPE(Customer!C1763)</f>
        <v>2</v>
      </c>
      <c r="D1763" s="40">
        <f>TYPE(Customer!D1763)</f>
        <v>2</v>
      </c>
      <c r="E1763" s="40">
        <f>TYPE(Customer!E1763)</f>
        <v>1</v>
      </c>
      <c r="F1763" s="40">
        <f>TYPE(Customer!G1763)</f>
        <v>1</v>
      </c>
      <c r="G1763" s="40">
        <f>TYPE(Customer!H1763)</f>
        <v>1</v>
      </c>
      <c r="H1763" s="40">
        <f>TYPE(Customer!I1763)</f>
        <v>1</v>
      </c>
      <c r="I1763" s="40">
        <f>TYPE(Customer!J1763)</f>
        <v>1</v>
      </c>
      <c r="J1763" s="40">
        <f>TYPE(Customer!K1763)</f>
        <v>1</v>
      </c>
      <c r="K1763" s="40">
        <f>TYPE(Customer!L1763)</f>
        <v>1</v>
      </c>
      <c r="L1763" s="40">
        <f>TYPE(Customer!M1763)</f>
        <v>1</v>
      </c>
      <c r="M1763" s="40">
        <f>TYPE(Customer!N1763)</f>
        <v>1</v>
      </c>
    </row>
    <row r="1764" spans="1:13" x14ac:dyDescent="0.25">
      <c r="A1764" s="40">
        <f>TYPE(Customer!A1764)</f>
        <v>1</v>
      </c>
      <c r="B1764" s="40">
        <f>TYPE(Customer!B1764)</f>
        <v>1</v>
      </c>
      <c r="C1764" s="40">
        <f>TYPE(Customer!C1764)</f>
        <v>2</v>
      </c>
      <c r="D1764" s="40">
        <f>TYPE(Customer!D1764)</f>
        <v>2</v>
      </c>
      <c r="E1764" s="40">
        <f>TYPE(Customer!E1764)</f>
        <v>1</v>
      </c>
      <c r="F1764" s="40">
        <f>TYPE(Customer!G1764)</f>
        <v>1</v>
      </c>
      <c r="G1764" s="40">
        <f>TYPE(Customer!H1764)</f>
        <v>1</v>
      </c>
      <c r="H1764" s="40">
        <f>TYPE(Customer!I1764)</f>
        <v>1</v>
      </c>
      <c r="I1764" s="40">
        <f>TYPE(Customer!J1764)</f>
        <v>1</v>
      </c>
      <c r="J1764" s="40">
        <f>TYPE(Customer!K1764)</f>
        <v>1</v>
      </c>
      <c r="K1764" s="40">
        <f>TYPE(Customer!L1764)</f>
        <v>1</v>
      </c>
      <c r="L1764" s="40">
        <f>TYPE(Customer!M1764)</f>
        <v>1</v>
      </c>
      <c r="M1764" s="40">
        <f>TYPE(Customer!N1764)</f>
        <v>1</v>
      </c>
    </row>
    <row r="1765" spans="1:13" x14ac:dyDescent="0.25">
      <c r="A1765" s="40">
        <f>TYPE(Customer!A1765)</f>
        <v>1</v>
      </c>
      <c r="B1765" s="40">
        <f>TYPE(Customer!B1765)</f>
        <v>1</v>
      </c>
      <c r="C1765" s="40">
        <f>TYPE(Customer!C1765)</f>
        <v>2</v>
      </c>
      <c r="D1765" s="40">
        <f>TYPE(Customer!D1765)</f>
        <v>2</v>
      </c>
      <c r="E1765" s="40">
        <f>TYPE(Customer!E1765)</f>
        <v>1</v>
      </c>
      <c r="F1765" s="40">
        <f>TYPE(Customer!G1765)</f>
        <v>1</v>
      </c>
      <c r="G1765" s="40">
        <f>TYPE(Customer!H1765)</f>
        <v>1</v>
      </c>
      <c r="H1765" s="40">
        <f>TYPE(Customer!I1765)</f>
        <v>1</v>
      </c>
      <c r="I1765" s="40">
        <f>TYPE(Customer!J1765)</f>
        <v>1</v>
      </c>
      <c r="J1765" s="40">
        <f>TYPE(Customer!K1765)</f>
        <v>1</v>
      </c>
      <c r="K1765" s="40">
        <f>TYPE(Customer!L1765)</f>
        <v>1</v>
      </c>
      <c r="L1765" s="40">
        <f>TYPE(Customer!M1765)</f>
        <v>1</v>
      </c>
      <c r="M1765" s="40">
        <f>TYPE(Customer!N1765)</f>
        <v>1</v>
      </c>
    </row>
    <row r="1766" spans="1:13" x14ac:dyDescent="0.25">
      <c r="A1766" s="40">
        <f>TYPE(Customer!A1766)</f>
        <v>1</v>
      </c>
      <c r="B1766" s="40">
        <f>TYPE(Customer!B1766)</f>
        <v>1</v>
      </c>
      <c r="C1766" s="40">
        <f>TYPE(Customer!C1766)</f>
        <v>2</v>
      </c>
      <c r="D1766" s="40">
        <f>TYPE(Customer!D1766)</f>
        <v>2</v>
      </c>
      <c r="E1766" s="40">
        <f>TYPE(Customer!E1766)</f>
        <v>1</v>
      </c>
      <c r="F1766" s="40">
        <f>TYPE(Customer!G1766)</f>
        <v>1</v>
      </c>
      <c r="G1766" s="40">
        <f>TYPE(Customer!H1766)</f>
        <v>1</v>
      </c>
      <c r="H1766" s="40">
        <f>TYPE(Customer!I1766)</f>
        <v>1</v>
      </c>
      <c r="I1766" s="40">
        <f>TYPE(Customer!J1766)</f>
        <v>1</v>
      </c>
      <c r="J1766" s="40">
        <f>TYPE(Customer!K1766)</f>
        <v>1</v>
      </c>
      <c r="K1766" s="40">
        <f>TYPE(Customer!L1766)</f>
        <v>1</v>
      </c>
      <c r="L1766" s="40">
        <f>TYPE(Customer!M1766)</f>
        <v>1</v>
      </c>
      <c r="M1766" s="40">
        <f>TYPE(Customer!N1766)</f>
        <v>1</v>
      </c>
    </row>
    <row r="1767" spans="1:13" x14ac:dyDescent="0.25">
      <c r="A1767" s="40">
        <f>TYPE(Customer!A1767)</f>
        <v>1</v>
      </c>
      <c r="B1767" s="40">
        <f>TYPE(Customer!B1767)</f>
        <v>1</v>
      </c>
      <c r="C1767" s="40">
        <f>TYPE(Customer!C1767)</f>
        <v>2</v>
      </c>
      <c r="D1767" s="40">
        <f>TYPE(Customer!D1767)</f>
        <v>2</v>
      </c>
      <c r="E1767" s="40">
        <f>TYPE(Customer!E1767)</f>
        <v>1</v>
      </c>
      <c r="F1767" s="40">
        <f>TYPE(Customer!G1767)</f>
        <v>1</v>
      </c>
      <c r="G1767" s="40">
        <f>TYPE(Customer!H1767)</f>
        <v>1</v>
      </c>
      <c r="H1767" s="40">
        <f>TYPE(Customer!I1767)</f>
        <v>1</v>
      </c>
      <c r="I1767" s="40">
        <f>TYPE(Customer!J1767)</f>
        <v>1</v>
      </c>
      <c r="J1767" s="40">
        <f>TYPE(Customer!K1767)</f>
        <v>1</v>
      </c>
      <c r="K1767" s="40">
        <f>TYPE(Customer!L1767)</f>
        <v>1</v>
      </c>
      <c r="L1767" s="40">
        <f>TYPE(Customer!M1767)</f>
        <v>1</v>
      </c>
      <c r="M1767" s="40">
        <f>TYPE(Customer!N1767)</f>
        <v>1</v>
      </c>
    </row>
    <row r="1768" spans="1:13" x14ac:dyDescent="0.25">
      <c r="A1768" s="40">
        <f>TYPE(Customer!A1768)</f>
        <v>1</v>
      </c>
      <c r="B1768" s="40">
        <f>TYPE(Customer!B1768)</f>
        <v>1</v>
      </c>
      <c r="C1768" s="40">
        <f>TYPE(Customer!C1768)</f>
        <v>2</v>
      </c>
      <c r="D1768" s="40">
        <f>TYPE(Customer!D1768)</f>
        <v>2</v>
      </c>
      <c r="E1768" s="40">
        <f>TYPE(Customer!E1768)</f>
        <v>1</v>
      </c>
      <c r="F1768" s="40">
        <f>TYPE(Customer!G1768)</f>
        <v>1</v>
      </c>
      <c r="G1768" s="40">
        <f>TYPE(Customer!H1768)</f>
        <v>1</v>
      </c>
      <c r="H1768" s="40">
        <f>TYPE(Customer!I1768)</f>
        <v>1</v>
      </c>
      <c r="I1768" s="40">
        <f>TYPE(Customer!J1768)</f>
        <v>1</v>
      </c>
      <c r="J1768" s="40">
        <f>TYPE(Customer!K1768)</f>
        <v>1</v>
      </c>
      <c r="K1768" s="40">
        <f>TYPE(Customer!L1768)</f>
        <v>1</v>
      </c>
      <c r="L1768" s="40">
        <f>TYPE(Customer!M1768)</f>
        <v>1</v>
      </c>
      <c r="M1768" s="40">
        <f>TYPE(Customer!N1768)</f>
        <v>1</v>
      </c>
    </row>
    <row r="1769" spans="1:13" x14ac:dyDescent="0.25">
      <c r="A1769" s="40">
        <f>TYPE(Customer!A1769)</f>
        <v>1</v>
      </c>
      <c r="B1769" s="40">
        <f>TYPE(Customer!B1769)</f>
        <v>1</v>
      </c>
      <c r="C1769" s="40">
        <f>TYPE(Customer!C1769)</f>
        <v>2</v>
      </c>
      <c r="D1769" s="40">
        <f>TYPE(Customer!D1769)</f>
        <v>2</v>
      </c>
      <c r="E1769" s="40">
        <f>TYPE(Customer!E1769)</f>
        <v>1</v>
      </c>
      <c r="F1769" s="40">
        <f>TYPE(Customer!G1769)</f>
        <v>1</v>
      </c>
      <c r="G1769" s="40">
        <f>TYPE(Customer!H1769)</f>
        <v>1</v>
      </c>
      <c r="H1769" s="40">
        <f>TYPE(Customer!I1769)</f>
        <v>1</v>
      </c>
      <c r="I1769" s="40">
        <f>TYPE(Customer!J1769)</f>
        <v>1</v>
      </c>
      <c r="J1769" s="40">
        <f>TYPE(Customer!K1769)</f>
        <v>1</v>
      </c>
      <c r="K1769" s="40">
        <f>TYPE(Customer!L1769)</f>
        <v>1</v>
      </c>
      <c r="L1769" s="40">
        <f>TYPE(Customer!M1769)</f>
        <v>1</v>
      </c>
      <c r="M1769" s="40">
        <f>TYPE(Customer!N1769)</f>
        <v>1</v>
      </c>
    </row>
    <row r="1770" spans="1:13" x14ac:dyDescent="0.25">
      <c r="A1770" s="40">
        <f>TYPE(Customer!A1770)</f>
        <v>1</v>
      </c>
      <c r="B1770" s="40">
        <f>TYPE(Customer!B1770)</f>
        <v>1</v>
      </c>
      <c r="C1770" s="40">
        <f>TYPE(Customer!C1770)</f>
        <v>2</v>
      </c>
      <c r="D1770" s="40">
        <f>TYPE(Customer!D1770)</f>
        <v>2</v>
      </c>
      <c r="E1770" s="40">
        <f>TYPE(Customer!E1770)</f>
        <v>1</v>
      </c>
      <c r="F1770" s="40">
        <f>TYPE(Customer!G1770)</f>
        <v>1</v>
      </c>
      <c r="G1770" s="40">
        <f>TYPE(Customer!H1770)</f>
        <v>1</v>
      </c>
      <c r="H1770" s="40">
        <f>TYPE(Customer!I1770)</f>
        <v>1</v>
      </c>
      <c r="I1770" s="40">
        <f>TYPE(Customer!J1770)</f>
        <v>1</v>
      </c>
      <c r="J1770" s="40">
        <f>TYPE(Customer!K1770)</f>
        <v>1</v>
      </c>
      <c r="K1770" s="40">
        <f>TYPE(Customer!L1770)</f>
        <v>1</v>
      </c>
      <c r="L1770" s="40">
        <f>TYPE(Customer!M1770)</f>
        <v>1</v>
      </c>
      <c r="M1770" s="40">
        <f>TYPE(Customer!N1770)</f>
        <v>1</v>
      </c>
    </row>
    <row r="1771" spans="1:13" x14ac:dyDescent="0.25">
      <c r="A1771" s="40">
        <f>TYPE(Customer!A1771)</f>
        <v>1</v>
      </c>
      <c r="B1771" s="40">
        <f>TYPE(Customer!B1771)</f>
        <v>1</v>
      </c>
      <c r="C1771" s="40">
        <f>TYPE(Customer!C1771)</f>
        <v>2</v>
      </c>
      <c r="D1771" s="40">
        <f>TYPE(Customer!D1771)</f>
        <v>2</v>
      </c>
      <c r="E1771" s="40">
        <f>TYPE(Customer!E1771)</f>
        <v>1</v>
      </c>
      <c r="F1771" s="40">
        <f>TYPE(Customer!G1771)</f>
        <v>1</v>
      </c>
      <c r="G1771" s="40">
        <f>TYPE(Customer!H1771)</f>
        <v>1</v>
      </c>
      <c r="H1771" s="40">
        <f>TYPE(Customer!I1771)</f>
        <v>1</v>
      </c>
      <c r="I1771" s="40">
        <f>TYPE(Customer!J1771)</f>
        <v>1</v>
      </c>
      <c r="J1771" s="40">
        <f>TYPE(Customer!K1771)</f>
        <v>1</v>
      </c>
      <c r="K1771" s="40">
        <f>TYPE(Customer!L1771)</f>
        <v>1</v>
      </c>
      <c r="L1771" s="40">
        <f>TYPE(Customer!M1771)</f>
        <v>1</v>
      </c>
      <c r="M1771" s="40">
        <f>TYPE(Customer!N1771)</f>
        <v>1</v>
      </c>
    </row>
    <row r="1772" spans="1:13" x14ac:dyDescent="0.25">
      <c r="A1772" s="40">
        <f>TYPE(Customer!A1772)</f>
        <v>1</v>
      </c>
      <c r="B1772" s="40">
        <f>TYPE(Customer!B1772)</f>
        <v>1</v>
      </c>
      <c r="C1772" s="40">
        <f>TYPE(Customer!C1772)</f>
        <v>2</v>
      </c>
      <c r="D1772" s="40">
        <f>TYPE(Customer!D1772)</f>
        <v>2</v>
      </c>
      <c r="E1772" s="40">
        <f>TYPE(Customer!E1772)</f>
        <v>1</v>
      </c>
      <c r="F1772" s="40">
        <f>TYPE(Customer!G1772)</f>
        <v>1</v>
      </c>
      <c r="G1772" s="40">
        <f>TYPE(Customer!H1772)</f>
        <v>1</v>
      </c>
      <c r="H1772" s="40">
        <f>TYPE(Customer!I1772)</f>
        <v>1</v>
      </c>
      <c r="I1772" s="40">
        <f>TYPE(Customer!J1772)</f>
        <v>1</v>
      </c>
      <c r="J1772" s="40">
        <f>TYPE(Customer!K1772)</f>
        <v>1</v>
      </c>
      <c r="K1772" s="40">
        <f>TYPE(Customer!L1772)</f>
        <v>1</v>
      </c>
      <c r="L1772" s="40">
        <f>TYPE(Customer!M1772)</f>
        <v>1</v>
      </c>
      <c r="M1772" s="40">
        <f>TYPE(Customer!N1772)</f>
        <v>1</v>
      </c>
    </row>
    <row r="1773" spans="1:13" x14ac:dyDescent="0.25">
      <c r="A1773" s="40">
        <f>TYPE(Customer!A1773)</f>
        <v>1</v>
      </c>
      <c r="B1773" s="40">
        <f>TYPE(Customer!B1773)</f>
        <v>1</v>
      </c>
      <c r="C1773" s="40">
        <f>TYPE(Customer!C1773)</f>
        <v>2</v>
      </c>
      <c r="D1773" s="40">
        <f>TYPE(Customer!D1773)</f>
        <v>2</v>
      </c>
      <c r="E1773" s="40">
        <f>TYPE(Customer!E1773)</f>
        <v>1</v>
      </c>
      <c r="F1773" s="40">
        <f>TYPE(Customer!G1773)</f>
        <v>1</v>
      </c>
      <c r="G1773" s="40">
        <f>TYPE(Customer!H1773)</f>
        <v>1</v>
      </c>
      <c r="H1773" s="40">
        <f>TYPE(Customer!I1773)</f>
        <v>1</v>
      </c>
      <c r="I1773" s="40">
        <f>TYPE(Customer!J1773)</f>
        <v>1</v>
      </c>
      <c r="J1773" s="40">
        <f>TYPE(Customer!K1773)</f>
        <v>1</v>
      </c>
      <c r="K1773" s="40">
        <f>TYPE(Customer!L1773)</f>
        <v>1</v>
      </c>
      <c r="L1773" s="40">
        <f>TYPE(Customer!M1773)</f>
        <v>1</v>
      </c>
      <c r="M1773" s="40">
        <f>TYPE(Customer!N1773)</f>
        <v>1</v>
      </c>
    </row>
    <row r="1774" spans="1:13" x14ac:dyDescent="0.25">
      <c r="A1774" s="40">
        <f>TYPE(Customer!A1774)</f>
        <v>1</v>
      </c>
      <c r="B1774" s="40">
        <f>TYPE(Customer!B1774)</f>
        <v>1</v>
      </c>
      <c r="C1774" s="40">
        <f>TYPE(Customer!C1774)</f>
        <v>2</v>
      </c>
      <c r="D1774" s="40">
        <f>TYPE(Customer!D1774)</f>
        <v>2</v>
      </c>
      <c r="E1774" s="40">
        <f>TYPE(Customer!E1774)</f>
        <v>1</v>
      </c>
      <c r="F1774" s="40">
        <f>TYPE(Customer!G1774)</f>
        <v>1</v>
      </c>
      <c r="G1774" s="40">
        <f>TYPE(Customer!H1774)</f>
        <v>1</v>
      </c>
      <c r="H1774" s="40">
        <f>TYPE(Customer!I1774)</f>
        <v>1</v>
      </c>
      <c r="I1774" s="40">
        <f>TYPE(Customer!J1774)</f>
        <v>1</v>
      </c>
      <c r="J1774" s="40">
        <f>TYPE(Customer!K1774)</f>
        <v>1</v>
      </c>
      <c r="K1774" s="40">
        <f>TYPE(Customer!L1774)</f>
        <v>1</v>
      </c>
      <c r="L1774" s="40">
        <f>TYPE(Customer!M1774)</f>
        <v>1</v>
      </c>
      <c r="M1774" s="40">
        <f>TYPE(Customer!N1774)</f>
        <v>1</v>
      </c>
    </row>
    <row r="1775" spans="1:13" x14ac:dyDescent="0.25">
      <c r="A1775" s="40">
        <f>TYPE(Customer!A1775)</f>
        <v>1</v>
      </c>
      <c r="B1775" s="40">
        <f>TYPE(Customer!B1775)</f>
        <v>1</v>
      </c>
      <c r="C1775" s="40">
        <f>TYPE(Customer!C1775)</f>
        <v>2</v>
      </c>
      <c r="D1775" s="40">
        <f>TYPE(Customer!D1775)</f>
        <v>2</v>
      </c>
      <c r="E1775" s="40">
        <f>TYPE(Customer!E1775)</f>
        <v>1</v>
      </c>
      <c r="F1775" s="40">
        <f>TYPE(Customer!G1775)</f>
        <v>1</v>
      </c>
      <c r="G1775" s="40">
        <f>TYPE(Customer!H1775)</f>
        <v>1</v>
      </c>
      <c r="H1775" s="40">
        <f>TYPE(Customer!I1775)</f>
        <v>1</v>
      </c>
      <c r="I1775" s="40">
        <f>TYPE(Customer!J1775)</f>
        <v>1</v>
      </c>
      <c r="J1775" s="40">
        <f>TYPE(Customer!K1775)</f>
        <v>1</v>
      </c>
      <c r="K1775" s="40">
        <f>TYPE(Customer!L1775)</f>
        <v>1</v>
      </c>
      <c r="L1775" s="40">
        <f>TYPE(Customer!M1775)</f>
        <v>1</v>
      </c>
      <c r="M1775" s="40">
        <f>TYPE(Customer!N1775)</f>
        <v>1</v>
      </c>
    </row>
    <row r="1776" spans="1:13" x14ac:dyDescent="0.25">
      <c r="A1776" s="40">
        <f>TYPE(Customer!A1776)</f>
        <v>1</v>
      </c>
      <c r="B1776" s="40">
        <f>TYPE(Customer!B1776)</f>
        <v>1</v>
      </c>
      <c r="C1776" s="40">
        <f>TYPE(Customer!C1776)</f>
        <v>2</v>
      </c>
      <c r="D1776" s="40">
        <f>TYPE(Customer!D1776)</f>
        <v>2</v>
      </c>
      <c r="E1776" s="40">
        <f>TYPE(Customer!E1776)</f>
        <v>1</v>
      </c>
      <c r="F1776" s="40">
        <f>TYPE(Customer!G1776)</f>
        <v>1</v>
      </c>
      <c r="G1776" s="40">
        <f>TYPE(Customer!H1776)</f>
        <v>1</v>
      </c>
      <c r="H1776" s="40">
        <f>TYPE(Customer!I1776)</f>
        <v>1</v>
      </c>
      <c r="I1776" s="40">
        <f>TYPE(Customer!J1776)</f>
        <v>1</v>
      </c>
      <c r="J1776" s="40">
        <f>TYPE(Customer!K1776)</f>
        <v>1</v>
      </c>
      <c r="K1776" s="40">
        <f>TYPE(Customer!L1776)</f>
        <v>1</v>
      </c>
      <c r="L1776" s="40">
        <f>TYPE(Customer!M1776)</f>
        <v>1</v>
      </c>
      <c r="M1776" s="40">
        <f>TYPE(Customer!N1776)</f>
        <v>1</v>
      </c>
    </row>
    <row r="1777" spans="1:13" x14ac:dyDescent="0.25">
      <c r="A1777" s="40">
        <f>TYPE(Customer!A1777)</f>
        <v>1</v>
      </c>
      <c r="B1777" s="40">
        <f>TYPE(Customer!B1777)</f>
        <v>1</v>
      </c>
      <c r="C1777" s="40">
        <f>TYPE(Customer!C1777)</f>
        <v>2</v>
      </c>
      <c r="D1777" s="40">
        <f>TYPE(Customer!D1777)</f>
        <v>2</v>
      </c>
      <c r="E1777" s="40">
        <f>TYPE(Customer!E1777)</f>
        <v>1</v>
      </c>
      <c r="F1777" s="40">
        <f>TYPE(Customer!G1777)</f>
        <v>1</v>
      </c>
      <c r="G1777" s="40">
        <f>TYPE(Customer!H1777)</f>
        <v>1</v>
      </c>
      <c r="H1777" s="40">
        <f>TYPE(Customer!I1777)</f>
        <v>1</v>
      </c>
      <c r="I1777" s="40">
        <f>TYPE(Customer!J1777)</f>
        <v>1</v>
      </c>
      <c r="J1777" s="40">
        <f>TYPE(Customer!K1777)</f>
        <v>1</v>
      </c>
      <c r="K1777" s="40">
        <f>TYPE(Customer!L1777)</f>
        <v>1</v>
      </c>
      <c r="L1777" s="40">
        <f>TYPE(Customer!M1777)</f>
        <v>1</v>
      </c>
      <c r="M1777" s="40">
        <f>TYPE(Customer!N1777)</f>
        <v>1</v>
      </c>
    </row>
    <row r="1778" spans="1:13" x14ac:dyDescent="0.25">
      <c r="A1778" s="40">
        <f>TYPE(Customer!A1778)</f>
        <v>1</v>
      </c>
      <c r="B1778" s="40">
        <f>TYPE(Customer!B1778)</f>
        <v>1</v>
      </c>
      <c r="C1778" s="40">
        <f>TYPE(Customer!C1778)</f>
        <v>2</v>
      </c>
      <c r="D1778" s="40">
        <f>TYPE(Customer!D1778)</f>
        <v>2</v>
      </c>
      <c r="E1778" s="40">
        <f>TYPE(Customer!E1778)</f>
        <v>1</v>
      </c>
      <c r="F1778" s="40">
        <f>TYPE(Customer!G1778)</f>
        <v>1</v>
      </c>
      <c r="G1778" s="40">
        <f>TYPE(Customer!H1778)</f>
        <v>1</v>
      </c>
      <c r="H1778" s="40">
        <f>TYPE(Customer!I1778)</f>
        <v>1</v>
      </c>
      <c r="I1778" s="40">
        <f>TYPE(Customer!J1778)</f>
        <v>1</v>
      </c>
      <c r="J1778" s="40">
        <f>TYPE(Customer!K1778)</f>
        <v>1</v>
      </c>
      <c r="K1778" s="40">
        <f>TYPE(Customer!L1778)</f>
        <v>1</v>
      </c>
      <c r="L1778" s="40">
        <f>TYPE(Customer!M1778)</f>
        <v>1</v>
      </c>
      <c r="M1778" s="40">
        <f>TYPE(Customer!N1778)</f>
        <v>1</v>
      </c>
    </row>
    <row r="1779" spans="1:13" x14ac:dyDescent="0.25">
      <c r="A1779" s="40">
        <f>TYPE(Customer!A1779)</f>
        <v>1</v>
      </c>
      <c r="B1779" s="40">
        <f>TYPE(Customer!B1779)</f>
        <v>1</v>
      </c>
      <c r="C1779" s="40">
        <f>TYPE(Customer!C1779)</f>
        <v>2</v>
      </c>
      <c r="D1779" s="40">
        <f>TYPE(Customer!D1779)</f>
        <v>2</v>
      </c>
      <c r="E1779" s="40">
        <f>TYPE(Customer!E1779)</f>
        <v>1</v>
      </c>
      <c r="F1779" s="40">
        <f>TYPE(Customer!G1779)</f>
        <v>1</v>
      </c>
      <c r="G1779" s="40">
        <f>TYPE(Customer!H1779)</f>
        <v>1</v>
      </c>
      <c r="H1779" s="40">
        <f>TYPE(Customer!I1779)</f>
        <v>1</v>
      </c>
      <c r="I1779" s="40">
        <f>TYPE(Customer!J1779)</f>
        <v>1</v>
      </c>
      <c r="J1779" s="40">
        <f>TYPE(Customer!K1779)</f>
        <v>1</v>
      </c>
      <c r="K1779" s="40">
        <f>TYPE(Customer!L1779)</f>
        <v>1</v>
      </c>
      <c r="L1779" s="40">
        <f>TYPE(Customer!M1779)</f>
        <v>1</v>
      </c>
      <c r="M1779" s="40">
        <f>TYPE(Customer!N1779)</f>
        <v>1</v>
      </c>
    </row>
    <row r="1780" spans="1:13" x14ac:dyDescent="0.25">
      <c r="A1780" s="40">
        <f>TYPE(Customer!A1780)</f>
        <v>1</v>
      </c>
      <c r="B1780" s="40">
        <f>TYPE(Customer!B1780)</f>
        <v>1</v>
      </c>
      <c r="C1780" s="40">
        <f>TYPE(Customer!C1780)</f>
        <v>2</v>
      </c>
      <c r="D1780" s="40">
        <f>TYPE(Customer!D1780)</f>
        <v>2</v>
      </c>
      <c r="E1780" s="40">
        <f>TYPE(Customer!E1780)</f>
        <v>1</v>
      </c>
      <c r="F1780" s="40">
        <f>TYPE(Customer!G1780)</f>
        <v>1</v>
      </c>
      <c r="G1780" s="40">
        <f>TYPE(Customer!H1780)</f>
        <v>1</v>
      </c>
      <c r="H1780" s="40">
        <f>TYPE(Customer!I1780)</f>
        <v>1</v>
      </c>
      <c r="I1780" s="40">
        <f>TYPE(Customer!J1780)</f>
        <v>1</v>
      </c>
      <c r="J1780" s="40">
        <f>TYPE(Customer!K1780)</f>
        <v>1</v>
      </c>
      <c r="K1780" s="40">
        <f>TYPE(Customer!L1780)</f>
        <v>1</v>
      </c>
      <c r="L1780" s="40">
        <f>TYPE(Customer!M1780)</f>
        <v>1</v>
      </c>
      <c r="M1780" s="40">
        <f>TYPE(Customer!N1780)</f>
        <v>1</v>
      </c>
    </row>
    <row r="1781" spans="1:13" x14ac:dyDescent="0.25">
      <c r="A1781" s="40">
        <f>TYPE(Customer!A1781)</f>
        <v>1</v>
      </c>
      <c r="B1781" s="40">
        <f>TYPE(Customer!B1781)</f>
        <v>1</v>
      </c>
      <c r="C1781" s="40">
        <f>TYPE(Customer!C1781)</f>
        <v>2</v>
      </c>
      <c r="D1781" s="40">
        <f>TYPE(Customer!D1781)</f>
        <v>2</v>
      </c>
      <c r="E1781" s="40">
        <f>TYPE(Customer!E1781)</f>
        <v>1</v>
      </c>
      <c r="F1781" s="40">
        <f>TYPE(Customer!G1781)</f>
        <v>1</v>
      </c>
      <c r="G1781" s="40">
        <f>TYPE(Customer!H1781)</f>
        <v>1</v>
      </c>
      <c r="H1781" s="40">
        <f>TYPE(Customer!I1781)</f>
        <v>1</v>
      </c>
      <c r="I1781" s="40">
        <f>TYPE(Customer!J1781)</f>
        <v>1</v>
      </c>
      <c r="J1781" s="40">
        <f>TYPE(Customer!K1781)</f>
        <v>1</v>
      </c>
      <c r="K1781" s="40">
        <f>TYPE(Customer!L1781)</f>
        <v>1</v>
      </c>
      <c r="L1781" s="40">
        <f>TYPE(Customer!M1781)</f>
        <v>1</v>
      </c>
      <c r="M1781" s="40">
        <f>TYPE(Customer!N1781)</f>
        <v>1</v>
      </c>
    </row>
    <row r="1782" spans="1:13" x14ac:dyDescent="0.25">
      <c r="A1782" s="40">
        <f>TYPE(Customer!A1782)</f>
        <v>1</v>
      </c>
      <c r="B1782" s="40">
        <f>TYPE(Customer!B1782)</f>
        <v>1</v>
      </c>
      <c r="C1782" s="40">
        <f>TYPE(Customer!C1782)</f>
        <v>2</v>
      </c>
      <c r="D1782" s="40">
        <f>TYPE(Customer!D1782)</f>
        <v>2</v>
      </c>
      <c r="E1782" s="40">
        <f>TYPE(Customer!E1782)</f>
        <v>1</v>
      </c>
      <c r="F1782" s="40">
        <f>TYPE(Customer!G1782)</f>
        <v>1</v>
      </c>
      <c r="G1782" s="40">
        <f>TYPE(Customer!H1782)</f>
        <v>1</v>
      </c>
      <c r="H1782" s="40">
        <f>TYPE(Customer!I1782)</f>
        <v>1</v>
      </c>
      <c r="I1782" s="40">
        <f>TYPE(Customer!J1782)</f>
        <v>1</v>
      </c>
      <c r="J1782" s="40">
        <f>TYPE(Customer!K1782)</f>
        <v>1</v>
      </c>
      <c r="K1782" s="40">
        <f>TYPE(Customer!L1782)</f>
        <v>1</v>
      </c>
      <c r="L1782" s="40">
        <f>TYPE(Customer!M1782)</f>
        <v>1</v>
      </c>
      <c r="M1782" s="40">
        <f>TYPE(Customer!N1782)</f>
        <v>1</v>
      </c>
    </row>
    <row r="1783" spans="1:13" x14ac:dyDescent="0.25">
      <c r="A1783" s="40">
        <f>TYPE(Customer!A1783)</f>
        <v>1</v>
      </c>
      <c r="B1783" s="40">
        <f>TYPE(Customer!B1783)</f>
        <v>1</v>
      </c>
      <c r="C1783" s="40">
        <f>TYPE(Customer!C1783)</f>
        <v>2</v>
      </c>
      <c r="D1783" s="40">
        <f>TYPE(Customer!D1783)</f>
        <v>2</v>
      </c>
      <c r="E1783" s="40">
        <f>TYPE(Customer!E1783)</f>
        <v>1</v>
      </c>
      <c r="F1783" s="40">
        <f>TYPE(Customer!G1783)</f>
        <v>1</v>
      </c>
      <c r="G1783" s="40">
        <f>TYPE(Customer!H1783)</f>
        <v>1</v>
      </c>
      <c r="H1783" s="40">
        <f>TYPE(Customer!I1783)</f>
        <v>1</v>
      </c>
      <c r="I1783" s="40">
        <f>TYPE(Customer!J1783)</f>
        <v>1</v>
      </c>
      <c r="J1783" s="40">
        <f>TYPE(Customer!K1783)</f>
        <v>1</v>
      </c>
      <c r="K1783" s="40">
        <f>TYPE(Customer!L1783)</f>
        <v>1</v>
      </c>
      <c r="L1783" s="40">
        <f>TYPE(Customer!M1783)</f>
        <v>1</v>
      </c>
      <c r="M1783" s="40">
        <f>TYPE(Customer!N1783)</f>
        <v>1</v>
      </c>
    </row>
    <row r="1784" spans="1:13" x14ac:dyDescent="0.25">
      <c r="A1784" s="40">
        <f>TYPE(Customer!A1784)</f>
        <v>1</v>
      </c>
      <c r="B1784" s="40">
        <f>TYPE(Customer!B1784)</f>
        <v>1</v>
      </c>
      <c r="C1784" s="40">
        <f>TYPE(Customer!C1784)</f>
        <v>2</v>
      </c>
      <c r="D1784" s="40">
        <f>TYPE(Customer!D1784)</f>
        <v>2</v>
      </c>
      <c r="E1784" s="40">
        <f>TYPE(Customer!E1784)</f>
        <v>1</v>
      </c>
      <c r="F1784" s="40">
        <f>TYPE(Customer!G1784)</f>
        <v>1</v>
      </c>
      <c r="G1784" s="40">
        <f>TYPE(Customer!H1784)</f>
        <v>1</v>
      </c>
      <c r="H1784" s="40">
        <f>TYPE(Customer!I1784)</f>
        <v>1</v>
      </c>
      <c r="I1784" s="40">
        <f>TYPE(Customer!J1784)</f>
        <v>1</v>
      </c>
      <c r="J1784" s="40">
        <f>TYPE(Customer!K1784)</f>
        <v>1</v>
      </c>
      <c r="K1784" s="40">
        <f>TYPE(Customer!L1784)</f>
        <v>1</v>
      </c>
      <c r="L1784" s="40">
        <f>TYPE(Customer!M1784)</f>
        <v>1</v>
      </c>
      <c r="M1784" s="40">
        <f>TYPE(Customer!N1784)</f>
        <v>1</v>
      </c>
    </row>
    <row r="1785" spans="1:13" x14ac:dyDescent="0.25">
      <c r="A1785" s="40">
        <f>TYPE(Customer!A1785)</f>
        <v>1</v>
      </c>
      <c r="B1785" s="40">
        <f>TYPE(Customer!B1785)</f>
        <v>1</v>
      </c>
      <c r="C1785" s="40">
        <f>TYPE(Customer!C1785)</f>
        <v>2</v>
      </c>
      <c r="D1785" s="40">
        <f>TYPE(Customer!D1785)</f>
        <v>2</v>
      </c>
      <c r="E1785" s="40">
        <f>TYPE(Customer!E1785)</f>
        <v>1</v>
      </c>
      <c r="F1785" s="40">
        <f>TYPE(Customer!G1785)</f>
        <v>1</v>
      </c>
      <c r="G1785" s="40">
        <f>TYPE(Customer!H1785)</f>
        <v>1</v>
      </c>
      <c r="H1785" s="40">
        <f>TYPE(Customer!I1785)</f>
        <v>1</v>
      </c>
      <c r="I1785" s="40">
        <f>TYPE(Customer!J1785)</f>
        <v>1</v>
      </c>
      <c r="J1785" s="40">
        <f>TYPE(Customer!K1785)</f>
        <v>1</v>
      </c>
      <c r="K1785" s="40">
        <f>TYPE(Customer!L1785)</f>
        <v>1</v>
      </c>
      <c r="L1785" s="40">
        <f>TYPE(Customer!M1785)</f>
        <v>1</v>
      </c>
      <c r="M1785" s="40">
        <f>TYPE(Customer!N1785)</f>
        <v>1</v>
      </c>
    </row>
    <row r="1786" spans="1:13" x14ac:dyDescent="0.25">
      <c r="A1786" s="40">
        <f>TYPE(Customer!A1786)</f>
        <v>1</v>
      </c>
      <c r="B1786" s="40">
        <f>TYPE(Customer!B1786)</f>
        <v>1</v>
      </c>
      <c r="C1786" s="40">
        <f>TYPE(Customer!C1786)</f>
        <v>2</v>
      </c>
      <c r="D1786" s="40">
        <f>TYPE(Customer!D1786)</f>
        <v>2</v>
      </c>
      <c r="E1786" s="40">
        <f>TYPE(Customer!E1786)</f>
        <v>1</v>
      </c>
      <c r="F1786" s="40">
        <f>TYPE(Customer!G1786)</f>
        <v>1</v>
      </c>
      <c r="G1786" s="40">
        <f>TYPE(Customer!H1786)</f>
        <v>1</v>
      </c>
      <c r="H1786" s="40">
        <f>TYPE(Customer!I1786)</f>
        <v>1</v>
      </c>
      <c r="I1786" s="40">
        <f>TYPE(Customer!J1786)</f>
        <v>1</v>
      </c>
      <c r="J1786" s="40">
        <f>TYPE(Customer!K1786)</f>
        <v>1</v>
      </c>
      <c r="K1786" s="40">
        <f>TYPE(Customer!L1786)</f>
        <v>1</v>
      </c>
      <c r="L1786" s="40">
        <f>TYPE(Customer!M1786)</f>
        <v>1</v>
      </c>
      <c r="M1786" s="40">
        <f>TYPE(Customer!N1786)</f>
        <v>1</v>
      </c>
    </row>
    <row r="1787" spans="1:13" x14ac:dyDescent="0.25">
      <c r="A1787" s="40">
        <f>TYPE(Customer!A1787)</f>
        <v>1</v>
      </c>
      <c r="B1787" s="40">
        <f>TYPE(Customer!B1787)</f>
        <v>1</v>
      </c>
      <c r="C1787" s="40">
        <f>TYPE(Customer!C1787)</f>
        <v>2</v>
      </c>
      <c r="D1787" s="40">
        <f>TYPE(Customer!D1787)</f>
        <v>2</v>
      </c>
      <c r="E1787" s="40">
        <f>TYPE(Customer!E1787)</f>
        <v>1</v>
      </c>
      <c r="F1787" s="40">
        <f>TYPE(Customer!G1787)</f>
        <v>1</v>
      </c>
      <c r="G1787" s="40">
        <f>TYPE(Customer!H1787)</f>
        <v>1</v>
      </c>
      <c r="H1787" s="40">
        <f>TYPE(Customer!I1787)</f>
        <v>1</v>
      </c>
      <c r="I1787" s="40">
        <f>TYPE(Customer!J1787)</f>
        <v>1</v>
      </c>
      <c r="J1787" s="40">
        <f>TYPE(Customer!K1787)</f>
        <v>1</v>
      </c>
      <c r="K1787" s="40">
        <f>TYPE(Customer!L1787)</f>
        <v>1</v>
      </c>
      <c r="L1787" s="40">
        <f>TYPE(Customer!M1787)</f>
        <v>1</v>
      </c>
      <c r="M1787" s="40">
        <f>TYPE(Customer!N1787)</f>
        <v>1</v>
      </c>
    </row>
    <row r="1788" spans="1:13" x14ac:dyDescent="0.25">
      <c r="A1788" s="40">
        <f>TYPE(Customer!A1788)</f>
        <v>1</v>
      </c>
      <c r="B1788" s="40">
        <f>TYPE(Customer!B1788)</f>
        <v>1</v>
      </c>
      <c r="C1788" s="40">
        <f>TYPE(Customer!C1788)</f>
        <v>2</v>
      </c>
      <c r="D1788" s="40">
        <f>TYPE(Customer!D1788)</f>
        <v>2</v>
      </c>
      <c r="E1788" s="40">
        <f>TYPE(Customer!E1788)</f>
        <v>1</v>
      </c>
      <c r="F1788" s="40">
        <f>TYPE(Customer!G1788)</f>
        <v>1</v>
      </c>
      <c r="G1788" s="40">
        <f>TYPE(Customer!H1788)</f>
        <v>1</v>
      </c>
      <c r="H1788" s="40">
        <f>TYPE(Customer!I1788)</f>
        <v>1</v>
      </c>
      <c r="I1788" s="40">
        <f>TYPE(Customer!J1788)</f>
        <v>1</v>
      </c>
      <c r="J1788" s="40">
        <f>TYPE(Customer!K1788)</f>
        <v>1</v>
      </c>
      <c r="K1788" s="40">
        <f>TYPE(Customer!L1788)</f>
        <v>1</v>
      </c>
      <c r="L1788" s="40">
        <f>TYPE(Customer!M1788)</f>
        <v>1</v>
      </c>
      <c r="M1788" s="40">
        <f>TYPE(Customer!N1788)</f>
        <v>1</v>
      </c>
    </row>
    <row r="1789" spans="1:13" x14ac:dyDescent="0.25">
      <c r="A1789" s="40">
        <f>TYPE(Customer!A1789)</f>
        <v>1</v>
      </c>
      <c r="B1789" s="40">
        <f>TYPE(Customer!B1789)</f>
        <v>1</v>
      </c>
      <c r="C1789" s="40">
        <f>TYPE(Customer!C1789)</f>
        <v>2</v>
      </c>
      <c r="D1789" s="40">
        <f>TYPE(Customer!D1789)</f>
        <v>2</v>
      </c>
      <c r="E1789" s="40">
        <f>TYPE(Customer!E1789)</f>
        <v>1</v>
      </c>
      <c r="F1789" s="40">
        <f>TYPE(Customer!G1789)</f>
        <v>1</v>
      </c>
      <c r="G1789" s="40">
        <f>TYPE(Customer!H1789)</f>
        <v>1</v>
      </c>
      <c r="H1789" s="40">
        <f>TYPE(Customer!I1789)</f>
        <v>1</v>
      </c>
      <c r="I1789" s="40">
        <f>TYPE(Customer!J1789)</f>
        <v>1</v>
      </c>
      <c r="J1789" s="40">
        <f>TYPE(Customer!K1789)</f>
        <v>1</v>
      </c>
      <c r="K1789" s="40">
        <f>TYPE(Customer!L1789)</f>
        <v>1</v>
      </c>
      <c r="L1789" s="40">
        <f>TYPE(Customer!M1789)</f>
        <v>1</v>
      </c>
      <c r="M1789" s="40">
        <f>TYPE(Customer!N1789)</f>
        <v>1</v>
      </c>
    </row>
    <row r="1790" spans="1:13" x14ac:dyDescent="0.25">
      <c r="A1790" s="40">
        <f>TYPE(Customer!A1790)</f>
        <v>1</v>
      </c>
      <c r="B1790" s="40">
        <f>TYPE(Customer!B1790)</f>
        <v>1</v>
      </c>
      <c r="C1790" s="40">
        <f>TYPE(Customer!C1790)</f>
        <v>2</v>
      </c>
      <c r="D1790" s="40">
        <f>TYPE(Customer!D1790)</f>
        <v>2</v>
      </c>
      <c r="E1790" s="40">
        <f>TYPE(Customer!E1790)</f>
        <v>1</v>
      </c>
      <c r="F1790" s="40">
        <f>TYPE(Customer!G1790)</f>
        <v>1</v>
      </c>
      <c r="G1790" s="40">
        <f>TYPE(Customer!H1790)</f>
        <v>1</v>
      </c>
      <c r="H1790" s="40">
        <f>TYPE(Customer!I1790)</f>
        <v>1</v>
      </c>
      <c r="I1790" s="40">
        <f>TYPE(Customer!J1790)</f>
        <v>1</v>
      </c>
      <c r="J1790" s="40">
        <f>TYPE(Customer!K1790)</f>
        <v>1</v>
      </c>
      <c r="K1790" s="40">
        <f>TYPE(Customer!L1790)</f>
        <v>1</v>
      </c>
      <c r="L1790" s="40">
        <f>TYPE(Customer!M1790)</f>
        <v>1</v>
      </c>
      <c r="M1790" s="40">
        <f>TYPE(Customer!N1790)</f>
        <v>1</v>
      </c>
    </row>
    <row r="1791" spans="1:13" x14ac:dyDescent="0.25">
      <c r="A1791" s="40">
        <f>TYPE(Customer!A1791)</f>
        <v>1</v>
      </c>
      <c r="B1791" s="40">
        <f>TYPE(Customer!B1791)</f>
        <v>1</v>
      </c>
      <c r="C1791" s="40">
        <f>TYPE(Customer!C1791)</f>
        <v>2</v>
      </c>
      <c r="D1791" s="40">
        <f>TYPE(Customer!D1791)</f>
        <v>2</v>
      </c>
      <c r="E1791" s="40">
        <f>TYPE(Customer!E1791)</f>
        <v>1</v>
      </c>
      <c r="F1791" s="40">
        <f>TYPE(Customer!G1791)</f>
        <v>1</v>
      </c>
      <c r="G1791" s="40">
        <f>TYPE(Customer!H1791)</f>
        <v>1</v>
      </c>
      <c r="H1791" s="40">
        <f>TYPE(Customer!I1791)</f>
        <v>1</v>
      </c>
      <c r="I1791" s="40">
        <f>TYPE(Customer!J1791)</f>
        <v>1</v>
      </c>
      <c r="J1791" s="40">
        <f>TYPE(Customer!K1791)</f>
        <v>1</v>
      </c>
      <c r="K1791" s="40">
        <f>TYPE(Customer!L1791)</f>
        <v>1</v>
      </c>
      <c r="L1791" s="40">
        <f>TYPE(Customer!M1791)</f>
        <v>1</v>
      </c>
      <c r="M1791" s="40">
        <f>TYPE(Customer!N1791)</f>
        <v>1</v>
      </c>
    </row>
    <row r="1792" spans="1:13" x14ac:dyDescent="0.25">
      <c r="A1792" s="40">
        <f>TYPE(Customer!A1792)</f>
        <v>1</v>
      </c>
      <c r="B1792" s="40">
        <f>TYPE(Customer!B1792)</f>
        <v>1</v>
      </c>
      <c r="C1792" s="40">
        <f>TYPE(Customer!C1792)</f>
        <v>2</v>
      </c>
      <c r="D1792" s="40">
        <f>TYPE(Customer!D1792)</f>
        <v>2</v>
      </c>
      <c r="E1792" s="40">
        <f>TYPE(Customer!E1792)</f>
        <v>1</v>
      </c>
      <c r="F1792" s="40">
        <f>TYPE(Customer!G1792)</f>
        <v>1</v>
      </c>
      <c r="G1792" s="40">
        <f>TYPE(Customer!H1792)</f>
        <v>1</v>
      </c>
      <c r="H1792" s="40">
        <f>TYPE(Customer!I1792)</f>
        <v>1</v>
      </c>
      <c r="I1792" s="40">
        <f>TYPE(Customer!J1792)</f>
        <v>1</v>
      </c>
      <c r="J1792" s="40">
        <f>TYPE(Customer!K1792)</f>
        <v>1</v>
      </c>
      <c r="K1792" s="40">
        <f>TYPE(Customer!L1792)</f>
        <v>1</v>
      </c>
      <c r="L1792" s="40">
        <f>TYPE(Customer!M1792)</f>
        <v>1</v>
      </c>
      <c r="M1792" s="40">
        <f>TYPE(Customer!N1792)</f>
        <v>1</v>
      </c>
    </row>
    <row r="1793" spans="1:13" x14ac:dyDescent="0.25">
      <c r="A1793" s="40">
        <f>TYPE(Customer!A1793)</f>
        <v>1</v>
      </c>
      <c r="B1793" s="40">
        <f>TYPE(Customer!B1793)</f>
        <v>1</v>
      </c>
      <c r="C1793" s="40">
        <f>TYPE(Customer!C1793)</f>
        <v>2</v>
      </c>
      <c r="D1793" s="40">
        <f>TYPE(Customer!D1793)</f>
        <v>2</v>
      </c>
      <c r="E1793" s="40">
        <f>TYPE(Customer!E1793)</f>
        <v>1</v>
      </c>
      <c r="F1793" s="40">
        <f>TYPE(Customer!G1793)</f>
        <v>1</v>
      </c>
      <c r="G1793" s="40">
        <f>TYPE(Customer!H1793)</f>
        <v>1</v>
      </c>
      <c r="H1793" s="40">
        <f>TYPE(Customer!I1793)</f>
        <v>1</v>
      </c>
      <c r="I1793" s="40">
        <f>TYPE(Customer!J1793)</f>
        <v>1</v>
      </c>
      <c r="J1793" s="40">
        <f>TYPE(Customer!K1793)</f>
        <v>1</v>
      </c>
      <c r="K1793" s="40">
        <f>TYPE(Customer!L1793)</f>
        <v>1</v>
      </c>
      <c r="L1793" s="40">
        <f>TYPE(Customer!M1793)</f>
        <v>1</v>
      </c>
      <c r="M1793" s="40">
        <f>TYPE(Customer!N1793)</f>
        <v>1</v>
      </c>
    </row>
    <row r="1794" spans="1:13" x14ac:dyDescent="0.25">
      <c r="A1794" s="40">
        <f>TYPE(Customer!A1794)</f>
        <v>1</v>
      </c>
      <c r="B1794" s="40">
        <f>TYPE(Customer!B1794)</f>
        <v>1</v>
      </c>
      <c r="C1794" s="40">
        <f>TYPE(Customer!C1794)</f>
        <v>2</v>
      </c>
      <c r="D1794" s="40">
        <f>TYPE(Customer!D1794)</f>
        <v>2</v>
      </c>
      <c r="E1794" s="40">
        <f>TYPE(Customer!E1794)</f>
        <v>1</v>
      </c>
      <c r="F1794" s="40">
        <f>TYPE(Customer!G1794)</f>
        <v>1</v>
      </c>
      <c r="G1794" s="40">
        <f>TYPE(Customer!H1794)</f>
        <v>1</v>
      </c>
      <c r="H1794" s="40">
        <f>TYPE(Customer!I1794)</f>
        <v>1</v>
      </c>
      <c r="I1794" s="40">
        <f>TYPE(Customer!J1794)</f>
        <v>1</v>
      </c>
      <c r="J1794" s="40">
        <f>TYPE(Customer!K1794)</f>
        <v>1</v>
      </c>
      <c r="K1794" s="40">
        <f>TYPE(Customer!L1794)</f>
        <v>1</v>
      </c>
      <c r="L1794" s="40">
        <f>TYPE(Customer!M1794)</f>
        <v>1</v>
      </c>
      <c r="M1794" s="40">
        <f>TYPE(Customer!N1794)</f>
        <v>1</v>
      </c>
    </row>
    <row r="1795" spans="1:13" x14ac:dyDescent="0.25">
      <c r="A1795" s="40">
        <f>TYPE(Customer!A1795)</f>
        <v>1</v>
      </c>
      <c r="B1795" s="40">
        <f>TYPE(Customer!B1795)</f>
        <v>1</v>
      </c>
      <c r="C1795" s="40">
        <f>TYPE(Customer!C1795)</f>
        <v>2</v>
      </c>
      <c r="D1795" s="40">
        <f>TYPE(Customer!D1795)</f>
        <v>2</v>
      </c>
      <c r="E1795" s="40">
        <f>TYPE(Customer!E1795)</f>
        <v>1</v>
      </c>
      <c r="F1795" s="40">
        <f>TYPE(Customer!G1795)</f>
        <v>1</v>
      </c>
      <c r="G1795" s="40">
        <f>TYPE(Customer!H1795)</f>
        <v>1</v>
      </c>
      <c r="H1795" s="40">
        <f>TYPE(Customer!I1795)</f>
        <v>1</v>
      </c>
      <c r="I1795" s="40">
        <f>TYPE(Customer!J1795)</f>
        <v>1</v>
      </c>
      <c r="J1795" s="40">
        <f>TYPE(Customer!K1795)</f>
        <v>1</v>
      </c>
      <c r="K1795" s="40">
        <f>TYPE(Customer!L1795)</f>
        <v>1</v>
      </c>
      <c r="L1795" s="40">
        <f>TYPE(Customer!M1795)</f>
        <v>1</v>
      </c>
      <c r="M1795" s="40">
        <f>TYPE(Customer!N1795)</f>
        <v>1</v>
      </c>
    </row>
    <row r="1796" spans="1:13" x14ac:dyDescent="0.25">
      <c r="A1796" s="40">
        <f>TYPE(Customer!A1796)</f>
        <v>1</v>
      </c>
      <c r="B1796" s="40">
        <f>TYPE(Customer!B1796)</f>
        <v>1</v>
      </c>
      <c r="C1796" s="40">
        <f>TYPE(Customer!C1796)</f>
        <v>2</v>
      </c>
      <c r="D1796" s="40">
        <f>TYPE(Customer!D1796)</f>
        <v>2</v>
      </c>
      <c r="E1796" s="40">
        <f>TYPE(Customer!E1796)</f>
        <v>1</v>
      </c>
      <c r="F1796" s="40">
        <f>TYPE(Customer!G1796)</f>
        <v>1</v>
      </c>
      <c r="G1796" s="40">
        <f>TYPE(Customer!H1796)</f>
        <v>1</v>
      </c>
      <c r="H1796" s="40">
        <f>TYPE(Customer!I1796)</f>
        <v>1</v>
      </c>
      <c r="I1796" s="40">
        <f>TYPE(Customer!J1796)</f>
        <v>1</v>
      </c>
      <c r="J1796" s="40">
        <f>TYPE(Customer!K1796)</f>
        <v>1</v>
      </c>
      <c r="K1796" s="40">
        <f>TYPE(Customer!L1796)</f>
        <v>1</v>
      </c>
      <c r="L1796" s="40">
        <f>TYPE(Customer!M1796)</f>
        <v>1</v>
      </c>
      <c r="M1796" s="40">
        <f>TYPE(Customer!N1796)</f>
        <v>1</v>
      </c>
    </row>
    <row r="1797" spans="1:13" x14ac:dyDescent="0.25">
      <c r="A1797" s="40">
        <f>TYPE(Customer!A1797)</f>
        <v>1</v>
      </c>
      <c r="B1797" s="40">
        <f>TYPE(Customer!B1797)</f>
        <v>1</v>
      </c>
      <c r="C1797" s="40">
        <f>TYPE(Customer!C1797)</f>
        <v>2</v>
      </c>
      <c r="D1797" s="40">
        <f>TYPE(Customer!D1797)</f>
        <v>2</v>
      </c>
      <c r="E1797" s="40">
        <f>TYPE(Customer!E1797)</f>
        <v>1</v>
      </c>
      <c r="F1797" s="40">
        <f>TYPE(Customer!G1797)</f>
        <v>1</v>
      </c>
      <c r="G1797" s="40">
        <f>TYPE(Customer!H1797)</f>
        <v>1</v>
      </c>
      <c r="H1797" s="40">
        <f>TYPE(Customer!I1797)</f>
        <v>1</v>
      </c>
      <c r="I1797" s="40">
        <f>TYPE(Customer!J1797)</f>
        <v>1</v>
      </c>
      <c r="J1797" s="40">
        <f>TYPE(Customer!K1797)</f>
        <v>1</v>
      </c>
      <c r="K1797" s="40">
        <f>TYPE(Customer!L1797)</f>
        <v>1</v>
      </c>
      <c r="L1797" s="40">
        <f>TYPE(Customer!M1797)</f>
        <v>1</v>
      </c>
      <c r="M1797" s="40">
        <f>TYPE(Customer!N1797)</f>
        <v>1</v>
      </c>
    </row>
    <row r="1798" spans="1:13" x14ac:dyDescent="0.25">
      <c r="A1798" s="40">
        <f>TYPE(Customer!A1798)</f>
        <v>1</v>
      </c>
      <c r="B1798" s="40">
        <f>TYPE(Customer!B1798)</f>
        <v>1</v>
      </c>
      <c r="C1798" s="40">
        <f>TYPE(Customer!C1798)</f>
        <v>2</v>
      </c>
      <c r="D1798" s="40">
        <f>TYPE(Customer!D1798)</f>
        <v>2</v>
      </c>
      <c r="E1798" s="40">
        <f>TYPE(Customer!E1798)</f>
        <v>1</v>
      </c>
      <c r="F1798" s="40">
        <f>TYPE(Customer!G1798)</f>
        <v>1</v>
      </c>
      <c r="G1798" s="40">
        <f>TYPE(Customer!H1798)</f>
        <v>1</v>
      </c>
      <c r="H1798" s="40">
        <f>TYPE(Customer!I1798)</f>
        <v>1</v>
      </c>
      <c r="I1798" s="40">
        <f>TYPE(Customer!J1798)</f>
        <v>1</v>
      </c>
      <c r="J1798" s="40">
        <f>TYPE(Customer!K1798)</f>
        <v>1</v>
      </c>
      <c r="K1798" s="40">
        <f>TYPE(Customer!L1798)</f>
        <v>1</v>
      </c>
      <c r="L1798" s="40">
        <f>TYPE(Customer!M1798)</f>
        <v>1</v>
      </c>
      <c r="M1798" s="40">
        <f>TYPE(Customer!N1798)</f>
        <v>1</v>
      </c>
    </row>
    <row r="1799" spans="1:13" x14ac:dyDescent="0.25">
      <c r="A1799" s="40">
        <f>TYPE(Customer!A1799)</f>
        <v>1</v>
      </c>
      <c r="B1799" s="40">
        <f>TYPE(Customer!B1799)</f>
        <v>1</v>
      </c>
      <c r="C1799" s="40">
        <f>TYPE(Customer!C1799)</f>
        <v>2</v>
      </c>
      <c r="D1799" s="40">
        <f>TYPE(Customer!D1799)</f>
        <v>2</v>
      </c>
      <c r="E1799" s="40">
        <f>TYPE(Customer!E1799)</f>
        <v>1</v>
      </c>
      <c r="F1799" s="40">
        <f>TYPE(Customer!G1799)</f>
        <v>1</v>
      </c>
      <c r="G1799" s="40">
        <f>TYPE(Customer!H1799)</f>
        <v>1</v>
      </c>
      <c r="H1799" s="40">
        <f>TYPE(Customer!I1799)</f>
        <v>1</v>
      </c>
      <c r="I1799" s="40">
        <f>TYPE(Customer!J1799)</f>
        <v>1</v>
      </c>
      <c r="J1799" s="40">
        <f>TYPE(Customer!K1799)</f>
        <v>1</v>
      </c>
      <c r="K1799" s="40">
        <f>TYPE(Customer!L1799)</f>
        <v>1</v>
      </c>
      <c r="L1799" s="40">
        <f>TYPE(Customer!M1799)</f>
        <v>1</v>
      </c>
      <c r="M1799" s="40">
        <f>TYPE(Customer!N1799)</f>
        <v>1</v>
      </c>
    </row>
    <row r="1800" spans="1:13" x14ac:dyDescent="0.25">
      <c r="A1800" s="40">
        <f>TYPE(Customer!A1800)</f>
        <v>1</v>
      </c>
      <c r="B1800" s="40">
        <f>TYPE(Customer!B1800)</f>
        <v>1</v>
      </c>
      <c r="C1800" s="40">
        <f>TYPE(Customer!C1800)</f>
        <v>2</v>
      </c>
      <c r="D1800" s="40">
        <f>TYPE(Customer!D1800)</f>
        <v>2</v>
      </c>
      <c r="E1800" s="40">
        <f>TYPE(Customer!E1800)</f>
        <v>1</v>
      </c>
      <c r="F1800" s="40">
        <f>TYPE(Customer!G1800)</f>
        <v>1</v>
      </c>
      <c r="G1800" s="40">
        <f>TYPE(Customer!H1800)</f>
        <v>1</v>
      </c>
      <c r="H1800" s="40">
        <f>TYPE(Customer!I1800)</f>
        <v>1</v>
      </c>
      <c r="I1800" s="40">
        <f>TYPE(Customer!J1800)</f>
        <v>1</v>
      </c>
      <c r="J1800" s="40">
        <f>TYPE(Customer!K1800)</f>
        <v>1</v>
      </c>
      <c r="K1800" s="40">
        <f>TYPE(Customer!L1800)</f>
        <v>1</v>
      </c>
      <c r="L1800" s="40">
        <f>TYPE(Customer!M1800)</f>
        <v>1</v>
      </c>
      <c r="M1800" s="40">
        <f>TYPE(Customer!N1800)</f>
        <v>1</v>
      </c>
    </row>
    <row r="1801" spans="1:13" x14ac:dyDescent="0.25">
      <c r="A1801" s="40">
        <f>TYPE(Customer!A1801)</f>
        <v>1</v>
      </c>
      <c r="B1801" s="40">
        <f>TYPE(Customer!B1801)</f>
        <v>1</v>
      </c>
      <c r="C1801" s="40">
        <f>TYPE(Customer!C1801)</f>
        <v>2</v>
      </c>
      <c r="D1801" s="40">
        <f>TYPE(Customer!D1801)</f>
        <v>2</v>
      </c>
      <c r="E1801" s="40">
        <f>TYPE(Customer!E1801)</f>
        <v>1</v>
      </c>
      <c r="F1801" s="40">
        <f>TYPE(Customer!G1801)</f>
        <v>1</v>
      </c>
      <c r="G1801" s="40">
        <f>TYPE(Customer!H1801)</f>
        <v>1</v>
      </c>
      <c r="H1801" s="40">
        <f>TYPE(Customer!I1801)</f>
        <v>1</v>
      </c>
      <c r="I1801" s="40">
        <f>TYPE(Customer!J1801)</f>
        <v>1</v>
      </c>
      <c r="J1801" s="40">
        <f>TYPE(Customer!K1801)</f>
        <v>1</v>
      </c>
      <c r="K1801" s="40">
        <f>TYPE(Customer!L1801)</f>
        <v>1</v>
      </c>
      <c r="L1801" s="40">
        <f>TYPE(Customer!M1801)</f>
        <v>1</v>
      </c>
      <c r="M1801" s="40">
        <f>TYPE(Customer!N1801)</f>
        <v>1</v>
      </c>
    </row>
    <row r="1802" spans="1:13" x14ac:dyDescent="0.25">
      <c r="A1802" s="40">
        <f>TYPE(Customer!A1802)</f>
        <v>1</v>
      </c>
      <c r="B1802" s="40">
        <f>TYPE(Customer!B1802)</f>
        <v>1</v>
      </c>
      <c r="C1802" s="40">
        <f>TYPE(Customer!C1802)</f>
        <v>2</v>
      </c>
      <c r="D1802" s="40">
        <f>TYPE(Customer!D1802)</f>
        <v>2</v>
      </c>
      <c r="E1802" s="40">
        <f>TYPE(Customer!E1802)</f>
        <v>1</v>
      </c>
      <c r="F1802" s="40">
        <f>TYPE(Customer!G1802)</f>
        <v>1</v>
      </c>
      <c r="G1802" s="40">
        <f>TYPE(Customer!H1802)</f>
        <v>1</v>
      </c>
      <c r="H1802" s="40">
        <f>TYPE(Customer!I1802)</f>
        <v>1</v>
      </c>
      <c r="I1802" s="40">
        <f>TYPE(Customer!J1802)</f>
        <v>1</v>
      </c>
      <c r="J1802" s="40">
        <f>TYPE(Customer!K1802)</f>
        <v>1</v>
      </c>
      <c r="K1802" s="40">
        <f>TYPE(Customer!L1802)</f>
        <v>1</v>
      </c>
      <c r="L1802" s="40">
        <f>TYPE(Customer!M1802)</f>
        <v>1</v>
      </c>
      <c r="M1802" s="40">
        <f>TYPE(Customer!N1802)</f>
        <v>1</v>
      </c>
    </row>
    <row r="1803" spans="1:13" x14ac:dyDescent="0.25">
      <c r="A1803" s="40">
        <f>TYPE(Customer!A1803)</f>
        <v>1</v>
      </c>
      <c r="B1803" s="40">
        <f>TYPE(Customer!B1803)</f>
        <v>1</v>
      </c>
      <c r="C1803" s="40">
        <f>TYPE(Customer!C1803)</f>
        <v>2</v>
      </c>
      <c r="D1803" s="40">
        <f>TYPE(Customer!D1803)</f>
        <v>2</v>
      </c>
      <c r="E1803" s="40">
        <f>TYPE(Customer!E1803)</f>
        <v>1</v>
      </c>
      <c r="F1803" s="40">
        <f>TYPE(Customer!G1803)</f>
        <v>1</v>
      </c>
      <c r="G1803" s="40">
        <f>TYPE(Customer!H1803)</f>
        <v>1</v>
      </c>
      <c r="H1803" s="40">
        <f>TYPE(Customer!I1803)</f>
        <v>1</v>
      </c>
      <c r="I1803" s="40">
        <f>TYPE(Customer!J1803)</f>
        <v>1</v>
      </c>
      <c r="J1803" s="40">
        <f>TYPE(Customer!K1803)</f>
        <v>1</v>
      </c>
      <c r="K1803" s="40">
        <f>TYPE(Customer!L1803)</f>
        <v>1</v>
      </c>
      <c r="L1803" s="40">
        <f>TYPE(Customer!M1803)</f>
        <v>1</v>
      </c>
      <c r="M1803" s="40">
        <f>TYPE(Customer!N1803)</f>
        <v>1</v>
      </c>
    </row>
    <row r="1804" spans="1:13" x14ac:dyDescent="0.25">
      <c r="A1804" s="40">
        <f>TYPE(Customer!A1804)</f>
        <v>1</v>
      </c>
      <c r="B1804" s="40">
        <f>TYPE(Customer!B1804)</f>
        <v>1</v>
      </c>
      <c r="C1804" s="40">
        <f>TYPE(Customer!C1804)</f>
        <v>2</v>
      </c>
      <c r="D1804" s="40">
        <f>TYPE(Customer!D1804)</f>
        <v>2</v>
      </c>
      <c r="E1804" s="40">
        <f>TYPE(Customer!E1804)</f>
        <v>1</v>
      </c>
      <c r="F1804" s="40">
        <f>TYPE(Customer!G1804)</f>
        <v>1</v>
      </c>
      <c r="G1804" s="40">
        <f>TYPE(Customer!H1804)</f>
        <v>1</v>
      </c>
      <c r="H1804" s="40">
        <f>TYPE(Customer!I1804)</f>
        <v>1</v>
      </c>
      <c r="I1804" s="40">
        <f>TYPE(Customer!J1804)</f>
        <v>1</v>
      </c>
      <c r="J1804" s="40">
        <f>TYPE(Customer!K1804)</f>
        <v>1</v>
      </c>
      <c r="K1804" s="40">
        <f>TYPE(Customer!L1804)</f>
        <v>1</v>
      </c>
      <c r="L1804" s="40">
        <f>TYPE(Customer!M1804)</f>
        <v>1</v>
      </c>
      <c r="M1804" s="40">
        <f>TYPE(Customer!N1804)</f>
        <v>1</v>
      </c>
    </row>
    <row r="1805" spans="1:13" x14ac:dyDescent="0.25">
      <c r="A1805" s="40">
        <f>TYPE(Customer!A1805)</f>
        <v>1</v>
      </c>
      <c r="B1805" s="40">
        <f>TYPE(Customer!B1805)</f>
        <v>1</v>
      </c>
      <c r="C1805" s="40">
        <f>TYPE(Customer!C1805)</f>
        <v>2</v>
      </c>
      <c r="D1805" s="40">
        <f>TYPE(Customer!D1805)</f>
        <v>2</v>
      </c>
      <c r="E1805" s="40">
        <f>TYPE(Customer!E1805)</f>
        <v>1</v>
      </c>
      <c r="F1805" s="40">
        <f>TYPE(Customer!G1805)</f>
        <v>1</v>
      </c>
      <c r="G1805" s="40">
        <f>TYPE(Customer!H1805)</f>
        <v>1</v>
      </c>
      <c r="H1805" s="40">
        <f>TYPE(Customer!I1805)</f>
        <v>1</v>
      </c>
      <c r="I1805" s="40">
        <f>TYPE(Customer!J1805)</f>
        <v>1</v>
      </c>
      <c r="J1805" s="40">
        <f>TYPE(Customer!K1805)</f>
        <v>1</v>
      </c>
      <c r="K1805" s="40">
        <f>TYPE(Customer!L1805)</f>
        <v>1</v>
      </c>
      <c r="L1805" s="40">
        <f>TYPE(Customer!M1805)</f>
        <v>1</v>
      </c>
      <c r="M1805" s="40">
        <f>TYPE(Customer!N1805)</f>
        <v>1</v>
      </c>
    </row>
    <row r="1806" spans="1:13" x14ac:dyDescent="0.25">
      <c r="A1806" s="40">
        <f>TYPE(Customer!A1806)</f>
        <v>1</v>
      </c>
      <c r="B1806" s="40">
        <f>TYPE(Customer!B1806)</f>
        <v>1</v>
      </c>
      <c r="C1806" s="40">
        <f>TYPE(Customer!C1806)</f>
        <v>2</v>
      </c>
      <c r="D1806" s="40">
        <f>TYPE(Customer!D1806)</f>
        <v>2</v>
      </c>
      <c r="E1806" s="40">
        <f>TYPE(Customer!E1806)</f>
        <v>1</v>
      </c>
      <c r="F1806" s="40">
        <f>TYPE(Customer!G1806)</f>
        <v>1</v>
      </c>
      <c r="G1806" s="40">
        <f>TYPE(Customer!H1806)</f>
        <v>1</v>
      </c>
      <c r="H1806" s="40">
        <f>TYPE(Customer!I1806)</f>
        <v>1</v>
      </c>
      <c r="I1806" s="40">
        <f>TYPE(Customer!J1806)</f>
        <v>1</v>
      </c>
      <c r="J1806" s="40">
        <f>TYPE(Customer!K1806)</f>
        <v>1</v>
      </c>
      <c r="K1806" s="40">
        <f>TYPE(Customer!L1806)</f>
        <v>1</v>
      </c>
      <c r="L1806" s="40">
        <f>TYPE(Customer!M1806)</f>
        <v>1</v>
      </c>
      <c r="M1806" s="40">
        <f>TYPE(Customer!N1806)</f>
        <v>1</v>
      </c>
    </row>
    <row r="1807" spans="1:13" x14ac:dyDescent="0.25">
      <c r="A1807" s="40">
        <f>TYPE(Customer!A1807)</f>
        <v>1</v>
      </c>
      <c r="B1807" s="40">
        <f>TYPE(Customer!B1807)</f>
        <v>1</v>
      </c>
      <c r="C1807" s="40">
        <f>TYPE(Customer!C1807)</f>
        <v>2</v>
      </c>
      <c r="D1807" s="40">
        <f>TYPE(Customer!D1807)</f>
        <v>2</v>
      </c>
      <c r="E1807" s="40">
        <f>TYPE(Customer!E1807)</f>
        <v>1</v>
      </c>
      <c r="F1807" s="40">
        <f>TYPE(Customer!G1807)</f>
        <v>1</v>
      </c>
      <c r="G1807" s="40">
        <f>TYPE(Customer!H1807)</f>
        <v>1</v>
      </c>
      <c r="H1807" s="40">
        <f>TYPE(Customer!I1807)</f>
        <v>1</v>
      </c>
      <c r="I1807" s="40">
        <f>TYPE(Customer!J1807)</f>
        <v>1</v>
      </c>
      <c r="J1807" s="40">
        <f>TYPE(Customer!K1807)</f>
        <v>1</v>
      </c>
      <c r="K1807" s="40">
        <f>TYPE(Customer!L1807)</f>
        <v>1</v>
      </c>
      <c r="L1807" s="40">
        <f>TYPE(Customer!M1807)</f>
        <v>1</v>
      </c>
      <c r="M1807" s="40">
        <f>TYPE(Customer!N1807)</f>
        <v>1</v>
      </c>
    </row>
    <row r="1808" spans="1:13" x14ac:dyDescent="0.25">
      <c r="A1808" s="40">
        <f>TYPE(Customer!A1808)</f>
        <v>1</v>
      </c>
      <c r="B1808" s="40">
        <f>TYPE(Customer!B1808)</f>
        <v>1</v>
      </c>
      <c r="C1808" s="40">
        <f>TYPE(Customer!C1808)</f>
        <v>2</v>
      </c>
      <c r="D1808" s="40">
        <f>TYPE(Customer!D1808)</f>
        <v>2</v>
      </c>
      <c r="E1808" s="40">
        <f>TYPE(Customer!E1808)</f>
        <v>1</v>
      </c>
      <c r="F1808" s="40">
        <f>TYPE(Customer!G1808)</f>
        <v>1</v>
      </c>
      <c r="G1808" s="40">
        <f>TYPE(Customer!H1808)</f>
        <v>1</v>
      </c>
      <c r="H1808" s="40">
        <f>TYPE(Customer!I1808)</f>
        <v>1</v>
      </c>
      <c r="I1808" s="40">
        <f>TYPE(Customer!J1808)</f>
        <v>1</v>
      </c>
      <c r="J1808" s="40">
        <f>TYPE(Customer!K1808)</f>
        <v>1</v>
      </c>
      <c r="K1808" s="40">
        <f>TYPE(Customer!L1808)</f>
        <v>1</v>
      </c>
      <c r="L1808" s="40">
        <f>TYPE(Customer!M1808)</f>
        <v>1</v>
      </c>
      <c r="M1808" s="40">
        <f>TYPE(Customer!N1808)</f>
        <v>1</v>
      </c>
    </row>
    <row r="1809" spans="1:13" x14ac:dyDescent="0.25">
      <c r="A1809" s="40">
        <f>TYPE(Customer!A1809)</f>
        <v>1</v>
      </c>
      <c r="B1809" s="40">
        <f>TYPE(Customer!B1809)</f>
        <v>1</v>
      </c>
      <c r="C1809" s="40">
        <f>TYPE(Customer!C1809)</f>
        <v>2</v>
      </c>
      <c r="D1809" s="40">
        <f>TYPE(Customer!D1809)</f>
        <v>2</v>
      </c>
      <c r="E1809" s="40">
        <f>TYPE(Customer!E1809)</f>
        <v>1</v>
      </c>
      <c r="F1809" s="40">
        <f>TYPE(Customer!G1809)</f>
        <v>1</v>
      </c>
      <c r="G1809" s="40">
        <f>TYPE(Customer!H1809)</f>
        <v>1</v>
      </c>
      <c r="H1809" s="40">
        <f>TYPE(Customer!I1809)</f>
        <v>1</v>
      </c>
      <c r="I1809" s="40">
        <f>TYPE(Customer!J1809)</f>
        <v>1</v>
      </c>
      <c r="J1809" s="40">
        <f>TYPE(Customer!K1809)</f>
        <v>1</v>
      </c>
      <c r="K1809" s="40">
        <f>TYPE(Customer!L1809)</f>
        <v>1</v>
      </c>
      <c r="L1809" s="40">
        <f>TYPE(Customer!M1809)</f>
        <v>1</v>
      </c>
      <c r="M1809" s="40">
        <f>TYPE(Customer!N1809)</f>
        <v>1</v>
      </c>
    </row>
    <row r="1810" spans="1:13" x14ac:dyDescent="0.25">
      <c r="A1810" s="40">
        <f>TYPE(Customer!A1810)</f>
        <v>1</v>
      </c>
      <c r="B1810" s="40">
        <f>TYPE(Customer!B1810)</f>
        <v>1</v>
      </c>
      <c r="C1810" s="40">
        <f>TYPE(Customer!C1810)</f>
        <v>2</v>
      </c>
      <c r="D1810" s="40">
        <f>TYPE(Customer!D1810)</f>
        <v>2</v>
      </c>
      <c r="E1810" s="40">
        <f>TYPE(Customer!E1810)</f>
        <v>1</v>
      </c>
      <c r="F1810" s="40">
        <f>TYPE(Customer!G1810)</f>
        <v>1</v>
      </c>
      <c r="G1810" s="40">
        <f>TYPE(Customer!H1810)</f>
        <v>1</v>
      </c>
      <c r="H1810" s="40">
        <f>TYPE(Customer!I1810)</f>
        <v>1</v>
      </c>
      <c r="I1810" s="40">
        <f>TYPE(Customer!J1810)</f>
        <v>1</v>
      </c>
      <c r="J1810" s="40">
        <f>TYPE(Customer!K1810)</f>
        <v>1</v>
      </c>
      <c r="K1810" s="40">
        <f>TYPE(Customer!L1810)</f>
        <v>1</v>
      </c>
      <c r="L1810" s="40">
        <f>TYPE(Customer!M1810)</f>
        <v>1</v>
      </c>
      <c r="M1810" s="40">
        <f>TYPE(Customer!N1810)</f>
        <v>1</v>
      </c>
    </row>
    <row r="1811" spans="1:13" x14ac:dyDescent="0.25">
      <c r="A1811" s="40">
        <f>TYPE(Customer!A1811)</f>
        <v>1</v>
      </c>
      <c r="B1811" s="40">
        <f>TYPE(Customer!B1811)</f>
        <v>1</v>
      </c>
      <c r="C1811" s="40">
        <f>TYPE(Customer!C1811)</f>
        <v>2</v>
      </c>
      <c r="D1811" s="40">
        <f>TYPE(Customer!D1811)</f>
        <v>2</v>
      </c>
      <c r="E1811" s="40">
        <f>TYPE(Customer!E1811)</f>
        <v>1</v>
      </c>
      <c r="F1811" s="40">
        <f>TYPE(Customer!G1811)</f>
        <v>1</v>
      </c>
      <c r="G1811" s="40">
        <f>TYPE(Customer!H1811)</f>
        <v>1</v>
      </c>
      <c r="H1811" s="40">
        <f>TYPE(Customer!I1811)</f>
        <v>1</v>
      </c>
      <c r="I1811" s="40">
        <f>TYPE(Customer!J1811)</f>
        <v>1</v>
      </c>
      <c r="J1811" s="40">
        <f>TYPE(Customer!K1811)</f>
        <v>1</v>
      </c>
      <c r="K1811" s="40">
        <f>TYPE(Customer!L1811)</f>
        <v>1</v>
      </c>
      <c r="L1811" s="40">
        <f>TYPE(Customer!M1811)</f>
        <v>1</v>
      </c>
      <c r="M1811" s="40">
        <f>TYPE(Customer!N1811)</f>
        <v>1</v>
      </c>
    </row>
    <row r="1812" spans="1:13" x14ac:dyDescent="0.25">
      <c r="A1812" s="40">
        <f>TYPE(Customer!A1812)</f>
        <v>1</v>
      </c>
      <c r="B1812" s="40">
        <f>TYPE(Customer!B1812)</f>
        <v>1</v>
      </c>
      <c r="C1812" s="40">
        <f>TYPE(Customer!C1812)</f>
        <v>2</v>
      </c>
      <c r="D1812" s="40">
        <f>TYPE(Customer!D1812)</f>
        <v>2</v>
      </c>
      <c r="E1812" s="40">
        <f>TYPE(Customer!E1812)</f>
        <v>1</v>
      </c>
      <c r="F1812" s="40">
        <f>TYPE(Customer!G1812)</f>
        <v>1</v>
      </c>
      <c r="G1812" s="40">
        <f>TYPE(Customer!H1812)</f>
        <v>1</v>
      </c>
      <c r="H1812" s="40">
        <f>TYPE(Customer!I1812)</f>
        <v>1</v>
      </c>
      <c r="I1812" s="40">
        <f>TYPE(Customer!J1812)</f>
        <v>1</v>
      </c>
      <c r="J1812" s="40">
        <f>TYPE(Customer!K1812)</f>
        <v>1</v>
      </c>
      <c r="K1812" s="40">
        <f>TYPE(Customer!L1812)</f>
        <v>1</v>
      </c>
      <c r="L1812" s="40">
        <f>TYPE(Customer!M1812)</f>
        <v>1</v>
      </c>
      <c r="M1812" s="40">
        <f>TYPE(Customer!N1812)</f>
        <v>1</v>
      </c>
    </row>
    <row r="1813" spans="1:13" x14ac:dyDescent="0.25">
      <c r="A1813" s="40">
        <f>TYPE(Customer!A1813)</f>
        <v>1</v>
      </c>
      <c r="B1813" s="40">
        <f>TYPE(Customer!B1813)</f>
        <v>1</v>
      </c>
      <c r="C1813" s="40">
        <f>TYPE(Customer!C1813)</f>
        <v>2</v>
      </c>
      <c r="D1813" s="40">
        <f>TYPE(Customer!D1813)</f>
        <v>2</v>
      </c>
      <c r="E1813" s="40">
        <f>TYPE(Customer!E1813)</f>
        <v>1</v>
      </c>
      <c r="F1813" s="40">
        <f>TYPE(Customer!G1813)</f>
        <v>1</v>
      </c>
      <c r="G1813" s="40">
        <f>TYPE(Customer!H1813)</f>
        <v>1</v>
      </c>
      <c r="H1813" s="40">
        <f>TYPE(Customer!I1813)</f>
        <v>1</v>
      </c>
      <c r="I1813" s="40">
        <f>TYPE(Customer!J1813)</f>
        <v>1</v>
      </c>
      <c r="J1813" s="40">
        <f>TYPE(Customer!K1813)</f>
        <v>1</v>
      </c>
      <c r="K1813" s="40">
        <f>TYPE(Customer!L1813)</f>
        <v>1</v>
      </c>
      <c r="L1813" s="40">
        <f>TYPE(Customer!M1813)</f>
        <v>1</v>
      </c>
      <c r="M1813" s="40">
        <f>TYPE(Customer!N1813)</f>
        <v>1</v>
      </c>
    </row>
    <row r="1814" spans="1:13" x14ac:dyDescent="0.25">
      <c r="A1814" s="40">
        <f>TYPE(Customer!A1814)</f>
        <v>1</v>
      </c>
      <c r="B1814" s="40">
        <f>TYPE(Customer!B1814)</f>
        <v>1</v>
      </c>
      <c r="C1814" s="40">
        <f>TYPE(Customer!C1814)</f>
        <v>2</v>
      </c>
      <c r="D1814" s="40">
        <f>TYPE(Customer!D1814)</f>
        <v>2</v>
      </c>
      <c r="E1814" s="40">
        <f>TYPE(Customer!E1814)</f>
        <v>1</v>
      </c>
      <c r="F1814" s="40">
        <f>TYPE(Customer!G1814)</f>
        <v>1</v>
      </c>
      <c r="G1814" s="40">
        <f>TYPE(Customer!H1814)</f>
        <v>1</v>
      </c>
      <c r="H1814" s="40">
        <f>TYPE(Customer!I1814)</f>
        <v>1</v>
      </c>
      <c r="I1814" s="40">
        <f>TYPE(Customer!J1814)</f>
        <v>1</v>
      </c>
      <c r="J1814" s="40">
        <f>TYPE(Customer!K1814)</f>
        <v>1</v>
      </c>
      <c r="K1814" s="40">
        <f>TYPE(Customer!L1814)</f>
        <v>1</v>
      </c>
      <c r="L1814" s="40">
        <f>TYPE(Customer!M1814)</f>
        <v>1</v>
      </c>
      <c r="M1814" s="40">
        <f>TYPE(Customer!N1814)</f>
        <v>1</v>
      </c>
    </row>
    <row r="1815" spans="1:13" x14ac:dyDescent="0.25">
      <c r="A1815" s="40">
        <f>TYPE(Customer!A1815)</f>
        <v>1</v>
      </c>
      <c r="B1815" s="40">
        <f>TYPE(Customer!B1815)</f>
        <v>1</v>
      </c>
      <c r="C1815" s="40">
        <f>TYPE(Customer!C1815)</f>
        <v>2</v>
      </c>
      <c r="D1815" s="40">
        <f>TYPE(Customer!D1815)</f>
        <v>2</v>
      </c>
      <c r="E1815" s="40">
        <f>TYPE(Customer!E1815)</f>
        <v>1</v>
      </c>
      <c r="F1815" s="40">
        <f>TYPE(Customer!G1815)</f>
        <v>1</v>
      </c>
      <c r="G1815" s="40">
        <f>TYPE(Customer!H1815)</f>
        <v>1</v>
      </c>
      <c r="H1815" s="40">
        <f>TYPE(Customer!I1815)</f>
        <v>1</v>
      </c>
      <c r="I1815" s="40">
        <f>TYPE(Customer!J1815)</f>
        <v>1</v>
      </c>
      <c r="J1815" s="40">
        <f>TYPE(Customer!K1815)</f>
        <v>1</v>
      </c>
      <c r="K1815" s="40">
        <f>TYPE(Customer!L1815)</f>
        <v>1</v>
      </c>
      <c r="L1815" s="40">
        <f>TYPE(Customer!M1815)</f>
        <v>1</v>
      </c>
      <c r="M1815" s="40">
        <f>TYPE(Customer!N1815)</f>
        <v>1</v>
      </c>
    </row>
    <row r="1816" spans="1:13" x14ac:dyDescent="0.25">
      <c r="A1816" s="40">
        <f>TYPE(Customer!A1816)</f>
        <v>1</v>
      </c>
      <c r="B1816" s="40">
        <f>TYPE(Customer!B1816)</f>
        <v>1</v>
      </c>
      <c r="C1816" s="40">
        <f>TYPE(Customer!C1816)</f>
        <v>2</v>
      </c>
      <c r="D1816" s="40">
        <f>TYPE(Customer!D1816)</f>
        <v>2</v>
      </c>
      <c r="E1816" s="40">
        <f>TYPE(Customer!E1816)</f>
        <v>1</v>
      </c>
      <c r="F1816" s="40">
        <f>TYPE(Customer!G1816)</f>
        <v>1</v>
      </c>
      <c r="G1816" s="40">
        <f>TYPE(Customer!H1816)</f>
        <v>1</v>
      </c>
      <c r="H1816" s="40">
        <f>TYPE(Customer!I1816)</f>
        <v>1</v>
      </c>
      <c r="I1816" s="40">
        <f>TYPE(Customer!J1816)</f>
        <v>1</v>
      </c>
      <c r="J1816" s="40">
        <f>TYPE(Customer!K1816)</f>
        <v>1</v>
      </c>
      <c r="K1816" s="40">
        <f>TYPE(Customer!L1816)</f>
        <v>1</v>
      </c>
      <c r="L1816" s="40">
        <f>TYPE(Customer!M1816)</f>
        <v>1</v>
      </c>
      <c r="M1816" s="40">
        <f>TYPE(Customer!N1816)</f>
        <v>1</v>
      </c>
    </row>
    <row r="1817" spans="1:13" x14ac:dyDescent="0.25">
      <c r="A1817" s="40">
        <f>TYPE(Customer!A1817)</f>
        <v>1</v>
      </c>
      <c r="B1817" s="40">
        <f>TYPE(Customer!B1817)</f>
        <v>1</v>
      </c>
      <c r="C1817" s="40">
        <f>TYPE(Customer!C1817)</f>
        <v>2</v>
      </c>
      <c r="D1817" s="40">
        <f>TYPE(Customer!D1817)</f>
        <v>2</v>
      </c>
      <c r="E1817" s="40">
        <f>TYPE(Customer!E1817)</f>
        <v>1</v>
      </c>
      <c r="F1817" s="40">
        <f>TYPE(Customer!G1817)</f>
        <v>1</v>
      </c>
      <c r="G1817" s="40">
        <f>TYPE(Customer!H1817)</f>
        <v>1</v>
      </c>
      <c r="H1817" s="40">
        <f>TYPE(Customer!I1817)</f>
        <v>1</v>
      </c>
      <c r="I1817" s="40">
        <f>TYPE(Customer!J1817)</f>
        <v>1</v>
      </c>
      <c r="J1817" s="40">
        <f>TYPE(Customer!K1817)</f>
        <v>1</v>
      </c>
      <c r="K1817" s="40">
        <f>TYPE(Customer!L1817)</f>
        <v>1</v>
      </c>
      <c r="L1817" s="40">
        <f>TYPE(Customer!M1817)</f>
        <v>1</v>
      </c>
      <c r="M1817" s="40">
        <f>TYPE(Customer!N1817)</f>
        <v>1</v>
      </c>
    </row>
    <row r="1818" spans="1:13" x14ac:dyDescent="0.25">
      <c r="A1818" s="40">
        <f>TYPE(Customer!A1818)</f>
        <v>1</v>
      </c>
      <c r="B1818" s="40">
        <f>TYPE(Customer!B1818)</f>
        <v>1</v>
      </c>
      <c r="C1818" s="40">
        <f>TYPE(Customer!C1818)</f>
        <v>2</v>
      </c>
      <c r="D1818" s="40">
        <f>TYPE(Customer!D1818)</f>
        <v>2</v>
      </c>
      <c r="E1818" s="40">
        <f>TYPE(Customer!E1818)</f>
        <v>1</v>
      </c>
      <c r="F1818" s="40">
        <f>TYPE(Customer!G1818)</f>
        <v>1</v>
      </c>
      <c r="G1818" s="40">
        <f>TYPE(Customer!H1818)</f>
        <v>1</v>
      </c>
      <c r="H1818" s="40">
        <f>TYPE(Customer!I1818)</f>
        <v>1</v>
      </c>
      <c r="I1818" s="40">
        <f>TYPE(Customer!J1818)</f>
        <v>1</v>
      </c>
      <c r="J1818" s="40">
        <f>TYPE(Customer!K1818)</f>
        <v>1</v>
      </c>
      <c r="K1818" s="40">
        <f>TYPE(Customer!L1818)</f>
        <v>1</v>
      </c>
      <c r="L1818" s="40">
        <f>TYPE(Customer!M1818)</f>
        <v>1</v>
      </c>
      <c r="M1818" s="40">
        <f>TYPE(Customer!N1818)</f>
        <v>1</v>
      </c>
    </row>
    <row r="1819" spans="1:13" x14ac:dyDescent="0.25">
      <c r="A1819" s="40">
        <f>TYPE(Customer!A1819)</f>
        <v>1</v>
      </c>
      <c r="B1819" s="40">
        <f>TYPE(Customer!B1819)</f>
        <v>1</v>
      </c>
      <c r="C1819" s="40">
        <f>TYPE(Customer!C1819)</f>
        <v>2</v>
      </c>
      <c r="D1819" s="40">
        <f>TYPE(Customer!D1819)</f>
        <v>2</v>
      </c>
      <c r="E1819" s="40">
        <f>TYPE(Customer!E1819)</f>
        <v>1</v>
      </c>
      <c r="F1819" s="40">
        <f>TYPE(Customer!G1819)</f>
        <v>1</v>
      </c>
      <c r="G1819" s="40">
        <f>TYPE(Customer!H1819)</f>
        <v>1</v>
      </c>
      <c r="H1819" s="40">
        <f>TYPE(Customer!I1819)</f>
        <v>1</v>
      </c>
      <c r="I1819" s="40">
        <f>TYPE(Customer!J1819)</f>
        <v>1</v>
      </c>
      <c r="J1819" s="40">
        <f>TYPE(Customer!K1819)</f>
        <v>1</v>
      </c>
      <c r="K1819" s="40">
        <f>TYPE(Customer!L1819)</f>
        <v>1</v>
      </c>
      <c r="L1819" s="40">
        <f>TYPE(Customer!M1819)</f>
        <v>1</v>
      </c>
      <c r="M1819" s="40">
        <f>TYPE(Customer!N1819)</f>
        <v>1</v>
      </c>
    </row>
    <row r="1820" spans="1:13" x14ac:dyDescent="0.25">
      <c r="A1820" s="40">
        <f>TYPE(Customer!A1820)</f>
        <v>1</v>
      </c>
      <c r="B1820" s="40">
        <f>TYPE(Customer!B1820)</f>
        <v>1</v>
      </c>
      <c r="C1820" s="40">
        <f>TYPE(Customer!C1820)</f>
        <v>2</v>
      </c>
      <c r="D1820" s="40">
        <f>TYPE(Customer!D1820)</f>
        <v>2</v>
      </c>
      <c r="E1820" s="40">
        <f>TYPE(Customer!E1820)</f>
        <v>1</v>
      </c>
      <c r="F1820" s="40">
        <f>TYPE(Customer!G1820)</f>
        <v>1</v>
      </c>
      <c r="G1820" s="40">
        <f>TYPE(Customer!H1820)</f>
        <v>1</v>
      </c>
      <c r="H1820" s="40">
        <f>TYPE(Customer!I1820)</f>
        <v>1</v>
      </c>
      <c r="I1820" s="40">
        <f>TYPE(Customer!J1820)</f>
        <v>1</v>
      </c>
      <c r="J1820" s="40">
        <f>TYPE(Customer!K1820)</f>
        <v>1</v>
      </c>
      <c r="K1820" s="40">
        <f>TYPE(Customer!L1820)</f>
        <v>1</v>
      </c>
      <c r="L1820" s="40">
        <f>TYPE(Customer!M1820)</f>
        <v>1</v>
      </c>
      <c r="M1820" s="40">
        <f>TYPE(Customer!N1820)</f>
        <v>1</v>
      </c>
    </row>
    <row r="1821" spans="1:13" x14ac:dyDescent="0.25">
      <c r="A1821" s="40">
        <f>TYPE(Customer!A1821)</f>
        <v>1</v>
      </c>
      <c r="B1821" s="40">
        <f>TYPE(Customer!B1821)</f>
        <v>1</v>
      </c>
      <c r="C1821" s="40">
        <f>TYPE(Customer!C1821)</f>
        <v>2</v>
      </c>
      <c r="D1821" s="40">
        <f>TYPE(Customer!D1821)</f>
        <v>2</v>
      </c>
      <c r="E1821" s="40">
        <f>TYPE(Customer!E1821)</f>
        <v>1</v>
      </c>
      <c r="F1821" s="40">
        <f>TYPE(Customer!G1821)</f>
        <v>1</v>
      </c>
      <c r="G1821" s="40">
        <f>TYPE(Customer!H1821)</f>
        <v>1</v>
      </c>
      <c r="H1821" s="40">
        <f>TYPE(Customer!I1821)</f>
        <v>1</v>
      </c>
      <c r="I1821" s="40">
        <f>TYPE(Customer!J1821)</f>
        <v>1</v>
      </c>
      <c r="J1821" s="40">
        <f>TYPE(Customer!K1821)</f>
        <v>1</v>
      </c>
      <c r="K1821" s="40">
        <f>TYPE(Customer!L1821)</f>
        <v>1</v>
      </c>
      <c r="L1821" s="40">
        <f>TYPE(Customer!M1821)</f>
        <v>1</v>
      </c>
      <c r="M1821" s="40">
        <f>TYPE(Customer!N1821)</f>
        <v>1</v>
      </c>
    </row>
    <row r="1822" spans="1:13" x14ac:dyDescent="0.25">
      <c r="A1822" s="40">
        <f>TYPE(Customer!A1822)</f>
        <v>1</v>
      </c>
      <c r="B1822" s="40">
        <f>TYPE(Customer!B1822)</f>
        <v>1</v>
      </c>
      <c r="C1822" s="40">
        <f>TYPE(Customer!C1822)</f>
        <v>2</v>
      </c>
      <c r="D1822" s="40">
        <f>TYPE(Customer!D1822)</f>
        <v>2</v>
      </c>
      <c r="E1822" s="40">
        <f>TYPE(Customer!E1822)</f>
        <v>1</v>
      </c>
      <c r="F1822" s="40">
        <f>TYPE(Customer!G1822)</f>
        <v>1</v>
      </c>
      <c r="G1822" s="40">
        <f>TYPE(Customer!H1822)</f>
        <v>1</v>
      </c>
      <c r="H1822" s="40">
        <f>TYPE(Customer!I1822)</f>
        <v>1</v>
      </c>
      <c r="I1822" s="40">
        <f>TYPE(Customer!J1822)</f>
        <v>1</v>
      </c>
      <c r="J1822" s="40">
        <f>TYPE(Customer!K1822)</f>
        <v>1</v>
      </c>
      <c r="K1822" s="40">
        <f>TYPE(Customer!L1822)</f>
        <v>1</v>
      </c>
      <c r="L1822" s="40">
        <f>TYPE(Customer!M1822)</f>
        <v>1</v>
      </c>
      <c r="M1822" s="40">
        <f>TYPE(Customer!N1822)</f>
        <v>1</v>
      </c>
    </row>
    <row r="1823" spans="1:13" x14ac:dyDescent="0.25">
      <c r="A1823" s="40">
        <f>TYPE(Customer!A1823)</f>
        <v>1</v>
      </c>
      <c r="B1823" s="40">
        <f>TYPE(Customer!B1823)</f>
        <v>1</v>
      </c>
      <c r="C1823" s="40">
        <f>TYPE(Customer!C1823)</f>
        <v>2</v>
      </c>
      <c r="D1823" s="40">
        <f>TYPE(Customer!D1823)</f>
        <v>2</v>
      </c>
      <c r="E1823" s="40">
        <f>TYPE(Customer!E1823)</f>
        <v>1</v>
      </c>
      <c r="F1823" s="40">
        <f>TYPE(Customer!G1823)</f>
        <v>1</v>
      </c>
      <c r="G1823" s="40">
        <f>TYPE(Customer!H1823)</f>
        <v>1</v>
      </c>
      <c r="H1823" s="40">
        <f>TYPE(Customer!I1823)</f>
        <v>1</v>
      </c>
      <c r="I1823" s="40">
        <f>TYPE(Customer!J1823)</f>
        <v>1</v>
      </c>
      <c r="J1823" s="40">
        <f>TYPE(Customer!K1823)</f>
        <v>1</v>
      </c>
      <c r="K1823" s="40">
        <f>TYPE(Customer!L1823)</f>
        <v>1</v>
      </c>
      <c r="L1823" s="40">
        <f>TYPE(Customer!M1823)</f>
        <v>1</v>
      </c>
      <c r="M1823" s="40">
        <f>TYPE(Customer!N1823)</f>
        <v>1</v>
      </c>
    </row>
    <row r="1824" spans="1:13" x14ac:dyDescent="0.25">
      <c r="A1824" s="40">
        <f>TYPE(Customer!A1824)</f>
        <v>1</v>
      </c>
      <c r="B1824" s="40">
        <f>TYPE(Customer!B1824)</f>
        <v>1</v>
      </c>
      <c r="C1824" s="40">
        <f>TYPE(Customer!C1824)</f>
        <v>2</v>
      </c>
      <c r="D1824" s="40">
        <f>TYPE(Customer!D1824)</f>
        <v>2</v>
      </c>
      <c r="E1824" s="40">
        <f>TYPE(Customer!E1824)</f>
        <v>1</v>
      </c>
      <c r="F1824" s="40">
        <f>TYPE(Customer!G1824)</f>
        <v>1</v>
      </c>
      <c r="G1824" s="40">
        <f>TYPE(Customer!H1824)</f>
        <v>1</v>
      </c>
      <c r="H1824" s="40">
        <f>TYPE(Customer!I1824)</f>
        <v>1</v>
      </c>
      <c r="I1824" s="40">
        <f>TYPE(Customer!J1824)</f>
        <v>1</v>
      </c>
      <c r="J1824" s="40">
        <f>TYPE(Customer!K1824)</f>
        <v>1</v>
      </c>
      <c r="K1824" s="40">
        <f>TYPE(Customer!L1824)</f>
        <v>1</v>
      </c>
      <c r="L1824" s="40">
        <f>TYPE(Customer!M1824)</f>
        <v>1</v>
      </c>
      <c r="M1824" s="40">
        <f>TYPE(Customer!N1824)</f>
        <v>1</v>
      </c>
    </row>
    <row r="1825" spans="1:13" x14ac:dyDescent="0.25">
      <c r="A1825" s="40">
        <f>TYPE(Customer!A1825)</f>
        <v>1</v>
      </c>
      <c r="B1825" s="40">
        <f>TYPE(Customer!B1825)</f>
        <v>1</v>
      </c>
      <c r="C1825" s="40">
        <f>TYPE(Customer!C1825)</f>
        <v>2</v>
      </c>
      <c r="D1825" s="40">
        <f>TYPE(Customer!D1825)</f>
        <v>2</v>
      </c>
      <c r="E1825" s="40">
        <f>TYPE(Customer!E1825)</f>
        <v>1</v>
      </c>
      <c r="F1825" s="40">
        <f>TYPE(Customer!G1825)</f>
        <v>1</v>
      </c>
      <c r="G1825" s="40">
        <f>TYPE(Customer!H1825)</f>
        <v>1</v>
      </c>
      <c r="H1825" s="40">
        <f>TYPE(Customer!I1825)</f>
        <v>1</v>
      </c>
      <c r="I1825" s="40">
        <f>TYPE(Customer!J1825)</f>
        <v>1</v>
      </c>
      <c r="J1825" s="40">
        <f>TYPE(Customer!K1825)</f>
        <v>1</v>
      </c>
      <c r="K1825" s="40">
        <f>TYPE(Customer!L1825)</f>
        <v>1</v>
      </c>
      <c r="L1825" s="40">
        <f>TYPE(Customer!M1825)</f>
        <v>1</v>
      </c>
      <c r="M1825" s="40">
        <f>TYPE(Customer!N1825)</f>
        <v>1</v>
      </c>
    </row>
    <row r="1826" spans="1:13" x14ac:dyDescent="0.25">
      <c r="A1826" s="40">
        <f>TYPE(Customer!A1826)</f>
        <v>1</v>
      </c>
      <c r="B1826" s="40">
        <f>TYPE(Customer!B1826)</f>
        <v>1</v>
      </c>
      <c r="C1826" s="40">
        <f>TYPE(Customer!C1826)</f>
        <v>2</v>
      </c>
      <c r="D1826" s="40">
        <f>TYPE(Customer!D1826)</f>
        <v>2</v>
      </c>
      <c r="E1826" s="40">
        <f>TYPE(Customer!E1826)</f>
        <v>1</v>
      </c>
      <c r="F1826" s="40">
        <f>TYPE(Customer!G1826)</f>
        <v>1</v>
      </c>
      <c r="G1826" s="40">
        <f>TYPE(Customer!H1826)</f>
        <v>1</v>
      </c>
      <c r="H1826" s="40">
        <f>TYPE(Customer!I1826)</f>
        <v>1</v>
      </c>
      <c r="I1826" s="40">
        <f>TYPE(Customer!J1826)</f>
        <v>1</v>
      </c>
      <c r="J1826" s="40">
        <f>TYPE(Customer!K1826)</f>
        <v>1</v>
      </c>
      <c r="K1826" s="40">
        <f>TYPE(Customer!L1826)</f>
        <v>1</v>
      </c>
      <c r="L1826" s="40">
        <f>TYPE(Customer!M1826)</f>
        <v>1</v>
      </c>
      <c r="M1826" s="40">
        <f>TYPE(Customer!N1826)</f>
        <v>1</v>
      </c>
    </row>
    <row r="1827" spans="1:13" x14ac:dyDescent="0.25">
      <c r="A1827" s="40">
        <f>TYPE(Customer!A1827)</f>
        <v>1</v>
      </c>
      <c r="B1827" s="40">
        <f>TYPE(Customer!B1827)</f>
        <v>1</v>
      </c>
      <c r="C1827" s="40">
        <f>TYPE(Customer!C1827)</f>
        <v>2</v>
      </c>
      <c r="D1827" s="40">
        <f>TYPE(Customer!D1827)</f>
        <v>2</v>
      </c>
      <c r="E1827" s="40">
        <f>TYPE(Customer!E1827)</f>
        <v>1</v>
      </c>
      <c r="F1827" s="40">
        <f>TYPE(Customer!G1827)</f>
        <v>1</v>
      </c>
      <c r="G1827" s="40">
        <f>TYPE(Customer!H1827)</f>
        <v>1</v>
      </c>
      <c r="H1827" s="40">
        <f>TYPE(Customer!I1827)</f>
        <v>1</v>
      </c>
      <c r="I1827" s="40">
        <f>TYPE(Customer!J1827)</f>
        <v>1</v>
      </c>
      <c r="J1827" s="40">
        <f>TYPE(Customer!K1827)</f>
        <v>1</v>
      </c>
      <c r="K1827" s="40">
        <f>TYPE(Customer!L1827)</f>
        <v>1</v>
      </c>
      <c r="L1827" s="40">
        <f>TYPE(Customer!M1827)</f>
        <v>1</v>
      </c>
      <c r="M1827" s="40">
        <f>TYPE(Customer!N1827)</f>
        <v>1</v>
      </c>
    </row>
    <row r="1828" spans="1:13" x14ac:dyDescent="0.25">
      <c r="A1828" s="40">
        <f>TYPE(Customer!A1828)</f>
        <v>1</v>
      </c>
      <c r="B1828" s="40">
        <f>TYPE(Customer!B1828)</f>
        <v>1</v>
      </c>
      <c r="C1828" s="40">
        <f>TYPE(Customer!C1828)</f>
        <v>2</v>
      </c>
      <c r="D1828" s="40">
        <f>TYPE(Customer!D1828)</f>
        <v>2</v>
      </c>
      <c r="E1828" s="40">
        <f>TYPE(Customer!E1828)</f>
        <v>1</v>
      </c>
      <c r="F1828" s="40">
        <f>TYPE(Customer!G1828)</f>
        <v>1</v>
      </c>
      <c r="G1828" s="40">
        <f>TYPE(Customer!H1828)</f>
        <v>1</v>
      </c>
      <c r="H1828" s="40">
        <f>TYPE(Customer!I1828)</f>
        <v>1</v>
      </c>
      <c r="I1828" s="40">
        <f>TYPE(Customer!J1828)</f>
        <v>1</v>
      </c>
      <c r="J1828" s="40">
        <f>TYPE(Customer!K1828)</f>
        <v>1</v>
      </c>
      <c r="K1828" s="40">
        <f>TYPE(Customer!L1828)</f>
        <v>1</v>
      </c>
      <c r="L1828" s="40">
        <f>TYPE(Customer!M1828)</f>
        <v>1</v>
      </c>
      <c r="M1828" s="40">
        <f>TYPE(Customer!N1828)</f>
        <v>1</v>
      </c>
    </row>
    <row r="1829" spans="1:13" x14ac:dyDescent="0.25">
      <c r="A1829" s="40">
        <f>TYPE(Customer!A1829)</f>
        <v>1</v>
      </c>
      <c r="B1829" s="40">
        <f>TYPE(Customer!B1829)</f>
        <v>1</v>
      </c>
      <c r="C1829" s="40">
        <f>TYPE(Customer!C1829)</f>
        <v>2</v>
      </c>
      <c r="D1829" s="40">
        <f>TYPE(Customer!D1829)</f>
        <v>2</v>
      </c>
      <c r="E1829" s="40">
        <f>TYPE(Customer!E1829)</f>
        <v>1</v>
      </c>
      <c r="F1829" s="40">
        <f>TYPE(Customer!G1829)</f>
        <v>1</v>
      </c>
      <c r="G1829" s="40">
        <f>TYPE(Customer!H1829)</f>
        <v>1</v>
      </c>
      <c r="H1829" s="40">
        <f>TYPE(Customer!I1829)</f>
        <v>1</v>
      </c>
      <c r="I1829" s="40">
        <f>TYPE(Customer!J1829)</f>
        <v>1</v>
      </c>
      <c r="J1829" s="40">
        <f>TYPE(Customer!K1829)</f>
        <v>1</v>
      </c>
      <c r="K1829" s="40">
        <f>TYPE(Customer!L1829)</f>
        <v>1</v>
      </c>
      <c r="L1829" s="40">
        <f>TYPE(Customer!M1829)</f>
        <v>1</v>
      </c>
      <c r="M1829" s="40">
        <f>TYPE(Customer!N1829)</f>
        <v>1</v>
      </c>
    </row>
    <row r="1830" spans="1:13" x14ac:dyDescent="0.25">
      <c r="A1830" s="40">
        <f>TYPE(Customer!A1830)</f>
        <v>1</v>
      </c>
      <c r="B1830" s="40">
        <f>TYPE(Customer!B1830)</f>
        <v>1</v>
      </c>
      <c r="C1830" s="40">
        <f>TYPE(Customer!C1830)</f>
        <v>2</v>
      </c>
      <c r="D1830" s="40">
        <f>TYPE(Customer!D1830)</f>
        <v>2</v>
      </c>
      <c r="E1830" s="40">
        <f>TYPE(Customer!E1830)</f>
        <v>1</v>
      </c>
      <c r="F1830" s="40">
        <f>TYPE(Customer!G1830)</f>
        <v>1</v>
      </c>
      <c r="G1830" s="40">
        <f>TYPE(Customer!H1830)</f>
        <v>1</v>
      </c>
      <c r="H1830" s="40">
        <f>TYPE(Customer!I1830)</f>
        <v>1</v>
      </c>
      <c r="I1830" s="40">
        <f>TYPE(Customer!J1830)</f>
        <v>1</v>
      </c>
      <c r="J1830" s="40">
        <f>TYPE(Customer!K1830)</f>
        <v>1</v>
      </c>
      <c r="K1830" s="40">
        <f>TYPE(Customer!L1830)</f>
        <v>1</v>
      </c>
      <c r="L1830" s="40">
        <f>TYPE(Customer!M1830)</f>
        <v>1</v>
      </c>
      <c r="M1830" s="40">
        <f>TYPE(Customer!N1830)</f>
        <v>1</v>
      </c>
    </row>
    <row r="1831" spans="1:13" x14ac:dyDescent="0.25">
      <c r="A1831" s="40">
        <f>TYPE(Customer!A1831)</f>
        <v>1</v>
      </c>
      <c r="B1831" s="40">
        <f>TYPE(Customer!B1831)</f>
        <v>1</v>
      </c>
      <c r="C1831" s="40">
        <f>TYPE(Customer!C1831)</f>
        <v>2</v>
      </c>
      <c r="D1831" s="40">
        <f>TYPE(Customer!D1831)</f>
        <v>2</v>
      </c>
      <c r="E1831" s="40">
        <f>TYPE(Customer!E1831)</f>
        <v>1</v>
      </c>
      <c r="F1831" s="40">
        <f>TYPE(Customer!G1831)</f>
        <v>1</v>
      </c>
      <c r="G1831" s="40">
        <f>TYPE(Customer!H1831)</f>
        <v>1</v>
      </c>
      <c r="H1831" s="40">
        <f>TYPE(Customer!I1831)</f>
        <v>1</v>
      </c>
      <c r="I1831" s="40">
        <f>TYPE(Customer!J1831)</f>
        <v>1</v>
      </c>
      <c r="J1831" s="40">
        <f>TYPE(Customer!K1831)</f>
        <v>1</v>
      </c>
      <c r="K1831" s="40">
        <f>TYPE(Customer!L1831)</f>
        <v>1</v>
      </c>
      <c r="L1831" s="40">
        <f>TYPE(Customer!M1831)</f>
        <v>1</v>
      </c>
      <c r="M1831" s="40">
        <f>TYPE(Customer!N1831)</f>
        <v>1</v>
      </c>
    </row>
    <row r="1832" spans="1:13" x14ac:dyDescent="0.25">
      <c r="A1832" s="40">
        <f>TYPE(Customer!A1832)</f>
        <v>1</v>
      </c>
      <c r="B1832" s="40">
        <f>TYPE(Customer!B1832)</f>
        <v>1</v>
      </c>
      <c r="C1832" s="40">
        <f>TYPE(Customer!C1832)</f>
        <v>2</v>
      </c>
      <c r="D1832" s="40">
        <f>TYPE(Customer!D1832)</f>
        <v>2</v>
      </c>
      <c r="E1832" s="40">
        <f>TYPE(Customer!E1832)</f>
        <v>1</v>
      </c>
      <c r="F1832" s="40">
        <f>TYPE(Customer!G1832)</f>
        <v>1</v>
      </c>
      <c r="G1832" s="40">
        <f>TYPE(Customer!H1832)</f>
        <v>1</v>
      </c>
      <c r="H1832" s="40">
        <f>TYPE(Customer!I1832)</f>
        <v>1</v>
      </c>
      <c r="I1832" s="40">
        <f>TYPE(Customer!J1832)</f>
        <v>1</v>
      </c>
      <c r="J1832" s="40">
        <f>TYPE(Customer!K1832)</f>
        <v>1</v>
      </c>
      <c r="K1832" s="40">
        <f>TYPE(Customer!L1832)</f>
        <v>1</v>
      </c>
      <c r="L1832" s="40">
        <f>TYPE(Customer!M1832)</f>
        <v>1</v>
      </c>
      <c r="M1832" s="40">
        <f>TYPE(Customer!N1832)</f>
        <v>1</v>
      </c>
    </row>
    <row r="1833" spans="1:13" x14ac:dyDescent="0.25">
      <c r="A1833" s="40">
        <f>TYPE(Customer!A1833)</f>
        <v>1</v>
      </c>
      <c r="B1833" s="40">
        <f>TYPE(Customer!B1833)</f>
        <v>1</v>
      </c>
      <c r="C1833" s="40">
        <f>TYPE(Customer!C1833)</f>
        <v>2</v>
      </c>
      <c r="D1833" s="40">
        <f>TYPE(Customer!D1833)</f>
        <v>2</v>
      </c>
      <c r="E1833" s="40">
        <f>TYPE(Customer!E1833)</f>
        <v>1</v>
      </c>
      <c r="F1833" s="40">
        <f>TYPE(Customer!G1833)</f>
        <v>1</v>
      </c>
      <c r="G1833" s="40">
        <f>TYPE(Customer!H1833)</f>
        <v>1</v>
      </c>
      <c r="H1833" s="40">
        <f>TYPE(Customer!I1833)</f>
        <v>1</v>
      </c>
      <c r="I1833" s="40">
        <f>TYPE(Customer!J1833)</f>
        <v>1</v>
      </c>
      <c r="J1833" s="40">
        <f>TYPE(Customer!K1833)</f>
        <v>1</v>
      </c>
      <c r="K1833" s="40">
        <f>TYPE(Customer!L1833)</f>
        <v>1</v>
      </c>
      <c r="L1833" s="40">
        <f>TYPE(Customer!M1833)</f>
        <v>1</v>
      </c>
      <c r="M1833" s="40">
        <f>TYPE(Customer!N1833)</f>
        <v>1</v>
      </c>
    </row>
    <row r="1834" spans="1:13" x14ac:dyDescent="0.25">
      <c r="A1834" s="40">
        <f>TYPE(Customer!A1834)</f>
        <v>1</v>
      </c>
      <c r="B1834" s="40">
        <f>TYPE(Customer!B1834)</f>
        <v>1</v>
      </c>
      <c r="C1834" s="40">
        <f>TYPE(Customer!C1834)</f>
        <v>2</v>
      </c>
      <c r="D1834" s="40">
        <f>TYPE(Customer!D1834)</f>
        <v>2</v>
      </c>
      <c r="E1834" s="40">
        <f>TYPE(Customer!E1834)</f>
        <v>1</v>
      </c>
      <c r="F1834" s="40">
        <f>TYPE(Customer!G1834)</f>
        <v>1</v>
      </c>
      <c r="G1834" s="40">
        <f>TYPE(Customer!H1834)</f>
        <v>1</v>
      </c>
      <c r="H1834" s="40">
        <f>TYPE(Customer!I1834)</f>
        <v>1</v>
      </c>
      <c r="I1834" s="40">
        <f>TYPE(Customer!J1834)</f>
        <v>1</v>
      </c>
      <c r="J1834" s="40">
        <f>TYPE(Customer!K1834)</f>
        <v>1</v>
      </c>
      <c r="K1834" s="40">
        <f>TYPE(Customer!L1834)</f>
        <v>1</v>
      </c>
      <c r="L1834" s="40">
        <f>TYPE(Customer!M1834)</f>
        <v>1</v>
      </c>
      <c r="M1834" s="40">
        <f>TYPE(Customer!N1834)</f>
        <v>1</v>
      </c>
    </row>
    <row r="1835" spans="1:13" x14ac:dyDescent="0.25">
      <c r="A1835" s="40">
        <f>TYPE(Customer!A1835)</f>
        <v>1</v>
      </c>
      <c r="B1835" s="40">
        <f>TYPE(Customer!B1835)</f>
        <v>1</v>
      </c>
      <c r="C1835" s="40">
        <f>TYPE(Customer!C1835)</f>
        <v>2</v>
      </c>
      <c r="D1835" s="40">
        <f>TYPE(Customer!D1835)</f>
        <v>2</v>
      </c>
      <c r="E1835" s="40">
        <f>TYPE(Customer!E1835)</f>
        <v>1</v>
      </c>
      <c r="F1835" s="40">
        <f>TYPE(Customer!G1835)</f>
        <v>1</v>
      </c>
      <c r="G1835" s="40">
        <f>TYPE(Customer!H1835)</f>
        <v>1</v>
      </c>
      <c r="H1835" s="40">
        <f>TYPE(Customer!I1835)</f>
        <v>1</v>
      </c>
      <c r="I1835" s="40">
        <f>TYPE(Customer!J1835)</f>
        <v>1</v>
      </c>
      <c r="J1835" s="40">
        <f>TYPE(Customer!K1835)</f>
        <v>1</v>
      </c>
      <c r="K1835" s="40">
        <f>TYPE(Customer!L1835)</f>
        <v>1</v>
      </c>
      <c r="L1835" s="40">
        <f>TYPE(Customer!M1835)</f>
        <v>1</v>
      </c>
      <c r="M1835" s="40">
        <f>TYPE(Customer!N1835)</f>
        <v>1</v>
      </c>
    </row>
    <row r="1836" spans="1:13" x14ac:dyDescent="0.25">
      <c r="A1836" s="40">
        <f>TYPE(Customer!A1836)</f>
        <v>1</v>
      </c>
      <c r="B1836" s="40">
        <f>TYPE(Customer!B1836)</f>
        <v>1</v>
      </c>
      <c r="C1836" s="40">
        <f>TYPE(Customer!C1836)</f>
        <v>2</v>
      </c>
      <c r="D1836" s="40">
        <f>TYPE(Customer!D1836)</f>
        <v>2</v>
      </c>
      <c r="E1836" s="40">
        <f>TYPE(Customer!E1836)</f>
        <v>1</v>
      </c>
      <c r="F1836" s="40">
        <f>TYPE(Customer!G1836)</f>
        <v>1</v>
      </c>
      <c r="G1836" s="40">
        <f>TYPE(Customer!H1836)</f>
        <v>1</v>
      </c>
      <c r="H1836" s="40">
        <f>TYPE(Customer!I1836)</f>
        <v>1</v>
      </c>
      <c r="I1836" s="40">
        <f>TYPE(Customer!J1836)</f>
        <v>1</v>
      </c>
      <c r="J1836" s="40">
        <f>TYPE(Customer!K1836)</f>
        <v>1</v>
      </c>
      <c r="K1836" s="40">
        <f>TYPE(Customer!L1836)</f>
        <v>1</v>
      </c>
      <c r="L1836" s="40">
        <f>TYPE(Customer!M1836)</f>
        <v>1</v>
      </c>
      <c r="M1836" s="40">
        <f>TYPE(Customer!N1836)</f>
        <v>1</v>
      </c>
    </row>
    <row r="1837" spans="1:13" x14ac:dyDescent="0.25">
      <c r="A1837" s="40">
        <f>TYPE(Customer!A1837)</f>
        <v>1</v>
      </c>
      <c r="B1837" s="40">
        <f>TYPE(Customer!B1837)</f>
        <v>1</v>
      </c>
      <c r="C1837" s="40">
        <f>TYPE(Customer!C1837)</f>
        <v>2</v>
      </c>
      <c r="D1837" s="40">
        <f>TYPE(Customer!D1837)</f>
        <v>2</v>
      </c>
      <c r="E1837" s="40">
        <f>TYPE(Customer!E1837)</f>
        <v>1</v>
      </c>
      <c r="F1837" s="40">
        <f>TYPE(Customer!G1837)</f>
        <v>1</v>
      </c>
      <c r="G1837" s="40">
        <f>TYPE(Customer!H1837)</f>
        <v>1</v>
      </c>
      <c r="H1837" s="40">
        <f>TYPE(Customer!I1837)</f>
        <v>1</v>
      </c>
      <c r="I1837" s="40">
        <f>TYPE(Customer!J1837)</f>
        <v>1</v>
      </c>
      <c r="J1837" s="40">
        <f>TYPE(Customer!K1837)</f>
        <v>1</v>
      </c>
      <c r="K1837" s="40">
        <f>TYPE(Customer!L1837)</f>
        <v>1</v>
      </c>
      <c r="L1837" s="40">
        <f>TYPE(Customer!M1837)</f>
        <v>1</v>
      </c>
      <c r="M1837" s="40">
        <f>TYPE(Customer!N1837)</f>
        <v>1</v>
      </c>
    </row>
    <row r="1838" spans="1:13" x14ac:dyDescent="0.25">
      <c r="A1838" s="40">
        <f>TYPE(Customer!A1838)</f>
        <v>1</v>
      </c>
      <c r="B1838" s="40">
        <f>TYPE(Customer!B1838)</f>
        <v>1</v>
      </c>
      <c r="C1838" s="40">
        <f>TYPE(Customer!C1838)</f>
        <v>2</v>
      </c>
      <c r="D1838" s="40">
        <f>TYPE(Customer!D1838)</f>
        <v>2</v>
      </c>
      <c r="E1838" s="40">
        <f>TYPE(Customer!E1838)</f>
        <v>1</v>
      </c>
      <c r="F1838" s="40">
        <f>TYPE(Customer!G1838)</f>
        <v>1</v>
      </c>
      <c r="G1838" s="40">
        <f>TYPE(Customer!H1838)</f>
        <v>1</v>
      </c>
      <c r="H1838" s="40">
        <f>TYPE(Customer!I1838)</f>
        <v>1</v>
      </c>
      <c r="I1838" s="40">
        <f>TYPE(Customer!J1838)</f>
        <v>1</v>
      </c>
      <c r="J1838" s="40">
        <f>TYPE(Customer!K1838)</f>
        <v>1</v>
      </c>
      <c r="K1838" s="40">
        <f>TYPE(Customer!L1838)</f>
        <v>1</v>
      </c>
      <c r="L1838" s="40">
        <f>TYPE(Customer!M1838)</f>
        <v>1</v>
      </c>
      <c r="M1838" s="40">
        <f>TYPE(Customer!N1838)</f>
        <v>1</v>
      </c>
    </row>
    <row r="1839" spans="1:13" x14ac:dyDescent="0.25">
      <c r="A1839" s="40">
        <f>TYPE(Customer!A1839)</f>
        <v>1</v>
      </c>
      <c r="B1839" s="40">
        <f>TYPE(Customer!B1839)</f>
        <v>1</v>
      </c>
      <c r="C1839" s="40">
        <f>TYPE(Customer!C1839)</f>
        <v>2</v>
      </c>
      <c r="D1839" s="40">
        <f>TYPE(Customer!D1839)</f>
        <v>2</v>
      </c>
      <c r="E1839" s="40">
        <f>TYPE(Customer!E1839)</f>
        <v>1</v>
      </c>
      <c r="F1839" s="40">
        <f>TYPE(Customer!G1839)</f>
        <v>1</v>
      </c>
      <c r="G1839" s="40">
        <f>TYPE(Customer!H1839)</f>
        <v>1</v>
      </c>
      <c r="H1839" s="40">
        <f>TYPE(Customer!I1839)</f>
        <v>1</v>
      </c>
      <c r="I1839" s="40">
        <f>TYPE(Customer!J1839)</f>
        <v>1</v>
      </c>
      <c r="J1839" s="40">
        <f>TYPE(Customer!K1839)</f>
        <v>1</v>
      </c>
      <c r="K1839" s="40">
        <f>TYPE(Customer!L1839)</f>
        <v>1</v>
      </c>
      <c r="L1839" s="40">
        <f>TYPE(Customer!M1839)</f>
        <v>1</v>
      </c>
      <c r="M1839" s="40">
        <f>TYPE(Customer!N1839)</f>
        <v>1</v>
      </c>
    </row>
    <row r="1840" spans="1:13" x14ac:dyDescent="0.25">
      <c r="A1840" s="40">
        <f>TYPE(Customer!A1840)</f>
        <v>1</v>
      </c>
      <c r="B1840" s="40">
        <f>TYPE(Customer!B1840)</f>
        <v>1</v>
      </c>
      <c r="C1840" s="40">
        <f>TYPE(Customer!C1840)</f>
        <v>2</v>
      </c>
      <c r="D1840" s="40">
        <f>TYPE(Customer!D1840)</f>
        <v>2</v>
      </c>
      <c r="E1840" s="40">
        <f>TYPE(Customer!E1840)</f>
        <v>1</v>
      </c>
      <c r="F1840" s="40">
        <f>TYPE(Customer!G1840)</f>
        <v>1</v>
      </c>
      <c r="G1840" s="40">
        <f>TYPE(Customer!H1840)</f>
        <v>1</v>
      </c>
      <c r="H1840" s="40">
        <f>TYPE(Customer!I1840)</f>
        <v>1</v>
      </c>
      <c r="I1840" s="40">
        <f>TYPE(Customer!J1840)</f>
        <v>1</v>
      </c>
      <c r="J1840" s="40">
        <f>TYPE(Customer!K1840)</f>
        <v>1</v>
      </c>
      <c r="K1840" s="40">
        <f>TYPE(Customer!L1840)</f>
        <v>1</v>
      </c>
      <c r="L1840" s="40">
        <f>TYPE(Customer!M1840)</f>
        <v>1</v>
      </c>
      <c r="M1840" s="40">
        <f>TYPE(Customer!N1840)</f>
        <v>1</v>
      </c>
    </row>
    <row r="1841" spans="1:13" x14ac:dyDescent="0.25">
      <c r="A1841" s="40">
        <f>TYPE(Customer!A1841)</f>
        <v>1</v>
      </c>
      <c r="B1841" s="40">
        <f>TYPE(Customer!B1841)</f>
        <v>1</v>
      </c>
      <c r="C1841" s="40">
        <f>TYPE(Customer!C1841)</f>
        <v>2</v>
      </c>
      <c r="D1841" s="40">
        <f>TYPE(Customer!D1841)</f>
        <v>2</v>
      </c>
      <c r="E1841" s="40">
        <f>TYPE(Customer!E1841)</f>
        <v>1</v>
      </c>
      <c r="F1841" s="40">
        <f>TYPE(Customer!G1841)</f>
        <v>1</v>
      </c>
      <c r="G1841" s="40">
        <f>TYPE(Customer!H1841)</f>
        <v>1</v>
      </c>
      <c r="H1841" s="40">
        <f>TYPE(Customer!I1841)</f>
        <v>1</v>
      </c>
      <c r="I1841" s="40">
        <f>TYPE(Customer!J1841)</f>
        <v>1</v>
      </c>
      <c r="J1841" s="40">
        <f>TYPE(Customer!K1841)</f>
        <v>1</v>
      </c>
      <c r="K1841" s="40">
        <f>TYPE(Customer!L1841)</f>
        <v>1</v>
      </c>
      <c r="L1841" s="40">
        <f>TYPE(Customer!M1841)</f>
        <v>1</v>
      </c>
      <c r="M1841" s="40">
        <f>TYPE(Customer!N1841)</f>
        <v>1</v>
      </c>
    </row>
    <row r="1842" spans="1:13" x14ac:dyDescent="0.25">
      <c r="A1842" s="40">
        <f>TYPE(Customer!A1842)</f>
        <v>1</v>
      </c>
      <c r="B1842" s="40">
        <f>TYPE(Customer!B1842)</f>
        <v>1</v>
      </c>
      <c r="C1842" s="40">
        <f>TYPE(Customer!C1842)</f>
        <v>2</v>
      </c>
      <c r="D1842" s="40">
        <f>TYPE(Customer!D1842)</f>
        <v>2</v>
      </c>
      <c r="E1842" s="40">
        <f>TYPE(Customer!E1842)</f>
        <v>1</v>
      </c>
      <c r="F1842" s="40">
        <f>TYPE(Customer!G1842)</f>
        <v>1</v>
      </c>
      <c r="G1842" s="40">
        <f>TYPE(Customer!H1842)</f>
        <v>1</v>
      </c>
      <c r="H1842" s="40">
        <f>TYPE(Customer!I1842)</f>
        <v>1</v>
      </c>
      <c r="I1842" s="40">
        <f>TYPE(Customer!J1842)</f>
        <v>1</v>
      </c>
      <c r="J1842" s="40">
        <f>TYPE(Customer!K1842)</f>
        <v>1</v>
      </c>
      <c r="K1842" s="40">
        <f>TYPE(Customer!L1842)</f>
        <v>1</v>
      </c>
      <c r="L1842" s="40">
        <f>TYPE(Customer!M1842)</f>
        <v>1</v>
      </c>
      <c r="M1842" s="40">
        <f>TYPE(Customer!N1842)</f>
        <v>1</v>
      </c>
    </row>
    <row r="1843" spans="1:13" x14ac:dyDescent="0.25">
      <c r="A1843" s="40">
        <f>TYPE(Customer!A1843)</f>
        <v>1</v>
      </c>
      <c r="B1843" s="40">
        <f>TYPE(Customer!B1843)</f>
        <v>1</v>
      </c>
      <c r="C1843" s="40">
        <f>TYPE(Customer!C1843)</f>
        <v>2</v>
      </c>
      <c r="D1843" s="40">
        <f>TYPE(Customer!D1843)</f>
        <v>2</v>
      </c>
      <c r="E1843" s="40">
        <f>TYPE(Customer!E1843)</f>
        <v>1</v>
      </c>
      <c r="F1843" s="40">
        <f>TYPE(Customer!G1843)</f>
        <v>1</v>
      </c>
      <c r="G1843" s="40">
        <f>TYPE(Customer!H1843)</f>
        <v>1</v>
      </c>
      <c r="H1843" s="40">
        <f>TYPE(Customer!I1843)</f>
        <v>1</v>
      </c>
      <c r="I1843" s="40">
        <f>TYPE(Customer!J1843)</f>
        <v>1</v>
      </c>
      <c r="J1843" s="40">
        <f>TYPE(Customer!K1843)</f>
        <v>1</v>
      </c>
      <c r="K1843" s="40">
        <f>TYPE(Customer!L1843)</f>
        <v>1</v>
      </c>
      <c r="L1843" s="40">
        <f>TYPE(Customer!M1843)</f>
        <v>1</v>
      </c>
      <c r="M1843" s="40">
        <f>TYPE(Customer!N1843)</f>
        <v>1</v>
      </c>
    </row>
    <row r="1844" spans="1:13" x14ac:dyDescent="0.25">
      <c r="A1844" s="40">
        <f>TYPE(Customer!A1844)</f>
        <v>1</v>
      </c>
      <c r="B1844" s="40">
        <f>TYPE(Customer!B1844)</f>
        <v>1</v>
      </c>
      <c r="C1844" s="40">
        <f>TYPE(Customer!C1844)</f>
        <v>2</v>
      </c>
      <c r="D1844" s="40">
        <f>TYPE(Customer!D1844)</f>
        <v>2</v>
      </c>
      <c r="E1844" s="40">
        <f>TYPE(Customer!E1844)</f>
        <v>1</v>
      </c>
      <c r="F1844" s="40">
        <f>TYPE(Customer!G1844)</f>
        <v>1</v>
      </c>
      <c r="G1844" s="40">
        <f>TYPE(Customer!H1844)</f>
        <v>1</v>
      </c>
      <c r="H1844" s="40">
        <f>TYPE(Customer!I1844)</f>
        <v>1</v>
      </c>
      <c r="I1844" s="40">
        <f>TYPE(Customer!J1844)</f>
        <v>1</v>
      </c>
      <c r="J1844" s="40">
        <f>TYPE(Customer!K1844)</f>
        <v>1</v>
      </c>
      <c r="K1844" s="40">
        <f>TYPE(Customer!L1844)</f>
        <v>1</v>
      </c>
      <c r="L1844" s="40">
        <f>TYPE(Customer!M1844)</f>
        <v>1</v>
      </c>
      <c r="M1844" s="40">
        <f>TYPE(Customer!N1844)</f>
        <v>1</v>
      </c>
    </row>
    <row r="1845" spans="1:13" x14ac:dyDescent="0.25">
      <c r="A1845" s="40">
        <f>TYPE(Customer!A1845)</f>
        <v>1</v>
      </c>
      <c r="B1845" s="40">
        <f>TYPE(Customer!B1845)</f>
        <v>1</v>
      </c>
      <c r="C1845" s="40">
        <f>TYPE(Customer!C1845)</f>
        <v>2</v>
      </c>
      <c r="D1845" s="40">
        <f>TYPE(Customer!D1845)</f>
        <v>2</v>
      </c>
      <c r="E1845" s="40">
        <f>TYPE(Customer!E1845)</f>
        <v>1</v>
      </c>
      <c r="F1845" s="40">
        <f>TYPE(Customer!G1845)</f>
        <v>1</v>
      </c>
      <c r="G1845" s="40">
        <f>TYPE(Customer!H1845)</f>
        <v>1</v>
      </c>
      <c r="H1845" s="40">
        <f>TYPE(Customer!I1845)</f>
        <v>1</v>
      </c>
      <c r="I1845" s="40">
        <f>TYPE(Customer!J1845)</f>
        <v>1</v>
      </c>
      <c r="J1845" s="40">
        <f>TYPE(Customer!K1845)</f>
        <v>1</v>
      </c>
      <c r="K1845" s="40">
        <f>TYPE(Customer!L1845)</f>
        <v>1</v>
      </c>
      <c r="L1845" s="40">
        <f>TYPE(Customer!M1845)</f>
        <v>1</v>
      </c>
      <c r="M1845" s="40">
        <f>TYPE(Customer!N1845)</f>
        <v>1</v>
      </c>
    </row>
    <row r="1846" spans="1:13" x14ac:dyDescent="0.25">
      <c r="A1846" s="40">
        <f>TYPE(Customer!A1846)</f>
        <v>1</v>
      </c>
      <c r="B1846" s="40">
        <f>TYPE(Customer!B1846)</f>
        <v>1</v>
      </c>
      <c r="C1846" s="40">
        <f>TYPE(Customer!C1846)</f>
        <v>2</v>
      </c>
      <c r="D1846" s="40">
        <f>TYPE(Customer!D1846)</f>
        <v>2</v>
      </c>
      <c r="E1846" s="40">
        <f>TYPE(Customer!E1846)</f>
        <v>1</v>
      </c>
      <c r="F1846" s="40">
        <f>TYPE(Customer!G1846)</f>
        <v>1</v>
      </c>
      <c r="G1846" s="40">
        <f>TYPE(Customer!H1846)</f>
        <v>1</v>
      </c>
      <c r="H1846" s="40">
        <f>TYPE(Customer!I1846)</f>
        <v>1</v>
      </c>
      <c r="I1846" s="40">
        <f>TYPE(Customer!J1846)</f>
        <v>1</v>
      </c>
      <c r="J1846" s="40">
        <f>TYPE(Customer!K1846)</f>
        <v>1</v>
      </c>
      <c r="K1846" s="40">
        <f>TYPE(Customer!L1846)</f>
        <v>1</v>
      </c>
      <c r="L1846" s="40">
        <f>TYPE(Customer!M1846)</f>
        <v>1</v>
      </c>
      <c r="M1846" s="40">
        <f>TYPE(Customer!N1846)</f>
        <v>1</v>
      </c>
    </row>
    <row r="1847" spans="1:13" x14ac:dyDescent="0.25">
      <c r="A1847" s="40">
        <f>TYPE(Customer!A1847)</f>
        <v>1</v>
      </c>
      <c r="B1847" s="40">
        <f>TYPE(Customer!B1847)</f>
        <v>1</v>
      </c>
      <c r="C1847" s="40">
        <f>TYPE(Customer!C1847)</f>
        <v>2</v>
      </c>
      <c r="D1847" s="40">
        <f>TYPE(Customer!D1847)</f>
        <v>2</v>
      </c>
      <c r="E1847" s="40">
        <f>TYPE(Customer!E1847)</f>
        <v>1</v>
      </c>
      <c r="F1847" s="40">
        <f>TYPE(Customer!G1847)</f>
        <v>1</v>
      </c>
      <c r="G1847" s="40">
        <f>TYPE(Customer!H1847)</f>
        <v>1</v>
      </c>
      <c r="H1847" s="40">
        <f>TYPE(Customer!I1847)</f>
        <v>1</v>
      </c>
      <c r="I1847" s="40">
        <f>TYPE(Customer!J1847)</f>
        <v>1</v>
      </c>
      <c r="J1847" s="40">
        <f>TYPE(Customer!K1847)</f>
        <v>1</v>
      </c>
      <c r="K1847" s="40">
        <f>TYPE(Customer!L1847)</f>
        <v>1</v>
      </c>
      <c r="L1847" s="40">
        <f>TYPE(Customer!M1847)</f>
        <v>1</v>
      </c>
      <c r="M1847" s="40">
        <f>TYPE(Customer!N1847)</f>
        <v>1</v>
      </c>
    </row>
    <row r="1848" spans="1:13" x14ac:dyDescent="0.25">
      <c r="A1848" s="40">
        <f>TYPE(Customer!A1848)</f>
        <v>1</v>
      </c>
      <c r="B1848" s="40">
        <f>TYPE(Customer!B1848)</f>
        <v>1</v>
      </c>
      <c r="C1848" s="40">
        <f>TYPE(Customer!C1848)</f>
        <v>2</v>
      </c>
      <c r="D1848" s="40">
        <f>TYPE(Customer!D1848)</f>
        <v>2</v>
      </c>
      <c r="E1848" s="40">
        <f>TYPE(Customer!E1848)</f>
        <v>1</v>
      </c>
      <c r="F1848" s="40">
        <f>TYPE(Customer!G1848)</f>
        <v>1</v>
      </c>
      <c r="G1848" s="40">
        <f>TYPE(Customer!H1848)</f>
        <v>1</v>
      </c>
      <c r="H1848" s="40">
        <f>TYPE(Customer!I1848)</f>
        <v>1</v>
      </c>
      <c r="I1848" s="40">
        <f>TYPE(Customer!J1848)</f>
        <v>1</v>
      </c>
      <c r="J1848" s="40">
        <f>TYPE(Customer!K1848)</f>
        <v>1</v>
      </c>
      <c r="K1848" s="40">
        <f>TYPE(Customer!L1848)</f>
        <v>1</v>
      </c>
      <c r="L1848" s="40">
        <f>TYPE(Customer!M1848)</f>
        <v>1</v>
      </c>
      <c r="M1848" s="40">
        <f>TYPE(Customer!N1848)</f>
        <v>1</v>
      </c>
    </row>
    <row r="1849" spans="1:13" x14ac:dyDescent="0.25">
      <c r="A1849" s="40">
        <f>TYPE(Customer!A1849)</f>
        <v>1</v>
      </c>
      <c r="B1849" s="40">
        <f>TYPE(Customer!B1849)</f>
        <v>1</v>
      </c>
      <c r="C1849" s="40">
        <f>TYPE(Customer!C1849)</f>
        <v>2</v>
      </c>
      <c r="D1849" s="40">
        <f>TYPE(Customer!D1849)</f>
        <v>2</v>
      </c>
      <c r="E1849" s="40">
        <f>TYPE(Customer!E1849)</f>
        <v>1</v>
      </c>
      <c r="F1849" s="40">
        <f>TYPE(Customer!G1849)</f>
        <v>1</v>
      </c>
      <c r="G1849" s="40">
        <f>TYPE(Customer!H1849)</f>
        <v>1</v>
      </c>
      <c r="H1849" s="40">
        <f>TYPE(Customer!I1849)</f>
        <v>1</v>
      </c>
      <c r="I1849" s="40">
        <f>TYPE(Customer!J1849)</f>
        <v>1</v>
      </c>
      <c r="J1849" s="40">
        <f>TYPE(Customer!K1849)</f>
        <v>1</v>
      </c>
      <c r="K1849" s="40">
        <f>TYPE(Customer!L1849)</f>
        <v>1</v>
      </c>
      <c r="L1849" s="40">
        <f>TYPE(Customer!M1849)</f>
        <v>1</v>
      </c>
      <c r="M1849" s="40">
        <f>TYPE(Customer!N1849)</f>
        <v>1</v>
      </c>
    </row>
    <row r="1850" spans="1:13" x14ac:dyDescent="0.25">
      <c r="A1850" s="40">
        <f>TYPE(Customer!A1850)</f>
        <v>1</v>
      </c>
      <c r="B1850" s="40">
        <f>TYPE(Customer!B1850)</f>
        <v>1</v>
      </c>
      <c r="C1850" s="40">
        <f>TYPE(Customer!C1850)</f>
        <v>2</v>
      </c>
      <c r="D1850" s="40">
        <f>TYPE(Customer!D1850)</f>
        <v>2</v>
      </c>
      <c r="E1850" s="40">
        <f>TYPE(Customer!E1850)</f>
        <v>1</v>
      </c>
      <c r="F1850" s="40">
        <f>TYPE(Customer!G1850)</f>
        <v>1</v>
      </c>
      <c r="G1850" s="40">
        <f>TYPE(Customer!H1850)</f>
        <v>1</v>
      </c>
      <c r="H1850" s="40">
        <f>TYPE(Customer!I1850)</f>
        <v>1</v>
      </c>
      <c r="I1850" s="40">
        <f>TYPE(Customer!J1850)</f>
        <v>1</v>
      </c>
      <c r="J1850" s="40">
        <f>TYPE(Customer!K1850)</f>
        <v>1</v>
      </c>
      <c r="K1850" s="40">
        <f>TYPE(Customer!L1850)</f>
        <v>1</v>
      </c>
      <c r="L1850" s="40">
        <f>TYPE(Customer!M1850)</f>
        <v>1</v>
      </c>
      <c r="M1850" s="40">
        <f>TYPE(Customer!N1850)</f>
        <v>1</v>
      </c>
    </row>
    <row r="1851" spans="1:13" x14ac:dyDescent="0.25">
      <c r="A1851" s="40">
        <f>TYPE(Customer!A1851)</f>
        <v>1</v>
      </c>
      <c r="B1851" s="40">
        <f>TYPE(Customer!B1851)</f>
        <v>1</v>
      </c>
      <c r="C1851" s="40">
        <f>TYPE(Customer!C1851)</f>
        <v>2</v>
      </c>
      <c r="D1851" s="40">
        <f>TYPE(Customer!D1851)</f>
        <v>2</v>
      </c>
      <c r="E1851" s="40">
        <f>TYPE(Customer!E1851)</f>
        <v>1</v>
      </c>
      <c r="F1851" s="40">
        <f>TYPE(Customer!G1851)</f>
        <v>1</v>
      </c>
      <c r="G1851" s="40">
        <f>TYPE(Customer!H1851)</f>
        <v>1</v>
      </c>
      <c r="H1851" s="40">
        <f>TYPE(Customer!I1851)</f>
        <v>1</v>
      </c>
      <c r="I1851" s="40">
        <f>TYPE(Customer!J1851)</f>
        <v>1</v>
      </c>
      <c r="J1851" s="40">
        <f>TYPE(Customer!K1851)</f>
        <v>1</v>
      </c>
      <c r="K1851" s="40">
        <f>TYPE(Customer!L1851)</f>
        <v>1</v>
      </c>
      <c r="L1851" s="40">
        <f>TYPE(Customer!M1851)</f>
        <v>1</v>
      </c>
      <c r="M1851" s="40">
        <f>TYPE(Customer!N1851)</f>
        <v>1</v>
      </c>
    </row>
    <row r="1852" spans="1:13" x14ac:dyDescent="0.25">
      <c r="A1852" s="40">
        <f>TYPE(Customer!A1852)</f>
        <v>1</v>
      </c>
      <c r="B1852" s="40">
        <f>TYPE(Customer!B1852)</f>
        <v>1</v>
      </c>
      <c r="C1852" s="40">
        <f>TYPE(Customer!C1852)</f>
        <v>2</v>
      </c>
      <c r="D1852" s="40">
        <f>TYPE(Customer!D1852)</f>
        <v>2</v>
      </c>
      <c r="E1852" s="40">
        <f>TYPE(Customer!E1852)</f>
        <v>1</v>
      </c>
      <c r="F1852" s="40">
        <f>TYPE(Customer!G1852)</f>
        <v>1</v>
      </c>
      <c r="G1852" s="40">
        <f>TYPE(Customer!H1852)</f>
        <v>1</v>
      </c>
      <c r="H1852" s="40">
        <f>TYPE(Customer!I1852)</f>
        <v>1</v>
      </c>
      <c r="I1852" s="40">
        <f>TYPE(Customer!J1852)</f>
        <v>1</v>
      </c>
      <c r="J1852" s="40">
        <f>TYPE(Customer!K1852)</f>
        <v>1</v>
      </c>
      <c r="K1852" s="40">
        <f>TYPE(Customer!L1852)</f>
        <v>1</v>
      </c>
      <c r="L1852" s="40">
        <f>TYPE(Customer!M1852)</f>
        <v>1</v>
      </c>
      <c r="M1852" s="40">
        <f>TYPE(Customer!N1852)</f>
        <v>1</v>
      </c>
    </row>
    <row r="1853" spans="1:13" x14ac:dyDescent="0.25">
      <c r="A1853" s="40">
        <f>TYPE(Customer!A1853)</f>
        <v>1</v>
      </c>
      <c r="B1853" s="40">
        <f>TYPE(Customer!B1853)</f>
        <v>1</v>
      </c>
      <c r="C1853" s="40">
        <f>TYPE(Customer!C1853)</f>
        <v>2</v>
      </c>
      <c r="D1853" s="40">
        <f>TYPE(Customer!D1853)</f>
        <v>2</v>
      </c>
      <c r="E1853" s="40">
        <f>TYPE(Customer!E1853)</f>
        <v>1</v>
      </c>
      <c r="F1853" s="40">
        <f>TYPE(Customer!G1853)</f>
        <v>1</v>
      </c>
      <c r="G1853" s="40">
        <f>TYPE(Customer!H1853)</f>
        <v>1</v>
      </c>
      <c r="H1853" s="40">
        <f>TYPE(Customer!I1853)</f>
        <v>1</v>
      </c>
      <c r="I1853" s="40">
        <f>TYPE(Customer!J1853)</f>
        <v>1</v>
      </c>
      <c r="J1853" s="40">
        <f>TYPE(Customer!K1853)</f>
        <v>1</v>
      </c>
      <c r="K1853" s="40">
        <f>TYPE(Customer!L1853)</f>
        <v>1</v>
      </c>
      <c r="L1853" s="40">
        <f>TYPE(Customer!M1853)</f>
        <v>1</v>
      </c>
      <c r="M1853" s="40">
        <f>TYPE(Customer!N1853)</f>
        <v>1</v>
      </c>
    </row>
    <row r="1854" spans="1:13" x14ac:dyDescent="0.25">
      <c r="A1854" s="40">
        <f>TYPE(Customer!A1854)</f>
        <v>1</v>
      </c>
      <c r="B1854" s="40">
        <f>TYPE(Customer!B1854)</f>
        <v>1</v>
      </c>
      <c r="C1854" s="40">
        <f>TYPE(Customer!C1854)</f>
        <v>2</v>
      </c>
      <c r="D1854" s="40">
        <f>TYPE(Customer!D1854)</f>
        <v>2</v>
      </c>
      <c r="E1854" s="40">
        <f>TYPE(Customer!E1854)</f>
        <v>1</v>
      </c>
      <c r="F1854" s="40">
        <f>TYPE(Customer!G1854)</f>
        <v>1</v>
      </c>
      <c r="G1854" s="40">
        <f>TYPE(Customer!H1854)</f>
        <v>1</v>
      </c>
      <c r="H1854" s="40">
        <f>TYPE(Customer!I1854)</f>
        <v>1</v>
      </c>
      <c r="I1854" s="40">
        <f>TYPE(Customer!J1854)</f>
        <v>1</v>
      </c>
      <c r="J1854" s="40">
        <f>TYPE(Customer!K1854)</f>
        <v>1</v>
      </c>
      <c r="K1854" s="40">
        <f>TYPE(Customer!L1854)</f>
        <v>1</v>
      </c>
      <c r="L1854" s="40">
        <f>TYPE(Customer!M1854)</f>
        <v>1</v>
      </c>
      <c r="M1854" s="40">
        <f>TYPE(Customer!N1854)</f>
        <v>1</v>
      </c>
    </row>
    <row r="1855" spans="1:13" x14ac:dyDescent="0.25">
      <c r="A1855" s="40">
        <f>TYPE(Customer!A1855)</f>
        <v>1</v>
      </c>
      <c r="B1855" s="40">
        <f>TYPE(Customer!B1855)</f>
        <v>1</v>
      </c>
      <c r="C1855" s="40">
        <f>TYPE(Customer!C1855)</f>
        <v>2</v>
      </c>
      <c r="D1855" s="40">
        <f>TYPE(Customer!D1855)</f>
        <v>2</v>
      </c>
      <c r="E1855" s="40">
        <f>TYPE(Customer!E1855)</f>
        <v>1</v>
      </c>
      <c r="F1855" s="40">
        <f>TYPE(Customer!G1855)</f>
        <v>1</v>
      </c>
      <c r="G1855" s="40">
        <f>TYPE(Customer!H1855)</f>
        <v>1</v>
      </c>
      <c r="H1855" s="40">
        <f>TYPE(Customer!I1855)</f>
        <v>1</v>
      </c>
      <c r="I1855" s="40">
        <f>TYPE(Customer!J1855)</f>
        <v>1</v>
      </c>
      <c r="J1855" s="40">
        <f>TYPE(Customer!K1855)</f>
        <v>1</v>
      </c>
      <c r="K1855" s="40">
        <f>TYPE(Customer!L1855)</f>
        <v>1</v>
      </c>
      <c r="L1855" s="40">
        <f>TYPE(Customer!M1855)</f>
        <v>1</v>
      </c>
      <c r="M1855" s="40">
        <f>TYPE(Customer!N1855)</f>
        <v>1</v>
      </c>
    </row>
    <row r="1856" spans="1:13" x14ac:dyDescent="0.25">
      <c r="A1856" s="40">
        <f>TYPE(Customer!A1856)</f>
        <v>1</v>
      </c>
      <c r="B1856" s="40">
        <f>TYPE(Customer!B1856)</f>
        <v>1</v>
      </c>
      <c r="C1856" s="40">
        <f>TYPE(Customer!C1856)</f>
        <v>2</v>
      </c>
      <c r="D1856" s="40">
        <f>TYPE(Customer!D1856)</f>
        <v>2</v>
      </c>
      <c r="E1856" s="40">
        <f>TYPE(Customer!E1856)</f>
        <v>1</v>
      </c>
      <c r="F1856" s="40">
        <f>TYPE(Customer!G1856)</f>
        <v>1</v>
      </c>
      <c r="G1856" s="40">
        <f>TYPE(Customer!H1856)</f>
        <v>1</v>
      </c>
      <c r="H1856" s="40">
        <f>TYPE(Customer!I1856)</f>
        <v>1</v>
      </c>
      <c r="I1856" s="40">
        <f>TYPE(Customer!J1856)</f>
        <v>1</v>
      </c>
      <c r="J1856" s="40">
        <f>TYPE(Customer!K1856)</f>
        <v>1</v>
      </c>
      <c r="K1856" s="40">
        <f>TYPE(Customer!L1856)</f>
        <v>1</v>
      </c>
      <c r="L1856" s="40">
        <f>TYPE(Customer!M1856)</f>
        <v>1</v>
      </c>
      <c r="M1856" s="40">
        <f>TYPE(Customer!N1856)</f>
        <v>1</v>
      </c>
    </row>
    <row r="1857" spans="1:13" x14ac:dyDescent="0.25">
      <c r="A1857" s="40">
        <f>TYPE(Customer!A1857)</f>
        <v>1</v>
      </c>
      <c r="B1857" s="40">
        <f>TYPE(Customer!B1857)</f>
        <v>1</v>
      </c>
      <c r="C1857" s="40">
        <f>TYPE(Customer!C1857)</f>
        <v>2</v>
      </c>
      <c r="D1857" s="40">
        <f>TYPE(Customer!D1857)</f>
        <v>2</v>
      </c>
      <c r="E1857" s="40">
        <f>TYPE(Customer!E1857)</f>
        <v>1</v>
      </c>
      <c r="F1857" s="40">
        <f>TYPE(Customer!G1857)</f>
        <v>1</v>
      </c>
      <c r="G1857" s="40">
        <f>TYPE(Customer!H1857)</f>
        <v>1</v>
      </c>
      <c r="H1857" s="40">
        <f>TYPE(Customer!I1857)</f>
        <v>1</v>
      </c>
      <c r="I1857" s="40">
        <f>TYPE(Customer!J1857)</f>
        <v>1</v>
      </c>
      <c r="J1857" s="40">
        <f>TYPE(Customer!K1857)</f>
        <v>1</v>
      </c>
      <c r="K1857" s="40">
        <f>TYPE(Customer!L1857)</f>
        <v>1</v>
      </c>
      <c r="L1857" s="40">
        <f>TYPE(Customer!M1857)</f>
        <v>1</v>
      </c>
      <c r="M1857" s="40">
        <f>TYPE(Customer!N1857)</f>
        <v>1</v>
      </c>
    </row>
    <row r="1858" spans="1:13" x14ac:dyDescent="0.25">
      <c r="A1858" s="40">
        <f>TYPE(Customer!A1858)</f>
        <v>1</v>
      </c>
      <c r="B1858" s="40">
        <f>TYPE(Customer!B1858)</f>
        <v>1</v>
      </c>
      <c r="C1858" s="40">
        <f>TYPE(Customer!C1858)</f>
        <v>2</v>
      </c>
      <c r="D1858" s="40">
        <f>TYPE(Customer!D1858)</f>
        <v>2</v>
      </c>
      <c r="E1858" s="40">
        <f>TYPE(Customer!E1858)</f>
        <v>1</v>
      </c>
      <c r="F1858" s="40">
        <f>TYPE(Customer!G1858)</f>
        <v>1</v>
      </c>
      <c r="G1858" s="40">
        <f>TYPE(Customer!H1858)</f>
        <v>1</v>
      </c>
      <c r="H1858" s="40">
        <f>TYPE(Customer!I1858)</f>
        <v>1</v>
      </c>
      <c r="I1858" s="40">
        <f>TYPE(Customer!J1858)</f>
        <v>1</v>
      </c>
      <c r="J1858" s="40">
        <f>TYPE(Customer!K1858)</f>
        <v>1</v>
      </c>
      <c r="K1858" s="40">
        <f>TYPE(Customer!L1858)</f>
        <v>1</v>
      </c>
      <c r="L1858" s="40">
        <f>TYPE(Customer!M1858)</f>
        <v>1</v>
      </c>
      <c r="M1858" s="40">
        <f>TYPE(Customer!N1858)</f>
        <v>1</v>
      </c>
    </row>
    <row r="1859" spans="1:13" x14ac:dyDescent="0.25">
      <c r="A1859" s="40">
        <f>TYPE(Customer!A1859)</f>
        <v>1</v>
      </c>
      <c r="B1859" s="40">
        <f>TYPE(Customer!B1859)</f>
        <v>1</v>
      </c>
      <c r="C1859" s="40">
        <f>TYPE(Customer!C1859)</f>
        <v>2</v>
      </c>
      <c r="D1859" s="40">
        <f>TYPE(Customer!D1859)</f>
        <v>2</v>
      </c>
      <c r="E1859" s="40">
        <f>TYPE(Customer!E1859)</f>
        <v>1</v>
      </c>
      <c r="F1859" s="40">
        <f>TYPE(Customer!G1859)</f>
        <v>1</v>
      </c>
      <c r="G1859" s="40">
        <f>TYPE(Customer!H1859)</f>
        <v>1</v>
      </c>
      <c r="H1859" s="40">
        <f>TYPE(Customer!I1859)</f>
        <v>1</v>
      </c>
      <c r="I1859" s="40">
        <f>TYPE(Customer!J1859)</f>
        <v>1</v>
      </c>
      <c r="J1859" s="40">
        <f>TYPE(Customer!K1859)</f>
        <v>1</v>
      </c>
      <c r="K1859" s="40">
        <f>TYPE(Customer!L1859)</f>
        <v>1</v>
      </c>
      <c r="L1859" s="40">
        <f>TYPE(Customer!M1859)</f>
        <v>1</v>
      </c>
      <c r="M1859" s="40">
        <f>TYPE(Customer!N1859)</f>
        <v>1</v>
      </c>
    </row>
    <row r="1860" spans="1:13" x14ac:dyDescent="0.25">
      <c r="A1860" s="40">
        <f>TYPE(Customer!A1860)</f>
        <v>1</v>
      </c>
      <c r="B1860" s="40">
        <f>TYPE(Customer!B1860)</f>
        <v>1</v>
      </c>
      <c r="C1860" s="40">
        <f>TYPE(Customer!C1860)</f>
        <v>2</v>
      </c>
      <c r="D1860" s="40">
        <f>TYPE(Customer!D1860)</f>
        <v>2</v>
      </c>
      <c r="E1860" s="40">
        <f>TYPE(Customer!E1860)</f>
        <v>1</v>
      </c>
      <c r="F1860" s="40">
        <f>TYPE(Customer!G1860)</f>
        <v>1</v>
      </c>
      <c r="G1860" s="40">
        <f>TYPE(Customer!H1860)</f>
        <v>1</v>
      </c>
      <c r="H1860" s="40">
        <f>TYPE(Customer!I1860)</f>
        <v>1</v>
      </c>
      <c r="I1860" s="40">
        <f>TYPE(Customer!J1860)</f>
        <v>1</v>
      </c>
      <c r="J1860" s="40">
        <f>TYPE(Customer!K1860)</f>
        <v>1</v>
      </c>
      <c r="K1860" s="40">
        <f>TYPE(Customer!L1860)</f>
        <v>1</v>
      </c>
      <c r="L1860" s="40">
        <f>TYPE(Customer!M1860)</f>
        <v>1</v>
      </c>
      <c r="M1860" s="40">
        <f>TYPE(Customer!N1860)</f>
        <v>1</v>
      </c>
    </row>
    <row r="1861" spans="1:13" x14ac:dyDescent="0.25">
      <c r="A1861" s="40">
        <f>TYPE(Customer!A1861)</f>
        <v>1</v>
      </c>
      <c r="B1861" s="40">
        <f>TYPE(Customer!B1861)</f>
        <v>1</v>
      </c>
      <c r="C1861" s="40">
        <f>TYPE(Customer!C1861)</f>
        <v>2</v>
      </c>
      <c r="D1861" s="40">
        <f>TYPE(Customer!D1861)</f>
        <v>2</v>
      </c>
      <c r="E1861" s="40">
        <f>TYPE(Customer!E1861)</f>
        <v>1</v>
      </c>
      <c r="F1861" s="40">
        <f>TYPE(Customer!G1861)</f>
        <v>1</v>
      </c>
      <c r="G1861" s="40">
        <f>TYPE(Customer!H1861)</f>
        <v>1</v>
      </c>
      <c r="H1861" s="40">
        <f>TYPE(Customer!I1861)</f>
        <v>1</v>
      </c>
      <c r="I1861" s="40">
        <f>TYPE(Customer!J1861)</f>
        <v>1</v>
      </c>
      <c r="J1861" s="40">
        <f>TYPE(Customer!K1861)</f>
        <v>1</v>
      </c>
      <c r="K1861" s="40">
        <f>TYPE(Customer!L1861)</f>
        <v>1</v>
      </c>
      <c r="L1861" s="40">
        <f>TYPE(Customer!M1861)</f>
        <v>1</v>
      </c>
      <c r="M1861" s="40">
        <f>TYPE(Customer!N1861)</f>
        <v>1</v>
      </c>
    </row>
    <row r="1862" spans="1:13" x14ac:dyDescent="0.25">
      <c r="A1862" s="40">
        <f>TYPE(Customer!A1862)</f>
        <v>1</v>
      </c>
      <c r="B1862" s="40">
        <f>TYPE(Customer!B1862)</f>
        <v>1</v>
      </c>
      <c r="C1862" s="40">
        <f>TYPE(Customer!C1862)</f>
        <v>2</v>
      </c>
      <c r="D1862" s="40">
        <f>TYPE(Customer!D1862)</f>
        <v>2</v>
      </c>
      <c r="E1862" s="40">
        <f>TYPE(Customer!E1862)</f>
        <v>1</v>
      </c>
      <c r="F1862" s="40">
        <f>TYPE(Customer!G1862)</f>
        <v>1</v>
      </c>
      <c r="G1862" s="40">
        <f>TYPE(Customer!H1862)</f>
        <v>1</v>
      </c>
      <c r="H1862" s="40">
        <f>TYPE(Customer!I1862)</f>
        <v>1</v>
      </c>
      <c r="I1862" s="40">
        <f>TYPE(Customer!J1862)</f>
        <v>1</v>
      </c>
      <c r="J1862" s="40">
        <f>TYPE(Customer!K1862)</f>
        <v>1</v>
      </c>
      <c r="K1862" s="40">
        <f>TYPE(Customer!L1862)</f>
        <v>1</v>
      </c>
      <c r="L1862" s="40">
        <f>TYPE(Customer!M1862)</f>
        <v>1</v>
      </c>
      <c r="M1862" s="40">
        <f>TYPE(Customer!N1862)</f>
        <v>1</v>
      </c>
    </row>
    <row r="1863" spans="1:13" x14ac:dyDescent="0.25">
      <c r="A1863" s="40">
        <f>TYPE(Customer!A1863)</f>
        <v>1</v>
      </c>
      <c r="B1863" s="40">
        <f>TYPE(Customer!B1863)</f>
        <v>1</v>
      </c>
      <c r="C1863" s="40">
        <f>TYPE(Customer!C1863)</f>
        <v>2</v>
      </c>
      <c r="D1863" s="40">
        <f>TYPE(Customer!D1863)</f>
        <v>2</v>
      </c>
      <c r="E1863" s="40">
        <f>TYPE(Customer!E1863)</f>
        <v>1</v>
      </c>
      <c r="F1863" s="40">
        <f>TYPE(Customer!G1863)</f>
        <v>1</v>
      </c>
      <c r="G1863" s="40">
        <f>TYPE(Customer!H1863)</f>
        <v>1</v>
      </c>
      <c r="H1863" s="40">
        <f>TYPE(Customer!I1863)</f>
        <v>1</v>
      </c>
      <c r="I1863" s="40">
        <f>TYPE(Customer!J1863)</f>
        <v>1</v>
      </c>
      <c r="J1863" s="40">
        <f>TYPE(Customer!K1863)</f>
        <v>1</v>
      </c>
      <c r="K1863" s="40">
        <f>TYPE(Customer!L1863)</f>
        <v>1</v>
      </c>
      <c r="L1863" s="40">
        <f>TYPE(Customer!M1863)</f>
        <v>1</v>
      </c>
      <c r="M1863" s="40">
        <f>TYPE(Customer!N1863)</f>
        <v>1</v>
      </c>
    </row>
    <row r="1864" spans="1:13" x14ac:dyDescent="0.25">
      <c r="A1864" s="40">
        <f>TYPE(Customer!A1864)</f>
        <v>1</v>
      </c>
      <c r="B1864" s="40">
        <f>TYPE(Customer!B1864)</f>
        <v>1</v>
      </c>
      <c r="C1864" s="40">
        <f>TYPE(Customer!C1864)</f>
        <v>2</v>
      </c>
      <c r="D1864" s="40">
        <f>TYPE(Customer!D1864)</f>
        <v>2</v>
      </c>
      <c r="E1864" s="40">
        <f>TYPE(Customer!E1864)</f>
        <v>1</v>
      </c>
      <c r="F1864" s="40">
        <f>TYPE(Customer!G1864)</f>
        <v>1</v>
      </c>
      <c r="G1864" s="40">
        <f>TYPE(Customer!H1864)</f>
        <v>1</v>
      </c>
      <c r="H1864" s="40">
        <f>TYPE(Customer!I1864)</f>
        <v>1</v>
      </c>
      <c r="I1864" s="40">
        <f>TYPE(Customer!J1864)</f>
        <v>1</v>
      </c>
      <c r="J1864" s="40">
        <f>TYPE(Customer!K1864)</f>
        <v>1</v>
      </c>
      <c r="K1864" s="40">
        <f>TYPE(Customer!L1864)</f>
        <v>1</v>
      </c>
      <c r="L1864" s="40">
        <f>TYPE(Customer!M1864)</f>
        <v>1</v>
      </c>
      <c r="M1864" s="40">
        <f>TYPE(Customer!N1864)</f>
        <v>1</v>
      </c>
    </row>
    <row r="1865" spans="1:13" x14ac:dyDescent="0.25">
      <c r="A1865" s="40">
        <f>TYPE(Customer!A1865)</f>
        <v>1</v>
      </c>
      <c r="B1865" s="40">
        <f>TYPE(Customer!B1865)</f>
        <v>1</v>
      </c>
      <c r="C1865" s="40">
        <f>TYPE(Customer!C1865)</f>
        <v>2</v>
      </c>
      <c r="D1865" s="40">
        <f>TYPE(Customer!D1865)</f>
        <v>2</v>
      </c>
      <c r="E1865" s="40">
        <f>TYPE(Customer!E1865)</f>
        <v>1</v>
      </c>
      <c r="F1865" s="40">
        <f>TYPE(Customer!G1865)</f>
        <v>1</v>
      </c>
      <c r="G1865" s="40">
        <f>TYPE(Customer!H1865)</f>
        <v>1</v>
      </c>
      <c r="H1865" s="40">
        <f>TYPE(Customer!I1865)</f>
        <v>1</v>
      </c>
      <c r="I1865" s="40">
        <f>TYPE(Customer!J1865)</f>
        <v>1</v>
      </c>
      <c r="J1865" s="40">
        <f>TYPE(Customer!K1865)</f>
        <v>1</v>
      </c>
      <c r="K1865" s="40">
        <f>TYPE(Customer!L1865)</f>
        <v>1</v>
      </c>
      <c r="L1865" s="40">
        <f>TYPE(Customer!M1865)</f>
        <v>1</v>
      </c>
      <c r="M1865" s="40">
        <f>TYPE(Customer!N1865)</f>
        <v>1</v>
      </c>
    </row>
    <row r="1866" spans="1:13" x14ac:dyDescent="0.25">
      <c r="A1866" s="40">
        <f>TYPE(Customer!A1866)</f>
        <v>1</v>
      </c>
      <c r="B1866" s="40">
        <f>TYPE(Customer!B1866)</f>
        <v>1</v>
      </c>
      <c r="C1866" s="40">
        <f>TYPE(Customer!C1866)</f>
        <v>2</v>
      </c>
      <c r="D1866" s="40">
        <f>TYPE(Customer!D1866)</f>
        <v>2</v>
      </c>
      <c r="E1866" s="40">
        <f>TYPE(Customer!E1866)</f>
        <v>1</v>
      </c>
      <c r="F1866" s="40">
        <f>TYPE(Customer!G1866)</f>
        <v>1</v>
      </c>
      <c r="G1866" s="40">
        <f>TYPE(Customer!H1866)</f>
        <v>1</v>
      </c>
      <c r="H1866" s="40">
        <f>TYPE(Customer!I1866)</f>
        <v>1</v>
      </c>
      <c r="I1866" s="40">
        <f>TYPE(Customer!J1866)</f>
        <v>1</v>
      </c>
      <c r="J1866" s="40">
        <f>TYPE(Customer!K1866)</f>
        <v>1</v>
      </c>
      <c r="K1866" s="40">
        <f>TYPE(Customer!L1866)</f>
        <v>1</v>
      </c>
      <c r="L1866" s="40">
        <f>TYPE(Customer!M1866)</f>
        <v>1</v>
      </c>
      <c r="M1866" s="40">
        <f>TYPE(Customer!N1866)</f>
        <v>1</v>
      </c>
    </row>
    <row r="1867" spans="1:13" x14ac:dyDescent="0.25">
      <c r="A1867" s="40">
        <f>TYPE(Customer!A1867)</f>
        <v>1</v>
      </c>
      <c r="B1867" s="40">
        <f>TYPE(Customer!B1867)</f>
        <v>1</v>
      </c>
      <c r="C1867" s="40">
        <f>TYPE(Customer!C1867)</f>
        <v>2</v>
      </c>
      <c r="D1867" s="40">
        <f>TYPE(Customer!D1867)</f>
        <v>2</v>
      </c>
      <c r="E1867" s="40">
        <f>TYPE(Customer!E1867)</f>
        <v>1</v>
      </c>
      <c r="F1867" s="40">
        <f>TYPE(Customer!G1867)</f>
        <v>1</v>
      </c>
      <c r="G1867" s="40">
        <f>TYPE(Customer!H1867)</f>
        <v>1</v>
      </c>
      <c r="H1867" s="40">
        <f>TYPE(Customer!I1867)</f>
        <v>1</v>
      </c>
      <c r="I1867" s="40">
        <f>TYPE(Customer!J1867)</f>
        <v>1</v>
      </c>
      <c r="J1867" s="40">
        <f>TYPE(Customer!K1867)</f>
        <v>1</v>
      </c>
      <c r="K1867" s="40">
        <f>TYPE(Customer!L1867)</f>
        <v>1</v>
      </c>
      <c r="L1867" s="40">
        <f>TYPE(Customer!M1867)</f>
        <v>1</v>
      </c>
      <c r="M1867" s="40">
        <f>TYPE(Customer!N1867)</f>
        <v>1</v>
      </c>
    </row>
    <row r="1868" spans="1:13" x14ac:dyDescent="0.25">
      <c r="A1868" s="40">
        <f>TYPE(Customer!A1868)</f>
        <v>1</v>
      </c>
      <c r="B1868" s="40">
        <f>TYPE(Customer!B1868)</f>
        <v>1</v>
      </c>
      <c r="C1868" s="40">
        <f>TYPE(Customer!C1868)</f>
        <v>2</v>
      </c>
      <c r="D1868" s="40">
        <f>TYPE(Customer!D1868)</f>
        <v>2</v>
      </c>
      <c r="E1868" s="40">
        <f>TYPE(Customer!E1868)</f>
        <v>1</v>
      </c>
      <c r="F1868" s="40">
        <f>TYPE(Customer!G1868)</f>
        <v>1</v>
      </c>
      <c r="G1868" s="40">
        <f>TYPE(Customer!H1868)</f>
        <v>1</v>
      </c>
      <c r="H1868" s="40">
        <f>TYPE(Customer!I1868)</f>
        <v>1</v>
      </c>
      <c r="I1868" s="40">
        <f>TYPE(Customer!J1868)</f>
        <v>1</v>
      </c>
      <c r="J1868" s="40">
        <f>TYPE(Customer!K1868)</f>
        <v>1</v>
      </c>
      <c r="K1868" s="40">
        <f>TYPE(Customer!L1868)</f>
        <v>1</v>
      </c>
      <c r="L1868" s="40">
        <f>TYPE(Customer!M1868)</f>
        <v>1</v>
      </c>
      <c r="M1868" s="40">
        <f>TYPE(Customer!N1868)</f>
        <v>1</v>
      </c>
    </row>
    <row r="1869" spans="1:13" x14ac:dyDescent="0.25">
      <c r="A1869" s="40">
        <f>TYPE(Customer!A1869)</f>
        <v>1</v>
      </c>
      <c r="B1869" s="40">
        <f>TYPE(Customer!B1869)</f>
        <v>1</v>
      </c>
      <c r="C1869" s="40">
        <f>TYPE(Customer!C1869)</f>
        <v>2</v>
      </c>
      <c r="D1869" s="40">
        <f>TYPE(Customer!D1869)</f>
        <v>2</v>
      </c>
      <c r="E1869" s="40">
        <f>TYPE(Customer!E1869)</f>
        <v>1</v>
      </c>
      <c r="F1869" s="40">
        <f>TYPE(Customer!G1869)</f>
        <v>1</v>
      </c>
      <c r="G1869" s="40">
        <f>TYPE(Customer!H1869)</f>
        <v>1</v>
      </c>
      <c r="H1869" s="40">
        <f>TYPE(Customer!I1869)</f>
        <v>1</v>
      </c>
      <c r="I1869" s="40">
        <f>TYPE(Customer!J1869)</f>
        <v>1</v>
      </c>
      <c r="J1869" s="40">
        <f>TYPE(Customer!K1869)</f>
        <v>1</v>
      </c>
      <c r="K1869" s="40">
        <f>TYPE(Customer!L1869)</f>
        <v>1</v>
      </c>
      <c r="L1869" s="40">
        <f>TYPE(Customer!M1869)</f>
        <v>1</v>
      </c>
      <c r="M1869" s="40">
        <f>TYPE(Customer!N1869)</f>
        <v>1</v>
      </c>
    </row>
    <row r="1870" spans="1:13" x14ac:dyDescent="0.25">
      <c r="A1870" s="40">
        <f>TYPE(Customer!A1870)</f>
        <v>1</v>
      </c>
      <c r="B1870" s="40">
        <f>TYPE(Customer!B1870)</f>
        <v>1</v>
      </c>
      <c r="C1870" s="40">
        <f>TYPE(Customer!C1870)</f>
        <v>2</v>
      </c>
      <c r="D1870" s="40">
        <f>TYPE(Customer!D1870)</f>
        <v>2</v>
      </c>
      <c r="E1870" s="40">
        <f>TYPE(Customer!E1870)</f>
        <v>1</v>
      </c>
      <c r="F1870" s="40">
        <f>TYPE(Customer!G1870)</f>
        <v>1</v>
      </c>
      <c r="G1870" s="40">
        <f>TYPE(Customer!H1870)</f>
        <v>1</v>
      </c>
      <c r="H1870" s="40">
        <f>TYPE(Customer!I1870)</f>
        <v>1</v>
      </c>
      <c r="I1870" s="40">
        <f>TYPE(Customer!J1870)</f>
        <v>1</v>
      </c>
      <c r="J1870" s="40">
        <f>TYPE(Customer!K1870)</f>
        <v>1</v>
      </c>
      <c r="K1870" s="40">
        <f>TYPE(Customer!L1870)</f>
        <v>1</v>
      </c>
      <c r="L1870" s="40">
        <f>TYPE(Customer!M1870)</f>
        <v>1</v>
      </c>
      <c r="M1870" s="40">
        <f>TYPE(Customer!N1870)</f>
        <v>1</v>
      </c>
    </row>
    <row r="1871" spans="1:13" x14ac:dyDescent="0.25">
      <c r="A1871" s="40">
        <f>TYPE(Customer!A1871)</f>
        <v>1</v>
      </c>
      <c r="B1871" s="40">
        <f>TYPE(Customer!B1871)</f>
        <v>1</v>
      </c>
      <c r="C1871" s="40">
        <f>TYPE(Customer!C1871)</f>
        <v>2</v>
      </c>
      <c r="D1871" s="40">
        <f>TYPE(Customer!D1871)</f>
        <v>2</v>
      </c>
      <c r="E1871" s="40">
        <f>TYPE(Customer!E1871)</f>
        <v>1</v>
      </c>
      <c r="F1871" s="40">
        <f>TYPE(Customer!G1871)</f>
        <v>1</v>
      </c>
      <c r="G1871" s="40">
        <f>TYPE(Customer!H1871)</f>
        <v>1</v>
      </c>
      <c r="H1871" s="40">
        <f>TYPE(Customer!I1871)</f>
        <v>1</v>
      </c>
      <c r="I1871" s="40">
        <f>TYPE(Customer!J1871)</f>
        <v>1</v>
      </c>
      <c r="J1871" s="40">
        <f>TYPE(Customer!K1871)</f>
        <v>1</v>
      </c>
      <c r="K1871" s="40">
        <f>TYPE(Customer!L1871)</f>
        <v>1</v>
      </c>
      <c r="L1871" s="40">
        <f>TYPE(Customer!M1871)</f>
        <v>1</v>
      </c>
      <c r="M1871" s="40">
        <f>TYPE(Customer!N1871)</f>
        <v>1</v>
      </c>
    </row>
    <row r="1872" spans="1:13" x14ac:dyDescent="0.25">
      <c r="A1872" s="40">
        <f>TYPE(Customer!A1872)</f>
        <v>1</v>
      </c>
      <c r="B1872" s="40">
        <f>TYPE(Customer!B1872)</f>
        <v>1</v>
      </c>
      <c r="C1872" s="40">
        <f>TYPE(Customer!C1872)</f>
        <v>2</v>
      </c>
      <c r="D1872" s="40">
        <f>TYPE(Customer!D1872)</f>
        <v>2</v>
      </c>
      <c r="E1872" s="40">
        <f>TYPE(Customer!E1872)</f>
        <v>1</v>
      </c>
      <c r="F1872" s="40">
        <f>TYPE(Customer!G1872)</f>
        <v>1</v>
      </c>
      <c r="G1872" s="40">
        <f>TYPE(Customer!H1872)</f>
        <v>1</v>
      </c>
      <c r="H1872" s="40">
        <f>TYPE(Customer!I1872)</f>
        <v>1</v>
      </c>
      <c r="I1872" s="40">
        <f>TYPE(Customer!J1872)</f>
        <v>1</v>
      </c>
      <c r="J1872" s="40">
        <f>TYPE(Customer!K1872)</f>
        <v>1</v>
      </c>
      <c r="K1872" s="40">
        <f>TYPE(Customer!L1872)</f>
        <v>1</v>
      </c>
      <c r="L1872" s="40">
        <f>TYPE(Customer!M1872)</f>
        <v>1</v>
      </c>
      <c r="M1872" s="40">
        <f>TYPE(Customer!N1872)</f>
        <v>1</v>
      </c>
    </row>
    <row r="1873" spans="1:13" x14ac:dyDescent="0.25">
      <c r="A1873" s="40">
        <f>TYPE(Customer!A1873)</f>
        <v>1</v>
      </c>
      <c r="B1873" s="40">
        <f>TYPE(Customer!B1873)</f>
        <v>1</v>
      </c>
      <c r="C1873" s="40">
        <f>TYPE(Customer!C1873)</f>
        <v>2</v>
      </c>
      <c r="D1873" s="40">
        <f>TYPE(Customer!D1873)</f>
        <v>2</v>
      </c>
      <c r="E1873" s="40">
        <f>TYPE(Customer!E1873)</f>
        <v>1</v>
      </c>
      <c r="F1873" s="40">
        <f>TYPE(Customer!G1873)</f>
        <v>1</v>
      </c>
      <c r="G1873" s="40">
        <f>TYPE(Customer!H1873)</f>
        <v>1</v>
      </c>
      <c r="H1873" s="40">
        <f>TYPE(Customer!I1873)</f>
        <v>1</v>
      </c>
      <c r="I1873" s="40">
        <f>TYPE(Customer!J1873)</f>
        <v>1</v>
      </c>
      <c r="J1873" s="40">
        <f>TYPE(Customer!K1873)</f>
        <v>1</v>
      </c>
      <c r="K1873" s="40">
        <f>TYPE(Customer!L1873)</f>
        <v>1</v>
      </c>
      <c r="L1873" s="40">
        <f>TYPE(Customer!M1873)</f>
        <v>1</v>
      </c>
      <c r="M1873" s="40">
        <f>TYPE(Customer!N1873)</f>
        <v>1</v>
      </c>
    </row>
    <row r="1874" spans="1:13" x14ac:dyDescent="0.25">
      <c r="A1874" s="40">
        <f>TYPE(Customer!A1874)</f>
        <v>1</v>
      </c>
      <c r="B1874" s="40">
        <f>TYPE(Customer!B1874)</f>
        <v>1</v>
      </c>
      <c r="C1874" s="40">
        <f>TYPE(Customer!C1874)</f>
        <v>2</v>
      </c>
      <c r="D1874" s="40">
        <f>TYPE(Customer!D1874)</f>
        <v>2</v>
      </c>
      <c r="E1874" s="40">
        <f>TYPE(Customer!E1874)</f>
        <v>1</v>
      </c>
      <c r="F1874" s="40">
        <f>TYPE(Customer!G1874)</f>
        <v>1</v>
      </c>
      <c r="G1874" s="40">
        <f>TYPE(Customer!H1874)</f>
        <v>1</v>
      </c>
      <c r="H1874" s="40">
        <f>TYPE(Customer!I1874)</f>
        <v>1</v>
      </c>
      <c r="I1874" s="40">
        <f>TYPE(Customer!J1874)</f>
        <v>1</v>
      </c>
      <c r="J1874" s="40">
        <f>TYPE(Customer!K1874)</f>
        <v>1</v>
      </c>
      <c r="K1874" s="40">
        <f>TYPE(Customer!L1874)</f>
        <v>1</v>
      </c>
      <c r="L1874" s="40">
        <f>TYPE(Customer!M1874)</f>
        <v>1</v>
      </c>
      <c r="M1874" s="40">
        <f>TYPE(Customer!N1874)</f>
        <v>1</v>
      </c>
    </row>
    <row r="1875" spans="1:13" x14ac:dyDescent="0.25">
      <c r="A1875" s="40">
        <f>TYPE(Customer!A1875)</f>
        <v>1</v>
      </c>
      <c r="B1875" s="40">
        <f>TYPE(Customer!B1875)</f>
        <v>1</v>
      </c>
      <c r="C1875" s="40">
        <f>TYPE(Customer!C1875)</f>
        <v>2</v>
      </c>
      <c r="D1875" s="40">
        <f>TYPE(Customer!D1875)</f>
        <v>2</v>
      </c>
      <c r="E1875" s="40">
        <f>TYPE(Customer!E1875)</f>
        <v>1</v>
      </c>
      <c r="F1875" s="40">
        <f>TYPE(Customer!G1875)</f>
        <v>1</v>
      </c>
      <c r="G1875" s="40">
        <f>TYPE(Customer!H1875)</f>
        <v>1</v>
      </c>
      <c r="H1875" s="40">
        <f>TYPE(Customer!I1875)</f>
        <v>1</v>
      </c>
      <c r="I1875" s="40">
        <f>TYPE(Customer!J1875)</f>
        <v>1</v>
      </c>
      <c r="J1875" s="40">
        <f>TYPE(Customer!K1875)</f>
        <v>1</v>
      </c>
      <c r="K1875" s="40">
        <f>TYPE(Customer!L1875)</f>
        <v>1</v>
      </c>
      <c r="L1875" s="40">
        <f>TYPE(Customer!M1875)</f>
        <v>1</v>
      </c>
      <c r="M1875" s="40">
        <f>TYPE(Customer!N1875)</f>
        <v>1</v>
      </c>
    </row>
    <row r="1876" spans="1:13" x14ac:dyDescent="0.25">
      <c r="A1876" s="40">
        <f>TYPE(Customer!A1876)</f>
        <v>1</v>
      </c>
      <c r="B1876" s="40">
        <f>TYPE(Customer!B1876)</f>
        <v>1</v>
      </c>
      <c r="C1876" s="40">
        <f>TYPE(Customer!C1876)</f>
        <v>2</v>
      </c>
      <c r="D1876" s="40">
        <f>TYPE(Customer!D1876)</f>
        <v>2</v>
      </c>
      <c r="E1876" s="40">
        <f>TYPE(Customer!E1876)</f>
        <v>1</v>
      </c>
      <c r="F1876" s="40">
        <f>TYPE(Customer!G1876)</f>
        <v>1</v>
      </c>
      <c r="G1876" s="40">
        <f>TYPE(Customer!H1876)</f>
        <v>1</v>
      </c>
      <c r="H1876" s="40">
        <f>TYPE(Customer!I1876)</f>
        <v>1</v>
      </c>
      <c r="I1876" s="40">
        <f>TYPE(Customer!J1876)</f>
        <v>1</v>
      </c>
      <c r="J1876" s="40">
        <f>TYPE(Customer!K1876)</f>
        <v>1</v>
      </c>
      <c r="K1876" s="40">
        <f>TYPE(Customer!L1876)</f>
        <v>1</v>
      </c>
      <c r="L1876" s="40">
        <f>TYPE(Customer!M1876)</f>
        <v>1</v>
      </c>
      <c r="M1876" s="40">
        <f>TYPE(Customer!N1876)</f>
        <v>1</v>
      </c>
    </row>
    <row r="1877" spans="1:13" x14ac:dyDescent="0.25">
      <c r="A1877" s="40">
        <f>TYPE(Customer!A1877)</f>
        <v>1</v>
      </c>
      <c r="B1877" s="40">
        <f>TYPE(Customer!B1877)</f>
        <v>1</v>
      </c>
      <c r="C1877" s="40">
        <f>TYPE(Customer!C1877)</f>
        <v>2</v>
      </c>
      <c r="D1877" s="40">
        <f>TYPE(Customer!D1877)</f>
        <v>2</v>
      </c>
      <c r="E1877" s="40">
        <f>TYPE(Customer!E1877)</f>
        <v>1</v>
      </c>
      <c r="F1877" s="40">
        <f>TYPE(Customer!G1877)</f>
        <v>1</v>
      </c>
      <c r="G1877" s="40">
        <f>TYPE(Customer!H1877)</f>
        <v>1</v>
      </c>
      <c r="H1877" s="40">
        <f>TYPE(Customer!I1877)</f>
        <v>1</v>
      </c>
      <c r="I1877" s="40">
        <f>TYPE(Customer!J1877)</f>
        <v>1</v>
      </c>
      <c r="J1877" s="40">
        <f>TYPE(Customer!K1877)</f>
        <v>1</v>
      </c>
      <c r="K1877" s="40">
        <f>TYPE(Customer!L1877)</f>
        <v>1</v>
      </c>
      <c r="L1877" s="40">
        <f>TYPE(Customer!M1877)</f>
        <v>1</v>
      </c>
      <c r="M1877" s="40">
        <f>TYPE(Customer!N1877)</f>
        <v>1</v>
      </c>
    </row>
    <row r="1878" spans="1:13" x14ac:dyDescent="0.25">
      <c r="A1878" s="40">
        <f>TYPE(Customer!A1878)</f>
        <v>1</v>
      </c>
      <c r="B1878" s="40">
        <f>TYPE(Customer!B1878)</f>
        <v>1</v>
      </c>
      <c r="C1878" s="40">
        <f>TYPE(Customer!C1878)</f>
        <v>2</v>
      </c>
      <c r="D1878" s="40">
        <f>TYPE(Customer!D1878)</f>
        <v>2</v>
      </c>
      <c r="E1878" s="40">
        <f>TYPE(Customer!E1878)</f>
        <v>1</v>
      </c>
      <c r="F1878" s="40">
        <f>TYPE(Customer!G1878)</f>
        <v>1</v>
      </c>
      <c r="G1878" s="40">
        <f>TYPE(Customer!H1878)</f>
        <v>1</v>
      </c>
      <c r="H1878" s="40">
        <f>TYPE(Customer!I1878)</f>
        <v>1</v>
      </c>
      <c r="I1878" s="40">
        <f>TYPE(Customer!J1878)</f>
        <v>1</v>
      </c>
      <c r="J1878" s="40">
        <f>TYPE(Customer!K1878)</f>
        <v>1</v>
      </c>
      <c r="K1878" s="40">
        <f>TYPE(Customer!L1878)</f>
        <v>1</v>
      </c>
      <c r="L1878" s="40">
        <f>TYPE(Customer!M1878)</f>
        <v>1</v>
      </c>
      <c r="M1878" s="40">
        <f>TYPE(Customer!N1878)</f>
        <v>1</v>
      </c>
    </row>
    <row r="1879" spans="1:13" x14ac:dyDescent="0.25">
      <c r="A1879" s="40">
        <f>TYPE(Customer!A1879)</f>
        <v>1</v>
      </c>
      <c r="B1879" s="40">
        <f>TYPE(Customer!B1879)</f>
        <v>1</v>
      </c>
      <c r="C1879" s="40">
        <f>TYPE(Customer!C1879)</f>
        <v>2</v>
      </c>
      <c r="D1879" s="40">
        <f>TYPE(Customer!D1879)</f>
        <v>2</v>
      </c>
      <c r="E1879" s="40">
        <f>TYPE(Customer!E1879)</f>
        <v>1</v>
      </c>
      <c r="F1879" s="40">
        <f>TYPE(Customer!G1879)</f>
        <v>1</v>
      </c>
      <c r="G1879" s="40">
        <f>TYPE(Customer!H1879)</f>
        <v>1</v>
      </c>
      <c r="H1879" s="40">
        <f>TYPE(Customer!I1879)</f>
        <v>1</v>
      </c>
      <c r="I1879" s="40">
        <f>TYPE(Customer!J1879)</f>
        <v>1</v>
      </c>
      <c r="J1879" s="40">
        <f>TYPE(Customer!K1879)</f>
        <v>1</v>
      </c>
      <c r="K1879" s="40">
        <f>TYPE(Customer!L1879)</f>
        <v>1</v>
      </c>
      <c r="L1879" s="40">
        <f>TYPE(Customer!M1879)</f>
        <v>1</v>
      </c>
      <c r="M1879" s="40">
        <f>TYPE(Customer!N1879)</f>
        <v>1</v>
      </c>
    </row>
    <row r="1880" spans="1:13" x14ac:dyDescent="0.25">
      <c r="A1880" s="40">
        <f>TYPE(Customer!A1880)</f>
        <v>1</v>
      </c>
      <c r="B1880" s="40">
        <f>TYPE(Customer!B1880)</f>
        <v>1</v>
      </c>
      <c r="C1880" s="40">
        <f>TYPE(Customer!C1880)</f>
        <v>2</v>
      </c>
      <c r="D1880" s="40">
        <f>TYPE(Customer!D1880)</f>
        <v>2</v>
      </c>
      <c r="E1880" s="40">
        <f>TYPE(Customer!E1880)</f>
        <v>1</v>
      </c>
      <c r="F1880" s="40">
        <f>TYPE(Customer!G1880)</f>
        <v>1</v>
      </c>
      <c r="G1880" s="40">
        <f>TYPE(Customer!H1880)</f>
        <v>1</v>
      </c>
      <c r="H1880" s="40">
        <f>TYPE(Customer!I1880)</f>
        <v>1</v>
      </c>
      <c r="I1880" s="40">
        <f>TYPE(Customer!J1880)</f>
        <v>1</v>
      </c>
      <c r="J1880" s="40">
        <f>TYPE(Customer!K1880)</f>
        <v>1</v>
      </c>
      <c r="K1880" s="40">
        <f>TYPE(Customer!L1880)</f>
        <v>1</v>
      </c>
      <c r="L1880" s="40">
        <f>TYPE(Customer!M1880)</f>
        <v>1</v>
      </c>
      <c r="M1880" s="40">
        <f>TYPE(Customer!N1880)</f>
        <v>1</v>
      </c>
    </row>
    <row r="1881" spans="1:13" x14ac:dyDescent="0.25">
      <c r="A1881" s="40">
        <f>TYPE(Customer!A1881)</f>
        <v>1</v>
      </c>
      <c r="B1881" s="40">
        <f>TYPE(Customer!B1881)</f>
        <v>1</v>
      </c>
      <c r="C1881" s="40">
        <f>TYPE(Customer!C1881)</f>
        <v>2</v>
      </c>
      <c r="D1881" s="40">
        <f>TYPE(Customer!D1881)</f>
        <v>2</v>
      </c>
      <c r="E1881" s="40">
        <f>TYPE(Customer!E1881)</f>
        <v>1</v>
      </c>
      <c r="F1881" s="40">
        <f>TYPE(Customer!G1881)</f>
        <v>1</v>
      </c>
      <c r="G1881" s="40">
        <f>TYPE(Customer!H1881)</f>
        <v>1</v>
      </c>
      <c r="H1881" s="40">
        <f>TYPE(Customer!I1881)</f>
        <v>1</v>
      </c>
      <c r="I1881" s="40">
        <f>TYPE(Customer!J1881)</f>
        <v>1</v>
      </c>
      <c r="J1881" s="40">
        <f>TYPE(Customer!K1881)</f>
        <v>1</v>
      </c>
      <c r="K1881" s="40">
        <f>TYPE(Customer!L1881)</f>
        <v>1</v>
      </c>
      <c r="L1881" s="40">
        <f>TYPE(Customer!M1881)</f>
        <v>1</v>
      </c>
      <c r="M1881" s="40">
        <f>TYPE(Customer!N1881)</f>
        <v>1</v>
      </c>
    </row>
    <row r="1882" spans="1:13" x14ac:dyDescent="0.25">
      <c r="A1882" s="40">
        <f>TYPE(Customer!A1882)</f>
        <v>1</v>
      </c>
      <c r="B1882" s="40">
        <f>TYPE(Customer!B1882)</f>
        <v>1</v>
      </c>
      <c r="C1882" s="40">
        <f>TYPE(Customer!C1882)</f>
        <v>2</v>
      </c>
      <c r="D1882" s="40">
        <f>TYPE(Customer!D1882)</f>
        <v>2</v>
      </c>
      <c r="E1882" s="40">
        <f>TYPE(Customer!E1882)</f>
        <v>1</v>
      </c>
      <c r="F1882" s="40">
        <f>TYPE(Customer!G1882)</f>
        <v>1</v>
      </c>
      <c r="G1882" s="40">
        <f>TYPE(Customer!H1882)</f>
        <v>1</v>
      </c>
      <c r="H1882" s="40">
        <f>TYPE(Customer!I1882)</f>
        <v>1</v>
      </c>
      <c r="I1882" s="40">
        <f>TYPE(Customer!J1882)</f>
        <v>1</v>
      </c>
      <c r="J1882" s="40">
        <f>TYPE(Customer!K1882)</f>
        <v>1</v>
      </c>
      <c r="K1882" s="40">
        <f>TYPE(Customer!L1882)</f>
        <v>1</v>
      </c>
      <c r="L1882" s="40">
        <f>TYPE(Customer!M1882)</f>
        <v>1</v>
      </c>
      <c r="M1882" s="40">
        <f>TYPE(Customer!N1882)</f>
        <v>1</v>
      </c>
    </row>
    <row r="1883" spans="1:13" x14ac:dyDescent="0.25">
      <c r="A1883" s="40">
        <f>TYPE(Customer!A1883)</f>
        <v>1</v>
      </c>
      <c r="B1883" s="40">
        <f>TYPE(Customer!B1883)</f>
        <v>1</v>
      </c>
      <c r="C1883" s="40">
        <f>TYPE(Customer!C1883)</f>
        <v>2</v>
      </c>
      <c r="D1883" s="40">
        <f>TYPE(Customer!D1883)</f>
        <v>2</v>
      </c>
      <c r="E1883" s="40">
        <f>TYPE(Customer!E1883)</f>
        <v>1</v>
      </c>
      <c r="F1883" s="40">
        <f>TYPE(Customer!G1883)</f>
        <v>1</v>
      </c>
      <c r="G1883" s="40">
        <f>TYPE(Customer!H1883)</f>
        <v>1</v>
      </c>
      <c r="H1883" s="40">
        <f>TYPE(Customer!I1883)</f>
        <v>1</v>
      </c>
      <c r="I1883" s="40">
        <f>TYPE(Customer!J1883)</f>
        <v>1</v>
      </c>
      <c r="J1883" s="40">
        <f>TYPE(Customer!K1883)</f>
        <v>1</v>
      </c>
      <c r="K1883" s="40">
        <f>TYPE(Customer!L1883)</f>
        <v>1</v>
      </c>
      <c r="L1883" s="40">
        <f>TYPE(Customer!M1883)</f>
        <v>1</v>
      </c>
      <c r="M1883" s="40">
        <f>TYPE(Customer!N1883)</f>
        <v>1</v>
      </c>
    </row>
    <row r="1884" spans="1:13" x14ac:dyDescent="0.25">
      <c r="A1884" s="40">
        <f>TYPE(Customer!A1884)</f>
        <v>1</v>
      </c>
      <c r="B1884" s="40">
        <f>TYPE(Customer!B1884)</f>
        <v>1</v>
      </c>
      <c r="C1884" s="40">
        <f>TYPE(Customer!C1884)</f>
        <v>2</v>
      </c>
      <c r="D1884" s="40">
        <f>TYPE(Customer!D1884)</f>
        <v>2</v>
      </c>
      <c r="E1884" s="40">
        <f>TYPE(Customer!E1884)</f>
        <v>1</v>
      </c>
      <c r="F1884" s="40">
        <f>TYPE(Customer!G1884)</f>
        <v>1</v>
      </c>
      <c r="G1884" s="40">
        <f>TYPE(Customer!H1884)</f>
        <v>1</v>
      </c>
      <c r="H1884" s="40">
        <f>TYPE(Customer!I1884)</f>
        <v>1</v>
      </c>
      <c r="I1884" s="40">
        <f>TYPE(Customer!J1884)</f>
        <v>1</v>
      </c>
      <c r="J1884" s="40">
        <f>TYPE(Customer!K1884)</f>
        <v>1</v>
      </c>
      <c r="K1884" s="40">
        <f>TYPE(Customer!L1884)</f>
        <v>1</v>
      </c>
      <c r="L1884" s="40">
        <f>TYPE(Customer!M1884)</f>
        <v>1</v>
      </c>
      <c r="M1884" s="40">
        <f>TYPE(Customer!N1884)</f>
        <v>1</v>
      </c>
    </row>
    <row r="1885" spans="1:13" x14ac:dyDescent="0.25">
      <c r="A1885" s="40">
        <f>TYPE(Customer!A1885)</f>
        <v>1</v>
      </c>
      <c r="B1885" s="40">
        <f>TYPE(Customer!B1885)</f>
        <v>1</v>
      </c>
      <c r="C1885" s="40">
        <f>TYPE(Customer!C1885)</f>
        <v>2</v>
      </c>
      <c r="D1885" s="40">
        <f>TYPE(Customer!D1885)</f>
        <v>2</v>
      </c>
      <c r="E1885" s="40">
        <f>TYPE(Customer!E1885)</f>
        <v>1</v>
      </c>
      <c r="F1885" s="40">
        <f>TYPE(Customer!G1885)</f>
        <v>1</v>
      </c>
      <c r="G1885" s="40">
        <f>TYPE(Customer!H1885)</f>
        <v>1</v>
      </c>
      <c r="H1885" s="40">
        <f>TYPE(Customer!I1885)</f>
        <v>1</v>
      </c>
      <c r="I1885" s="40">
        <f>TYPE(Customer!J1885)</f>
        <v>1</v>
      </c>
      <c r="J1885" s="40">
        <f>TYPE(Customer!K1885)</f>
        <v>1</v>
      </c>
      <c r="K1885" s="40">
        <f>TYPE(Customer!L1885)</f>
        <v>1</v>
      </c>
      <c r="L1885" s="40">
        <f>TYPE(Customer!M1885)</f>
        <v>1</v>
      </c>
      <c r="M1885" s="40">
        <f>TYPE(Customer!N1885)</f>
        <v>1</v>
      </c>
    </row>
    <row r="1886" spans="1:13" x14ac:dyDescent="0.25">
      <c r="A1886" s="40">
        <f>TYPE(Customer!A1886)</f>
        <v>1</v>
      </c>
      <c r="B1886" s="40">
        <f>TYPE(Customer!B1886)</f>
        <v>1</v>
      </c>
      <c r="C1886" s="40">
        <f>TYPE(Customer!C1886)</f>
        <v>2</v>
      </c>
      <c r="D1886" s="40">
        <f>TYPE(Customer!D1886)</f>
        <v>2</v>
      </c>
      <c r="E1886" s="40">
        <f>TYPE(Customer!E1886)</f>
        <v>1</v>
      </c>
      <c r="F1886" s="40">
        <f>TYPE(Customer!G1886)</f>
        <v>1</v>
      </c>
      <c r="G1886" s="40">
        <f>TYPE(Customer!H1886)</f>
        <v>1</v>
      </c>
      <c r="H1886" s="40">
        <f>TYPE(Customer!I1886)</f>
        <v>1</v>
      </c>
      <c r="I1886" s="40">
        <f>TYPE(Customer!J1886)</f>
        <v>1</v>
      </c>
      <c r="J1886" s="40">
        <f>TYPE(Customer!K1886)</f>
        <v>1</v>
      </c>
      <c r="K1886" s="40">
        <f>TYPE(Customer!L1886)</f>
        <v>1</v>
      </c>
      <c r="L1886" s="40">
        <f>TYPE(Customer!M1886)</f>
        <v>1</v>
      </c>
      <c r="M1886" s="40">
        <f>TYPE(Customer!N1886)</f>
        <v>1</v>
      </c>
    </row>
    <row r="1887" spans="1:13" x14ac:dyDescent="0.25">
      <c r="A1887" s="40">
        <f>TYPE(Customer!A1887)</f>
        <v>1</v>
      </c>
      <c r="B1887" s="40">
        <f>TYPE(Customer!B1887)</f>
        <v>1</v>
      </c>
      <c r="C1887" s="40">
        <f>TYPE(Customer!C1887)</f>
        <v>2</v>
      </c>
      <c r="D1887" s="40">
        <f>TYPE(Customer!D1887)</f>
        <v>2</v>
      </c>
      <c r="E1887" s="40">
        <f>TYPE(Customer!E1887)</f>
        <v>1</v>
      </c>
      <c r="F1887" s="40">
        <f>TYPE(Customer!G1887)</f>
        <v>1</v>
      </c>
      <c r="G1887" s="40">
        <f>TYPE(Customer!H1887)</f>
        <v>1</v>
      </c>
      <c r="H1887" s="40">
        <f>TYPE(Customer!I1887)</f>
        <v>1</v>
      </c>
      <c r="I1887" s="40">
        <f>TYPE(Customer!J1887)</f>
        <v>1</v>
      </c>
      <c r="J1887" s="40">
        <f>TYPE(Customer!K1887)</f>
        <v>1</v>
      </c>
      <c r="K1887" s="40">
        <f>TYPE(Customer!L1887)</f>
        <v>1</v>
      </c>
      <c r="L1887" s="40">
        <f>TYPE(Customer!M1887)</f>
        <v>1</v>
      </c>
      <c r="M1887" s="40">
        <f>TYPE(Customer!N1887)</f>
        <v>1</v>
      </c>
    </row>
    <row r="1888" spans="1:13" x14ac:dyDescent="0.25">
      <c r="A1888" s="40">
        <f>TYPE(Customer!A1888)</f>
        <v>1</v>
      </c>
      <c r="B1888" s="40">
        <f>TYPE(Customer!B1888)</f>
        <v>1</v>
      </c>
      <c r="C1888" s="40">
        <f>TYPE(Customer!C1888)</f>
        <v>2</v>
      </c>
      <c r="D1888" s="40">
        <f>TYPE(Customer!D1888)</f>
        <v>2</v>
      </c>
      <c r="E1888" s="40">
        <f>TYPE(Customer!E1888)</f>
        <v>1</v>
      </c>
      <c r="F1888" s="40">
        <f>TYPE(Customer!G1888)</f>
        <v>1</v>
      </c>
      <c r="G1888" s="40">
        <f>TYPE(Customer!H1888)</f>
        <v>1</v>
      </c>
      <c r="H1888" s="40">
        <f>TYPE(Customer!I1888)</f>
        <v>1</v>
      </c>
      <c r="I1888" s="40">
        <f>TYPE(Customer!J1888)</f>
        <v>1</v>
      </c>
      <c r="J1888" s="40">
        <f>TYPE(Customer!K1888)</f>
        <v>1</v>
      </c>
      <c r="K1888" s="40">
        <f>TYPE(Customer!L1888)</f>
        <v>1</v>
      </c>
      <c r="L1888" s="40">
        <f>TYPE(Customer!M1888)</f>
        <v>1</v>
      </c>
      <c r="M1888" s="40">
        <f>TYPE(Customer!N1888)</f>
        <v>1</v>
      </c>
    </row>
    <row r="1889" spans="1:13" x14ac:dyDescent="0.25">
      <c r="A1889" s="40">
        <f>TYPE(Customer!A1889)</f>
        <v>1</v>
      </c>
      <c r="B1889" s="40">
        <f>TYPE(Customer!B1889)</f>
        <v>1</v>
      </c>
      <c r="C1889" s="40">
        <f>TYPE(Customer!C1889)</f>
        <v>2</v>
      </c>
      <c r="D1889" s="40">
        <f>TYPE(Customer!D1889)</f>
        <v>2</v>
      </c>
      <c r="E1889" s="40">
        <f>TYPE(Customer!E1889)</f>
        <v>1</v>
      </c>
      <c r="F1889" s="40">
        <f>TYPE(Customer!G1889)</f>
        <v>1</v>
      </c>
      <c r="G1889" s="40">
        <f>TYPE(Customer!H1889)</f>
        <v>1</v>
      </c>
      <c r="H1889" s="40">
        <f>TYPE(Customer!I1889)</f>
        <v>1</v>
      </c>
      <c r="I1889" s="40">
        <f>TYPE(Customer!J1889)</f>
        <v>1</v>
      </c>
      <c r="J1889" s="40">
        <f>TYPE(Customer!K1889)</f>
        <v>1</v>
      </c>
      <c r="K1889" s="40">
        <f>TYPE(Customer!L1889)</f>
        <v>1</v>
      </c>
      <c r="L1889" s="40">
        <f>TYPE(Customer!M1889)</f>
        <v>1</v>
      </c>
      <c r="M1889" s="40">
        <f>TYPE(Customer!N1889)</f>
        <v>1</v>
      </c>
    </row>
    <row r="1890" spans="1:13" x14ac:dyDescent="0.25">
      <c r="A1890" s="40">
        <f>TYPE(Customer!A1890)</f>
        <v>1</v>
      </c>
      <c r="B1890" s="40">
        <f>TYPE(Customer!B1890)</f>
        <v>1</v>
      </c>
      <c r="C1890" s="40">
        <f>TYPE(Customer!C1890)</f>
        <v>2</v>
      </c>
      <c r="D1890" s="40">
        <f>TYPE(Customer!D1890)</f>
        <v>2</v>
      </c>
      <c r="E1890" s="40">
        <f>TYPE(Customer!E1890)</f>
        <v>1</v>
      </c>
      <c r="F1890" s="40">
        <f>TYPE(Customer!G1890)</f>
        <v>1</v>
      </c>
      <c r="G1890" s="40">
        <f>TYPE(Customer!H1890)</f>
        <v>1</v>
      </c>
      <c r="H1890" s="40">
        <f>TYPE(Customer!I1890)</f>
        <v>1</v>
      </c>
      <c r="I1890" s="40">
        <f>TYPE(Customer!J1890)</f>
        <v>1</v>
      </c>
      <c r="J1890" s="40">
        <f>TYPE(Customer!K1890)</f>
        <v>1</v>
      </c>
      <c r="K1890" s="40">
        <f>TYPE(Customer!L1890)</f>
        <v>1</v>
      </c>
      <c r="L1890" s="40">
        <f>TYPE(Customer!M1890)</f>
        <v>1</v>
      </c>
      <c r="M1890" s="40">
        <f>TYPE(Customer!N1890)</f>
        <v>1</v>
      </c>
    </row>
    <row r="1891" spans="1:13" x14ac:dyDescent="0.25">
      <c r="A1891" s="40">
        <f>TYPE(Customer!A1891)</f>
        <v>1</v>
      </c>
      <c r="B1891" s="40">
        <f>TYPE(Customer!B1891)</f>
        <v>1</v>
      </c>
      <c r="C1891" s="40">
        <f>TYPE(Customer!C1891)</f>
        <v>2</v>
      </c>
      <c r="D1891" s="40">
        <f>TYPE(Customer!D1891)</f>
        <v>2</v>
      </c>
      <c r="E1891" s="40">
        <f>TYPE(Customer!E1891)</f>
        <v>1</v>
      </c>
      <c r="F1891" s="40">
        <f>TYPE(Customer!G1891)</f>
        <v>1</v>
      </c>
      <c r="G1891" s="40">
        <f>TYPE(Customer!H1891)</f>
        <v>1</v>
      </c>
      <c r="H1891" s="40">
        <f>TYPE(Customer!I1891)</f>
        <v>1</v>
      </c>
      <c r="I1891" s="40">
        <f>TYPE(Customer!J1891)</f>
        <v>1</v>
      </c>
      <c r="J1891" s="40">
        <f>TYPE(Customer!K1891)</f>
        <v>1</v>
      </c>
      <c r="K1891" s="40">
        <f>TYPE(Customer!L1891)</f>
        <v>1</v>
      </c>
      <c r="L1891" s="40">
        <f>TYPE(Customer!M1891)</f>
        <v>1</v>
      </c>
      <c r="M1891" s="40">
        <f>TYPE(Customer!N1891)</f>
        <v>1</v>
      </c>
    </row>
    <row r="1892" spans="1:13" x14ac:dyDescent="0.25">
      <c r="A1892" s="40">
        <f>TYPE(Customer!A1892)</f>
        <v>1</v>
      </c>
      <c r="B1892" s="40">
        <f>TYPE(Customer!B1892)</f>
        <v>1</v>
      </c>
      <c r="C1892" s="40">
        <f>TYPE(Customer!C1892)</f>
        <v>2</v>
      </c>
      <c r="D1892" s="40">
        <f>TYPE(Customer!D1892)</f>
        <v>2</v>
      </c>
      <c r="E1892" s="40">
        <f>TYPE(Customer!E1892)</f>
        <v>1</v>
      </c>
      <c r="F1892" s="40">
        <f>TYPE(Customer!G1892)</f>
        <v>1</v>
      </c>
      <c r="G1892" s="40">
        <f>TYPE(Customer!H1892)</f>
        <v>1</v>
      </c>
      <c r="H1892" s="40">
        <f>TYPE(Customer!I1892)</f>
        <v>1</v>
      </c>
      <c r="I1892" s="40">
        <f>TYPE(Customer!J1892)</f>
        <v>1</v>
      </c>
      <c r="J1892" s="40">
        <f>TYPE(Customer!K1892)</f>
        <v>1</v>
      </c>
      <c r="K1892" s="40">
        <f>TYPE(Customer!L1892)</f>
        <v>1</v>
      </c>
      <c r="L1892" s="40">
        <f>TYPE(Customer!M1892)</f>
        <v>1</v>
      </c>
      <c r="M1892" s="40">
        <f>TYPE(Customer!N1892)</f>
        <v>1</v>
      </c>
    </row>
    <row r="1893" spans="1:13" x14ac:dyDescent="0.25">
      <c r="A1893" s="40">
        <f>TYPE(Customer!A1893)</f>
        <v>1</v>
      </c>
      <c r="B1893" s="40">
        <f>TYPE(Customer!B1893)</f>
        <v>1</v>
      </c>
      <c r="C1893" s="40">
        <f>TYPE(Customer!C1893)</f>
        <v>2</v>
      </c>
      <c r="D1893" s="40">
        <f>TYPE(Customer!D1893)</f>
        <v>2</v>
      </c>
      <c r="E1893" s="40">
        <f>TYPE(Customer!E1893)</f>
        <v>1</v>
      </c>
      <c r="F1893" s="40">
        <f>TYPE(Customer!G1893)</f>
        <v>1</v>
      </c>
      <c r="G1893" s="40">
        <f>TYPE(Customer!H1893)</f>
        <v>1</v>
      </c>
      <c r="H1893" s="40">
        <f>TYPE(Customer!I1893)</f>
        <v>1</v>
      </c>
      <c r="I1893" s="40">
        <f>TYPE(Customer!J1893)</f>
        <v>1</v>
      </c>
      <c r="J1893" s="40">
        <f>TYPE(Customer!K1893)</f>
        <v>1</v>
      </c>
      <c r="K1893" s="40">
        <f>TYPE(Customer!L1893)</f>
        <v>1</v>
      </c>
      <c r="L1893" s="40">
        <f>TYPE(Customer!M1893)</f>
        <v>1</v>
      </c>
      <c r="M1893" s="40">
        <f>TYPE(Customer!N1893)</f>
        <v>1</v>
      </c>
    </row>
    <row r="1894" spans="1:13" x14ac:dyDescent="0.25">
      <c r="A1894" s="40">
        <f>TYPE(Customer!A1894)</f>
        <v>1</v>
      </c>
      <c r="B1894" s="40">
        <f>TYPE(Customer!B1894)</f>
        <v>1</v>
      </c>
      <c r="C1894" s="40">
        <f>TYPE(Customer!C1894)</f>
        <v>2</v>
      </c>
      <c r="D1894" s="40">
        <f>TYPE(Customer!D1894)</f>
        <v>2</v>
      </c>
      <c r="E1894" s="40">
        <f>TYPE(Customer!E1894)</f>
        <v>1</v>
      </c>
      <c r="F1894" s="40">
        <f>TYPE(Customer!G1894)</f>
        <v>1</v>
      </c>
      <c r="G1894" s="40">
        <f>TYPE(Customer!H1894)</f>
        <v>1</v>
      </c>
      <c r="H1894" s="40">
        <f>TYPE(Customer!I1894)</f>
        <v>1</v>
      </c>
      <c r="I1894" s="40">
        <f>TYPE(Customer!J1894)</f>
        <v>1</v>
      </c>
      <c r="J1894" s="40">
        <f>TYPE(Customer!K1894)</f>
        <v>1</v>
      </c>
      <c r="K1894" s="40">
        <f>TYPE(Customer!L1894)</f>
        <v>1</v>
      </c>
      <c r="L1894" s="40">
        <f>TYPE(Customer!M1894)</f>
        <v>1</v>
      </c>
      <c r="M1894" s="40">
        <f>TYPE(Customer!N1894)</f>
        <v>1</v>
      </c>
    </row>
    <row r="1895" spans="1:13" x14ac:dyDescent="0.25">
      <c r="A1895" s="40">
        <f>TYPE(Customer!A1895)</f>
        <v>1</v>
      </c>
      <c r="B1895" s="40">
        <f>TYPE(Customer!B1895)</f>
        <v>1</v>
      </c>
      <c r="C1895" s="40">
        <f>TYPE(Customer!C1895)</f>
        <v>2</v>
      </c>
      <c r="D1895" s="40">
        <f>TYPE(Customer!D1895)</f>
        <v>2</v>
      </c>
      <c r="E1895" s="40">
        <f>TYPE(Customer!E1895)</f>
        <v>1</v>
      </c>
      <c r="F1895" s="40">
        <f>TYPE(Customer!G1895)</f>
        <v>1</v>
      </c>
      <c r="G1895" s="40">
        <f>TYPE(Customer!H1895)</f>
        <v>1</v>
      </c>
      <c r="H1895" s="40">
        <f>TYPE(Customer!I1895)</f>
        <v>1</v>
      </c>
      <c r="I1895" s="40">
        <f>TYPE(Customer!J1895)</f>
        <v>1</v>
      </c>
      <c r="J1895" s="40">
        <f>TYPE(Customer!K1895)</f>
        <v>1</v>
      </c>
      <c r="K1895" s="40">
        <f>TYPE(Customer!L1895)</f>
        <v>1</v>
      </c>
      <c r="L1895" s="40">
        <f>TYPE(Customer!M1895)</f>
        <v>1</v>
      </c>
      <c r="M1895" s="40">
        <f>TYPE(Customer!N1895)</f>
        <v>1</v>
      </c>
    </row>
    <row r="1896" spans="1:13" x14ac:dyDescent="0.25">
      <c r="A1896" s="40">
        <f>TYPE(Customer!A1896)</f>
        <v>1</v>
      </c>
      <c r="B1896" s="40">
        <f>TYPE(Customer!B1896)</f>
        <v>1</v>
      </c>
      <c r="C1896" s="40">
        <f>TYPE(Customer!C1896)</f>
        <v>2</v>
      </c>
      <c r="D1896" s="40">
        <f>TYPE(Customer!D1896)</f>
        <v>2</v>
      </c>
      <c r="E1896" s="40">
        <f>TYPE(Customer!E1896)</f>
        <v>1</v>
      </c>
      <c r="F1896" s="40">
        <f>TYPE(Customer!G1896)</f>
        <v>1</v>
      </c>
      <c r="G1896" s="40">
        <f>TYPE(Customer!H1896)</f>
        <v>1</v>
      </c>
      <c r="H1896" s="40">
        <f>TYPE(Customer!I1896)</f>
        <v>1</v>
      </c>
      <c r="I1896" s="40">
        <f>TYPE(Customer!J1896)</f>
        <v>1</v>
      </c>
      <c r="J1896" s="40">
        <f>TYPE(Customer!K1896)</f>
        <v>1</v>
      </c>
      <c r="K1896" s="40">
        <f>TYPE(Customer!L1896)</f>
        <v>1</v>
      </c>
      <c r="L1896" s="40">
        <f>TYPE(Customer!M1896)</f>
        <v>1</v>
      </c>
      <c r="M1896" s="40">
        <f>TYPE(Customer!N1896)</f>
        <v>1</v>
      </c>
    </row>
    <row r="1897" spans="1:13" x14ac:dyDescent="0.25">
      <c r="A1897" s="40">
        <f>TYPE(Customer!A1897)</f>
        <v>1</v>
      </c>
      <c r="B1897" s="40">
        <f>TYPE(Customer!B1897)</f>
        <v>1</v>
      </c>
      <c r="C1897" s="40">
        <f>TYPE(Customer!C1897)</f>
        <v>2</v>
      </c>
      <c r="D1897" s="40">
        <f>TYPE(Customer!D1897)</f>
        <v>2</v>
      </c>
      <c r="E1897" s="40">
        <f>TYPE(Customer!E1897)</f>
        <v>1</v>
      </c>
      <c r="F1897" s="40">
        <f>TYPE(Customer!G1897)</f>
        <v>1</v>
      </c>
      <c r="G1897" s="40">
        <f>TYPE(Customer!H1897)</f>
        <v>1</v>
      </c>
      <c r="H1897" s="40">
        <f>TYPE(Customer!I1897)</f>
        <v>1</v>
      </c>
      <c r="I1897" s="40">
        <f>TYPE(Customer!J1897)</f>
        <v>1</v>
      </c>
      <c r="J1897" s="40">
        <f>TYPE(Customer!K1897)</f>
        <v>1</v>
      </c>
      <c r="K1897" s="40">
        <f>TYPE(Customer!L1897)</f>
        <v>1</v>
      </c>
      <c r="L1897" s="40">
        <f>TYPE(Customer!M1897)</f>
        <v>1</v>
      </c>
      <c r="M1897" s="40">
        <f>TYPE(Customer!N1897)</f>
        <v>1</v>
      </c>
    </row>
    <row r="1898" spans="1:13" x14ac:dyDescent="0.25">
      <c r="A1898" s="40">
        <f>TYPE(Customer!A1898)</f>
        <v>1</v>
      </c>
      <c r="B1898" s="40">
        <f>TYPE(Customer!B1898)</f>
        <v>1</v>
      </c>
      <c r="C1898" s="40">
        <f>TYPE(Customer!C1898)</f>
        <v>2</v>
      </c>
      <c r="D1898" s="40">
        <f>TYPE(Customer!D1898)</f>
        <v>2</v>
      </c>
      <c r="E1898" s="40">
        <f>TYPE(Customer!E1898)</f>
        <v>1</v>
      </c>
      <c r="F1898" s="40">
        <f>TYPE(Customer!G1898)</f>
        <v>1</v>
      </c>
      <c r="G1898" s="40">
        <f>TYPE(Customer!H1898)</f>
        <v>1</v>
      </c>
      <c r="H1898" s="40">
        <f>TYPE(Customer!I1898)</f>
        <v>1</v>
      </c>
      <c r="I1898" s="40">
        <f>TYPE(Customer!J1898)</f>
        <v>1</v>
      </c>
      <c r="J1898" s="40">
        <f>TYPE(Customer!K1898)</f>
        <v>1</v>
      </c>
      <c r="K1898" s="40">
        <f>TYPE(Customer!L1898)</f>
        <v>1</v>
      </c>
      <c r="L1898" s="40">
        <f>TYPE(Customer!M1898)</f>
        <v>1</v>
      </c>
      <c r="M1898" s="40">
        <f>TYPE(Customer!N1898)</f>
        <v>1</v>
      </c>
    </row>
    <row r="1899" spans="1:13" x14ac:dyDescent="0.25">
      <c r="A1899" s="40">
        <f>TYPE(Customer!A1899)</f>
        <v>1</v>
      </c>
      <c r="B1899" s="40">
        <f>TYPE(Customer!B1899)</f>
        <v>1</v>
      </c>
      <c r="C1899" s="40">
        <f>TYPE(Customer!C1899)</f>
        <v>2</v>
      </c>
      <c r="D1899" s="40">
        <f>TYPE(Customer!D1899)</f>
        <v>2</v>
      </c>
      <c r="E1899" s="40">
        <f>TYPE(Customer!E1899)</f>
        <v>1</v>
      </c>
      <c r="F1899" s="40">
        <f>TYPE(Customer!G1899)</f>
        <v>1</v>
      </c>
      <c r="G1899" s="40">
        <f>TYPE(Customer!H1899)</f>
        <v>1</v>
      </c>
      <c r="H1899" s="40">
        <f>TYPE(Customer!I1899)</f>
        <v>1</v>
      </c>
      <c r="I1899" s="40">
        <f>TYPE(Customer!J1899)</f>
        <v>1</v>
      </c>
      <c r="J1899" s="40">
        <f>TYPE(Customer!K1899)</f>
        <v>1</v>
      </c>
      <c r="K1899" s="40">
        <f>TYPE(Customer!L1899)</f>
        <v>1</v>
      </c>
      <c r="L1899" s="40">
        <f>TYPE(Customer!M1899)</f>
        <v>1</v>
      </c>
      <c r="M1899" s="40">
        <f>TYPE(Customer!N1899)</f>
        <v>1</v>
      </c>
    </row>
    <row r="1900" spans="1:13" x14ac:dyDescent="0.25">
      <c r="A1900" s="40">
        <f>TYPE(Customer!A1900)</f>
        <v>1</v>
      </c>
      <c r="B1900" s="40">
        <f>TYPE(Customer!B1900)</f>
        <v>1</v>
      </c>
      <c r="C1900" s="40">
        <f>TYPE(Customer!C1900)</f>
        <v>2</v>
      </c>
      <c r="D1900" s="40">
        <f>TYPE(Customer!D1900)</f>
        <v>2</v>
      </c>
      <c r="E1900" s="40">
        <f>TYPE(Customer!E1900)</f>
        <v>1</v>
      </c>
      <c r="F1900" s="40">
        <f>TYPE(Customer!G1900)</f>
        <v>1</v>
      </c>
      <c r="G1900" s="40">
        <f>TYPE(Customer!H1900)</f>
        <v>1</v>
      </c>
      <c r="H1900" s="40">
        <f>TYPE(Customer!I1900)</f>
        <v>1</v>
      </c>
      <c r="I1900" s="40">
        <f>TYPE(Customer!J1900)</f>
        <v>1</v>
      </c>
      <c r="J1900" s="40">
        <f>TYPE(Customer!K1900)</f>
        <v>1</v>
      </c>
      <c r="K1900" s="40">
        <f>TYPE(Customer!L1900)</f>
        <v>1</v>
      </c>
      <c r="L1900" s="40">
        <f>TYPE(Customer!M1900)</f>
        <v>1</v>
      </c>
      <c r="M1900" s="40">
        <f>TYPE(Customer!N1900)</f>
        <v>1</v>
      </c>
    </row>
    <row r="1901" spans="1:13" x14ac:dyDescent="0.25">
      <c r="A1901" s="40">
        <f>TYPE(Customer!A1901)</f>
        <v>1</v>
      </c>
      <c r="B1901" s="40">
        <f>TYPE(Customer!B1901)</f>
        <v>1</v>
      </c>
      <c r="C1901" s="40">
        <f>TYPE(Customer!C1901)</f>
        <v>2</v>
      </c>
      <c r="D1901" s="40">
        <f>TYPE(Customer!D1901)</f>
        <v>2</v>
      </c>
      <c r="E1901" s="40">
        <f>TYPE(Customer!E1901)</f>
        <v>1</v>
      </c>
      <c r="F1901" s="40">
        <f>TYPE(Customer!G1901)</f>
        <v>1</v>
      </c>
      <c r="G1901" s="40">
        <f>TYPE(Customer!H1901)</f>
        <v>1</v>
      </c>
      <c r="H1901" s="40">
        <f>TYPE(Customer!I1901)</f>
        <v>1</v>
      </c>
      <c r="I1901" s="40">
        <f>TYPE(Customer!J1901)</f>
        <v>1</v>
      </c>
      <c r="J1901" s="40">
        <f>TYPE(Customer!K1901)</f>
        <v>1</v>
      </c>
      <c r="K1901" s="40">
        <f>TYPE(Customer!L1901)</f>
        <v>1</v>
      </c>
      <c r="L1901" s="40">
        <f>TYPE(Customer!M1901)</f>
        <v>1</v>
      </c>
      <c r="M1901" s="40">
        <f>TYPE(Customer!N1901)</f>
        <v>1</v>
      </c>
    </row>
    <row r="1902" spans="1:13" x14ac:dyDescent="0.25">
      <c r="A1902" s="40">
        <f>TYPE(Customer!A1902)</f>
        <v>1</v>
      </c>
      <c r="B1902" s="40">
        <f>TYPE(Customer!B1902)</f>
        <v>1</v>
      </c>
      <c r="C1902" s="40">
        <f>TYPE(Customer!C1902)</f>
        <v>2</v>
      </c>
      <c r="D1902" s="40">
        <f>TYPE(Customer!D1902)</f>
        <v>2</v>
      </c>
      <c r="E1902" s="40">
        <f>TYPE(Customer!E1902)</f>
        <v>1</v>
      </c>
      <c r="F1902" s="40">
        <f>TYPE(Customer!G1902)</f>
        <v>1</v>
      </c>
      <c r="G1902" s="40">
        <f>TYPE(Customer!H1902)</f>
        <v>1</v>
      </c>
      <c r="H1902" s="40">
        <f>TYPE(Customer!I1902)</f>
        <v>1</v>
      </c>
      <c r="I1902" s="40">
        <f>TYPE(Customer!J1902)</f>
        <v>1</v>
      </c>
      <c r="J1902" s="40">
        <f>TYPE(Customer!K1902)</f>
        <v>1</v>
      </c>
      <c r="K1902" s="40">
        <f>TYPE(Customer!L1902)</f>
        <v>1</v>
      </c>
      <c r="L1902" s="40">
        <f>TYPE(Customer!M1902)</f>
        <v>1</v>
      </c>
      <c r="M1902" s="40">
        <f>TYPE(Customer!N1902)</f>
        <v>1</v>
      </c>
    </row>
    <row r="1903" spans="1:13" x14ac:dyDescent="0.25">
      <c r="A1903" s="40">
        <f>TYPE(Customer!A1903)</f>
        <v>1</v>
      </c>
      <c r="B1903" s="40">
        <f>TYPE(Customer!B1903)</f>
        <v>1</v>
      </c>
      <c r="C1903" s="40">
        <f>TYPE(Customer!C1903)</f>
        <v>2</v>
      </c>
      <c r="D1903" s="40">
        <f>TYPE(Customer!D1903)</f>
        <v>2</v>
      </c>
      <c r="E1903" s="40">
        <f>TYPE(Customer!E1903)</f>
        <v>1</v>
      </c>
      <c r="F1903" s="40">
        <f>TYPE(Customer!G1903)</f>
        <v>1</v>
      </c>
      <c r="G1903" s="40">
        <f>TYPE(Customer!H1903)</f>
        <v>1</v>
      </c>
      <c r="H1903" s="40">
        <f>TYPE(Customer!I1903)</f>
        <v>1</v>
      </c>
      <c r="I1903" s="40">
        <f>TYPE(Customer!J1903)</f>
        <v>1</v>
      </c>
      <c r="J1903" s="40">
        <f>TYPE(Customer!K1903)</f>
        <v>1</v>
      </c>
      <c r="K1903" s="40">
        <f>TYPE(Customer!L1903)</f>
        <v>1</v>
      </c>
      <c r="L1903" s="40">
        <f>TYPE(Customer!M1903)</f>
        <v>1</v>
      </c>
      <c r="M1903" s="40">
        <f>TYPE(Customer!N1903)</f>
        <v>1</v>
      </c>
    </row>
    <row r="1904" spans="1:13" x14ac:dyDescent="0.25">
      <c r="A1904" s="40">
        <f>TYPE(Customer!A1904)</f>
        <v>1</v>
      </c>
      <c r="B1904" s="40">
        <f>TYPE(Customer!B1904)</f>
        <v>1</v>
      </c>
      <c r="C1904" s="40">
        <f>TYPE(Customer!C1904)</f>
        <v>2</v>
      </c>
      <c r="D1904" s="40">
        <f>TYPE(Customer!D1904)</f>
        <v>2</v>
      </c>
      <c r="E1904" s="40">
        <f>TYPE(Customer!E1904)</f>
        <v>1</v>
      </c>
      <c r="F1904" s="40">
        <f>TYPE(Customer!G1904)</f>
        <v>1</v>
      </c>
      <c r="G1904" s="40">
        <f>TYPE(Customer!H1904)</f>
        <v>1</v>
      </c>
      <c r="H1904" s="40">
        <f>TYPE(Customer!I1904)</f>
        <v>1</v>
      </c>
      <c r="I1904" s="40">
        <f>TYPE(Customer!J1904)</f>
        <v>1</v>
      </c>
      <c r="J1904" s="40">
        <f>TYPE(Customer!K1904)</f>
        <v>1</v>
      </c>
      <c r="K1904" s="40">
        <f>TYPE(Customer!L1904)</f>
        <v>1</v>
      </c>
      <c r="L1904" s="40">
        <f>TYPE(Customer!M1904)</f>
        <v>1</v>
      </c>
      <c r="M1904" s="40">
        <f>TYPE(Customer!N1904)</f>
        <v>1</v>
      </c>
    </row>
    <row r="1905" spans="1:13" x14ac:dyDescent="0.25">
      <c r="A1905" s="40">
        <f>TYPE(Customer!A1905)</f>
        <v>1</v>
      </c>
      <c r="B1905" s="40">
        <f>TYPE(Customer!B1905)</f>
        <v>1</v>
      </c>
      <c r="C1905" s="40">
        <f>TYPE(Customer!C1905)</f>
        <v>2</v>
      </c>
      <c r="D1905" s="40">
        <f>TYPE(Customer!D1905)</f>
        <v>2</v>
      </c>
      <c r="E1905" s="40">
        <f>TYPE(Customer!E1905)</f>
        <v>1</v>
      </c>
      <c r="F1905" s="40">
        <f>TYPE(Customer!G1905)</f>
        <v>1</v>
      </c>
      <c r="G1905" s="40">
        <f>TYPE(Customer!H1905)</f>
        <v>1</v>
      </c>
      <c r="H1905" s="40">
        <f>TYPE(Customer!I1905)</f>
        <v>1</v>
      </c>
      <c r="I1905" s="40">
        <f>TYPE(Customer!J1905)</f>
        <v>1</v>
      </c>
      <c r="J1905" s="40">
        <f>TYPE(Customer!K1905)</f>
        <v>1</v>
      </c>
      <c r="K1905" s="40">
        <f>TYPE(Customer!L1905)</f>
        <v>1</v>
      </c>
      <c r="L1905" s="40">
        <f>TYPE(Customer!M1905)</f>
        <v>1</v>
      </c>
      <c r="M1905" s="40">
        <f>TYPE(Customer!N1905)</f>
        <v>1</v>
      </c>
    </row>
    <row r="1906" spans="1:13" x14ac:dyDescent="0.25">
      <c r="A1906" s="40">
        <f>TYPE(Customer!A1906)</f>
        <v>1</v>
      </c>
      <c r="B1906" s="40">
        <f>TYPE(Customer!B1906)</f>
        <v>1</v>
      </c>
      <c r="C1906" s="40">
        <f>TYPE(Customer!C1906)</f>
        <v>2</v>
      </c>
      <c r="D1906" s="40">
        <f>TYPE(Customer!D1906)</f>
        <v>2</v>
      </c>
      <c r="E1906" s="40">
        <f>TYPE(Customer!E1906)</f>
        <v>1</v>
      </c>
      <c r="F1906" s="40">
        <f>TYPE(Customer!G1906)</f>
        <v>1</v>
      </c>
      <c r="G1906" s="40">
        <f>TYPE(Customer!H1906)</f>
        <v>1</v>
      </c>
      <c r="H1906" s="40">
        <f>TYPE(Customer!I1906)</f>
        <v>1</v>
      </c>
      <c r="I1906" s="40">
        <f>TYPE(Customer!J1906)</f>
        <v>1</v>
      </c>
      <c r="J1906" s="40">
        <f>TYPE(Customer!K1906)</f>
        <v>1</v>
      </c>
      <c r="K1906" s="40">
        <f>TYPE(Customer!L1906)</f>
        <v>1</v>
      </c>
      <c r="L1906" s="40">
        <f>TYPE(Customer!M1906)</f>
        <v>1</v>
      </c>
      <c r="M1906" s="40">
        <f>TYPE(Customer!N1906)</f>
        <v>1</v>
      </c>
    </row>
    <row r="1907" spans="1:13" x14ac:dyDescent="0.25">
      <c r="A1907" s="40">
        <f>TYPE(Customer!A1907)</f>
        <v>1</v>
      </c>
      <c r="B1907" s="40">
        <f>TYPE(Customer!B1907)</f>
        <v>1</v>
      </c>
      <c r="C1907" s="40">
        <f>TYPE(Customer!C1907)</f>
        <v>2</v>
      </c>
      <c r="D1907" s="40">
        <f>TYPE(Customer!D1907)</f>
        <v>2</v>
      </c>
      <c r="E1907" s="40">
        <f>TYPE(Customer!E1907)</f>
        <v>1</v>
      </c>
      <c r="F1907" s="40">
        <f>TYPE(Customer!G1907)</f>
        <v>1</v>
      </c>
      <c r="G1907" s="40">
        <f>TYPE(Customer!H1907)</f>
        <v>1</v>
      </c>
      <c r="H1907" s="40">
        <f>TYPE(Customer!I1907)</f>
        <v>1</v>
      </c>
      <c r="I1907" s="40">
        <f>TYPE(Customer!J1907)</f>
        <v>1</v>
      </c>
      <c r="J1907" s="40">
        <f>TYPE(Customer!K1907)</f>
        <v>1</v>
      </c>
      <c r="K1907" s="40">
        <f>TYPE(Customer!L1907)</f>
        <v>1</v>
      </c>
      <c r="L1907" s="40">
        <f>TYPE(Customer!M1907)</f>
        <v>1</v>
      </c>
      <c r="M1907" s="40">
        <f>TYPE(Customer!N1907)</f>
        <v>1</v>
      </c>
    </row>
    <row r="1908" spans="1:13" x14ac:dyDescent="0.25">
      <c r="A1908" s="40">
        <f>TYPE(Customer!A1908)</f>
        <v>1</v>
      </c>
      <c r="B1908" s="40">
        <f>TYPE(Customer!B1908)</f>
        <v>1</v>
      </c>
      <c r="C1908" s="40">
        <f>TYPE(Customer!C1908)</f>
        <v>2</v>
      </c>
      <c r="D1908" s="40">
        <f>TYPE(Customer!D1908)</f>
        <v>2</v>
      </c>
      <c r="E1908" s="40">
        <f>TYPE(Customer!E1908)</f>
        <v>1</v>
      </c>
      <c r="F1908" s="40">
        <f>TYPE(Customer!G1908)</f>
        <v>1</v>
      </c>
      <c r="G1908" s="40">
        <f>TYPE(Customer!H1908)</f>
        <v>1</v>
      </c>
      <c r="H1908" s="40">
        <f>TYPE(Customer!I1908)</f>
        <v>1</v>
      </c>
      <c r="I1908" s="40">
        <f>TYPE(Customer!J1908)</f>
        <v>1</v>
      </c>
      <c r="J1908" s="40">
        <f>TYPE(Customer!K1908)</f>
        <v>1</v>
      </c>
      <c r="K1908" s="40">
        <f>TYPE(Customer!L1908)</f>
        <v>1</v>
      </c>
      <c r="L1908" s="40">
        <f>TYPE(Customer!M1908)</f>
        <v>1</v>
      </c>
      <c r="M1908" s="40">
        <f>TYPE(Customer!N1908)</f>
        <v>1</v>
      </c>
    </row>
    <row r="1909" spans="1:13" x14ac:dyDescent="0.25">
      <c r="A1909" s="40">
        <f>TYPE(Customer!A1909)</f>
        <v>1</v>
      </c>
      <c r="B1909" s="40">
        <f>TYPE(Customer!B1909)</f>
        <v>1</v>
      </c>
      <c r="C1909" s="40">
        <f>TYPE(Customer!C1909)</f>
        <v>2</v>
      </c>
      <c r="D1909" s="40">
        <f>TYPE(Customer!D1909)</f>
        <v>2</v>
      </c>
      <c r="E1909" s="40">
        <f>TYPE(Customer!E1909)</f>
        <v>1</v>
      </c>
      <c r="F1909" s="40">
        <f>TYPE(Customer!G1909)</f>
        <v>1</v>
      </c>
      <c r="G1909" s="40">
        <f>TYPE(Customer!H1909)</f>
        <v>1</v>
      </c>
      <c r="H1909" s="40">
        <f>TYPE(Customer!I1909)</f>
        <v>1</v>
      </c>
      <c r="I1909" s="40">
        <f>TYPE(Customer!J1909)</f>
        <v>1</v>
      </c>
      <c r="J1909" s="40">
        <f>TYPE(Customer!K1909)</f>
        <v>1</v>
      </c>
      <c r="K1909" s="40">
        <f>TYPE(Customer!L1909)</f>
        <v>1</v>
      </c>
      <c r="L1909" s="40">
        <f>TYPE(Customer!M1909)</f>
        <v>1</v>
      </c>
      <c r="M1909" s="40">
        <f>TYPE(Customer!N1909)</f>
        <v>1</v>
      </c>
    </row>
    <row r="1910" spans="1:13" x14ac:dyDescent="0.25">
      <c r="A1910" s="40">
        <f>TYPE(Customer!A1910)</f>
        <v>1</v>
      </c>
      <c r="B1910" s="40">
        <f>TYPE(Customer!B1910)</f>
        <v>1</v>
      </c>
      <c r="C1910" s="40">
        <f>TYPE(Customer!C1910)</f>
        <v>2</v>
      </c>
      <c r="D1910" s="40">
        <f>TYPE(Customer!D1910)</f>
        <v>2</v>
      </c>
      <c r="E1910" s="40">
        <f>TYPE(Customer!E1910)</f>
        <v>1</v>
      </c>
      <c r="F1910" s="40">
        <f>TYPE(Customer!G1910)</f>
        <v>1</v>
      </c>
      <c r="G1910" s="40">
        <f>TYPE(Customer!H1910)</f>
        <v>1</v>
      </c>
      <c r="H1910" s="40">
        <f>TYPE(Customer!I1910)</f>
        <v>1</v>
      </c>
      <c r="I1910" s="40">
        <f>TYPE(Customer!J1910)</f>
        <v>1</v>
      </c>
      <c r="J1910" s="40">
        <f>TYPE(Customer!K1910)</f>
        <v>1</v>
      </c>
      <c r="K1910" s="40">
        <f>TYPE(Customer!L1910)</f>
        <v>1</v>
      </c>
      <c r="L1910" s="40">
        <f>TYPE(Customer!M1910)</f>
        <v>1</v>
      </c>
      <c r="M1910" s="40">
        <f>TYPE(Customer!N1910)</f>
        <v>1</v>
      </c>
    </row>
    <row r="1911" spans="1:13" x14ac:dyDescent="0.25">
      <c r="A1911" s="40">
        <f>TYPE(Customer!A1911)</f>
        <v>1</v>
      </c>
      <c r="B1911" s="40">
        <f>TYPE(Customer!B1911)</f>
        <v>1</v>
      </c>
      <c r="C1911" s="40">
        <f>TYPE(Customer!C1911)</f>
        <v>2</v>
      </c>
      <c r="D1911" s="40">
        <f>TYPE(Customer!D1911)</f>
        <v>2</v>
      </c>
      <c r="E1911" s="40">
        <f>TYPE(Customer!E1911)</f>
        <v>1</v>
      </c>
      <c r="F1911" s="40">
        <f>TYPE(Customer!G1911)</f>
        <v>1</v>
      </c>
      <c r="G1911" s="40">
        <f>TYPE(Customer!H1911)</f>
        <v>1</v>
      </c>
      <c r="H1911" s="40">
        <f>TYPE(Customer!I1911)</f>
        <v>1</v>
      </c>
      <c r="I1911" s="40">
        <f>TYPE(Customer!J1911)</f>
        <v>1</v>
      </c>
      <c r="J1911" s="40">
        <f>TYPE(Customer!K1911)</f>
        <v>1</v>
      </c>
      <c r="K1911" s="40">
        <f>TYPE(Customer!L1911)</f>
        <v>1</v>
      </c>
      <c r="L1911" s="40">
        <f>TYPE(Customer!M1911)</f>
        <v>1</v>
      </c>
      <c r="M1911" s="40">
        <f>TYPE(Customer!N1911)</f>
        <v>1</v>
      </c>
    </row>
    <row r="1912" spans="1:13" x14ac:dyDescent="0.25">
      <c r="A1912" s="40">
        <f>TYPE(Customer!A1912)</f>
        <v>1</v>
      </c>
      <c r="B1912" s="40">
        <f>TYPE(Customer!B1912)</f>
        <v>1</v>
      </c>
      <c r="C1912" s="40">
        <f>TYPE(Customer!C1912)</f>
        <v>2</v>
      </c>
      <c r="D1912" s="40">
        <f>TYPE(Customer!D1912)</f>
        <v>2</v>
      </c>
      <c r="E1912" s="40">
        <f>TYPE(Customer!E1912)</f>
        <v>1</v>
      </c>
      <c r="F1912" s="40">
        <f>TYPE(Customer!G1912)</f>
        <v>1</v>
      </c>
      <c r="G1912" s="40">
        <f>TYPE(Customer!H1912)</f>
        <v>1</v>
      </c>
      <c r="H1912" s="40">
        <f>TYPE(Customer!I1912)</f>
        <v>1</v>
      </c>
      <c r="I1912" s="40">
        <f>TYPE(Customer!J1912)</f>
        <v>1</v>
      </c>
      <c r="J1912" s="40">
        <f>TYPE(Customer!K1912)</f>
        <v>1</v>
      </c>
      <c r="K1912" s="40">
        <f>TYPE(Customer!L1912)</f>
        <v>1</v>
      </c>
      <c r="L1912" s="40">
        <f>TYPE(Customer!M1912)</f>
        <v>1</v>
      </c>
      <c r="M1912" s="40">
        <f>TYPE(Customer!N1912)</f>
        <v>1</v>
      </c>
    </row>
    <row r="1913" spans="1:13" x14ac:dyDescent="0.25">
      <c r="A1913" s="40">
        <f>TYPE(Customer!A1913)</f>
        <v>1</v>
      </c>
      <c r="B1913" s="40">
        <f>TYPE(Customer!B1913)</f>
        <v>1</v>
      </c>
      <c r="C1913" s="40">
        <f>TYPE(Customer!C1913)</f>
        <v>2</v>
      </c>
      <c r="D1913" s="40">
        <f>TYPE(Customer!D1913)</f>
        <v>2</v>
      </c>
      <c r="E1913" s="40">
        <f>TYPE(Customer!E1913)</f>
        <v>1</v>
      </c>
      <c r="F1913" s="40">
        <f>TYPE(Customer!G1913)</f>
        <v>1</v>
      </c>
      <c r="G1913" s="40">
        <f>TYPE(Customer!H1913)</f>
        <v>1</v>
      </c>
      <c r="H1913" s="40">
        <f>TYPE(Customer!I1913)</f>
        <v>1</v>
      </c>
      <c r="I1913" s="40">
        <f>TYPE(Customer!J1913)</f>
        <v>1</v>
      </c>
      <c r="J1913" s="40">
        <f>TYPE(Customer!K1913)</f>
        <v>1</v>
      </c>
      <c r="K1913" s="40">
        <f>TYPE(Customer!L1913)</f>
        <v>1</v>
      </c>
      <c r="L1913" s="40">
        <f>TYPE(Customer!M1913)</f>
        <v>1</v>
      </c>
      <c r="M1913" s="40">
        <f>TYPE(Customer!N1913)</f>
        <v>1</v>
      </c>
    </row>
    <row r="1914" spans="1:13" x14ac:dyDescent="0.25">
      <c r="A1914" s="40">
        <f>TYPE(Customer!A1914)</f>
        <v>1</v>
      </c>
      <c r="B1914" s="40">
        <f>TYPE(Customer!B1914)</f>
        <v>1</v>
      </c>
      <c r="C1914" s="40">
        <f>TYPE(Customer!C1914)</f>
        <v>2</v>
      </c>
      <c r="D1914" s="40">
        <f>TYPE(Customer!D1914)</f>
        <v>2</v>
      </c>
      <c r="E1914" s="40">
        <f>TYPE(Customer!E1914)</f>
        <v>1</v>
      </c>
      <c r="F1914" s="40">
        <f>TYPE(Customer!G1914)</f>
        <v>1</v>
      </c>
      <c r="G1914" s="40">
        <f>TYPE(Customer!H1914)</f>
        <v>1</v>
      </c>
      <c r="H1914" s="40">
        <f>TYPE(Customer!I1914)</f>
        <v>1</v>
      </c>
      <c r="I1914" s="40">
        <f>TYPE(Customer!J1914)</f>
        <v>1</v>
      </c>
      <c r="J1914" s="40">
        <f>TYPE(Customer!K1914)</f>
        <v>1</v>
      </c>
      <c r="K1914" s="40">
        <f>TYPE(Customer!L1914)</f>
        <v>1</v>
      </c>
      <c r="L1914" s="40">
        <f>TYPE(Customer!M1914)</f>
        <v>1</v>
      </c>
      <c r="M1914" s="40">
        <f>TYPE(Customer!N1914)</f>
        <v>1</v>
      </c>
    </row>
    <row r="1915" spans="1:13" x14ac:dyDescent="0.25">
      <c r="A1915" s="40">
        <f>TYPE(Customer!A1915)</f>
        <v>1</v>
      </c>
      <c r="B1915" s="40">
        <f>TYPE(Customer!B1915)</f>
        <v>1</v>
      </c>
      <c r="C1915" s="40">
        <f>TYPE(Customer!C1915)</f>
        <v>2</v>
      </c>
      <c r="D1915" s="40">
        <f>TYPE(Customer!D1915)</f>
        <v>2</v>
      </c>
      <c r="E1915" s="40">
        <f>TYPE(Customer!E1915)</f>
        <v>1</v>
      </c>
      <c r="F1915" s="40">
        <f>TYPE(Customer!G1915)</f>
        <v>1</v>
      </c>
      <c r="G1915" s="40">
        <f>TYPE(Customer!H1915)</f>
        <v>1</v>
      </c>
      <c r="H1915" s="40">
        <f>TYPE(Customer!I1915)</f>
        <v>1</v>
      </c>
      <c r="I1915" s="40">
        <f>TYPE(Customer!J1915)</f>
        <v>1</v>
      </c>
      <c r="J1915" s="40">
        <f>TYPE(Customer!K1915)</f>
        <v>1</v>
      </c>
      <c r="K1915" s="40">
        <f>TYPE(Customer!L1915)</f>
        <v>1</v>
      </c>
      <c r="L1915" s="40">
        <f>TYPE(Customer!M1915)</f>
        <v>1</v>
      </c>
      <c r="M1915" s="40">
        <f>TYPE(Customer!N1915)</f>
        <v>1</v>
      </c>
    </row>
    <row r="1916" spans="1:13" x14ac:dyDescent="0.25">
      <c r="A1916" s="40">
        <f>TYPE(Customer!A1916)</f>
        <v>1</v>
      </c>
      <c r="B1916" s="40">
        <f>TYPE(Customer!B1916)</f>
        <v>1</v>
      </c>
      <c r="C1916" s="40">
        <f>TYPE(Customer!C1916)</f>
        <v>2</v>
      </c>
      <c r="D1916" s="40">
        <f>TYPE(Customer!D1916)</f>
        <v>2</v>
      </c>
      <c r="E1916" s="40">
        <f>TYPE(Customer!E1916)</f>
        <v>1</v>
      </c>
      <c r="F1916" s="40">
        <f>TYPE(Customer!G1916)</f>
        <v>1</v>
      </c>
      <c r="G1916" s="40">
        <f>TYPE(Customer!H1916)</f>
        <v>1</v>
      </c>
      <c r="H1916" s="40">
        <f>TYPE(Customer!I1916)</f>
        <v>1</v>
      </c>
      <c r="I1916" s="40">
        <f>TYPE(Customer!J1916)</f>
        <v>1</v>
      </c>
      <c r="J1916" s="40">
        <f>TYPE(Customer!K1916)</f>
        <v>1</v>
      </c>
      <c r="K1916" s="40">
        <f>TYPE(Customer!L1916)</f>
        <v>1</v>
      </c>
      <c r="L1916" s="40">
        <f>TYPE(Customer!M1916)</f>
        <v>1</v>
      </c>
      <c r="M1916" s="40">
        <f>TYPE(Customer!N1916)</f>
        <v>1</v>
      </c>
    </row>
    <row r="1917" spans="1:13" x14ac:dyDescent="0.25">
      <c r="A1917" s="40">
        <f>TYPE(Customer!A1917)</f>
        <v>1</v>
      </c>
      <c r="B1917" s="40">
        <f>TYPE(Customer!B1917)</f>
        <v>1</v>
      </c>
      <c r="C1917" s="40">
        <f>TYPE(Customer!C1917)</f>
        <v>2</v>
      </c>
      <c r="D1917" s="40">
        <f>TYPE(Customer!D1917)</f>
        <v>2</v>
      </c>
      <c r="E1917" s="40">
        <f>TYPE(Customer!E1917)</f>
        <v>1</v>
      </c>
      <c r="F1917" s="40">
        <f>TYPE(Customer!G1917)</f>
        <v>1</v>
      </c>
      <c r="G1917" s="40">
        <f>TYPE(Customer!H1917)</f>
        <v>1</v>
      </c>
      <c r="H1917" s="40">
        <f>TYPE(Customer!I1917)</f>
        <v>1</v>
      </c>
      <c r="I1917" s="40">
        <f>TYPE(Customer!J1917)</f>
        <v>1</v>
      </c>
      <c r="J1917" s="40">
        <f>TYPE(Customer!K1917)</f>
        <v>1</v>
      </c>
      <c r="K1917" s="40">
        <f>TYPE(Customer!L1917)</f>
        <v>1</v>
      </c>
      <c r="L1917" s="40">
        <f>TYPE(Customer!M1917)</f>
        <v>1</v>
      </c>
      <c r="M1917" s="40">
        <f>TYPE(Customer!N1917)</f>
        <v>1</v>
      </c>
    </row>
    <row r="1918" spans="1:13" x14ac:dyDescent="0.25">
      <c r="A1918" s="40">
        <f>TYPE(Customer!A1918)</f>
        <v>1</v>
      </c>
      <c r="B1918" s="40">
        <f>TYPE(Customer!B1918)</f>
        <v>1</v>
      </c>
      <c r="C1918" s="40">
        <f>TYPE(Customer!C1918)</f>
        <v>2</v>
      </c>
      <c r="D1918" s="40">
        <f>TYPE(Customer!D1918)</f>
        <v>2</v>
      </c>
      <c r="E1918" s="40">
        <f>TYPE(Customer!E1918)</f>
        <v>1</v>
      </c>
      <c r="F1918" s="40">
        <f>TYPE(Customer!G1918)</f>
        <v>1</v>
      </c>
      <c r="G1918" s="40">
        <f>TYPE(Customer!H1918)</f>
        <v>1</v>
      </c>
      <c r="H1918" s="40">
        <f>TYPE(Customer!I1918)</f>
        <v>1</v>
      </c>
      <c r="I1918" s="40">
        <f>TYPE(Customer!J1918)</f>
        <v>1</v>
      </c>
      <c r="J1918" s="40">
        <f>TYPE(Customer!K1918)</f>
        <v>1</v>
      </c>
      <c r="K1918" s="40">
        <f>TYPE(Customer!L1918)</f>
        <v>1</v>
      </c>
      <c r="L1918" s="40">
        <f>TYPE(Customer!M1918)</f>
        <v>1</v>
      </c>
      <c r="M1918" s="40">
        <f>TYPE(Customer!N1918)</f>
        <v>1</v>
      </c>
    </row>
    <row r="1919" spans="1:13" x14ac:dyDescent="0.25">
      <c r="A1919" s="40">
        <f>TYPE(Customer!A1919)</f>
        <v>1</v>
      </c>
      <c r="B1919" s="40">
        <f>TYPE(Customer!B1919)</f>
        <v>1</v>
      </c>
      <c r="C1919" s="40">
        <f>TYPE(Customer!C1919)</f>
        <v>2</v>
      </c>
      <c r="D1919" s="40">
        <f>TYPE(Customer!D1919)</f>
        <v>2</v>
      </c>
      <c r="E1919" s="40">
        <f>TYPE(Customer!E1919)</f>
        <v>1</v>
      </c>
      <c r="F1919" s="40">
        <f>TYPE(Customer!G1919)</f>
        <v>1</v>
      </c>
      <c r="G1919" s="40">
        <f>TYPE(Customer!H1919)</f>
        <v>1</v>
      </c>
      <c r="H1919" s="40">
        <f>TYPE(Customer!I1919)</f>
        <v>1</v>
      </c>
      <c r="I1919" s="40">
        <f>TYPE(Customer!J1919)</f>
        <v>1</v>
      </c>
      <c r="J1919" s="40">
        <f>TYPE(Customer!K1919)</f>
        <v>1</v>
      </c>
      <c r="K1919" s="40">
        <f>TYPE(Customer!L1919)</f>
        <v>1</v>
      </c>
      <c r="L1919" s="40">
        <f>TYPE(Customer!M1919)</f>
        <v>1</v>
      </c>
      <c r="M1919" s="40">
        <f>TYPE(Customer!N1919)</f>
        <v>1</v>
      </c>
    </row>
    <row r="1920" spans="1:13" x14ac:dyDescent="0.25">
      <c r="A1920" s="40">
        <f>TYPE(Customer!A1920)</f>
        <v>1</v>
      </c>
      <c r="B1920" s="40">
        <f>TYPE(Customer!B1920)</f>
        <v>1</v>
      </c>
      <c r="C1920" s="40">
        <f>TYPE(Customer!C1920)</f>
        <v>2</v>
      </c>
      <c r="D1920" s="40">
        <f>TYPE(Customer!D1920)</f>
        <v>2</v>
      </c>
      <c r="E1920" s="40">
        <f>TYPE(Customer!E1920)</f>
        <v>1</v>
      </c>
      <c r="F1920" s="40">
        <f>TYPE(Customer!G1920)</f>
        <v>1</v>
      </c>
      <c r="G1920" s="40">
        <f>TYPE(Customer!H1920)</f>
        <v>1</v>
      </c>
      <c r="H1920" s="40">
        <f>TYPE(Customer!I1920)</f>
        <v>1</v>
      </c>
      <c r="I1920" s="40">
        <f>TYPE(Customer!J1920)</f>
        <v>1</v>
      </c>
      <c r="J1920" s="40">
        <f>TYPE(Customer!K1920)</f>
        <v>1</v>
      </c>
      <c r="K1920" s="40">
        <f>TYPE(Customer!L1920)</f>
        <v>1</v>
      </c>
      <c r="L1920" s="40">
        <f>TYPE(Customer!M1920)</f>
        <v>1</v>
      </c>
      <c r="M1920" s="40">
        <f>TYPE(Customer!N1920)</f>
        <v>1</v>
      </c>
    </row>
    <row r="1921" spans="1:13" x14ac:dyDescent="0.25">
      <c r="A1921" s="40">
        <f>TYPE(Customer!A1921)</f>
        <v>1</v>
      </c>
      <c r="B1921" s="40">
        <f>TYPE(Customer!B1921)</f>
        <v>1</v>
      </c>
      <c r="C1921" s="40">
        <f>TYPE(Customer!C1921)</f>
        <v>2</v>
      </c>
      <c r="D1921" s="40">
        <f>TYPE(Customer!D1921)</f>
        <v>2</v>
      </c>
      <c r="E1921" s="40">
        <f>TYPE(Customer!E1921)</f>
        <v>1</v>
      </c>
      <c r="F1921" s="40">
        <f>TYPE(Customer!G1921)</f>
        <v>1</v>
      </c>
      <c r="G1921" s="40">
        <f>TYPE(Customer!H1921)</f>
        <v>1</v>
      </c>
      <c r="H1921" s="40">
        <f>TYPE(Customer!I1921)</f>
        <v>1</v>
      </c>
      <c r="I1921" s="40">
        <f>TYPE(Customer!J1921)</f>
        <v>1</v>
      </c>
      <c r="J1921" s="40">
        <f>TYPE(Customer!K1921)</f>
        <v>1</v>
      </c>
      <c r="K1921" s="40">
        <f>TYPE(Customer!L1921)</f>
        <v>1</v>
      </c>
      <c r="L1921" s="40">
        <f>TYPE(Customer!M1921)</f>
        <v>1</v>
      </c>
      <c r="M1921" s="40">
        <f>TYPE(Customer!N1921)</f>
        <v>1</v>
      </c>
    </row>
    <row r="1922" spans="1:13" x14ac:dyDescent="0.25">
      <c r="A1922" s="40">
        <f>TYPE(Customer!A1922)</f>
        <v>1</v>
      </c>
      <c r="B1922" s="40">
        <f>TYPE(Customer!B1922)</f>
        <v>1</v>
      </c>
      <c r="C1922" s="40">
        <f>TYPE(Customer!C1922)</f>
        <v>2</v>
      </c>
      <c r="D1922" s="40">
        <f>TYPE(Customer!D1922)</f>
        <v>2</v>
      </c>
      <c r="E1922" s="40">
        <f>TYPE(Customer!E1922)</f>
        <v>1</v>
      </c>
      <c r="F1922" s="40">
        <f>TYPE(Customer!G1922)</f>
        <v>1</v>
      </c>
      <c r="G1922" s="40">
        <f>TYPE(Customer!H1922)</f>
        <v>1</v>
      </c>
      <c r="H1922" s="40">
        <f>TYPE(Customer!I1922)</f>
        <v>1</v>
      </c>
      <c r="I1922" s="40">
        <f>TYPE(Customer!J1922)</f>
        <v>1</v>
      </c>
      <c r="J1922" s="40">
        <f>TYPE(Customer!K1922)</f>
        <v>1</v>
      </c>
      <c r="K1922" s="40">
        <f>TYPE(Customer!L1922)</f>
        <v>1</v>
      </c>
      <c r="L1922" s="40">
        <f>TYPE(Customer!M1922)</f>
        <v>1</v>
      </c>
      <c r="M1922" s="40">
        <f>TYPE(Customer!N1922)</f>
        <v>1</v>
      </c>
    </row>
    <row r="1923" spans="1:13" x14ac:dyDescent="0.25">
      <c r="A1923" s="40">
        <f>TYPE(Customer!A1923)</f>
        <v>1</v>
      </c>
      <c r="B1923" s="40">
        <f>TYPE(Customer!B1923)</f>
        <v>1</v>
      </c>
      <c r="C1923" s="40">
        <f>TYPE(Customer!C1923)</f>
        <v>2</v>
      </c>
      <c r="D1923" s="40">
        <f>TYPE(Customer!D1923)</f>
        <v>2</v>
      </c>
      <c r="E1923" s="40">
        <f>TYPE(Customer!E1923)</f>
        <v>1</v>
      </c>
      <c r="F1923" s="40">
        <f>TYPE(Customer!G1923)</f>
        <v>1</v>
      </c>
      <c r="G1923" s="40">
        <f>TYPE(Customer!H1923)</f>
        <v>1</v>
      </c>
      <c r="H1923" s="40">
        <f>TYPE(Customer!I1923)</f>
        <v>1</v>
      </c>
      <c r="I1923" s="40">
        <f>TYPE(Customer!J1923)</f>
        <v>1</v>
      </c>
      <c r="J1923" s="40">
        <f>TYPE(Customer!K1923)</f>
        <v>1</v>
      </c>
      <c r="K1923" s="40">
        <f>TYPE(Customer!L1923)</f>
        <v>1</v>
      </c>
      <c r="L1923" s="40">
        <f>TYPE(Customer!M1923)</f>
        <v>1</v>
      </c>
      <c r="M1923" s="40">
        <f>TYPE(Customer!N1923)</f>
        <v>1</v>
      </c>
    </row>
    <row r="1924" spans="1:13" x14ac:dyDescent="0.25">
      <c r="A1924" s="40">
        <f>TYPE(Customer!A1924)</f>
        <v>1</v>
      </c>
      <c r="B1924" s="40">
        <f>TYPE(Customer!B1924)</f>
        <v>1</v>
      </c>
      <c r="C1924" s="40">
        <f>TYPE(Customer!C1924)</f>
        <v>2</v>
      </c>
      <c r="D1924" s="40">
        <f>TYPE(Customer!D1924)</f>
        <v>2</v>
      </c>
      <c r="E1924" s="40">
        <f>TYPE(Customer!E1924)</f>
        <v>1</v>
      </c>
      <c r="F1924" s="40">
        <f>TYPE(Customer!G1924)</f>
        <v>1</v>
      </c>
      <c r="G1924" s="40">
        <f>TYPE(Customer!H1924)</f>
        <v>1</v>
      </c>
      <c r="H1924" s="40">
        <f>TYPE(Customer!I1924)</f>
        <v>1</v>
      </c>
      <c r="I1924" s="40">
        <f>TYPE(Customer!J1924)</f>
        <v>1</v>
      </c>
      <c r="J1924" s="40">
        <f>TYPE(Customer!K1924)</f>
        <v>1</v>
      </c>
      <c r="K1924" s="40">
        <f>TYPE(Customer!L1924)</f>
        <v>1</v>
      </c>
      <c r="L1924" s="40">
        <f>TYPE(Customer!M1924)</f>
        <v>1</v>
      </c>
      <c r="M1924" s="40">
        <f>TYPE(Customer!N1924)</f>
        <v>1</v>
      </c>
    </row>
    <row r="1925" spans="1:13" x14ac:dyDescent="0.25">
      <c r="A1925" s="40">
        <f>TYPE(Customer!A1925)</f>
        <v>1</v>
      </c>
      <c r="B1925" s="40">
        <f>TYPE(Customer!B1925)</f>
        <v>1</v>
      </c>
      <c r="C1925" s="40">
        <f>TYPE(Customer!C1925)</f>
        <v>2</v>
      </c>
      <c r="D1925" s="40">
        <f>TYPE(Customer!D1925)</f>
        <v>2</v>
      </c>
      <c r="E1925" s="40">
        <f>TYPE(Customer!E1925)</f>
        <v>1</v>
      </c>
      <c r="F1925" s="40">
        <f>TYPE(Customer!G1925)</f>
        <v>1</v>
      </c>
      <c r="G1925" s="40">
        <f>TYPE(Customer!H1925)</f>
        <v>1</v>
      </c>
      <c r="H1925" s="40">
        <f>TYPE(Customer!I1925)</f>
        <v>1</v>
      </c>
      <c r="I1925" s="40">
        <f>TYPE(Customer!J1925)</f>
        <v>1</v>
      </c>
      <c r="J1925" s="40">
        <f>TYPE(Customer!K1925)</f>
        <v>1</v>
      </c>
      <c r="K1925" s="40">
        <f>TYPE(Customer!L1925)</f>
        <v>1</v>
      </c>
      <c r="L1925" s="40">
        <f>TYPE(Customer!M1925)</f>
        <v>1</v>
      </c>
      <c r="M1925" s="40">
        <f>TYPE(Customer!N1925)</f>
        <v>1</v>
      </c>
    </row>
    <row r="1926" spans="1:13" x14ac:dyDescent="0.25">
      <c r="A1926" s="40">
        <f>TYPE(Customer!A1926)</f>
        <v>1</v>
      </c>
      <c r="B1926" s="40">
        <f>TYPE(Customer!B1926)</f>
        <v>1</v>
      </c>
      <c r="C1926" s="40">
        <f>TYPE(Customer!C1926)</f>
        <v>2</v>
      </c>
      <c r="D1926" s="40">
        <f>TYPE(Customer!D1926)</f>
        <v>2</v>
      </c>
      <c r="E1926" s="40">
        <f>TYPE(Customer!E1926)</f>
        <v>1</v>
      </c>
      <c r="F1926" s="40">
        <f>TYPE(Customer!G1926)</f>
        <v>1</v>
      </c>
      <c r="G1926" s="40">
        <f>TYPE(Customer!H1926)</f>
        <v>1</v>
      </c>
      <c r="H1926" s="40">
        <f>TYPE(Customer!I1926)</f>
        <v>1</v>
      </c>
      <c r="I1926" s="40">
        <f>TYPE(Customer!J1926)</f>
        <v>1</v>
      </c>
      <c r="J1926" s="40">
        <f>TYPE(Customer!K1926)</f>
        <v>1</v>
      </c>
      <c r="K1926" s="40">
        <f>TYPE(Customer!L1926)</f>
        <v>1</v>
      </c>
      <c r="L1926" s="40">
        <f>TYPE(Customer!M1926)</f>
        <v>1</v>
      </c>
      <c r="M1926" s="40">
        <f>TYPE(Customer!N1926)</f>
        <v>1</v>
      </c>
    </row>
    <row r="1927" spans="1:13" x14ac:dyDescent="0.25">
      <c r="A1927" s="40">
        <f>TYPE(Customer!A1927)</f>
        <v>1</v>
      </c>
      <c r="B1927" s="40">
        <f>TYPE(Customer!B1927)</f>
        <v>1</v>
      </c>
      <c r="C1927" s="40">
        <f>TYPE(Customer!C1927)</f>
        <v>2</v>
      </c>
      <c r="D1927" s="40">
        <f>TYPE(Customer!D1927)</f>
        <v>2</v>
      </c>
      <c r="E1927" s="40">
        <f>TYPE(Customer!E1927)</f>
        <v>1</v>
      </c>
      <c r="F1927" s="40">
        <f>TYPE(Customer!G1927)</f>
        <v>1</v>
      </c>
      <c r="G1927" s="40">
        <f>TYPE(Customer!H1927)</f>
        <v>1</v>
      </c>
      <c r="H1927" s="40">
        <f>TYPE(Customer!I1927)</f>
        <v>1</v>
      </c>
      <c r="I1927" s="40">
        <f>TYPE(Customer!J1927)</f>
        <v>1</v>
      </c>
      <c r="J1927" s="40">
        <f>TYPE(Customer!K1927)</f>
        <v>1</v>
      </c>
      <c r="K1927" s="40">
        <f>TYPE(Customer!L1927)</f>
        <v>1</v>
      </c>
      <c r="L1927" s="40">
        <f>TYPE(Customer!M1927)</f>
        <v>1</v>
      </c>
      <c r="M1927" s="40">
        <f>TYPE(Customer!N1927)</f>
        <v>1</v>
      </c>
    </row>
    <row r="1928" spans="1:13" x14ac:dyDescent="0.25">
      <c r="A1928" s="40">
        <f>TYPE(Customer!A1928)</f>
        <v>1</v>
      </c>
      <c r="B1928" s="40">
        <f>TYPE(Customer!B1928)</f>
        <v>1</v>
      </c>
      <c r="C1928" s="40">
        <f>TYPE(Customer!C1928)</f>
        <v>2</v>
      </c>
      <c r="D1928" s="40">
        <f>TYPE(Customer!D1928)</f>
        <v>2</v>
      </c>
      <c r="E1928" s="40">
        <f>TYPE(Customer!E1928)</f>
        <v>1</v>
      </c>
      <c r="F1928" s="40">
        <f>TYPE(Customer!G1928)</f>
        <v>1</v>
      </c>
      <c r="G1928" s="40">
        <f>TYPE(Customer!H1928)</f>
        <v>1</v>
      </c>
      <c r="H1928" s="40">
        <f>TYPE(Customer!I1928)</f>
        <v>1</v>
      </c>
      <c r="I1928" s="40">
        <f>TYPE(Customer!J1928)</f>
        <v>1</v>
      </c>
      <c r="J1928" s="40">
        <f>TYPE(Customer!K1928)</f>
        <v>1</v>
      </c>
      <c r="K1928" s="40">
        <f>TYPE(Customer!L1928)</f>
        <v>1</v>
      </c>
      <c r="L1928" s="40">
        <f>TYPE(Customer!M1928)</f>
        <v>1</v>
      </c>
      <c r="M1928" s="40">
        <f>TYPE(Customer!N1928)</f>
        <v>1</v>
      </c>
    </row>
    <row r="1929" spans="1:13" x14ac:dyDescent="0.25">
      <c r="A1929" s="40">
        <f>TYPE(Customer!A1929)</f>
        <v>1</v>
      </c>
      <c r="B1929" s="40">
        <f>TYPE(Customer!B1929)</f>
        <v>1</v>
      </c>
      <c r="C1929" s="40">
        <f>TYPE(Customer!C1929)</f>
        <v>2</v>
      </c>
      <c r="D1929" s="40">
        <f>TYPE(Customer!D1929)</f>
        <v>2</v>
      </c>
      <c r="E1929" s="40">
        <f>TYPE(Customer!E1929)</f>
        <v>1</v>
      </c>
      <c r="F1929" s="40">
        <f>TYPE(Customer!G1929)</f>
        <v>1</v>
      </c>
      <c r="G1929" s="40">
        <f>TYPE(Customer!H1929)</f>
        <v>1</v>
      </c>
      <c r="H1929" s="40">
        <f>TYPE(Customer!I1929)</f>
        <v>1</v>
      </c>
      <c r="I1929" s="40">
        <f>TYPE(Customer!J1929)</f>
        <v>1</v>
      </c>
      <c r="J1929" s="40">
        <f>TYPE(Customer!K1929)</f>
        <v>1</v>
      </c>
      <c r="K1929" s="40">
        <f>TYPE(Customer!L1929)</f>
        <v>1</v>
      </c>
      <c r="L1929" s="40">
        <f>TYPE(Customer!M1929)</f>
        <v>1</v>
      </c>
      <c r="M1929" s="40">
        <f>TYPE(Customer!N1929)</f>
        <v>1</v>
      </c>
    </row>
    <row r="1930" spans="1:13" x14ac:dyDescent="0.25">
      <c r="A1930" s="40">
        <f>TYPE(Customer!A1930)</f>
        <v>1</v>
      </c>
      <c r="B1930" s="40">
        <f>TYPE(Customer!B1930)</f>
        <v>1</v>
      </c>
      <c r="C1930" s="40">
        <f>TYPE(Customer!C1930)</f>
        <v>2</v>
      </c>
      <c r="D1930" s="40">
        <f>TYPE(Customer!D1930)</f>
        <v>2</v>
      </c>
      <c r="E1930" s="40">
        <f>TYPE(Customer!E1930)</f>
        <v>1</v>
      </c>
      <c r="F1930" s="40">
        <f>TYPE(Customer!G1930)</f>
        <v>1</v>
      </c>
      <c r="G1930" s="40">
        <f>TYPE(Customer!H1930)</f>
        <v>1</v>
      </c>
      <c r="H1930" s="40">
        <f>TYPE(Customer!I1930)</f>
        <v>1</v>
      </c>
      <c r="I1930" s="40">
        <f>TYPE(Customer!J1930)</f>
        <v>1</v>
      </c>
      <c r="J1930" s="40">
        <f>TYPE(Customer!K1930)</f>
        <v>1</v>
      </c>
      <c r="K1930" s="40">
        <f>TYPE(Customer!L1930)</f>
        <v>1</v>
      </c>
      <c r="L1930" s="40">
        <f>TYPE(Customer!M1930)</f>
        <v>1</v>
      </c>
      <c r="M1930" s="40">
        <f>TYPE(Customer!N1930)</f>
        <v>1</v>
      </c>
    </row>
    <row r="1931" spans="1:13" x14ac:dyDescent="0.25">
      <c r="A1931" s="40">
        <f>TYPE(Customer!A1931)</f>
        <v>1</v>
      </c>
      <c r="B1931" s="40">
        <f>TYPE(Customer!B1931)</f>
        <v>1</v>
      </c>
      <c r="C1931" s="40">
        <f>TYPE(Customer!C1931)</f>
        <v>2</v>
      </c>
      <c r="D1931" s="40">
        <f>TYPE(Customer!D1931)</f>
        <v>2</v>
      </c>
      <c r="E1931" s="40">
        <f>TYPE(Customer!E1931)</f>
        <v>1</v>
      </c>
      <c r="F1931" s="40">
        <f>TYPE(Customer!G1931)</f>
        <v>1</v>
      </c>
      <c r="G1931" s="40">
        <f>TYPE(Customer!H1931)</f>
        <v>1</v>
      </c>
      <c r="H1931" s="40">
        <f>TYPE(Customer!I1931)</f>
        <v>1</v>
      </c>
      <c r="I1931" s="40">
        <f>TYPE(Customer!J1931)</f>
        <v>1</v>
      </c>
      <c r="J1931" s="40">
        <f>TYPE(Customer!K1931)</f>
        <v>1</v>
      </c>
      <c r="K1931" s="40">
        <f>TYPE(Customer!L1931)</f>
        <v>1</v>
      </c>
      <c r="L1931" s="40">
        <f>TYPE(Customer!M1931)</f>
        <v>1</v>
      </c>
      <c r="M1931" s="40">
        <f>TYPE(Customer!N1931)</f>
        <v>1</v>
      </c>
    </row>
    <row r="1932" spans="1:13" x14ac:dyDescent="0.25">
      <c r="A1932" s="40">
        <f>TYPE(Customer!A1932)</f>
        <v>1</v>
      </c>
      <c r="B1932" s="40">
        <f>TYPE(Customer!B1932)</f>
        <v>1</v>
      </c>
      <c r="C1932" s="40">
        <f>TYPE(Customer!C1932)</f>
        <v>2</v>
      </c>
      <c r="D1932" s="40">
        <f>TYPE(Customer!D1932)</f>
        <v>2</v>
      </c>
      <c r="E1932" s="40">
        <f>TYPE(Customer!E1932)</f>
        <v>1</v>
      </c>
      <c r="F1932" s="40">
        <f>TYPE(Customer!G1932)</f>
        <v>1</v>
      </c>
      <c r="G1932" s="40">
        <f>TYPE(Customer!H1932)</f>
        <v>1</v>
      </c>
      <c r="H1932" s="40">
        <f>TYPE(Customer!I1932)</f>
        <v>1</v>
      </c>
      <c r="I1932" s="40">
        <f>TYPE(Customer!J1932)</f>
        <v>1</v>
      </c>
      <c r="J1932" s="40">
        <f>TYPE(Customer!K1932)</f>
        <v>1</v>
      </c>
      <c r="K1932" s="40">
        <f>TYPE(Customer!L1932)</f>
        <v>1</v>
      </c>
      <c r="L1932" s="40">
        <f>TYPE(Customer!M1932)</f>
        <v>1</v>
      </c>
      <c r="M1932" s="40">
        <f>TYPE(Customer!N1932)</f>
        <v>1</v>
      </c>
    </row>
    <row r="1933" spans="1:13" x14ac:dyDescent="0.25">
      <c r="A1933" s="40">
        <f>TYPE(Customer!A1933)</f>
        <v>1</v>
      </c>
      <c r="B1933" s="40">
        <f>TYPE(Customer!B1933)</f>
        <v>1</v>
      </c>
      <c r="C1933" s="40">
        <f>TYPE(Customer!C1933)</f>
        <v>2</v>
      </c>
      <c r="D1933" s="40">
        <f>TYPE(Customer!D1933)</f>
        <v>2</v>
      </c>
      <c r="E1933" s="40">
        <f>TYPE(Customer!E1933)</f>
        <v>1</v>
      </c>
      <c r="F1933" s="40">
        <f>TYPE(Customer!G1933)</f>
        <v>1</v>
      </c>
      <c r="G1933" s="40">
        <f>TYPE(Customer!H1933)</f>
        <v>1</v>
      </c>
      <c r="H1933" s="40">
        <f>TYPE(Customer!I1933)</f>
        <v>1</v>
      </c>
      <c r="I1933" s="40">
        <f>TYPE(Customer!J1933)</f>
        <v>1</v>
      </c>
      <c r="J1933" s="40">
        <f>TYPE(Customer!K1933)</f>
        <v>1</v>
      </c>
      <c r="K1933" s="40">
        <f>TYPE(Customer!L1933)</f>
        <v>1</v>
      </c>
      <c r="L1933" s="40">
        <f>TYPE(Customer!M1933)</f>
        <v>1</v>
      </c>
      <c r="M1933" s="40">
        <f>TYPE(Customer!N1933)</f>
        <v>1</v>
      </c>
    </row>
    <row r="1934" spans="1:13" x14ac:dyDescent="0.25">
      <c r="A1934" s="40">
        <f>TYPE(Customer!A1934)</f>
        <v>1</v>
      </c>
      <c r="B1934" s="40">
        <f>TYPE(Customer!B1934)</f>
        <v>1</v>
      </c>
      <c r="C1934" s="40">
        <f>TYPE(Customer!C1934)</f>
        <v>2</v>
      </c>
      <c r="D1934" s="40">
        <f>TYPE(Customer!D1934)</f>
        <v>2</v>
      </c>
      <c r="E1934" s="40">
        <f>TYPE(Customer!E1934)</f>
        <v>1</v>
      </c>
      <c r="F1934" s="40">
        <f>TYPE(Customer!G1934)</f>
        <v>1</v>
      </c>
      <c r="G1934" s="40">
        <f>TYPE(Customer!H1934)</f>
        <v>1</v>
      </c>
      <c r="H1934" s="40">
        <f>TYPE(Customer!I1934)</f>
        <v>1</v>
      </c>
      <c r="I1934" s="40">
        <f>TYPE(Customer!J1934)</f>
        <v>1</v>
      </c>
      <c r="J1934" s="40">
        <f>TYPE(Customer!K1934)</f>
        <v>1</v>
      </c>
      <c r="K1934" s="40">
        <f>TYPE(Customer!L1934)</f>
        <v>1</v>
      </c>
      <c r="L1934" s="40">
        <f>TYPE(Customer!M1934)</f>
        <v>1</v>
      </c>
      <c r="M1934" s="40">
        <f>TYPE(Customer!N1934)</f>
        <v>1</v>
      </c>
    </row>
    <row r="1935" spans="1:13" x14ac:dyDescent="0.25">
      <c r="A1935" s="40">
        <f>TYPE(Customer!A1935)</f>
        <v>1</v>
      </c>
      <c r="B1935" s="40">
        <f>TYPE(Customer!B1935)</f>
        <v>1</v>
      </c>
      <c r="C1935" s="40">
        <f>TYPE(Customer!C1935)</f>
        <v>2</v>
      </c>
      <c r="D1935" s="40">
        <f>TYPE(Customer!D1935)</f>
        <v>2</v>
      </c>
      <c r="E1935" s="40">
        <f>TYPE(Customer!E1935)</f>
        <v>1</v>
      </c>
      <c r="F1935" s="40">
        <f>TYPE(Customer!G1935)</f>
        <v>1</v>
      </c>
      <c r="G1935" s="40">
        <f>TYPE(Customer!H1935)</f>
        <v>1</v>
      </c>
      <c r="H1935" s="40">
        <f>TYPE(Customer!I1935)</f>
        <v>1</v>
      </c>
      <c r="I1935" s="40">
        <f>TYPE(Customer!J1935)</f>
        <v>1</v>
      </c>
      <c r="J1935" s="40">
        <f>TYPE(Customer!K1935)</f>
        <v>1</v>
      </c>
      <c r="K1935" s="40">
        <f>TYPE(Customer!L1935)</f>
        <v>1</v>
      </c>
      <c r="L1935" s="40">
        <f>TYPE(Customer!M1935)</f>
        <v>1</v>
      </c>
      <c r="M1935" s="40">
        <f>TYPE(Customer!N1935)</f>
        <v>1</v>
      </c>
    </row>
    <row r="1936" spans="1:13" x14ac:dyDescent="0.25">
      <c r="A1936" s="40">
        <f>TYPE(Customer!A1936)</f>
        <v>1</v>
      </c>
      <c r="B1936" s="40">
        <f>TYPE(Customer!B1936)</f>
        <v>1</v>
      </c>
      <c r="C1936" s="40">
        <f>TYPE(Customer!C1936)</f>
        <v>2</v>
      </c>
      <c r="D1936" s="40">
        <f>TYPE(Customer!D1936)</f>
        <v>2</v>
      </c>
      <c r="E1936" s="40">
        <f>TYPE(Customer!E1936)</f>
        <v>1</v>
      </c>
      <c r="F1936" s="40">
        <f>TYPE(Customer!G1936)</f>
        <v>1</v>
      </c>
      <c r="G1936" s="40">
        <f>TYPE(Customer!H1936)</f>
        <v>1</v>
      </c>
      <c r="H1936" s="40">
        <f>TYPE(Customer!I1936)</f>
        <v>1</v>
      </c>
      <c r="I1936" s="40">
        <f>TYPE(Customer!J1936)</f>
        <v>1</v>
      </c>
      <c r="J1936" s="40">
        <f>TYPE(Customer!K1936)</f>
        <v>1</v>
      </c>
      <c r="K1936" s="40">
        <f>TYPE(Customer!L1936)</f>
        <v>1</v>
      </c>
      <c r="L1936" s="40">
        <f>TYPE(Customer!M1936)</f>
        <v>1</v>
      </c>
      <c r="M1936" s="40">
        <f>TYPE(Customer!N1936)</f>
        <v>1</v>
      </c>
    </row>
    <row r="1937" spans="1:13" x14ac:dyDescent="0.25">
      <c r="A1937" s="40">
        <f>TYPE(Customer!A1937)</f>
        <v>1</v>
      </c>
      <c r="B1937" s="40">
        <f>TYPE(Customer!B1937)</f>
        <v>1</v>
      </c>
      <c r="C1937" s="40">
        <f>TYPE(Customer!C1937)</f>
        <v>2</v>
      </c>
      <c r="D1937" s="40">
        <f>TYPE(Customer!D1937)</f>
        <v>2</v>
      </c>
      <c r="E1937" s="40">
        <f>TYPE(Customer!E1937)</f>
        <v>1</v>
      </c>
      <c r="F1937" s="40">
        <f>TYPE(Customer!G1937)</f>
        <v>1</v>
      </c>
      <c r="G1937" s="40">
        <f>TYPE(Customer!H1937)</f>
        <v>1</v>
      </c>
      <c r="H1937" s="40">
        <f>TYPE(Customer!I1937)</f>
        <v>1</v>
      </c>
      <c r="I1937" s="40">
        <f>TYPE(Customer!J1937)</f>
        <v>1</v>
      </c>
      <c r="J1937" s="40">
        <f>TYPE(Customer!K1937)</f>
        <v>1</v>
      </c>
      <c r="K1937" s="40">
        <f>TYPE(Customer!L1937)</f>
        <v>1</v>
      </c>
      <c r="L1937" s="40">
        <f>TYPE(Customer!M1937)</f>
        <v>1</v>
      </c>
      <c r="M1937" s="40">
        <f>TYPE(Customer!N1937)</f>
        <v>1</v>
      </c>
    </row>
    <row r="1938" spans="1:13" x14ac:dyDescent="0.25">
      <c r="A1938" s="40">
        <f>TYPE(Customer!A1938)</f>
        <v>1</v>
      </c>
      <c r="B1938" s="40">
        <f>TYPE(Customer!B1938)</f>
        <v>1</v>
      </c>
      <c r="C1938" s="40">
        <f>TYPE(Customer!C1938)</f>
        <v>2</v>
      </c>
      <c r="D1938" s="40">
        <f>TYPE(Customer!D1938)</f>
        <v>2</v>
      </c>
      <c r="E1938" s="40">
        <f>TYPE(Customer!E1938)</f>
        <v>1</v>
      </c>
      <c r="F1938" s="40">
        <f>TYPE(Customer!G1938)</f>
        <v>1</v>
      </c>
      <c r="G1938" s="40">
        <f>TYPE(Customer!H1938)</f>
        <v>1</v>
      </c>
      <c r="H1938" s="40">
        <f>TYPE(Customer!I1938)</f>
        <v>1</v>
      </c>
      <c r="I1938" s="40">
        <f>TYPE(Customer!J1938)</f>
        <v>1</v>
      </c>
      <c r="J1938" s="40">
        <f>TYPE(Customer!K1938)</f>
        <v>1</v>
      </c>
      <c r="K1938" s="40">
        <f>TYPE(Customer!L1938)</f>
        <v>1</v>
      </c>
      <c r="L1938" s="40">
        <f>TYPE(Customer!M1938)</f>
        <v>1</v>
      </c>
      <c r="M1938" s="40">
        <f>TYPE(Customer!N1938)</f>
        <v>1</v>
      </c>
    </row>
    <row r="1939" spans="1:13" x14ac:dyDescent="0.25">
      <c r="A1939" s="40">
        <f>TYPE(Customer!A1939)</f>
        <v>1</v>
      </c>
      <c r="B1939" s="40">
        <f>TYPE(Customer!B1939)</f>
        <v>1</v>
      </c>
      <c r="C1939" s="40">
        <f>TYPE(Customer!C1939)</f>
        <v>2</v>
      </c>
      <c r="D1939" s="40">
        <f>TYPE(Customer!D1939)</f>
        <v>2</v>
      </c>
      <c r="E1939" s="40">
        <f>TYPE(Customer!E1939)</f>
        <v>1</v>
      </c>
      <c r="F1939" s="40">
        <f>TYPE(Customer!G1939)</f>
        <v>1</v>
      </c>
      <c r="G1939" s="40">
        <f>TYPE(Customer!H1939)</f>
        <v>1</v>
      </c>
      <c r="H1939" s="40">
        <f>TYPE(Customer!I1939)</f>
        <v>1</v>
      </c>
      <c r="I1939" s="40">
        <f>TYPE(Customer!J1939)</f>
        <v>1</v>
      </c>
      <c r="J1939" s="40">
        <f>TYPE(Customer!K1939)</f>
        <v>1</v>
      </c>
      <c r="K1939" s="40">
        <f>TYPE(Customer!L1939)</f>
        <v>1</v>
      </c>
      <c r="L1939" s="40">
        <f>TYPE(Customer!M1939)</f>
        <v>1</v>
      </c>
      <c r="M1939" s="40">
        <f>TYPE(Customer!N1939)</f>
        <v>1</v>
      </c>
    </row>
    <row r="1940" spans="1:13" x14ac:dyDescent="0.25">
      <c r="A1940" s="40">
        <f>TYPE(Customer!A1940)</f>
        <v>1</v>
      </c>
      <c r="B1940" s="40">
        <f>TYPE(Customer!B1940)</f>
        <v>1</v>
      </c>
      <c r="C1940" s="40">
        <f>TYPE(Customer!C1940)</f>
        <v>2</v>
      </c>
      <c r="D1940" s="40">
        <f>TYPE(Customer!D1940)</f>
        <v>2</v>
      </c>
      <c r="E1940" s="40">
        <f>TYPE(Customer!E1940)</f>
        <v>1</v>
      </c>
      <c r="F1940" s="40">
        <f>TYPE(Customer!G1940)</f>
        <v>1</v>
      </c>
      <c r="G1940" s="40">
        <f>TYPE(Customer!H1940)</f>
        <v>1</v>
      </c>
      <c r="H1940" s="40">
        <f>TYPE(Customer!I1940)</f>
        <v>1</v>
      </c>
      <c r="I1940" s="40">
        <f>TYPE(Customer!J1940)</f>
        <v>1</v>
      </c>
      <c r="J1940" s="40">
        <f>TYPE(Customer!K1940)</f>
        <v>1</v>
      </c>
      <c r="K1940" s="40">
        <f>TYPE(Customer!L1940)</f>
        <v>1</v>
      </c>
      <c r="L1940" s="40">
        <f>TYPE(Customer!M1940)</f>
        <v>1</v>
      </c>
      <c r="M1940" s="40">
        <f>TYPE(Customer!N1940)</f>
        <v>1</v>
      </c>
    </row>
    <row r="1941" spans="1:13" x14ac:dyDescent="0.25">
      <c r="A1941" s="40">
        <f>TYPE(Customer!A1941)</f>
        <v>1</v>
      </c>
      <c r="B1941" s="40">
        <f>TYPE(Customer!B1941)</f>
        <v>1</v>
      </c>
      <c r="C1941" s="40">
        <f>TYPE(Customer!C1941)</f>
        <v>2</v>
      </c>
      <c r="D1941" s="40">
        <f>TYPE(Customer!D1941)</f>
        <v>2</v>
      </c>
      <c r="E1941" s="40">
        <f>TYPE(Customer!E1941)</f>
        <v>1</v>
      </c>
      <c r="F1941" s="40">
        <f>TYPE(Customer!G1941)</f>
        <v>1</v>
      </c>
      <c r="G1941" s="40">
        <f>TYPE(Customer!H1941)</f>
        <v>1</v>
      </c>
      <c r="H1941" s="40">
        <f>TYPE(Customer!I1941)</f>
        <v>1</v>
      </c>
      <c r="I1941" s="40">
        <f>TYPE(Customer!J1941)</f>
        <v>1</v>
      </c>
      <c r="J1941" s="40">
        <f>TYPE(Customer!K1941)</f>
        <v>1</v>
      </c>
      <c r="K1941" s="40">
        <f>TYPE(Customer!L1941)</f>
        <v>1</v>
      </c>
      <c r="L1941" s="40">
        <f>TYPE(Customer!M1941)</f>
        <v>1</v>
      </c>
      <c r="M1941" s="40">
        <f>TYPE(Customer!N1941)</f>
        <v>1</v>
      </c>
    </row>
    <row r="1942" spans="1:13" x14ac:dyDescent="0.25">
      <c r="A1942" s="40">
        <f>TYPE(Customer!A1942)</f>
        <v>1</v>
      </c>
      <c r="B1942" s="40">
        <f>TYPE(Customer!B1942)</f>
        <v>1</v>
      </c>
      <c r="C1942" s="40">
        <f>TYPE(Customer!C1942)</f>
        <v>2</v>
      </c>
      <c r="D1942" s="40">
        <f>TYPE(Customer!D1942)</f>
        <v>2</v>
      </c>
      <c r="E1942" s="40">
        <f>TYPE(Customer!E1942)</f>
        <v>1</v>
      </c>
      <c r="F1942" s="40">
        <f>TYPE(Customer!G1942)</f>
        <v>1</v>
      </c>
      <c r="G1942" s="40">
        <f>TYPE(Customer!H1942)</f>
        <v>1</v>
      </c>
      <c r="H1942" s="40">
        <f>TYPE(Customer!I1942)</f>
        <v>1</v>
      </c>
      <c r="I1942" s="40">
        <f>TYPE(Customer!J1942)</f>
        <v>1</v>
      </c>
      <c r="J1942" s="40">
        <f>TYPE(Customer!K1942)</f>
        <v>1</v>
      </c>
      <c r="K1942" s="40">
        <f>TYPE(Customer!L1942)</f>
        <v>1</v>
      </c>
      <c r="L1942" s="40">
        <f>TYPE(Customer!M1942)</f>
        <v>1</v>
      </c>
      <c r="M1942" s="40">
        <f>TYPE(Customer!N1942)</f>
        <v>1</v>
      </c>
    </row>
    <row r="1943" spans="1:13" x14ac:dyDescent="0.25">
      <c r="A1943" s="40">
        <f>TYPE(Customer!A1943)</f>
        <v>1</v>
      </c>
      <c r="B1943" s="40">
        <f>TYPE(Customer!B1943)</f>
        <v>1</v>
      </c>
      <c r="C1943" s="40">
        <f>TYPE(Customer!C1943)</f>
        <v>2</v>
      </c>
      <c r="D1943" s="40">
        <f>TYPE(Customer!D1943)</f>
        <v>2</v>
      </c>
      <c r="E1943" s="40">
        <f>TYPE(Customer!E1943)</f>
        <v>1</v>
      </c>
      <c r="F1943" s="40">
        <f>TYPE(Customer!G1943)</f>
        <v>1</v>
      </c>
      <c r="G1943" s="40">
        <f>TYPE(Customer!H1943)</f>
        <v>1</v>
      </c>
      <c r="H1943" s="40">
        <f>TYPE(Customer!I1943)</f>
        <v>1</v>
      </c>
      <c r="I1943" s="40">
        <f>TYPE(Customer!J1943)</f>
        <v>1</v>
      </c>
      <c r="J1943" s="40">
        <f>TYPE(Customer!K1943)</f>
        <v>1</v>
      </c>
      <c r="K1943" s="40">
        <f>TYPE(Customer!L1943)</f>
        <v>1</v>
      </c>
      <c r="L1943" s="40">
        <f>TYPE(Customer!M1943)</f>
        <v>1</v>
      </c>
      <c r="M1943" s="40">
        <f>TYPE(Customer!N1943)</f>
        <v>1</v>
      </c>
    </row>
    <row r="1944" spans="1:13" x14ac:dyDescent="0.25">
      <c r="A1944" s="40">
        <f>TYPE(Customer!A1944)</f>
        <v>1</v>
      </c>
      <c r="B1944" s="40">
        <f>TYPE(Customer!B1944)</f>
        <v>1</v>
      </c>
      <c r="C1944" s="40">
        <f>TYPE(Customer!C1944)</f>
        <v>2</v>
      </c>
      <c r="D1944" s="40">
        <f>TYPE(Customer!D1944)</f>
        <v>2</v>
      </c>
      <c r="E1944" s="40">
        <f>TYPE(Customer!E1944)</f>
        <v>1</v>
      </c>
      <c r="F1944" s="40">
        <f>TYPE(Customer!G1944)</f>
        <v>1</v>
      </c>
      <c r="G1944" s="40">
        <f>TYPE(Customer!H1944)</f>
        <v>1</v>
      </c>
      <c r="H1944" s="40">
        <f>TYPE(Customer!I1944)</f>
        <v>1</v>
      </c>
      <c r="I1944" s="40">
        <f>TYPE(Customer!J1944)</f>
        <v>1</v>
      </c>
      <c r="J1944" s="40">
        <f>TYPE(Customer!K1944)</f>
        <v>1</v>
      </c>
      <c r="K1944" s="40">
        <f>TYPE(Customer!L1944)</f>
        <v>1</v>
      </c>
      <c r="L1944" s="40">
        <f>TYPE(Customer!M1944)</f>
        <v>1</v>
      </c>
      <c r="M1944" s="40">
        <f>TYPE(Customer!N1944)</f>
        <v>1</v>
      </c>
    </row>
    <row r="1945" spans="1:13" x14ac:dyDescent="0.25">
      <c r="A1945" s="40">
        <f>TYPE(Customer!A1945)</f>
        <v>1</v>
      </c>
      <c r="B1945" s="40">
        <f>TYPE(Customer!B1945)</f>
        <v>1</v>
      </c>
      <c r="C1945" s="40">
        <f>TYPE(Customer!C1945)</f>
        <v>2</v>
      </c>
      <c r="D1945" s="40">
        <f>TYPE(Customer!D1945)</f>
        <v>2</v>
      </c>
      <c r="E1945" s="40">
        <f>TYPE(Customer!E1945)</f>
        <v>1</v>
      </c>
      <c r="F1945" s="40">
        <f>TYPE(Customer!G1945)</f>
        <v>1</v>
      </c>
      <c r="G1945" s="40">
        <f>TYPE(Customer!H1945)</f>
        <v>1</v>
      </c>
      <c r="H1945" s="40">
        <f>TYPE(Customer!I1945)</f>
        <v>1</v>
      </c>
      <c r="I1945" s="40">
        <f>TYPE(Customer!J1945)</f>
        <v>1</v>
      </c>
      <c r="J1945" s="40">
        <f>TYPE(Customer!K1945)</f>
        <v>1</v>
      </c>
      <c r="K1945" s="40">
        <f>TYPE(Customer!L1945)</f>
        <v>1</v>
      </c>
      <c r="L1945" s="40">
        <f>TYPE(Customer!M1945)</f>
        <v>1</v>
      </c>
      <c r="M1945" s="40">
        <f>TYPE(Customer!N1945)</f>
        <v>1</v>
      </c>
    </row>
    <row r="1946" spans="1:13" x14ac:dyDescent="0.25">
      <c r="A1946" s="40">
        <f>TYPE(Customer!A1946)</f>
        <v>1</v>
      </c>
      <c r="B1946" s="40">
        <f>TYPE(Customer!B1946)</f>
        <v>1</v>
      </c>
      <c r="C1946" s="40">
        <f>TYPE(Customer!C1946)</f>
        <v>2</v>
      </c>
      <c r="D1946" s="40">
        <f>TYPE(Customer!D1946)</f>
        <v>2</v>
      </c>
      <c r="E1946" s="40">
        <f>TYPE(Customer!E1946)</f>
        <v>1</v>
      </c>
      <c r="F1946" s="40">
        <f>TYPE(Customer!G1946)</f>
        <v>1</v>
      </c>
      <c r="G1946" s="40">
        <f>TYPE(Customer!H1946)</f>
        <v>1</v>
      </c>
      <c r="H1946" s="40">
        <f>TYPE(Customer!I1946)</f>
        <v>1</v>
      </c>
      <c r="I1946" s="40">
        <f>TYPE(Customer!J1946)</f>
        <v>1</v>
      </c>
      <c r="J1946" s="40">
        <f>TYPE(Customer!K1946)</f>
        <v>1</v>
      </c>
      <c r="K1946" s="40">
        <f>TYPE(Customer!L1946)</f>
        <v>1</v>
      </c>
      <c r="L1946" s="40">
        <f>TYPE(Customer!M1946)</f>
        <v>1</v>
      </c>
      <c r="M1946" s="40">
        <f>TYPE(Customer!N1946)</f>
        <v>1</v>
      </c>
    </row>
    <row r="1947" spans="1:13" x14ac:dyDescent="0.25">
      <c r="A1947" s="40">
        <f>TYPE(Customer!A1947)</f>
        <v>1</v>
      </c>
      <c r="B1947" s="40">
        <f>TYPE(Customer!B1947)</f>
        <v>1</v>
      </c>
      <c r="C1947" s="40">
        <f>TYPE(Customer!C1947)</f>
        <v>2</v>
      </c>
      <c r="D1947" s="40">
        <f>TYPE(Customer!D1947)</f>
        <v>2</v>
      </c>
      <c r="E1947" s="40">
        <f>TYPE(Customer!E1947)</f>
        <v>1</v>
      </c>
      <c r="F1947" s="40">
        <f>TYPE(Customer!G1947)</f>
        <v>1</v>
      </c>
      <c r="G1947" s="40">
        <f>TYPE(Customer!H1947)</f>
        <v>1</v>
      </c>
      <c r="H1947" s="40">
        <f>TYPE(Customer!I1947)</f>
        <v>1</v>
      </c>
      <c r="I1947" s="40">
        <f>TYPE(Customer!J1947)</f>
        <v>1</v>
      </c>
      <c r="J1947" s="40">
        <f>TYPE(Customer!K1947)</f>
        <v>1</v>
      </c>
      <c r="K1947" s="40">
        <f>TYPE(Customer!L1947)</f>
        <v>1</v>
      </c>
      <c r="L1947" s="40">
        <f>TYPE(Customer!M1947)</f>
        <v>1</v>
      </c>
      <c r="M1947" s="40">
        <f>TYPE(Customer!N1947)</f>
        <v>1</v>
      </c>
    </row>
    <row r="1948" spans="1:13" x14ac:dyDescent="0.25">
      <c r="A1948" s="40">
        <f>TYPE(Customer!A1948)</f>
        <v>1</v>
      </c>
      <c r="B1948" s="40">
        <f>TYPE(Customer!B1948)</f>
        <v>1</v>
      </c>
      <c r="C1948" s="40">
        <f>TYPE(Customer!C1948)</f>
        <v>2</v>
      </c>
      <c r="D1948" s="40">
        <f>TYPE(Customer!D1948)</f>
        <v>2</v>
      </c>
      <c r="E1948" s="40">
        <f>TYPE(Customer!E1948)</f>
        <v>1</v>
      </c>
      <c r="F1948" s="40">
        <f>TYPE(Customer!G1948)</f>
        <v>1</v>
      </c>
      <c r="G1948" s="40">
        <f>TYPE(Customer!H1948)</f>
        <v>1</v>
      </c>
      <c r="H1948" s="40">
        <f>TYPE(Customer!I1948)</f>
        <v>1</v>
      </c>
      <c r="I1948" s="40">
        <f>TYPE(Customer!J1948)</f>
        <v>1</v>
      </c>
      <c r="J1948" s="40">
        <f>TYPE(Customer!K1948)</f>
        <v>1</v>
      </c>
      <c r="K1948" s="40">
        <f>TYPE(Customer!L1948)</f>
        <v>1</v>
      </c>
      <c r="L1948" s="40">
        <f>TYPE(Customer!M1948)</f>
        <v>1</v>
      </c>
      <c r="M1948" s="40">
        <f>TYPE(Customer!N1948)</f>
        <v>1</v>
      </c>
    </row>
    <row r="1949" spans="1:13" x14ac:dyDescent="0.25">
      <c r="A1949" s="40">
        <f>TYPE(Customer!A1949)</f>
        <v>1</v>
      </c>
      <c r="B1949" s="40">
        <f>TYPE(Customer!B1949)</f>
        <v>1</v>
      </c>
      <c r="C1949" s="40">
        <f>TYPE(Customer!C1949)</f>
        <v>2</v>
      </c>
      <c r="D1949" s="40">
        <f>TYPE(Customer!D1949)</f>
        <v>2</v>
      </c>
      <c r="E1949" s="40">
        <f>TYPE(Customer!E1949)</f>
        <v>1</v>
      </c>
      <c r="F1949" s="40">
        <f>TYPE(Customer!G1949)</f>
        <v>1</v>
      </c>
      <c r="G1949" s="40">
        <f>TYPE(Customer!H1949)</f>
        <v>1</v>
      </c>
      <c r="H1949" s="40">
        <f>TYPE(Customer!I1949)</f>
        <v>1</v>
      </c>
      <c r="I1949" s="40">
        <f>TYPE(Customer!J1949)</f>
        <v>1</v>
      </c>
      <c r="J1949" s="40">
        <f>TYPE(Customer!K1949)</f>
        <v>1</v>
      </c>
      <c r="K1949" s="40">
        <f>TYPE(Customer!L1949)</f>
        <v>1</v>
      </c>
      <c r="L1949" s="40">
        <f>TYPE(Customer!M1949)</f>
        <v>1</v>
      </c>
      <c r="M1949" s="40">
        <f>TYPE(Customer!N1949)</f>
        <v>1</v>
      </c>
    </row>
    <row r="1950" spans="1:13" x14ac:dyDescent="0.25">
      <c r="A1950" s="40">
        <f>TYPE(Customer!A1950)</f>
        <v>1</v>
      </c>
      <c r="B1950" s="40">
        <f>TYPE(Customer!B1950)</f>
        <v>1</v>
      </c>
      <c r="C1950" s="40">
        <f>TYPE(Customer!C1950)</f>
        <v>2</v>
      </c>
      <c r="D1950" s="40">
        <f>TYPE(Customer!D1950)</f>
        <v>2</v>
      </c>
      <c r="E1950" s="40">
        <f>TYPE(Customer!E1950)</f>
        <v>1</v>
      </c>
      <c r="F1950" s="40">
        <f>TYPE(Customer!G1950)</f>
        <v>1</v>
      </c>
      <c r="G1950" s="40">
        <f>TYPE(Customer!H1950)</f>
        <v>1</v>
      </c>
      <c r="H1950" s="40">
        <f>TYPE(Customer!I1950)</f>
        <v>1</v>
      </c>
      <c r="I1950" s="40">
        <f>TYPE(Customer!J1950)</f>
        <v>1</v>
      </c>
      <c r="J1950" s="40">
        <f>TYPE(Customer!K1950)</f>
        <v>1</v>
      </c>
      <c r="K1950" s="40">
        <f>TYPE(Customer!L1950)</f>
        <v>1</v>
      </c>
      <c r="L1950" s="40">
        <f>TYPE(Customer!M1950)</f>
        <v>1</v>
      </c>
      <c r="M1950" s="40">
        <f>TYPE(Customer!N1950)</f>
        <v>1</v>
      </c>
    </row>
    <row r="1951" spans="1:13" x14ac:dyDescent="0.25">
      <c r="A1951" s="40">
        <f>TYPE(Customer!A1951)</f>
        <v>1</v>
      </c>
      <c r="B1951" s="40">
        <f>TYPE(Customer!B1951)</f>
        <v>1</v>
      </c>
      <c r="C1951" s="40">
        <f>TYPE(Customer!C1951)</f>
        <v>2</v>
      </c>
      <c r="D1951" s="40">
        <f>TYPE(Customer!D1951)</f>
        <v>2</v>
      </c>
      <c r="E1951" s="40">
        <f>TYPE(Customer!E1951)</f>
        <v>1</v>
      </c>
      <c r="F1951" s="40">
        <f>TYPE(Customer!G1951)</f>
        <v>1</v>
      </c>
      <c r="G1951" s="40">
        <f>TYPE(Customer!H1951)</f>
        <v>1</v>
      </c>
      <c r="H1951" s="40">
        <f>TYPE(Customer!I1951)</f>
        <v>1</v>
      </c>
      <c r="I1951" s="40">
        <f>TYPE(Customer!J1951)</f>
        <v>1</v>
      </c>
      <c r="J1951" s="40">
        <f>TYPE(Customer!K1951)</f>
        <v>1</v>
      </c>
      <c r="K1951" s="40">
        <f>TYPE(Customer!L1951)</f>
        <v>1</v>
      </c>
      <c r="L1951" s="40">
        <f>TYPE(Customer!M1951)</f>
        <v>1</v>
      </c>
      <c r="M1951" s="40">
        <f>TYPE(Customer!N1951)</f>
        <v>1</v>
      </c>
    </row>
    <row r="1952" spans="1:13" x14ac:dyDescent="0.25">
      <c r="A1952" s="40">
        <f>TYPE(Customer!A1952)</f>
        <v>1</v>
      </c>
      <c r="B1952" s="40">
        <f>TYPE(Customer!B1952)</f>
        <v>1</v>
      </c>
      <c r="C1952" s="40">
        <f>TYPE(Customer!C1952)</f>
        <v>2</v>
      </c>
      <c r="D1952" s="40">
        <f>TYPE(Customer!D1952)</f>
        <v>2</v>
      </c>
      <c r="E1952" s="40">
        <f>TYPE(Customer!E1952)</f>
        <v>1</v>
      </c>
      <c r="F1952" s="40">
        <f>TYPE(Customer!G1952)</f>
        <v>1</v>
      </c>
      <c r="G1952" s="40">
        <f>TYPE(Customer!H1952)</f>
        <v>1</v>
      </c>
      <c r="H1952" s="40">
        <f>TYPE(Customer!I1952)</f>
        <v>1</v>
      </c>
      <c r="I1952" s="40">
        <f>TYPE(Customer!J1952)</f>
        <v>1</v>
      </c>
      <c r="J1952" s="40">
        <f>TYPE(Customer!K1952)</f>
        <v>1</v>
      </c>
      <c r="K1952" s="40">
        <f>TYPE(Customer!L1952)</f>
        <v>1</v>
      </c>
      <c r="L1952" s="40">
        <f>TYPE(Customer!M1952)</f>
        <v>1</v>
      </c>
      <c r="M1952" s="40">
        <f>TYPE(Customer!N1952)</f>
        <v>1</v>
      </c>
    </row>
    <row r="1953" spans="1:13" x14ac:dyDescent="0.25">
      <c r="A1953" s="40">
        <f>TYPE(Customer!A1953)</f>
        <v>1</v>
      </c>
      <c r="B1953" s="40">
        <f>TYPE(Customer!B1953)</f>
        <v>1</v>
      </c>
      <c r="C1953" s="40">
        <f>TYPE(Customer!C1953)</f>
        <v>2</v>
      </c>
      <c r="D1953" s="40">
        <f>TYPE(Customer!D1953)</f>
        <v>2</v>
      </c>
      <c r="E1953" s="40">
        <f>TYPE(Customer!E1953)</f>
        <v>1</v>
      </c>
      <c r="F1953" s="40">
        <f>TYPE(Customer!G1953)</f>
        <v>1</v>
      </c>
      <c r="G1953" s="40">
        <f>TYPE(Customer!H1953)</f>
        <v>1</v>
      </c>
      <c r="H1953" s="40">
        <f>TYPE(Customer!I1953)</f>
        <v>1</v>
      </c>
      <c r="I1953" s="40">
        <f>TYPE(Customer!J1953)</f>
        <v>1</v>
      </c>
      <c r="J1953" s="40">
        <f>TYPE(Customer!K1953)</f>
        <v>1</v>
      </c>
      <c r="K1953" s="40">
        <f>TYPE(Customer!L1953)</f>
        <v>1</v>
      </c>
      <c r="L1953" s="40">
        <f>TYPE(Customer!M1953)</f>
        <v>1</v>
      </c>
      <c r="M1953" s="40">
        <f>TYPE(Customer!N1953)</f>
        <v>1</v>
      </c>
    </row>
    <row r="1954" spans="1:13" x14ac:dyDescent="0.25">
      <c r="A1954" s="40">
        <f>TYPE(Customer!A1954)</f>
        <v>1</v>
      </c>
      <c r="B1954" s="40">
        <f>TYPE(Customer!B1954)</f>
        <v>1</v>
      </c>
      <c r="C1954" s="40">
        <f>TYPE(Customer!C1954)</f>
        <v>2</v>
      </c>
      <c r="D1954" s="40">
        <f>TYPE(Customer!D1954)</f>
        <v>2</v>
      </c>
      <c r="E1954" s="40">
        <f>TYPE(Customer!E1954)</f>
        <v>1</v>
      </c>
      <c r="F1954" s="40">
        <f>TYPE(Customer!G1954)</f>
        <v>1</v>
      </c>
      <c r="G1954" s="40">
        <f>TYPE(Customer!H1954)</f>
        <v>1</v>
      </c>
      <c r="H1954" s="40">
        <f>TYPE(Customer!I1954)</f>
        <v>1</v>
      </c>
      <c r="I1954" s="40">
        <f>TYPE(Customer!J1954)</f>
        <v>1</v>
      </c>
      <c r="J1954" s="40">
        <f>TYPE(Customer!K1954)</f>
        <v>1</v>
      </c>
      <c r="K1954" s="40">
        <f>TYPE(Customer!L1954)</f>
        <v>1</v>
      </c>
      <c r="L1954" s="40">
        <f>TYPE(Customer!M1954)</f>
        <v>1</v>
      </c>
      <c r="M1954" s="40">
        <f>TYPE(Customer!N1954)</f>
        <v>1</v>
      </c>
    </row>
    <row r="1955" spans="1:13" x14ac:dyDescent="0.25">
      <c r="A1955" s="40">
        <f>TYPE(Customer!A1955)</f>
        <v>1</v>
      </c>
      <c r="B1955" s="40">
        <f>TYPE(Customer!B1955)</f>
        <v>1</v>
      </c>
      <c r="C1955" s="40">
        <f>TYPE(Customer!C1955)</f>
        <v>2</v>
      </c>
      <c r="D1955" s="40">
        <f>TYPE(Customer!D1955)</f>
        <v>2</v>
      </c>
      <c r="E1955" s="40">
        <f>TYPE(Customer!E1955)</f>
        <v>1</v>
      </c>
      <c r="F1955" s="40">
        <f>TYPE(Customer!G1955)</f>
        <v>1</v>
      </c>
      <c r="G1955" s="40">
        <f>TYPE(Customer!H1955)</f>
        <v>1</v>
      </c>
      <c r="H1955" s="40">
        <f>TYPE(Customer!I1955)</f>
        <v>1</v>
      </c>
      <c r="I1955" s="40">
        <f>TYPE(Customer!J1955)</f>
        <v>1</v>
      </c>
      <c r="J1955" s="40">
        <f>TYPE(Customer!K1955)</f>
        <v>1</v>
      </c>
      <c r="K1955" s="40">
        <f>TYPE(Customer!L1955)</f>
        <v>1</v>
      </c>
      <c r="L1955" s="40">
        <f>TYPE(Customer!M1955)</f>
        <v>1</v>
      </c>
      <c r="M1955" s="40">
        <f>TYPE(Customer!N1955)</f>
        <v>1</v>
      </c>
    </row>
    <row r="1956" spans="1:13" x14ac:dyDescent="0.25">
      <c r="A1956" s="40">
        <f>TYPE(Customer!A1956)</f>
        <v>1</v>
      </c>
      <c r="B1956" s="40">
        <f>TYPE(Customer!B1956)</f>
        <v>1</v>
      </c>
      <c r="C1956" s="40">
        <f>TYPE(Customer!C1956)</f>
        <v>2</v>
      </c>
      <c r="D1956" s="40">
        <f>TYPE(Customer!D1956)</f>
        <v>2</v>
      </c>
      <c r="E1956" s="40">
        <f>TYPE(Customer!E1956)</f>
        <v>1</v>
      </c>
      <c r="F1956" s="40">
        <f>TYPE(Customer!G1956)</f>
        <v>1</v>
      </c>
      <c r="G1956" s="40">
        <f>TYPE(Customer!H1956)</f>
        <v>1</v>
      </c>
      <c r="H1956" s="40">
        <f>TYPE(Customer!I1956)</f>
        <v>1</v>
      </c>
      <c r="I1956" s="40">
        <f>TYPE(Customer!J1956)</f>
        <v>1</v>
      </c>
      <c r="J1956" s="40">
        <f>TYPE(Customer!K1956)</f>
        <v>1</v>
      </c>
      <c r="K1956" s="40">
        <f>TYPE(Customer!L1956)</f>
        <v>1</v>
      </c>
      <c r="L1956" s="40">
        <f>TYPE(Customer!M1956)</f>
        <v>1</v>
      </c>
      <c r="M1956" s="40">
        <f>TYPE(Customer!N1956)</f>
        <v>1</v>
      </c>
    </row>
    <row r="1957" spans="1:13" x14ac:dyDescent="0.25">
      <c r="A1957" s="40">
        <f>TYPE(Customer!A1957)</f>
        <v>1</v>
      </c>
      <c r="B1957" s="40">
        <f>TYPE(Customer!B1957)</f>
        <v>1</v>
      </c>
      <c r="C1957" s="40">
        <f>TYPE(Customer!C1957)</f>
        <v>2</v>
      </c>
      <c r="D1957" s="40">
        <f>TYPE(Customer!D1957)</f>
        <v>2</v>
      </c>
      <c r="E1957" s="40">
        <f>TYPE(Customer!E1957)</f>
        <v>1</v>
      </c>
      <c r="F1957" s="40">
        <f>TYPE(Customer!G1957)</f>
        <v>1</v>
      </c>
      <c r="G1957" s="40">
        <f>TYPE(Customer!H1957)</f>
        <v>1</v>
      </c>
      <c r="H1957" s="40">
        <f>TYPE(Customer!I1957)</f>
        <v>1</v>
      </c>
      <c r="I1957" s="40">
        <f>TYPE(Customer!J1957)</f>
        <v>1</v>
      </c>
      <c r="J1957" s="40">
        <f>TYPE(Customer!K1957)</f>
        <v>1</v>
      </c>
      <c r="K1957" s="40">
        <f>TYPE(Customer!L1957)</f>
        <v>1</v>
      </c>
      <c r="L1957" s="40">
        <f>TYPE(Customer!M1957)</f>
        <v>1</v>
      </c>
      <c r="M1957" s="40">
        <f>TYPE(Customer!N1957)</f>
        <v>1</v>
      </c>
    </row>
    <row r="1958" spans="1:13" x14ac:dyDescent="0.25">
      <c r="A1958" s="40">
        <f>TYPE(Customer!A1958)</f>
        <v>1</v>
      </c>
      <c r="B1958" s="40">
        <f>TYPE(Customer!B1958)</f>
        <v>1</v>
      </c>
      <c r="C1958" s="40">
        <f>TYPE(Customer!C1958)</f>
        <v>2</v>
      </c>
      <c r="D1958" s="40">
        <f>TYPE(Customer!D1958)</f>
        <v>2</v>
      </c>
      <c r="E1958" s="40">
        <f>TYPE(Customer!E1958)</f>
        <v>1</v>
      </c>
      <c r="F1958" s="40">
        <f>TYPE(Customer!G1958)</f>
        <v>1</v>
      </c>
      <c r="G1958" s="40">
        <f>TYPE(Customer!H1958)</f>
        <v>1</v>
      </c>
      <c r="H1958" s="40">
        <f>TYPE(Customer!I1958)</f>
        <v>1</v>
      </c>
      <c r="I1958" s="40">
        <f>TYPE(Customer!J1958)</f>
        <v>1</v>
      </c>
      <c r="J1958" s="40">
        <f>TYPE(Customer!K1958)</f>
        <v>1</v>
      </c>
      <c r="K1958" s="40">
        <f>TYPE(Customer!L1958)</f>
        <v>1</v>
      </c>
      <c r="L1958" s="40">
        <f>TYPE(Customer!M1958)</f>
        <v>1</v>
      </c>
      <c r="M1958" s="40">
        <f>TYPE(Customer!N1958)</f>
        <v>1</v>
      </c>
    </row>
    <row r="1959" spans="1:13" x14ac:dyDescent="0.25">
      <c r="A1959" s="40">
        <f>TYPE(Customer!A1959)</f>
        <v>1</v>
      </c>
      <c r="B1959" s="40">
        <f>TYPE(Customer!B1959)</f>
        <v>1</v>
      </c>
      <c r="C1959" s="40">
        <f>TYPE(Customer!C1959)</f>
        <v>2</v>
      </c>
      <c r="D1959" s="40">
        <f>TYPE(Customer!D1959)</f>
        <v>2</v>
      </c>
      <c r="E1959" s="40">
        <f>TYPE(Customer!E1959)</f>
        <v>1</v>
      </c>
      <c r="F1959" s="40">
        <f>TYPE(Customer!G1959)</f>
        <v>1</v>
      </c>
      <c r="G1959" s="40">
        <f>TYPE(Customer!H1959)</f>
        <v>1</v>
      </c>
      <c r="H1959" s="40">
        <f>TYPE(Customer!I1959)</f>
        <v>1</v>
      </c>
      <c r="I1959" s="40">
        <f>TYPE(Customer!J1959)</f>
        <v>1</v>
      </c>
      <c r="J1959" s="40">
        <f>TYPE(Customer!K1959)</f>
        <v>1</v>
      </c>
      <c r="K1959" s="40">
        <f>TYPE(Customer!L1959)</f>
        <v>1</v>
      </c>
      <c r="L1959" s="40">
        <f>TYPE(Customer!M1959)</f>
        <v>1</v>
      </c>
      <c r="M1959" s="40">
        <f>TYPE(Customer!N1959)</f>
        <v>1</v>
      </c>
    </row>
    <row r="1960" spans="1:13" x14ac:dyDescent="0.25">
      <c r="A1960" s="40">
        <f>TYPE(Customer!A1960)</f>
        <v>1</v>
      </c>
      <c r="B1960" s="40">
        <f>TYPE(Customer!B1960)</f>
        <v>1</v>
      </c>
      <c r="C1960" s="40">
        <f>TYPE(Customer!C1960)</f>
        <v>2</v>
      </c>
      <c r="D1960" s="40">
        <f>TYPE(Customer!D1960)</f>
        <v>2</v>
      </c>
      <c r="E1960" s="40">
        <f>TYPE(Customer!E1960)</f>
        <v>1</v>
      </c>
      <c r="F1960" s="40">
        <f>TYPE(Customer!G1960)</f>
        <v>1</v>
      </c>
      <c r="G1960" s="40">
        <f>TYPE(Customer!H1960)</f>
        <v>1</v>
      </c>
      <c r="H1960" s="40">
        <f>TYPE(Customer!I1960)</f>
        <v>1</v>
      </c>
      <c r="I1960" s="40">
        <f>TYPE(Customer!J1960)</f>
        <v>1</v>
      </c>
      <c r="J1960" s="40">
        <f>TYPE(Customer!K1960)</f>
        <v>1</v>
      </c>
      <c r="K1960" s="40">
        <f>TYPE(Customer!L1960)</f>
        <v>1</v>
      </c>
      <c r="L1960" s="40">
        <f>TYPE(Customer!M1960)</f>
        <v>1</v>
      </c>
      <c r="M1960" s="40">
        <f>TYPE(Customer!N1960)</f>
        <v>1</v>
      </c>
    </row>
    <row r="1961" spans="1:13" x14ac:dyDescent="0.25">
      <c r="A1961" s="40">
        <f>TYPE(Customer!A1961)</f>
        <v>1</v>
      </c>
      <c r="B1961" s="40">
        <f>TYPE(Customer!B1961)</f>
        <v>1</v>
      </c>
      <c r="C1961" s="40">
        <f>TYPE(Customer!C1961)</f>
        <v>2</v>
      </c>
      <c r="D1961" s="40">
        <f>TYPE(Customer!D1961)</f>
        <v>2</v>
      </c>
      <c r="E1961" s="40">
        <f>TYPE(Customer!E1961)</f>
        <v>1</v>
      </c>
      <c r="F1961" s="40">
        <f>TYPE(Customer!G1961)</f>
        <v>1</v>
      </c>
      <c r="G1961" s="40">
        <f>TYPE(Customer!H1961)</f>
        <v>1</v>
      </c>
      <c r="H1961" s="40">
        <f>TYPE(Customer!I1961)</f>
        <v>1</v>
      </c>
      <c r="I1961" s="40">
        <f>TYPE(Customer!J1961)</f>
        <v>1</v>
      </c>
      <c r="J1961" s="40">
        <f>TYPE(Customer!K1961)</f>
        <v>1</v>
      </c>
      <c r="K1961" s="40">
        <f>TYPE(Customer!L1961)</f>
        <v>1</v>
      </c>
      <c r="L1961" s="40">
        <f>TYPE(Customer!M1961)</f>
        <v>1</v>
      </c>
      <c r="M1961" s="40">
        <f>TYPE(Customer!N1961)</f>
        <v>1</v>
      </c>
    </row>
    <row r="1962" spans="1:13" x14ac:dyDescent="0.25">
      <c r="A1962" s="40">
        <f>TYPE(Customer!A1962)</f>
        <v>1</v>
      </c>
      <c r="B1962" s="40">
        <f>TYPE(Customer!B1962)</f>
        <v>1</v>
      </c>
      <c r="C1962" s="40">
        <f>TYPE(Customer!C1962)</f>
        <v>2</v>
      </c>
      <c r="D1962" s="40">
        <f>TYPE(Customer!D1962)</f>
        <v>2</v>
      </c>
      <c r="E1962" s="40">
        <f>TYPE(Customer!E1962)</f>
        <v>1</v>
      </c>
      <c r="F1962" s="40">
        <f>TYPE(Customer!G1962)</f>
        <v>1</v>
      </c>
      <c r="G1962" s="40">
        <f>TYPE(Customer!H1962)</f>
        <v>1</v>
      </c>
      <c r="H1962" s="40">
        <f>TYPE(Customer!I1962)</f>
        <v>1</v>
      </c>
      <c r="I1962" s="40">
        <f>TYPE(Customer!J1962)</f>
        <v>1</v>
      </c>
      <c r="J1962" s="40">
        <f>TYPE(Customer!K1962)</f>
        <v>1</v>
      </c>
      <c r="K1962" s="40">
        <f>TYPE(Customer!L1962)</f>
        <v>1</v>
      </c>
      <c r="L1962" s="40">
        <f>TYPE(Customer!M1962)</f>
        <v>1</v>
      </c>
      <c r="M1962" s="40">
        <f>TYPE(Customer!N1962)</f>
        <v>1</v>
      </c>
    </row>
    <row r="1963" spans="1:13" x14ac:dyDescent="0.25">
      <c r="A1963" s="40">
        <f>TYPE(Customer!A1963)</f>
        <v>1</v>
      </c>
      <c r="B1963" s="40">
        <f>TYPE(Customer!B1963)</f>
        <v>1</v>
      </c>
      <c r="C1963" s="40">
        <f>TYPE(Customer!C1963)</f>
        <v>2</v>
      </c>
      <c r="D1963" s="40">
        <f>TYPE(Customer!D1963)</f>
        <v>2</v>
      </c>
      <c r="E1963" s="40">
        <f>TYPE(Customer!E1963)</f>
        <v>1</v>
      </c>
      <c r="F1963" s="40">
        <f>TYPE(Customer!G1963)</f>
        <v>1</v>
      </c>
      <c r="G1963" s="40">
        <f>TYPE(Customer!H1963)</f>
        <v>1</v>
      </c>
      <c r="H1963" s="40">
        <f>TYPE(Customer!I1963)</f>
        <v>1</v>
      </c>
      <c r="I1963" s="40">
        <f>TYPE(Customer!J1963)</f>
        <v>1</v>
      </c>
      <c r="J1963" s="40">
        <f>TYPE(Customer!K1963)</f>
        <v>1</v>
      </c>
      <c r="K1963" s="40">
        <f>TYPE(Customer!L1963)</f>
        <v>1</v>
      </c>
      <c r="L1963" s="40">
        <f>TYPE(Customer!M1963)</f>
        <v>1</v>
      </c>
      <c r="M1963" s="40">
        <f>TYPE(Customer!N1963)</f>
        <v>1</v>
      </c>
    </row>
    <row r="1964" spans="1:13" x14ac:dyDescent="0.25">
      <c r="A1964" s="40">
        <f>TYPE(Customer!A1964)</f>
        <v>1</v>
      </c>
      <c r="B1964" s="40">
        <f>TYPE(Customer!B1964)</f>
        <v>1</v>
      </c>
      <c r="C1964" s="40">
        <f>TYPE(Customer!C1964)</f>
        <v>2</v>
      </c>
      <c r="D1964" s="40">
        <f>TYPE(Customer!D1964)</f>
        <v>2</v>
      </c>
      <c r="E1964" s="40">
        <f>TYPE(Customer!E1964)</f>
        <v>1</v>
      </c>
      <c r="F1964" s="40">
        <f>TYPE(Customer!G1964)</f>
        <v>1</v>
      </c>
      <c r="G1964" s="40">
        <f>TYPE(Customer!H1964)</f>
        <v>1</v>
      </c>
      <c r="H1964" s="40">
        <f>TYPE(Customer!I1964)</f>
        <v>1</v>
      </c>
      <c r="I1964" s="40">
        <f>TYPE(Customer!J1964)</f>
        <v>1</v>
      </c>
      <c r="J1964" s="40">
        <f>TYPE(Customer!K1964)</f>
        <v>1</v>
      </c>
      <c r="K1964" s="40">
        <f>TYPE(Customer!L1964)</f>
        <v>1</v>
      </c>
      <c r="L1964" s="40">
        <f>TYPE(Customer!M1964)</f>
        <v>1</v>
      </c>
      <c r="M1964" s="40">
        <f>TYPE(Customer!N1964)</f>
        <v>1</v>
      </c>
    </row>
    <row r="1965" spans="1:13" x14ac:dyDescent="0.25">
      <c r="A1965" s="40">
        <f>TYPE(Customer!A1965)</f>
        <v>1</v>
      </c>
      <c r="B1965" s="40">
        <f>TYPE(Customer!B1965)</f>
        <v>1</v>
      </c>
      <c r="C1965" s="40">
        <f>TYPE(Customer!C1965)</f>
        <v>2</v>
      </c>
      <c r="D1965" s="40">
        <f>TYPE(Customer!D1965)</f>
        <v>2</v>
      </c>
      <c r="E1965" s="40">
        <f>TYPE(Customer!E1965)</f>
        <v>1</v>
      </c>
      <c r="F1965" s="40">
        <f>TYPE(Customer!G1965)</f>
        <v>1</v>
      </c>
      <c r="G1965" s="40">
        <f>TYPE(Customer!H1965)</f>
        <v>1</v>
      </c>
      <c r="H1965" s="40">
        <f>TYPE(Customer!I1965)</f>
        <v>1</v>
      </c>
      <c r="I1965" s="40">
        <f>TYPE(Customer!J1965)</f>
        <v>1</v>
      </c>
      <c r="J1965" s="40">
        <f>TYPE(Customer!K1965)</f>
        <v>1</v>
      </c>
      <c r="K1965" s="40">
        <f>TYPE(Customer!L1965)</f>
        <v>1</v>
      </c>
      <c r="L1965" s="40">
        <f>TYPE(Customer!M1965)</f>
        <v>1</v>
      </c>
      <c r="M1965" s="40">
        <f>TYPE(Customer!N1965)</f>
        <v>1</v>
      </c>
    </row>
    <row r="1966" spans="1:13" x14ac:dyDescent="0.25">
      <c r="A1966" s="40">
        <f>TYPE(Customer!A1966)</f>
        <v>1</v>
      </c>
      <c r="B1966" s="40">
        <f>TYPE(Customer!B1966)</f>
        <v>1</v>
      </c>
      <c r="C1966" s="40">
        <f>TYPE(Customer!C1966)</f>
        <v>2</v>
      </c>
      <c r="D1966" s="40">
        <f>TYPE(Customer!D1966)</f>
        <v>2</v>
      </c>
      <c r="E1966" s="40">
        <f>TYPE(Customer!E1966)</f>
        <v>1</v>
      </c>
      <c r="F1966" s="40">
        <f>TYPE(Customer!G1966)</f>
        <v>1</v>
      </c>
      <c r="G1966" s="40">
        <f>TYPE(Customer!H1966)</f>
        <v>1</v>
      </c>
      <c r="H1966" s="40">
        <f>TYPE(Customer!I1966)</f>
        <v>1</v>
      </c>
      <c r="I1966" s="40">
        <f>TYPE(Customer!J1966)</f>
        <v>1</v>
      </c>
      <c r="J1966" s="40">
        <f>TYPE(Customer!K1966)</f>
        <v>1</v>
      </c>
      <c r="K1966" s="40">
        <f>TYPE(Customer!L1966)</f>
        <v>1</v>
      </c>
      <c r="L1966" s="40">
        <f>TYPE(Customer!M1966)</f>
        <v>1</v>
      </c>
      <c r="M1966" s="40">
        <f>TYPE(Customer!N1966)</f>
        <v>1</v>
      </c>
    </row>
    <row r="1967" spans="1:13" x14ac:dyDescent="0.25">
      <c r="A1967" s="40">
        <f>TYPE(Customer!A1967)</f>
        <v>1</v>
      </c>
      <c r="B1967" s="40">
        <f>TYPE(Customer!B1967)</f>
        <v>1</v>
      </c>
      <c r="C1967" s="40">
        <f>TYPE(Customer!C1967)</f>
        <v>2</v>
      </c>
      <c r="D1967" s="40">
        <f>TYPE(Customer!D1967)</f>
        <v>2</v>
      </c>
      <c r="E1967" s="40">
        <f>TYPE(Customer!E1967)</f>
        <v>1</v>
      </c>
      <c r="F1967" s="40">
        <f>TYPE(Customer!G1967)</f>
        <v>1</v>
      </c>
      <c r="G1967" s="40">
        <f>TYPE(Customer!H1967)</f>
        <v>1</v>
      </c>
      <c r="H1967" s="40">
        <f>TYPE(Customer!I1967)</f>
        <v>1</v>
      </c>
      <c r="I1967" s="40">
        <f>TYPE(Customer!J1967)</f>
        <v>1</v>
      </c>
      <c r="J1967" s="40">
        <f>TYPE(Customer!K1967)</f>
        <v>1</v>
      </c>
      <c r="K1967" s="40">
        <f>TYPE(Customer!L1967)</f>
        <v>1</v>
      </c>
      <c r="L1967" s="40">
        <f>TYPE(Customer!M1967)</f>
        <v>1</v>
      </c>
      <c r="M1967" s="40">
        <f>TYPE(Customer!N1967)</f>
        <v>1</v>
      </c>
    </row>
    <row r="1968" spans="1:13" x14ac:dyDescent="0.25">
      <c r="A1968" s="40">
        <f>TYPE(Customer!A1968)</f>
        <v>1</v>
      </c>
      <c r="B1968" s="40">
        <f>TYPE(Customer!B1968)</f>
        <v>1</v>
      </c>
      <c r="C1968" s="40">
        <f>TYPE(Customer!C1968)</f>
        <v>2</v>
      </c>
      <c r="D1968" s="40">
        <f>TYPE(Customer!D1968)</f>
        <v>2</v>
      </c>
      <c r="E1968" s="40">
        <f>TYPE(Customer!E1968)</f>
        <v>1</v>
      </c>
      <c r="F1968" s="40">
        <f>TYPE(Customer!G1968)</f>
        <v>1</v>
      </c>
      <c r="G1968" s="40">
        <f>TYPE(Customer!H1968)</f>
        <v>1</v>
      </c>
      <c r="H1968" s="40">
        <f>TYPE(Customer!I1968)</f>
        <v>1</v>
      </c>
      <c r="I1968" s="40">
        <f>TYPE(Customer!J1968)</f>
        <v>1</v>
      </c>
      <c r="J1968" s="40">
        <f>TYPE(Customer!K1968)</f>
        <v>1</v>
      </c>
      <c r="K1968" s="40">
        <f>TYPE(Customer!L1968)</f>
        <v>1</v>
      </c>
      <c r="L1968" s="40">
        <f>TYPE(Customer!M1968)</f>
        <v>1</v>
      </c>
      <c r="M1968" s="40">
        <f>TYPE(Customer!N1968)</f>
        <v>1</v>
      </c>
    </row>
    <row r="1969" spans="1:13" x14ac:dyDescent="0.25">
      <c r="A1969" s="40">
        <f>TYPE(Customer!A1969)</f>
        <v>1</v>
      </c>
      <c r="B1969" s="40">
        <f>TYPE(Customer!B1969)</f>
        <v>1</v>
      </c>
      <c r="C1969" s="40">
        <f>TYPE(Customer!C1969)</f>
        <v>2</v>
      </c>
      <c r="D1969" s="40">
        <f>TYPE(Customer!D1969)</f>
        <v>2</v>
      </c>
      <c r="E1969" s="40">
        <f>TYPE(Customer!E1969)</f>
        <v>1</v>
      </c>
      <c r="F1969" s="40">
        <f>TYPE(Customer!G1969)</f>
        <v>1</v>
      </c>
      <c r="G1969" s="40">
        <f>TYPE(Customer!H1969)</f>
        <v>1</v>
      </c>
      <c r="H1969" s="40">
        <f>TYPE(Customer!I1969)</f>
        <v>1</v>
      </c>
      <c r="I1969" s="40">
        <f>TYPE(Customer!J1969)</f>
        <v>1</v>
      </c>
      <c r="J1969" s="40">
        <f>TYPE(Customer!K1969)</f>
        <v>1</v>
      </c>
      <c r="K1969" s="40">
        <f>TYPE(Customer!L1969)</f>
        <v>1</v>
      </c>
      <c r="L1969" s="40">
        <f>TYPE(Customer!M1969)</f>
        <v>1</v>
      </c>
      <c r="M1969" s="40">
        <f>TYPE(Customer!N1969)</f>
        <v>1</v>
      </c>
    </row>
    <row r="1970" spans="1:13" x14ac:dyDescent="0.25">
      <c r="A1970" s="40">
        <f>TYPE(Customer!A1970)</f>
        <v>1</v>
      </c>
      <c r="B1970" s="40">
        <f>TYPE(Customer!B1970)</f>
        <v>1</v>
      </c>
      <c r="C1970" s="40">
        <f>TYPE(Customer!C1970)</f>
        <v>2</v>
      </c>
      <c r="D1970" s="40">
        <f>TYPE(Customer!D1970)</f>
        <v>2</v>
      </c>
      <c r="E1970" s="40">
        <f>TYPE(Customer!E1970)</f>
        <v>1</v>
      </c>
      <c r="F1970" s="40">
        <f>TYPE(Customer!G1970)</f>
        <v>1</v>
      </c>
      <c r="G1970" s="40">
        <f>TYPE(Customer!H1970)</f>
        <v>1</v>
      </c>
      <c r="H1970" s="40">
        <f>TYPE(Customer!I1970)</f>
        <v>1</v>
      </c>
      <c r="I1970" s="40">
        <f>TYPE(Customer!J1970)</f>
        <v>1</v>
      </c>
      <c r="J1970" s="40">
        <f>TYPE(Customer!K1970)</f>
        <v>1</v>
      </c>
      <c r="K1970" s="40">
        <f>TYPE(Customer!L1970)</f>
        <v>1</v>
      </c>
      <c r="L1970" s="40">
        <f>TYPE(Customer!M1970)</f>
        <v>1</v>
      </c>
      <c r="M1970" s="40">
        <f>TYPE(Customer!N1970)</f>
        <v>1</v>
      </c>
    </row>
    <row r="1971" spans="1:13" x14ac:dyDescent="0.25">
      <c r="A1971" s="40">
        <f>TYPE(Customer!A1971)</f>
        <v>1</v>
      </c>
      <c r="B1971" s="40">
        <f>TYPE(Customer!B1971)</f>
        <v>1</v>
      </c>
      <c r="C1971" s="40">
        <f>TYPE(Customer!C1971)</f>
        <v>2</v>
      </c>
      <c r="D1971" s="40">
        <f>TYPE(Customer!D1971)</f>
        <v>2</v>
      </c>
      <c r="E1971" s="40">
        <f>TYPE(Customer!E1971)</f>
        <v>1</v>
      </c>
      <c r="F1971" s="40">
        <f>TYPE(Customer!G1971)</f>
        <v>1</v>
      </c>
      <c r="G1971" s="40">
        <f>TYPE(Customer!H1971)</f>
        <v>1</v>
      </c>
      <c r="H1971" s="40">
        <f>TYPE(Customer!I1971)</f>
        <v>1</v>
      </c>
      <c r="I1971" s="40">
        <f>TYPE(Customer!J1971)</f>
        <v>1</v>
      </c>
      <c r="J1971" s="40">
        <f>TYPE(Customer!K1971)</f>
        <v>1</v>
      </c>
      <c r="K1971" s="40">
        <f>TYPE(Customer!L1971)</f>
        <v>1</v>
      </c>
      <c r="L1971" s="40">
        <f>TYPE(Customer!M1971)</f>
        <v>1</v>
      </c>
      <c r="M1971" s="40">
        <f>TYPE(Customer!N1971)</f>
        <v>1</v>
      </c>
    </row>
    <row r="1972" spans="1:13" x14ac:dyDescent="0.25">
      <c r="A1972" s="40">
        <f>TYPE(Customer!A1972)</f>
        <v>1</v>
      </c>
      <c r="B1972" s="40">
        <f>TYPE(Customer!B1972)</f>
        <v>1</v>
      </c>
      <c r="C1972" s="40">
        <f>TYPE(Customer!C1972)</f>
        <v>2</v>
      </c>
      <c r="D1972" s="40">
        <f>TYPE(Customer!D1972)</f>
        <v>2</v>
      </c>
      <c r="E1972" s="40">
        <f>TYPE(Customer!E1972)</f>
        <v>1</v>
      </c>
      <c r="F1972" s="40">
        <f>TYPE(Customer!G1972)</f>
        <v>1</v>
      </c>
      <c r="G1972" s="40">
        <f>TYPE(Customer!H1972)</f>
        <v>1</v>
      </c>
      <c r="H1972" s="40">
        <f>TYPE(Customer!I1972)</f>
        <v>1</v>
      </c>
      <c r="I1972" s="40">
        <f>TYPE(Customer!J1972)</f>
        <v>1</v>
      </c>
      <c r="J1972" s="40">
        <f>TYPE(Customer!K1972)</f>
        <v>1</v>
      </c>
      <c r="K1972" s="40">
        <f>TYPE(Customer!L1972)</f>
        <v>1</v>
      </c>
      <c r="L1972" s="40">
        <f>TYPE(Customer!M1972)</f>
        <v>1</v>
      </c>
      <c r="M1972" s="40">
        <f>TYPE(Customer!N1972)</f>
        <v>1</v>
      </c>
    </row>
    <row r="1973" spans="1:13" x14ac:dyDescent="0.25">
      <c r="A1973" s="40">
        <f>TYPE(Customer!A1973)</f>
        <v>1</v>
      </c>
      <c r="B1973" s="40">
        <f>TYPE(Customer!B1973)</f>
        <v>1</v>
      </c>
      <c r="C1973" s="40">
        <f>TYPE(Customer!C1973)</f>
        <v>2</v>
      </c>
      <c r="D1973" s="40">
        <f>TYPE(Customer!D1973)</f>
        <v>2</v>
      </c>
      <c r="E1973" s="40">
        <f>TYPE(Customer!E1973)</f>
        <v>1</v>
      </c>
      <c r="F1973" s="40">
        <f>TYPE(Customer!G1973)</f>
        <v>1</v>
      </c>
      <c r="G1973" s="40">
        <f>TYPE(Customer!H1973)</f>
        <v>1</v>
      </c>
      <c r="H1973" s="40">
        <f>TYPE(Customer!I1973)</f>
        <v>1</v>
      </c>
      <c r="I1973" s="40">
        <f>TYPE(Customer!J1973)</f>
        <v>1</v>
      </c>
      <c r="J1973" s="40">
        <f>TYPE(Customer!K1973)</f>
        <v>1</v>
      </c>
      <c r="K1973" s="40">
        <f>TYPE(Customer!L1973)</f>
        <v>1</v>
      </c>
      <c r="L1973" s="40">
        <f>TYPE(Customer!M1973)</f>
        <v>1</v>
      </c>
      <c r="M1973" s="40">
        <f>TYPE(Customer!N1973)</f>
        <v>1</v>
      </c>
    </row>
    <row r="1974" spans="1:13" x14ac:dyDescent="0.25">
      <c r="A1974" s="40">
        <f>TYPE(Customer!A1974)</f>
        <v>1</v>
      </c>
      <c r="B1974" s="40">
        <f>TYPE(Customer!B1974)</f>
        <v>1</v>
      </c>
      <c r="C1974" s="40">
        <f>TYPE(Customer!C1974)</f>
        <v>2</v>
      </c>
      <c r="D1974" s="40">
        <f>TYPE(Customer!D1974)</f>
        <v>2</v>
      </c>
      <c r="E1974" s="40">
        <f>TYPE(Customer!E1974)</f>
        <v>1</v>
      </c>
      <c r="F1974" s="40">
        <f>TYPE(Customer!G1974)</f>
        <v>1</v>
      </c>
      <c r="G1974" s="40">
        <f>TYPE(Customer!H1974)</f>
        <v>1</v>
      </c>
      <c r="H1974" s="40">
        <f>TYPE(Customer!I1974)</f>
        <v>1</v>
      </c>
      <c r="I1974" s="40">
        <f>TYPE(Customer!J1974)</f>
        <v>1</v>
      </c>
      <c r="J1974" s="40">
        <f>TYPE(Customer!K1974)</f>
        <v>1</v>
      </c>
      <c r="K1974" s="40">
        <f>TYPE(Customer!L1974)</f>
        <v>1</v>
      </c>
      <c r="L1974" s="40">
        <f>TYPE(Customer!M1974)</f>
        <v>1</v>
      </c>
      <c r="M1974" s="40">
        <f>TYPE(Customer!N1974)</f>
        <v>1</v>
      </c>
    </row>
    <row r="1975" spans="1:13" x14ac:dyDescent="0.25">
      <c r="A1975" s="40">
        <f>TYPE(Customer!A1975)</f>
        <v>1</v>
      </c>
      <c r="B1975" s="40">
        <f>TYPE(Customer!B1975)</f>
        <v>1</v>
      </c>
      <c r="C1975" s="40">
        <f>TYPE(Customer!C1975)</f>
        <v>2</v>
      </c>
      <c r="D1975" s="40">
        <f>TYPE(Customer!D1975)</f>
        <v>2</v>
      </c>
      <c r="E1975" s="40">
        <f>TYPE(Customer!E1975)</f>
        <v>1</v>
      </c>
      <c r="F1975" s="40">
        <f>TYPE(Customer!G1975)</f>
        <v>1</v>
      </c>
      <c r="G1975" s="40">
        <f>TYPE(Customer!H1975)</f>
        <v>1</v>
      </c>
      <c r="H1975" s="40">
        <f>TYPE(Customer!I1975)</f>
        <v>1</v>
      </c>
      <c r="I1975" s="40">
        <f>TYPE(Customer!J1975)</f>
        <v>1</v>
      </c>
      <c r="J1975" s="40">
        <f>TYPE(Customer!K1975)</f>
        <v>1</v>
      </c>
      <c r="K1975" s="40">
        <f>TYPE(Customer!L1975)</f>
        <v>1</v>
      </c>
      <c r="L1975" s="40">
        <f>TYPE(Customer!M1975)</f>
        <v>1</v>
      </c>
      <c r="M1975" s="40">
        <f>TYPE(Customer!N1975)</f>
        <v>1</v>
      </c>
    </row>
    <row r="1976" spans="1:13" x14ac:dyDescent="0.25">
      <c r="A1976" s="40">
        <f>TYPE(Customer!A1976)</f>
        <v>1</v>
      </c>
      <c r="B1976" s="40">
        <f>TYPE(Customer!B1976)</f>
        <v>1</v>
      </c>
      <c r="C1976" s="40">
        <f>TYPE(Customer!C1976)</f>
        <v>2</v>
      </c>
      <c r="D1976" s="40">
        <f>TYPE(Customer!D1976)</f>
        <v>2</v>
      </c>
      <c r="E1976" s="40">
        <f>TYPE(Customer!E1976)</f>
        <v>1</v>
      </c>
      <c r="F1976" s="40">
        <f>TYPE(Customer!G1976)</f>
        <v>1</v>
      </c>
      <c r="G1976" s="40">
        <f>TYPE(Customer!H1976)</f>
        <v>1</v>
      </c>
      <c r="H1976" s="40">
        <f>TYPE(Customer!I1976)</f>
        <v>1</v>
      </c>
      <c r="I1976" s="40">
        <f>TYPE(Customer!J1976)</f>
        <v>1</v>
      </c>
      <c r="J1976" s="40">
        <f>TYPE(Customer!K1976)</f>
        <v>1</v>
      </c>
      <c r="K1976" s="40">
        <f>TYPE(Customer!L1976)</f>
        <v>1</v>
      </c>
      <c r="L1976" s="40">
        <f>TYPE(Customer!M1976)</f>
        <v>1</v>
      </c>
      <c r="M1976" s="40">
        <f>TYPE(Customer!N1976)</f>
        <v>1</v>
      </c>
    </row>
    <row r="1977" spans="1:13" x14ac:dyDescent="0.25">
      <c r="A1977" s="40">
        <f>TYPE(Customer!A1977)</f>
        <v>1</v>
      </c>
      <c r="B1977" s="40">
        <f>TYPE(Customer!B1977)</f>
        <v>1</v>
      </c>
      <c r="C1977" s="40">
        <f>TYPE(Customer!C1977)</f>
        <v>2</v>
      </c>
      <c r="D1977" s="40">
        <f>TYPE(Customer!D1977)</f>
        <v>2</v>
      </c>
      <c r="E1977" s="40">
        <f>TYPE(Customer!E1977)</f>
        <v>1</v>
      </c>
      <c r="F1977" s="40">
        <f>TYPE(Customer!G1977)</f>
        <v>1</v>
      </c>
      <c r="G1977" s="40">
        <f>TYPE(Customer!H1977)</f>
        <v>1</v>
      </c>
      <c r="H1977" s="40">
        <f>TYPE(Customer!I1977)</f>
        <v>1</v>
      </c>
      <c r="I1977" s="40">
        <f>TYPE(Customer!J1977)</f>
        <v>1</v>
      </c>
      <c r="J1977" s="40">
        <f>TYPE(Customer!K1977)</f>
        <v>1</v>
      </c>
      <c r="K1977" s="40">
        <f>TYPE(Customer!L1977)</f>
        <v>1</v>
      </c>
      <c r="L1977" s="40">
        <f>TYPE(Customer!M1977)</f>
        <v>1</v>
      </c>
      <c r="M1977" s="40">
        <f>TYPE(Customer!N1977)</f>
        <v>1</v>
      </c>
    </row>
    <row r="1978" spans="1:13" x14ac:dyDescent="0.25">
      <c r="A1978" s="40">
        <f>TYPE(Customer!A1978)</f>
        <v>1</v>
      </c>
      <c r="B1978" s="40">
        <f>TYPE(Customer!B1978)</f>
        <v>1</v>
      </c>
      <c r="C1978" s="40">
        <f>TYPE(Customer!C1978)</f>
        <v>2</v>
      </c>
      <c r="D1978" s="40">
        <f>TYPE(Customer!D1978)</f>
        <v>2</v>
      </c>
      <c r="E1978" s="40">
        <f>TYPE(Customer!E1978)</f>
        <v>1</v>
      </c>
      <c r="F1978" s="40">
        <f>TYPE(Customer!G1978)</f>
        <v>1</v>
      </c>
      <c r="G1978" s="40">
        <f>TYPE(Customer!H1978)</f>
        <v>1</v>
      </c>
      <c r="H1978" s="40">
        <f>TYPE(Customer!I1978)</f>
        <v>1</v>
      </c>
      <c r="I1978" s="40">
        <f>TYPE(Customer!J1978)</f>
        <v>1</v>
      </c>
      <c r="J1978" s="40">
        <f>TYPE(Customer!K1978)</f>
        <v>1</v>
      </c>
      <c r="K1978" s="40">
        <f>TYPE(Customer!L1978)</f>
        <v>1</v>
      </c>
      <c r="L1978" s="40">
        <f>TYPE(Customer!M1978)</f>
        <v>1</v>
      </c>
      <c r="M1978" s="40">
        <f>TYPE(Customer!N1978)</f>
        <v>1</v>
      </c>
    </row>
    <row r="1979" spans="1:13" x14ac:dyDescent="0.25">
      <c r="A1979" s="40">
        <f>TYPE(Customer!A1979)</f>
        <v>1</v>
      </c>
      <c r="B1979" s="40">
        <f>TYPE(Customer!B1979)</f>
        <v>1</v>
      </c>
      <c r="C1979" s="40">
        <f>TYPE(Customer!C1979)</f>
        <v>2</v>
      </c>
      <c r="D1979" s="40">
        <f>TYPE(Customer!D1979)</f>
        <v>2</v>
      </c>
      <c r="E1979" s="40">
        <f>TYPE(Customer!E1979)</f>
        <v>1</v>
      </c>
      <c r="F1979" s="40">
        <f>TYPE(Customer!G1979)</f>
        <v>1</v>
      </c>
      <c r="G1979" s="40">
        <f>TYPE(Customer!H1979)</f>
        <v>1</v>
      </c>
      <c r="H1979" s="40">
        <f>TYPE(Customer!I1979)</f>
        <v>1</v>
      </c>
      <c r="I1979" s="40">
        <f>TYPE(Customer!J1979)</f>
        <v>1</v>
      </c>
      <c r="J1979" s="40">
        <f>TYPE(Customer!K1979)</f>
        <v>1</v>
      </c>
      <c r="K1979" s="40">
        <f>TYPE(Customer!L1979)</f>
        <v>1</v>
      </c>
      <c r="L1979" s="40">
        <f>TYPE(Customer!M1979)</f>
        <v>1</v>
      </c>
      <c r="M1979" s="40">
        <f>TYPE(Customer!N1979)</f>
        <v>1</v>
      </c>
    </row>
    <row r="1980" spans="1:13" x14ac:dyDescent="0.25">
      <c r="A1980" s="40">
        <f>TYPE(Customer!A1980)</f>
        <v>1</v>
      </c>
      <c r="B1980" s="40">
        <f>TYPE(Customer!B1980)</f>
        <v>1</v>
      </c>
      <c r="C1980" s="40">
        <f>TYPE(Customer!C1980)</f>
        <v>2</v>
      </c>
      <c r="D1980" s="40">
        <f>TYPE(Customer!D1980)</f>
        <v>2</v>
      </c>
      <c r="E1980" s="40">
        <f>TYPE(Customer!E1980)</f>
        <v>1</v>
      </c>
      <c r="F1980" s="40">
        <f>TYPE(Customer!G1980)</f>
        <v>1</v>
      </c>
      <c r="G1980" s="40">
        <f>TYPE(Customer!H1980)</f>
        <v>1</v>
      </c>
      <c r="H1980" s="40">
        <f>TYPE(Customer!I1980)</f>
        <v>1</v>
      </c>
      <c r="I1980" s="40">
        <f>TYPE(Customer!J1980)</f>
        <v>1</v>
      </c>
      <c r="J1980" s="40">
        <f>TYPE(Customer!K1980)</f>
        <v>1</v>
      </c>
      <c r="K1980" s="40">
        <f>TYPE(Customer!L1980)</f>
        <v>1</v>
      </c>
      <c r="L1980" s="40">
        <f>TYPE(Customer!M1980)</f>
        <v>1</v>
      </c>
      <c r="M1980" s="40">
        <f>TYPE(Customer!N1980)</f>
        <v>1</v>
      </c>
    </row>
    <row r="1981" spans="1:13" x14ac:dyDescent="0.25">
      <c r="A1981" s="40">
        <f>TYPE(Customer!A1981)</f>
        <v>1</v>
      </c>
      <c r="B1981" s="40">
        <f>TYPE(Customer!B1981)</f>
        <v>1</v>
      </c>
      <c r="C1981" s="40">
        <f>TYPE(Customer!C1981)</f>
        <v>2</v>
      </c>
      <c r="D1981" s="40">
        <f>TYPE(Customer!D1981)</f>
        <v>2</v>
      </c>
      <c r="E1981" s="40">
        <f>TYPE(Customer!E1981)</f>
        <v>1</v>
      </c>
      <c r="F1981" s="40">
        <f>TYPE(Customer!G1981)</f>
        <v>1</v>
      </c>
      <c r="G1981" s="40">
        <f>TYPE(Customer!H1981)</f>
        <v>1</v>
      </c>
      <c r="H1981" s="40">
        <f>TYPE(Customer!I1981)</f>
        <v>1</v>
      </c>
      <c r="I1981" s="40">
        <f>TYPE(Customer!J1981)</f>
        <v>1</v>
      </c>
      <c r="J1981" s="40">
        <f>TYPE(Customer!K1981)</f>
        <v>1</v>
      </c>
      <c r="K1981" s="40">
        <f>TYPE(Customer!L1981)</f>
        <v>1</v>
      </c>
      <c r="L1981" s="40">
        <f>TYPE(Customer!M1981)</f>
        <v>1</v>
      </c>
      <c r="M1981" s="40">
        <f>TYPE(Customer!N1981)</f>
        <v>1</v>
      </c>
    </row>
    <row r="1982" spans="1:13" x14ac:dyDescent="0.25">
      <c r="A1982" s="40">
        <f>TYPE(Customer!A1982)</f>
        <v>1</v>
      </c>
      <c r="B1982" s="40">
        <f>TYPE(Customer!B1982)</f>
        <v>1</v>
      </c>
      <c r="C1982" s="40">
        <f>TYPE(Customer!C1982)</f>
        <v>2</v>
      </c>
      <c r="D1982" s="40">
        <f>TYPE(Customer!D1982)</f>
        <v>2</v>
      </c>
      <c r="E1982" s="40">
        <f>TYPE(Customer!E1982)</f>
        <v>1</v>
      </c>
      <c r="F1982" s="40">
        <f>TYPE(Customer!G1982)</f>
        <v>1</v>
      </c>
      <c r="G1982" s="40">
        <f>TYPE(Customer!H1982)</f>
        <v>1</v>
      </c>
      <c r="H1982" s="40">
        <f>TYPE(Customer!I1982)</f>
        <v>1</v>
      </c>
      <c r="I1982" s="40">
        <f>TYPE(Customer!J1982)</f>
        <v>1</v>
      </c>
      <c r="J1982" s="40">
        <f>TYPE(Customer!K1982)</f>
        <v>1</v>
      </c>
      <c r="K1982" s="40">
        <f>TYPE(Customer!L1982)</f>
        <v>1</v>
      </c>
      <c r="L1982" s="40">
        <f>TYPE(Customer!M1982)</f>
        <v>1</v>
      </c>
      <c r="M1982" s="40">
        <f>TYPE(Customer!N1982)</f>
        <v>1</v>
      </c>
    </row>
    <row r="1983" spans="1:13" x14ac:dyDescent="0.25">
      <c r="A1983" s="40">
        <f>TYPE(Customer!A1983)</f>
        <v>1</v>
      </c>
      <c r="B1983" s="40">
        <f>TYPE(Customer!B1983)</f>
        <v>1</v>
      </c>
      <c r="C1983" s="40">
        <f>TYPE(Customer!C1983)</f>
        <v>2</v>
      </c>
      <c r="D1983" s="40">
        <f>TYPE(Customer!D1983)</f>
        <v>2</v>
      </c>
      <c r="E1983" s="40">
        <f>TYPE(Customer!E1983)</f>
        <v>1</v>
      </c>
      <c r="F1983" s="40">
        <f>TYPE(Customer!G1983)</f>
        <v>1</v>
      </c>
      <c r="G1983" s="40">
        <f>TYPE(Customer!H1983)</f>
        <v>1</v>
      </c>
      <c r="H1983" s="40">
        <f>TYPE(Customer!I1983)</f>
        <v>1</v>
      </c>
      <c r="I1983" s="40">
        <f>TYPE(Customer!J1983)</f>
        <v>1</v>
      </c>
      <c r="J1983" s="40">
        <f>TYPE(Customer!K1983)</f>
        <v>1</v>
      </c>
      <c r="K1983" s="40">
        <f>TYPE(Customer!L1983)</f>
        <v>1</v>
      </c>
      <c r="L1983" s="40">
        <f>TYPE(Customer!M1983)</f>
        <v>1</v>
      </c>
      <c r="M1983" s="40">
        <f>TYPE(Customer!N1983)</f>
        <v>1</v>
      </c>
    </row>
    <row r="1984" spans="1:13" x14ac:dyDescent="0.25">
      <c r="A1984" s="40">
        <f>TYPE(Customer!A1984)</f>
        <v>1</v>
      </c>
      <c r="B1984" s="40">
        <f>TYPE(Customer!B1984)</f>
        <v>1</v>
      </c>
      <c r="C1984" s="40">
        <f>TYPE(Customer!C1984)</f>
        <v>2</v>
      </c>
      <c r="D1984" s="40">
        <f>TYPE(Customer!D1984)</f>
        <v>2</v>
      </c>
      <c r="E1984" s="40">
        <f>TYPE(Customer!E1984)</f>
        <v>1</v>
      </c>
      <c r="F1984" s="40">
        <f>TYPE(Customer!G1984)</f>
        <v>1</v>
      </c>
      <c r="G1984" s="40">
        <f>TYPE(Customer!H1984)</f>
        <v>1</v>
      </c>
      <c r="H1984" s="40">
        <f>TYPE(Customer!I1984)</f>
        <v>1</v>
      </c>
      <c r="I1984" s="40">
        <f>TYPE(Customer!J1984)</f>
        <v>1</v>
      </c>
      <c r="J1984" s="40">
        <f>TYPE(Customer!K1984)</f>
        <v>1</v>
      </c>
      <c r="K1984" s="40">
        <f>TYPE(Customer!L1984)</f>
        <v>1</v>
      </c>
      <c r="L1984" s="40">
        <f>TYPE(Customer!M1984)</f>
        <v>1</v>
      </c>
      <c r="M1984" s="40">
        <f>TYPE(Customer!N1984)</f>
        <v>1</v>
      </c>
    </row>
    <row r="1985" spans="1:13" x14ac:dyDescent="0.25">
      <c r="A1985" s="40">
        <f>TYPE(Customer!A1985)</f>
        <v>1</v>
      </c>
      <c r="B1985" s="40">
        <f>TYPE(Customer!B1985)</f>
        <v>1</v>
      </c>
      <c r="C1985" s="40">
        <f>TYPE(Customer!C1985)</f>
        <v>2</v>
      </c>
      <c r="D1985" s="40">
        <f>TYPE(Customer!D1985)</f>
        <v>2</v>
      </c>
      <c r="E1985" s="40">
        <f>TYPE(Customer!E1985)</f>
        <v>1</v>
      </c>
      <c r="F1985" s="40">
        <f>TYPE(Customer!G1985)</f>
        <v>1</v>
      </c>
      <c r="G1985" s="40">
        <f>TYPE(Customer!H1985)</f>
        <v>1</v>
      </c>
      <c r="H1985" s="40">
        <f>TYPE(Customer!I1985)</f>
        <v>1</v>
      </c>
      <c r="I1985" s="40">
        <f>TYPE(Customer!J1985)</f>
        <v>1</v>
      </c>
      <c r="J1985" s="40">
        <f>TYPE(Customer!K1985)</f>
        <v>1</v>
      </c>
      <c r="K1985" s="40">
        <f>TYPE(Customer!L1985)</f>
        <v>1</v>
      </c>
      <c r="L1985" s="40">
        <f>TYPE(Customer!M1985)</f>
        <v>1</v>
      </c>
      <c r="M1985" s="40">
        <f>TYPE(Customer!N1985)</f>
        <v>1</v>
      </c>
    </row>
    <row r="1986" spans="1:13" x14ac:dyDescent="0.25">
      <c r="A1986" s="40">
        <f>TYPE(Customer!A1986)</f>
        <v>1</v>
      </c>
      <c r="B1986" s="40">
        <f>TYPE(Customer!B1986)</f>
        <v>1</v>
      </c>
      <c r="C1986" s="40">
        <f>TYPE(Customer!C1986)</f>
        <v>2</v>
      </c>
      <c r="D1986" s="40">
        <f>TYPE(Customer!D1986)</f>
        <v>2</v>
      </c>
      <c r="E1986" s="40">
        <f>TYPE(Customer!E1986)</f>
        <v>1</v>
      </c>
      <c r="F1986" s="40">
        <f>TYPE(Customer!G1986)</f>
        <v>1</v>
      </c>
      <c r="G1986" s="40">
        <f>TYPE(Customer!H1986)</f>
        <v>1</v>
      </c>
      <c r="H1986" s="40">
        <f>TYPE(Customer!I1986)</f>
        <v>1</v>
      </c>
      <c r="I1986" s="40">
        <f>TYPE(Customer!J1986)</f>
        <v>1</v>
      </c>
      <c r="J1986" s="40">
        <f>TYPE(Customer!K1986)</f>
        <v>1</v>
      </c>
      <c r="K1986" s="40">
        <f>TYPE(Customer!L1986)</f>
        <v>1</v>
      </c>
      <c r="L1986" s="40">
        <f>TYPE(Customer!M1986)</f>
        <v>1</v>
      </c>
      <c r="M1986" s="40">
        <f>TYPE(Customer!N1986)</f>
        <v>1</v>
      </c>
    </row>
    <row r="1987" spans="1:13" x14ac:dyDescent="0.25">
      <c r="A1987" s="40">
        <f>TYPE(Customer!A1987)</f>
        <v>1</v>
      </c>
      <c r="B1987" s="40">
        <f>TYPE(Customer!B1987)</f>
        <v>1</v>
      </c>
      <c r="C1987" s="40">
        <f>TYPE(Customer!C1987)</f>
        <v>2</v>
      </c>
      <c r="D1987" s="40">
        <f>TYPE(Customer!D1987)</f>
        <v>2</v>
      </c>
      <c r="E1987" s="40">
        <f>TYPE(Customer!E1987)</f>
        <v>1</v>
      </c>
      <c r="F1987" s="40">
        <f>TYPE(Customer!G1987)</f>
        <v>1</v>
      </c>
      <c r="G1987" s="40">
        <f>TYPE(Customer!H1987)</f>
        <v>1</v>
      </c>
      <c r="H1987" s="40">
        <f>TYPE(Customer!I1987)</f>
        <v>1</v>
      </c>
      <c r="I1987" s="40">
        <f>TYPE(Customer!J1987)</f>
        <v>1</v>
      </c>
      <c r="J1987" s="40">
        <f>TYPE(Customer!K1987)</f>
        <v>1</v>
      </c>
      <c r="K1987" s="40">
        <f>TYPE(Customer!L1987)</f>
        <v>1</v>
      </c>
      <c r="L1987" s="40">
        <f>TYPE(Customer!M1987)</f>
        <v>1</v>
      </c>
      <c r="M1987" s="40">
        <f>TYPE(Customer!N1987)</f>
        <v>1</v>
      </c>
    </row>
    <row r="1988" spans="1:13" x14ac:dyDescent="0.25">
      <c r="A1988" s="40">
        <f>TYPE(Customer!A1988)</f>
        <v>1</v>
      </c>
      <c r="B1988" s="40">
        <f>TYPE(Customer!B1988)</f>
        <v>1</v>
      </c>
      <c r="C1988" s="40">
        <f>TYPE(Customer!C1988)</f>
        <v>2</v>
      </c>
      <c r="D1988" s="40">
        <f>TYPE(Customer!D1988)</f>
        <v>2</v>
      </c>
      <c r="E1988" s="40">
        <f>TYPE(Customer!E1988)</f>
        <v>1</v>
      </c>
      <c r="F1988" s="40">
        <f>TYPE(Customer!G1988)</f>
        <v>1</v>
      </c>
      <c r="G1988" s="40">
        <f>TYPE(Customer!H1988)</f>
        <v>1</v>
      </c>
      <c r="H1988" s="40">
        <f>TYPE(Customer!I1988)</f>
        <v>1</v>
      </c>
      <c r="I1988" s="40">
        <f>TYPE(Customer!J1988)</f>
        <v>1</v>
      </c>
      <c r="J1988" s="40">
        <f>TYPE(Customer!K1988)</f>
        <v>1</v>
      </c>
      <c r="K1988" s="40">
        <f>TYPE(Customer!L1988)</f>
        <v>1</v>
      </c>
      <c r="L1988" s="40">
        <f>TYPE(Customer!M1988)</f>
        <v>1</v>
      </c>
      <c r="M1988" s="40">
        <f>TYPE(Customer!N1988)</f>
        <v>1</v>
      </c>
    </row>
    <row r="1989" spans="1:13" x14ac:dyDescent="0.25">
      <c r="A1989" s="40">
        <f>TYPE(Customer!A1989)</f>
        <v>1</v>
      </c>
      <c r="B1989" s="40">
        <f>TYPE(Customer!B1989)</f>
        <v>1</v>
      </c>
      <c r="C1989" s="40">
        <f>TYPE(Customer!C1989)</f>
        <v>2</v>
      </c>
      <c r="D1989" s="40">
        <f>TYPE(Customer!D1989)</f>
        <v>2</v>
      </c>
      <c r="E1989" s="40">
        <f>TYPE(Customer!E1989)</f>
        <v>1</v>
      </c>
      <c r="F1989" s="40">
        <f>TYPE(Customer!G1989)</f>
        <v>1</v>
      </c>
      <c r="G1989" s="40">
        <f>TYPE(Customer!H1989)</f>
        <v>1</v>
      </c>
      <c r="H1989" s="40">
        <f>TYPE(Customer!I1989)</f>
        <v>1</v>
      </c>
      <c r="I1989" s="40">
        <f>TYPE(Customer!J1989)</f>
        <v>1</v>
      </c>
      <c r="J1989" s="40">
        <f>TYPE(Customer!K1989)</f>
        <v>1</v>
      </c>
      <c r="K1989" s="40">
        <f>TYPE(Customer!L1989)</f>
        <v>1</v>
      </c>
      <c r="L1989" s="40">
        <f>TYPE(Customer!M1989)</f>
        <v>1</v>
      </c>
      <c r="M1989" s="40">
        <f>TYPE(Customer!N1989)</f>
        <v>1</v>
      </c>
    </row>
    <row r="1990" spans="1:13" x14ac:dyDescent="0.25">
      <c r="A1990" s="40">
        <f>TYPE(Customer!A1990)</f>
        <v>1</v>
      </c>
      <c r="B1990" s="40">
        <f>TYPE(Customer!B1990)</f>
        <v>1</v>
      </c>
      <c r="C1990" s="40">
        <f>TYPE(Customer!C1990)</f>
        <v>2</v>
      </c>
      <c r="D1990" s="40">
        <f>TYPE(Customer!D1990)</f>
        <v>2</v>
      </c>
      <c r="E1990" s="40">
        <f>TYPE(Customer!E1990)</f>
        <v>1</v>
      </c>
      <c r="F1990" s="40">
        <f>TYPE(Customer!G1990)</f>
        <v>1</v>
      </c>
      <c r="G1990" s="40">
        <f>TYPE(Customer!H1990)</f>
        <v>1</v>
      </c>
      <c r="H1990" s="40">
        <f>TYPE(Customer!I1990)</f>
        <v>1</v>
      </c>
      <c r="I1990" s="40">
        <f>TYPE(Customer!J1990)</f>
        <v>1</v>
      </c>
      <c r="J1990" s="40">
        <f>TYPE(Customer!K1990)</f>
        <v>1</v>
      </c>
      <c r="K1990" s="40">
        <f>TYPE(Customer!L1990)</f>
        <v>1</v>
      </c>
      <c r="L1990" s="40">
        <f>TYPE(Customer!M1990)</f>
        <v>1</v>
      </c>
      <c r="M1990" s="40">
        <f>TYPE(Customer!N1990)</f>
        <v>1</v>
      </c>
    </row>
    <row r="1991" spans="1:13" x14ac:dyDescent="0.25">
      <c r="A1991" s="40">
        <f>TYPE(Customer!A1991)</f>
        <v>1</v>
      </c>
      <c r="B1991" s="40">
        <f>TYPE(Customer!B1991)</f>
        <v>1</v>
      </c>
      <c r="C1991" s="40">
        <f>TYPE(Customer!C1991)</f>
        <v>2</v>
      </c>
      <c r="D1991" s="40">
        <f>TYPE(Customer!D1991)</f>
        <v>2</v>
      </c>
      <c r="E1991" s="40">
        <f>TYPE(Customer!E1991)</f>
        <v>1</v>
      </c>
      <c r="F1991" s="40">
        <f>TYPE(Customer!G1991)</f>
        <v>1</v>
      </c>
      <c r="G1991" s="40">
        <f>TYPE(Customer!H1991)</f>
        <v>1</v>
      </c>
      <c r="H1991" s="40">
        <f>TYPE(Customer!I1991)</f>
        <v>1</v>
      </c>
      <c r="I1991" s="40">
        <f>TYPE(Customer!J1991)</f>
        <v>1</v>
      </c>
      <c r="J1991" s="40">
        <f>TYPE(Customer!K1991)</f>
        <v>1</v>
      </c>
      <c r="K1991" s="40">
        <f>TYPE(Customer!L1991)</f>
        <v>1</v>
      </c>
      <c r="L1991" s="40">
        <f>TYPE(Customer!M1991)</f>
        <v>1</v>
      </c>
      <c r="M1991" s="40">
        <f>TYPE(Customer!N1991)</f>
        <v>1</v>
      </c>
    </row>
    <row r="1992" spans="1:13" x14ac:dyDescent="0.25">
      <c r="A1992" s="40">
        <f>TYPE(Customer!A1992)</f>
        <v>1</v>
      </c>
      <c r="B1992" s="40">
        <f>TYPE(Customer!B1992)</f>
        <v>1</v>
      </c>
      <c r="C1992" s="40">
        <f>TYPE(Customer!C1992)</f>
        <v>2</v>
      </c>
      <c r="D1992" s="40">
        <f>TYPE(Customer!D1992)</f>
        <v>2</v>
      </c>
      <c r="E1992" s="40">
        <f>TYPE(Customer!E1992)</f>
        <v>1</v>
      </c>
      <c r="F1992" s="40">
        <f>TYPE(Customer!G1992)</f>
        <v>1</v>
      </c>
      <c r="G1992" s="40">
        <f>TYPE(Customer!H1992)</f>
        <v>1</v>
      </c>
      <c r="H1992" s="40">
        <f>TYPE(Customer!I1992)</f>
        <v>1</v>
      </c>
      <c r="I1992" s="40">
        <f>TYPE(Customer!J1992)</f>
        <v>1</v>
      </c>
      <c r="J1992" s="40">
        <f>TYPE(Customer!K1992)</f>
        <v>1</v>
      </c>
      <c r="K1992" s="40">
        <f>TYPE(Customer!L1992)</f>
        <v>1</v>
      </c>
      <c r="L1992" s="40">
        <f>TYPE(Customer!M1992)</f>
        <v>1</v>
      </c>
      <c r="M1992" s="40">
        <f>TYPE(Customer!N1992)</f>
        <v>1</v>
      </c>
    </row>
    <row r="1993" spans="1:13" x14ac:dyDescent="0.25">
      <c r="A1993" s="40">
        <f>TYPE(Customer!A1993)</f>
        <v>1</v>
      </c>
      <c r="B1993" s="40">
        <f>TYPE(Customer!B1993)</f>
        <v>1</v>
      </c>
      <c r="C1993" s="40">
        <f>TYPE(Customer!C1993)</f>
        <v>2</v>
      </c>
      <c r="D1993" s="40">
        <f>TYPE(Customer!D1993)</f>
        <v>2</v>
      </c>
      <c r="E1993" s="40">
        <f>TYPE(Customer!E1993)</f>
        <v>1</v>
      </c>
      <c r="F1993" s="40">
        <f>TYPE(Customer!G1993)</f>
        <v>1</v>
      </c>
      <c r="G1993" s="40">
        <f>TYPE(Customer!H1993)</f>
        <v>1</v>
      </c>
      <c r="H1993" s="40">
        <f>TYPE(Customer!I1993)</f>
        <v>1</v>
      </c>
      <c r="I1993" s="40">
        <f>TYPE(Customer!J1993)</f>
        <v>1</v>
      </c>
      <c r="J1993" s="40">
        <f>TYPE(Customer!K1993)</f>
        <v>1</v>
      </c>
      <c r="K1993" s="40">
        <f>TYPE(Customer!L1993)</f>
        <v>1</v>
      </c>
      <c r="L1993" s="40">
        <f>TYPE(Customer!M1993)</f>
        <v>1</v>
      </c>
      <c r="M1993" s="40">
        <f>TYPE(Customer!N1993)</f>
        <v>1</v>
      </c>
    </row>
    <row r="1994" spans="1:13" x14ac:dyDescent="0.25">
      <c r="A1994" s="40">
        <f>TYPE(Customer!A1994)</f>
        <v>1</v>
      </c>
      <c r="B1994" s="40">
        <f>TYPE(Customer!B1994)</f>
        <v>1</v>
      </c>
      <c r="C1994" s="40">
        <f>TYPE(Customer!C1994)</f>
        <v>2</v>
      </c>
      <c r="D1994" s="40">
        <f>TYPE(Customer!D1994)</f>
        <v>2</v>
      </c>
      <c r="E1994" s="40">
        <f>TYPE(Customer!E1994)</f>
        <v>1</v>
      </c>
      <c r="F1994" s="40">
        <f>TYPE(Customer!G1994)</f>
        <v>1</v>
      </c>
      <c r="G1994" s="40">
        <f>TYPE(Customer!H1994)</f>
        <v>1</v>
      </c>
      <c r="H1994" s="40">
        <f>TYPE(Customer!I1994)</f>
        <v>1</v>
      </c>
      <c r="I1994" s="40">
        <f>TYPE(Customer!J1994)</f>
        <v>1</v>
      </c>
      <c r="J1994" s="40">
        <f>TYPE(Customer!K1994)</f>
        <v>1</v>
      </c>
      <c r="K1994" s="40">
        <f>TYPE(Customer!L1994)</f>
        <v>1</v>
      </c>
      <c r="L1994" s="40">
        <f>TYPE(Customer!M1994)</f>
        <v>1</v>
      </c>
      <c r="M1994" s="40">
        <f>TYPE(Customer!N1994)</f>
        <v>1</v>
      </c>
    </row>
    <row r="1995" spans="1:13" x14ac:dyDescent="0.25">
      <c r="A1995" s="40">
        <f>TYPE(Customer!A1995)</f>
        <v>1</v>
      </c>
      <c r="B1995" s="40">
        <f>TYPE(Customer!B1995)</f>
        <v>1</v>
      </c>
      <c r="C1995" s="40">
        <f>TYPE(Customer!C1995)</f>
        <v>2</v>
      </c>
      <c r="D1995" s="40">
        <f>TYPE(Customer!D1995)</f>
        <v>2</v>
      </c>
      <c r="E1995" s="40">
        <f>TYPE(Customer!E1995)</f>
        <v>1</v>
      </c>
      <c r="F1995" s="40">
        <f>TYPE(Customer!G1995)</f>
        <v>1</v>
      </c>
      <c r="G1995" s="40">
        <f>TYPE(Customer!H1995)</f>
        <v>1</v>
      </c>
      <c r="H1995" s="40">
        <f>TYPE(Customer!I1995)</f>
        <v>1</v>
      </c>
      <c r="I1995" s="40">
        <f>TYPE(Customer!J1995)</f>
        <v>1</v>
      </c>
      <c r="J1995" s="40">
        <f>TYPE(Customer!K1995)</f>
        <v>1</v>
      </c>
      <c r="K1995" s="40">
        <f>TYPE(Customer!L1995)</f>
        <v>1</v>
      </c>
      <c r="L1995" s="40">
        <f>TYPE(Customer!M1995)</f>
        <v>1</v>
      </c>
      <c r="M1995" s="40">
        <f>TYPE(Customer!N1995)</f>
        <v>1</v>
      </c>
    </row>
    <row r="1996" spans="1:13" x14ac:dyDescent="0.25">
      <c r="A1996" s="40">
        <f>TYPE(Customer!A1996)</f>
        <v>1</v>
      </c>
      <c r="B1996" s="40">
        <f>TYPE(Customer!B1996)</f>
        <v>1</v>
      </c>
      <c r="C1996" s="40">
        <f>TYPE(Customer!C1996)</f>
        <v>2</v>
      </c>
      <c r="D1996" s="40">
        <f>TYPE(Customer!D1996)</f>
        <v>2</v>
      </c>
      <c r="E1996" s="40">
        <f>TYPE(Customer!E1996)</f>
        <v>1</v>
      </c>
      <c r="F1996" s="40">
        <f>TYPE(Customer!G1996)</f>
        <v>1</v>
      </c>
      <c r="G1996" s="40">
        <f>TYPE(Customer!H1996)</f>
        <v>1</v>
      </c>
      <c r="H1996" s="40">
        <f>TYPE(Customer!I1996)</f>
        <v>1</v>
      </c>
      <c r="I1996" s="40">
        <f>TYPE(Customer!J1996)</f>
        <v>1</v>
      </c>
      <c r="J1996" s="40">
        <f>TYPE(Customer!K1996)</f>
        <v>1</v>
      </c>
      <c r="K1996" s="40">
        <f>TYPE(Customer!L1996)</f>
        <v>1</v>
      </c>
      <c r="L1996" s="40">
        <f>TYPE(Customer!M1996)</f>
        <v>1</v>
      </c>
      <c r="M1996" s="40">
        <f>TYPE(Customer!N1996)</f>
        <v>1</v>
      </c>
    </row>
    <row r="1997" spans="1:13" x14ac:dyDescent="0.25">
      <c r="A1997" s="40">
        <f>TYPE(Customer!A1997)</f>
        <v>1</v>
      </c>
      <c r="B1997" s="40">
        <f>TYPE(Customer!B1997)</f>
        <v>1</v>
      </c>
      <c r="C1997" s="40">
        <f>TYPE(Customer!C1997)</f>
        <v>2</v>
      </c>
      <c r="D1997" s="40">
        <f>TYPE(Customer!D1997)</f>
        <v>2</v>
      </c>
      <c r="E1997" s="40">
        <f>TYPE(Customer!E1997)</f>
        <v>1</v>
      </c>
      <c r="F1997" s="40">
        <f>TYPE(Customer!G1997)</f>
        <v>1</v>
      </c>
      <c r="G1997" s="40">
        <f>TYPE(Customer!H1997)</f>
        <v>1</v>
      </c>
      <c r="H1997" s="40">
        <f>TYPE(Customer!I1997)</f>
        <v>1</v>
      </c>
      <c r="I1997" s="40">
        <f>TYPE(Customer!J1997)</f>
        <v>1</v>
      </c>
      <c r="J1997" s="40">
        <f>TYPE(Customer!K1997)</f>
        <v>1</v>
      </c>
      <c r="K1997" s="40">
        <f>TYPE(Customer!L1997)</f>
        <v>1</v>
      </c>
      <c r="L1997" s="40">
        <f>TYPE(Customer!M1997)</f>
        <v>1</v>
      </c>
      <c r="M1997" s="40">
        <f>TYPE(Customer!N1997)</f>
        <v>1</v>
      </c>
    </row>
    <row r="1998" spans="1:13" x14ac:dyDescent="0.25">
      <c r="A1998" s="40">
        <f>TYPE(Customer!A1998)</f>
        <v>1</v>
      </c>
      <c r="B1998" s="40">
        <f>TYPE(Customer!B1998)</f>
        <v>1</v>
      </c>
      <c r="C1998" s="40">
        <f>TYPE(Customer!C1998)</f>
        <v>2</v>
      </c>
      <c r="D1998" s="40">
        <f>TYPE(Customer!D1998)</f>
        <v>2</v>
      </c>
      <c r="E1998" s="40">
        <f>TYPE(Customer!E1998)</f>
        <v>1</v>
      </c>
      <c r="F1998" s="40">
        <f>TYPE(Customer!G1998)</f>
        <v>1</v>
      </c>
      <c r="G1998" s="40">
        <f>TYPE(Customer!H1998)</f>
        <v>1</v>
      </c>
      <c r="H1998" s="40">
        <f>TYPE(Customer!I1998)</f>
        <v>1</v>
      </c>
      <c r="I1998" s="40">
        <f>TYPE(Customer!J1998)</f>
        <v>1</v>
      </c>
      <c r="J1998" s="40">
        <f>TYPE(Customer!K1998)</f>
        <v>1</v>
      </c>
      <c r="K1998" s="40">
        <f>TYPE(Customer!L1998)</f>
        <v>1</v>
      </c>
      <c r="L1998" s="40">
        <f>TYPE(Customer!M1998)</f>
        <v>1</v>
      </c>
      <c r="M1998" s="40">
        <f>TYPE(Customer!N1998)</f>
        <v>1</v>
      </c>
    </row>
    <row r="1999" spans="1:13" x14ac:dyDescent="0.25">
      <c r="A1999" s="40">
        <f>TYPE(Customer!A1999)</f>
        <v>1</v>
      </c>
      <c r="B1999" s="40">
        <f>TYPE(Customer!B1999)</f>
        <v>1</v>
      </c>
      <c r="C1999" s="40">
        <f>TYPE(Customer!C1999)</f>
        <v>2</v>
      </c>
      <c r="D1999" s="40">
        <f>TYPE(Customer!D1999)</f>
        <v>2</v>
      </c>
      <c r="E1999" s="40">
        <f>TYPE(Customer!E1999)</f>
        <v>1</v>
      </c>
      <c r="F1999" s="40">
        <f>TYPE(Customer!G1999)</f>
        <v>1</v>
      </c>
      <c r="G1999" s="40">
        <f>TYPE(Customer!H1999)</f>
        <v>1</v>
      </c>
      <c r="H1999" s="40">
        <f>TYPE(Customer!I1999)</f>
        <v>1</v>
      </c>
      <c r="I1999" s="40">
        <f>TYPE(Customer!J1999)</f>
        <v>1</v>
      </c>
      <c r="J1999" s="40">
        <f>TYPE(Customer!K1999)</f>
        <v>1</v>
      </c>
      <c r="K1999" s="40">
        <f>TYPE(Customer!L1999)</f>
        <v>1</v>
      </c>
      <c r="L1999" s="40">
        <f>TYPE(Customer!M1999)</f>
        <v>1</v>
      </c>
      <c r="M1999" s="40">
        <f>TYPE(Customer!N1999)</f>
        <v>1</v>
      </c>
    </row>
    <row r="2000" spans="1:13" x14ac:dyDescent="0.25">
      <c r="A2000" s="40">
        <f>TYPE(Customer!A2000)</f>
        <v>1</v>
      </c>
      <c r="B2000" s="40">
        <f>TYPE(Customer!B2000)</f>
        <v>1</v>
      </c>
      <c r="C2000" s="40">
        <f>TYPE(Customer!C2000)</f>
        <v>2</v>
      </c>
      <c r="D2000" s="40">
        <f>TYPE(Customer!D2000)</f>
        <v>2</v>
      </c>
      <c r="E2000" s="40">
        <f>TYPE(Customer!E2000)</f>
        <v>1</v>
      </c>
      <c r="F2000" s="40">
        <f>TYPE(Customer!G2000)</f>
        <v>1</v>
      </c>
      <c r="G2000" s="40">
        <f>TYPE(Customer!H2000)</f>
        <v>1</v>
      </c>
      <c r="H2000" s="40">
        <f>TYPE(Customer!I2000)</f>
        <v>1</v>
      </c>
      <c r="I2000" s="40">
        <f>TYPE(Customer!J2000)</f>
        <v>1</v>
      </c>
      <c r="J2000" s="40">
        <f>TYPE(Customer!K2000)</f>
        <v>1</v>
      </c>
      <c r="K2000" s="40">
        <f>TYPE(Customer!L2000)</f>
        <v>1</v>
      </c>
      <c r="L2000" s="40">
        <f>TYPE(Customer!M2000)</f>
        <v>1</v>
      </c>
      <c r="M2000" s="40">
        <f>TYPE(Customer!N2000)</f>
        <v>1</v>
      </c>
    </row>
    <row r="2001" spans="1:13" x14ac:dyDescent="0.25">
      <c r="A2001" s="40">
        <f>TYPE(Customer!A2001)</f>
        <v>1</v>
      </c>
      <c r="B2001" s="40">
        <f>TYPE(Customer!B2001)</f>
        <v>1</v>
      </c>
      <c r="C2001" s="40">
        <f>TYPE(Customer!C2001)</f>
        <v>2</v>
      </c>
      <c r="D2001" s="40">
        <f>TYPE(Customer!D2001)</f>
        <v>2</v>
      </c>
      <c r="E2001" s="40">
        <f>TYPE(Customer!E2001)</f>
        <v>1</v>
      </c>
      <c r="F2001" s="40">
        <f>TYPE(Customer!G2001)</f>
        <v>1</v>
      </c>
      <c r="G2001" s="40">
        <f>TYPE(Customer!H2001)</f>
        <v>1</v>
      </c>
      <c r="H2001" s="40">
        <f>TYPE(Customer!I2001)</f>
        <v>1</v>
      </c>
      <c r="I2001" s="40">
        <f>TYPE(Customer!J2001)</f>
        <v>1</v>
      </c>
      <c r="J2001" s="40">
        <f>TYPE(Customer!K2001)</f>
        <v>1</v>
      </c>
      <c r="K2001" s="40">
        <f>TYPE(Customer!L2001)</f>
        <v>1</v>
      </c>
      <c r="L2001" s="40">
        <f>TYPE(Customer!M2001)</f>
        <v>1</v>
      </c>
      <c r="M2001" s="40">
        <f>TYPE(Customer!N2001)</f>
        <v>1</v>
      </c>
    </row>
    <row r="2002" spans="1:13" x14ac:dyDescent="0.25">
      <c r="A2002" s="40">
        <f>TYPE(Customer!A2002)</f>
        <v>1</v>
      </c>
      <c r="B2002" s="40">
        <f>TYPE(Customer!B2002)</f>
        <v>1</v>
      </c>
      <c r="C2002" s="40">
        <f>TYPE(Customer!C2002)</f>
        <v>2</v>
      </c>
      <c r="D2002" s="40">
        <f>TYPE(Customer!D2002)</f>
        <v>2</v>
      </c>
      <c r="E2002" s="40">
        <f>TYPE(Customer!E2002)</f>
        <v>1</v>
      </c>
      <c r="F2002" s="40">
        <f>TYPE(Customer!G2002)</f>
        <v>1</v>
      </c>
      <c r="G2002" s="40">
        <f>TYPE(Customer!H2002)</f>
        <v>1</v>
      </c>
      <c r="H2002" s="40">
        <f>TYPE(Customer!I2002)</f>
        <v>1</v>
      </c>
      <c r="I2002" s="40">
        <f>TYPE(Customer!J2002)</f>
        <v>1</v>
      </c>
      <c r="J2002" s="40">
        <f>TYPE(Customer!K2002)</f>
        <v>1</v>
      </c>
      <c r="K2002" s="40">
        <f>TYPE(Customer!L2002)</f>
        <v>1</v>
      </c>
      <c r="L2002" s="40">
        <f>TYPE(Customer!M2002)</f>
        <v>1</v>
      </c>
      <c r="M2002" s="40">
        <f>TYPE(Customer!N2002)</f>
        <v>1</v>
      </c>
    </row>
    <row r="2003" spans="1:13" x14ac:dyDescent="0.25">
      <c r="A2003" s="40">
        <f>TYPE(Customer!A2003)</f>
        <v>1</v>
      </c>
      <c r="B2003" s="40">
        <f>TYPE(Customer!B2003)</f>
        <v>1</v>
      </c>
      <c r="C2003" s="40">
        <f>TYPE(Customer!C2003)</f>
        <v>2</v>
      </c>
      <c r="D2003" s="40">
        <f>TYPE(Customer!D2003)</f>
        <v>2</v>
      </c>
      <c r="E2003" s="40">
        <f>TYPE(Customer!E2003)</f>
        <v>1</v>
      </c>
      <c r="F2003" s="40">
        <f>TYPE(Customer!G2003)</f>
        <v>1</v>
      </c>
      <c r="G2003" s="40">
        <f>TYPE(Customer!H2003)</f>
        <v>1</v>
      </c>
      <c r="H2003" s="40">
        <f>TYPE(Customer!I2003)</f>
        <v>1</v>
      </c>
      <c r="I2003" s="40">
        <f>TYPE(Customer!J2003)</f>
        <v>1</v>
      </c>
      <c r="J2003" s="40">
        <f>TYPE(Customer!K2003)</f>
        <v>1</v>
      </c>
      <c r="K2003" s="40">
        <f>TYPE(Customer!L2003)</f>
        <v>1</v>
      </c>
      <c r="L2003" s="40">
        <f>TYPE(Customer!M2003)</f>
        <v>1</v>
      </c>
      <c r="M2003" s="40">
        <f>TYPE(Customer!N2003)</f>
        <v>1</v>
      </c>
    </row>
    <row r="2004" spans="1:13" x14ac:dyDescent="0.25">
      <c r="A2004" s="40">
        <f>TYPE(Customer!A2004)</f>
        <v>1</v>
      </c>
      <c r="B2004" s="40">
        <f>TYPE(Customer!B2004)</f>
        <v>1</v>
      </c>
      <c r="C2004" s="40">
        <f>TYPE(Customer!C2004)</f>
        <v>2</v>
      </c>
      <c r="D2004" s="40">
        <f>TYPE(Customer!D2004)</f>
        <v>2</v>
      </c>
      <c r="E2004" s="40">
        <f>TYPE(Customer!E2004)</f>
        <v>1</v>
      </c>
      <c r="F2004" s="40">
        <f>TYPE(Customer!G2004)</f>
        <v>1</v>
      </c>
      <c r="G2004" s="40">
        <f>TYPE(Customer!H2004)</f>
        <v>1</v>
      </c>
      <c r="H2004" s="40">
        <f>TYPE(Customer!I2004)</f>
        <v>1</v>
      </c>
      <c r="I2004" s="40">
        <f>TYPE(Customer!J2004)</f>
        <v>1</v>
      </c>
      <c r="J2004" s="40">
        <f>TYPE(Customer!K2004)</f>
        <v>1</v>
      </c>
      <c r="K2004" s="40">
        <f>TYPE(Customer!L2004)</f>
        <v>1</v>
      </c>
      <c r="L2004" s="40">
        <f>TYPE(Customer!M2004)</f>
        <v>1</v>
      </c>
      <c r="M2004" s="40">
        <f>TYPE(Customer!N2004)</f>
        <v>1</v>
      </c>
    </row>
    <row r="2005" spans="1:13" x14ac:dyDescent="0.25">
      <c r="A2005" s="40">
        <f>TYPE(Customer!A2005)</f>
        <v>1</v>
      </c>
      <c r="B2005" s="40">
        <f>TYPE(Customer!B2005)</f>
        <v>1</v>
      </c>
      <c r="C2005" s="40">
        <f>TYPE(Customer!C2005)</f>
        <v>2</v>
      </c>
      <c r="D2005" s="40">
        <f>TYPE(Customer!D2005)</f>
        <v>2</v>
      </c>
      <c r="E2005" s="40">
        <f>TYPE(Customer!E2005)</f>
        <v>1</v>
      </c>
      <c r="F2005" s="40">
        <f>TYPE(Customer!G2005)</f>
        <v>1</v>
      </c>
      <c r="G2005" s="40">
        <f>TYPE(Customer!H2005)</f>
        <v>1</v>
      </c>
      <c r="H2005" s="40">
        <f>TYPE(Customer!I2005)</f>
        <v>1</v>
      </c>
      <c r="I2005" s="40">
        <f>TYPE(Customer!J2005)</f>
        <v>1</v>
      </c>
      <c r="J2005" s="40">
        <f>TYPE(Customer!K2005)</f>
        <v>1</v>
      </c>
      <c r="K2005" s="40">
        <f>TYPE(Customer!L2005)</f>
        <v>1</v>
      </c>
      <c r="L2005" s="40">
        <f>TYPE(Customer!M2005)</f>
        <v>1</v>
      </c>
      <c r="M2005" s="40">
        <f>TYPE(Customer!N2005)</f>
        <v>1</v>
      </c>
    </row>
    <row r="2006" spans="1:13" x14ac:dyDescent="0.25">
      <c r="A2006" s="40">
        <f>TYPE(Customer!A2006)</f>
        <v>1</v>
      </c>
      <c r="B2006" s="40">
        <f>TYPE(Customer!B2006)</f>
        <v>1</v>
      </c>
      <c r="C2006" s="40">
        <f>TYPE(Customer!C2006)</f>
        <v>2</v>
      </c>
      <c r="D2006" s="40">
        <f>TYPE(Customer!D2006)</f>
        <v>2</v>
      </c>
      <c r="E2006" s="40">
        <f>TYPE(Customer!E2006)</f>
        <v>1</v>
      </c>
      <c r="F2006" s="40">
        <f>TYPE(Customer!G2006)</f>
        <v>1</v>
      </c>
      <c r="G2006" s="40">
        <f>TYPE(Customer!H2006)</f>
        <v>1</v>
      </c>
      <c r="H2006" s="40">
        <f>TYPE(Customer!I2006)</f>
        <v>1</v>
      </c>
      <c r="I2006" s="40">
        <f>TYPE(Customer!J2006)</f>
        <v>1</v>
      </c>
      <c r="J2006" s="40">
        <f>TYPE(Customer!K2006)</f>
        <v>1</v>
      </c>
      <c r="K2006" s="40">
        <f>TYPE(Customer!L2006)</f>
        <v>1</v>
      </c>
      <c r="L2006" s="40">
        <f>TYPE(Customer!M2006)</f>
        <v>1</v>
      </c>
      <c r="M2006" s="40">
        <f>TYPE(Customer!N2006)</f>
        <v>1</v>
      </c>
    </row>
    <row r="2007" spans="1:13" x14ac:dyDescent="0.25">
      <c r="A2007" s="40">
        <f>TYPE(Customer!A2007)</f>
        <v>1</v>
      </c>
      <c r="B2007" s="40">
        <f>TYPE(Customer!B2007)</f>
        <v>1</v>
      </c>
      <c r="C2007" s="40">
        <f>TYPE(Customer!C2007)</f>
        <v>2</v>
      </c>
      <c r="D2007" s="40">
        <f>TYPE(Customer!D2007)</f>
        <v>2</v>
      </c>
      <c r="E2007" s="40">
        <f>TYPE(Customer!E2007)</f>
        <v>1</v>
      </c>
      <c r="F2007" s="40">
        <f>TYPE(Customer!G2007)</f>
        <v>1</v>
      </c>
      <c r="G2007" s="40">
        <f>TYPE(Customer!H2007)</f>
        <v>1</v>
      </c>
      <c r="H2007" s="40">
        <f>TYPE(Customer!I2007)</f>
        <v>1</v>
      </c>
      <c r="I2007" s="40">
        <f>TYPE(Customer!J2007)</f>
        <v>1</v>
      </c>
      <c r="J2007" s="40">
        <f>TYPE(Customer!K2007)</f>
        <v>1</v>
      </c>
      <c r="K2007" s="40">
        <f>TYPE(Customer!L2007)</f>
        <v>1</v>
      </c>
      <c r="L2007" s="40">
        <f>TYPE(Customer!M2007)</f>
        <v>1</v>
      </c>
      <c r="M2007" s="40">
        <f>TYPE(Customer!N2007)</f>
        <v>1</v>
      </c>
    </row>
    <row r="2008" spans="1:13" x14ac:dyDescent="0.25">
      <c r="A2008" s="40">
        <f>TYPE(Customer!A2008)</f>
        <v>1</v>
      </c>
      <c r="B2008" s="40">
        <f>TYPE(Customer!B2008)</f>
        <v>1</v>
      </c>
      <c r="C2008" s="40">
        <f>TYPE(Customer!C2008)</f>
        <v>2</v>
      </c>
      <c r="D2008" s="40">
        <f>TYPE(Customer!D2008)</f>
        <v>2</v>
      </c>
      <c r="E2008" s="40">
        <f>TYPE(Customer!E2008)</f>
        <v>1</v>
      </c>
      <c r="F2008" s="40">
        <f>TYPE(Customer!G2008)</f>
        <v>1</v>
      </c>
      <c r="G2008" s="40">
        <f>TYPE(Customer!H2008)</f>
        <v>1</v>
      </c>
      <c r="H2008" s="40">
        <f>TYPE(Customer!I2008)</f>
        <v>1</v>
      </c>
      <c r="I2008" s="40">
        <f>TYPE(Customer!J2008)</f>
        <v>1</v>
      </c>
      <c r="J2008" s="40">
        <f>TYPE(Customer!K2008)</f>
        <v>1</v>
      </c>
      <c r="K2008" s="40">
        <f>TYPE(Customer!L2008)</f>
        <v>1</v>
      </c>
      <c r="L2008" s="40">
        <f>TYPE(Customer!M2008)</f>
        <v>1</v>
      </c>
      <c r="M2008" s="40">
        <f>TYPE(Customer!N2008)</f>
        <v>1</v>
      </c>
    </row>
    <row r="2009" spans="1:13" x14ac:dyDescent="0.25">
      <c r="A2009" s="40">
        <f>TYPE(Customer!A2009)</f>
        <v>1</v>
      </c>
      <c r="B2009" s="40">
        <f>TYPE(Customer!B2009)</f>
        <v>1</v>
      </c>
      <c r="C2009" s="40">
        <f>TYPE(Customer!C2009)</f>
        <v>2</v>
      </c>
      <c r="D2009" s="40">
        <f>TYPE(Customer!D2009)</f>
        <v>2</v>
      </c>
      <c r="E2009" s="40">
        <f>TYPE(Customer!E2009)</f>
        <v>1</v>
      </c>
      <c r="F2009" s="40">
        <f>TYPE(Customer!G2009)</f>
        <v>1</v>
      </c>
      <c r="G2009" s="40">
        <f>TYPE(Customer!H2009)</f>
        <v>1</v>
      </c>
      <c r="H2009" s="40">
        <f>TYPE(Customer!I2009)</f>
        <v>1</v>
      </c>
      <c r="I2009" s="40">
        <f>TYPE(Customer!J2009)</f>
        <v>1</v>
      </c>
      <c r="J2009" s="40">
        <f>TYPE(Customer!K2009)</f>
        <v>1</v>
      </c>
      <c r="K2009" s="40">
        <f>TYPE(Customer!L2009)</f>
        <v>1</v>
      </c>
      <c r="L2009" s="40">
        <f>TYPE(Customer!M2009)</f>
        <v>1</v>
      </c>
      <c r="M2009" s="40">
        <f>TYPE(Customer!N2009)</f>
        <v>1</v>
      </c>
    </row>
    <row r="2010" spans="1:13" x14ac:dyDescent="0.25">
      <c r="A2010" s="40">
        <f>TYPE(Customer!A2010)</f>
        <v>1</v>
      </c>
      <c r="B2010" s="40">
        <f>TYPE(Customer!B2010)</f>
        <v>1</v>
      </c>
      <c r="C2010" s="40">
        <f>TYPE(Customer!C2010)</f>
        <v>2</v>
      </c>
      <c r="D2010" s="40">
        <f>TYPE(Customer!D2010)</f>
        <v>2</v>
      </c>
      <c r="E2010" s="40">
        <f>TYPE(Customer!E2010)</f>
        <v>1</v>
      </c>
      <c r="F2010" s="40">
        <f>TYPE(Customer!G2010)</f>
        <v>1</v>
      </c>
      <c r="G2010" s="40">
        <f>TYPE(Customer!H2010)</f>
        <v>1</v>
      </c>
      <c r="H2010" s="40">
        <f>TYPE(Customer!I2010)</f>
        <v>1</v>
      </c>
      <c r="I2010" s="40">
        <f>TYPE(Customer!J2010)</f>
        <v>1</v>
      </c>
      <c r="J2010" s="40">
        <f>TYPE(Customer!K2010)</f>
        <v>1</v>
      </c>
      <c r="K2010" s="40">
        <f>TYPE(Customer!L2010)</f>
        <v>1</v>
      </c>
      <c r="L2010" s="40">
        <f>TYPE(Customer!M2010)</f>
        <v>1</v>
      </c>
      <c r="M2010" s="40">
        <f>TYPE(Customer!N2010)</f>
        <v>1</v>
      </c>
    </row>
    <row r="2011" spans="1:13" x14ac:dyDescent="0.25">
      <c r="A2011" s="40">
        <f>TYPE(Customer!A2011)</f>
        <v>1</v>
      </c>
      <c r="B2011" s="40">
        <f>TYPE(Customer!B2011)</f>
        <v>1</v>
      </c>
      <c r="C2011" s="40">
        <f>TYPE(Customer!C2011)</f>
        <v>2</v>
      </c>
      <c r="D2011" s="40">
        <f>TYPE(Customer!D2011)</f>
        <v>2</v>
      </c>
      <c r="E2011" s="40">
        <f>TYPE(Customer!E2011)</f>
        <v>1</v>
      </c>
      <c r="F2011" s="40">
        <f>TYPE(Customer!G2011)</f>
        <v>1</v>
      </c>
      <c r="G2011" s="40">
        <f>TYPE(Customer!H2011)</f>
        <v>1</v>
      </c>
      <c r="H2011" s="40">
        <f>TYPE(Customer!I2011)</f>
        <v>1</v>
      </c>
      <c r="I2011" s="40">
        <f>TYPE(Customer!J2011)</f>
        <v>1</v>
      </c>
      <c r="J2011" s="40">
        <f>TYPE(Customer!K2011)</f>
        <v>1</v>
      </c>
      <c r="K2011" s="40">
        <f>TYPE(Customer!L2011)</f>
        <v>1</v>
      </c>
      <c r="L2011" s="40">
        <f>TYPE(Customer!M2011)</f>
        <v>1</v>
      </c>
      <c r="M2011" s="40">
        <f>TYPE(Customer!N2011)</f>
        <v>1</v>
      </c>
    </row>
    <row r="2012" spans="1:13" x14ac:dyDescent="0.25">
      <c r="A2012" s="40">
        <f>TYPE(Customer!A2012)</f>
        <v>1</v>
      </c>
      <c r="B2012" s="40">
        <f>TYPE(Customer!B2012)</f>
        <v>1</v>
      </c>
      <c r="C2012" s="40">
        <f>TYPE(Customer!C2012)</f>
        <v>2</v>
      </c>
      <c r="D2012" s="40">
        <f>TYPE(Customer!D2012)</f>
        <v>2</v>
      </c>
      <c r="E2012" s="40">
        <f>TYPE(Customer!E2012)</f>
        <v>1</v>
      </c>
      <c r="F2012" s="40">
        <f>TYPE(Customer!G2012)</f>
        <v>1</v>
      </c>
      <c r="G2012" s="40">
        <f>TYPE(Customer!H2012)</f>
        <v>1</v>
      </c>
      <c r="H2012" s="40">
        <f>TYPE(Customer!I2012)</f>
        <v>1</v>
      </c>
      <c r="I2012" s="40">
        <f>TYPE(Customer!J2012)</f>
        <v>1</v>
      </c>
      <c r="J2012" s="40">
        <f>TYPE(Customer!K2012)</f>
        <v>1</v>
      </c>
      <c r="K2012" s="40">
        <f>TYPE(Customer!L2012)</f>
        <v>1</v>
      </c>
      <c r="L2012" s="40">
        <f>TYPE(Customer!M2012)</f>
        <v>1</v>
      </c>
      <c r="M2012" s="40">
        <f>TYPE(Customer!N2012)</f>
        <v>1</v>
      </c>
    </row>
    <row r="2013" spans="1:13" x14ac:dyDescent="0.25">
      <c r="A2013" s="40">
        <f>TYPE(Customer!A2013)</f>
        <v>1</v>
      </c>
      <c r="B2013" s="40">
        <f>TYPE(Customer!B2013)</f>
        <v>1</v>
      </c>
      <c r="C2013" s="40">
        <f>TYPE(Customer!C2013)</f>
        <v>2</v>
      </c>
      <c r="D2013" s="40">
        <f>TYPE(Customer!D2013)</f>
        <v>2</v>
      </c>
      <c r="E2013" s="40">
        <f>TYPE(Customer!E2013)</f>
        <v>1</v>
      </c>
      <c r="F2013" s="40">
        <f>TYPE(Customer!G2013)</f>
        <v>1</v>
      </c>
      <c r="G2013" s="40">
        <f>TYPE(Customer!H2013)</f>
        <v>1</v>
      </c>
      <c r="H2013" s="40">
        <f>TYPE(Customer!I2013)</f>
        <v>1</v>
      </c>
      <c r="I2013" s="40">
        <f>TYPE(Customer!J2013)</f>
        <v>1</v>
      </c>
      <c r="J2013" s="40">
        <f>TYPE(Customer!K2013)</f>
        <v>1</v>
      </c>
      <c r="K2013" s="40">
        <f>TYPE(Customer!L2013)</f>
        <v>1</v>
      </c>
      <c r="L2013" s="40">
        <f>TYPE(Customer!M2013)</f>
        <v>1</v>
      </c>
      <c r="M2013" s="40">
        <f>TYPE(Customer!N2013)</f>
        <v>1</v>
      </c>
    </row>
    <row r="2014" spans="1:13" x14ac:dyDescent="0.25">
      <c r="A2014" s="40">
        <f>TYPE(Customer!A2014)</f>
        <v>1</v>
      </c>
      <c r="B2014" s="40">
        <f>TYPE(Customer!B2014)</f>
        <v>1</v>
      </c>
      <c r="C2014" s="40">
        <f>TYPE(Customer!C2014)</f>
        <v>2</v>
      </c>
      <c r="D2014" s="40">
        <f>TYPE(Customer!D2014)</f>
        <v>2</v>
      </c>
      <c r="E2014" s="40">
        <f>TYPE(Customer!E2014)</f>
        <v>1</v>
      </c>
      <c r="F2014" s="40">
        <f>TYPE(Customer!G2014)</f>
        <v>1</v>
      </c>
      <c r="G2014" s="40">
        <f>TYPE(Customer!H2014)</f>
        <v>1</v>
      </c>
      <c r="H2014" s="40">
        <f>TYPE(Customer!I2014)</f>
        <v>1</v>
      </c>
      <c r="I2014" s="40">
        <f>TYPE(Customer!J2014)</f>
        <v>1</v>
      </c>
      <c r="J2014" s="40">
        <f>TYPE(Customer!K2014)</f>
        <v>1</v>
      </c>
      <c r="K2014" s="40">
        <f>TYPE(Customer!L2014)</f>
        <v>1</v>
      </c>
      <c r="L2014" s="40">
        <f>TYPE(Customer!M2014)</f>
        <v>1</v>
      </c>
      <c r="M2014" s="40">
        <f>TYPE(Customer!N2014)</f>
        <v>1</v>
      </c>
    </row>
    <row r="2015" spans="1:13" x14ac:dyDescent="0.25">
      <c r="A2015" s="40">
        <f>TYPE(Customer!A2015)</f>
        <v>1</v>
      </c>
      <c r="B2015" s="40">
        <f>TYPE(Customer!B2015)</f>
        <v>1</v>
      </c>
      <c r="C2015" s="40">
        <f>TYPE(Customer!C2015)</f>
        <v>2</v>
      </c>
      <c r="D2015" s="40">
        <f>TYPE(Customer!D2015)</f>
        <v>2</v>
      </c>
      <c r="E2015" s="40">
        <f>TYPE(Customer!E2015)</f>
        <v>1</v>
      </c>
      <c r="F2015" s="40">
        <f>TYPE(Customer!G2015)</f>
        <v>1</v>
      </c>
      <c r="G2015" s="40">
        <f>TYPE(Customer!H2015)</f>
        <v>1</v>
      </c>
      <c r="H2015" s="40">
        <f>TYPE(Customer!I2015)</f>
        <v>1</v>
      </c>
      <c r="I2015" s="40">
        <f>TYPE(Customer!J2015)</f>
        <v>1</v>
      </c>
      <c r="J2015" s="40">
        <f>TYPE(Customer!K2015)</f>
        <v>1</v>
      </c>
      <c r="K2015" s="40">
        <f>TYPE(Customer!L2015)</f>
        <v>1</v>
      </c>
      <c r="L2015" s="40">
        <f>TYPE(Customer!M2015)</f>
        <v>1</v>
      </c>
      <c r="M2015" s="40">
        <f>TYPE(Customer!N2015)</f>
        <v>1</v>
      </c>
    </row>
    <row r="2016" spans="1:13" x14ac:dyDescent="0.25">
      <c r="A2016" s="40">
        <f>TYPE(Customer!A2016)</f>
        <v>1</v>
      </c>
      <c r="B2016" s="40">
        <f>TYPE(Customer!B2016)</f>
        <v>1</v>
      </c>
      <c r="C2016" s="40">
        <f>TYPE(Customer!C2016)</f>
        <v>2</v>
      </c>
      <c r="D2016" s="40">
        <f>TYPE(Customer!D2016)</f>
        <v>2</v>
      </c>
      <c r="E2016" s="40">
        <f>TYPE(Customer!E2016)</f>
        <v>1</v>
      </c>
      <c r="F2016" s="40">
        <f>TYPE(Customer!G2016)</f>
        <v>1</v>
      </c>
      <c r="G2016" s="40">
        <f>TYPE(Customer!H2016)</f>
        <v>1</v>
      </c>
      <c r="H2016" s="40">
        <f>TYPE(Customer!I2016)</f>
        <v>1</v>
      </c>
      <c r="I2016" s="40">
        <f>TYPE(Customer!J2016)</f>
        <v>1</v>
      </c>
      <c r="J2016" s="40">
        <f>TYPE(Customer!K2016)</f>
        <v>1</v>
      </c>
      <c r="K2016" s="40">
        <f>TYPE(Customer!L2016)</f>
        <v>1</v>
      </c>
      <c r="L2016" s="40">
        <f>TYPE(Customer!M2016)</f>
        <v>1</v>
      </c>
      <c r="M2016" s="40">
        <f>TYPE(Customer!N2016)</f>
        <v>1</v>
      </c>
    </row>
    <row r="2017" spans="1:13" x14ac:dyDescent="0.25">
      <c r="A2017" s="40">
        <f>TYPE(Customer!A2017)</f>
        <v>1</v>
      </c>
      <c r="B2017" s="40">
        <f>TYPE(Customer!B2017)</f>
        <v>1</v>
      </c>
      <c r="C2017" s="40">
        <f>TYPE(Customer!C2017)</f>
        <v>2</v>
      </c>
      <c r="D2017" s="40">
        <f>TYPE(Customer!D2017)</f>
        <v>2</v>
      </c>
      <c r="E2017" s="40">
        <f>TYPE(Customer!E2017)</f>
        <v>1</v>
      </c>
      <c r="F2017" s="40">
        <f>TYPE(Customer!G2017)</f>
        <v>1</v>
      </c>
      <c r="G2017" s="40">
        <f>TYPE(Customer!H2017)</f>
        <v>1</v>
      </c>
      <c r="H2017" s="40">
        <f>TYPE(Customer!I2017)</f>
        <v>1</v>
      </c>
      <c r="I2017" s="40">
        <f>TYPE(Customer!J2017)</f>
        <v>1</v>
      </c>
      <c r="J2017" s="40">
        <f>TYPE(Customer!K2017)</f>
        <v>1</v>
      </c>
      <c r="K2017" s="40">
        <f>TYPE(Customer!L2017)</f>
        <v>1</v>
      </c>
      <c r="L2017" s="40">
        <f>TYPE(Customer!M2017)</f>
        <v>1</v>
      </c>
      <c r="M2017" s="40">
        <f>TYPE(Customer!N2017)</f>
        <v>1</v>
      </c>
    </row>
    <row r="2018" spans="1:13" x14ac:dyDescent="0.25">
      <c r="A2018" s="40">
        <f>TYPE(Customer!A2018)</f>
        <v>1</v>
      </c>
      <c r="B2018" s="40">
        <f>TYPE(Customer!B2018)</f>
        <v>1</v>
      </c>
      <c r="C2018" s="40">
        <f>TYPE(Customer!C2018)</f>
        <v>2</v>
      </c>
      <c r="D2018" s="40">
        <f>TYPE(Customer!D2018)</f>
        <v>2</v>
      </c>
      <c r="E2018" s="40">
        <f>TYPE(Customer!E2018)</f>
        <v>1</v>
      </c>
      <c r="F2018" s="40">
        <f>TYPE(Customer!G2018)</f>
        <v>1</v>
      </c>
      <c r="G2018" s="40">
        <f>TYPE(Customer!H2018)</f>
        <v>1</v>
      </c>
      <c r="H2018" s="40">
        <f>TYPE(Customer!I2018)</f>
        <v>1</v>
      </c>
      <c r="I2018" s="40">
        <f>TYPE(Customer!J2018)</f>
        <v>1</v>
      </c>
      <c r="J2018" s="40">
        <f>TYPE(Customer!K2018)</f>
        <v>1</v>
      </c>
      <c r="K2018" s="40">
        <f>TYPE(Customer!L2018)</f>
        <v>1</v>
      </c>
      <c r="L2018" s="40">
        <f>TYPE(Customer!M2018)</f>
        <v>1</v>
      </c>
      <c r="M2018" s="40">
        <f>TYPE(Customer!N2018)</f>
        <v>1</v>
      </c>
    </row>
    <row r="2019" spans="1:13" x14ac:dyDescent="0.25">
      <c r="A2019" s="40">
        <f>TYPE(Customer!A2019)</f>
        <v>1</v>
      </c>
      <c r="B2019" s="40">
        <f>TYPE(Customer!B2019)</f>
        <v>1</v>
      </c>
      <c r="C2019" s="40">
        <f>TYPE(Customer!C2019)</f>
        <v>2</v>
      </c>
      <c r="D2019" s="40">
        <f>TYPE(Customer!D2019)</f>
        <v>2</v>
      </c>
      <c r="E2019" s="40">
        <f>TYPE(Customer!E2019)</f>
        <v>1</v>
      </c>
      <c r="F2019" s="40">
        <f>TYPE(Customer!G2019)</f>
        <v>1</v>
      </c>
      <c r="G2019" s="40">
        <f>TYPE(Customer!H2019)</f>
        <v>1</v>
      </c>
      <c r="H2019" s="40">
        <f>TYPE(Customer!I2019)</f>
        <v>1</v>
      </c>
      <c r="I2019" s="40">
        <f>TYPE(Customer!J2019)</f>
        <v>1</v>
      </c>
      <c r="J2019" s="40">
        <f>TYPE(Customer!K2019)</f>
        <v>1</v>
      </c>
      <c r="K2019" s="40">
        <f>TYPE(Customer!L2019)</f>
        <v>1</v>
      </c>
      <c r="L2019" s="40">
        <f>TYPE(Customer!M2019)</f>
        <v>1</v>
      </c>
      <c r="M2019" s="40">
        <f>TYPE(Customer!N2019)</f>
        <v>1</v>
      </c>
    </row>
    <row r="2020" spans="1:13" x14ac:dyDescent="0.25">
      <c r="A2020" s="40">
        <f>TYPE(Customer!A2020)</f>
        <v>1</v>
      </c>
      <c r="B2020" s="40">
        <f>TYPE(Customer!B2020)</f>
        <v>1</v>
      </c>
      <c r="C2020" s="40">
        <f>TYPE(Customer!C2020)</f>
        <v>2</v>
      </c>
      <c r="D2020" s="40">
        <f>TYPE(Customer!D2020)</f>
        <v>2</v>
      </c>
      <c r="E2020" s="40">
        <f>TYPE(Customer!E2020)</f>
        <v>1</v>
      </c>
      <c r="F2020" s="40">
        <f>TYPE(Customer!G2020)</f>
        <v>1</v>
      </c>
      <c r="G2020" s="40">
        <f>TYPE(Customer!H2020)</f>
        <v>1</v>
      </c>
      <c r="H2020" s="40">
        <f>TYPE(Customer!I2020)</f>
        <v>1</v>
      </c>
      <c r="I2020" s="40">
        <f>TYPE(Customer!J2020)</f>
        <v>1</v>
      </c>
      <c r="J2020" s="40">
        <f>TYPE(Customer!K2020)</f>
        <v>1</v>
      </c>
      <c r="K2020" s="40">
        <f>TYPE(Customer!L2020)</f>
        <v>1</v>
      </c>
      <c r="L2020" s="40">
        <f>TYPE(Customer!M2020)</f>
        <v>1</v>
      </c>
      <c r="M2020" s="40">
        <f>TYPE(Customer!N2020)</f>
        <v>1</v>
      </c>
    </row>
    <row r="2021" spans="1:13" x14ac:dyDescent="0.25">
      <c r="A2021" s="40">
        <f>TYPE(Customer!A2021)</f>
        <v>1</v>
      </c>
      <c r="B2021" s="40">
        <f>TYPE(Customer!B2021)</f>
        <v>1</v>
      </c>
      <c r="C2021" s="40">
        <f>TYPE(Customer!C2021)</f>
        <v>2</v>
      </c>
      <c r="D2021" s="40">
        <f>TYPE(Customer!D2021)</f>
        <v>2</v>
      </c>
      <c r="E2021" s="40">
        <f>TYPE(Customer!E2021)</f>
        <v>1</v>
      </c>
      <c r="F2021" s="40">
        <f>TYPE(Customer!G2021)</f>
        <v>1</v>
      </c>
      <c r="G2021" s="40">
        <f>TYPE(Customer!H2021)</f>
        <v>1</v>
      </c>
      <c r="H2021" s="40">
        <f>TYPE(Customer!I2021)</f>
        <v>1</v>
      </c>
      <c r="I2021" s="40">
        <f>TYPE(Customer!J2021)</f>
        <v>1</v>
      </c>
      <c r="J2021" s="40">
        <f>TYPE(Customer!K2021)</f>
        <v>1</v>
      </c>
      <c r="K2021" s="40">
        <f>TYPE(Customer!L2021)</f>
        <v>1</v>
      </c>
      <c r="L2021" s="40">
        <f>TYPE(Customer!M2021)</f>
        <v>1</v>
      </c>
      <c r="M2021" s="40">
        <f>TYPE(Customer!N2021)</f>
        <v>1</v>
      </c>
    </row>
    <row r="2022" spans="1:13" x14ac:dyDescent="0.25">
      <c r="A2022" s="40">
        <f>TYPE(Customer!A2022)</f>
        <v>1</v>
      </c>
      <c r="B2022" s="40">
        <f>TYPE(Customer!B2022)</f>
        <v>1</v>
      </c>
      <c r="C2022" s="40">
        <f>TYPE(Customer!C2022)</f>
        <v>2</v>
      </c>
      <c r="D2022" s="40">
        <f>TYPE(Customer!D2022)</f>
        <v>2</v>
      </c>
      <c r="E2022" s="40">
        <f>TYPE(Customer!E2022)</f>
        <v>1</v>
      </c>
      <c r="F2022" s="40">
        <f>TYPE(Customer!G2022)</f>
        <v>1</v>
      </c>
      <c r="G2022" s="40">
        <f>TYPE(Customer!H2022)</f>
        <v>1</v>
      </c>
      <c r="H2022" s="40">
        <f>TYPE(Customer!I2022)</f>
        <v>1</v>
      </c>
      <c r="I2022" s="40">
        <f>TYPE(Customer!J2022)</f>
        <v>1</v>
      </c>
      <c r="J2022" s="40">
        <f>TYPE(Customer!K2022)</f>
        <v>1</v>
      </c>
      <c r="K2022" s="40">
        <f>TYPE(Customer!L2022)</f>
        <v>1</v>
      </c>
      <c r="L2022" s="40">
        <f>TYPE(Customer!M2022)</f>
        <v>1</v>
      </c>
      <c r="M2022" s="40">
        <f>TYPE(Customer!N2022)</f>
        <v>1</v>
      </c>
    </row>
    <row r="2023" spans="1:13" x14ac:dyDescent="0.25">
      <c r="A2023" s="40">
        <f>TYPE(Customer!A2023)</f>
        <v>1</v>
      </c>
      <c r="B2023" s="40">
        <f>TYPE(Customer!B2023)</f>
        <v>1</v>
      </c>
      <c r="C2023" s="40">
        <f>TYPE(Customer!C2023)</f>
        <v>2</v>
      </c>
      <c r="D2023" s="40">
        <f>TYPE(Customer!D2023)</f>
        <v>2</v>
      </c>
      <c r="E2023" s="40">
        <f>TYPE(Customer!E2023)</f>
        <v>1</v>
      </c>
      <c r="F2023" s="40">
        <f>TYPE(Customer!G2023)</f>
        <v>1</v>
      </c>
      <c r="G2023" s="40">
        <f>TYPE(Customer!H2023)</f>
        <v>1</v>
      </c>
      <c r="H2023" s="40">
        <f>TYPE(Customer!I2023)</f>
        <v>1</v>
      </c>
      <c r="I2023" s="40">
        <f>TYPE(Customer!J2023)</f>
        <v>1</v>
      </c>
      <c r="J2023" s="40">
        <f>TYPE(Customer!K2023)</f>
        <v>1</v>
      </c>
      <c r="K2023" s="40">
        <f>TYPE(Customer!L2023)</f>
        <v>1</v>
      </c>
      <c r="L2023" s="40">
        <f>TYPE(Customer!M2023)</f>
        <v>1</v>
      </c>
      <c r="M2023" s="40">
        <f>TYPE(Customer!N2023)</f>
        <v>1</v>
      </c>
    </row>
    <row r="2024" spans="1:13" x14ac:dyDescent="0.25">
      <c r="A2024" s="40">
        <f>TYPE(Customer!A2024)</f>
        <v>1</v>
      </c>
      <c r="B2024" s="40">
        <f>TYPE(Customer!B2024)</f>
        <v>1</v>
      </c>
      <c r="C2024" s="40">
        <f>TYPE(Customer!C2024)</f>
        <v>2</v>
      </c>
      <c r="D2024" s="40">
        <f>TYPE(Customer!D2024)</f>
        <v>2</v>
      </c>
      <c r="E2024" s="40">
        <f>TYPE(Customer!E2024)</f>
        <v>1</v>
      </c>
      <c r="F2024" s="40">
        <f>TYPE(Customer!G2024)</f>
        <v>1</v>
      </c>
      <c r="G2024" s="40">
        <f>TYPE(Customer!H2024)</f>
        <v>1</v>
      </c>
      <c r="H2024" s="40">
        <f>TYPE(Customer!I2024)</f>
        <v>1</v>
      </c>
      <c r="I2024" s="40">
        <f>TYPE(Customer!J2024)</f>
        <v>1</v>
      </c>
      <c r="J2024" s="40">
        <f>TYPE(Customer!K2024)</f>
        <v>1</v>
      </c>
      <c r="K2024" s="40">
        <f>TYPE(Customer!L2024)</f>
        <v>1</v>
      </c>
      <c r="L2024" s="40">
        <f>TYPE(Customer!M2024)</f>
        <v>1</v>
      </c>
      <c r="M2024" s="40">
        <f>TYPE(Customer!N2024)</f>
        <v>1</v>
      </c>
    </row>
    <row r="2025" spans="1:13" x14ac:dyDescent="0.25">
      <c r="A2025" s="40">
        <f>TYPE(Customer!A2025)</f>
        <v>1</v>
      </c>
      <c r="B2025" s="40">
        <f>TYPE(Customer!B2025)</f>
        <v>1</v>
      </c>
      <c r="C2025" s="40">
        <f>TYPE(Customer!C2025)</f>
        <v>2</v>
      </c>
      <c r="D2025" s="40">
        <f>TYPE(Customer!D2025)</f>
        <v>2</v>
      </c>
      <c r="E2025" s="40">
        <f>TYPE(Customer!E2025)</f>
        <v>1</v>
      </c>
      <c r="F2025" s="40">
        <f>TYPE(Customer!G2025)</f>
        <v>1</v>
      </c>
      <c r="G2025" s="40">
        <f>TYPE(Customer!H2025)</f>
        <v>1</v>
      </c>
      <c r="H2025" s="40">
        <f>TYPE(Customer!I2025)</f>
        <v>1</v>
      </c>
      <c r="I2025" s="40">
        <f>TYPE(Customer!J2025)</f>
        <v>1</v>
      </c>
      <c r="J2025" s="40">
        <f>TYPE(Customer!K2025)</f>
        <v>1</v>
      </c>
      <c r="K2025" s="40">
        <f>TYPE(Customer!L2025)</f>
        <v>1</v>
      </c>
      <c r="L2025" s="40">
        <f>TYPE(Customer!M2025)</f>
        <v>1</v>
      </c>
      <c r="M2025" s="40">
        <f>TYPE(Customer!N2025)</f>
        <v>1</v>
      </c>
    </row>
    <row r="2026" spans="1:13" x14ac:dyDescent="0.25">
      <c r="A2026" s="40">
        <f>TYPE(Customer!A2026)</f>
        <v>1</v>
      </c>
      <c r="B2026" s="40">
        <f>TYPE(Customer!B2026)</f>
        <v>1</v>
      </c>
      <c r="C2026" s="40">
        <f>TYPE(Customer!C2026)</f>
        <v>2</v>
      </c>
      <c r="D2026" s="40">
        <f>TYPE(Customer!D2026)</f>
        <v>2</v>
      </c>
      <c r="E2026" s="40">
        <f>TYPE(Customer!E2026)</f>
        <v>1</v>
      </c>
      <c r="F2026" s="40">
        <f>TYPE(Customer!G2026)</f>
        <v>1</v>
      </c>
      <c r="G2026" s="40">
        <f>TYPE(Customer!H2026)</f>
        <v>1</v>
      </c>
      <c r="H2026" s="40">
        <f>TYPE(Customer!I2026)</f>
        <v>1</v>
      </c>
      <c r="I2026" s="40">
        <f>TYPE(Customer!J2026)</f>
        <v>1</v>
      </c>
      <c r="J2026" s="40">
        <f>TYPE(Customer!K2026)</f>
        <v>1</v>
      </c>
      <c r="K2026" s="40">
        <f>TYPE(Customer!L2026)</f>
        <v>1</v>
      </c>
      <c r="L2026" s="40">
        <f>TYPE(Customer!M2026)</f>
        <v>1</v>
      </c>
      <c r="M2026" s="40">
        <f>TYPE(Customer!N2026)</f>
        <v>1</v>
      </c>
    </row>
    <row r="2027" spans="1:13" x14ac:dyDescent="0.25">
      <c r="A2027" s="40">
        <f>TYPE(Customer!A2027)</f>
        <v>1</v>
      </c>
      <c r="B2027" s="40">
        <f>TYPE(Customer!B2027)</f>
        <v>1</v>
      </c>
      <c r="C2027" s="40">
        <f>TYPE(Customer!C2027)</f>
        <v>2</v>
      </c>
      <c r="D2027" s="40">
        <f>TYPE(Customer!D2027)</f>
        <v>2</v>
      </c>
      <c r="E2027" s="40">
        <f>TYPE(Customer!E2027)</f>
        <v>1</v>
      </c>
      <c r="F2027" s="40">
        <f>TYPE(Customer!G2027)</f>
        <v>1</v>
      </c>
      <c r="G2027" s="40">
        <f>TYPE(Customer!H2027)</f>
        <v>1</v>
      </c>
      <c r="H2027" s="40">
        <f>TYPE(Customer!I2027)</f>
        <v>1</v>
      </c>
      <c r="I2027" s="40">
        <f>TYPE(Customer!J2027)</f>
        <v>1</v>
      </c>
      <c r="J2027" s="40">
        <f>TYPE(Customer!K2027)</f>
        <v>1</v>
      </c>
      <c r="K2027" s="40">
        <f>TYPE(Customer!L2027)</f>
        <v>1</v>
      </c>
      <c r="L2027" s="40">
        <f>TYPE(Customer!M2027)</f>
        <v>1</v>
      </c>
      <c r="M2027" s="40">
        <f>TYPE(Customer!N2027)</f>
        <v>1</v>
      </c>
    </row>
    <row r="2028" spans="1:13" x14ac:dyDescent="0.25">
      <c r="A2028" s="40">
        <f>TYPE(Customer!A2028)</f>
        <v>1</v>
      </c>
      <c r="B2028" s="40">
        <f>TYPE(Customer!B2028)</f>
        <v>1</v>
      </c>
      <c r="C2028" s="40">
        <f>TYPE(Customer!C2028)</f>
        <v>2</v>
      </c>
      <c r="D2028" s="40">
        <f>TYPE(Customer!D2028)</f>
        <v>2</v>
      </c>
      <c r="E2028" s="40">
        <f>TYPE(Customer!E2028)</f>
        <v>1</v>
      </c>
      <c r="F2028" s="40">
        <f>TYPE(Customer!G2028)</f>
        <v>1</v>
      </c>
      <c r="G2028" s="40">
        <f>TYPE(Customer!H2028)</f>
        <v>1</v>
      </c>
      <c r="H2028" s="40">
        <f>TYPE(Customer!I2028)</f>
        <v>1</v>
      </c>
      <c r="I2028" s="40">
        <f>TYPE(Customer!J2028)</f>
        <v>1</v>
      </c>
      <c r="J2028" s="40">
        <f>TYPE(Customer!K2028)</f>
        <v>1</v>
      </c>
      <c r="K2028" s="40">
        <f>TYPE(Customer!L2028)</f>
        <v>1</v>
      </c>
      <c r="L2028" s="40">
        <f>TYPE(Customer!M2028)</f>
        <v>1</v>
      </c>
      <c r="M2028" s="40">
        <f>TYPE(Customer!N2028)</f>
        <v>1</v>
      </c>
    </row>
    <row r="2029" spans="1:13" x14ac:dyDescent="0.25">
      <c r="A2029" s="40">
        <f>TYPE(Customer!A2029)</f>
        <v>1</v>
      </c>
      <c r="B2029" s="40">
        <f>TYPE(Customer!B2029)</f>
        <v>1</v>
      </c>
      <c r="C2029" s="40">
        <f>TYPE(Customer!C2029)</f>
        <v>2</v>
      </c>
      <c r="D2029" s="40">
        <f>TYPE(Customer!D2029)</f>
        <v>2</v>
      </c>
      <c r="E2029" s="40">
        <f>TYPE(Customer!E2029)</f>
        <v>1</v>
      </c>
      <c r="F2029" s="40">
        <f>TYPE(Customer!G2029)</f>
        <v>1</v>
      </c>
      <c r="G2029" s="40">
        <f>TYPE(Customer!H2029)</f>
        <v>1</v>
      </c>
      <c r="H2029" s="40">
        <f>TYPE(Customer!I2029)</f>
        <v>1</v>
      </c>
      <c r="I2029" s="40">
        <f>TYPE(Customer!J2029)</f>
        <v>1</v>
      </c>
      <c r="J2029" s="40">
        <f>TYPE(Customer!K2029)</f>
        <v>1</v>
      </c>
      <c r="K2029" s="40">
        <f>TYPE(Customer!L2029)</f>
        <v>1</v>
      </c>
      <c r="L2029" s="40">
        <f>TYPE(Customer!M2029)</f>
        <v>1</v>
      </c>
      <c r="M2029" s="40">
        <f>TYPE(Customer!N2029)</f>
        <v>1</v>
      </c>
    </row>
    <row r="2030" spans="1:13" x14ac:dyDescent="0.25">
      <c r="A2030" s="40">
        <f>TYPE(Customer!A2030)</f>
        <v>1</v>
      </c>
      <c r="B2030" s="40">
        <f>TYPE(Customer!B2030)</f>
        <v>1</v>
      </c>
      <c r="C2030" s="40">
        <f>TYPE(Customer!C2030)</f>
        <v>2</v>
      </c>
      <c r="D2030" s="40">
        <f>TYPE(Customer!D2030)</f>
        <v>2</v>
      </c>
      <c r="E2030" s="40">
        <f>TYPE(Customer!E2030)</f>
        <v>1</v>
      </c>
      <c r="F2030" s="40">
        <f>TYPE(Customer!G2030)</f>
        <v>1</v>
      </c>
      <c r="G2030" s="40">
        <f>TYPE(Customer!H2030)</f>
        <v>1</v>
      </c>
      <c r="H2030" s="40">
        <f>TYPE(Customer!I2030)</f>
        <v>1</v>
      </c>
      <c r="I2030" s="40">
        <f>TYPE(Customer!J2030)</f>
        <v>1</v>
      </c>
      <c r="J2030" s="40">
        <f>TYPE(Customer!K2030)</f>
        <v>1</v>
      </c>
      <c r="K2030" s="40">
        <f>TYPE(Customer!L2030)</f>
        <v>1</v>
      </c>
      <c r="L2030" s="40">
        <f>TYPE(Customer!M2030)</f>
        <v>1</v>
      </c>
      <c r="M2030" s="40">
        <f>TYPE(Customer!N2030)</f>
        <v>1</v>
      </c>
    </row>
    <row r="2031" spans="1:13" x14ac:dyDescent="0.25">
      <c r="A2031" s="40">
        <f>TYPE(Customer!A2031)</f>
        <v>1</v>
      </c>
      <c r="B2031" s="40">
        <f>TYPE(Customer!B2031)</f>
        <v>1</v>
      </c>
      <c r="C2031" s="40">
        <f>TYPE(Customer!C2031)</f>
        <v>2</v>
      </c>
      <c r="D2031" s="40">
        <f>TYPE(Customer!D2031)</f>
        <v>2</v>
      </c>
      <c r="E2031" s="40">
        <f>TYPE(Customer!E2031)</f>
        <v>1</v>
      </c>
      <c r="F2031" s="40">
        <f>TYPE(Customer!G2031)</f>
        <v>1</v>
      </c>
      <c r="G2031" s="40">
        <f>TYPE(Customer!H2031)</f>
        <v>1</v>
      </c>
      <c r="H2031" s="40">
        <f>TYPE(Customer!I2031)</f>
        <v>1</v>
      </c>
      <c r="I2031" s="40">
        <f>TYPE(Customer!J2031)</f>
        <v>1</v>
      </c>
      <c r="J2031" s="40">
        <f>TYPE(Customer!K2031)</f>
        <v>1</v>
      </c>
      <c r="K2031" s="40">
        <f>TYPE(Customer!L2031)</f>
        <v>1</v>
      </c>
      <c r="L2031" s="40">
        <f>TYPE(Customer!M2031)</f>
        <v>1</v>
      </c>
      <c r="M2031" s="40">
        <f>TYPE(Customer!N2031)</f>
        <v>1</v>
      </c>
    </row>
    <row r="2032" spans="1:13" x14ac:dyDescent="0.25">
      <c r="A2032" s="40">
        <f>TYPE(Customer!A2032)</f>
        <v>1</v>
      </c>
      <c r="B2032" s="40">
        <f>TYPE(Customer!B2032)</f>
        <v>1</v>
      </c>
      <c r="C2032" s="40">
        <f>TYPE(Customer!C2032)</f>
        <v>2</v>
      </c>
      <c r="D2032" s="40">
        <f>TYPE(Customer!D2032)</f>
        <v>2</v>
      </c>
      <c r="E2032" s="40">
        <f>TYPE(Customer!E2032)</f>
        <v>1</v>
      </c>
      <c r="F2032" s="40">
        <f>TYPE(Customer!G2032)</f>
        <v>1</v>
      </c>
      <c r="G2032" s="40">
        <f>TYPE(Customer!H2032)</f>
        <v>1</v>
      </c>
      <c r="H2032" s="40">
        <f>TYPE(Customer!I2032)</f>
        <v>1</v>
      </c>
      <c r="I2032" s="40">
        <f>TYPE(Customer!J2032)</f>
        <v>1</v>
      </c>
      <c r="J2032" s="40">
        <f>TYPE(Customer!K2032)</f>
        <v>1</v>
      </c>
      <c r="K2032" s="40">
        <f>TYPE(Customer!L2032)</f>
        <v>1</v>
      </c>
      <c r="L2032" s="40">
        <f>TYPE(Customer!M2032)</f>
        <v>1</v>
      </c>
      <c r="M2032" s="40">
        <f>TYPE(Customer!N2032)</f>
        <v>1</v>
      </c>
    </row>
    <row r="2033" spans="1:13" x14ac:dyDescent="0.25">
      <c r="A2033" s="40">
        <f>TYPE(Customer!A2033)</f>
        <v>1</v>
      </c>
      <c r="B2033" s="40">
        <f>TYPE(Customer!B2033)</f>
        <v>1</v>
      </c>
      <c r="C2033" s="40">
        <f>TYPE(Customer!C2033)</f>
        <v>2</v>
      </c>
      <c r="D2033" s="40">
        <f>TYPE(Customer!D2033)</f>
        <v>2</v>
      </c>
      <c r="E2033" s="40">
        <f>TYPE(Customer!E2033)</f>
        <v>1</v>
      </c>
      <c r="F2033" s="40">
        <f>TYPE(Customer!G2033)</f>
        <v>1</v>
      </c>
      <c r="G2033" s="40">
        <f>TYPE(Customer!H2033)</f>
        <v>1</v>
      </c>
      <c r="H2033" s="40">
        <f>TYPE(Customer!I2033)</f>
        <v>1</v>
      </c>
      <c r="I2033" s="40">
        <f>TYPE(Customer!J2033)</f>
        <v>1</v>
      </c>
      <c r="J2033" s="40">
        <f>TYPE(Customer!K2033)</f>
        <v>1</v>
      </c>
      <c r="K2033" s="40">
        <f>TYPE(Customer!L2033)</f>
        <v>1</v>
      </c>
      <c r="L2033" s="40">
        <f>TYPE(Customer!M2033)</f>
        <v>1</v>
      </c>
      <c r="M2033" s="40">
        <f>TYPE(Customer!N2033)</f>
        <v>1</v>
      </c>
    </row>
    <row r="2034" spans="1:13" x14ac:dyDescent="0.25">
      <c r="A2034" s="40">
        <f>TYPE(Customer!A2034)</f>
        <v>1</v>
      </c>
      <c r="B2034" s="40">
        <f>TYPE(Customer!B2034)</f>
        <v>1</v>
      </c>
      <c r="C2034" s="40">
        <f>TYPE(Customer!C2034)</f>
        <v>2</v>
      </c>
      <c r="D2034" s="40">
        <f>TYPE(Customer!D2034)</f>
        <v>2</v>
      </c>
      <c r="E2034" s="40">
        <f>TYPE(Customer!E2034)</f>
        <v>1</v>
      </c>
      <c r="F2034" s="40">
        <f>TYPE(Customer!G2034)</f>
        <v>1</v>
      </c>
      <c r="G2034" s="40">
        <f>TYPE(Customer!H2034)</f>
        <v>1</v>
      </c>
      <c r="H2034" s="40">
        <f>TYPE(Customer!I2034)</f>
        <v>1</v>
      </c>
      <c r="I2034" s="40">
        <f>TYPE(Customer!J2034)</f>
        <v>1</v>
      </c>
      <c r="J2034" s="40">
        <f>TYPE(Customer!K2034)</f>
        <v>1</v>
      </c>
      <c r="K2034" s="40">
        <f>TYPE(Customer!L2034)</f>
        <v>1</v>
      </c>
      <c r="L2034" s="40">
        <f>TYPE(Customer!M2034)</f>
        <v>1</v>
      </c>
      <c r="M2034" s="40">
        <f>TYPE(Customer!N2034)</f>
        <v>1</v>
      </c>
    </row>
    <row r="2035" spans="1:13" x14ac:dyDescent="0.25">
      <c r="A2035" s="40">
        <f>TYPE(Customer!A2035)</f>
        <v>1</v>
      </c>
      <c r="B2035" s="40">
        <f>TYPE(Customer!B2035)</f>
        <v>1</v>
      </c>
      <c r="C2035" s="40">
        <f>TYPE(Customer!C2035)</f>
        <v>2</v>
      </c>
      <c r="D2035" s="40">
        <f>TYPE(Customer!D2035)</f>
        <v>2</v>
      </c>
      <c r="E2035" s="40">
        <f>TYPE(Customer!E2035)</f>
        <v>1</v>
      </c>
      <c r="F2035" s="40">
        <f>TYPE(Customer!G2035)</f>
        <v>1</v>
      </c>
      <c r="G2035" s="40">
        <f>TYPE(Customer!H2035)</f>
        <v>1</v>
      </c>
      <c r="H2035" s="40">
        <f>TYPE(Customer!I2035)</f>
        <v>1</v>
      </c>
      <c r="I2035" s="40">
        <f>TYPE(Customer!J2035)</f>
        <v>1</v>
      </c>
      <c r="J2035" s="40">
        <f>TYPE(Customer!K2035)</f>
        <v>1</v>
      </c>
      <c r="K2035" s="40">
        <f>TYPE(Customer!L2035)</f>
        <v>1</v>
      </c>
      <c r="L2035" s="40">
        <f>TYPE(Customer!M2035)</f>
        <v>1</v>
      </c>
      <c r="M2035" s="40">
        <f>TYPE(Customer!N2035)</f>
        <v>1</v>
      </c>
    </row>
    <row r="2036" spans="1:13" x14ac:dyDescent="0.25">
      <c r="A2036" s="40">
        <f>TYPE(Customer!A2036)</f>
        <v>1</v>
      </c>
      <c r="B2036" s="40">
        <f>TYPE(Customer!B2036)</f>
        <v>1</v>
      </c>
      <c r="C2036" s="40">
        <f>TYPE(Customer!C2036)</f>
        <v>2</v>
      </c>
      <c r="D2036" s="40">
        <f>TYPE(Customer!D2036)</f>
        <v>2</v>
      </c>
      <c r="E2036" s="40">
        <f>TYPE(Customer!E2036)</f>
        <v>1</v>
      </c>
      <c r="F2036" s="40">
        <f>TYPE(Customer!G2036)</f>
        <v>1</v>
      </c>
      <c r="G2036" s="40">
        <f>TYPE(Customer!H2036)</f>
        <v>1</v>
      </c>
      <c r="H2036" s="40">
        <f>TYPE(Customer!I2036)</f>
        <v>1</v>
      </c>
      <c r="I2036" s="40">
        <f>TYPE(Customer!J2036)</f>
        <v>1</v>
      </c>
      <c r="J2036" s="40">
        <f>TYPE(Customer!K2036)</f>
        <v>1</v>
      </c>
      <c r="K2036" s="40">
        <f>TYPE(Customer!L2036)</f>
        <v>1</v>
      </c>
      <c r="L2036" s="40">
        <f>TYPE(Customer!M2036)</f>
        <v>1</v>
      </c>
      <c r="M2036" s="40">
        <f>TYPE(Customer!N2036)</f>
        <v>1</v>
      </c>
    </row>
    <row r="2037" spans="1:13" x14ac:dyDescent="0.25">
      <c r="A2037" s="40">
        <f>TYPE(Customer!A2037)</f>
        <v>1</v>
      </c>
      <c r="B2037" s="40">
        <f>TYPE(Customer!B2037)</f>
        <v>1</v>
      </c>
      <c r="C2037" s="40">
        <f>TYPE(Customer!C2037)</f>
        <v>2</v>
      </c>
      <c r="D2037" s="40">
        <f>TYPE(Customer!D2037)</f>
        <v>2</v>
      </c>
      <c r="E2037" s="40">
        <f>TYPE(Customer!E2037)</f>
        <v>1</v>
      </c>
      <c r="F2037" s="40">
        <f>TYPE(Customer!G2037)</f>
        <v>1</v>
      </c>
      <c r="G2037" s="40">
        <f>TYPE(Customer!H2037)</f>
        <v>1</v>
      </c>
      <c r="H2037" s="40">
        <f>TYPE(Customer!I2037)</f>
        <v>1</v>
      </c>
      <c r="I2037" s="40">
        <f>TYPE(Customer!J2037)</f>
        <v>1</v>
      </c>
      <c r="J2037" s="40">
        <f>TYPE(Customer!K2037)</f>
        <v>1</v>
      </c>
      <c r="K2037" s="40">
        <f>TYPE(Customer!L2037)</f>
        <v>1</v>
      </c>
      <c r="L2037" s="40">
        <f>TYPE(Customer!M2037)</f>
        <v>1</v>
      </c>
      <c r="M2037" s="40">
        <f>TYPE(Customer!N2037)</f>
        <v>1</v>
      </c>
    </row>
    <row r="2038" spans="1:13" x14ac:dyDescent="0.25">
      <c r="A2038" s="40">
        <f>TYPE(Customer!A2038)</f>
        <v>1</v>
      </c>
      <c r="B2038" s="40">
        <f>TYPE(Customer!B2038)</f>
        <v>1</v>
      </c>
      <c r="C2038" s="40">
        <f>TYPE(Customer!C2038)</f>
        <v>2</v>
      </c>
      <c r="D2038" s="40">
        <f>TYPE(Customer!D2038)</f>
        <v>2</v>
      </c>
      <c r="E2038" s="40">
        <f>TYPE(Customer!E2038)</f>
        <v>1</v>
      </c>
      <c r="F2038" s="40">
        <f>TYPE(Customer!G2038)</f>
        <v>1</v>
      </c>
      <c r="G2038" s="40">
        <f>TYPE(Customer!H2038)</f>
        <v>1</v>
      </c>
      <c r="H2038" s="40">
        <f>TYPE(Customer!I2038)</f>
        <v>1</v>
      </c>
      <c r="I2038" s="40">
        <f>TYPE(Customer!J2038)</f>
        <v>1</v>
      </c>
      <c r="J2038" s="40">
        <f>TYPE(Customer!K2038)</f>
        <v>1</v>
      </c>
      <c r="K2038" s="40">
        <f>TYPE(Customer!L2038)</f>
        <v>1</v>
      </c>
      <c r="L2038" s="40">
        <f>TYPE(Customer!M2038)</f>
        <v>1</v>
      </c>
      <c r="M2038" s="40">
        <f>TYPE(Customer!N2038)</f>
        <v>1</v>
      </c>
    </row>
    <row r="2039" spans="1:13" x14ac:dyDescent="0.25">
      <c r="A2039" s="40">
        <f>TYPE(Customer!A2039)</f>
        <v>1</v>
      </c>
      <c r="B2039" s="40">
        <f>TYPE(Customer!B2039)</f>
        <v>1</v>
      </c>
      <c r="C2039" s="40">
        <f>TYPE(Customer!C2039)</f>
        <v>2</v>
      </c>
      <c r="D2039" s="40">
        <f>TYPE(Customer!D2039)</f>
        <v>2</v>
      </c>
      <c r="E2039" s="40">
        <f>TYPE(Customer!E2039)</f>
        <v>1</v>
      </c>
      <c r="F2039" s="40">
        <f>TYPE(Customer!G2039)</f>
        <v>1</v>
      </c>
      <c r="G2039" s="40">
        <f>TYPE(Customer!H2039)</f>
        <v>1</v>
      </c>
      <c r="H2039" s="40">
        <f>TYPE(Customer!I2039)</f>
        <v>1</v>
      </c>
      <c r="I2039" s="40">
        <f>TYPE(Customer!J2039)</f>
        <v>1</v>
      </c>
      <c r="J2039" s="40">
        <f>TYPE(Customer!K2039)</f>
        <v>1</v>
      </c>
      <c r="K2039" s="40">
        <f>TYPE(Customer!L2039)</f>
        <v>1</v>
      </c>
      <c r="L2039" s="40">
        <f>TYPE(Customer!M2039)</f>
        <v>1</v>
      </c>
      <c r="M2039" s="40">
        <f>TYPE(Customer!N2039)</f>
        <v>1</v>
      </c>
    </row>
    <row r="2040" spans="1:13" x14ac:dyDescent="0.25">
      <c r="A2040" s="40">
        <f>TYPE(Customer!A2040)</f>
        <v>1</v>
      </c>
      <c r="B2040" s="40">
        <f>TYPE(Customer!B2040)</f>
        <v>1</v>
      </c>
      <c r="C2040" s="40">
        <f>TYPE(Customer!C2040)</f>
        <v>2</v>
      </c>
      <c r="D2040" s="40">
        <f>TYPE(Customer!D2040)</f>
        <v>2</v>
      </c>
      <c r="E2040" s="40">
        <f>TYPE(Customer!E2040)</f>
        <v>1</v>
      </c>
      <c r="F2040" s="40">
        <f>TYPE(Customer!G2040)</f>
        <v>1</v>
      </c>
      <c r="G2040" s="40">
        <f>TYPE(Customer!H2040)</f>
        <v>1</v>
      </c>
      <c r="H2040" s="40">
        <f>TYPE(Customer!I2040)</f>
        <v>1</v>
      </c>
      <c r="I2040" s="40">
        <f>TYPE(Customer!J2040)</f>
        <v>1</v>
      </c>
      <c r="J2040" s="40">
        <f>TYPE(Customer!K2040)</f>
        <v>1</v>
      </c>
      <c r="K2040" s="40">
        <f>TYPE(Customer!L2040)</f>
        <v>1</v>
      </c>
      <c r="L2040" s="40">
        <f>TYPE(Customer!M2040)</f>
        <v>1</v>
      </c>
      <c r="M2040" s="40">
        <f>TYPE(Customer!N2040)</f>
        <v>1</v>
      </c>
    </row>
    <row r="2041" spans="1:13" x14ac:dyDescent="0.25">
      <c r="A2041" s="40">
        <f>TYPE(Customer!A2041)</f>
        <v>1</v>
      </c>
      <c r="B2041" s="40">
        <f>TYPE(Customer!B2041)</f>
        <v>1</v>
      </c>
      <c r="C2041" s="40">
        <f>TYPE(Customer!C2041)</f>
        <v>2</v>
      </c>
      <c r="D2041" s="40">
        <f>TYPE(Customer!D2041)</f>
        <v>2</v>
      </c>
      <c r="E2041" s="40">
        <f>TYPE(Customer!E2041)</f>
        <v>1</v>
      </c>
      <c r="F2041" s="40">
        <f>TYPE(Customer!G2041)</f>
        <v>1</v>
      </c>
      <c r="G2041" s="40">
        <f>TYPE(Customer!H2041)</f>
        <v>1</v>
      </c>
      <c r="H2041" s="40">
        <f>TYPE(Customer!I2041)</f>
        <v>1</v>
      </c>
      <c r="I2041" s="40">
        <f>TYPE(Customer!J2041)</f>
        <v>1</v>
      </c>
      <c r="J2041" s="40">
        <f>TYPE(Customer!K2041)</f>
        <v>1</v>
      </c>
      <c r="K2041" s="40">
        <f>TYPE(Customer!L2041)</f>
        <v>1</v>
      </c>
      <c r="L2041" s="40">
        <f>TYPE(Customer!M2041)</f>
        <v>1</v>
      </c>
      <c r="M2041" s="40">
        <f>TYPE(Customer!N2041)</f>
        <v>1</v>
      </c>
    </row>
    <row r="2042" spans="1:13" x14ac:dyDescent="0.25">
      <c r="A2042" s="40">
        <f>TYPE(Customer!A2042)</f>
        <v>1</v>
      </c>
      <c r="B2042" s="40">
        <f>TYPE(Customer!B2042)</f>
        <v>1</v>
      </c>
      <c r="C2042" s="40">
        <f>TYPE(Customer!C2042)</f>
        <v>2</v>
      </c>
      <c r="D2042" s="40">
        <f>TYPE(Customer!D2042)</f>
        <v>2</v>
      </c>
      <c r="E2042" s="40">
        <f>TYPE(Customer!E2042)</f>
        <v>1</v>
      </c>
      <c r="F2042" s="40">
        <f>TYPE(Customer!G2042)</f>
        <v>1</v>
      </c>
      <c r="G2042" s="40">
        <f>TYPE(Customer!H2042)</f>
        <v>1</v>
      </c>
      <c r="H2042" s="40">
        <f>TYPE(Customer!I2042)</f>
        <v>1</v>
      </c>
      <c r="I2042" s="40">
        <f>TYPE(Customer!J2042)</f>
        <v>1</v>
      </c>
      <c r="J2042" s="40">
        <f>TYPE(Customer!K2042)</f>
        <v>1</v>
      </c>
      <c r="K2042" s="40">
        <f>TYPE(Customer!L2042)</f>
        <v>1</v>
      </c>
      <c r="L2042" s="40">
        <f>TYPE(Customer!M2042)</f>
        <v>1</v>
      </c>
      <c r="M2042" s="40">
        <f>TYPE(Customer!N2042)</f>
        <v>1</v>
      </c>
    </row>
    <row r="2043" spans="1:13" x14ac:dyDescent="0.25">
      <c r="A2043" s="40">
        <f>TYPE(Customer!A2043)</f>
        <v>1</v>
      </c>
      <c r="B2043" s="40">
        <f>TYPE(Customer!B2043)</f>
        <v>1</v>
      </c>
      <c r="C2043" s="40">
        <f>TYPE(Customer!C2043)</f>
        <v>2</v>
      </c>
      <c r="D2043" s="40">
        <f>TYPE(Customer!D2043)</f>
        <v>2</v>
      </c>
      <c r="E2043" s="40">
        <f>TYPE(Customer!E2043)</f>
        <v>1</v>
      </c>
      <c r="F2043" s="40">
        <f>TYPE(Customer!G2043)</f>
        <v>1</v>
      </c>
      <c r="G2043" s="40">
        <f>TYPE(Customer!H2043)</f>
        <v>1</v>
      </c>
      <c r="H2043" s="40">
        <f>TYPE(Customer!I2043)</f>
        <v>1</v>
      </c>
      <c r="I2043" s="40">
        <f>TYPE(Customer!J2043)</f>
        <v>1</v>
      </c>
      <c r="J2043" s="40">
        <f>TYPE(Customer!K2043)</f>
        <v>1</v>
      </c>
      <c r="K2043" s="40">
        <f>TYPE(Customer!L2043)</f>
        <v>1</v>
      </c>
      <c r="L2043" s="40">
        <f>TYPE(Customer!M2043)</f>
        <v>1</v>
      </c>
      <c r="M2043" s="40">
        <f>TYPE(Customer!N2043)</f>
        <v>1</v>
      </c>
    </row>
    <row r="2044" spans="1:13" x14ac:dyDescent="0.25">
      <c r="A2044" s="40">
        <f>TYPE(Customer!A2044)</f>
        <v>1</v>
      </c>
      <c r="B2044" s="40">
        <f>TYPE(Customer!B2044)</f>
        <v>1</v>
      </c>
      <c r="C2044" s="40">
        <f>TYPE(Customer!C2044)</f>
        <v>2</v>
      </c>
      <c r="D2044" s="40">
        <f>TYPE(Customer!D2044)</f>
        <v>2</v>
      </c>
      <c r="E2044" s="40">
        <f>TYPE(Customer!E2044)</f>
        <v>1</v>
      </c>
      <c r="F2044" s="40">
        <f>TYPE(Customer!G2044)</f>
        <v>1</v>
      </c>
      <c r="G2044" s="40">
        <f>TYPE(Customer!H2044)</f>
        <v>1</v>
      </c>
      <c r="H2044" s="40">
        <f>TYPE(Customer!I2044)</f>
        <v>1</v>
      </c>
      <c r="I2044" s="40">
        <f>TYPE(Customer!J2044)</f>
        <v>1</v>
      </c>
      <c r="J2044" s="40">
        <f>TYPE(Customer!K2044)</f>
        <v>1</v>
      </c>
      <c r="K2044" s="40">
        <f>TYPE(Customer!L2044)</f>
        <v>1</v>
      </c>
      <c r="L2044" s="40">
        <f>TYPE(Customer!M2044)</f>
        <v>1</v>
      </c>
      <c r="M2044" s="40">
        <f>TYPE(Customer!N2044)</f>
        <v>1</v>
      </c>
    </row>
    <row r="2045" spans="1:13" x14ac:dyDescent="0.25">
      <c r="A2045" s="40">
        <f>TYPE(Customer!A2045)</f>
        <v>1</v>
      </c>
      <c r="B2045" s="40">
        <f>TYPE(Customer!B2045)</f>
        <v>1</v>
      </c>
      <c r="C2045" s="40">
        <f>TYPE(Customer!C2045)</f>
        <v>2</v>
      </c>
      <c r="D2045" s="40">
        <f>TYPE(Customer!D2045)</f>
        <v>2</v>
      </c>
      <c r="E2045" s="40">
        <f>TYPE(Customer!E2045)</f>
        <v>1</v>
      </c>
      <c r="F2045" s="40">
        <f>TYPE(Customer!G2045)</f>
        <v>1</v>
      </c>
      <c r="G2045" s="40">
        <f>TYPE(Customer!H2045)</f>
        <v>1</v>
      </c>
      <c r="H2045" s="40">
        <f>TYPE(Customer!I2045)</f>
        <v>1</v>
      </c>
      <c r="I2045" s="40">
        <f>TYPE(Customer!J2045)</f>
        <v>1</v>
      </c>
      <c r="J2045" s="40">
        <f>TYPE(Customer!K2045)</f>
        <v>1</v>
      </c>
      <c r="K2045" s="40">
        <f>TYPE(Customer!L2045)</f>
        <v>1</v>
      </c>
      <c r="L2045" s="40">
        <f>TYPE(Customer!M2045)</f>
        <v>1</v>
      </c>
      <c r="M2045" s="40">
        <f>TYPE(Customer!N2045)</f>
        <v>1</v>
      </c>
    </row>
    <row r="2046" spans="1:13" x14ac:dyDescent="0.25">
      <c r="A2046" s="40">
        <f>TYPE(Customer!A2046)</f>
        <v>1</v>
      </c>
      <c r="B2046" s="40">
        <f>TYPE(Customer!B2046)</f>
        <v>1</v>
      </c>
      <c r="C2046" s="40">
        <f>TYPE(Customer!C2046)</f>
        <v>2</v>
      </c>
      <c r="D2046" s="40">
        <f>TYPE(Customer!D2046)</f>
        <v>2</v>
      </c>
      <c r="E2046" s="40">
        <f>TYPE(Customer!E2046)</f>
        <v>1</v>
      </c>
      <c r="F2046" s="40">
        <f>TYPE(Customer!G2046)</f>
        <v>1</v>
      </c>
      <c r="G2046" s="40">
        <f>TYPE(Customer!H2046)</f>
        <v>1</v>
      </c>
      <c r="H2046" s="40">
        <f>TYPE(Customer!I2046)</f>
        <v>1</v>
      </c>
      <c r="I2046" s="40">
        <f>TYPE(Customer!J2046)</f>
        <v>1</v>
      </c>
      <c r="J2046" s="40">
        <f>TYPE(Customer!K2046)</f>
        <v>1</v>
      </c>
      <c r="K2046" s="40">
        <f>TYPE(Customer!L2046)</f>
        <v>1</v>
      </c>
      <c r="L2046" s="40">
        <f>TYPE(Customer!M2046)</f>
        <v>1</v>
      </c>
      <c r="M2046" s="40">
        <f>TYPE(Customer!N2046)</f>
        <v>1</v>
      </c>
    </row>
    <row r="2047" spans="1:13" x14ac:dyDescent="0.25">
      <c r="A2047" s="40">
        <f>TYPE(Customer!A2047)</f>
        <v>1</v>
      </c>
      <c r="B2047" s="40">
        <f>TYPE(Customer!B2047)</f>
        <v>1</v>
      </c>
      <c r="C2047" s="40">
        <f>TYPE(Customer!C2047)</f>
        <v>2</v>
      </c>
      <c r="D2047" s="40">
        <f>TYPE(Customer!D2047)</f>
        <v>2</v>
      </c>
      <c r="E2047" s="40">
        <f>TYPE(Customer!E2047)</f>
        <v>1</v>
      </c>
      <c r="F2047" s="40">
        <f>TYPE(Customer!G2047)</f>
        <v>1</v>
      </c>
      <c r="G2047" s="40">
        <f>TYPE(Customer!H2047)</f>
        <v>1</v>
      </c>
      <c r="H2047" s="40">
        <f>TYPE(Customer!I2047)</f>
        <v>1</v>
      </c>
      <c r="I2047" s="40">
        <f>TYPE(Customer!J2047)</f>
        <v>1</v>
      </c>
      <c r="J2047" s="40">
        <f>TYPE(Customer!K2047)</f>
        <v>1</v>
      </c>
      <c r="K2047" s="40">
        <f>TYPE(Customer!L2047)</f>
        <v>1</v>
      </c>
      <c r="L2047" s="40">
        <f>TYPE(Customer!M2047)</f>
        <v>1</v>
      </c>
      <c r="M2047" s="40">
        <f>TYPE(Customer!N2047)</f>
        <v>1</v>
      </c>
    </row>
    <row r="2048" spans="1:13" x14ac:dyDescent="0.25">
      <c r="A2048" s="40">
        <f>TYPE(Customer!A2048)</f>
        <v>1</v>
      </c>
      <c r="B2048" s="40">
        <f>TYPE(Customer!B2048)</f>
        <v>1</v>
      </c>
      <c r="C2048" s="40">
        <f>TYPE(Customer!C2048)</f>
        <v>2</v>
      </c>
      <c r="D2048" s="40">
        <f>TYPE(Customer!D2048)</f>
        <v>2</v>
      </c>
      <c r="E2048" s="40">
        <f>TYPE(Customer!E2048)</f>
        <v>1</v>
      </c>
      <c r="F2048" s="40">
        <f>TYPE(Customer!G2048)</f>
        <v>1</v>
      </c>
      <c r="G2048" s="40">
        <f>TYPE(Customer!H2048)</f>
        <v>1</v>
      </c>
      <c r="H2048" s="40">
        <f>TYPE(Customer!I2048)</f>
        <v>1</v>
      </c>
      <c r="I2048" s="40">
        <f>TYPE(Customer!J2048)</f>
        <v>1</v>
      </c>
      <c r="J2048" s="40">
        <f>TYPE(Customer!K2048)</f>
        <v>1</v>
      </c>
      <c r="K2048" s="40">
        <f>TYPE(Customer!L2048)</f>
        <v>1</v>
      </c>
      <c r="L2048" s="40">
        <f>TYPE(Customer!M2048)</f>
        <v>1</v>
      </c>
      <c r="M2048" s="40">
        <f>TYPE(Customer!N2048)</f>
        <v>1</v>
      </c>
    </row>
    <row r="2049" spans="1:13" x14ac:dyDescent="0.25">
      <c r="A2049" s="40">
        <f>TYPE(Customer!A2049)</f>
        <v>1</v>
      </c>
      <c r="B2049" s="40">
        <f>TYPE(Customer!B2049)</f>
        <v>1</v>
      </c>
      <c r="C2049" s="40">
        <f>TYPE(Customer!C2049)</f>
        <v>2</v>
      </c>
      <c r="D2049" s="40">
        <f>TYPE(Customer!D2049)</f>
        <v>2</v>
      </c>
      <c r="E2049" s="40">
        <f>TYPE(Customer!E2049)</f>
        <v>1</v>
      </c>
      <c r="F2049" s="40">
        <f>TYPE(Customer!G2049)</f>
        <v>1</v>
      </c>
      <c r="G2049" s="40">
        <f>TYPE(Customer!H2049)</f>
        <v>1</v>
      </c>
      <c r="H2049" s="40">
        <f>TYPE(Customer!I2049)</f>
        <v>1</v>
      </c>
      <c r="I2049" s="40">
        <f>TYPE(Customer!J2049)</f>
        <v>1</v>
      </c>
      <c r="J2049" s="40">
        <f>TYPE(Customer!K2049)</f>
        <v>1</v>
      </c>
      <c r="K2049" s="40">
        <f>TYPE(Customer!L2049)</f>
        <v>1</v>
      </c>
      <c r="L2049" s="40">
        <f>TYPE(Customer!M2049)</f>
        <v>1</v>
      </c>
      <c r="M2049" s="40">
        <f>TYPE(Customer!N2049)</f>
        <v>1</v>
      </c>
    </row>
    <row r="2050" spans="1:13" x14ac:dyDescent="0.25">
      <c r="A2050" s="40">
        <f>TYPE(Customer!A2050)</f>
        <v>1</v>
      </c>
      <c r="B2050" s="40">
        <f>TYPE(Customer!B2050)</f>
        <v>1</v>
      </c>
      <c r="C2050" s="40">
        <f>TYPE(Customer!C2050)</f>
        <v>2</v>
      </c>
      <c r="D2050" s="40">
        <f>TYPE(Customer!D2050)</f>
        <v>2</v>
      </c>
      <c r="E2050" s="40">
        <f>TYPE(Customer!E2050)</f>
        <v>1</v>
      </c>
      <c r="F2050" s="40">
        <f>TYPE(Customer!G2050)</f>
        <v>1</v>
      </c>
      <c r="G2050" s="40">
        <f>TYPE(Customer!H2050)</f>
        <v>1</v>
      </c>
      <c r="H2050" s="40">
        <f>TYPE(Customer!I2050)</f>
        <v>1</v>
      </c>
      <c r="I2050" s="40">
        <f>TYPE(Customer!J2050)</f>
        <v>1</v>
      </c>
      <c r="J2050" s="40">
        <f>TYPE(Customer!K2050)</f>
        <v>1</v>
      </c>
      <c r="K2050" s="40">
        <f>TYPE(Customer!L2050)</f>
        <v>1</v>
      </c>
      <c r="L2050" s="40">
        <f>TYPE(Customer!M2050)</f>
        <v>1</v>
      </c>
      <c r="M2050" s="40">
        <f>TYPE(Customer!N2050)</f>
        <v>1</v>
      </c>
    </row>
    <row r="2051" spans="1:13" x14ac:dyDescent="0.25">
      <c r="A2051" s="40">
        <f>TYPE(Customer!A2051)</f>
        <v>1</v>
      </c>
      <c r="B2051" s="40">
        <f>TYPE(Customer!B2051)</f>
        <v>1</v>
      </c>
      <c r="C2051" s="40">
        <f>TYPE(Customer!C2051)</f>
        <v>2</v>
      </c>
      <c r="D2051" s="40">
        <f>TYPE(Customer!D2051)</f>
        <v>2</v>
      </c>
      <c r="E2051" s="40">
        <f>TYPE(Customer!E2051)</f>
        <v>1</v>
      </c>
      <c r="F2051" s="40">
        <f>TYPE(Customer!G2051)</f>
        <v>1</v>
      </c>
      <c r="G2051" s="40">
        <f>TYPE(Customer!H2051)</f>
        <v>1</v>
      </c>
      <c r="H2051" s="40">
        <f>TYPE(Customer!I2051)</f>
        <v>1</v>
      </c>
      <c r="I2051" s="40">
        <f>TYPE(Customer!J2051)</f>
        <v>1</v>
      </c>
      <c r="J2051" s="40">
        <f>TYPE(Customer!K2051)</f>
        <v>1</v>
      </c>
      <c r="K2051" s="40">
        <f>TYPE(Customer!L2051)</f>
        <v>1</v>
      </c>
      <c r="L2051" s="40">
        <f>TYPE(Customer!M2051)</f>
        <v>1</v>
      </c>
      <c r="M2051" s="40">
        <f>TYPE(Customer!N2051)</f>
        <v>1</v>
      </c>
    </row>
    <row r="2052" spans="1:13" x14ac:dyDescent="0.25">
      <c r="A2052" s="40">
        <f>TYPE(Customer!A2052)</f>
        <v>1</v>
      </c>
      <c r="B2052" s="40">
        <f>TYPE(Customer!B2052)</f>
        <v>1</v>
      </c>
      <c r="C2052" s="40">
        <f>TYPE(Customer!C2052)</f>
        <v>2</v>
      </c>
      <c r="D2052" s="40">
        <f>TYPE(Customer!D2052)</f>
        <v>2</v>
      </c>
      <c r="E2052" s="40">
        <f>TYPE(Customer!E2052)</f>
        <v>1</v>
      </c>
      <c r="F2052" s="40">
        <f>TYPE(Customer!G2052)</f>
        <v>1</v>
      </c>
      <c r="G2052" s="40">
        <f>TYPE(Customer!H2052)</f>
        <v>1</v>
      </c>
      <c r="H2052" s="40">
        <f>TYPE(Customer!I2052)</f>
        <v>1</v>
      </c>
      <c r="I2052" s="40">
        <f>TYPE(Customer!J2052)</f>
        <v>1</v>
      </c>
      <c r="J2052" s="40">
        <f>TYPE(Customer!K2052)</f>
        <v>1</v>
      </c>
      <c r="K2052" s="40">
        <f>TYPE(Customer!L2052)</f>
        <v>1</v>
      </c>
      <c r="L2052" s="40">
        <f>TYPE(Customer!M2052)</f>
        <v>1</v>
      </c>
      <c r="M2052" s="40">
        <f>TYPE(Customer!N2052)</f>
        <v>1</v>
      </c>
    </row>
    <row r="2053" spans="1:13" x14ac:dyDescent="0.25">
      <c r="A2053" s="40">
        <f>TYPE(Customer!A2053)</f>
        <v>1</v>
      </c>
      <c r="B2053" s="40">
        <f>TYPE(Customer!B2053)</f>
        <v>1</v>
      </c>
      <c r="C2053" s="40">
        <f>TYPE(Customer!C2053)</f>
        <v>2</v>
      </c>
      <c r="D2053" s="40">
        <f>TYPE(Customer!D2053)</f>
        <v>2</v>
      </c>
      <c r="E2053" s="40">
        <f>TYPE(Customer!E2053)</f>
        <v>1</v>
      </c>
      <c r="F2053" s="40">
        <f>TYPE(Customer!G2053)</f>
        <v>1</v>
      </c>
      <c r="G2053" s="40">
        <f>TYPE(Customer!H2053)</f>
        <v>1</v>
      </c>
      <c r="H2053" s="40">
        <f>TYPE(Customer!I2053)</f>
        <v>1</v>
      </c>
      <c r="I2053" s="40">
        <f>TYPE(Customer!J2053)</f>
        <v>1</v>
      </c>
      <c r="J2053" s="40">
        <f>TYPE(Customer!K2053)</f>
        <v>1</v>
      </c>
      <c r="K2053" s="40">
        <f>TYPE(Customer!L2053)</f>
        <v>1</v>
      </c>
      <c r="L2053" s="40">
        <f>TYPE(Customer!M2053)</f>
        <v>1</v>
      </c>
      <c r="M2053" s="40">
        <f>TYPE(Customer!N2053)</f>
        <v>1</v>
      </c>
    </row>
    <row r="2054" spans="1:13" x14ac:dyDescent="0.25">
      <c r="A2054" s="40">
        <f>TYPE(Customer!A2054)</f>
        <v>1</v>
      </c>
      <c r="B2054" s="40">
        <f>TYPE(Customer!B2054)</f>
        <v>1</v>
      </c>
      <c r="C2054" s="40">
        <f>TYPE(Customer!C2054)</f>
        <v>2</v>
      </c>
      <c r="D2054" s="40">
        <f>TYPE(Customer!D2054)</f>
        <v>2</v>
      </c>
      <c r="E2054" s="40">
        <f>TYPE(Customer!E2054)</f>
        <v>1</v>
      </c>
      <c r="F2054" s="40">
        <f>TYPE(Customer!G2054)</f>
        <v>1</v>
      </c>
      <c r="G2054" s="40">
        <f>TYPE(Customer!H2054)</f>
        <v>1</v>
      </c>
      <c r="H2054" s="40">
        <f>TYPE(Customer!I2054)</f>
        <v>1</v>
      </c>
      <c r="I2054" s="40">
        <f>TYPE(Customer!J2054)</f>
        <v>1</v>
      </c>
      <c r="J2054" s="40">
        <f>TYPE(Customer!K2054)</f>
        <v>1</v>
      </c>
      <c r="K2054" s="40">
        <f>TYPE(Customer!L2054)</f>
        <v>1</v>
      </c>
      <c r="L2054" s="40">
        <f>TYPE(Customer!M2054)</f>
        <v>1</v>
      </c>
      <c r="M2054" s="40">
        <f>TYPE(Customer!N2054)</f>
        <v>1</v>
      </c>
    </row>
    <row r="2055" spans="1:13" x14ac:dyDescent="0.25">
      <c r="A2055" s="40">
        <f>TYPE(Customer!A2055)</f>
        <v>1</v>
      </c>
      <c r="B2055" s="40">
        <f>TYPE(Customer!B2055)</f>
        <v>1</v>
      </c>
      <c r="C2055" s="40">
        <f>TYPE(Customer!C2055)</f>
        <v>2</v>
      </c>
      <c r="D2055" s="40">
        <f>TYPE(Customer!D2055)</f>
        <v>2</v>
      </c>
      <c r="E2055" s="40">
        <f>TYPE(Customer!E2055)</f>
        <v>1</v>
      </c>
      <c r="F2055" s="40">
        <f>TYPE(Customer!G2055)</f>
        <v>1</v>
      </c>
      <c r="G2055" s="40">
        <f>TYPE(Customer!H2055)</f>
        <v>1</v>
      </c>
      <c r="H2055" s="40">
        <f>TYPE(Customer!I2055)</f>
        <v>1</v>
      </c>
      <c r="I2055" s="40">
        <f>TYPE(Customer!J2055)</f>
        <v>1</v>
      </c>
      <c r="J2055" s="40">
        <f>TYPE(Customer!K2055)</f>
        <v>1</v>
      </c>
      <c r="K2055" s="40">
        <f>TYPE(Customer!L2055)</f>
        <v>1</v>
      </c>
      <c r="L2055" s="40">
        <f>TYPE(Customer!M2055)</f>
        <v>1</v>
      </c>
      <c r="M2055" s="40">
        <f>TYPE(Customer!N2055)</f>
        <v>1</v>
      </c>
    </row>
    <row r="2056" spans="1:13" x14ac:dyDescent="0.25">
      <c r="A2056" s="40">
        <f>TYPE(Customer!A2056)</f>
        <v>1</v>
      </c>
      <c r="B2056" s="40">
        <f>TYPE(Customer!B2056)</f>
        <v>1</v>
      </c>
      <c r="C2056" s="40">
        <f>TYPE(Customer!C2056)</f>
        <v>2</v>
      </c>
      <c r="D2056" s="40">
        <f>TYPE(Customer!D2056)</f>
        <v>2</v>
      </c>
      <c r="E2056" s="40">
        <f>TYPE(Customer!E2056)</f>
        <v>1</v>
      </c>
      <c r="F2056" s="40">
        <f>TYPE(Customer!G2056)</f>
        <v>1</v>
      </c>
      <c r="G2056" s="40">
        <f>TYPE(Customer!H2056)</f>
        <v>1</v>
      </c>
      <c r="H2056" s="40">
        <f>TYPE(Customer!I2056)</f>
        <v>1</v>
      </c>
      <c r="I2056" s="40">
        <f>TYPE(Customer!J2056)</f>
        <v>1</v>
      </c>
      <c r="J2056" s="40">
        <f>TYPE(Customer!K2056)</f>
        <v>1</v>
      </c>
      <c r="K2056" s="40">
        <f>TYPE(Customer!L2056)</f>
        <v>1</v>
      </c>
      <c r="L2056" s="40">
        <f>TYPE(Customer!M2056)</f>
        <v>1</v>
      </c>
      <c r="M2056" s="40">
        <f>TYPE(Customer!N2056)</f>
        <v>1</v>
      </c>
    </row>
    <row r="2057" spans="1:13" x14ac:dyDescent="0.25">
      <c r="A2057" s="40">
        <f>TYPE(Customer!A2057)</f>
        <v>1</v>
      </c>
      <c r="B2057" s="40">
        <f>TYPE(Customer!B2057)</f>
        <v>1</v>
      </c>
      <c r="C2057" s="40">
        <f>TYPE(Customer!C2057)</f>
        <v>2</v>
      </c>
      <c r="D2057" s="40">
        <f>TYPE(Customer!D2057)</f>
        <v>2</v>
      </c>
      <c r="E2057" s="40">
        <f>TYPE(Customer!E2057)</f>
        <v>1</v>
      </c>
      <c r="F2057" s="40">
        <f>TYPE(Customer!G2057)</f>
        <v>1</v>
      </c>
      <c r="G2057" s="40">
        <f>TYPE(Customer!H2057)</f>
        <v>1</v>
      </c>
      <c r="H2057" s="40">
        <f>TYPE(Customer!I2057)</f>
        <v>1</v>
      </c>
      <c r="I2057" s="40">
        <f>TYPE(Customer!J2057)</f>
        <v>1</v>
      </c>
      <c r="J2057" s="40">
        <f>TYPE(Customer!K2057)</f>
        <v>1</v>
      </c>
      <c r="K2057" s="40">
        <f>TYPE(Customer!L2057)</f>
        <v>1</v>
      </c>
      <c r="L2057" s="40">
        <f>TYPE(Customer!M2057)</f>
        <v>1</v>
      </c>
      <c r="M2057" s="40">
        <f>TYPE(Customer!N2057)</f>
        <v>1</v>
      </c>
    </row>
    <row r="2058" spans="1:13" x14ac:dyDescent="0.25">
      <c r="A2058" s="40">
        <f>TYPE(Customer!A2058)</f>
        <v>1</v>
      </c>
      <c r="B2058" s="40">
        <f>TYPE(Customer!B2058)</f>
        <v>1</v>
      </c>
      <c r="C2058" s="40">
        <f>TYPE(Customer!C2058)</f>
        <v>2</v>
      </c>
      <c r="D2058" s="40">
        <f>TYPE(Customer!D2058)</f>
        <v>2</v>
      </c>
      <c r="E2058" s="40">
        <f>TYPE(Customer!E2058)</f>
        <v>1</v>
      </c>
      <c r="F2058" s="40">
        <f>TYPE(Customer!G2058)</f>
        <v>1</v>
      </c>
      <c r="G2058" s="40">
        <f>TYPE(Customer!H2058)</f>
        <v>1</v>
      </c>
      <c r="H2058" s="40">
        <f>TYPE(Customer!I2058)</f>
        <v>1</v>
      </c>
      <c r="I2058" s="40">
        <f>TYPE(Customer!J2058)</f>
        <v>1</v>
      </c>
      <c r="J2058" s="40">
        <f>TYPE(Customer!K2058)</f>
        <v>1</v>
      </c>
      <c r="K2058" s="40">
        <f>TYPE(Customer!L2058)</f>
        <v>1</v>
      </c>
      <c r="L2058" s="40">
        <f>TYPE(Customer!M2058)</f>
        <v>1</v>
      </c>
      <c r="M2058" s="40">
        <f>TYPE(Customer!N2058)</f>
        <v>1</v>
      </c>
    </row>
    <row r="2059" spans="1:13" x14ac:dyDescent="0.25">
      <c r="A2059" s="40">
        <f>TYPE(Customer!A2059)</f>
        <v>1</v>
      </c>
      <c r="B2059" s="40">
        <f>TYPE(Customer!B2059)</f>
        <v>1</v>
      </c>
      <c r="C2059" s="40">
        <f>TYPE(Customer!C2059)</f>
        <v>2</v>
      </c>
      <c r="D2059" s="40">
        <f>TYPE(Customer!D2059)</f>
        <v>2</v>
      </c>
      <c r="E2059" s="40">
        <f>TYPE(Customer!E2059)</f>
        <v>1</v>
      </c>
      <c r="F2059" s="40">
        <f>TYPE(Customer!G2059)</f>
        <v>1</v>
      </c>
      <c r="G2059" s="40">
        <f>TYPE(Customer!H2059)</f>
        <v>1</v>
      </c>
      <c r="H2059" s="40">
        <f>TYPE(Customer!I2059)</f>
        <v>1</v>
      </c>
      <c r="I2059" s="40">
        <f>TYPE(Customer!J2059)</f>
        <v>1</v>
      </c>
      <c r="J2059" s="40">
        <f>TYPE(Customer!K2059)</f>
        <v>1</v>
      </c>
      <c r="K2059" s="40">
        <f>TYPE(Customer!L2059)</f>
        <v>1</v>
      </c>
      <c r="L2059" s="40">
        <f>TYPE(Customer!M2059)</f>
        <v>1</v>
      </c>
      <c r="M2059" s="40">
        <f>TYPE(Customer!N2059)</f>
        <v>1</v>
      </c>
    </row>
    <row r="2060" spans="1:13" x14ac:dyDescent="0.25">
      <c r="A2060" s="40">
        <f>TYPE(Customer!A2060)</f>
        <v>1</v>
      </c>
      <c r="B2060" s="40">
        <f>TYPE(Customer!B2060)</f>
        <v>1</v>
      </c>
      <c r="C2060" s="40">
        <f>TYPE(Customer!C2060)</f>
        <v>2</v>
      </c>
      <c r="D2060" s="40">
        <f>TYPE(Customer!D2060)</f>
        <v>2</v>
      </c>
      <c r="E2060" s="40">
        <f>TYPE(Customer!E2060)</f>
        <v>1</v>
      </c>
      <c r="F2060" s="40">
        <f>TYPE(Customer!G2060)</f>
        <v>1</v>
      </c>
      <c r="G2060" s="40">
        <f>TYPE(Customer!H2060)</f>
        <v>1</v>
      </c>
      <c r="H2060" s="40">
        <f>TYPE(Customer!I2060)</f>
        <v>1</v>
      </c>
      <c r="I2060" s="40">
        <f>TYPE(Customer!J2060)</f>
        <v>1</v>
      </c>
      <c r="J2060" s="40">
        <f>TYPE(Customer!K2060)</f>
        <v>1</v>
      </c>
      <c r="K2060" s="40">
        <f>TYPE(Customer!L2060)</f>
        <v>1</v>
      </c>
      <c r="L2060" s="40">
        <f>TYPE(Customer!M2060)</f>
        <v>1</v>
      </c>
      <c r="M2060" s="40">
        <f>TYPE(Customer!N2060)</f>
        <v>1</v>
      </c>
    </row>
    <row r="2061" spans="1:13" x14ac:dyDescent="0.25">
      <c r="A2061" s="40">
        <f>TYPE(Customer!A2061)</f>
        <v>1</v>
      </c>
      <c r="B2061" s="40">
        <f>TYPE(Customer!B2061)</f>
        <v>1</v>
      </c>
      <c r="C2061" s="40">
        <f>TYPE(Customer!C2061)</f>
        <v>2</v>
      </c>
      <c r="D2061" s="40">
        <f>TYPE(Customer!D2061)</f>
        <v>2</v>
      </c>
      <c r="E2061" s="40">
        <f>TYPE(Customer!E2061)</f>
        <v>1</v>
      </c>
      <c r="F2061" s="40">
        <f>TYPE(Customer!G2061)</f>
        <v>1</v>
      </c>
      <c r="G2061" s="40">
        <f>TYPE(Customer!H2061)</f>
        <v>1</v>
      </c>
      <c r="H2061" s="40">
        <f>TYPE(Customer!I2061)</f>
        <v>1</v>
      </c>
      <c r="I2061" s="40">
        <f>TYPE(Customer!J2061)</f>
        <v>1</v>
      </c>
      <c r="J2061" s="40">
        <f>TYPE(Customer!K2061)</f>
        <v>1</v>
      </c>
      <c r="K2061" s="40">
        <f>TYPE(Customer!L2061)</f>
        <v>1</v>
      </c>
      <c r="L2061" s="40">
        <f>TYPE(Customer!M2061)</f>
        <v>1</v>
      </c>
      <c r="M2061" s="40">
        <f>TYPE(Customer!N2061)</f>
        <v>1</v>
      </c>
    </row>
    <row r="2062" spans="1:13" x14ac:dyDescent="0.25">
      <c r="A2062" s="40">
        <f>TYPE(Customer!A2062)</f>
        <v>1</v>
      </c>
      <c r="B2062" s="40">
        <f>TYPE(Customer!B2062)</f>
        <v>1</v>
      </c>
      <c r="C2062" s="40">
        <f>TYPE(Customer!C2062)</f>
        <v>2</v>
      </c>
      <c r="D2062" s="40">
        <f>TYPE(Customer!D2062)</f>
        <v>2</v>
      </c>
      <c r="E2062" s="40">
        <f>TYPE(Customer!E2062)</f>
        <v>1</v>
      </c>
      <c r="F2062" s="40">
        <f>TYPE(Customer!G2062)</f>
        <v>1</v>
      </c>
      <c r="G2062" s="40">
        <f>TYPE(Customer!H2062)</f>
        <v>1</v>
      </c>
      <c r="H2062" s="40">
        <f>TYPE(Customer!I2062)</f>
        <v>1</v>
      </c>
      <c r="I2062" s="40">
        <f>TYPE(Customer!J2062)</f>
        <v>1</v>
      </c>
      <c r="J2062" s="40">
        <f>TYPE(Customer!K2062)</f>
        <v>1</v>
      </c>
      <c r="K2062" s="40">
        <f>TYPE(Customer!L2062)</f>
        <v>1</v>
      </c>
      <c r="L2062" s="40">
        <f>TYPE(Customer!M2062)</f>
        <v>1</v>
      </c>
      <c r="M2062" s="40">
        <f>TYPE(Customer!N2062)</f>
        <v>1</v>
      </c>
    </row>
    <row r="2063" spans="1:13" x14ac:dyDescent="0.25">
      <c r="A2063" s="40">
        <f>TYPE(Customer!A2063)</f>
        <v>1</v>
      </c>
      <c r="B2063" s="40">
        <f>TYPE(Customer!B2063)</f>
        <v>1</v>
      </c>
      <c r="C2063" s="40">
        <f>TYPE(Customer!C2063)</f>
        <v>2</v>
      </c>
      <c r="D2063" s="40">
        <f>TYPE(Customer!D2063)</f>
        <v>2</v>
      </c>
      <c r="E2063" s="40">
        <f>TYPE(Customer!E2063)</f>
        <v>1</v>
      </c>
      <c r="F2063" s="40">
        <f>TYPE(Customer!G2063)</f>
        <v>1</v>
      </c>
      <c r="G2063" s="40">
        <f>TYPE(Customer!H2063)</f>
        <v>1</v>
      </c>
      <c r="H2063" s="40">
        <f>TYPE(Customer!I2063)</f>
        <v>1</v>
      </c>
      <c r="I2063" s="40">
        <f>TYPE(Customer!J2063)</f>
        <v>1</v>
      </c>
      <c r="J2063" s="40">
        <f>TYPE(Customer!K2063)</f>
        <v>1</v>
      </c>
      <c r="K2063" s="40">
        <f>TYPE(Customer!L2063)</f>
        <v>1</v>
      </c>
      <c r="L2063" s="40">
        <f>TYPE(Customer!M2063)</f>
        <v>1</v>
      </c>
      <c r="M2063" s="40">
        <f>TYPE(Customer!N2063)</f>
        <v>1</v>
      </c>
    </row>
    <row r="2064" spans="1:13" x14ac:dyDescent="0.25">
      <c r="A2064" s="40">
        <f>TYPE(Customer!A2064)</f>
        <v>1</v>
      </c>
      <c r="B2064" s="40">
        <f>TYPE(Customer!B2064)</f>
        <v>1</v>
      </c>
      <c r="C2064" s="40">
        <f>TYPE(Customer!C2064)</f>
        <v>2</v>
      </c>
      <c r="D2064" s="40">
        <f>TYPE(Customer!D2064)</f>
        <v>2</v>
      </c>
      <c r="E2064" s="40">
        <f>TYPE(Customer!E2064)</f>
        <v>1</v>
      </c>
      <c r="F2064" s="40">
        <f>TYPE(Customer!G2064)</f>
        <v>1</v>
      </c>
      <c r="G2064" s="40">
        <f>TYPE(Customer!H2064)</f>
        <v>1</v>
      </c>
      <c r="H2064" s="40">
        <f>TYPE(Customer!I2064)</f>
        <v>1</v>
      </c>
      <c r="I2064" s="40">
        <f>TYPE(Customer!J2064)</f>
        <v>1</v>
      </c>
      <c r="J2064" s="40">
        <f>TYPE(Customer!K2064)</f>
        <v>1</v>
      </c>
      <c r="K2064" s="40">
        <f>TYPE(Customer!L2064)</f>
        <v>1</v>
      </c>
      <c r="L2064" s="40">
        <f>TYPE(Customer!M2064)</f>
        <v>1</v>
      </c>
      <c r="M2064" s="40">
        <f>TYPE(Customer!N2064)</f>
        <v>1</v>
      </c>
    </row>
    <row r="2065" spans="1:13" x14ac:dyDescent="0.25">
      <c r="A2065" s="40">
        <f>TYPE(Customer!A2065)</f>
        <v>1</v>
      </c>
      <c r="B2065" s="40">
        <f>TYPE(Customer!B2065)</f>
        <v>1</v>
      </c>
      <c r="C2065" s="40">
        <f>TYPE(Customer!C2065)</f>
        <v>2</v>
      </c>
      <c r="D2065" s="40">
        <f>TYPE(Customer!D2065)</f>
        <v>2</v>
      </c>
      <c r="E2065" s="40">
        <f>TYPE(Customer!E2065)</f>
        <v>1</v>
      </c>
      <c r="F2065" s="40">
        <f>TYPE(Customer!G2065)</f>
        <v>1</v>
      </c>
      <c r="G2065" s="40">
        <f>TYPE(Customer!H2065)</f>
        <v>1</v>
      </c>
      <c r="H2065" s="40">
        <f>TYPE(Customer!I2065)</f>
        <v>1</v>
      </c>
      <c r="I2065" s="40">
        <f>TYPE(Customer!J2065)</f>
        <v>1</v>
      </c>
      <c r="J2065" s="40">
        <f>TYPE(Customer!K2065)</f>
        <v>1</v>
      </c>
      <c r="K2065" s="40">
        <f>TYPE(Customer!L2065)</f>
        <v>1</v>
      </c>
      <c r="L2065" s="40">
        <f>TYPE(Customer!M2065)</f>
        <v>1</v>
      </c>
      <c r="M2065" s="40">
        <f>TYPE(Customer!N2065)</f>
        <v>1</v>
      </c>
    </row>
    <row r="2066" spans="1:13" x14ac:dyDescent="0.25">
      <c r="A2066" s="40">
        <f>TYPE(Customer!A2066)</f>
        <v>1</v>
      </c>
      <c r="B2066" s="40">
        <f>TYPE(Customer!B2066)</f>
        <v>1</v>
      </c>
      <c r="C2066" s="40">
        <f>TYPE(Customer!C2066)</f>
        <v>2</v>
      </c>
      <c r="D2066" s="40">
        <f>TYPE(Customer!D2066)</f>
        <v>2</v>
      </c>
      <c r="E2066" s="40">
        <f>TYPE(Customer!E2066)</f>
        <v>1</v>
      </c>
      <c r="F2066" s="40">
        <f>TYPE(Customer!G2066)</f>
        <v>1</v>
      </c>
      <c r="G2066" s="40">
        <f>TYPE(Customer!H2066)</f>
        <v>1</v>
      </c>
      <c r="H2066" s="40">
        <f>TYPE(Customer!I2066)</f>
        <v>1</v>
      </c>
      <c r="I2066" s="40">
        <f>TYPE(Customer!J2066)</f>
        <v>1</v>
      </c>
      <c r="J2066" s="40">
        <f>TYPE(Customer!K2066)</f>
        <v>1</v>
      </c>
      <c r="K2066" s="40">
        <f>TYPE(Customer!L2066)</f>
        <v>1</v>
      </c>
      <c r="L2066" s="40">
        <f>TYPE(Customer!M2066)</f>
        <v>1</v>
      </c>
      <c r="M2066" s="40">
        <f>TYPE(Customer!N2066)</f>
        <v>1</v>
      </c>
    </row>
    <row r="2067" spans="1:13" x14ac:dyDescent="0.25">
      <c r="A2067" s="40">
        <f>TYPE(Customer!A2067)</f>
        <v>1</v>
      </c>
      <c r="B2067" s="40">
        <f>TYPE(Customer!B2067)</f>
        <v>1</v>
      </c>
      <c r="C2067" s="40">
        <f>TYPE(Customer!C2067)</f>
        <v>2</v>
      </c>
      <c r="D2067" s="40">
        <f>TYPE(Customer!D2067)</f>
        <v>2</v>
      </c>
      <c r="E2067" s="40">
        <f>TYPE(Customer!E2067)</f>
        <v>1</v>
      </c>
      <c r="F2067" s="40">
        <f>TYPE(Customer!G2067)</f>
        <v>1</v>
      </c>
      <c r="G2067" s="40">
        <f>TYPE(Customer!H2067)</f>
        <v>1</v>
      </c>
      <c r="H2067" s="40">
        <f>TYPE(Customer!I2067)</f>
        <v>1</v>
      </c>
      <c r="I2067" s="40">
        <f>TYPE(Customer!J2067)</f>
        <v>1</v>
      </c>
      <c r="J2067" s="40">
        <f>TYPE(Customer!K2067)</f>
        <v>1</v>
      </c>
      <c r="K2067" s="40">
        <f>TYPE(Customer!L2067)</f>
        <v>1</v>
      </c>
      <c r="L2067" s="40">
        <f>TYPE(Customer!M2067)</f>
        <v>1</v>
      </c>
      <c r="M2067" s="40">
        <f>TYPE(Customer!N2067)</f>
        <v>1</v>
      </c>
    </row>
    <row r="2068" spans="1:13" x14ac:dyDescent="0.25">
      <c r="A2068" s="40">
        <f>TYPE(Customer!A2068)</f>
        <v>1</v>
      </c>
      <c r="B2068" s="40">
        <f>TYPE(Customer!B2068)</f>
        <v>1</v>
      </c>
      <c r="C2068" s="40">
        <f>TYPE(Customer!C2068)</f>
        <v>2</v>
      </c>
      <c r="D2068" s="40">
        <f>TYPE(Customer!D2068)</f>
        <v>2</v>
      </c>
      <c r="E2068" s="40">
        <f>TYPE(Customer!E2068)</f>
        <v>1</v>
      </c>
      <c r="F2068" s="40">
        <f>TYPE(Customer!G2068)</f>
        <v>1</v>
      </c>
      <c r="G2068" s="40">
        <f>TYPE(Customer!H2068)</f>
        <v>1</v>
      </c>
      <c r="H2068" s="40">
        <f>TYPE(Customer!I2068)</f>
        <v>1</v>
      </c>
      <c r="I2068" s="40">
        <f>TYPE(Customer!J2068)</f>
        <v>1</v>
      </c>
      <c r="J2068" s="40">
        <f>TYPE(Customer!K2068)</f>
        <v>1</v>
      </c>
      <c r="K2068" s="40">
        <f>TYPE(Customer!L2068)</f>
        <v>1</v>
      </c>
      <c r="L2068" s="40">
        <f>TYPE(Customer!M2068)</f>
        <v>1</v>
      </c>
      <c r="M2068" s="40">
        <f>TYPE(Customer!N2068)</f>
        <v>1</v>
      </c>
    </row>
    <row r="2069" spans="1:13" x14ac:dyDescent="0.25">
      <c r="A2069" s="40">
        <f>TYPE(Customer!A2069)</f>
        <v>1</v>
      </c>
      <c r="B2069" s="40">
        <f>TYPE(Customer!B2069)</f>
        <v>1</v>
      </c>
      <c r="C2069" s="40">
        <f>TYPE(Customer!C2069)</f>
        <v>2</v>
      </c>
      <c r="D2069" s="40">
        <f>TYPE(Customer!D2069)</f>
        <v>2</v>
      </c>
      <c r="E2069" s="40">
        <f>TYPE(Customer!E2069)</f>
        <v>1</v>
      </c>
      <c r="F2069" s="40">
        <f>TYPE(Customer!G2069)</f>
        <v>1</v>
      </c>
      <c r="G2069" s="40">
        <f>TYPE(Customer!H2069)</f>
        <v>1</v>
      </c>
      <c r="H2069" s="40">
        <f>TYPE(Customer!I2069)</f>
        <v>1</v>
      </c>
      <c r="I2069" s="40">
        <f>TYPE(Customer!J2069)</f>
        <v>1</v>
      </c>
      <c r="J2069" s="40">
        <f>TYPE(Customer!K2069)</f>
        <v>1</v>
      </c>
      <c r="K2069" s="40">
        <f>TYPE(Customer!L2069)</f>
        <v>1</v>
      </c>
      <c r="L2069" s="40">
        <f>TYPE(Customer!M2069)</f>
        <v>1</v>
      </c>
      <c r="M2069" s="40">
        <f>TYPE(Customer!N2069)</f>
        <v>1</v>
      </c>
    </row>
    <row r="2070" spans="1:13" x14ac:dyDescent="0.25">
      <c r="A2070" s="40">
        <f>TYPE(Customer!A2070)</f>
        <v>1</v>
      </c>
      <c r="B2070" s="40">
        <f>TYPE(Customer!B2070)</f>
        <v>1</v>
      </c>
      <c r="C2070" s="40">
        <f>TYPE(Customer!C2070)</f>
        <v>2</v>
      </c>
      <c r="D2070" s="40">
        <f>TYPE(Customer!D2070)</f>
        <v>2</v>
      </c>
      <c r="E2070" s="40">
        <f>TYPE(Customer!E2070)</f>
        <v>1</v>
      </c>
      <c r="F2070" s="40">
        <f>TYPE(Customer!G2070)</f>
        <v>1</v>
      </c>
      <c r="G2070" s="40">
        <f>TYPE(Customer!H2070)</f>
        <v>1</v>
      </c>
      <c r="H2070" s="40">
        <f>TYPE(Customer!I2070)</f>
        <v>1</v>
      </c>
      <c r="I2070" s="40">
        <f>TYPE(Customer!J2070)</f>
        <v>1</v>
      </c>
      <c r="J2070" s="40">
        <f>TYPE(Customer!K2070)</f>
        <v>1</v>
      </c>
      <c r="K2070" s="40">
        <f>TYPE(Customer!L2070)</f>
        <v>1</v>
      </c>
      <c r="L2070" s="40">
        <f>TYPE(Customer!M2070)</f>
        <v>1</v>
      </c>
      <c r="M2070" s="40">
        <f>TYPE(Customer!N2070)</f>
        <v>1</v>
      </c>
    </row>
    <row r="2071" spans="1:13" x14ac:dyDescent="0.25">
      <c r="A2071" s="40">
        <f>TYPE(Customer!A2071)</f>
        <v>1</v>
      </c>
      <c r="B2071" s="40">
        <f>TYPE(Customer!B2071)</f>
        <v>1</v>
      </c>
      <c r="C2071" s="40">
        <f>TYPE(Customer!C2071)</f>
        <v>2</v>
      </c>
      <c r="D2071" s="40">
        <f>TYPE(Customer!D2071)</f>
        <v>2</v>
      </c>
      <c r="E2071" s="40">
        <f>TYPE(Customer!E2071)</f>
        <v>1</v>
      </c>
      <c r="F2071" s="40">
        <f>TYPE(Customer!G2071)</f>
        <v>1</v>
      </c>
      <c r="G2071" s="40">
        <f>TYPE(Customer!H2071)</f>
        <v>1</v>
      </c>
      <c r="H2071" s="40">
        <f>TYPE(Customer!I2071)</f>
        <v>1</v>
      </c>
      <c r="I2071" s="40">
        <f>TYPE(Customer!J2071)</f>
        <v>1</v>
      </c>
      <c r="J2071" s="40">
        <f>TYPE(Customer!K2071)</f>
        <v>1</v>
      </c>
      <c r="K2071" s="40">
        <f>TYPE(Customer!L2071)</f>
        <v>1</v>
      </c>
      <c r="L2071" s="40">
        <f>TYPE(Customer!M2071)</f>
        <v>1</v>
      </c>
      <c r="M2071" s="40">
        <f>TYPE(Customer!N2071)</f>
        <v>1</v>
      </c>
    </row>
    <row r="2072" spans="1:13" x14ac:dyDescent="0.25">
      <c r="A2072" s="40">
        <f>TYPE(Customer!A2072)</f>
        <v>1</v>
      </c>
      <c r="B2072" s="40">
        <f>TYPE(Customer!B2072)</f>
        <v>1</v>
      </c>
      <c r="C2072" s="40">
        <f>TYPE(Customer!C2072)</f>
        <v>2</v>
      </c>
      <c r="D2072" s="40">
        <f>TYPE(Customer!D2072)</f>
        <v>2</v>
      </c>
      <c r="E2072" s="40">
        <f>TYPE(Customer!E2072)</f>
        <v>1</v>
      </c>
      <c r="F2072" s="40">
        <f>TYPE(Customer!G2072)</f>
        <v>1</v>
      </c>
      <c r="G2072" s="40">
        <f>TYPE(Customer!H2072)</f>
        <v>1</v>
      </c>
      <c r="H2072" s="40">
        <f>TYPE(Customer!I2072)</f>
        <v>1</v>
      </c>
      <c r="I2072" s="40">
        <f>TYPE(Customer!J2072)</f>
        <v>1</v>
      </c>
      <c r="J2072" s="40">
        <f>TYPE(Customer!K2072)</f>
        <v>1</v>
      </c>
      <c r="K2072" s="40">
        <f>TYPE(Customer!L2072)</f>
        <v>1</v>
      </c>
      <c r="L2072" s="40">
        <f>TYPE(Customer!M2072)</f>
        <v>1</v>
      </c>
      <c r="M2072" s="40">
        <f>TYPE(Customer!N2072)</f>
        <v>1</v>
      </c>
    </row>
    <row r="2073" spans="1:13" x14ac:dyDescent="0.25">
      <c r="A2073" s="40">
        <f>TYPE(Customer!A2073)</f>
        <v>1</v>
      </c>
      <c r="B2073" s="40">
        <f>TYPE(Customer!B2073)</f>
        <v>1</v>
      </c>
      <c r="C2073" s="40">
        <f>TYPE(Customer!C2073)</f>
        <v>2</v>
      </c>
      <c r="D2073" s="40">
        <f>TYPE(Customer!D2073)</f>
        <v>2</v>
      </c>
      <c r="E2073" s="40">
        <f>TYPE(Customer!E2073)</f>
        <v>1</v>
      </c>
      <c r="F2073" s="40">
        <f>TYPE(Customer!G2073)</f>
        <v>1</v>
      </c>
      <c r="G2073" s="40">
        <f>TYPE(Customer!H2073)</f>
        <v>1</v>
      </c>
      <c r="H2073" s="40">
        <f>TYPE(Customer!I2073)</f>
        <v>1</v>
      </c>
      <c r="I2073" s="40">
        <f>TYPE(Customer!J2073)</f>
        <v>1</v>
      </c>
      <c r="J2073" s="40">
        <f>TYPE(Customer!K2073)</f>
        <v>1</v>
      </c>
      <c r="K2073" s="40">
        <f>TYPE(Customer!L2073)</f>
        <v>1</v>
      </c>
      <c r="L2073" s="40">
        <f>TYPE(Customer!M2073)</f>
        <v>1</v>
      </c>
      <c r="M2073" s="40">
        <f>TYPE(Customer!N2073)</f>
        <v>1</v>
      </c>
    </row>
    <row r="2074" spans="1:13" x14ac:dyDescent="0.25">
      <c r="A2074" s="40">
        <f>TYPE(Customer!A2074)</f>
        <v>1</v>
      </c>
      <c r="B2074" s="40">
        <f>TYPE(Customer!B2074)</f>
        <v>1</v>
      </c>
      <c r="C2074" s="40">
        <f>TYPE(Customer!C2074)</f>
        <v>2</v>
      </c>
      <c r="D2074" s="40">
        <f>TYPE(Customer!D2074)</f>
        <v>2</v>
      </c>
      <c r="E2074" s="40">
        <f>TYPE(Customer!E2074)</f>
        <v>1</v>
      </c>
      <c r="F2074" s="40">
        <f>TYPE(Customer!G2074)</f>
        <v>1</v>
      </c>
      <c r="G2074" s="40">
        <f>TYPE(Customer!H2074)</f>
        <v>1</v>
      </c>
      <c r="H2074" s="40">
        <f>TYPE(Customer!I2074)</f>
        <v>1</v>
      </c>
      <c r="I2074" s="40">
        <f>TYPE(Customer!J2074)</f>
        <v>1</v>
      </c>
      <c r="J2074" s="40">
        <f>TYPE(Customer!K2074)</f>
        <v>1</v>
      </c>
      <c r="K2074" s="40">
        <f>TYPE(Customer!L2074)</f>
        <v>1</v>
      </c>
      <c r="L2074" s="40">
        <f>TYPE(Customer!M2074)</f>
        <v>1</v>
      </c>
      <c r="M2074" s="40">
        <f>TYPE(Customer!N2074)</f>
        <v>1</v>
      </c>
    </row>
    <row r="2075" spans="1:13" x14ac:dyDescent="0.25">
      <c r="A2075" s="40">
        <f>TYPE(Customer!A2075)</f>
        <v>1</v>
      </c>
      <c r="B2075" s="40">
        <f>TYPE(Customer!B2075)</f>
        <v>1</v>
      </c>
      <c r="C2075" s="40">
        <f>TYPE(Customer!C2075)</f>
        <v>2</v>
      </c>
      <c r="D2075" s="40">
        <f>TYPE(Customer!D2075)</f>
        <v>2</v>
      </c>
      <c r="E2075" s="40">
        <f>TYPE(Customer!E2075)</f>
        <v>1</v>
      </c>
      <c r="F2075" s="40">
        <f>TYPE(Customer!G2075)</f>
        <v>1</v>
      </c>
      <c r="G2075" s="40">
        <f>TYPE(Customer!H2075)</f>
        <v>1</v>
      </c>
      <c r="H2075" s="40">
        <f>TYPE(Customer!I2075)</f>
        <v>1</v>
      </c>
      <c r="I2075" s="40">
        <f>TYPE(Customer!J2075)</f>
        <v>1</v>
      </c>
      <c r="J2075" s="40">
        <f>TYPE(Customer!K2075)</f>
        <v>1</v>
      </c>
      <c r="K2075" s="40">
        <f>TYPE(Customer!L2075)</f>
        <v>1</v>
      </c>
      <c r="L2075" s="40">
        <f>TYPE(Customer!M2075)</f>
        <v>1</v>
      </c>
      <c r="M2075" s="40">
        <f>TYPE(Customer!N2075)</f>
        <v>1</v>
      </c>
    </row>
    <row r="2076" spans="1:13" x14ac:dyDescent="0.25">
      <c r="A2076" s="40">
        <f>TYPE(Customer!A2076)</f>
        <v>1</v>
      </c>
      <c r="B2076" s="40">
        <f>TYPE(Customer!B2076)</f>
        <v>1</v>
      </c>
      <c r="C2076" s="40">
        <f>TYPE(Customer!C2076)</f>
        <v>2</v>
      </c>
      <c r="D2076" s="40">
        <f>TYPE(Customer!D2076)</f>
        <v>2</v>
      </c>
      <c r="E2076" s="40">
        <f>TYPE(Customer!E2076)</f>
        <v>1</v>
      </c>
      <c r="F2076" s="40">
        <f>TYPE(Customer!G2076)</f>
        <v>1</v>
      </c>
      <c r="G2076" s="40">
        <f>TYPE(Customer!H2076)</f>
        <v>1</v>
      </c>
      <c r="H2076" s="40">
        <f>TYPE(Customer!I2076)</f>
        <v>1</v>
      </c>
      <c r="I2076" s="40">
        <f>TYPE(Customer!J2076)</f>
        <v>1</v>
      </c>
      <c r="J2076" s="40">
        <f>TYPE(Customer!K2076)</f>
        <v>1</v>
      </c>
      <c r="K2076" s="40">
        <f>TYPE(Customer!L2076)</f>
        <v>1</v>
      </c>
      <c r="L2076" s="40">
        <f>TYPE(Customer!M2076)</f>
        <v>1</v>
      </c>
      <c r="M2076" s="40">
        <f>TYPE(Customer!N2076)</f>
        <v>1</v>
      </c>
    </row>
    <row r="2077" spans="1:13" x14ac:dyDescent="0.25">
      <c r="A2077" s="40">
        <f>TYPE(Customer!A2077)</f>
        <v>1</v>
      </c>
      <c r="B2077" s="40">
        <f>TYPE(Customer!B2077)</f>
        <v>1</v>
      </c>
      <c r="C2077" s="40">
        <f>TYPE(Customer!C2077)</f>
        <v>2</v>
      </c>
      <c r="D2077" s="40">
        <f>TYPE(Customer!D2077)</f>
        <v>2</v>
      </c>
      <c r="E2077" s="40">
        <f>TYPE(Customer!E2077)</f>
        <v>1</v>
      </c>
      <c r="F2077" s="40">
        <f>TYPE(Customer!G2077)</f>
        <v>1</v>
      </c>
      <c r="G2077" s="40">
        <f>TYPE(Customer!H2077)</f>
        <v>1</v>
      </c>
      <c r="H2077" s="40">
        <f>TYPE(Customer!I2077)</f>
        <v>1</v>
      </c>
      <c r="I2077" s="40">
        <f>TYPE(Customer!J2077)</f>
        <v>1</v>
      </c>
      <c r="J2077" s="40">
        <f>TYPE(Customer!K2077)</f>
        <v>1</v>
      </c>
      <c r="K2077" s="40">
        <f>TYPE(Customer!L2077)</f>
        <v>1</v>
      </c>
      <c r="L2077" s="40">
        <f>TYPE(Customer!M2077)</f>
        <v>1</v>
      </c>
      <c r="M2077" s="40">
        <f>TYPE(Customer!N2077)</f>
        <v>1</v>
      </c>
    </row>
    <row r="2078" spans="1:13" x14ac:dyDescent="0.25">
      <c r="A2078" s="40">
        <f>TYPE(Customer!A2078)</f>
        <v>1</v>
      </c>
      <c r="B2078" s="40">
        <f>TYPE(Customer!B2078)</f>
        <v>1</v>
      </c>
      <c r="C2078" s="40">
        <f>TYPE(Customer!C2078)</f>
        <v>2</v>
      </c>
      <c r="D2078" s="40">
        <f>TYPE(Customer!D2078)</f>
        <v>2</v>
      </c>
      <c r="E2078" s="40">
        <f>TYPE(Customer!E2078)</f>
        <v>1</v>
      </c>
      <c r="F2078" s="40">
        <f>TYPE(Customer!G2078)</f>
        <v>1</v>
      </c>
      <c r="G2078" s="40">
        <f>TYPE(Customer!H2078)</f>
        <v>1</v>
      </c>
      <c r="H2078" s="40">
        <f>TYPE(Customer!I2078)</f>
        <v>1</v>
      </c>
      <c r="I2078" s="40">
        <f>TYPE(Customer!J2078)</f>
        <v>1</v>
      </c>
      <c r="J2078" s="40">
        <f>TYPE(Customer!K2078)</f>
        <v>1</v>
      </c>
      <c r="K2078" s="40">
        <f>TYPE(Customer!L2078)</f>
        <v>1</v>
      </c>
      <c r="L2078" s="40">
        <f>TYPE(Customer!M2078)</f>
        <v>1</v>
      </c>
      <c r="M2078" s="40">
        <f>TYPE(Customer!N2078)</f>
        <v>1</v>
      </c>
    </row>
    <row r="2079" spans="1:13" x14ac:dyDescent="0.25">
      <c r="A2079" s="40">
        <f>TYPE(Customer!A2079)</f>
        <v>1</v>
      </c>
      <c r="B2079" s="40">
        <f>TYPE(Customer!B2079)</f>
        <v>1</v>
      </c>
      <c r="C2079" s="40">
        <f>TYPE(Customer!C2079)</f>
        <v>2</v>
      </c>
      <c r="D2079" s="40">
        <f>TYPE(Customer!D2079)</f>
        <v>2</v>
      </c>
      <c r="E2079" s="40">
        <f>TYPE(Customer!E2079)</f>
        <v>1</v>
      </c>
      <c r="F2079" s="40">
        <f>TYPE(Customer!G2079)</f>
        <v>1</v>
      </c>
      <c r="G2079" s="40">
        <f>TYPE(Customer!H2079)</f>
        <v>1</v>
      </c>
      <c r="H2079" s="40">
        <f>TYPE(Customer!I2079)</f>
        <v>1</v>
      </c>
      <c r="I2079" s="40">
        <f>TYPE(Customer!J2079)</f>
        <v>1</v>
      </c>
      <c r="J2079" s="40">
        <f>TYPE(Customer!K2079)</f>
        <v>1</v>
      </c>
      <c r="K2079" s="40">
        <f>TYPE(Customer!L2079)</f>
        <v>1</v>
      </c>
      <c r="L2079" s="40">
        <f>TYPE(Customer!M2079)</f>
        <v>1</v>
      </c>
      <c r="M2079" s="40">
        <f>TYPE(Customer!N2079)</f>
        <v>1</v>
      </c>
    </row>
    <row r="2080" spans="1:13" x14ac:dyDescent="0.25">
      <c r="A2080" s="40">
        <f>TYPE(Customer!A2080)</f>
        <v>1</v>
      </c>
      <c r="B2080" s="40">
        <f>TYPE(Customer!B2080)</f>
        <v>1</v>
      </c>
      <c r="C2080" s="40">
        <f>TYPE(Customer!C2080)</f>
        <v>2</v>
      </c>
      <c r="D2080" s="40">
        <f>TYPE(Customer!D2080)</f>
        <v>2</v>
      </c>
      <c r="E2080" s="40">
        <f>TYPE(Customer!E2080)</f>
        <v>1</v>
      </c>
      <c r="F2080" s="40">
        <f>TYPE(Customer!G2080)</f>
        <v>1</v>
      </c>
      <c r="G2080" s="40">
        <f>TYPE(Customer!H2080)</f>
        <v>1</v>
      </c>
      <c r="H2080" s="40">
        <f>TYPE(Customer!I2080)</f>
        <v>1</v>
      </c>
      <c r="I2080" s="40">
        <f>TYPE(Customer!J2080)</f>
        <v>1</v>
      </c>
      <c r="J2080" s="40">
        <f>TYPE(Customer!K2080)</f>
        <v>1</v>
      </c>
      <c r="K2080" s="40">
        <f>TYPE(Customer!L2080)</f>
        <v>1</v>
      </c>
      <c r="L2080" s="40">
        <f>TYPE(Customer!M2080)</f>
        <v>1</v>
      </c>
      <c r="M2080" s="40">
        <f>TYPE(Customer!N2080)</f>
        <v>1</v>
      </c>
    </row>
    <row r="2081" spans="1:13" x14ac:dyDescent="0.25">
      <c r="A2081" s="40">
        <f>TYPE(Customer!A2081)</f>
        <v>1</v>
      </c>
      <c r="B2081" s="40">
        <f>TYPE(Customer!B2081)</f>
        <v>1</v>
      </c>
      <c r="C2081" s="40">
        <f>TYPE(Customer!C2081)</f>
        <v>2</v>
      </c>
      <c r="D2081" s="40">
        <f>TYPE(Customer!D2081)</f>
        <v>2</v>
      </c>
      <c r="E2081" s="40">
        <f>TYPE(Customer!E2081)</f>
        <v>1</v>
      </c>
      <c r="F2081" s="40">
        <f>TYPE(Customer!G2081)</f>
        <v>1</v>
      </c>
      <c r="G2081" s="40">
        <f>TYPE(Customer!H2081)</f>
        <v>1</v>
      </c>
      <c r="H2081" s="40">
        <f>TYPE(Customer!I2081)</f>
        <v>1</v>
      </c>
      <c r="I2081" s="40">
        <f>TYPE(Customer!J2081)</f>
        <v>1</v>
      </c>
      <c r="J2081" s="40">
        <f>TYPE(Customer!K2081)</f>
        <v>1</v>
      </c>
      <c r="K2081" s="40">
        <f>TYPE(Customer!L2081)</f>
        <v>1</v>
      </c>
      <c r="L2081" s="40">
        <f>TYPE(Customer!M2081)</f>
        <v>1</v>
      </c>
      <c r="M2081" s="40">
        <f>TYPE(Customer!N2081)</f>
        <v>1</v>
      </c>
    </row>
    <row r="2082" spans="1:13" x14ac:dyDescent="0.25">
      <c r="A2082" s="40">
        <f>TYPE(Customer!A2082)</f>
        <v>1</v>
      </c>
      <c r="B2082" s="40">
        <f>TYPE(Customer!B2082)</f>
        <v>1</v>
      </c>
      <c r="C2082" s="40">
        <f>TYPE(Customer!C2082)</f>
        <v>2</v>
      </c>
      <c r="D2082" s="40">
        <f>TYPE(Customer!D2082)</f>
        <v>2</v>
      </c>
      <c r="E2082" s="40">
        <f>TYPE(Customer!E2082)</f>
        <v>1</v>
      </c>
      <c r="F2082" s="40">
        <f>TYPE(Customer!G2082)</f>
        <v>1</v>
      </c>
      <c r="G2082" s="40">
        <f>TYPE(Customer!H2082)</f>
        <v>1</v>
      </c>
      <c r="H2082" s="40">
        <f>TYPE(Customer!I2082)</f>
        <v>1</v>
      </c>
      <c r="I2082" s="40">
        <f>TYPE(Customer!J2082)</f>
        <v>1</v>
      </c>
      <c r="J2082" s="40">
        <f>TYPE(Customer!K2082)</f>
        <v>1</v>
      </c>
      <c r="K2082" s="40">
        <f>TYPE(Customer!L2082)</f>
        <v>1</v>
      </c>
      <c r="L2082" s="40">
        <f>TYPE(Customer!M2082)</f>
        <v>1</v>
      </c>
      <c r="M2082" s="40">
        <f>TYPE(Customer!N2082)</f>
        <v>1</v>
      </c>
    </row>
    <row r="2083" spans="1:13" x14ac:dyDescent="0.25">
      <c r="A2083" s="40">
        <f>TYPE(Customer!A2083)</f>
        <v>1</v>
      </c>
      <c r="B2083" s="40">
        <f>TYPE(Customer!B2083)</f>
        <v>1</v>
      </c>
      <c r="C2083" s="40">
        <f>TYPE(Customer!C2083)</f>
        <v>2</v>
      </c>
      <c r="D2083" s="40">
        <f>TYPE(Customer!D2083)</f>
        <v>2</v>
      </c>
      <c r="E2083" s="40">
        <f>TYPE(Customer!E2083)</f>
        <v>1</v>
      </c>
      <c r="F2083" s="40">
        <f>TYPE(Customer!G2083)</f>
        <v>1</v>
      </c>
      <c r="G2083" s="40">
        <f>TYPE(Customer!H2083)</f>
        <v>1</v>
      </c>
      <c r="H2083" s="40">
        <f>TYPE(Customer!I2083)</f>
        <v>1</v>
      </c>
      <c r="I2083" s="40">
        <f>TYPE(Customer!J2083)</f>
        <v>1</v>
      </c>
      <c r="J2083" s="40">
        <f>TYPE(Customer!K2083)</f>
        <v>1</v>
      </c>
      <c r="K2083" s="40">
        <f>TYPE(Customer!L2083)</f>
        <v>1</v>
      </c>
      <c r="L2083" s="40">
        <f>TYPE(Customer!M2083)</f>
        <v>1</v>
      </c>
      <c r="M2083" s="40">
        <f>TYPE(Customer!N2083)</f>
        <v>1</v>
      </c>
    </row>
    <row r="2084" spans="1:13" x14ac:dyDescent="0.25">
      <c r="A2084" s="40">
        <f>TYPE(Customer!A2084)</f>
        <v>1</v>
      </c>
      <c r="B2084" s="40">
        <f>TYPE(Customer!B2084)</f>
        <v>1</v>
      </c>
      <c r="C2084" s="40">
        <f>TYPE(Customer!C2084)</f>
        <v>2</v>
      </c>
      <c r="D2084" s="40">
        <f>TYPE(Customer!D2084)</f>
        <v>2</v>
      </c>
      <c r="E2084" s="40">
        <f>TYPE(Customer!E2084)</f>
        <v>1</v>
      </c>
      <c r="F2084" s="40">
        <f>TYPE(Customer!G2084)</f>
        <v>1</v>
      </c>
      <c r="G2084" s="40">
        <f>TYPE(Customer!H2084)</f>
        <v>1</v>
      </c>
      <c r="H2084" s="40">
        <f>TYPE(Customer!I2084)</f>
        <v>1</v>
      </c>
      <c r="I2084" s="40">
        <f>TYPE(Customer!J2084)</f>
        <v>1</v>
      </c>
      <c r="J2084" s="40">
        <f>TYPE(Customer!K2084)</f>
        <v>1</v>
      </c>
      <c r="K2084" s="40">
        <f>TYPE(Customer!L2084)</f>
        <v>1</v>
      </c>
      <c r="L2084" s="40">
        <f>TYPE(Customer!M2084)</f>
        <v>1</v>
      </c>
      <c r="M2084" s="40">
        <f>TYPE(Customer!N2084)</f>
        <v>1</v>
      </c>
    </row>
    <row r="2085" spans="1:13" x14ac:dyDescent="0.25">
      <c r="A2085" s="40">
        <f>TYPE(Customer!A2085)</f>
        <v>1</v>
      </c>
      <c r="B2085" s="40">
        <f>TYPE(Customer!B2085)</f>
        <v>1</v>
      </c>
      <c r="C2085" s="40">
        <f>TYPE(Customer!C2085)</f>
        <v>2</v>
      </c>
      <c r="D2085" s="40">
        <f>TYPE(Customer!D2085)</f>
        <v>2</v>
      </c>
      <c r="E2085" s="40">
        <f>TYPE(Customer!E2085)</f>
        <v>1</v>
      </c>
      <c r="F2085" s="40">
        <f>TYPE(Customer!G2085)</f>
        <v>1</v>
      </c>
      <c r="G2085" s="40">
        <f>TYPE(Customer!H2085)</f>
        <v>1</v>
      </c>
      <c r="H2085" s="40">
        <f>TYPE(Customer!I2085)</f>
        <v>1</v>
      </c>
      <c r="I2085" s="40">
        <f>TYPE(Customer!J2085)</f>
        <v>1</v>
      </c>
      <c r="J2085" s="40">
        <f>TYPE(Customer!K2085)</f>
        <v>1</v>
      </c>
      <c r="K2085" s="40">
        <f>TYPE(Customer!L2085)</f>
        <v>1</v>
      </c>
      <c r="L2085" s="40">
        <f>TYPE(Customer!M2085)</f>
        <v>1</v>
      </c>
      <c r="M2085" s="40">
        <f>TYPE(Customer!N2085)</f>
        <v>1</v>
      </c>
    </row>
    <row r="2086" spans="1:13" x14ac:dyDescent="0.25">
      <c r="A2086" s="40">
        <f>TYPE(Customer!A2086)</f>
        <v>1</v>
      </c>
      <c r="B2086" s="40">
        <f>TYPE(Customer!B2086)</f>
        <v>1</v>
      </c>
      <c r="C2086" s="40">
        <f>TYPE(Customer!C2086)</f>
        <v>2</v>
      </c>
      <c r="D2086" s="40">
        <f>TYPE(Customer!D2086)</f>
        <v>2</v>
      </c>
      <c r="E2086" s="40">
        <f>TYPE(Customer!E2086)</f>
        <v>1</v>
      </c>
      <c r="F2086" s="40">
        <f>TYPE(Customer!G2086)</f>
        <v>1</v>
      </c>
      <c r="G2086" s="40">
        <f>TYPE(Customer!H2086)</f>
        <v>1</v>
      </c>
      <c r="H2086" s="40">
        <f>TYPE(Customer!I2086)</f>
        <v>1</v>
      </c>
      <c r="I2086" s="40">
        <f>TYPE(Customer!J2086)</f>
        <v>1</v>
      </c>
      <c r="J2086" s="40">
        <f>TYPE(Customer!K2086)</f>
        <v>1</v>
      </c>
      <c r="K2086" s="40">
        <f>TYPE(Customer!L2086)</f>
        <v>1</v>
      </c>
      <c r="L2086" s="40">
        <f>TYPE(Customer!M2086)</f>
        <v>1</v>
      </c>
      <c r="M2086" s="40">
        <f>TYPE(Customer!N2086)</f>
        <v>1</v>
      </c>
    </row>
    <row r="2087" spans="1:13" x14ac:dyDescent="0.25">
      <c r="A2087" s="40">
        <f>TYPE(Customer!A2087)</f>
        <v>1</v>
      </c>
      <c r="B2087" s="40">
        <f>TYPE(Customer!B2087)</f>
        <v>1</v>
      </c>
      <c r="C2087" s="40">
        <f>TYPE(Customer!C2087)</f>
        <v>2</v>
      </c>
      <c r="D2087" s="40">
        <f>TYPE(Customer!D2087)</f>
        <v>2</v>
      </c>
      <c r="E2087" s="40">
        <f>TYPE(Customer!E2087)</f>
        <v>1</v>
      </c>
      <c r="F2087" s="40">
        <f>TYPE(Customer!G2087)</f>
        <v>1</v>
      </c>
      <c r="G2087" s="40">
        <f>TYPE(Customer!H2087)</f>
        <v>1</v>
      </c>
      <c r="H2087" s="40">
        <f>TYPE(Customer!I2087)</f>
        <v>1</v>
      </c>
      <c r="I2087" s="40">
        <f>TYPE(Customer!J2087)</f>
        <v>1</v>
      </c>
      <c r="J2087" s="40">
        <f>TYPE(Customer!K2087)</f>
        <v>1</v>
      </c>
      <c r="K2087" s="40">
        <f>TYPE(Customer!L2087)</f>
        <v>1</v>
      </c>
      <c r="L2087" s="40">
        <f>TYPE(Customer!M2087)</f>
        <v>1</v>
      </c>
      <c r="M2087" s="40">
        <f>TYPE(Customer!N2087)</f>
        <v>1</v>
      </c>
    </row>
    <row r="2088" spans="1:13" x14ac:dyDescent="0.25">
      <c r="A2088" s="40">
        <f>TYPE(Customer!A2088)</f>
        <v>1</v>
      </c>
      <c r="B2088" s="40">
        <f>TYPE(Customer!B2088)</f>
        <v>1</v>
      </c>
      <c r="C2088" s="40">
        <f>TYPE(Customer!C2088)</f>
        <v>2</v>
      </c>
      <c r="D2088" s="40">
        <f>TYPE(Customer!D2088)</f>
        <v>2</v>
      </c>
      <c r="E2088" s="40">
        <f>TYPE(Customer!E2088)</f>
        <v>1</v>
      </c>
      <c r="F2088" s="40">
        <f>TYPE(Customer!G2088)</f>
        <v>1</v>
      </c>
      <c r="G2088" s="40">
        <f>TYPE(Customer!H2088)</f>
        <v>1</v>
      </c>
      <c r="H2088" s="40">
        <f>TYPE(Customer!I2088)</f>
        <v>1</v>
      </c>
      <c r="I2088" s="40">
        <f>TYPE(Customer!J2088)</f>
        <v>1</v>
      </c>
      <c r="J2088" s="40">
        <f>TYPE(Customer!K2088)</f>
        <v>1</v>
      </c>
      <c r="K2088" s="40">
        <f>TYPE(Customer!L2088)</f>
        <v>1</v>
      </c>
      <c r="L2088" s="40">
        <f>TYPE(Customer!M2088)</f>
        <v>1</v>
      </c>
      <c r="M2088" s="40">
        <f>TYPE(Customer!N2088)</f>
        <v>1</v>
      </c>
    </row>
    <row r="2089" spans="1:13" x14ac:dyDescent="0.25">
      <c r="A2089" s="40">
        <f>TYPE(Customer!A2089)</f>
        <v>1</v>
      </c>
      <c r="B2089" s="40">
        <f>TYPE(Customer!B2089)</f>
        <v>1</v>
      </c>
      <c r="C2089" s="40">
        <f>TYPE(Customer!C2089)</f>
        <v>2</v>
      </c>
      <c r="D2089" s="40">
        <f>TYPE(Customer!D2089)</f>
        <v>2</v>
      </c>
      <c r="E2089" s="40">
        <f>TYPE(Customer!E2089)</f>
        <v>1</v>
      </c>
      <c r="F2089" s="40">
        <f>TYPE(Customer!G2089)</f>
        <v>1</v>
      </c>
      <c r="G2089" s="40">
        <f>TYPE(Customer!H2089)</f>
        <v>1</v>
      </c>
      <c r="H2089" s="40">
        <f>TYPE(Customer!I2089)</f>
        <v>1</v>
      </c>
      <c r="I2089" s="40">
        <f>TYPE(Customer!J2089)</f>
        <v>1</v>
      </c>
      <c r="J2089" s="40">
        <f>TYPE(Customer!K2089)</f>
        <v>1</v>
      </c>
      <c r="K2089" s="40">
        <f>TYPE(Customer!L2089)</f>
        <v>1</v>
      </c>
      <c r="L2089" s="40">
        <f>TYPE(Customer!M2089)</f>
        <v>1</v>
      </c>
      <c r="M2089" s="40">
        <f>TYPE(Customer!N2089)</f>
        <v>1</v>
      </c>
    </row>
    <row r="2090" spans="1:13" x14ac:dyDescent="0.25">
      <c r="A2090" s="40">
        <f>TYPE(Customer!A2090)</f>
        <v>1</v>
      </c>
      <c r="B2090" s="40">
        <f>TYPE(Customer!B2090)</f>
        <v>1</v>
      </c>
      <c r="C2090" s="40">
        <f>TYPE(Customer!C2090)</f>
        <v>2</v>
      </c>
      <c r="D2090" s="40">
        <f>TYPE(Customer!D2090)</f>
        <v>2</v>
      </c>
      <c r="E2090" s="40">
        <f>TYPE(Customer!E2090)</f>
        <v>1</v>
      </c>
      <c r="F2090" s="40">
        <f>TYPE(Customer!G2090)</f>
        <v>1</v>
      </c>
      <c r="G2090" s="40">
        <f>TYPE(Customer!H2090)</f>
        <v>1</v>
      </c>
      <c r="H2090" s="40">
        <f>TYPE(Customer!I2090)</f>
        <v>1</v>
      </c>
      <c r="I2090" s="40">
        <f>TYPE(Customer!J2090)</f>
        <v>1</v>
      </c>
      <c r="J2090" s="40">
        <f>TYPE(Customer!K2090)</f>
        <v>1</v>
      </c>
      <c r="K2090" s="40">
        <f>TYPE(Customer!L2090)</f>
        <v>1</v>
      </c>
      <c r="L2090" s="40">
        <f>TYPE(Customer!M2090)</f>
        <v>1</v>
      </c>
      <c r="M2090" s="40">
        <f>TYPE(Customer!N2090)</f>
        <v>1</v>
      </c>
    </row>
    <row r="2091" spans="1:13" x14ac:dyDescent="0.25">
      <c r="A2091" s="40">
        <f>TYPE(Customer!A2091)</f>
        <v>1</v>
      </c>
      <c r="B2091" s="40">
        <f>TYPE(Customer!B2091)</f>
        <v>1</v>
      </c>
      <c r="C2091" s="40">
        <f>TYPE(Customer!C2091)</f>
        <v>2</v>
      </c>
      <c r="D2091" s="40">
        <f>TYPE(Customer!D2091)</f>
        <v>2</v>
      </c>
      <c r="E2091" s="40">
        <f>TYPE(Customer!E2091)</f>
        <v>1</v>
      </c>
      <c r="F2091" s="40">
        <f>TYPE(Customer!G2091)</f>
        <v>1</v>
      </c>
      <c r="G2091" s="40">
        <f>TYPE(Customer!H2091)</f>
        <v>1</v>
      </c>
      <c r="H2091" s="40">
        <f>TYPE(Customer!I2091)</f>
        <v>1</v>
      </c>
      <c r="I2091" s="40">
        <f>TYPE(Customer!J2091)</f>
        <v>1</v>
      </c>
      <c r="J2091" s="40">
        <f>TYPE(Customer!K2091)</f>
        <v>1</v>
      </c>
      <c r="K2091" s="40">
        <f>TYPE(Customer!L2091)</f>
        <v>1</v>
      </c>
      <c r="L2091" s="40">
        <f>TYPE(Customer!M2091)</f>
        <v>1</v>
      </c>
      <c r="M2091" s="40">
        <f>TYPE(Customer!N2091)</f>
        <v>1</v>
      </c>
    </row>
    <row r="2092" spans="1:13" x14ac:dyDescent="0.25">
      <c r="A2092" s="40">
        <f>TYPE(Customer!A2092)</f>
        <v>1</v>
      </c>
      <c r="B2092" s="40">
        <f>TYPE(Customer!B2092)</f>
        <v>1</v>
      </c>
      <c r="C2092" s="40">
        <f>TYPE(Customer!C2092)</f>
        <v>2</v>
      </c>
      <c r="D2092" s="40">
        <f>TYPE(Customer!D2092)</f>
        <v>2</v>
      </c>
      <c r="E2092" s="40">
        <f>TYPE(Customer!E2092)</f>
        <v>1</v>
      </c>
      <c r="F2092" s="40">
        <f>TYPE(Customer!G2092)</f>
        <v>1</v>
      </c>
      <c r="G2092" s="40">
        <f>TYPE(Customer!H2092)</f>
        <v>1</v>
      </c>
      <c r="H2092" s="40">
        <f>TYPE(Customer!I2092)</f>
        <v>1</v>
      </c>
      <c r="I2092" s="40">
        <f>TYPE(Customer!J2092)</f>
        <v>1</v>
      </c>
      <c r="J2092" s="40">
        <f>TYPE(Customer!K2092)</f>
        <v>1</v>
      </c>
      <c r="K2092" s="40">
        <f>TYPE(Customer!L2092)</f>
        <v>1</v>
      </c>
      <c r="L2092" s="40">
        <f>TYPE(Customer!M2092)</f>
        <v>1</v>
      </c>
      <c r="M2092" s="40">
        <f>TYPE(Customer!N2092)</f>
        <v>1</v>
      </c>
    </row>
    <row r="2093" spans="1:13" x14ac:dyDescent="0.25">
      <c r="A2093" s="40">
        <f>TYPE(Customer!A2093)</f>
        <v>1</v>
      </c>
      <c r="B2093" s="40">
        <f>TYPE(Customer!B2093)</f>
        <v>1</v>
      </c>
      <c r="C2093" s="40">
        <f>TYPE(Customer!C2093)</f>
        <v>2</v>
      </c>
      <c r="D2093" s="40">
        <f>TYPE(Customer!D2093)</f>
        <v>2</v>
      </c>
      <c r="E2093" s="40">
        <f>TYPE(Customer!E2093)</f>
        <v>1</v>
      </c>
      <c r="F2093" s="40">
        <f>TYPE(Customer!G2093)</f>
        <v>1</v>
      </c>
      <c r="G2093" s="40">
        <f>TYPE(Customer!H2093)</f>
        <v>1</v>
      </c>
      <c r="H2093" s="40">
        <f>TYPE(Customer!I2093)</f>
        <v>1</v>
      </c>
      <c r="I2093" s="40">
        <f>TYPE(Customer!J2093)</f>
        <v>1</v>
      </c>
      <c r="J2093" s="40">
        <f>TYPE(Customer!K2093)</f>
        <v>1</v>
      </c>
      <c r="K2093" s="40">
        <f>TYPE(Customer!L2093)</f>
        <v>1</v>
      </c>
      <c r="L2093" s="40">
        <f>TYPE(Customer!M2093)</f>
        <v>1</v>
      </c>
      <c r="M2093" s="40">
        <f>TYPE(Customer!N2093)</f>
        <v>1</v>
      </c>
    </row>
    <row r="2094" spans="1:13" x14ac:dyDescent="0.25">
      <c r="A2094" s="40">
        <f>TYPE(Customer!A2094)</f>
        <v>1</v>
      </c>
      <c r="B2094" s="40">
        <f>TYPE(Customer!B2094)</f>
        <v>1</v>
      </c>
      <c r="C2094" s="40">
        <f>TYPE(Customer!C2094)</f>
        <v>2</v>
      </c>
      <c r="D2094" s="40">
        <f>TYPE(Customer!D2094)</f>
        <v>2</v>
      </c>
      <c r="E2094" s="40">
        <f>TYPE(Customer!E2094)</f>
        <v>1</v>
      </c>
      <c r="F2094" s="40">
        <f>TYPE(Customer!G2094)</f>
        <v>1</v>
      </c>
      <c r="G2094" s="40">
        <f>TYPE(Customer!H2094)</f>
        <v>1</v>
      </c>
      <c r="H2094" s="40">
        <f>TYPE(Customer!I2094)</f>
        <v>1</v>
      </c>
      <c r="I2094" s="40">
        <f>TYPE(Customer!J2094)</f>
        <v>1</v>
      </c>
      <c r="J2094" s="40">
        <f>TYPE(Customer!K2094)</f>
        <v>1</v>
      </c>
      <c r="K2094" s="40">
        <f>TYPE(Customer!L2094)</f>
        <v>1</v>
      </c>
      <c r="L2094" s="40">
        <f>TYPE(Customer!M2094)</f>
        <v>1</v>
      </c>
      <c r="M2094" s="40">
        <f>TYPE(Customer!N2094)</f>
        <v>1</v>
      </c>
    </row>
    <row r="2095" spans="1:13" x14ac:dyDescent="0.25">
      <c r="A2095" s="40">
        <f>TYPE(Customer!A2095)</f>
        <v>1</v>
      </c>
      <c r="B2095" s="40">
        <f>TYPE(Customer!B2095)</f>
        <v>1</v>
      </c>
      <c r="C2095" s="40">
        <f>TYPE(Customer!C2095)</f>
        <v>2</v>
      </c>
      <c r="D2095" s="40">
        <f>TYPE(Customer!D2095)</f>
        <v>2</v>
      </c>
      <c r="E2095" s="40">
        <f>TYPE(Customer!E2095)</f>
        <v>1</v>
      </c>
      <c r="F2095" s="40">
        <f>TYPE(Customer!G2095)</f>
        <v>1</v>
      </c>
      <c r="G2095" s="40">
        <f>TYPE(Customer!H2095)</f>
        <v>1</v>
      </c>
      <c r="H2095" s="40">
        <f>TYPE(Customer!I2095)</f>
        <v>1</v>
      </c>
      <c r="I2095" s="40">
        <f>TYPE(Customer!J2095)</f>
        <v>1</v>
      </c>
      <c r="J2095" s="40">
        <f>TYPE(Customer!K2095)</f>
        <v>1</v>
      </c>
      <c r="K2095" s="40">
        <f>TYPE(Customer!L2095)</f>
        <v>1</v>
      </c>
      <c r="L2095" s="40">
        <f>TYPE(Customer!M2095)</f>
        <v>1</v>
      </c>
      <c r="M2095" s="40">
        <f>TYPE(Customer!N2095)</f>
        <v>1</v>
      </c>
    </row>
    <row r="2096" spans="1:13" x14ac:dyDescent="0.25">
      <c r="A2096" s="40">
        <f>TYPE(Customer!A2096)</f>
        <v>1</v>
      </c>
      <c r="B2096" s="40">
        <f>TYPE(Customer!B2096)</f>
        <v>1</v>
      </c>
      <c r="C2096" s="40">
        <f>TYPE(Customer!C2096)</f>
        <v>2</v>
      </c>
      <c r="D2096" s="40">
        <f>TYPE(Customer!D2096)</f>
        <v>2</v>
      </c>
      <c r="E2096" s="40">
        <f>TYPE(Customer!E2096)</f>
        <v>1</v>
      </c>
      <c r="F2096" s="40">
        <f>TYPE(Customer!G2096)</f>
        <v>1</v>
      </c>
      <c r="G2096" s="40">
        <f>TYPE(Customer!H2096)</f>
        <v>1</v>
      </c>
      <c r="H2096" s="40">
        <f>TYPE(Customer!I2096)</f>
        <v>1</v>
      </c>
      <c r="I2096" s="40">
        <f>TYPE(Customer!J2096)</f>
        <v>1</v>
      </c>
      <c r="J2096" s="40">
        <f>TYPE(Customer!K2096)</f>
        <v>1</v>
      </c>
      <c r="K2096" s="40">
        <f>TYPE(Customer!L2096)</f>
        <v>1</v>
      </c>
      <c r="L2096" s="40">
        <f>TYPE(Customer!M2096)</f>
        <v>1</v>
      </c>
      <c r="M2096" s="40">
        <f>TYPE(Customer!N2096)</f>
        <v>1</v>
      </c>
    </row>
    <row r="2097" spans="1:13" x14ac:dyDescent="0.25">
      <c r="A2097" s="40">
        <f>TYPE(Customer!A2097)</f>
        <v>1</v>
      </c>
      <c r="B2097" s="40">
        <f>TYPE(Customer!B2097)</f>
        <v>1</v>
      </c>
      <c r="C2097" s="40">
        <f>TYPE(Customer!C2097)</f>
        <v>2</v>
      </c>
      <c r="D2097" s="40">
        <f>TYPE(Customer!D2097)</f>
        <v>2</v>
      </c>
      <c r="E2097" s="40">
        <f>TYPE(Customer!E2097)</f>
        <v>1</v>
      </c>
      <c r="F2097" s="40">
        <f>TYPE(Customer!G2097)</f>
        <v>1</v>
      </c>
      <c r="G2097" s="40">
        <f>TYPE(Customer!H2097)</f>
        <v>1</v>
      </c>
      <c r="H2097" s="40">
        <f>TYPE(Customer!I2097)</f>
        <v>1</v>
      </c>
      <c r="I2097" s="40">
        <f>TYPE(Customer!J2097)</f>
        <v>1</v>
      </c>
      <c r="J2097" s="40">
        <f>TYPE(Customer!K2097)</f>
        <v>1</v>
      </c>
      <c r="K2097" s="40">
        <f>TYPE(Customer!L2097)</f>
        <v>1</v>
      </c>
      <c r="L2097" s="40">
        <f>TYPE(Customer!M2097)</f>
        <v>1</v>
      </c>
      <c r="M2097" s="40">
        <f>TYPE(Customer!N2097)</f>
        <v>1</v>
      </c>
    </row>
    <row r="2098" spans="1:13" x14ac:dyDescent="0.25">
      <c r="A2098" s="40">
        <f>TYPE(Customer!A2098)</f>
        <v>1</v>
      </c>
      <c r="B2098" s="40">
        <f>TYPE(Customer!B2098)</f>
        <v>1</v>
      </c>
      <c r="C2098" s="40">
        <f>TYPE(Customer!C2098)</f>
        <v>2</v>
      </c>
      <c r="D2098" s="40">
        <f>TYPE(Customer!D2098)</f>
        <v>2</v>
      </c>
      <c r="E2098" s="40">
        <f>TYPE(Customer!E2098)</f>
        <v>1</v>
      </c>
      <c r="F2098" s="40">
        <f>TYPE(Customer!G2098)</f>
        <v>1</v>
      </c>
      <c r="G2098" s="40">
        <f>TYPE(Customer!H2098)</f>
        <v>1</v>
      </c>
      <c r="H2098" s="40">
        <f>TYPE(Customer!I2098)</f>
        <v>1</v>
      </c>
      <c r="I2098" s="40">
        <f>TYPE(Customer!J2098)</f>
        <v>1</v>
      </c>
      <c r="J2098" s="40">
        <f>TYPE(Customer!K2098)</f>
        <v>1</v>
      </c>
      <c r="K2098" s="40">
        <f>TYPE(Customer!L2098)</f>
        <v>1</v>
      </c>
      <c r="L2098" s="40">
        <f>TYPE(Customer!M2098)</f>
        <v>1</v>
      </c>
      <c r="M2098" s="40">
        <f>TYPE(Customer!N2098)</f>
        <v>1</v>
      </c>
    </row>
    <row r="2099" spans="1:13" x14ac:dyDescent="0.25">
      <c r="A2099" s="40">
        <f>TYPE(Customer!A2099)</f>
        <v>1</v>
      </c>
      <c r="B2099" s="40">
        <f>TYPE(Customer!B2099)</f>
        <v>1</v>
      </c>
      <c r="C2099" s="40">
        <f>TYPE(Customer!C2099)</f>
        <v>2</v>
      </c>
      <c r="D2099" s="40">
        <f>TYPE(Customer!D2099)</f>
        <v>2</v>
      </c>
      <c r="E2099" s="40">
        <f>TYPE(Customer!E2099)</f>
        <v>1</v>
      </c>
      <c r="F2099" s="40">
        <f>TYPE(Customer!G2099)</f>
        <v>1</v>
      </c>
      <c r="G2099" s="40">
        <f>TYPE(Customer!H2099)</f>
        <v>1</v>
      </c>
      <c r="H2099" s="40">
        <f>TYPE(Customer!I2099)</f>
        <v>1</v>
      </c>
      <c r="I2099" s="40">
        <f>TYPE(Customer!J2099)</f>
        <v>1</v>
      </c>
      <c r="J2099" s="40">
        <f>TYPE(Customer!K2099)</f>
        <v>1</v>
      </c>
      <c r="K2099" s="40">
        <f>TYPE(Customer!L2099)</f>
        <v>1</v>
      </c>
      <c r="L2099" s="40">
        <f>TYPE(Customer!M2099)</f>
        <v>1</v>
      </c>
      <c r="M2099" s="40">
        <f>TYPE(Customer!N2099)</f>
        <v>1</v>
      </c>
    </row>
    <row r="2100" spans="1:13" x14ac:dyDescent="0.25">
      <c r="A2100" s="40">
        <f>TYPE(Customer!A2100)</f>
        <v>1</v>
      </c>
      <c r="B2100" s="40">
        <f>TYPE(Customer!B2100)</f>
        <v>1</v>
      </c>
      <c r="C2100" s="40">
        <f>TYPE(Customer!C2100)</f>
        <v>2</v>
      </c>
      <c r="D2100" s="40">
        <f>TYPE(Customer!D2100)</f>
        <v>2</v>
      </c>
      <c r="E2100" s="40">
        <f>TYPE(Customer!E2100)</f>
        <v>1</v>
      </c>
      <c r="F2100" s="40">
        <f>TYPE(Customer!G2100)</f>
        <v>1</v>
      </c>
      <c r="G2100" s="40">
        <f>TYPE(Customer!H2100)</f>
        <v>1</v>
      </c>
      <c r="H2100" s="40">
        <f>TYPE(Customer!I2100)</f>
        <v>1</v>
      </c>
      <c r="I2100" s="40">
        <f>TYPE(Customer!J2100)</f>
        <v>1</v>
      </c>
      <c r="J2100" s="40">
        <f>TYPE(Customer!K2100)</f>
        <v>1</v>
      </c>
      <c r="K2100" s="40">
        <f>TYPE(Customer!L2100)</f>
        <v>1</v>
      </c>
      <c r="L2100" s="40">
        <f>TYPE(Customer!M2100)</f>
        <v>1</v>
      </c>
      <c r="M2100" s="40">
        <f>TYPE(Customer!N2100)</f>
        <v>1</v>
      </c>
    </row>
    <row r="2101" spans="1:13" x14ac:dyDescent="0.25">
      <c r="A2101" s="40">
        <f>TYPE(Customer!A2101)</f>
        <v>1</v>
      </c>
      <c r="B2101" s="40">
        <f>TYPE(Customer!B2101)</f>
        <v>1</v>
      </c>
      <c r="C2101" s="40">
        <f>TYPE(Customer!C2101)</f>
        <v>2</v>
      </c>
      <c r="D2101" s="40">
        <f>TYPE(Customer!D2101)</f>
        <v>2</v>
      </c>
      <c r="E2101" s="40">
        <f>TYPE(Customer!E2101)</f>
        <v>1</v>
      </c>
      <c r="F2101" s="40">
        <f>TYPE(Customer!G2101)</f>
        <v>1</v>
      </c>
      <c r="G2101" s="40">
        <f>TYPE(Customer!H2101)</f>
        <v>1</v>
      </c>
      <c r="H2101" s="40">
        <f>TYPE(Customer!I2101)</f>
        <v>1</v>
      </c>
      <c r="I2101" s="40">
        <f>TYPE(Customer!J2101)</f>
        <v>1</v>
      </c>
      <c r="J2101" s="40">
        <f>TYPE(Customer!K2101)</f>
        <v>1</v>
      </c>
      <c r="K2101" s="40">
        <f>TYPE(Customer!L2101)</f>
        <v>1</v>
      </c>
      <c r="L2101" s="40">
        <f>TYPE(Customer!M2101)</f>
        <v>1</v>
      </c>
      <c r="M2101" s="40">
        <f>TYPE(Customer!N2101)</f>
        <v>1</v>
      </c>
    </row>
    <row r="2102" spans="1:13" x14ac:dyDescent="0.25">
      <c r="A2102" s="40">
        <f>TYPE(Customer!A2102)</f>
        <v>1</v>
      </c>
      <c r="B2102" s="40">
        <f>TYPE(Customer!B2102)</f>
        <v>1</v>
      </c>
      <c r="C2102" s="40">
        <f>TYPE(Customer!C2102)</f>
        <v>2</v>
      </c>
      <c r="D2102" s="40">
        <f>TYPE(Customer!D2102)</f>
        <v>2</v>
      </c>
      <c r="E2102" s="40">
        <f>TYPE(Customer!E2102)</f>
        <v>1</v>
      </c>
      <c r="F2102" s="40">
        <f>TYPE(Customer!G2102)</f>
        <v>1</v>
      </c>
      <c r="G2102" s="40">
        <f>TYPE(Customer!H2102)</f>
        <v>1</v>
      </c>
      <c r="H2102" s="40">
        <f>TYPE(Customer!I2102)</f>
        <v>1</v>
      </c>
      <c r="I2102" s="40">
        <f>TYPE(Customer!J2102)</f>
        <v>1</v>
      </c>
      <c r="J2102" s="40">
        <f>TYPE(Customer!K2102)</f>
        <v>1</v>
      </c>
      <c r="K2102" s="40">
        <f>TYPE(Customer!L2102)</f>
        <v>1</v>
      </c>
      <c r="L2102" s="40">
        <f>TYPE(Customer!M2102)</f>
        <v>1</v>
      </c>
      <c r="M2102" s="40">
        <f>TYPE(Customer!N2102)</f>
        <v>1</v>
      </c>
    </row>
    <row r="2103" spans="1:13" x14ac:dyDescent="0.25">
      <c r="A2103" s="40">
        <f>TYPE(Customer!A2103)</f>
        <v>1</v>
      </c>
      <c r="B2103" s="40">
        <f>TYPE(Customer!B2103)</f>
        <v>1</v>
      </c>
      <c r="C2103" s="40">
        <f>TYPE(Customer!C2103)</f>
        <v>2</v>
      </c>
      <c r="D2103" s="40">
        <f>TYPE(Customer!D2103)</f>
        <v>2</v>
      </c>
      <c r="E2103" s="40">
        <f>TYPE(Customer!E2103)</f>
        <v>1</v>
      </c>
      <c r="F2103" s="40">
        <f>TYPE(Customer!G2103)</f>
        <v>1</v>
      </c>
      <c r="G2103" s="40">
        <f>TYPE(Customer!H2103)</f>
        <v>1</v>
      </c>
      <c r="H2103" s="40">
        <f>TYPE(Customer!I2103)</f>
        <v>1</v>
      </c>
      <c r="I2103" s="40">
        <f>TYPE(Customer!J2103)</f>
        <v>1</v>
      </c>
      <c r="J2103" s="40">
        <f>TYPE(Customer!K2103)</f>
        <v>1</v>
      </c>
      <c r="K2103" s="40">
        <f>TYPE(Customer!L2103)</f>
        <v>1</v>
      </c>
      <c r="L2103" s="40">
        <f>TYPE(Customer!M2103)</f>
        <v>1</v>
      </c>
      <c r="M2103" s="40">
        <f>TYPE(Customer!N2103)</f>
        <v>1</v>
      </c>
    </row>
    <row r="2104" spans="1:13" x14ac:dyDescent="0.25">
      <c r="A2104" s="40">
        <f>TYPE(Customer!A2104)</f>
        <v>1</v>
      </c>
      <c r="B2104" s="40">
        <f>TYPE(Customer!B2104)</f>
        <v>1</v>
      </c>
      <c r="C2104" s="40">
        <f>TYPE(Customer!C2104)</f>
        <v>2</v>
      </c>
      <c r="D2104" s="40">
        <f>TYPE(Customer!D2104)</f>
        <v>2</v>
      </c>
      <c r="E2104" s="40">
        <f>TYPE(Customer!E2104)</f>
        <v>1</v>
      </c>
      <c r="F2104" s="40">
        <f>TYPE(Customer!G2104)</f>
        <v>1</v>
      </c>
      <c r="G2104" s="40">
        <f>TYPE(Customer!H2104)</f>
        <v>1</v>
      </c>
      <c r="H2104" s="40">
        <f>TYPE(Customer!I2104)</f>
        <v>1</v>
      </c>
      <c r="I2104" s="40">
        <f>TYPE(Customer!J2104)</f>
        <v>1</v>
      </c>
      <c r="J2104" s="40">
        <f>TYPE(Customer!K2104)</f>
        <v>1</v>
      </c>
      <c r="K2104" s="40">
        <f>TYPE(Customer!L2104)</f>
        <v>1</v>
      </c>
      <c r="L2104" s="40">
        <f>TYPE(Customer!M2104)</f>
        <v>1</v>
      </c>
      <c r="M2104" s="40">
        <f>TYPE(Customer!N2104)</f>
        <v>1</v>
      </c>
    </row>
    <row r="2105" spans="1:13" x14ac:dyDescent="0.25">
      <c r="A2105" s="40">
        <f>TYPE(Customer!A2105)</f>
        <v>1</v>
      </c>
      <c r="B2105" s="40">
        <f>TYPE(Customer!B2105)</f>
        <v>1</v>
      </c>
      <c r="C2105" s="40">
        <f>TYPE(Customer!C2105)</f>
        <v>2</v>
      </c>
      <c r="D2105" s="40">
        <f>TYPE(Customer!D2105)</f>
        <v>2</v>
      </c>
      <c r="E2105" s="40">
        <f>TYPE(Customer!E2105)</f>
        <v>1</v>
      </c>
      <c r="F2105" s="40">
        <f>TYPE(Customer!G2105)</f>
        <v>1</v>
      </c>
      <c r="G2105" s="40">
        <f>TYPE(Customer!H2105)</f>
        <v>1</v>
      </c>
      <c r="H2105" s="40">
        <f>TYPE(Customer!I2105)</f>
        <v>1</v>
      </c>
      <c r="I2105" s="40">
        <f>TYPE(Customer!J2105)</f>
        <v>1</v>
      </c>
      <c r="J2105" s="40">
        <f>TYPE(Customer!K2105)</f>
        <v>1</v>
      </c>
      <c r="K2105" s="40">
        <f>TYPE(Customer!L2105)</f>
        <v>1</v>
      </c>
      <c r="L2105" s="40">
        <f>TYPE(Customer!M2105)</f>
        <v>1</v>
      </c>
      <c r="M2105" s="40">
        <f>TYPE(Customer!N2105)</f>
        <v>1</v>
      </c>
    </row>
    <row r="2106" spans="1:13" x14ac:dyDescent="0.25">
      <c r="A2106" s="40">
        <f>TYPE(Customer!A2106)</f>
        <v>1</v>
      </c>
      <c r="B2106" s="40">
        <f>TYPE(Customer!B2106)</f>
        <v>1</v>
      </c>
      <c r="C2106" s="40">
        <f>TYPE(Customer!C2106)</f>
        <v>2</v>
      </c>
      <c r="D2106" s="40">
        <f>TYPE(Customer!D2106)</f>
        <v>2</v>
      </c>
      <c r="E2106" s="40">
        <f>TYPE(Customer!E2106)</f>
        <v>1</v>
      </c>
      <c r="F2106" s="40">
        <f>TYPE(Customer!G2106)</f>
        <v>1</v>
      </c>
      <c r="G2106" s="40">
        <f>TYPE(Customer!H2106)</f>
        <v>1</v>
      </c>
      <c r="H2106" s="40">
        <f>TYPE(Customer!I2106)</f>
        <v>1</v>
      </c>
      <c r="I2106" s="40">
        <f>TYPE(Customer!J2106)</f>
        <v>1</v>
      </c>
      <c r="J2106" s="40">
        <f>TYPE(Customer!K2106)</f>
        <v>1</v>
      </c>
      <c r="K2106" s="40">
        <f>TYPE(Customer!L2106)</f>
        <v>1</v>
      </c>
      <c r="L2106" s="40">
        <f>TYPE(Customer!M2106)</f>
        <v>1</v>
      </c>
      <c r="M2106" s="40">
        <f>TYPE(Customer!N2106)</f>
        <v>1</v>
      </c>
    </row>
    <row r="2107" spans="1:13" x14ac:dyDescent="0.25">
      <c r="A2107" s="40">
        <f>TYPE(Customer!A2107)</f>
        <v>1</v>
      </c>
      <c r="B2107" s="40">
        <f>TYPE(Customer!B2107)</f>
        <v>1</v>
      </c>
      <c r="C2107" s="40">
        <f>TYPE(Customer!C2107)</f>
        <v>2</v>
      </c>
      <c r="D2107" s="40">
        <f>TYPE(Customer!D2107)</f>
        <v>2</v>
      </c>
      <c r="E2107" s="40">
        <f>TYPE(Customer!E2107)</f>
        <v>1</v>
      </c>
      <c r="F2107" s="40">
        <f>TYPE(Customer!G2107)</f>
        <v>1</v>
      </c>
      <c r="G2107" s="40">
        <f>TYPE(Customer!H2107)</f>
        <v>1</v>
      </c>
      <c r="H2107" s="40">
        <f>TYPE(Customer!I2107)</f>
        <v>1</v>
      </c>
      <c r="I2107" s="40">
        <f>TYPE(Customer!J2107)</f>
        <v>1</v>
      </c>
      <c r="J2107" s="40">
        <f>TYPE(Customer!K2107)</f>
        <v>1</v>
      </c>
      <c r="K2107" s="40">
        <f>TYPE(Customer!L2107)</f>
        <v>1</v>
      </c>
      <c r="L2107" s="40">
        <f>TYPE(Customer!M2107)</f>
        <v>1</v>
      </c>
      <c r="M2107" s="40">
        <f>TYPE(Customer!N2107)</f>
        <v>1</v>
      </c>
    </row>
    <row r="2108" spans="1:13" x14ac:dyDescent="0.25">
      <c r="A2108" s="40">
        <f>TYPE(Customer!A2108)</f>
        <v>1</v>
      </c>
      <c r="B2108" s="40">
        <f>TYPE(Customer!B2108)</f>
        <v>1</v>
      </c>
      <c r="C2108" s="40">
        <f>TYPE(Customer!C2108)</f>
        <v>2</v>
      </c>
      <c r="D2108" s="40">
        <f>TYPE(Customer!D2108)</f>
        <v>2</v>
      </c>
      <c r="E2108" s="40">
        <f>TYPE(Customer!E2108)</f>
        <v>1</v>
      </c>
      <c r="F2108" s="40">
        <f>TYPE(Customer!G2108)</f>
        <v>1</v>
      </c>
      <c r="G2108" s="40">
        <f>TYPE(Customer!H2108)</f>
        <v>1</v>
      </c>
      <c r="H2108" s="40">
        <f>TYPE(Customer!I2108)</f>
        <v>1</v>
      </c>
      <c r="I2108" s="40">
        <f>TYPE(Customer!J2108)</f>
        <v>1</v>
      </c>
      <c r="J2108" s="40">
        <f>TYPE(Customer!K2108)</f>
        <v>1</v>
      </c>
      <c r="K2108" s="40">
        <f>TYPE(Customer!L2108)</f>
        <v>1</v>
      </c>
      <c r="L2108" s="40">
        <f>TYPE(Customer!M2108)</f>
        <v>1</v>
      </c>
      <c r="M2108" s="40">
        <f>TYPE(Customer!N2108)</f>
        <v>1</v>
      </c>
    </row>
    <row r="2109" spans="1:13" x14ac:dyDescent="0.25">
      <c r="A2109" s="40">
        <f>TYPE(Customer!A2109)</f>
        <v>1</v>
      </c>
      <c r="B2109" s="40">
        <f>TYPE(Customer!B2109)</f>
        <v>1</v>
      </c>
      <c r="C2109" s="40">
        <f>TYPE(Customer!C2109)</f>
        <v>2</v>
      </c>
      <c r="D2109" s="40">
        <f>TYPE(Customer!D2109)</f>
        <v>2</v>
      </c>
      <c r="E2109" s="40">
        <f>TYPE(Customer!E2109)</f>
        <v>1</v>
      </c>
      <c r="F2109" s="40">
        <f>TYPE(Customer!G2109)</f>
        <v>1</v>
      </c>
      <c r="G2109" s="40">
        <f>TYPE(Customer!H2109)</f>
        <v>1</v>
      </c>
      <c r="H2109" s="40">
        <f>TYPE(Customer!I2109)</f>
        <v>1</v>
      </c>
      <c r="I2109" s="40">
        <f>TYPE(Customer!J2109)</f>
        <v>1</v>
      </c>
      <c r="J2109" s="40">
        <f>TYPE(Customer!K2109)</f>
        <v>1</v>
      </c>
      <c r="K2109" s="40">
        <f>TYPE(Customer!L2109)</f>
        <v>1</v>
      </c>
      <c r="L2109" s="40">
        <f>TYPE(Customer!M2109)</f>
        <v>1</v>
      </c>
      <c r="M2109" s="40">
        <f>TYPE(Customer!N2109)</f>
        <v>1</v>
      </c>
    </row>
    <row r="2110" spans="1:13" x14ac:dyDescent="0.25">
      <c r="A2110" s="40">
        <f>TYPE(Customer!A2110)</f>
        <v>1</v>
      </c>
      <c r="B2110" s="40">
        <f>TYPE(Customer!B2110)</f>
        <v>1</v>
      </c>
      <c r="C2110" s="40">
        <f>TYPE(Customer!C2110)</f>
        <v>2</v>
      </c>
      <c r="D2110" s="40">
        <f>TYPE(Customer!D2110)</f>
        <v>2</v>
      </c>
      <c r="E2110" s="40">
        <f>TYPE(Customer!E2110)</f>
        <v>1</v>
      </c>
      <c r="F2110" s="40">
        <f>TYPE(Customer!G2110)</f>
        <v>1</v>
      </c>
      <c r="G2110" s="40">
        <f>TYPE(Customer!H2110)</f>
        <v>1</v>
      </c>
      <c r="H2110" s="40">
        <f>TYPE(Customer!I2110)</f>
        <v>1</v>
      </c>
      <c r="I2110" s="40">
        <f>TYPE(Customer!J2110)</f>
        <v>1</v>
      </c>
      <c r="J2110" s="40">
        <f>TYPE(Customer!K2110)</f>
        <v>1</v>
      </c>
      <c r="K2110" s="40">
        <f>TYPE(Customer!L2110)</f>
        <v>1</v>
      </c>
      <c r="L2110" s="40">
        <f>TYPE(Customer!M2110)</f>
        <v>1</v>
      </c>
      <c r="M2110" s="40">
        <f>TYPE(Customer!N2110)</f>
        <v>1</v>
      </c>
    </row>
    <row r="2111" spans="1:13" x14ac:dyDescent="0.25">
      <c r="A2111" s="40">
        <f>TYPE(Customer!A2111)</f>
        <v>1</v>
      </c>
      <c r="B2111" s="40">
        <f>TYPE(Customer!B2111)</f>
        <v>1</v>
      </c>
      <c r="C2111" s="40">
        <f>TYPE(Customer!C2111)</f>
        <v>2</v>
      </c>
      <c r="D2111" s="40">
        <f>TYPE(Customer!D2111)</f>
        <v>2</v>
      </c>
      <c r="E2111" s="40">
        <f>TYPE(Customer!E2111)</f>
        <v>1</v>
      </c>
      <c r="F2111" s="40">
        <f>TYPE(Customer!G2111)</f>
        <v>1</v>
      </c>
      <c r="G2111" s="40">
        <f>TYPE(Customer!H2111)</f>
        <v>1</v>
      </c>
      <c r="H2111" s="40">
        <f>TYPE(Customer!I2111)</f>
        <v>1</v>
      </c>
      <c r="I2111" s="40">
        <f>TYPE(Customer!J2111)</f>
        <v>1</v>
      </c>
      <c r="J2111" s="40">
        <f>TYPE(Customer!K2111)</f>
        <v>1</v>
      </c>
      <c r="K2111" s="40">
        <f>TYPE(Customer!L2111)</f>
        <v>1</v>
      </c>
      <c r="L2111" s="40">
        <f>TYPE(Customer!M2111)</f>
        <v>1</v>
      </c>
      <c r="M2111" s="40">
        <f>TYPE(Customer!N2111)</f>
        <v>1</v>
      </c>
    </row>
    <row r="2112" spans="1:13" x14ac:dyDescent="0.25">
      <c r="A2112" s="40">
        <f>TYPE(Customer!A2112)</f>
        <v>1</v>
      </c>
      <c r="B2112" s="40">
        <f>TYPE(Customer!B2112)</f>
        <v>1</v>
      </c>
      <c r="C2112" s="40">
        <f>TYPE(Customer!C2112)</f>
        <v>2</v>
      </c>
      <c r="D2112" s="40">
        <f>TYPE(Customer!D2112)</f>
        <v>2</v>
      </c>
      <c r="E2112" s="40">
        <f>TYPE(Customer!E2112)</f>
        <v>1</v>
      </c>
      <c r="F2112" s="40">
        <f>TYPE(Customer!G2112)</f>
        <v>1</v>
      </c>
      <c r="G2112" s="40">
        <f>TYPE(Customer!H2112)</f>
        <v>1</v>
      </c>
      <c r="H2112" s="40">
        <f>TYPE(Customer!I2112)</f>
        <v>1</v>
      </c>
      <c r="I2112" s="40">
        <f>TYPE(Customer!J2112)</f>
        <v>1</v>
      </c>
      <c r="J2112" s="40">
        <f>TYPE(Customer!K2112)</f>
        <v>1</v>
      </c>
      <c r="K2112" s="40">
        <f>TYPE(Customer!L2112)</f>
        <v>1</v>
      </c>
      <c r="L2112" s="40">
        <f>TYPE(Customer!M2112)</f>
        <v>1</v>
      </c>
      <c r="M2112" s="40">
        <f>TYPE(Customer!N2112)</f>
        <v>1</v>
      </c>
    </row>
    <row r="2113" spans="1:13" x14ac:dyDescent="0.25">
      <c r="A2113" s="40">
        <f>TYPE(Customer!A2113)</f>
        <v>1</v>
      </c>
      <c r="B2113" s="40">
        <f>TYPE(Customer!B2113)</f>
        <v>1</v>
      </c>
      <c r="C2113" s="40">
        <f>TYPE(Customer!C2113)</f>
        <v>2</v>
      </c>
      <c r="D2113" s="40">
        <f>TYPE(Customer!D2113)</f>
        <v>2</v>
      </c>
      <c r="E2113" s="40">
        <f>TYPE(Customer!E2113)</f>
        <v>1</v>
      </c>
      <c r="F2113" s="40">
        <f>TYPE(Customer!G2113)</f>
        <v>1</v>
      </c>
      <c r="G2113" s="40">
        <f>TYPE(Customer!H2113)</f>
        <v>1</v>
      </c>
      <c r="H2113" s="40">
        <f>TYPE(Customer!I2113)</f>
        <v>1</v>
      </c>
      <c r="I2113" s="40">
        <f>TYPE(Customer!J2113)</f>
        <v>1</v>
      </c>
      <c r="J2113" s="40">
        <f>TYPE(Customer!K2113)</f>
        <v>1</v>
      </c>
      <c r="K2113" s="40">
        <f>TYPE(Customer!L2113)</f>
        <v>1</v>
      </c>
      <c r="L2113" s="40">
        <f>TYPE(Customer!M2113)</f>
        <v>1</v>
      </c>
      <c r="M2113" s="40">
        <f>TYPE(Customer!N2113)</f>
        <v>1</v>
      </c>
    </row>
    <row r="2114" spans="1:13" x14ac:dyDescent="0.25">
      <c r="A2114" s="40">
        <f>TYPE(Customer!A2114)</f>
        <v>1</v>
      </c>
      <c r="B2114" s="40">
        <f>TYPE(Customer!B2114)</f>
        <v>1</v>
      </c>
      <c r="C2114" s="40">
        <f>TYPE(Customer!C2114)</f>
        <v>2</v>
      </c>
      <c r="D2114" s="40">
        <f>TYPE(Customer!D2114)</f>
        <v>2</v>
      </c>
      <c r="E2114" s="40">
        <f>TYPE(Customer!E2114)</f>
        <v>1</v>
      </c>
      <c r="F2114" s="40">
        <f>TYPE(Customer!G2114)</f>
        <v>1</v>
      </c>
      <c r="G2114" s="40">
        <f>TYPE(Customer!H2114)</f>
        <v>1</v>
      </c>
      <c r="H2114" s="40">
        <f>TYPE(Customer!I2114)</f>
        <v>1</v>
      </c>
      <c r="I2114" s="40">
        <f>TYPE(Customer!J2114)</f>
        <v>1</v>
      </c>
      <c r="J2114" s="40">
        <f>TYPE(Customer!K2114)</f>
        <v>1</v>
      </c>
      <c r="K2114" s="40">
        <f>TYPE(Customer!L2114)</f>
        <v>1</v>
      </c>
      <c r="L2114" s="40">
        <f>TYPE(Customer!M2114)</f>
        <v>1</v>
      </c>
      <c r="M2114" s="40">
        <f>TYPE(Customer!N2114)</f>
        <v>1</v>
      </c>
    </row>
    <row r="2115" spans="1:13" x14ac:dyDescent="0.25">
      <c r="A2115" s="40">
        <f>TYPE(Customer!A2115)</f>
        <v>1</v>
      </c>
      <c r="B2115" s="40">
        <f>TYPE(Customer!B2115)</f>
        <v>1</v>
      </c>
      <c r="C2115" s="40">
        <f>TYPE(Customer!C2115)</f>
        <v>2</v>
      </c>
      <c r="D2115" s="40">
        <f>TYPE(Customer!D2115)</f>
        <v>2</v>
      </c>
      <c r="E2115" s="40">
        <f>TYPE(Customer!E2115)</f>
        <v>1</v>
      </c>
      <c r="F2115" s="40">
        <f>TYPE(Customer!G2115)</f>
        <v>1</v>
      </c>
      <c r="G2115" s="40">
        <f>TYPE(Customer!H2115)</f>
        <v>1</v>
      </c>
      <c r="H2115" s="40">
        <f>TYPE(Customer!I2115)</f>
        <v>1</v>
      </c>
      <c r="I2115" s="40">
        <f>TYPE(Customer!J2115)</f>
        <v>1</v>
      </c>
      <c r="J2115" s="40">
        <f>TYPE(Customer!K2115)</f>
        <v>1</v>
      </c>
      <c r="K2115" s="40">
        <f>TYPE(Customer!L2115)</f>
        <v>1</v>
      </c>
      <c r="L2115" s="40">
        <f>TYPE(Customer!M2115)</f>
        <v>1</v>
      </c>
      <c r="M2115" s="40">
        <f>TYPE(Customer!N2115)</f>
        <v>1</v>
      </c>
    </row>
    <row r="2116" spans="1:13" x14ac:dyDescent="0.25">
      <c r="A2116" s="40">
        <f>TYPE(Customer!A2116)</f>
        <v>1</v>
      </c>
      <c r="B2116" s="40">
        <f>TYPE(Customer!B2116)</f>
        <v>1</v>
      </c>
      <c r="C2116" s="40">
        <f>TYPE(Customer!C2116)</f>
        <v>2</v>
      </c>
      <c r="D2116" s="40">
        <f>TYPE(Customer!D2116)</f>
        <v>2</v>
      </c>
      <c r="E2116" s="40">
        <f>TYPE(Customer!E2116)</f>
        <v>1</v>
      </c>
      <c r="F2116" s="40">
        <f>TYPE(Customer!G2116)</f>
        <v>1</v>
      </c>
      <c r="G2116" s="40">
        <f>TYPE(Customer!H2116)</f>
        <v>1</v>
      </c>
      <c r="H2116" s="40">
        <f>TYPE(Customer!I2116)</f>
        <v>1</v>
      </c>
      <c r="I2116" s="40">
        <f>TYPE(Customer!J2116)</f>
        <v>1</v>
      </c>
      <c r="J2116" s="40">
        <f>TYPE(Customer!K2116)</f>
        <v>1</v>
      </c>
      <c r="K2116" s="40">
        <f>TYPE(Customer!L2116)</f>
        <v>1</v>
      </c>
      <c r="L2116" s="40">
        <f>TYPE(Customer!M2116)</f>
        <v>1</v>
      </c>
      <c r="M2116" s="40">
        <f>TYPE(Customer!N2116)</f>
        <v>1</v>
      </c>
    </row>
    <row r="2117" spans="1:13" x14ac:dyDescent="0.25">
      <c r="A2117" s="40">
        <f>TYPE(Customer!A2117)</f>
        <v>1</v>
      </c>
      <c r="B2117" s="40">
        <f>TYPE(Customer!B2117)</f>
        <v>1</v>
      </c>
      <c r="C2117" s="40">
        <f>TYPE(Customer!C2117)</f>
        <v>2</v>
      </c>
      <c r="D2117" s="40">
        <f>TYPE(Customer!D2117)</f>
        <v>2</v>
      </c>
      <c r="E2117" s="40">
        <f>TYPE(Customer!E2117)</f>
        <v>1</v>
      </c>
      <c r="F2117" s="40">
        <f>TYPE(Customer!G2117)</f>
        <v>1</v>
      </c>
      <c r="G2117" s="40">
        <f>TYPE(Customer!H2117)</f>
        <v>1</v>
      </c>
      <c r="H2117" s="40">
        <f>TYPE(Customer!I2117)</f>
        <v>1</v>
      </c>
      <c r="I2117" s="40">
        <f>TYPE(Customer!J2117)</f>
        <v>1</v>
      </c>
      <c r="J2117" s="40">
        <f>TYPE(Customer!K2117)</f>
        <v>1</v>
      </c>
      <c r="K2117" s="40">
        <f>TYPE(Customer!L2117)</f>
        <v>1</v>
      </c>
      <c r="L2117" s="40">
        <f>TYPE(Customer!M2117)</f>
        <v>1</v>
      </c>
      <c r="M2117" s="40">
        <f>TYPE(Customer!N2117)</f>
        <v>1</v>
      </c>
    </row>
    <row r="2118" spans="1:13" x14ac:dyDescent="0.25">
      <c r="A2118" s="40">
        <f>TYPE(Customer!A2118)</f>
        <v>1</v>
      </c>
      <c r="B2118" s="40">
        <f>TYPE(Customer!B2118)</f>
        <v>1</v>
      </c>
      <c r="C2118" s="40">
        <f>TYPE(Customer!C2118)</f>
        <v>2</v>
      </c>
      <c r="D2118" s="40">
        <f>TYPE(Customer!D2118)</f>
        <v>2</v>
      </c>
      <c r="E2118" s="40">
        <f>TYPE(Customer!E2118)</f>
        <v>1</v>
      </c>
      <c r="F2118" s="40">
        <f>TYPE(Customer!G2118)</f>
        <v>1</v>
      </c>
      <c r="G2118" s="40">
        <f>TYPE(Customer!H2118)</f>
        <v>1</v>
      </c>
      <c r="H2118" s="40">
        <f>TYPE(Customer!I2118)</f>
        <v>1</v>
      </c>
      <c r="I2118" s="40">
        <f>TYPE(Customer!J2118)</f>
        <v>1</v>
      </c>
      <c r="J2118" s="40">
        <f>TYPE(Customer!K2118)</f>
        <v>1</v>
      </c>
      <c r="K2118" s="40">
        <f>TYPE(Customer!L2118)</f>
        <v>1</v>
      </c>
      <c r="L2118" s="40">
        <f>TYPE(Customer!M2118)</f>
        <v>1</v>
      </c>
      <c r="M2118" s="40">
        <f>TYPE(Customer!N2118)</f>
        <v>1</v>
      </c>
    </row>
    <row r="2119" spans="1:13" x14ac:dyDescent="0.25">
      <c r="A2119" s="40">
        <f>TYPE(Customer!A2119)</f>
        <v>1</v>
      </c>
      <c r="B2119" s="40">
        <f>TYPE(Customer!B2119)</f>
        <v>1</v>
      </c>
      <c r="C2119" s="40">
        <f>TYPE(Customer!C2119)</f>
        <v>2</v>
      </c>
      <c r="D2119" s="40">
        <f>TYPE(Customer!D2119)</f>
        <v>2</v>
      </c>
      <c r="E2119" s="40">
        <f>TYPE(Customer!E2119)</f>
        <v>1</v>
      </c>
      <c r="F2119" s="40">
        <f>TYPE(Customer!G2119)</f>
        <v>1</v>
      </c>
      <c r="G2119" s="40">
        <f>TYPE(Customer!H2119)</f>
        <v>1</v>
      </c>
      <c r="H2119" s="40">
        <f>TYPE(Customer!I2119)</f>
        <v>1</v>
      </c>
      <c r="I2119" s="40">
        <f>TYPE(Customer!J2119)</f>
        <v>1</v>
      </c>
      <c r="J2119" s="40">
        <f>TYPE(Customer!K2119)</f>
        <v>1</v>
      </c>
      <c r="K2119" s="40">
        <f>TYPE(Customer!L2119)</f>
        <v>1</v>
      </c>
      <c r="L2119" s="40">
        <f>TYPE(Customer!M2119)</f>
        <v>1</v>
      </c>
      <c r="M2119" s="40">
        <f>TYPE(Customer!N2119)</f>
        <v>1</v>
      </c>
    </row>
    <row r="2120" spans="1:13" x14ac:dyDescent="0.25">
      <c r="A2120" s="40">
        <f>TYPE(Customer!A2120)</f>
        <v>1</v>
      </c>
      <c r="B2120" s="40">
        <f>TYPE(Customer!B2120)</f>
        <v>1</v>
      </c>
      <c r="C2120" s="40">
        <f>TYPE(Customer!C2120)</f>
        <v>2</v>
      </c>
      <c r="D2120" s="40">
        <f>TYPE(Customer!D2120)</f>
        <v>2</v>
      </c>
      <c r="E2120" s="40">
        <f>TYPE(Customer!E2120)</f>
        <v>1</v>
      </c>
      <c r="F2120" s="40">
        <f>TYPE(Customer!G2120)</f>
        <v>1</v>
      </c>
      <c r="G2120" s="40">
        <f>TYPE(Customer!H2120)</f>
        <v>1</v>
      </c>
      <c r="H2120" s="40">
        <f>TYPE(Customer!I2120)</f>
        <v>1</v>
      </c>
      <c r="I2120" s="40">
        <f>TYPE(Customer!J2120)</f>
        <v>1</v>
      </c>
      <c r="J2120" s="40">
        <f>TYPE(Customer!K2120)</f>
        <v>1</v>
      </c>
      <c r="K2120" s="40">
        <f>TYPE(Customer!L2120)</f>
        <v>1</v>
      </c>
      <c r="L2120" s="40">
        <f>TYPE(Customer!M2120)</f>
        <v>1</v>
      </c>
      <c r="M2120" s="40">
        <f>TYPE(Customer!N2120)</f>
        <v>1</v>
      </c>
    </row>
    <row r="2121" spans="1:13" x14ac:dyDescent="0.25">
      <c r="A2121" s="40">
        <f>TYPE(Customer!A2121)</f>
        <v>1</v>
      </c>
      <c r="B2121" s="40">
        <f>TYPE(Customer!B2121)</f>
        <v>1</v>
      </c>
      <c r="C2121" s="40">
        <f>TYPE(Customer!C2121)</f>
        <v>2</v>
      </c>
      <c r="D2121" s="40">
        <f>TYPE(Customer!D2121)</f>
        <v>2</v>
      </c>
      <c r="E2121" s="40">
        <f>TYPE(Customer!E2121)</f>
        <v>1</v>
      </c>
      <c r="F2121" s="40">
        <f>TYPE(Customer!G2121)</f>
        <v>1</v>
      </c>
      <c r="G2121" s="40">
        <f>TYPE(Customer!H2121)</f>
        <v>1</v>
      </c>
      <c r="H2121" s="40">
        <f>TYPE(Customer!I2121)</f>
        <v>1</v>
      </c>
      <c r="I2121" s="40">
        <f>TYPE(Customer!J2121)</f>
        <v>1</v>
      </c>
      <c r="J2121" s="40">
        <f>TYPE(Customer!K2121)</f>
        <v>1</v>
      </c>
      <c r="K2121" s="40">
        <f>TYPE(Customer!L2121)</f>
        <v>1</v>
      </c>
      <c r="L2121" s="40">
        <f>TYPE(Customer!M2121)</f>
        <v>1</v>
      </c>
      <c r="M2121" s="40">
        <f>TYPE(Customer!N2121)</f>
        <v>1</v>
      </c>
    </row>
    <row r="2122" spans="1:13" x14ac:dyDescent="0.25">
      <c r="A2122" s="40">
        <f>TYPE(Customer!A2122)</f>
        <v>1</v>
      </c>
      <c r="B2122" s="40">
        <f>TYPE(Customer!B2122)</f>
        <v>1</v>
      </c>
      <c r="C2122" s="40">
        <f>TYPE(Customer!C2122)</f>
        <v>2</v>
      </c>
      <c r="D2122" s="40">
        <f>TYPE(Customer!D2122)</f>
        <v>2</v>
      </c>
      <c r="E2122" s="40">
        <f>TYPE(Customer!E2122)</f>
        <v>1</v>
      </c>
      <c r="F2122" s="40">
        <f>TYPE(Customer!G2122)</f>
        <v>1</v>
      </c>
      <c r="G2122" s="40">
        <f>TYPE(Customer!H2122)</f>
        <v>1</v>
      </c>
      <c r="H2122" s="40">
        <f>TYPE(Customer!I2122)</f>
        <v>1</v>
      </c>
      <c r="I2122" s="40">
        <f>TYPE(Customer!J2122)</f>
        <v>1</v>
      </c>
      <c r="J2122" s="40">
        <f>TYPE(Customer!K2122)</f>
        <v>1</v>
      </c>
      <c r="K2122" s="40">
        <f>TYPE(Customer!L2122)</f>
        <v>1</v>
      </c>
      <c r="L2122" s="40">
        <f>TYPE(Customer!M2122)</f>
        <v>1</v>
      </c>
      <c r="M2122" s="40">
        <f>TYPE(Customer!N2122)</f>
        <v>1</v>
      </c>
    </row>
    <row r="2123" spans="1:13" x14ac:dyDescent="0.25">
      <c r="A2123" s="40">
        <f>TYPE(Customer!A2123)</f>
        <v>1</v>
      </c>
      <c r="B2123" s="40">
        <f>TYPE(Customer!B2123)</f>
        <v>1</v>
      </c>
      <c r="C2123" s="40">
        <f>TYPE(Customer!C2123)</f>
        <v>2</v>
      </c>
      <c r="D2123" s="40">
        <f>TYPE(Customer!D2123)</f>
        <v>2</v>
      </c>
      <c r="E2123" s="40">
        <f>TYPE(Customer!E2123)</f>
        <v>1</v>
      </c>
      <c r="F2123" s="40">
        <f>TYPE(Customer!G2123)</f>
        <v>1</v>
      </c>
      <c r="G2123" s="40">
        <f>TYPE(Customer!H2123)</f>
        <v>1</v>
      </c>
      <c r="H2123" s="40">
        <f>TYPE(Customer!I2123)</f>
        <v>1</v>
      </c>
      <c r="I2123" s="40">
        <f>TYPE(Customer!J2123)</f>
        <v>1</v>
      </c>
      <c r="J2123" s="40">
        <f>TYPE(Customer!K2123)</f>
        <v>1</v>
      </c>
      <c r="K2123" s="40">
        <f>TYPE(Customer!L2123)</f>
        <v>1</v>
      </c>
      <c r="L2123" s="40">
        <f>TYPE(Customer!M2123)</f>
        <v>1</v>
      </c>
      <c r="M2123" s="40">
        <f>TYPE(Customer!N2123)</f>
        <v>1</v>
      </c>
    </row>
    <row r="2124" spans="1:13" x14ac:dyDescent="0.25">
      <c r="A2124" s="40">
        <f>TYPE(Customer!A2124)</f>
        <v>1</v>
      </c>
      <c r="B2124" s="40">
        <f>TYPE(Customer!B2124)</f>
        <v>1</v>
      </c>
      <c r="C2124" s="40">
        <f>TYPE(Customer!C2124)</f>
        <v>2</v>
      </c>
      <c r="D2124" s="40">
        <f>TYPE(Customer!D2124)</f>
        <v>2</v>
      </c>
      <c r="E2124" s="40">
        <f>TYPE(Customer!E2124)</f>
        <v>1</v>
      </c>
      <c r="F2124" s="40">
        <f>TYPE(Customer!G2124)</f>
        <v>1</v>
      </c>
      <c r="G2124" s="40">
        <f>TYPE(Customer!H2124)</f>
        <v>1</v>
      </c>
      <c r="H2124" s="40">
        <f>TYPE(Customer!I2124)</f>
        <v>1</v>
      </c>
      <c r="I2124" s="40">
        <f>TYPE(Customer!J2124)</f>
        <v>1</v>
      </c>
      <c r="J2124" s="40">
        <f>TYPE(Customer!K2124)</f>
        <v>1</v>
      </c>
      <c r="K2124" s="40">
        <f>TYPE(Customer!L2124)</f>
        <v>1</v>
      </c>
      <c r="L2124" s="40">
        <f>TYPE(Customer!M2124)</f>
        <v>1</v>
      </c>
      <c r="M2124" s="40">
        <f>TYPE(Customer!N2124)</f>
        <v>1</v>
      </c>
    </row>
    <row r="2125" spans="1:13" x14ac:dyDescent="0.25">
      <c r="A2125" s="40">
        <f>TYPE(Customer!A2125)</f>
        <v>1</v>
      </c>
      <c r="B2125" s="40">
        <f>TYPE(Customer!B2125)</f>
        <v>1</v>
      </c>
      <c r="C2125" s="40">
        <f>TYPE(Customer!C2125)</f>
        <v>2</v>
      </c>
      <c r="D2125" s="40">
        <f>TYPE(Customer!D2125)</f>
        <v>2</v>
      </c>
      <c r="E2125" s="40">
        <f>TYPE(Customer!E2125)</f>
        <v>1</v>
      </c>
      <c r="F2125" s="40">
        <f>TYPE(Customer!G2125)</f>
        <v>1</v>
      </c>
      <c r="G2125" s="40">
        <f>TYPE(Customer!H2125)</f>
        <v>1</v>
      </c>
      <c r="H2125" s="40">
        <f>TYPE(Customer!I2125)</f>
        <v>1</v>
      </c>
      <c r="I2125" s="40">
        <f>TYPE(Customer!J2125)</f>
        <v>1</v>
      </c>
      <c r="J2125" s="40">
        <f>TYPE(Customer!K2125)</f>
        <v>1</v>
      </c>
      <c r="K2125" s="40">
        <f>TYPE(Customer!L2125)</f>
        <v>1</v>
      </c>
      <c r="L2125" s="40">
        <f>TYPE(Customer!M2125)</f>
        <v>1</v>
      </c>
      <c r="M2125" s="40">
        <f>TYPE(Customer!N2125)</f>
        <v>1</v>
      </c>
    </row>
    <row r="2126" spans="1:13" x14ac:dyDescent="0.25">
      <c r="A2126" s="40">
        <f>TYPE(Customer!A2126)</f>
        <v>1</v>
      </c>
      <c r="B2126" s="40">
        <f>TYPE(Customer!B2126)</f>
        <v>1</v>
      </c>
      <c r="C2126" s="40">
        <f>TYPE(Customer!C2126)</f>
        <v>2</v>
      </c>
      <c r="D2126" s="40">
        <f>TYPE(Customer!D2126)</f>
        <v>2</v>
      </c>
      <c r="E2126" s="40">
        <f>TYPE(Customer!E2126)</f>
        <v>1</v>
      </c>
      <c r="F2126" s="40">
        <f>TYPE(Customer!G2126)</f>
        <v>1</v>
      </c>
      <c r="G2126" s="40">
        <f>TYPE(Customer!H2126)</f>
        <v>1</v>
      </c>
      <c r="H2126" s="40">
        <f>TYPE(Customer!I2126)</f>
        <v>1</v>
      </c>
      <c r="I2126" s="40">
        <f>TYPE(Customer!J2126)</f>
        <v>1</v>
      </c>
      <c r="J2126" s="40">
        <f>TYPE(Customer!K2126)</f>
        <v>1</v>
      </c>
      <c r="K2126" s="40">
        <f>TYPE(Customer!L2126)</f>
        <v>1</v>
      </c>
      <c r="L2126" s="40">
        <f>TYPE(Customer!M2126)</f>
        <v>1</v>
      </c>
      <c r="M2126" s="40">
        <f>TYPE(Customer!N2126)</f>
        <v>1</v>
      </c>
    </row>
    <row r="2127" spans="1:13" x14ac:dyDescent="0.25">
      <c r="A2127" s="40">
        <f>TYPE(Customer!A2127)</f>
        <v>1</v>
      </c>
      <c r="B2127" s="40">
        <f>TYPE(Customer!B2127)</f>
        <v>1</v>
      </c>
      <c r="C2127" s="40">
        <f>TYPE(Customer!C2127)</f>
        <v>2</v>
      </c>
      <c r="D2127" s="40">
        <f>TYPE(Customer!D2127)</f>
        <v>2</v>
      </c>
      <c r="E2127" s="40">
        <f>TYPE(Customer!E2127)</f>
        <v>1</v>
      </c>
      <c r="F2127" s="40">
        <f>TYPE(Customer!G2127)</f>
        <v>1</v>
      </c>
      <c r="G2127" s="40">
        <f>TYPE(Customer!H2127)</f>
        <v>1</v>
      </c>
      <c r="H2127" s="40">
        <f>TYPE(Customer!I2127)</f>
        <v>1</v>
      </c>
      <c r="I2127" s="40">
        <f>TYPE(Customer!J2127)</f>
        <v>1</v>
      </c>
      <c r="J2127" s="40">
        <f>TYPE(Customer!K2127)</f>
        <v>1</v>
      </c>
      <c r="K2127" s="40">
        <f>TYPE(Customer!L2127)</f>
        <v>1</v>
      </c>
      <c r="L2127" s="40">
        <f>TYPE(Customer!M2127)</f>
        <v>1</v>
      </c>
      <c r="M2127" s="40">
        <f>TYPE(Customer!N2127)</f>
        <v>1</v>
      </c>
    </row>
    <row r="2128" spans="1:13" x14ac:dyDescent="0.25">
      <c r="A2128" s="40">
        <f>TYPE(Customer!A2128)</f>
        <v>1</v>
      </c>
      <c r="B2128" s="40">
        <f>TYPE(Customer!B2128)</f>
        <v>1</v>
      </c>
      <c r="C2128" s="40">
        <f>TYPE(Customer!C2128)</f>
        <v>2</v>
      </c>
      <c r="D2128" s="40">
        <f>TYPE(Customer!D2128)</f>
        <v>2</v>
      </c>
      <c r="E2128" s="40">
        <f>TYPE(Customer!E2128)</f>
        <v>1</v>
      </c>
      <c r="F2128" s="40">
        <f>TYPE(Customer!G2128)</f>
        <v>1</v>
      </c>
      <c r="G2128" s="40">
        <f>TYPE(Customer!H2128)</f>
        <v>1</v>
      </c>
      <c r="H2128" s="40">
        <f>TYPE(Customer!I2128)</f>
        <v>1</v>
      </c>
      <c r="I2128" s="40">
        <f>TYPE(Customer!J2128)</f>
        <v>1</v>
      </c>
      <c r="J2128" s="40">
        <f>TYPE(Customer!K2128)</f>
        <v>1</v>
      </c>
      <c r="K2128" s="40">
        <f>TYPE(Customer!L2128)</f>
        <v>1</v>
      </c>
      <c r="L2128" s="40">
        <f>TYPE(Customer!M2128)</f>
        <v>1</v>
      </c>
      <c r="M2128" s="40">
        <f>TYPE(Customer!N2128)</f>
        <v>1</v>
      </c>
    </row>
    <row r="2129" spans="1:13" x14ac:dyDescent="0.25">
      <c r="A2129" s="40">
        <f>TYPE(Customer!A2129)</f>
        <v>1</v>
      </c>
      <c r="B2129" s="40">
        <f>TYPE(Customer!B2129)</f>
        <v>1</v>
      </c>
      <c r="C2129" s="40">
        <f>TYPE(Customer!C2129)</f>
        <v>2</v>
      </c>
      <c r="D2129" s="40">
        <f>TYPE(Customer!D2129)</f>
        <v>2</v>
      </c>
      <c r="E2129" s="40">
        <f>TYPE(Customer!E2129)</f>
        <v>1</v>
      </c>
      <c r="F2129" s="40">
        <f>TYPE(Customer!G2129)</f>
        <v>1</v>
      </c>
      <c r="G2129" s="40">
        <f>TYPE(Customer!H2129)</f>
        <v>1</v>
      </c>
      <c r="H2129" s="40">
        <f>TYPE(Customer!I2129)</f>
        <v>1</v>
      </c>
      <c r="I2129" s="40">
        <f>TYPE(Customer!J2129)</f>
        <v>1</v>
      </c>
      <c r="J2129" s="40">
        <f>TYPE(Customer!K2129)</f>
        <v>1</v>
      </c>
      <c r="K2129" s="40">
        <f>TYPE(Customer!L2129)</f>
        <v>1</v>
      </c>
      <c r="L2129" s="40">
        <f>TYPE(Customer!M2129)</f>
        <v>1</v>
      </c>
      <c r="M2129" s="40">
        <f>TYPE(Customer!N2129)</f>
        <v>1</v>
      </c>
    </row>
    <row r="2130" spans="1:13" x14ac:dyDescent="0.25">
      <c r="A2130" s="40">
        <f>TYPE(Customer!A2130)</f>
        <v>1</v>
      </c>
      <c r="B2130" s="40">
        <f>TYPE(Customer!B2130)</f>
        <v>1</v>
      </c>
      <c r="C2130" s="40">
        <f>TYPE(Customer!C2130)</f>
        <v>2</v>
      </c>
      <c r="D2130" s="40">
        <f>TYPE(Customer!D2130)</f>
        <v>2</v>
      </c>
      <c r="E2130" s="40">
        <f>TYPE(Customer!E2130)</f>
        <v>1</v>
      </c>
      <c r="F2130" s="40">
        <f>TYPE(Customer!G2130)</f>
        <v>1</v>
      </c>
      <c r="G2130" s="40">
        <f>TYPE(Customer!H2130)</f>
        <v>1</v>
      </c>
      <c r="H2130" s="40">
        <f>TYPE(Customer!I2130)</f>
        <v>1</v>
      </c>
      <c r="I2130" s="40">
        <f>TYPE(Customer!J2130)</f>
        <v>1</v>
      </c>
      <c r="J2130" s="40">
        <f>TYPE(Customer!K2130)</f>
        <v>1</v>
      </c>
      <c r="K2130" s="40">
        <f>TYPE(Customer!L2130)</f>
        <v>1</v>
      </c>
      <c r="L2130" s="40">
        <f>TYPE(Customer!M2130)</f>
        <v>1</v>
      </c>
      <c r="M2130" s="40">
        <f>TYPE(Customer!N2130)</f>
        <v>1</v>
      </c>
    </row>
    <row r="2131" spans="1:13" x14ac:dyDescent="0.25">
      <c r="A2131" s="40">
        <f>TYPE(Customer!A2131)</f>
        <v>1</v>
      </c>
      <c r="B2131" s="40">
        <f>TYPE(Customer!B2131)</f>
        <v>1</v>
      </c>
      <c r="C2131" s="40">
        <f>TYPE(Customer!C2131)</f>
        <v>2</v>
      </c>
      <c r="D2131" s="40">
        <f>TYPE(Customer!D2131)</f>
        <v>2</v>
      </c>
      <c r="E2131" s="40">
        <f>TYPE(Customer!E2131)</f>
        <v>1</v>
      </c>
      <c r="F2131" s="40">
        <f>TYPE(Customer!G2131)</f>
        <v>1</v>
      </c>
      <c r="G2131" s="40">
        <f>TYPE(Customer!H2131)</f>
        <v>1</v>
      </c>
      <c r="H2131" s="40">
        <f>TYPE(Customer!I2131)</f>
        <v>1</v>
      </c>
      <c r="I2131" s="40">
        <f>TYPE(Customer!J2131)</f>
        <v>1</v>
      </c>
      <c r="J2131" s="40">
        <f>TYPE(Customer!K2131)</f>
        <v>1</v>
      </c>
      <c r="K2131" s="40">
        <f>TYPE(Customer!L2131)</f>
        <v>1</v>
      </c>
      <c r="L2131" s="40">
        <f>TYPE(Customer!M2131)</f>
        <v>1</v>
      </c>
      <c r="M2131" s="40">
        <f>TYPE(Customer!N2131)</f>
        <v>1</v>
      </c>
    </row>
    <row r="2132" spans="1:13" x14ac:dyDescent="0.25">
      <c r="A2132" s="40">
        <f>TYPE(Customer!A2132)</f>
        <v>1</v>
      </c>
      <c r="B2132" s="40">
        <f>TYPE(Customer!B2132)</f>
        <v>1</v>
      </c>
      <c r="C2132" s="40">
        <f>TYPE(Customer!C2132)</f>
        <v>2</v>
      </c>
      <c r="D2132" s="40">
        <f>TYPE(Customer!D2132)</f>
        <v>2</v>
      </c>
      <c r="E2132" s="40">
        <f>TYPE(Customer!E2132)</f>
        <v>1</v>
      </c>
      <c r="F2132" s="40">
        <f>TYPE(Customer!G2132)</f>
        <v>1</v>
      </c>
      <c r="G2132" s="40">
        <f>TYPE(Customer!H2132)</f>
        <v>1</v>
      </c>
      <c r="H2132" s="40">
        <f>TYPE(Customer!I2132)</f>
        <v>1</v>
      </c>
      <c r="I2132" s="40">
        <f>TYPE(Customer!J2132)</f>
        <v>1</v>
      </c>
      <c r="J2132" s="40">
        <f>TYPE(Customer!K2132)</f>
        <v>1</v>
      </c>
      <c r="K2132" s="40">
        <f>TYPE(Customer!L2132)</f>
        <v>1</v>
      </c>
      <c r="L2132" s="40">
        <f>TYPE(Customer!M2132)</f>
        <v>1</v>
      </c>
      <c r="M2132" s="40">
        <f>TYPE(Customer!N2132)</f>
        <v>1</v>
      </c>
    </row>
    <row r="2133" spans="1:13" x14ac:dyDescent="0.25">
      <c r="A2133" s="40">
        <f>TYPE(Customer!A2133)</f>
        <v>1</v>
      </c>
      <c r="B2133" s="40">
        <f>TYPE(Customer!B2133)</f>
        <v>1</v>
      </c>
      <c r="C2133" s="40">
        <f>TYPE(Customer!C2133)</f>
        <v>2</v>
      </c>
      <c r="D2133" s="40">
        <f>TYPE(Customer!D2133)</f>
        <v>2</v>
      </c>
      <c r="E2133" s="40">
        <f>TYPE(Customer!E2133)</f>
        <v>1</v>
      </c>
      <c r="F2133" s="40">
        <f>TYPE(Customer!G2133)</f>
        <v>1</v>
      </c>
      <c r="G2133" s="40">
        <f>TYPE(Customer!H2133)</f>
        <v>1</v>
      </c>
      <c r="H2133" s="40">
        <f>TYPE(Customer!I2133)</f>
        <v>1</v>
      </c>
      <c r="I2133" s="40">
        <f>TYPE(Customer!J2133)</f>
        <v>1</v>
      </c>
      <c r="J2133" s="40">
        <f>TYPE(Customer!K2133)</f>
        <v>1</v>
      </c>
      <c r="K2133" s="40">
        <f>TYPE(Customer!L2133)</f>
        <v>1</v>
      </c>
      <c r="L2133" s="40">
        <f>TYPE(Customer!M2133)</f>
        <v>1</v>
      </c>
      <c r="M2133" s="40">
        <f>TYPE(Customer!N2133)</f>
        <v>1</v>
      </c>
    </row>
    <row r="2134" spans="1:13" x14ac:dyDescent="0.25">
      <c r="A2134" s="40">
        <f>TYPE(Customer!A2134)</f>
        <v>1</v>
      </c>
      <c r="B2134" s="40">
        <f>TYPE(Customer!B2134)</f>
        <v>1</v>
      </c>
      <c r="C2134" s="40">
        <f>TYPE(Customer!C2134)</f>
        <v>2</v>
      </c>
      <c r="D2134" s="40">
        <f>TYPE(Customer!D2134)</f>
        <v>2</v>
      </c>
      <c r="E2134" s="40">
        <f>TYPE(Customer!E2134)</f>
        <v>1</v>
      </c>
      <c r="F2134" s="40">
        <f>TYPE(Customer!G2134)</f>
        <v>1</v>
      </c>
      <c r="G2134" s="40">
        <f>TYPE(Customer!H2134)</f>
        <v>1</v>
      </c>
      <c r="H2134" s="40">
        <f>TYPE(Customer!I2134)</f>
        <v>1</v>
      </c>
      <c r="I2134" s="40">
        <f>TYPE(Customer!J2134)</f>
        <v>1</v>
      </c>
      <c r="J2134" s="40">
        <f>TYPE(Customer!K2134)</f>
        <v>1</v>
      </c>
      <c r="K2134" s="40">
        <f>TYPE(Customer!L2134)</f>
        <v>1</v>
      </c>
      <c r="L2134" s="40">
        <f>TYPE(Customer!M2134)</f>
        <v>1</v>
      </c>
      <c r="M2134" s="40">
        <f>TYPE(Customer!N2134)</f>
        <v>1</v>
      </c>
    </row>
    <row r="2135" spans="1:13" x14ac:dyDescent="0.25">
      <c r="A2135" s="40">
        <f>TYPE(Customer!A2135)</f>
        <v>1</v>
      </c>
      <c r="B2135" s="40">
        <f>TYPE(Customer!B2135)</f>
        <v>1</v>
      </c>
      <c r="C2135" s="40">
        <f>TYPE(Customer!C2135)</f>
        <v>2</v>
      </c>
      <c r="D2135" s="40">
        <f>TYPE(Customer!D2135)</f>
        <v>2</v>
      </c>
      <c r="E2135" s="40">
        <f>TYPE(Customer!E2135)</f>
        <v>1</v>
      </c>
      <c r="F2135" s="40">
        <f>TYPE(Customer!G2135)</f>
        <v>1</v>
      </c>
      <c r="G2135" s="40">
        <f>TYPE(Customer!H2135)</f>
        <v>1</v>
      </c>
      <c r="H2135" s="40">
        <f>TYPE(Customer!I2135)</f>
        <v>1</v>
      </c>
      <c r="I2135" s="40">
        <f>TYPE(Customer!J2135)</f>
        <v>1</v>
      </c>
      <c r="J2135" s="40">
        <f>TYPE(Customer!K2135)</f>
        <v>1</v>
      </c>
      <c r="K2135" s="40">
        <f>TYPE(Customer!L2135)</f>
        <v>1</v>
      </c>
      <c r="L2135" s="40">
        <f>TYPE(Customer!M2135)</f>
        <v>1</v>
      </c>
      <c r="M2135" s="40">
        <f>TYPE(Customer!N2135)</f>
        <v>1</v>
      </c>
    </row>
    <row r="2136" spans="1:13" x14ac:dyDescent="0.25">
      <c r="A2136" s="40">
        <f>TYPE(Customer!A2136)</f>
        <v>1</v>
      </c>
      <c r="B2136" s="40">
        <f>TYPE(Customer!B2136)</f>
        <v>1</v>
      </c>
      <c r="C2136" s="40">
        <f>TYPE(Customer!C2136)</f>
        <v>2</v>
      </c>
      <c r="D2136" s="40">
        <f>TYPE(Customer!D2136)</f>
        <v>2</v>
      </c>
      <c r="E2136" s="40">
        <f>TYPE(Customer!E2136)</f>
        <v>1</v>
      </c>
      <c r="F2136" s="40">
        <f>TYPE(Customer!G2136)</f>
        <v>1</v>
      </c>
      <c r="G2136" s="40">
        <f>TYPE(Customer!H2136)</f>
        <v>1</v>
      </c>
      <c r="H2136" s="40">
        <f>TYPE(Customer!I2136)</f>
        <v>1</v>
      </c>
      <c r="I2136" s="40">
        <f>TYPE(Customer!J2136)</f>
        <v>1</v>
      </c>
      <c r="J2136" s="40">
        <f>TYPE(Customer!K2136)</f>
        <v>1</v>
      </c>
      <c r="K2136" s="40">
        <f>TYPE(Customer!L2136)</f>
        <v>1</v>
      </c>
      <c r="L2136" s="40">
        <f>TYPE(Customer!M2136)</f>
        <v>1</v>
      </c>
      <c r="M2136" s="40">
        <f>TYPE(Customer!N2136)</f>
        <v>1</v>
      </c>
    </row>
    <row r="2137" spans="1:13" x14ac:dyDescent="0.25">
      <c r="A2137" s="40">
        <f>TYPE(Customer!A2137)</f>
        <v>1</v>
      </c>
      <c r="B2137" s="40">
        <f>TYPE(Customer!B2137)</f>
        <v>1</v>
      </c>
      <c r="C2137" s="40">
        <f>TYPE(Customer!C2137)</f>
        <v>2</v>
      </c>
      <c r="D2137" s="40">
        <f>TYPE(Customer!D2137)</f>
        <v>2</v>
      </c>
      <c r="E2137" s="40">
        <f>TYPE(Customer!E2137)</f>
        <v>1</v>
      </c>
      <c r="F2137" s="40">
        <f>TYPE(Customer!G2137)</f>
        <v>1</v>
      </c>
      <c r="G2137" s="40">
        <f>TYPE(Customer!H2137)</f>
        <v>1</v>
      </c>
      <c r="H2137" s="40">
        <f>TYPE(Customer!I2137)</f>
        <v>1</v>
      </c>
      <c r="I2137" s="40">
        <f>TYPE(Customer!J2137)</f>
        <v>1</v>
      </c>
      <c r="J2137" s="40">
        <f>TYPE(Customer!K2137)</f>
        <v>1</v>
      </c>
      <c r="K2137" s="40">
        <f>TYPE(Customer!L2137)</f>
        <v>1</v>
      </c>
      <c r="L2137" s="40">
        <f>TYPE(Customer!M2137)</f>
        <v>1</v>
      </c>
      <c r="M2137" s="40">
        <f>TYPE(Customer!N2137)</f>
        <v>1</v>
      </c>
    </row>
    <row r="2138" spans="1:13" x14ac:dyDescent="0.25">
      <c r="A2138" s="40">
        <f>TYPE(Customer!A2138)</f>
        <v>1</v>
      </c>
      <c r="B2138" s="40">
        <f>TYPE(Customer!B2138)</f>
        <v>1</v>
      </c>
      <c r="C2138" s="40">
        <f>TYPE(Customer!C2138)</f>
        <v>2</v>
      </c>
      <c r="D2138" s="40">
        <f>TYPE(Customer!D2138)</f>
        <v>2</v>
      </c>
      <c r="E2138" s="40">
        <f>TYPE(Customer!E2138)</f>
        <v>1</v>
      </c>
      <c r="F2138" s="40">
        <f>TYPE(Customer!G2138)</f>
        <v>1</v>
      </c>
      <c r="G2138" s="40">
        <f>TYPE(Customer!H2138)</f>
        <v>1</v>
      </c>
      <c r="H2138" s="40">
        <f>TYPE(Customer!I2138)</f>
        <v>1</v>
      </c>
      <c r="I2138" s="40">
        <f>TYPE(Customer!J2138)</f>
        <v>1</v>
      </c>
      <c r="J2138" s="40">
        <f>TYPE(Customer!K2138)</f>
        <v>1</v>
      </c>
      <c r="K2138" s="40">
        <f>TYPE(Customer!L2138)</f>
        <v>1</v>
      </c>
      <c r="L2138" s="40">
        <f>TYPE(Customer!M2138)</f>
        <v>1</v>
      </c>
      <c r="M2138" s="40">
        <f>TYPE(Customer!N2138)</f>
        <v>1</v>
      </c>
    </row>
    <row r="2139" spans="1:13" x14ac:dyDescent="0.25">
      <c r="A2139" s="40">
        <f>TYPE(Customer!A2139)</f>
        <v>1</v>
      </c>
      <c r="B2139" s="40">
        <f>TYPE(Customer!B2139)</f>
        <v>1</v>
      </c>
      <c r="C2139" s="40">
        <f>TYPE(Customer!C2139)</f>
        <v>2</v>
      </c>
      <c r="D2139" s="40">
        <f>TYPE(Customer!D2139)</f>
        <v>2</v>
      </c>
      <c r="E2139" s="40">
        <f>TYPE(Customer!E2139)</f>
        <v>1</v>
      </c>
      <c r="F2139" s="40">
        <f>TYPE(Customer!G2139)</f>
        <v>1</v>
      </c>
      <c r="G2139" s="40">
        <f>TYPE(Customer!H2139)</f>
        <v>1</v>
      </c>
      <c r="H2139" s="40">
        <f>TYPE(Customer!I2139)</f>
        <v>1</v>
      </c>
      <c r="I2139" s="40">
        <f>TYPE(Customer!J2139)</f>
        <v>1</v>
      </c>
      <c r="J2139" s="40">
        <f>TYPE(Customer!K2139)</f>
        <v>1</v>
      </c>
      <c r="K2139" s="40">
        <f>TYPE(Customer!L2139)</f>
        <v>1</v>
      </c>
      <c r="L2139" s="40">
        <f>TYPE(Customer!M2139)</f>
        <v>1</v>
      </c>
      <c r="M2139" s="40">
        <f>TYPE(Customer!N2139)</f>
        <v>1</v>
      </c>
    </row>
    <row r="2140" spans="1:13" x14ac:dyDescent="0.25">
      <c r="A2140" s="40">
        <f>TYPE(Customer!A2140)</f>
        <v>1</v>
      </c>
      <c r="B2140" s="40">
        <f>TYPE(Customer!B2140)</f>
        <v>1</v>
      </c>
      <c r="C2140" s="40">
        <f>TYPE(Customer!C2140)</f>
        <v>2</v>
      </c>
      <c r="D2140" s="40">
        <f>TYPE(Customer!D2140)</f>
        <v>2</v>
      </c>
      <c r="E2140" s="40">
        <f>TYPE(Customer!E2140)</f>
        <v>1</v>
      </c>
      <c r="F2140" s="40">
        <f>TYPE(Customer!G2140)</f>
        <v>1</v>
      </c>
      <c r="G2140" s="40">
        <f>TYPE(Customer!H2140)</f>
        <v>1</v>
      </c>
      <c r="H2140" s="40">
        <f>TYPE(Customer!I2140)</f>
        <v>1</v>
      </c>
      <c r="I2140" s="40">
        <f>TYPE(Customer!J2140)</f>
        <v>1</v>
      </c>
      <c r="J2140" s="40">
        <f>TYPE(Customer!K2140)</f>
        <v>1</v>
      </c>
      <c r="K2140" s="40">
        <f>TYPE(Customer!L2140)</f>
        <v>1</v>
      </c>
      <c r="L2140" s="40">
        <f>TYPE(Customer!M2140)</f>
        <v>1</v>
      </c>
      <c r="M2140" s="40">
        <f>TYPE(Customer!N2140)</f>
        <v>1</v>
      </c>
    </row>
    <row r="2141" spans="1:13" x14ac:dyDescent="0.25">
      <c r="A2141" s="40">
        <f>TYPE(Customer!A2141)</f>
        <v>1</v>
      </c>
      <c r="B2141" s="40">
        <f>TYPE(Customer!B2141)</f>
        <v>1</v>
      </c>
      <c r="C2141" s="40">
        <f>TYPE(Customer!C2141)</f>
        <v>2</v>
      </c>
      <c r="D2141" s="40">
        <f>TYPE(Customer!D2141)</f>
        <v>2</v>
      </c>
      <c r="E2141" s="40">
        <f>TYPE(Customer!E2141)</f>
        <v>1</v>
      </c>
      <c r="F2141" s="40">
        <f>TYPE(Customer!G2141)</f>
        <v>1</v>
      </c>
      <c r="G2141" s="40">
        <f>TYPE(Customer!H2141)</f>
        <v>1</v>
      </c>
      <c r="H2141" s="40">
        <f>TYPE(Customer!I2141)</f>
        <v>1</v>
      </c>
      <c r="I2141" s="40">
        <f>TYPE(Customer!J2141)</f>
        <v>1</v>
      </c>
      <c r="J2141" s="40">
        <f>TYPE(Customer!K2141)</f>
        <v>1</v>
      </c>
      <c r="K2141" s="40">
        <f>TYPE(Customer!L2141)</f>
        <v>1</v>
      </c>
      <c r="L2141" s="40">
        <f>TYPE(Customer!M2141)</f>
        <v>1</v>
      </c>
      <c r="M2141" s="40">
        <f>TYPE(Customer!N2141)</f>
        <v>1</v>
      </c>
    </row>
    <row r="2142" spans="1:13" x14ac:dyDescent="0.25">
      <c r="A2142" s="40">
        <f>TYPE(Customer!A2142)</f>
        <v>1</v>
      </c>
      <c r="B2142" s="40">
        <f>TYPE(Customer!B2142)</f>
        <v>1</v>
      </c>
      <c r="C2142" s="40">
        <f>TYPE(Customer!C2142)</f>
        <v>2</v>
      </c>
      <c r="D2142" s="40">
        <f>TYPE(Customer!D2142)</f>
        <v>2</v>
      </c>
      <c r="E2142" s="40">
        <f>TYPE(Customer!E2142)</f>
        <v>1</v>
      </c>
      <c r="F2142" s="40">
        <f>TYPE(Customer!G2142)</f>
        <v>1</v>
      </c>
      <c r="G2142" s="40">
        <f>TYPE(Customer!H2142)</f>
        <v>1</v>
      </c>
      <c r="H2142" s="40">
        <f>TYPE(Customer!I2142)</f>
        <v>1</v>
      </c>
      <c r="I2142" s="40">
        <f>TYPE(Customer!J2142)</f>
        <v>1</v>
      </c>
      <c r="J2142" s="40">
        <f>TYPE(Customer!K2142)</f>
        <v>1</v>
      </c>
      <c r="K2142" s="40">
        <f>TYPE(Customer!L2142)</f>
        <v>1</v>
      </c>
      <c r="L2142" s="40">
        <f>TYPE(Customer!M2142)</f>
        <v>1</v>
      </c>
      <c r="M2142" s="40">
        <f>TYPE(Customer!N2142)</f>
        <v>1</v>
      </c>
    </row>
    <row r="2143" spans="1:13" x14ac:dyDescent="0.25">
      <c r="A2143" s="40">
        <f>TYPE(Customer!A2143)</f>
        <v>1</v>
      </c>
      <c r="B2143" s="40">
        <f>TYPE(Customer!B2143)</f>
        <v>1</v>
      </c>
      <c r="C2143" s="40">
        <f>TYPE(Customer!C2143)</f>
        <v>2</v>
      </c>
      <c r="D2143" s="40">
        <f>TYPE(Customer!D2143)</f>
        <v>2</v>
      </c>
      <c r="E2143" s="40">
        <f>TYPE(Customer!E2143)</f>
        <v>1</v>
      </c>
      <c r="F2143" s="40">
        <f>TYPE(Customer!G2143)</f>
        <v>1</v>
      </c>
      <c r="G2143" s="40">
        <f>TYPE(Customer!H2143)</f>
        <v>1</v>
      </c>
      <c r="H2143" s="40">
        <f>TYPE(Customer!I2143)</f>
        <v>1</v>
      </c>
      <c r="I2143" s="40">
        <f>TYPE(Customer!J2143)</f>
        <v>1</v>
      </c>
      <c r="J2143" s="40">
        <f>TYPE(Customer!K2143)</f>
        <v>1</v>
      </c>
      <c r="K2143" s="40">
        <f>TYPE(Customer!L2143)</f>
        <v>1</v>
      </c>
      <c r="L2143" s="40">
        <f>TYPE(Customer!M2143)</f>
        <v>1</v>
      </c>
      <c r="M2143" s="40">
        <f>TYPE(Customer!N2143)</f>
        <v>1</v>
      </c>
    </row>
    <row r="2144" spans="1:13" x14ac:dyDescent="0.25">
      <c r="A2144" s="40">
        <f>TYPE(Customer!A2144)</f>
        <v>1</v>
      </c>
      <c r="B2144" s="40">
        <f>TYPE(Customer!B2144)</f>
        <v>1</v>
      </c>
      <c r="C2144" s="40">
        <f>TYPE(Customer!C2144)</f>
        <v>2</v>
      </c>
      <c r="D2144" s="40">
        <f>TYPE(Customer!D2144)</f>
        <v>2</v>
      </c>
      <c r="E2144" s="40">
        <f>TYPE(Customer!E2144)</f>
        <v>1</v>
      </c>
      <c r="F2144" s="40">
        <f>TYPE(Customer!G2144)</f>
        <v>1</v>
      </c>
      <c r="G2144" s="40">
        <f>TYPE(Customer!H2144)</f>
        <v>1</v>
      </c>
      <c r="H2144" s="40">
        <f>TYPE(Customer!I2144)</f>
        <v>1</v>
      </c>
      <c r="I2144" s="40">
        <f>TYPE(Customer!J2144)</f>
        <v>1</v>
      </c>
      <c r="J2144" s="40">
        <f>TYPE(Customer!K2144)</f>
        <v>1</v>
      </c>
      <c r="K2144" s="40">
        <f>TYPE(Customer!L2144)</f>
        <v>1</v>
      </c>
      <c r="L2144" s="40">
        <f>TYPE(Customer!M2144)</f>
        <v>1</v>
      </c>
      <c r="M2144" s="40">
        <f>TYPE(Customer!N2144)</f>
        <v>1</v>
      </c>
    </row>
    <row r="2145" spans="1:13" x14ac:dyDescent="0.25">
      <c r="A2145" s="40">
        <f>TYPE(Customer!A2145)</f>
        <v>1</v>
      </c>
      <c r="B2145" s="40">
        <f>TYPE(Customer!B2145)</f>
        <v>1</v>
      </c>
      <c r="C2145" s="40">
        <f>TYPE(Customer!C2145)</f>
        <v>2</v>
      </c>
      <c r="D2145" s="40">
        <f>TYPE(Customer!D2145)</f>
        <v>2</v>
      </c>
      <c r="E2145" s="40">
        <f>TYPE(Customer!E2145)</f>
        <v>1</v>
      </c>
      <c r="F2145" s="40">
        <f>TYPE(Customer!G2145)</f>
        <v>1</v>
      </c>
      <c r="G2145" s="40">
        <f>TYPE(Customer!H2145)</f>
        <v>1</v>
      </c>
      <c r="H2145" s="40">
        <f>TYPE(Customer!I2145)</f>
        <v>1</v>
      </c>
      <c r="I2145" s="40">
        <f>TYPE(Customer!J2145)</f>
        <v>1</v>
      </c>
      <c r="J2145" s="40">
        <f>TYPE(Customer!K2145)</f>
        <v>1</v>
      </c>
      <c r="K2145" s="40">
        <f>TYPE(Customer!L2145)</f>
        <v>1</v>
      </c>
      <c r="L2145" s="40">
        <f>TYPE(Customer!M2145)</f>
        <v>1</v>
      </c>
      <c r="M2145" s="40">
        <f>TYPE(Customer!N2145)</f>
        <v>1</v>
      </c>
    </row>
    <row r="2146" spans="1:13" x14ac:dyDescent="0.25">
      <c r="A2146" s="40">
        <f>TYPE(Customer!A2146)</f>
        <v>1</v>
      </c>
      <c r="B2146" s="40">
        <f>TYPE(Customer!B2146)</f>
        <v>1</v>
      </c>
      <c r="C2146" s="40">
        <f>TYPE(Customer!C2146)</f>
        <v>2</v>
      </c>
      <c r="D2146" s="40">
        <f>TYPE(Customer!D2146)</f>
        <v>2</v>
      </c>
      <c r="E2146" s="40">
        <f>TYPE(Customer!E2146)</f>
        <v>1</v>
      </c>
      <c r="F2146" s="40">
        <f>TYPE(Customer!G2146)</f>
        <v>1</v>
      </c>
      <c r="G2146" s="40">
        <f>TYPE(Customer!H2146)</f>
        <v>1</v>
      </c>
      <c r="H2146" s="40">
        <f>TYPE(Customer!I2146)</f>
        <v>1</v>
      </c>
      <c r="I2146" s="40">
        <f>TYPE(Customer!J2146)</f>
        <v>1</v>
      </c>
      <c r="J2146" s="40">
        <f>TYPE(Customer!K2146)</f>
        <v>1</v>
      </c>
      <c r="K2146" s="40">
        <f>TYPE(Customer!L2146)</f>
        <v>1</v>
      </c>
      <c r="L2146" s="40">
        <f>TYPE(Customer!M2146)</f>
        <v>1</v>
      </c>
      <c r="M2146" s="40">
        <f>TYPE(Customer!N2146)</f>
        <v>1</v>
      </c>
    </row>
    <row r="2147" spans="1:13" x14ac:dyDescent="0.25">
      <c r="A2147" s="40">
        <f>TYPE(Customer!A2147)</f>
        <v>1</v>
      </c>
      <c r="B2147" s="40">
        <f>TYPE(Customer!B2147)</f>
        <v>1</v>
      </c>
      <c r="C2147" s="40">
        <f>TYPE(Customer!C2147)</f>
        <v>2</v>
      </c>
      <c r="D2147" s="40">
        <f>TYPE(Customer!D2147)</f>
        <v>2</v>
      </c>
      <c r="E2147" s="40">
        <f>TYPE(Customer!E2147)</f>
        <v>1</v>
      </c>
      <c r="F2147" s="40">
        <f>TYPE(Customer!G2147)</f>
        <v>1</v>
      </c>
      <c r="G2147" s="40">
        <f>TYPE(Customer!H2147)</f>
        <v>1</v>
      </c>
      <c r="H2147" s="40">
        <f>TYPE(Customer!I2147)</f>
        <v>1</v>
      </c>
      <c r="I2147" s="40">
        <f>TYPE(Customer!J2147)</f>
        <v>1</v>
      </c>
      <c r="J2147" s="40">
        <f>TYPE(Customer!K2147)</f>
        <v>1</v>
      </c>
      <c r="K2147" s="40">
        <f>TYPE(Customer!L2147)</f>
        <v>1</v>
      </c>
      <c r="L2147" s="40">
        <f>TYPE(Customer!M2147)</f>
        <v>1</v>
      </c>
      <c r="M2147" s="40">
        <f>TYPE(Customer!N2147)</f>
        <v>1</v>
      </c>
    </row>
    <row r="2148" spans="1:13" x14ac:dyDescent="0.25">
      <c r="A2148" s="40">
        <f>TYPE(Customer!A2148)</f>
        <v>1</v>
      </c>
      <c r="B2148" s="40">
        <f>TYPE(Customer!B2148)</f>
        <v>1</v>
      </c>
      <c r="C2148" s="40">
        <f>TYPE(Customer!C2148)</f>
        <v>2</v>
      </c>
      <c r="D2148" s="40">
        <f>TYPE(Customer!D2148)</f>
        <v>2</v>
      </c>
      <c r="E2148" s="40">
        <f>TYPE(Customer!E2148)</f>
        <v>1</v>
      </c>
      <c r="F2148" s="40">
        <f>TYPE(Customer!G2148)</f>
        <v>1</v>
      </c>
      <c r="G2148" s="40">
        <f>TYPE(Customer!H2148)</f>
        <v>1</v>
      </c>
      <c r="H2148" s="40">
        <f>TYPE(Customer!I2148)</f>
        <v>1</v>
      </c>
      <c r="I2148" s="40">
        <f>TYPE(Customer!J2148)</f>
        <v>1</v>
      </c>
      <c r="J2148" s="40">
        <f>TYPE(Customer!K2148)</f>
        <v>1</v>
      </c>
      <c r="K2148" s="40">
        <f>TYPE(Customer!L2148)</f>
        <v>1</v>
      </c>
      <c r="L2148" s="40">
        <f>TYPE(Customer!M2148)</f>
        <v>1</v>
      </c>
      <c r="M2148" s="40">
        <f>TYPE(Customer!N2148)</f>
        <v>1</v>
      </c>
    </row>
    <row r="2149" spans="1:13" x14ac:dyDescent="0.25">
      <c r="A2149" s="40">
        <f>TYPE(Customer!A2149)</f>
        <v>1</v>
      </c>
      <c r="B2149" s="40">
        <f>TYPE(Customer!B2149)</f>
        <v>1</v>
      </c>
      <c r="C2149" s="40">
        <f>TYPE(Customer!C2149)</f>
        <v>2</v>
      </c>
      <c r="D2149" s="40">
        <f>TYPE(Customer!D2149)</f>
        <v>2</v>
      </c>
      <c r="E2149" s="40">
        <f>TYPE(Customer!E2149)</f>
        <v>1</v>
      </c>
      <c r="F2149" s="40">
        <f>TYPE(Customer!G2149)</f>
        <v>1</v>
      </c>
      <c r="G2149" s="40">
        <f>TYPE(Customer!H2149)</f>
        <v>1</v>
      </c>
      <c r="H2149" s="40">
        <f>TYPE(Customer!I2149)</f>
        <v>1</v>
      </c>
      <c r="I2149" s="40">
        <f>TYPE(Customer!J2149)</f>
        <v>1</v>
      </c>
      <c r="J2149" s="40">
        <f>TYPE(Customer!K2149)</f>
        <v>1</v>
      </c>
      <c r="K2149" s="40">
        <f>TYPE(Customer!L2149)</f>
        <v>1</v>
      </c>
      <c r="L2149" s="40">
        <f>TYPE(Customer!M2149)</f>
        <v>1</v>
      </c>
      <c r="M2149" s="40">
        <f>TYPE(Customer!N2149)</f>
        <v>1</v>
      </c>
    </row>
    <row r="2150" spans="1:13" x14ac:dyDescent="0.25">
      <c r="A2150" s="40">
        <f>TYPE(Customer!A2150)</f>
        <v>1</v>
      </c>
      <c r="B2150" s="40">
        <f>TYPE(Customer!B2150)</f>
        <v>1</v>
      </c>
      <c r="C2150" s="40">
        <f>TYPE(Customer!C2150)</f>
        <v>2</v>
      </c>
      <c r="D2150" s="40">
        <f>TYPE(Customer!D2150)</f>
        <v>2</v>
      </c>
      <c r="E2150" s="40">
        <f>TYPE(Customer!E2150)</f>
        <v>1</v>
      </c>
      <c r="F2150" s="40">
        <f>TYPE(Customer!G2150)</f>
        <v>1</v>
      </c>
      <c r="G2150" s="40">
        <f>TYPE(Customer!H2150)</f>
        <v>1</v>
      </c>
      <c r="H2150" s="40">
        <f>TYPE(Customer!I2150)</f>
        <v>1</v>
      </c>
      <c r="I2150" s="40">
        <f>TYPE(Customer!J2150)</f>
        <v>1</v>
      </c>
      <c r="J2150" s="40">
        <f>TYPE(Customer!K2150)</f>
        <v>1</v>
      </c>
      <c r="K2150" s="40">
        <f>TYPE(Customer!L2150)</f>
        <v>1</v>
      </c>
      <c r="L2150" s="40">
        <f>TYPE(Customer!M2150)</f>
        <v>1</v>
      </c>
      <c r="M2150" s="40">
        <f>TYPE(Customer!N2150)</f>
        <v>1</v>
      </c>
    </row>
    <row r="2151" spans="1:13" x14ac:dyDescent="0.25">
      <c r="A2151" s="40">
        <f>TYPE(Customer!A2151)</f>
        <v>1</v>
      </c>
      <c r="B2151" s="40">
        <f>TYPE(Customer!B2151)</f>
        <v>1</v>
      </c>
      <c r="C2151" s="40">
        <f>TYPE(Customer!C2151)</f>
        <v>2</v>
      </c>
      <c r="D2151" s="40">
        <f>TYPE(Customer!D2151)</f>
        <v>2</v>
      </c>
      <c r="E2151" s="40">
        <f>TYPE(Customer!E2151)</f>
        <v>1</v>
      </c>
      <c r="F2151" s="40">
        <f>TYPE(Customer!G2151)</f>
        <v>1</v>
      </c>
      <c r="G2151" s="40">
        <f>TYPE(Customer!H2151)</f>
        <v>1</v>
      </c>
      <c r="H2151" s="40">
        <f>TYPE(Customer!I2151)</f>
        <v>1</v>
      </c>
      <c r="I2151" s="40">
        <f>TYPE(Customer!J2151)</f>
        <v>1</v>
      </c>
      <c r="J2151" s="40">
        <f>TYPE(Customer!K2151)</f>
        <v>1</v>
      </c>
      <c r="K2151" s="40">
        <f>TYPE(Customer!L2151)</f>
        <v>1</v>
      </c>
      <c r="L2151" s="40">
        <f>TYPE(Customer!M2151)</f>
        <v>1</v>
      </c>
      <c r="M2151" s="40">
        <f>TYPE(Customer!N2151)</f>
        <v>1</v>
      </c>
    </row>
    <row r="2152" spans="1:13" x14ac:dyDescent="0.25">
      <c r="A2152" s="40">
        <f>TYPE(Customer!A2152)</f>
        <v>1</v>
      </c>
      <c r="B2152" s="40">
        <f>TYPE(Customer!B2152)</f>
        <v>1</v>
      </c>
      <c r="C2152" s="40">
        <f>TYPE(Customer!C2152)</f>
        <v>2</v>
      </c>
      <c r="D2152" s="40">
        <f>TYPE(Customer!D2152)</f>
        <v>2</v>
      </c>
      <c r="E2152" s="40">
        <f>TYPE(Customer!E2152)</f>
        <v>1</v>
      </c>
      <c r="F2152" s="40">
        <f>TYPE(Customer!G2152)</f>
        <v>1</v>
      </c>
      <c r="G2152" s="40">
        <f>TYPE(Customer!H2152)</f>
        <v>1</v>
      </c>
      <c r="H2152" s="40">
        <f>TYPE(Customer!I2152)</f>
        <v>1</v>
      </c>
      <c r="I2152" s="40">
        <f>TYPE(Customer!J2152)</f>
        <v>1</v>
      </c>
      <c r="J2152" s="40">
        <f>TYPE(Customer!K2152)</f>
        <v>1</v>
      </c>
      <c r="K2152" s="40">
        <f>TYPE(Customer!L2152)</f>
        <v>1</v>
      </c>
      <c r="L2152" s="40">
        <f>TYPE(Customer!M2152)</f>
        <v>1</v>
      </c>
      <c r="M2152" s="40">
        <f>TYPE(Customer!N2152)</f>
        <v>1</v>
      </c>
    </row>
    <row r="2153" spans="1:13" x14ac:dyDescent="0.25">
      <c r="A2153" s="40">
        <f>TYPE(Customer!A2153)</f>
        <v>1</v>
      </c>
      <c r="B2153" s="40">
        <f>TYPE(Customer!B2153)</f>
        <v>1</v>
      </c>
      <c r="C2153" s="40">
        <f>TYPE(Customer!C2153)</f>
        <v>2</v>
      </c>
      <c r="D2153" s="40">
        <f>TYPE(Customer!D2153)</f>
        <v>2</v>
      </c>
      <c r="E2153" s="40">
        <f>TYPE(Customer!E2153)</f>
        <v>1</v>
      </c>
      <c r="F2153" s="40">
        <f>TYPE(Customer!G2153)</f>
        <v>1</v>
      </c>
      <c r="G2153" s="40">
        <f>TYPE(Customer!H2153)</f>
        <v>1</v>
      </c>
      <c r="H2153" s="40">
        <f>TYPE(Customer!I2153)</f>
        <v>1</v>
      </c>
      <c r="I2153" s="40">
        <f>TYPE(Customer!J2153)</f>
        <v>1</v>
      </c>
      <c r="J2153" s="40">
        <f>TYPE(Customer!K2153)</f>
        <v>1</v>
      </c>
      <c r="K2153" s="40">
        <f>TYPE(Customer!L2153)</f>
        <v>1</v>
      </c>
      <c r="L2153" s="40">
        <f>TYPE(Customer!M2153)</f>
        <v>1</v>
      </c>
      <c r="M2153" s="40">
        <f>TYPE(Customer!N2153)</f>
        <v>1</v>
      </c>
    </row>
    <row r="2154" spans="1:13" x14ac:dyDescent="0.25">
      <c r="A2154" s="40">
        <f>TYPE(Customer!A2154)</f>
        <v>1</v>
      </c>
      <c r="B2154" s="40">
        <f>TYPE(Customer!B2154)</f>
        <v>1</v>
      </c>
      <c r="C2154" s="40">
        <f>TYPE(Customer!C2154)</f>
        <v>2</v>
      </c>
      <c r="D2154" s="40">
        <f>TYPE(Customer!D2154)</f>
        <v>2</v>
      </c>
      <c r="E2154" s="40">
        <f>TYPE(Customer!E2154)</f>
        <v>1</v>
      </c>
      <c r="F2154" s="40">
        <f>TYPE(Customer!G2154)</f>
        <v>1</v>
      </c>
      <c r="G2154" s="40">
        <f>TYPE(Customer!H2154)</f>
        <v>1</v>
      </c>
      <c r="H2154" s="40">
        <f>TYPE(Customer!I2154)</f>
        <v>1</v>
      </c>
      <c r="I2154" s="40">
        <f>TYPE(Customer!J2154)</f>
        <v>1</v>
      </c>
      <c r="J2154" s="40">
        <f>TYPE(Customer!K2154)</f>
        <v>1</v>
      </c>
      <c r="K2154" s="40">
        <f>TYPE(Customer!L2154)</f>
        <v>1</v>
      </c>
      <c r="L2154" s="40">
        <f>TYPE(Customer!M2154)</f>
        <v>1</v>
      </c>
      <c r="M2154" s="40">
        <f>TYPE(Customer!N2154)</f>
        <v>1</v>
      </c>
    </row>
    <row r="2155" spans="1:13" x14ac:dyDescent="0.25">
      <c r="A2155" s="40">
        <f>TYPE(Customer!A2155)</f>
        <v>1</v>
      </c>
      <c r="B2155" s="40">
        <f>TYPE(Customer!B2155)</f>
        <v>1</v>
      </c>
      <c r="C2155" s="40">
        <f>TYPE(Customer!C2155)</f>
        <v>2</v>
      </c>
      <c r="D2155" s="40">
        <f>TYPE(Customer!D2155)</f>
        <v>2</v>
      </c>
      <c r="E2155" s="40">
        <f>TYPE(Customer!E2155)</f>
        <v>1</v>
      </c>
      <c r="F2155" s="40">
        <f>TYPE(Customer!G2155)</f>
        <v>1</v>
      </c>
      <c r="G2155" s="40">
        <f>TYPE(Customer!H2155)</f>
        <v>1</v>
      </c>
      <c r="H2155" s="40">
        <f>TYPE(Customer!I2155)</f>
        <v>1</v>
      </c>
      <c r="I2155" s="40">
        <f>TYPE(Customer!J2155)</f>
        <v>1</v>
      </c>
      <c r="J2155" s="40">
        <f>TYPE(Customer!K2155)</f>
        <v>1</v>
      </c>
      <c r="K2155" s="40">
        <f>TYPE(Customer!L2155)</f>
        <v>1</v>
      </c>
      <c r="L2155" s="40">
        <f>TYPE(Customer!M2155)</f>
        <v>1</v>
      </c>
      <c r="M2155" s="40">
        <f>TYPE(Customer!N2155)</f>
        <v>1</v>
      </c>
    </row>
    <row r="2156" spans="1:13" x14ac:dyDescent="0.25">
      <c r="A2156" s="40">
        <f>TYPE(Customer!A2156)</f>
        <v>1</v>
      </c>
      <c r="B2156" s="40">
        <f>TYPE(Customer!B2156)</f>
        <v>1</v>
      </c>
      <c r="C2156" s="40">
        <f>TYPE(Customer!C2156)</f>
        <v>2</v>
      </c>
      <c r="D2156" s="40">
        <f>TYPE(Customer!D2156)</f>
        <v>2</v>
      </c>
      <c r="E2156" s="40">
        <f>TYPE(Customer!E2156)</f>
        <v>1</v>
      </c>
      <c r="F2156" s="40">
        <f>TYPE(Customer!G2156)</f>
        <v>1</v>
      </c>
      <c r="G2156" s="40">
        <f>TYPE(Customer!H2156)</f>
        <v>1</v>
      </c>
      <c r="H2156" s="40">
        <f>TYPE(Customer!I2156)</f>
        <v>1</v>
      </c>
      <c r="I2156" s="40">
        <f>TYPE(Customer!J2156)</f>
        <v>1</v>
      </c>
      <c r="J2156" s="40">
        <f>TYPE(Customer!K2156)</f>
        <v>1</v>
      </c>
      <c r="K2156" s="40">
        <f>TYPE(Customer!L2156)</f>
        <v>1</v>
      </c>
      <c r="L2156" s="40">
        <f>TYPE(Customer!M2156)</f>
        <v>1</v>
      </c>
      <c r="M2156" s="40">
        <f>TYPE(Customer!N2156)</f>
        <v>1</v>
      </c>
    </row>
    <row r="2157" spans="1:13" x14ac:dyDescent="0.25">
      <c r="A2157" s="40">
        <f>TYPE(Customer!A2157)</f>
        <v>1</v>
      </c>
      <c r="B2157" s="40">
        <f>TYPE(Customer!B2157)</f>
        <v>1</v>
      </c>
      <c r="C2157" s="40">
        <f>TYPE(Customer!C2157)</f>
        <v>2</v>
      </c>
      <c r="D2157" s="40">
        <f>TYPE(Customer!D2157)</f>
        <v>2</v>
      </c>
      <c r="E2157" s="40">
        <f>TYPE(Customer!E2157)</f>
        <v>1</v>
      </c>
      <c r="F2157" s="40">
        <f>TYPE(Customer!G2157)</f>
        <v>1</v>
      </c>
      <c r="G2157" s="40">
        <f>TYPE(Customer!H2157)</f>
        <v>1</v>
      </c>
      <c r="H2157" s="40">
        <f>TYPE(Customer!I2157)</f>
        <v>1</v>
      </c>
      <c r="I2157" s="40">
        <f>TYPE(Customer!J2157)</f>
        <v>1</v>
      </c>
      <c r="J2157" s="40">
        <f>TYPE(Customer!K2157)</f>
        <v>1</v>
      </c>
      <c r="K2157" s="40">
        <f>TYPE(Customer!L2157)</f>
        <v>1</v>
      </c>
      <c r="L2157" s="40">
        <f>TYPE(Customer!M2157)</f>
        <v>1</v>
      </c>
      <c r="M2157" s="40">
        <f>TYPE(Customer!N2157)</f>
        <v>1</v>
      </c>
    </row>
    <row r="2158" spans="1:13" x14ac:dyDescent="0.25">
      <c r="A2158" s="40">
        <f>TYPE(Customer!A2158)</f>
        <v>1</v>
      </c>
      <c r="B2158" s="40">
        <f>TYPE(Customer!B2158)</f>
        <v>1</v>
      </c>
      <c r="C2158" s="40">
        <f>TYPE(Customer!C2158)</f>
        <v>2</v>
      </c>
      <c r="D2158" s="40">
        <f>TYPE(Customer!D2158)</f>
        <v>2</v>
      </c>
      <c r="E2158" s="40">
        <f>TYPE(Customer!E2158)</f>
        <v>1</v>
      </c>
      <c r="F2158" s="40">
        <f>TYPE(Customer!G2158)</f>
        <v>1</v>
      </c>
      <c r="G2158" s="40">
        <f>TYPE(Customer!H2158)</f>
        <v>1</v>
      </c>
      <c r="H2158" s="40">
        <f>TYPE(Customer!I2158)</f>
        <v>1</v>
      </c>
      <c r="I2158" s="40">
        <f>TYPE(Customer!J2158)</f>
        <v>1</v>
      </c>
      <c r="J2158" s="40">
        <f>TYPE(Customer!K2158)</f>
        <v>1</v>
      </c>
      <c r="K2158" s="40">
        <f>TYPE(Customer!L2158)</f>
        <v>1</v>
      </c>
      <c r="L2158" s="40">
        <f>TYPE(Customer!M2158)</f>
        <v>1</v>
      </c>
      <c r="M2158" s="40">
        <f>TYPE(Customer!N2158)</f>
        <v>1</v>
      </c>
    </row>
    <row r="2159" spans="1:13" x14ac:dyDescent="0.25">
      <c r="A2159" s="40">
        <f>TYPE(Customer!A2159)</f>
        <v>1</v>
      </c>
      <c r="B2159" s="40">
        <f>TYPE(Customer!B2159)</f>
        <v>1</v>
      </c>
      <c r="C2159" s="40">
        <f>TYPE(Customer!C2159)</f>
        <v>2</v>
      </c>
      <c r="D2159" s="40">
        <f>TYPE(Customer!D2159)</f>
        <v>2</v>
      </c>
      <c r="E2159" s="40">
        <f>TYPE(Customer!E2159)</f>
        <v>1</v>
      </c>
      <c r="F2159" s="40">
        <f>TYPE(Customer!G2159)</f>
        <v>1</v>
      </c>
      <c r="G2159" s="40">
        <f>TYPE(Customer!H2159)</f>
        <v>1</v>
      </c>
      <c r="H2159" s="40">
        <f>TYPE(Customer!I2159)</f>
        <v>1</v>
      </c>
      <c r="I2159" s="40">
        <f>TYPE(Customer!J2159)</f>
        <v>1</v>
      </c>
      <c r="J2159" s="40">
        <f>TYPE(Customer!K2159)</f>
        <v>1</v>
      </c>
      <c r="K2159" s="40">
        <f>TYPE(Customer!L2159)</f>
        <v>1</v>
      </c>
      <c r="L2159" s="40">
        <f>TYPE(Customer!M2159)</f>
        <v>1</v>
      </c>
      <c r="M2159" s="40">
        <f>TYPE(Customer!N2159)</f>
        <v>1</v>
      </c>
    </row>
    <row r="2160" spans="1:13" x14ac:dyDescent="0.25">
      <c r="A2160" s="40">
        <f>TYPE(Customer!A2160)</f>
        <v>1</v>
      </c>
      <c r="B2160" s="40">
        <f>TYPE(Customer!B2160)</f>
        <v>1</v>
      </c>
      <c r="C2160" s="40">
        <f>TYPE(Customer!C2160)</f>
        <v>2</v>
      </c>
      <c r="D2160" s="40">
        <f>TYPE(Customer!D2160)</f>
        <v>2</v>
      </c>
      <c r="E2160" s="40">
        <f>TYPE(Customer!E2160)</f>
        <v>1</v>
      </c>
      <c r="F2160" s="40">
        <f>TYPE(Customer!G2160)</f>
        <v>1</v>
      </c>
      <c r="G2160" s="40">
        <f>TYPE(Customer!H2160)</f>
        <v>1</v>
      </c>
      <c r="H2160" s="40">
        <f>TYPE(Customer!I2160)</f>
        <v>1</v>
      </c>
      <c r="I2160" s="40">
        <f>TYPE(Customer!J2160)</f>
        <v>1</v>
      </c>
      <c r="J2160" s="40">
        <f>TYPE(Customer!K2160)</f>
        <v>1</v>
      </c>
      <c r="K2160" s="40">
        <f>TYPE(Customer!L2160)</f>
        <v>1</v>
      </c>
      <c r="L2160" s="40">
        <f>TYPE(Customer!M2160)</f>
        <v>1</v>
      </c>
      <c r="M2160" s="40">
        <f>TYPE(Customer!N2160)</f>
        <v>1</v>
      </c>
    </row>
    <row r="2161" spans="1:13" x14ac:dyDescent="0.25">
      <c r="A2161" s="40">
        <f>TYPE(Customer!A2161)</f>
        <v>1</v>
      </c>
      <c r="B2161" s="40">
        <f>TYPE(Customer!B2161)</f>
        <v>1</v>
      </c>
      <c r="C2161" s="40">
        <f>TYPE(Customer!C2161)</f>
        <v>2</v>
      </c>
      <c r="D2161" s="40">
        <f>TYPE(Customer!D2161)</f>
        <v>2</v>
      </c>
      <c r="E2161" s="40">
        <f>TYPE(Customer!E2161)</f>
        <v>1</v>
      </c>
      <c r="F2161" s="40">
        <f>TYPE(Customer!G2161)</f>
        <v>1</v>
      </c>
      <c r="G2161" s="40">
        <f>TYPE(Customer!H2161)</f>
        <v>1</v>
      </c>
      <c r="H2161" s="40">
        <f>TYPE(Customer!I2161)</f>
        <v>1</v>
      </c>
      <c r="I2161" s="40">
        <f>TYPE(Customer!J2161)</f>
        <v>1</v>
      </c>
      <c r="J2161" s="40">
        <f>TYPE(Customer!K2161)</f>
        <v>1</v>
      </c>
      <c r="K2161" s="40">
        <f>TYPE(Customer!L2161)</f>
        <v>1</v>
      </c>
      <c r="L2161" s="40">
        <f>TYPE(Customer!M2161)</f>
        <v>1</v>
      </c>
      <c r="M2161" s="40">
        <f>TYPE(Customer!N2161)</f>
        <v>1</v>
      </c>
    </row>
    <row r="2162" spans="1:13" x14ac:dyDescent="0.25">
      <c r="A2162" s="40">
        <f>TYPE(Customer!A2162)</f>
        <v>1</v>
      </c>
      <c r="B2162" s="40">
        <f>TYPE(Customer!B2162)</f>
        <v>1</v>
      </c>
      <c r="C2162" s="40">
        <f>TYPE(Customer!C2162)</f>
        <v>2</v>
      </c>
      <c r="D2162" s="40">
        <f>TYPE(Customer!D2162)</f>
        <v>2</v>
      </c>
      <c r="E2162" s="40">
        <f>TYPE(Customer!E2162)</f>
        <v>1</v>
      </c>
      <c r="F2162" s="40">
        <f>TYPE(Customer!G2162)</f>
        <v>1</v>
      </c>
      <c r="G2162" s="40">
        <f>TYPE(Customer!H2162)</f>
        <v>1</v>
      </c>
      <c r="H2162" s="40">
        <f>TYPE(Customer!I2162)</f>
        <v>1</v>
      </c>
      <c r="I2162" s="40">
        <f>TYPE(Customer!J2162)</f>
        <v>1</v>
      </c>
      <c r="J2162" s="40">
        <f>TYPE(Customer!K2162)</f>
        <v>1</v>
      </c>
      <c r="K2162" s="40">
        <f>TYPE(Customer!L2162)</f>
        <v>1</v>
      </c>
      <c r="L2162" s="40">
        <f>TYPE(Customer!M2162)</f>
        <v>1</v>
      </c>
      <c r="M2162" s="40">
        <f>TYPE(Customer!N2162)</f>
        <v>1</v>
      </c>
    </row>
    <row r="2163" spans="1:13" x14ac:dyDescent="0.25">
      <c r="A2163" s="40">
        <f>TYPE(Customer!A2163)</f>
        <v>1</v>
      </c>
      <c r="B2163" s="40">
        <f>TYPE(Customer!B2163)</f>
        <v>1</v>
      </c>
      <c r="C2163" s="40">
        <f>TYPE(Customer!C2163)</f>
        <v>2</v>
      </c>
      <c r="D2163" s="40">
        <f>TYPE(Customer!D2163)</f>
        <v>2</v>
      </c>
      <c r="E2163" s="40">
        <f>TYPE(Customer!E2163)</f>
        <v>1</v>
      </c>
      <c r="F2163" s="40">
        <f>TYPE(Customer!G2163)</f>
        <v>1</v>
      </c>
      <c r="G2163" s="40">
        <f>TYPE(Customer!H2163)</f>
        <v>1</v>
      </c>
      <c r="H2163" s="40">
        <f>TYPE(Customer!I2163)</f>
        <v>1</v>
      </c>
      <c r="I2163" s="40">
        <f>TYPE(Customer!J2163)</f>
        <v>1</v>
      </c>
      <c r="J2163" s="40">
        <f>TYPE(Customer!K2163)</f>
        <v>1</v>
      </c>
      <c r="K2163" s="40">
        <f>TYPE(Customer!L2163)</f>
        <v>1</v>
      </c>
      <c r="L2163" s="40">
        <f>TYPE(Customer!M2163)</f>
        <v>1</v>
      </c>
      <c r="M2163" s="40">
        <f>TYPE(Customer!N2163)</f>
        <v>1</v>
      </c>
    </row>
    <row r="2164" spans="1:13" x14ac:dyDescent="0.25">
      <c r="A2164" s="40">
        <f>TYPE(Customer!A2164)</f>
        <v>1</v>
      </c>
      <c r="B2164" s="40">
        <f>TYPE(Customer!B2164)</f>
        <v>1</v>
      </c>
      <c r="C2164" s="40">
        <f>TYPE(Customer!C2164)</f>
        <v>2</v>
      </c>
      <c r="D2164" s="40">
        <f>TYPE(Customer!D2164)</f>
        <v>2</v>
      </c>
      <c r="E2164" s="40">
        <f>TYPE(Customer!E2164)</f>
        <v>1</v>
      </c>
      <c r="F2164" s="40">
        <f>TYPE(Customer!G2164)</f>
        <v>1</v>
      </c>
      <c r="G2164" s="40">
        <f>TYPE(Customer!H2164)</f>
        <v>1</v>
      </c>
      <c r="H2164" s="40">
        <f>TYPE(Customer!I2164)</f>
        <v>1</v>
      </c>
      <c r="I2164" s="40">
        <f>TYPE(Customer!J2164)</f>
        <v>1</v>
      </c>
      <c r="J2164" s="40">
        <f>TYPE(Customer!K2164)</f>
        <v>1</v>
      </c>
      <c r="K2164" s="40">
        <f>TYPE(Customer!L2164)</f>
        <v>1</v>
      </c>
      <c r="L2164" s="40">
        <f>TYPE(Customer!M2164)</f>
        <v>1</v>
      </c>
      <c r="M2164" s="40">
        <f>TYPE(Customer!N2164)</f>
        <v>1</v>
      </c>
    </row>
    <row r="2165" spans="1:13" x14ac:dyDescent="0.25">
      <c r="A2165" s="40">
        <f>TYPE(Customer!A2165)</f>
        <v>1</v>
      </c>
      <c r="B2165" s="40">
        <f>TYPE(Customer!B2165)</f>
        <v>1</v>
      </c>
      <c r="C2165" s="40">
        <f>TYPE(Customer!C2165)</f>
        <v>2</v>
      </c>
      <c r="D2165" s="40">
        <f>TYPE(Customer!D2165)</f>
        <v>2</v>
      </c>
      <c r="E2165" s="40">
        <f>TYPE(Customer!E2165)</f>
        <v>1</v>
      </c>
      <c r="F2165" s="40">
        <f>TYPE(Customer!G2165)</f>
        <v>1</v>
      </c>
      <c r="G2165" s="40">
        <f>TYPE(Customer!H2165)</f>
        <v>1</v>
      </c>
      <c r="H2165" s="40">
        <f>TYPE(Customer!I2165)</f>
        <v>1</v>
      </c>
      <c r="I2165" s="40">
        <f>TYPE(Customer!J2165)</f>
        <v>1</v>
      </c>
      <c r="J2165" s="40">
        <f>TYPE(Customer!K2165)</f>
        <v>1</v>
      </c>
      <c r="K2165" s="40">
        <f>TYPE(Customer!L2165)</f>
        <v>1</v>
      </c>
      <c r="L2165" s="40">
        <f>TYPE(Customer!M2165)</f>
        <v>1</v>
      </c>
      <c r="M2165" s="40">
        <f>TYPE(Customer!N2165)</f>
        <v>1</v>
      </c>
    </row>
    <row r="2166" spans="1:13" x14ac:dyDescent="0.25">
      <c r="A2166" s="40">
        <f>TYPE(Customer!A2166)</f>
        <v>1</v>
      </c>
      <c r="B2166" s="40">
        <f>TYPE(Customer!B2166)</f>
        <v>1</v>
      </c>
      <c r="C2166" s="40">
        <f>TYPE(Customer!C2166)</f>
        <v>2</v>
      </c>
      <c r="D2166" s="40">
        <f>TYPE(Customer!D2166)</f>
        <v>2</v>
      </c>
      <c r="E2166" s="40">
        <f>TYPE(Customer!E2166)</f>
        <v>1</v>
      </c>
      <c r="F2166" s="40">
        <f>TYPE(Customer!G2166)</f>
        <v>1</v>
      </c>
      <c r="G2166" s="40">
        <f>TYPE(Customer!H2166)</f>
        <v>1</v>
      </c>
      <c r="H2166" s="40">
        <f>TYPE(Customer!I2166)</f>
        <v>1</v>
      </c>
      <c r="I2166" s="40">
        <f>TYPE(Customer!J2166)</f>
        <v>1</v>
      </c>
      <c r="J2166" s="40">
        <f>TYPE(Customer!K2166)</f>
        <v>1</v>
      </c>
      <c r="K2166" s="40">
        <f>TYPE(Customer!L2166)</f>
        <v>1</v>
      </c>
      <c r="L2166" s="40">
        <f>TYPE(Customer!M2166)</f>
        <v>1</v>
      </c>
      <c r="M2166" s="40">
        <f>TYPE(Customer!N2166)</f>
        <v>1</v>
      </c>
    </row>
    <row r="2167" spans="1:13" x14ac:dyDescent="0.25">
      <c r="A2167" s="40">
        <f>TYPE(Customer!A2167)</f>
        <v>1</v>
      </c>
      <c r="B2167" s="40">
        <f>TYPE(Customer!B2167)</f>
        <v>1</v>
      </c>
      <c r="C2167" s="40">
        <f>TYPE(Customer!C2167)</f>
        <v>2</v>
      </c>
      <c r="D2167" s="40">
        <f>TYPE(Customer!D2167)</f>
        <v>2</v>
      </c>
      <c r="E2167" s="40">
        <f>TYPE(Customer!E2167)</f>
        <v>1</v>
      </c>
      <c r="F2167" s="40">
        <f>TYPE(Customer!G2167)</f>
        <v>1</v>
      </c>
      <c r="G2167" s="40">
        <f>TYPE(Customer!H2167)</f>
        <v>1</v>
      </c>
      <c r="H2167" s="40">
        <f>TYPE(Customer!I2167)</f>
        <v>1</v>
      </c>
      <c r="I2167" s="40">
        <f>TYPE(Customer!J2167)</f>
        <v>1</v>
      </c>
      <c r="J2167" s="40">
        <f>TYPE(Customer!K2167)</f>
        <v>1</v>
      </c>
      <c r="K2167" s="40">
        <f>TYPE(Customer!L2167)</f>
        <v>1</v>
      </c>
      <c r="L2167" s="40">
        <f>TYPE(Customer!M2167)</f>
        <v>1</v>
      </c>
      <c r="M2167" s="40">
        <f>TYPE(Customer!N2167)</f>
        <v>1</v>
      </c>
    </row>
    <row r="2168" spans="1:13" x14ac:dyDescent="0.25">
      <c r="A2168" s="40">
        <f>TYPE(Customer!A2168)</f>
        <v>1</v>
      </c>
      <c r="B2168" s="40">
        <f>TYPE(Customer!B2168)</f>
        <v>1</v>
      </c>
      <c r="C2168" s="40">
        <f>TYPE(Customer!C2168)</f>
        <v>2</v>
      </c>
      <c r="D2168" s="40">
        <f>TYPE(Customer!D2168)</f>
        <v>2</v>
      </c>
      <c r="E2168" s="40">
        <f>TYPE(Customer!E2168)</f>
        <v>1</v>
      </c>
      <c r="F2168" s="40">
        <f>TYPE(Customer!G2168)</f>
        <v>1</v>
      </c>
      <c r="G2168" s="40">
        <f>TYPE(Customer!H2168)</f>
        <v>1</v>
      </c>
      <c r="H2168" s="40">
        <f>TYPE(Customer!I2168)</f>
        <v>1</v>
      </c>
      <c r="I2168" s="40">
        <f>TYPE(Customer!J2168)</f>
        <v>1</v>
      </c>
      <c r="J2168" s="40">
        <f>TYPE(Customer!K2168)</f>
        <v>1</v>
      </c>
      <c r="K2168" s="40">
        <f>TYPE(Customer!L2168)</f>
        <v>1</v>
      </c>
      <c r="L2168" s="40">
        <f>TYPE(Customer!M2168)</f>
        <v>1</v>
      </c>
      <c r="M2168" s="40">
        <f>TYPE(Customer!N2168)</f>
        <v>1</v>
      </c>
    </row>
    <row r="2169" spans="1:13" x14ac:dyDescent="0.25">
      <c r="A2169" s="40">
        <f>TYPE(Customer!A2169)</f>
        <v>1</v>
      </c>
      <c r="B2169" s="40">
        <f>TYPE(Customer!B2169)</f>
        <v>1</v>
      </c>
      <c r="C2169" s="40">
        <f>TYPE(Customer!C2169)</f>
        <v>2</v>
      </c>
      <c r="D2169" s="40">
        <f>TYPE(Customer!D2169)</f>
        <v>2</v>
      </c>
      <c r="E2169" s="40">
        <f>TYPE(Customer!E2169)</f>
        <v>1</v>
      </c>
      <c r="F2169" s="40">
        <f>TYPE(Customer!G2169)</f>
        <v>1</v>
      </c>
      <c r="G2169" s="40">
        <f>TYPE(Customer!H2169)</f>
        <v>1</v>
      </c>
      <c r="H2169" s="40">
        <f>TYPE(Customer!I2169)</f>
        <v>1</v>
      </c>
      <c r="I2169" s="40">
        <f>TYPE(Customer!J2169)</f>
        <v>1</v>
      </c>
      <c r="J2169" s="40">
        <f>TYPE(Customer!K2169)</f>
        <v>1</v>
      </c>
      <c r="K2169" s="40">
        <f>TYPE(Customer!L2169)</f>
        <v>1</v>
      </c>
      <c r="L2169" s="40">
        <f>TYPE(Customer!M2169)</f>
        <v>1</v>
      </c>
      <c r="M2169" s="40">
        <f>TYPE(Customer!N2169)</f>
        <v>1</v>
      </c>
    </row>
    <row r="2170" spans="1:13" x14ac:dyDescent="0.25">
      <c r="A2170" s="40">
        <f>TYPE(Customer!A2170)</f>
        <v>1</v>
      </c>
      <c r="B2170" s="40">
        <f>TYPE(Customer!B2170)</f>
        <v>1</v>
      </c>
      <c r="C2170" s="40">
        <f>TYPE(Customer!C2170)</f>
        <v>2</v>
      </c>
      <c r="D2170" s="40">
        <f>TYPE(Customer!D2170)</f>
        <v>2</v>
      </c>
      <c r="E2170" s="40">
        <f>TYPE(Customer!E2170)</f>
        <v>1</v>
      </c>
      <c r="F2170" s="40">
        <f>TYPE(Customer!G2170)</f>
        <v>1</v>
      </c>
      <c r="G2170" s="40">
        <f>TYPE(Customer!H2170)</f>
        <v>1</v>
      </c>
      <c r="H2170" s="40">
        <f>TYPE(Customer!I2170)</f>
        <v>1</v>
      </c>
      <c r="I2170" s="40">
        <f>TYPE(Customer!J2170)</f>
        <v>1</v>
      </c>
      <c r="J2170" s="40">
        <f>TYPE(Customer!K2170)</f>
        <v>1</v>
      </c>
      <c r="K2170" s="40">
        <f>TYPE(Customer!L2170)</f>
        <v>1</v>
      </c>
      <c r="L2170" s="40">
        <f>TYPE(Customer!M2170)</f>
        <v>1</v>
      </c>
      <c r="M2170" s="40">
        <f>TYPE(Customer!N2170)</f>
        <v>1</v>
      </c>
    </row>
    <row r="2171" spans="1:13" x14ac:dyDescent="0.25">
      <c r="A2171" s="40">
        <f>TYPE(Customer!A2171)</f>
        <v>1</v>
      </c>
      <c r="B2171" s="40">
        <f>TYPE(Customer!B2171)</f>
        <v>1</v>
      </c>
      <c r="C2171" s="40">
        <f>TYPE(Customer!C2171)</f>
        <v>2</v>
      </c>
      <c r="D2171" s="40">
        <f>TYPE(Customer!D2171)</f>
        <v>2</v>
      </c>
      <c r="E2171" s="40">
        <f>TYPE(Customer!E2171)</f>
        <v>1</v>
      </c>
      <c r="F2171" s="40">
        <f>TYPE(Customer!G2171)</f>
        <v>1</v>
      </c>
      <c r="G2171" s="40">
        <f>TYPE(Customer!H2171)</f>
        <v>1</v>
      </c>
      <c r="H2171" s="40">
        <f>TYPE(Customer!I2171)</f>
        <v>1</v>
      </c>
      <c r="I2171" s="40">
        <f>TYPE(Customer!J2171)</f>
        <v>1</v>
      </c>
      <c r="J2171" s="40">
        <f>TYPE(Customer!K2171)</f>
        <v>1</v>
      </c>
      <c r="K2171" s="40">
        <f>TYPE(Customer!L2171)</f>
        <v>1</v>
      </c>
      <c r="L2171" s="40">
        <f>TYPE(Customer!M2171)</f>
        <v>1</v>
      </c>
      <c r="M2171" s="40">
        <f>TYPE(Customer!N2171)</f>
        <v>1</v>
      </c>
    </row>
    <row r="2172" spans="1:13" x14ac:dyDescent="0.25">
      <c r="A2172" s="40">
        <f>TYPE(Customer!A2172)</f>
        <v>1</v>
      </c>
      <c r="B2172" s="40">
        <f>TYPE(Customer!B2172)</f>
        <v>1</v>
      </c>
      <c r="C2172" s="40">
        <f>TYPE(Customer!C2172)</f>
        <v>2</v>
      </c>
      <c r="D2172" s="40">
        <f>TYPE(Customer!D2172)</f>
        <v>2</v>
      </c>
      <c r="E2172" s="40">
        <f>TYPE(Customer!E2172)</f>
        <v>1</v>
      </c>
      <c r="F2172" s="40">
        <f>TYPE(Customer!G2172)</f>
        <v>1</v>
      </c>
      <c r="G2172" s="40">
        <f>TYPE(Customer!H2172)</f>
        <v>1</v>
      </c>
      <c r="H2172" s="40">
        <f>TYPE(Customer!I2172)</f>
        <v>1</v>
      </c>
      <c r="I2172" s="40">
        <f>TYPE(Customer!J2172)</f>
        <v>1</v>
      </c>
      <c r="J2172" s="40">
        <f>TYPE(Customer!K2172)</f>
        <v>1</v>
      </c>
      <c r="K2172" s="40">
        <f>TYPE(Customer!L2172)</f>
        <v>1</v>
      </c>
      <c r="L2172" s="40">
        <f>TYPE(Customer!M2172)</f>
        <v>1</v>
      </c>
      <c r="M2172" s="40">
        <f>TYPE(Customer!N2172)</f>
        <v>1</v>
      </c>
    </row>
    <row r="2173" spans="1:13" x14ac:dyDescent="0.25">
      <c r="A2173" s="40">
        <f>TYPE(Customer!A2173)</f>
        <v>1</v>
      </c>
      <c r="B2173" s="40">
        <f>TYPE(Customer!B2173)</f>
        <v>1</v>
      </c>
      <c r="C2173" s="40">
        <f>TYPE(Customer!C2173)</f>
        <v>2</v>
      </c>
      <c r="D2173" s="40">
        <f>TYPE(Customer!D2173)</f>
        <v>2</v>
      </c>
      <c r="E2173" s="40">
        <f>TYPE(Customer!E2173)</f>
        <v>1</v>
      </c>
      <c r="F2173" s="40">
        <f>TYPE(Customer!G2173)</f>
        <v>1</v>
      </c>
      <c r="G2173" s="40">
        <f>TYPE(Customer!H2173)</f>
        <v>1</v>
      </c>
      <c r="H2173" s="40">
        <f>TYPE(Customer!I2173)</f>
        <v>1</v>
      </c>
      <c r="I2173" s="40">
        <f>TYPE(Customer!J2173)</f>
        <v>1</v>
      </c>
      <c r="J2173" s="40">
        <f>TYPE(Customer!K2173)</f>
        <v>1</v>
      </c>
      <c r="K2173" s="40">
        <f>TYPE(Customer!L2173)</f>
        <v>1</v>
      </c>
      <c r="L2173" s="40">
        <f>TYPE(Customer!M2173)</f>
        <v>1</v>
      </c>
      <c r="M2173" s="40">
        <f>TYPE(Customer!N2173)</f>
        <v>1</v>
      </c>
    </row>
    <row r="2174" spans="1:13" x14ac:dyDescent="0.25">
      <c r="A2174" s="40">
        <f>TYPE(Customer!A2174)</f>
        <v>1</v>
      </c>
      <c r="B2174" s="40">
        <f>TYPE(Customer!B2174)</f>
        <v>1</v>
      </c>
      <c r="C2174" s="40">
        <f>TYPE(Customer!C2174)</f>
        <v>2</v>
      </c>
      <c r="D2174" s="40">
        <f>TYPE(Customer!D2174)</f>
        <v>2</v>
      </c>
      <c r="E2174" s="40">
        <f>TYPE(Customer!E2174)</f>
        <v>1</v>
      </c>
      <c r="F2174" s="40">
        <f>TYPE(Customer!G2174)</f>
        <v>1</v>
      </c>
      <c r="G2174" s="40">
        <f>TYPE(Customer!H2174)</f>
        <v>1</v>
      </c>
      <c r="H2174" s="40">
        <f>TYPE(Customer!I2174)</f>
        <v>1</v>
      </c>
      <c r="I2174" s="40">
        <f>TYPE(Customer!J2174)</f>
        <v>1</v>
      </c>
      <c r="J2174" s="40">
        <f>TYPE(Customer!K2174)</f>
        <v>1</v>
      </c>
      <c r="K2174" s="40">
        <f>TYPE(Customer!L2174)</f>
        <v>1</v>
      </c>
      <c r="L2174" s="40">
        <f>TYPE(Customer!M2174)</f>
        <v>1</v>
      </c>
      <c r="M2174" s="40">
        <f>TYPE(Customer!N2174)</f>
        <v>1</v>
      </c>
    </row>
    <row r="2175" spans="1:13" x14ac:dyDescent="0.25">
      <c r="A2175" s="40">
        <f>TYPE(Customer!A2175)</f>
        <v>1</v>
      </c>
      <c r="B2175" s="40">
        <f>TYPE(Customer!B2175)</f>
        <v>1</v>
      </c>
      <c r="C2175" s="40">
        <f>TYPE(Customer!C2175)</f>
        <v>2</v>
      </c>
      <c r="D2175" s="40">
        <f>TYPE(Customer!D2175)</f>
        <v>2</v>
      </c>
      <c r="E2175" s="40">
        <f>TYPE(Customer!E2175)</f>
        <v>1</v>
      </c>
      <c r="F2175" s="40">
        <f>TYPE(Customer!G2175)</f>
        <v>1</v>
      </c>
      <c r="G2175" s="40">
        <f>TYPE(Customer!H2175)</f>
        <v>1</v>
      </c>
      <c r="H2175" s="40">
        <f>TYPE(Customer!I2175)</f>
        <v>1</v>
      </c>
      <c r="I2175" s="40">
        <f>TYPE(Customer!J2175)</f>
        <v>1</v>
      </c>
      <c r="J2175" s="40">
        <f>TYPE(Customer!K2175)</f>
        <v>1</v>
      </c>
      <c r="K2175" s="40">
        <f>TYPE(Customer!L2175)</f>
        <v>1</v>
      </c>
      <c r="L2175" s="40">
        <f>TYPE(Customer!M2175)</f>
        <v>1</v>
      </c>
      <c r="M2175" s="40">
        <f>TYPE(Customer!N2175)</f>
        <v>1</v>
      </c>
    </row>
    <row r="2176" spans="1:13" x14ac:dyDescent="0.25">
      <c r="A2176" s="40">
        <f>TYPE(Customer!A2176)</f>
        <v>1</v>
      </c>
      <c r="B2176" s="40">
        <f>TYPE(Customer!B2176)</f>
        <v>1</v>
      </c>
      <c r="C2176" s="40">
        <f>TYPE(Customer!C2176)</f>
        <v>2</v>
      </c>
      <c r="D2176" s="40">
        <f>TYPE(Customer!D2176)</f>
        <v>2</v>
      </c>
      <c r="E2176" s="40">
        <f>TYPE(Customer!E2176)</f>
        <v>1</v>
      </c>
      <c r="F2176" s="40">
        <f>TYPE(Customer!G2176)</f>
        <v>1</v>
      </c>
      <c r="G2176" s="40">
        <f>TYPE(Customer!H2176)</f>
        <v>1</v>
      </c>
      <c r="H2176" s="40">
        <f>TYPE(Customer!I2176)</f>
        <v>1</v>
      </c>
      <c r="I2176" s="40">
        <f>TYPE(Customer!J2176)</f>
        <v>1</v>
      </c>
      <c r="J2176" s="40">
        <f>TYPE(Customer!K2176)</f>
        <v>1</v>
      </c>
      <c r="K2176" s="40">
        <f>TYPE(Customer!L2176)</f>
        <v>1</v>
      </c>
      <c r="L2176" s="40">
        <f>TYPE(Customer!M2176)</f>
        <v>1</v>
      </c>
      <c r="M2176" s="40">
        <f>TYPE(Customer!N2176)</f>
        <v>1</v>
      </c>
    </row>
    <row r="2177" spans="1:13" x14ac:dyDescent="0.25">
      <c r="A2177" s="40">
        <f>TYPE(Customer!A2177)</f>
        <v>1</v>
      </c>
      <c r="B2177" s="40">
        <f>TYPE(Customer!B2177)</f>
        <v>1</v>
      </c>
      <c r="C2177" s="40">
        <f>TYPE(Customer!C2177)</f>
        <v>2</v>
      </c>
      <c r="D2177" s="40">
        <f>TYPE(Customer!D2177)</f>
        <v>2</v>
      </c>
      <c r="E2177" s="40">
        <f>TYPE(Customer!E2177)</f>
        <v>1</v>
      </c>
      <c r="F2177" s="40">
        <f>TYPE(Customer!G2177)</f>
        <v>1</v>
      </c>
      <c r="G2177" s="40">
        <f>TYPE(Customer!H2177)</f>
        <v>1</v>
      </c>
      <c r="H2177" s="40">
        <f>TYPE(Customer!I2177)</f>
        <v>1</v>
      </c>
      <c r="I2177" s="40">
        <f>TYPE(Customer!J2177)</f>
        <v>1</v>
      </c>
      <c r="J2177" s="40">
        <f>TYPE(Customer!K2177)</f>
        <v>1</v>
      </c>
      <c r="K2177" s="40">
        <f>TYPE(Customer!L2177)</f>
        <v>1</v>
      </c>
      <c r="L2177" s="40">
        <f>TYPE(Customer!M2177)</f>
        <v>1</v>
      </c>
      <c r="M2177" s="40">
        <f>TYPE(Customer!N2177)</f>
        <v>1</v>
      </c>
    </row>
    <row r="2178" spans="1:13" x14ac:dyDescent="0.25">
      <c r="A2178" s="40">
        <f>TYPE(Customer!A2178)</f>
        <v>1</v>
      </c>
      <c r="B2178" s="40">
        <f>TYPE(Customer!B2178)</f>
        <v>1</v>
      </c>
      <c r="C2178" s="40">
        <f>TYPE(Customer!C2178)</f>
        <v>2</v>
      </c>
      <c r="D2178" s="40">
        <f>TYPE(Customer!D2178)</f>
        <v>2</v>
      </c>
      <c r="E2178" s="40">
        <f>TYPE(Customer!E2178)</f>
        <v>1</v>
      </c>
      <c r="F2178" s="40">
        <f>TYPE(Customer!G2178)</f>
        <v>1</v>
      </c>
      <c r="G2178" s="40">
        <f>TYPE(Customer!H2178)</f>
        <v>1</v>
      </c>
      <c r="H2178" s="40">
        <f>TYPE(Customer!I2178)</f>
        <v>1</v>
      </c>
      <c r="I2178" s="40">
        <f>TYPE(Customer!J2178)</f>
        <v>1</v>
      </c>
      <c r="J2178" s="40">
        <f>TYPE(Customer!K2178)</f>
        <v>1</v>
      </c>
      <c r="K2178" s="40">
        <f>TYPE(Customer!L2178)</f>
        <v>1</v>
      </c>
      <c r="L2178" s="40">
        <f>TYPE(Customer!M2178)</f>
        <v>1</v>
      </c>
      <c r="M2178" s="40">
        <f>TYPE(Customer!N2178)</f>
        <v>1</v>
      </c>
    </row>
    <row r="2179" spans="1:13" x14ac:dyDescent="0.25">
      <c r="A2179" s="40">
        <f>TYPE(Customer!A2179)</f>
        <v>1</v>
      </c>
      <c r="B2179" s="40">
        <f>TYPE(Customer!B2179)</f>
        <v>1</v>
      </c>
      <c r="C2179" s="40">
        <f>TYPE(Customer!C2179)</f>
        <v>2</v>
      </c>
      <c r="D2179" s="40">
        <f>TYPE(Customer!D2179)</f>
        <v>2</v>
      </c>
      <c r="E2179" s="40">
        <f>TYPE(Customer!E2179)</f>
        <v>1</v>
      </c>
      <c r="F2179" s="40">
        <f>TYPE(Customer!G2179)</f>
        <v>1</v>
      </c>
      <c r="G2179" s="40">
        <f>TYPE(Customer!H2179)</f>
        <v>1</v>
      </c>
      <c r="H2179" s="40">
        <f>TYPE(Customer!I2179)</f>
        <v>1</v>
      </c>
      <c r="I2179" s="40">
        <f>TYPE(Customer!J2179)</f>
        <v>1</v>
      </c>
      <c r="J2179" s="40">
        <f>TYPE(Customer!K2179)</f>
        <v>1</v>
      </c>
      <c r="K2179" s="40">
        <f>TYPE(Customer!L2179)</f>
        <v>1</v>
      </c>
      <c r="L2179" s="40">
        <f>TYPE(Customer!M2179)</f>
        <v>1</v>
      </c>
      <c r="M2179" s="40">
        <f>TYPE(Customer!N2179)</f>
        <v>1</v>
      </c>
    </row>
    <row r="2180" spans="1:13" x14ac:dyDescent="0.25">
      <c r="A2180" s="40">
        <f>TYPE(Customer!A2180)</f>
        <v>1</v>
      </c>
      <c r="B2180" s="40">
        <f>TYPE(Customer!B2180)</f>
        <v>1</v>
      </c>
      <c r="C2180" s="40">
        <f>TYPE(Customer!C2180)</f>
        <v>2</v>
      </c>
      <c r="D2180" s="40">
        <f>TYPE(Customer!D2180)</f>
        <v>2</v>
      </c>
      <c r="E2180" s="40">
        <f>TYPE(Customer!E2180)</f>
        <v>1</v>
      </c>
      <c r="F2180" s="40">
        <f>TYPE(Customer!G2180)</f>
        <v>1</v>
      </c>
      <c r="G2180" s="40">
        <f>TYPE(Customer!H2180)</f>
        <v>1</v>
      </c>
      <c r="H2180" s="40">
        <f>TYPE(Customer!I2180)</f>
        <v>1</v>
      </c>
      <c r="I2180" s="40">
        <f>TYPE(Customer!J2180)</f>
        <v>1</v>
      </c>
      <c r="J2180" s="40">
        <f>TYPE(Customer!K2180)</f>
        <v>1</v>
      </c>
      <c r="K2180" s="40">
        <f>TYPE(Customer!L2180)</f>
        <v>1</v>
      </c>
      <c r="L2180" s="40">
        <f>TYPE(Customer!M2180)</f>
        <v>1</v>
      </c>
      <c r="M2180" s="40">
        <f>TYPE(Customer!N2180)</f>
        <v>1</v>
      </c>
    </row>
    <row r="2181" spans="1:13" x14ac:dyDescent="0.25">
      <c r="A2181" s="40">
        <f>TYPE(Customer!A2181)</f>
        <v>1</v>
      </c>
      <c r="B2181" s="40">
        <f>TYPE(Customer!B2181)</f>
        <v>1</v>
      </c>
      <c r="C2181" s="40">
        <f>TYPE(Customer!C2181)</f>
        <v>2</v>
      </c>
      <c r="D2181" s="40">
        <f>TYPE(Customer!D2181)</f>
        <v>2</v>
      </c>
      <c r="E2181" s="40">
        <f>TYPE(Customer!E2181)</f>
        <v>1</v>
      </c>
      <c r="F2181" s="40">
        <f>TYPE(Customer!G2181)</f>
        <v>1</v>
      </c>
      <c r="G2181" s="40">
        <f>TYPE(Customer!H2181)</f>
        <v>1</v>
      </c>
      <c r="H2181" s="40">
        <f>TYPE(Customer!I2181)</f>
        <v>1</v>
      </c>
      <c r="I2181" s="40">
        <f>TYPE(Customer!J2181)</f>
        <v>1</v>
      </c>
      <c r="J2181" s="40">
        <f>TYPE(Customer!K2181)</f>
        <v>1</v>
      </c>
      <c r="K2181" s="40">
        <f>TYPE(Customer!L2181)</f>
        <v>1</v>
      </c>
      <c r="L2181" s="40">
        <f>TYPE(Customer!M2181)</f>
        <v>1</v>
      </c>
      <c r="M2181" s="40">
        <f>TYPE(Customer!N2181)</f>
        <v>1</v>
      </c>
    </row>
    <row r="2182" spans="1:13" x14ac:dyDescent="0.25">
      <c r="A2182" s="40">
        <f>TYPE(Customer!A2182)</f>
        <v>1</v>
      </c>
      <c r="B2182" s="40">
        <f>TYPE(Customer!B2182)</f>
        <v>1</v>
      </c>
      <c r="C2182" s="40">
        <f>TYPE(Customer!C2182)</f>
        <v>2</v>
      </c>
      <c r="D2182" s="40">
        <f>TYPE(Customer!D2182)</f>
        <v>2</v>
      </c>
      <c r="E2182" s="40">
        <f>TYPE(Customer!E2182)</f>
        <v>1</v>
      </c>
      <c r="F2182" s="40">
        <f>TYPE(Customer!G2182)</f>
        <v>1</v>
      </c>
      <c r="G2182" s="40">
        <f>TYPE(Customer!H2182)</f>
        <v>1</v>
      </c>
      <c r="H2182" s="40">
        <f>TYPE(Customer!I2182)</f>
        <v>1</v>
      </c>
      <c r="I2182" s="40">
        <f>TYPE(Customer!J2182)</f>
        <v>1</v>
      </c>
      <c r="J2182" s="40">
        <f>TYPE(Customer!K2182)</f>
        <v>1</v>
      </c>
      <c r="K2182" s="40">
        <f>TYPE(Customer!L2182)</f>
        <v>1</v>
      </c>
      <c r="L2182" s="40">
        <f>TYPE(Customer!M2182)</f>
        <v>1</v>
      </c>
      <c r="M2182" s="40">
        <f>TYPE(Customer!N2182)</f>
        <v>1</v>
      </c>
    </row>
    <row r="2183" spans="1:13" x14ac:dyDescent="0.25">
      <c r="A2183" s="40">
        <f>TYPE(Customer!A2183)</f>
        <v>1</v>
      </c>
      <c r="B2183" s="40">
        <f>TYPE(Customer!B2183)</f>
        <v>1</v>
      </c>
      <c r="C2183" s="40">
        <f>TYPE(Customer!C2183)</f>
        <v>2</v>
      </c>
      <c r="D2183" s="40">
        <f>TYPE(Customer!D2183)</f>
        <v>2</v>
      </c>
      <c r="E2183" s="40">
        <f>TYPE(Customer!E2183)</f>
        <v>1</v>
      </c>
      <c r="F2183" s="40">
        <f>TYPE(Customer!G2183)</f>
        <v>1</v>
      </c>
      <c r="G2183" s="40">
        <f>TYPE(Customer!H2183)</f>
        <v>1</v>
      </c>
      <c r="H2183" s="40">
        <f>TYPE(Customer!I2183)</f>
        <v>1</v>
      </c>
      <c r="I2183" s="40">
        <f>TYPE(Customer!J2183)</f>
        <v>1</v>
      </c>
      <c r="J2183" s="40">
        <f>TYPE(Customer!K2183)</f>
        <v>1</v>
      </c>
      <c r="K2183" s="40">
        <f>TYPE(Customer!L2183)</f>
        <v>1</v>
      </c>
      <c r="L2183" s="40">
        <f>TYPE(Customer!M2183)</f>
        <v>1</v>
      </c>
      <c r="M2183" s="40">
        <f>TYPE(Customer!N2183)</f>
        <v>1</v>
      </c>
    </row>
    <row r="2184" spans="1:13" x14ac:dyDescent="0.25">
      <c r="A2184" s="40">
        <f>TYPE(Customer!A2184)</f>
        <v>1</v>
      </c>
      <c r="B2184" s="40">
        <f>TYPE(Customer!B2184)</f>
        <v>1</v>
      </c>
      <c r="C2184" s="40">
        <f>TYPE(Customer!C2184)</f>
        <v>2</v>
      </c>
      <c r="D2184" s="40">
        <f>TYPE(Customer!D2184)</f>
        <v>2</v>
      </c>
      <c r="E2184" s="40">
        <f>TYPE(Customer!E2184)</f>
        <v>1</v>
      </c>
      <c r="F2184" s="40">
        <f>TYPE(Customer!G2184)</f>
        <v>1</v>
      </c>
      <c r="G2184" s="40">
        <f>TYPE(Customer!H2184)</f>
        <v>1</v>
      </c>
      <c r="H2184" s="40">
        <f>TYPE(Customer!I2184)</f>
        <v>1</v>
      </c>
      <c r="I2184" s="40">
        <f>TYPE(Customer!J2184)</f>
        <v>1</v>
      </c>
      <c r="J2184" s="40">
        <f>TYPE(Customer!K2184)</f>
        <v>1</v>
      </c>
      <c r="K2184" s="40">
        <f>TYPE(Customer!L2184)</f>
        <v>1</v>
      </c>
      <c r="L2184" s="40">
        <f>TYPE(Customer!M2184)</f>
        <v>1</v>
      </c>
      <c r="M2184" s="40">
        <f>TYPE(Customer!N2184)</f>
        <v>1</v>
      </c>
    </row>
    <row r="2185" spans="1:13" x14ac:dyDescent="0.25">
      <c r="A2185" s="40">
        <f>TYPE(Customer!A2185)</f>
        <v>1</v>
      </c>
      <c r="B2185" s="40">
        <f>TYPE(Customer!B2185)</f>
        <v>1</v>
      </c>
      <c r="C2185" s="40">
        <f>TYPE(Customer!C2185)</f>
        <v>2</v>
      </c>
      <c r="D2185" s="40">
        <f>TYPE(Customer!D2185)</f>
        <v>2</v>
      </c>
      <c r="E2185" s="40">
        <f>TYPE(Customer!E2185)</f>
        <v>1</v>
      </c>
      <c r="F2185" s="40">
        <f>TYPE(Customer!G2185)</f>
        <v>1</v>
      </c>
      <c r="G2185" s="40">
        <f>TYPE(Customer!H2185)</f>
        <v>1</v>
      </c>
      <c r="H2185" s="40">
        <f>TYPE(Customer!I2185)</f>
        <v>1</v>
      </c>
      <c r="I2185" s="40">
        <f>TYPE(Customer!J2185)</f>
        <v>1</v>
      </c>
      <c r="J2185" s="40">
        <f>TYPE(Customer!K2185)</f>
        <v>1</v>
      </c>
      <c r="K2185" s="40">
        <f>TYPE(Customer!L2185)</f>
        <v>1</v>
      </c>
      <c r="L2185" s="40">
        <f>TYPE(Customer!M2185)</f>
        <v>1</v>
      </c>
      <c r="M2185" s="40">
        <f>TYPE(Customer!N2185)</f>
        <v>1</v>
      </c>
    </row>
    <row r="2186" spans="1:13" x14ac:dyDescent="0.25">
      <c r="A2186" s="40">
        <f>TYPE(Customer!A2186)</f>
        <v>1</v>
      </c>
      <c r="B2186" s="40">
        <f>TYPE(Customer!B2186)</f>
        <v>1</v>
      </c>
      <c r="C2186" s="40">
        <f>TYPE(Customer!C2186)</f>
        <v>2</v>
      </c>
      <c r="D2186" s="40">
        <f>TYPE(Customer!D2186)</f>
        <v>2</v>
      </c>
      <c r="E2186" s="40">
        <f>TYPE(Customer!E2186)</f>
        <v>1</v>
      </c>
      <c r="F2186" s="40">
        <f>TYPE(Customer!G2186)</f>
        <v>1</v>
      </c>
      <c r="G2186" s="40">
        <f>TYPE(Customer!H2186)</f>
        <v>1</v>
      </c>
      <c r="H2186" s="40">
        <f>TYPE(Customer!I2186)</f>
        <v>1</v>
      </c>
      <c r="I2186" s="40">
        <f>TYPE(Customer!J2186)</f>
        <v>1</v>
      </c>
      <c r="J2186" s="40">
        <f>TYPE(Customer!K2186)</f>
        <v>1</v>
      </c>
      <c r="K2186" s="40">
        <f>TYPE(Customer!L2186)</f>
        <v>1</v>
      </c>
      <c r="L2186" s="40">
        <f>TYPE(Customer!M2186)</f>
        <v>1</v>
      </c>
      <c r="M2186" s="40">
        <f>TYPE(Customer!N2186)</f>
        <v>1</v>
      </c>
    </row>
    <row r="2187" spans="1:13" x14ac:dyDescent="0.25">
      <c r="A2187" s="40">
        <f>TYPE(Customer!A2187)</f>
        <v>1</v>
      </c>
      <c r="B2187" s="40">
        <f>TYPE(Customer!B2187)</f>
        <v>1</v>
      </c>
      <c r="C2187" s="40">
        <f>TYPE(Customer!C2187)</f>
        <v>2</v>
      </c>
      <c r="D2187" s="40">
        <f>TYPE(Customer!D2187)</f>
        <v>2</v>
      </c>
      <c r="E2187" s="40">
        <f>TYPE(Customer!E2187)</f>
        <v>1</v>
      </c>
      <c r="F2187" s="40">
        <f>TYPE(Customer!G2187)</f>
        <v>1</v>
      </c>
      <c r="G2187" s="40">
        <f>TYPE(Customer!H2187)</f>
        <v>1</v>
      </c>
      <c r="H2187" s="40">
        <f>TYPE(Customer!I2187)</f>
        <v>1</v>
      </c>
      <c r="I2187" s="40">
        <f>TYPE(Customer!J2187)</f>
        <v>1</v>
      </c>
      <c r="J2187" s="40">
        <f>TYPE(Customer!K2187)</f>
        <v>1</v>
      </c>
      <c r="K2187" s="40">
        <f>TYPE(Customer!L2187)</f>
        <v>1</v>
      </c>
      <c r="L2187" s="40">
        <f>TYPE(Customer!M2187)</f>
        <v>1</v>
      </c>
      <c r="M2187" s="40">
        <f>TYPE(Customer!N2187)</f>
        <v>1</v>
      </c>
    </row>
    <row r="2188" spans="1:13" x14ac:dyDescent="0.25">
      <c r="A2188" s="40">
        <f>TYPE(Customer!A2188)</f>
        <v>1</v>
      </c>
      <c r="B2188" s="40">
        <f>TYPE(Customer!B2188)</f>
        <v>1</v>
      </c>
      <c r="C2188" s="40">
        <f>TYPE(Customer!C2188)</f>
        <v>2</v>
      </c>
      <c r="D2188" s="40">
        <f>TYPE(Customer!D2188)</f>
        <v>2</v>
      </c>
      <c r="E2188" s="40">
        <f>TYPE(Customer!E2188)</f>
        <v>1</v>
      </c>
      <c r="F2188" s="40">
        <f>TYPE(Customer!G2188)</f>
        <v>1</v>
      </c>
      <c r="G2188" s="40">
        <f>TYPE(Customer!H2188)</f>
        <v>1</v>
      </c>
      <c r="H2188" s="40">
        <f>TYPE(Customer!I2188)</f>
        <v>1</v>
      </c>
      <c r="I2188" s="40">
        <f>TYPE(Customer!J2188)</f>
        <v>1</v>
      </c>
      <c r="J2188" s="40">
        <f>TYPE(Customer!K2188)</f>
        <v>1</v>
      </c>
      <c r="K2188" s="40">
        <f>TYPE(Customer!L2188)</f>
        <v>1</v>
      </c>
      <c r="L2188" s="40">
        <f>TYPE(Customer!M2188)</f>
        <v>1</v>
      </c>
      <c r="M2188" s="40">
        <f>TYPE(Customer!N2188)</f>
        <v>1</v>
      </c>
    </row>
    <row r="2189" spans="1:13" x14ac:dyDescent="0.25">
      <c r="A2189" s="40">
        <f>TYPE(Customer!A2189)</f>
        <v>1</v>
      </c>
      <c r="B2189" s="40">
        <f>TYPE(Customer!B2189)</f>
        <v>1</v>
      </c>
      <c r="C2189" s="40">
        <f>TYPE(Customer!C2189)</f>
        <v>2</v>
      </c>
      <c r="D2189" s="40">
        <f>TYPE(Customer!D2189)</f>
        <v>2</v>
      </c>
      <c r="E2189" s="40">
        <f>TYPE(Customer!E2189)</f>
        <v>1</v>
      </c>
      <c r="F2189" s="40">
        <f>TYPE(Customer!G2189)</f>
        <v>1</v>
      </c>
      <c r="G2189" s="40">
        <f>TYPE(Customer!H2189)</f>
        <v>1</v>
      </c>
      <c r="H2189" s="40">
        <f>TYPE(Customer!I2189)</f>
        <v>1</v>
      </c>
      <c r="I2189" s="40">
        <f>TYPE(Customer!J2189)</f>
        <v>1</v>
      </c>
      <c r="J2189" s="40">
        <f>TYPE(Customer!K2189)</f>
        <v>1</v>
      </c>
      <c r="K2189" s="40">
        <f>TYPE(Customer!L2189)</f>
        <v>1</v>
      </c>
      <c r="L2189" s="40">
        <f>TYPE(Customer!M2189)</f>
        <v>1</v>
      </c>
      <c r="M2189" s="40">
        <f>TYPE(Customer!N2189)</f>
        <v>1</v>
      </c>
    </row>
    <row r="2190" spans="1:13" x14ac:dyDescent="0.25">
      <c r="A2190" s="40">
        <f>TYPE(Customer!A2190)</f>
        <v>1</v>
      </c>
      <c r="B2190" s="40">
        <f>TYPE(Customer!B2190)</f>
        <v>1</v>
      </c>
      <c r="C2190" s="40">
        <f>TYPE(Customer!C2190)</f>
        <v>2</v>
      </c>
      <c r="D2190" s="40">
        <f>TYPE(Customer!D2190)</f>
        <v>2</v>
      </c>
      <c r="E2190" s="40">
        <f>TYPE(Customer!E2190)</f>
        <v>1</v>
      </c>
      <c r="F2190" s="40">
        <f>TYPE(Customer!G2190)</f>
        <v>1</v>
      </c>
      <c r="G2190" s="40">
        <f>TYPE(Customer!H2190)</f>
        <v>1</v>
      </c>
      <c r="H2190" s="40">
        <f>TYPE(Customer!I2190)</f>
        <v>1</v>
      </c>
      <c r="I2190" s="40">
        <f>TYPE(Customer!J2190)</f>
        <v>1</v>
      </c>
      <c r="J2190" s="40">
        <f>TYPE(Customer!K2190)</f>
        <v>1</v>
      </c>
      <c r="K2190" s="40">
        <f>TYPE(Customer!L2190)</f>
        <v>1</v>
      </c>
      <c r="L2190" s="40">
        <f>TYPE(Customer!M2190)</f>
        <v>1</v>
      </c>
      <c r="M2190" s="40">
        <f>TYPE(Customer!N2190)</f>
        <v>1</v>
      </c>
    </row>
    <row r="2191" spans="1:13" x14ac:dyDescent="0.25">
      <c r="A2191" s="40">
        <f>TYPE(Customer!A2191)</f>
        <v>1</v>
      </c>
      <c r="B2191" s="40">
        <f>TYPE(Customer!B2191)</f>
        <v>1</v>
      </c>
      <c r="C2191" s="40">
        <f>TYPE(Customer!C2191)</f>
        <v>2</v>
      </c>
      <c r="D2191" s="40">
        <f>TYPE(Customer!D2191)</f>
        <v>2</v>
      </c>
      <c r="E2191" s="40">
        <f>TYPE(Customer!E2191)</f>
        <v>1</v>
      </c>
      <c r="F2191" s="40">
        <f>TYPE(Customer!G2191)</f>
        <v>1</v>
      </c>
      <c r="G2191" s="40">
        <f>TYPE(Customer!H2191)</f>
        <v>1</v>
      </c>
      <c r="H2191" s="40">
        <f>TYPE(Customer!I2191)</f>
        <v>1</v>
      </c>
      <c r="I2191" s="40">
        <f>TYPE(Customer!J2191)</f>
        <v>1</v>
      </c>
      <c r="J2191" s="40">
        <f>TYPE(Customer!K2191)</f>
        <v>1</v>
      </c>
      <c r="K2191" s="40">
        <f>TYPE(Customer!L2191)</f>
        <v>1</v>
      </c>
      <c r="L2191" s="40">
        <f>TYPE(Customer!M2191)</f>
        <v>1</v>
      </c>
      <c r="M2191" s="40">
        <f>TYPE(Customer!N2191)</f>
        <v>1</v>
      </c>
    </row>
    <row r="2192" spans="1:13" x14ac:dyDescent="0.25">
      <c r="A2192" s="40">
        <f>TYPE(Customer!A2192)</f>
        <v>1</v>
      </c>
      <c r="B2192" s="40">
        <f>TYPE(Customer!B2192)</f>
        <v>1</v>
      </c>
      <c r="C2192" s="40">
        <f>TYPE(Customer!C2192)</f>
        <v>2</v>
      </c>
      <c r="D2192" s="40">
        <f>TYPE(Customer!D2192)</f>
        <v>2</v>
      </c>
      <c r="E2192" s="40">
        <f>TYPE(Customer!E2192)</f>
        <v>1</v>
      </c>
      <c r="F2192" s="40">
        <f>TYPE(Customer!G2192)</f>
        <v>1</v>
      </c>
      <c r="G2192" s="40">
        <f>TYPE(Customer!H2192)</f>
        <v>1</v>
      </c>
      <c r="H2192" s="40">
        <f>TYPE(Customer!I2192)</f>
        <v>1</v>
      </c>
      <c r="I2192" s="40">
        <f>TYPE(Customer!J2192)</f>
        <v>1</v>
      </c>
      <c r="J2192" s="40">
        <f>TYPE(Customer!K2192)</f>
        <v>1</v>
      </c>
      <c r="K2192" s="40">
        <f>TYPE(Customer!L2192)</f>
        <v>1</v>
      </c>
      <c r="L2192" s="40">
        <f>TYPE(Customer!M2192)</f>
        <v>1</v>
      </c>
      <c r="M2192" s="40">
        <f>TYPE(Customer!N2192)</f>
        <v>1</v>
      </c>
    </row>
    <row r="2193" spans="1:13" x14ac:dyDescent="0.25">
      <c r="A2193" s="40">
        <f>TYPE(Customer!A2193)</f>
        <v>1</v>
      </c>
      <c r="B2193" s="40">
        <f>TYPE(Customer!B2193)</f>
        <v>1</v>
      </c>
      <c r="C2193" s="40">
        <f>TYPE(Customer!C2193)</f>
        <v>2</v>
      </c>
      <c r="D2193" s="40">
        <f>TYPE(Customer!D2193)</f>
        <v>2</v>
      </c>
      <c r="E2193" s="40">
        <f>TYPE(Customer!E2193)</f>
        <v>1</v>
      </c>
      <c r="F2193" s="40">
        <f>TYPE(Customer!G2193)</f>
        <v>1</v>
      </c>
      <c r="G2193" s="40">
        <f>TYPE(Customer!H2193)</f>
        <v>1</v>
      </c>
      <c r="H2193" s="40">
        <f>TYPE(Customer!I2193)</f>
        <v>1</v>
      </c>
      <c r="I2193" s="40">
        <f>TYPE(Customer!J2193)</f>
        <v>1</v>
      </c>
      <c r="J2193" s="40">
        <f>TYPE(Customer!K2193)</f>
        <v>1</v>
      </c>
      <c r="K2193" s="40">
        <f>TYPE(Customer!L2193)</f>
        <v>1</v>
      </c>
      <c r="L2193" s="40">
        <f>TYPE(Customer!M2193)</f>
        <v>1</v>
      </c>
      <c r="M2193" s="40">
        <f>TYPE(Customer!N2193)</f>
        <v>1</v>
      </c>
    </row>
    <row r="2194" spans="1:13" x14ac:dyDescent="0.25">
      <c r="A2194" s="40">
        <f>TYPE(Customer!A2194)</f>
        <v>1</v>
      </c>
      <c r="B2194" s="40">
        <f>TYPE(Customer!B2194)</f>
        <v>1</v>
      </c>
      <c r="C2194" s="40">
        <f>TYPE(Customer!C2194)</f>
        <v>2</v>
      </c>
      <c r="D2194" s="40">
        <f>TYPE(Customer!D2194)</f>
        <v>2</v>
      </c>
      <c r="E2194" s="40">
        <f>TYPE(Customer!E2194)</f>
        <v>1</v>
      </c>
      <c r="F2194" s="40">
        <f>TYPE(Customer!G2194)</f>
        <v>1</v>
      </c>
      <c r="G2194" s="40">
        <f>TYPE(Customer!H2194)</f>
        <v>1</v>
      </c>
      <c r="H2194" s="40">
        <f>TYPE(Customer!I2194)</f>
        <v>1</v>
      </c>
      <c r="I2194" s="40">
        <f>TYPE(Customer!J2194)</f>
        <v>1</v>
      </c>
      <c r="J2194" s="40">
        <f>TYPE(Customer!K2194)</f>
        <v>1</v>
      </c>
      <c r="K2194" s="40">
        <f>TYPE(Customer!L2194)</f>
        <v>1</v>
      </c>
      <c r="L2194" s="40">
        <f>TYPE(Customer!M2194)</f>
        <v>1</v>
      </c>
      <c r="M2194" s="40">
        <f>TYPE(Customer!N2194)</f>
        <v>1</v>
      </c>
    </row>
    <row r="2195" spans="1:13" x14ac:dyDescent="0.25">
      <c r="A2195" s="40">
        <f>TYPE(Customer!A2195)</f>
        <v>1</v>
      </c>
      <c r="B2195" s="40">
        <f>TYPE(Customer!B2195)</f>
        <v>1</v>
      </c>
      <c r="C2195" s="40">
        <f>TYPE(Customer!C2195)</f>
        <v>2</v>
      </c>
      <c r="D2195" s="40">
        <f>TYPE(Customer!D2195)</f>
        <v>2</v>
      </c>
      <c r="E2195" s="40">
        <f>TYPE(Customer!E2195)</f>
        <v>1</v>
      </c>
      <c r="F2195" s="40">
        <f>TYPE(Customer!G2195)</f>
        <v>1</v>
      </c>
      <c r="G2195" s="40">
        <f>TYPE(Customer!H2195)</f>
        <v>1</v>
      </c>
      <c r="H2195" s="40">
        <f>TYPE(Customer!I2195)</f>
        <v>1</v>
      </c>
      <c r="I2195" s="40">
        <f>TYPE(Customer!J2195)</f>
        <v>1</v>
      </c>
      <c r="J2195" s="40">
        <f>TYPE(Customer!K2195)</f>
        <v>1</v>
      </c>
      <c r="K2195" s="40">
        <f>TYPE(Customer!L2195)</f>
        <v>1</v>
      </c>
      <c r="L2195" s="40">
        <f>TYPE(Customer!M2195)</f>
        <v>1</v>
      </c>
      <c r="M2195" s="40">
        <f>TYPE(Customer!N2195)</f>
        <v>1</v>
      </c>
    </row>
    <row r="2196" spans="1:13" x14ac:dyDescent="0.25">
      <c r="A2196" s="40">
        <f>TYPE(Customer!A2196)</f>
        <v>1</v>
      </c>
      <c r="B2196" s="40">
        <f>TYPE(Customer!B2196)</f>
        <v>1</v>
      </c>
      <c r="C2196" s="40">
        <f>TYPE(Customer!C2196)</f>
        <v>2</v>
      </c>
      <c r="D2196" s="40">
        <f>TYPE(Customer!D2196)</f>
        <v>2</v>
      </c>
      <c r="E2196" s="40">
        <f>TYPE(Customer!E2196)</f>
        <v>1</v>
      </c>
      <c r="F2196" s="40">
        <f>TYPE(Customer!G2196)</f>
        <v>1</v>
      </c>
      <c r="G2196" s="40">
        <f>TYPE(Customer!H2196)</f>
        <v>1</v>
      </c>
      <c r="H2196" s="40">
        <f>TYPE(Customer!I2196)</f>
        <v>1</v>
      </c>
      <c r="I2196" s="40">
        <f>TYPE(Customer!J2196)</f>
        <v>1</v>
      </c>
      <c r="J2196" s="40">
        <f>TYPE(Customer!K2196)</f>
        <v>1</v>
      </c>
      <c r="K2196" s="40">
        <f>TYPE(Customer!L2196)</f>
        <v>1</v>
      </c>
      <c r="L2196" s="40">
        <f>TYPE(Customer!M2196)</f>
        <v>1</v>
      </c>
      <c r="M2196" s="40">
        <f>TYPE(Customer!N2196)</f>
        <v>1</v>
      </c>
    </row>
    <row r="2197" spans="1:13" x14ac:dyDescent="0.25">
      <c r="A2197" s="40">
        <f>TYPE(Customer!A2197)</f>
        <v>1</v>
      </c>
      <c r="B2197" s="40">
        <f>TYPE(Customer!B2197)</f>
        <v>1</v>
      </c>
      <c r="C2197" s="40">
        <f>TYPE(Customer!C2197)</f>
        <v>2</v>
      </c>
      <c r="D2197" s="40">
        <f>TYPE(Customer!D2197)</f>
        <v>2</v>
      </c>
      <c r="E2197" s="40">
        <f>TYPE(Customer!E2197)</f>
        <v>1</v>
      </c>
      <c r="F2197" s="40">
        <f>TYPE(Customer!G2197)</f>
        <v>1</v>
      </c>
      <c r="G2197" s="40">
        <f>TYPE(Customer!H2197)</f>
        <v>1</v>
      </c>
      <c r="H2197" s="40">
        <f>TYPE(Customer!I2197)</f>
        <v>1</v>
      </c>
      <c r="I2197" s="40">
        <f>TYPE(Customer!J2197)</f>
        <v>1</v>
      </c>
      <c r="J2197" s="40">
        <f>TYPE(Customer!K2197)</f>
        <v>1</v>
      </c>
      <c r="K2197" s="40">
        <f>TYPE(Customer!L2197)</f>
        <v>1</v>
      </c>
      <c r="L2197" s="40">
        <f>TYPE(Customer!M2197)</f>
        <v>1</v>
      </c>
      <c r="M2197" s="40">
        <f>TYPE(Customer!N2197)</f>
        <v>1</v>
      </c>
    </row>
    <row r="2198" spans="1:13" x14ac:dyDescent="0.25">
      <c r="A2198" s="40">
        <f>TYPE(Customer!A2198)</f>
        <v>1</v>
      </c>
      <c r="B2198" s="40">
        <f>TYPE(Customer!B2198)</f>
        <v>1</v>
      </c>
      <c r="C2198" s="40">
        <f>TYPE(Customer!C2198)</f>
        <v>2</v>
      </c>
      <c r="D2198" s="40">
        <f>TYPE(Customer!D2198)</f>
        <v>2</v>
      </c>
      <c r="E2198" s="40">
        <f>TYPE(Customer!E2198)</f>
        <v>1</v>
      </c>
      <c r="F2198" s="40">
        <f>TYPE(Customer!G2198)</f>
        <v>1</v>
      </c>
      <c r="G2198" s="40">
        <f>TYPE(Customer!H2198)</f>
        <v>1</v>
      </c>
      <c r="H2198" s="40">
        <f>TYPE(Customer!I2198)</f>
        <v>1</v>
      </c>
      <c r="I2198" s="40">
        <f>TYPE(Customer!J2198)</f>
        <v>1</v>
      </c>
      <c r="J2198" s="40">
        <f>TYPE(Customer!K2198)</f>
        <v>1</v>
      </c>
      <c r="K2198" s="40">
        <f>TYPE(Customer!L2198)</f>
        <v>1</v>
      </c>
      <c r="L2198" s="40">
        <f>TYPE(Customer!M2198)</f>
        <v>1</v>
      </c>
      <c r="M2198" s="40">
        <f>TYPE(Customer!N2198)</f>
        <v>1</v>
      </c>
    </row>
    <row r="2199" spans="1:13" x14ac:dyDescent="0.25">
      <c r="A2199" s="40">
        <f>TYPE(Customer!A2199)</f>
        <v>1</v>
      </c>
      <c r="B2199" s="40">
        <f>TYPE(Customer!B2199)</f>
        <v>1</v>
      </c>
      <c r="C2199" s="40">
        <f>TYPE(Customer!C2199)</f>
        <v>2</v>
      </c>
      <c r="D2199" s="40">
        <f>TYPE(Customer!D2199)</f>
        <v>2</v>
      </c>
      <c r="E2199" s="40">
        <f>TYPE(Customer!E2199)</f>
        <v>1</v>
      </c>
      <c r="F2199" s="40">
        <f>TYPE(Customer!G2199)</f>
        <v>1</v>
      </c>
      <c r="G2199" s="40">
        <f>TYPE(Customer!H2199)</f>
        <v>1</v>
      </c>
      <c r="H2199" s="40">
        <f>TYPE(Customer!I2199)</f>
        <v>1</v>
      </c>
      <c r="I2199" s="40">
        <f>TYPE(Customer!J2199)</f>
        <v>1</v>
      </c>
      <c r="J2199" s="40">
        <f>TYPE(Customer!K2199)</f>
        <v>1</v>
      </c>
      <c r="K2199" s="40">
        <f>TYPE(Customer!L2199)</f>
        <v>1</v>
      </c>
      <c r="L2199" s="40">
        <f>TYPE(Customer!M2199)</f>
        <v>1</v>
      </c>
      <c r="M2199" s="40">
        <f>TYPE(Customer!N2199)</f>
        <v>1</v>
      </c>
    </row>
    <row r="2200" spans="1:13" x14ac:dyDescent="0.25">
      <c r="A2200" s="40">
        <f>TYPE(Customer!A2200)</f>
        <v>1</v>
      </c>
      <c r="B2200" s="40">
        <f>TYPE(Customer!B2200)</f>
        <v>1</v>
      </c>
      <c r="C2200" s="40">
        <f>TYPE(Customer!C2200)</f>
        <v>2</v>
      </c>
      <c r="D2200" s="40">
        <f>TYPE(Customer!D2200)</f>
        <v>2</v>
      </c>
      <c r="E2200" s="40">
        <f>TYPE(Customer!E2200)</f>
        <v>1</v>
      </c>
      <c r="F2200" s="40">
        <f>TYPE(Customer!G2200)</f>
        <v>1</v>
      </c>
      <c r="G2200" s="40">
        <f>TYPE(Customer!H2200)</f>
        <v>1</v>
      </c>
      <c r="H2200" s="40">
        <f>TYPE(Customer!I2200)</f>
        <v>1</v>
      </c>
      <c r="I2200" s="40">
        <f>TYPE(Customer!J2200)</f>
        <v>1</v>
      </c>
      <c r="J2200" s="40">
        <f>TYPE(Customer!K2200)</f>
        <v>1</v>
      </c>
      <c r="K2200" s="40">
        <f>TYPE(Customer!L2200)</f>
        <v>1</v>
      </c>
      <c r="L2200" s="40">
        <f>TYPE(Customer!M2200)</f>
        <v>1</v>
      </c>
      <c r="M2200" s="40">
        <f>TYPE(Customer!N2200)</f>
        <v>1</v>
      </c>
    </row>
    <row r="2201" spans="1:13" x14ac:dyDescent="0.25">
      <c r="A2201" s="40">
        <f>TYPE(Customer!A2201)</f>
        <v>1</v>
      </c>
      <c r="B2201" s="40">
        <f>TYPE(Customer!B2201)</f>
        <v>1</v>
      </c>
      <c r="C2201" s="40">
        <f>TYPE(Customer!C2201)</f>
        <v>2</v>
      </c>
      <c r="D2201" s="40">
        <f>TYPE(Customer!D2201)</f>
        <v>2</v>
      </c>
      <c r="E2201" s="40">
        <f>TYPE(Customer!E2201)</f>
        <v>1</v>
      </c>
      <c r="F2201" s="40">
        <f>TYPE(Customer!G2201)</f>
        <v>1</v>
      </c>
      <c r="G2201" s="40">
        <f>TYPE(Customer!H2201)</f>
        <v>1</v>
      </c>
      <c r="H2201" s="40">
        <f>TYPE(Customer!I2201)</f>
        <v>1</v>
      </c>
      <c r="I2201" s="40">
        <f>TYPE(Customer!J2201)</f>
        <v>1</v>
      </c>
      <c r="J2201" s="40">
        <f>TYPE(Customer!K2201)</f>
        <v>1</v>
      </c>
      <c r="K2201" s="40">
        <f>TYPE(Customer!L2201)</f>
        <v>1</v>
      </c>
      <c r="L2201" s="40">
        <f>TYPE(Customer!M2201)</f>
        <v>1</v>
      </c>
      <c r="M2201" s="40">
        <f>TYPE(Customer!N2201)</f>
        <v>1</v>
      </c>
    </row>
    <row r="2202" spans="1:13" x14ac:dyDescent="0.25">
      <c r="A2202" s="40">
        <f>TYPE(Customer!A2202)</f>
        <v>1</v>
      </c>
      <c r="B2202" s="40">
        <f>TYPE(Customer!B2202)</f>
        <v>1</v>
      </c>
      <c r="C2202" s="40">
        <f>TYPE(Customer!C2202)</f>
        <v>2</v>
      </c>
      <c r="D2202" s="40">
        <f>TYPE(Customer!D2202)</f>
        <v>2</v>
      </c>
      <c r="E2202" s="40">
        <f>TYPE(Customer!E2202)</f>
        <v>1</v>
      </c>
      <c r="F2202" s="40">
        <f>TYPE(Customer!G2202)</f>
        <v>1</v>
      </c>
      <c r="G2202" s="40">
        <f>TYPE(Customer!H2202)</f>
        <v>1</v>
      </c>
      <c r="H2202" s="40">
        <f>TYPE(Customer!I2202)</f>
        <v>1</v>
      </c>
      <c r="I2202" s="40">
        <f>TYPE(Customer!J2202)</f>
        <v>1</v>
      </c>
      <c r="J2202" s="40">
        <f>TYPE(Customer!K2202)</f>
        <v>1</v>
      </c>
      <c r="K2202" s="40">
        <f>TYPE(Customer!L2202)</f>
        <v>1</v>
      </c>
      <c r="L2202" s="40">
        <f>TYPE(Customer!M2202)</f>
        <v>1</v>
      </c>
      <c r="M2202" s="40">
        <f>TYPE(Customer!N2202)</f>
        <v>1</v>
      </c>
    </row>
    <row r="2203" spans="1:13" x14ac:dyDescent="0.25">
      <c r="A2203" s="40">
        <f>TYPE(Customer!A2203)</f>
        <v>1</v>
      </c>
      <c r="B2203" s="40">
        <f>TYPE(Customer!B2203)</f>
        <v>1</v>
      </c>
      <c r="C2203" s="40">
        <f>TYPE(Customer!C2203)</f>
        <v>2</v>
      </c>
      <c r="D2203" s="40">
        <f>TYPE(Customer!D2203)</f>
        <v>2</v>
      </c>
      <c r="E2203" s="40">
        <f>TYPE(Customer!E2203)</f>
        <v>1</v>
      </c>
      <c r="F2203" s="40">
        <f>TYPE(Customer!G2203)</f>
        <v>1</v>
      </c>
      <c r="G2203" s="40">
        <f>TYPE(Customer!H2203)</f>
        <v>1</v>
      </c>
      <c r="H2203" s="40">
        <f>TYPE(Customer!I2203)</f>
        <v>1</v>
      </c>
      <c r="I2203" s="40">
        <f>TYPE(Customer!J2203)</f>
        <v>1</v>
      </c>
      <c r="J2203" s="40">
        <f>TYPE(Customer!K2203)</f>
        <v>1</v>
      </c>
      <c r="K2203" s="40">
        <f>TYPE(Customer!L2203)</f>
        <v>1</v>
      </c>
      <c r="L2203" s="40">
        <f>TYPE(Customer!M2203)</f>
        <v>1</v>
      </c>
      <c r="M2203" s="40">
        <f>TYPE(Customer!N2203)</f>
        <v>1</v>
      </c>
    </row>
    <row r="2204" spans="1:13" x14ac:dyDescent="0.25">
      <c r="A2204" s="40">
        <f>TYPE(Customer!A2204)</f>
        <v>1</v>
      </c>
      <c r="B2204" s="40">
        <f>TYPE(Customer!B2204)</f>
        <v>1</v>
      </c>
      <c r="C2204" s="40">
        <f>TYPE(Customer!C2204)</f>
        <v>2</v>
      </c>
      <c r="D2204" s="40">
        <f>TYPE(Customer!D2204)</f>
        <v>2</v>
      </c>
      <c r="E2204" s="40">
        <f>TYPE(Customer!E2204)</f>
        <v>1</v>
      </c>
      <c r="F2204" s="40">
        <f>TYPE(Customer!G2204)</f>
        <v>1</v>
      </c>
      <c r="G2204" s="40">
        <f>TYPE(Customer!H2204)</f>
        <v>1</v>
      </c>
      <c r="H2204" s="40">
        <f>TYPE(Customer!I2204)</f>
        <v>1</v>
      </c>
      <c r="I2204" s="40">
        <f>TYPE(Customer!J2204)</f>
        <v>1</v>
      </c>
      <c r="J2204" s="40">
        <f>TYPE(Customer!K2204)</f>
        <v>1</v>
      </c>
      <c r="K2204" s="40">
        <f>TYPE(Customer!L2204)</f>
        <v>1</v>
      </c>
      <c r="L2204" s="40">
        <f>TYPE(Customer!M2204)</f>
        <v>1</v>
      </c>
      <c r="M2204" s="40">
        <f>TYPE(Customer!N2204)</f>
        <v>1</v>
      </c>
    </row>
    <row r="2205" spans="1:13" x14ac:dyDescent="0.25">
      <c r="A2205" s="40">
        <f>TYPE(Customer!A2205)</f>
        <v>1</v>
      </c>
      <c r="B2205" s="40">
        <f>TYPE(Customer!B2205)</f>
        <v>1</v>
      </c>
      <c r="C2205" s="40">
        <f>TYPE(Customer!C2205)</f>
        <v>2</v>
      </c>
      <c r="D2205" s="40">
        <f>TYPE(Customer!D2205)</f>
        <v>2</v>
      </c>
      <c r="E2205" s="40">
        <f>TYPE(Customer!E2205)</f>
        <v>1</v>
      </c>
      <c r="F2205" s="40">
        <f>TYPE(Customer!G2205)</f>
        <v>1</v>
      </c>
      <c r="G2205" s="40">
        <f>TYPE(Customer!H2205)</f>
        <v>1</v>
      </c>
      <c r="H2205" s="40">
        <f>TYPE(Customer!I2205)</f>
        <v>1</v>
      </c>
      <c r="I2205" s="40">
        <f>TYPE(Customer!J2205)</f>
        <v>1</v>
      </c>
      <c r="J2205" s="40">
        <f>TYPE(Customer!K2205)</f>
        <v>1</v>
      </c>
      <c r="K2205" s="40">
        <f>TYPE(Customer!L2205)</f>
        <v>1</v>
      </c>
      <c r="L2205" s="40">
        <f>TYPE(Customer!M2205)</f>
        <v>1</v>
      </c>
      <c r="M2205" s="40">
        <f>TYPE(Customer!N2205)</f>
        <v>1</v>
      </c>
    </row>
    <row r="2206" spans="1:13" x14ac:dyDescent="0.25">
      <c r="A2206" s="40">
        <f>TYPE(Customer!A2206)</f>
        <v>1</v>
      </c>
      <c r="B2206" s="40">
        <f>TYPE(Customer!B2206)</f>
        <v>1</v>
      </c>
      <c r="C2206" s="40">
        <f>TYPE(Customer!C2206)</f>
        <v>2</v>
      </c>
      <c r="D2206" s="40">
        <f>TYPE(Customer!D2206)</f>
        <v>2</v>
      </c>
      <c r="E2206" s="40">
        <f>TYPE(Customer!E2206)</f>
        <v>1</v>
      </c>
      <c r="F2206" s="40">
        <f>TYPE(Customer!G2206)</f>
        <v>1</v>
      </c>
      <c r="G2206" s="40">
        <f>TYPE(Customer!H2206)</f>
        <v>1</v>
      </c>
      <c r="H2206" s="40">
        <f>TYPE(Customer!I2206)</f>
        <v>1</v>
      </c>
      <c r="I2206" s="40">
        <f>TYPE(Customer!J2206)</f>
        <v>1</v>
      </c>
      <c r="J2206" s="40">
        <f>TYPE(Customer!K2206)</f>
        <v>1</v>
      </c>
      <c r="K2206" s="40">
        <f>TYPE(Customer!L2206)</f>
        <v>1</v>
      </c>
      <c r="L2206" s="40">
        <f>TYPE(Customer!M2206)</f>
        <v>1</v>
      </c>
      <c r="M2206" s="40">
        <f>TYPE(Customer!N2206)</f>
        <v>1</v>
      </c>
    </row>
    <row r="2207" spans="1:13" x14ac:dyDescent="0.25">
      <c r="A2207" s="40">
        <f>TYPE(Customer!A2207)</f>
        <v>1</v>
      </c>
      <c r="B2207" s="40">
        <f>TYPE(Customer!B2207)</f>
        <v>1</v>
      </c>
      <c r="C2207" s="40">
        <f>TYPE(Customer!C2207)</f>
        <v>2</v>
      </c>
      <c r="D2207" s="40">
        <f>TYPE(Customer!D2207)</f>
        <v>2</v>
      </c>
      <c r="E2207" s="40">
        <f>TYPE(Customer!E2207)</f>
        <v>1</v>
      </c>
      <c r="F2207" s="40">
        <f>TYPE(Customer!G2207)</f>
        <v>1</v>
      </c>
      <c r="G2207" s="40">
        <f>TYPE(Customer!H2207)</f>
        <v>1</v>
      </c>
      <c r="H2207" s="40">
        <f>TYPE(Customer!I2207)</f>
        <v>1</v>
      </c>
      <c r="I2207" s="40">
        <f>TYPE(Customer!J2207)</f>
        <v>1</v>
      </c>
      <c r="J2207" s="40">
        <f>TYPE(Customer!K2207)</f>
        <v>1</v>
      </c>
      <c r="K2207" s="40">
        <f>TYPE(Customer!L2207)</f>
        <v>1</v>
      </c>
      <c r="L2207" s="40">
        <f>TYPE(Customer!M2207)</f>
        <v>1</v>
      </c>
      <c r="M2207" s="40">
        <f>TYPE(Customer!N2207)</f>
        <v>1</v>
      </c>
    </row>
    <row r="2208" spans="1:13" x14ac:dyDescent="0.25">
      <c r="A2208" s="40">
        <f>TYPE(Customer!A2208)</f>
        <v>1</v>
      </c>
      <c r="B2208" s="40">
        <f>TYPE(Customer!B2208)</f>
        <v>1</v>
      </c>
      <c r="C2208" s="40">
        <f>TYPE(Customer!C2208)</f>
        <v>2</v>
      </c>
      <c r="D2208" s="40">
        <f>TYPE(Customer!D2208)</f>
        <v>2</v>
      </c>
      <c r="E2208" s="40">
        <f>TYPE(Customer!E2208)</f>
        <v>1</v>
      </c>
      <c r="F2208" s="40">
        <f>TYPE(Customer!G2208)</f>
        <v>1</v>
      </c>
      <c r="G2208" s="40">
        <f>TYPE(Customer!H2208)</f>
        <v>1</v>
      </c>
      <c r="H2208" s="40">
        <f>TYPE(Customer!I2208)</f>
        <v>1</v>
      </c>
      <c r="I2208" s="40">
        <f>TYPE(Customer!J2208)</f>
        <v>1</v>
      </c>
      <c r="J2208" s="40">
        <f>TYPE(Customer!K2208)</f>
        <v>1</v>
      </c>
      <c r="K2208" s="40">
        <f>TYPE(Customer!L2208)</f>
        <v>1</v>
      </c>
      <c r="L2208" s="40">
        <f>TYPE(Customer!M2208)</f>
        <v>1</v>
      </c>
      <c r="M2208" s="40">
        <f>TYPE(Customer!N2208)</f>
        <v>1</v>
      </c>
    </row>
    <row r="2209" spans="1:13" x14ac:dyDescent="0.25">
      <c r="A2209" s="40">
        <f>TYPE(Customer!A2209)</f>
        <v>1</v>
      </c>
      <c r="B2209" s="40">
        <f>TYPE(Customer!B2209)</f>
        <v>1</v>
      </c>
      <c r="C2209" s="40">
        <f>TYPE(Customer!C2209)</f>
        <v>2</v>
      </c>
      <c r="D2209" s="40">
        <f>TYPE(Customer!D2209)</f>
        <v>2</v>
      </c>
      <c r="E2209" s="40">
        <f>TYPE(Customer!E2209)</f>
        <v>1</v>
      </c>
      <c r="F2209" s="40">
        <f>TYPE(Customer!G2209)</f>
        <v>1</v>
      </c>
      <c r="G2209" s="40">
        <f>TYPE(Customer!H2209)</f>
        <v>1</v>
      </c>
      <c r="H2209" s="40">
        <f>TYPE(Customer!I2209)</f>
        <v>1</v>
      </c>
      <c r="I2209" s="40">
        <f>TYPE(Customer!J2209)</f>
        <v>1</v>
      </c>
      <c r="J2209" s="40">
        <f>TYPE(Customer!K2209)</f>
        <v>1</v>
      </c>
      <c r="K2209" s="40">
        <f>TYPE(Customer!L2209)</f>
        <v>1</v>
      </c>
      <c r="L2209" s="40">
        <f>TYPE(Customer!M2209)</f>
        <v>1</v>
      </c>
      <c r="M2209" s="40">
        <f>TYPE(Customer!N2209)</f>
        <v>1</v>
      </c>
    </row>
    <row r="2210" spans="1:13" x14ac:dyDescent="0.25">
      <c r="A2210" s="40">
        <f>TYPE(Customer!A2210)</f>
        <v>1</v>
      </c>
      <c r="B2210" s="40">
        <f>TYPE(Customer!B2210)</f>
        <v>1</v>
      </c>
      <c r="C2210" s="40">
        <f>TYPE(Customer!C2210)</f>
        <v>2</v>
      </c>
      <c r="D2210" s="40">
        <f>TYPE(Customer!D2210)</f>
        <v>2</v>
      </c>
      <c r="E2210" s="40">
        <f>TYPE(Customer!E2210)</f>
        <v>1</v>
      </c>
      <c r="F2210" s="40">
        <f>TYPE(Customer!G2210)</f>
        <v>1</v>
      </c>
      <c r="G2210" s="40">
        <f>TYPE(Customer!H2210)</f>
        <v>1</v>
      </c>
      <c r="H2210" s="40">
        <f>TYPE(Customer!I2210)</f>
        <v>1</v>
      </c>
      <c r="I2210" s="40">
        <f>TYPE(Customer!J2210)</f>
        <v>1</v>
      </c>
      <c r="J2210" s="40">
        <f>TYPE(Customer!K2210)</f>
        <v>1</v>
      </c>
      <c r="K2210" s="40">
        <f>TYPE(Customer!L2210)</f>
        <v>1</v>
      </c>
      <c r="L2210" s="40">
        <f>TYPE(Customer!M2210)</f>
        <v>1</v>
      </c>
      <c r="M2210" s="40">
        <f>TYPE(Customer!N2210)</f>
        <v>1</v>
      </c>
    </row>
    <row r="2211" spans="1:13" x14ac:dyDescent="0.25">
      <c r="A2211" s="40">
        <f>TYPE(Customer!A2211)</f>
        <v>1</v>
      </c>
      <c r="B2211" s="40">
        <f>TYPE(Customer!B2211)</f>
        <v>1</v>
      </c>
      <c r="C2211" s="40">
        <f>TYPE(Customer!C2211)</f>
        <v>2</v>
      </c>
      <c r="D2211" s="40">
        <f>TYPE(Customer!D2211)</f>
        <v>2</v>
      </c>
      <c r="E2211" s="40">
        <f>TYPE(Customer!E2211)</f>
        <v>1</v>
      </c>
      <c r="F2211" s="40">
        <f>TYPE(Customer!G2211)</f>
        <v>1</v>
      </c>
      <c r="G2211" s="40">
        <f>TYPE(Customer!H2211)</f>
        <v>1</v>
      </c>
      <c r="H2211" s="40">
        <f>TYPE(Customer!I2211)</f>
        <v>1</v>
      </c>
      <c r="I2211" s="40">
        <f>TYPE(Customer!J2211)</f>
        <v>1</v>
      </c>
      <c r="J2211" s="40">
        <f>TYPE(Customer!K2211)</f>
        <v>1</v>
      </c>
      <c r="K2211" s="40">
        <f>TYPE(Customer!L2211)</f>
        <v>1</v>
      </c>
      <c r="L2211" s="40">
        <f>TYPE(Customer!M2211)</f>
        <v>1</v>
      </c>
      <c r="M2211" s="40">
        <f>TYPE(Customer!N2211)</f>
        <v>1</v>
      </c>
    </row>
    <row r="2212" spans="1:13" x14ac:dyDescent="0.25">
      <c r="A2212" s="40">
        <f>TYPE(Customer!A2212)</f>
        <v>1</v>
      </c>
      <c r="B2212" s="40">
        <f>TYPE(Customer!B2212)</f>
        <v>1</v>
      </c>
      <c r="C2212" s="40">
        <f>TYPE(Customer!C2212)</f>
        <v>2</v>
      </c>
      <c r="D2212" s="40">
        <f>TYPE(Customer!D2212)</f>
        <v>2</v>
      </c>
      <c r="E2212" s="40">
        <f>TYPE(Customer!E2212)</f>
        <v>1</v>
      </c>
      <c r="F2212" s="40">
        <f>TYPE(Customer!G2212)</f>
        <v>1</v>
      </c>
      <c r="G2212" s="40">
        <f>TYPE(Customer!H2212)</f>
        <v>1</v>
      </c>
      <c r="H2212" s="40">
        <f>TYPE(Customer!I2212)</f>
        <v>1</v>
      </c>
      <c r="I2212" s="40">
        <f>TYPE(Customer!J2212)</f>
        <v>1</v>
      </c>
      <c r="J2212" s="40">
        <f>TYPE(Customer!K2212)</f>
        <v>1</v>
      </c>
      <c r="K2212" s="40">
        <f>TYPE(Customer!L2212)</f>
        <v>1</v>
      </c>
      <c r="L2212" s="40">
        <f>TYPE(Customer!M2212)</f>
        <v>1</v>
      </c>
      <c r="M2212" s="40">
        <f>TYPE(Customer!N2212)</f>
        <v>1</v>
      </c>
    </row>
    <row r="2213" spans="1:13" x14ac:dyDescent="0.25">
      <c r="A2213" s="40">
        <f>TYPE(Customer!A2213)</f>
        <v>1</v>
      </c>
      <c r="B2213" s="40">
        <f>TYPE(Customer!B2213)</f>
        <v>1</v>
      </c>
      <c r="C2213" s="40">
        <f>TYPE(Customer!C2213)</f>
        <v>2</v>
      </c>
      <c r="D2213" s="40">
        <f>TYPE(Customer!D2213)</f>
        <v>2</v>
      </c>
      <c r="E2213" s="40">
        <f>TYPE(Customer!E2213)</f>
        <v>1</v>
      </c>
      <c r="F2213" s="40">
        <f>TYPE(Customer!G2213)</f>
        <v>1</v>
      </c>
      <c r="G2213" s="40">
        <f>TYPE(Customer!H2213)</f>
        <v>1</v>
      </c>
      <c r="H2213" s="40">
        <f>TYPE(Customer!I2213)</f>
        <v>1</v>
      </c>
      <c r="I2213" s="40">
        <f>TYPE(Customer!J2213)</f>
        <v>1</v>
      </c>
      <c r="J2213" s="40">
        <f>TYPE(Customer!K2213)</f>
        <v>1</v>
      </c>
      <c r="K2213" s="40">
        <f>TYPE(Customer!L2213)</f>
        <v>1</v>
      </c>
      <c r="L2213" s="40">
        <f>TYPE(Customer!M2213)</f>
        <v>1</v>
      </c>
      <c r="M2213" s="40">
        <f>TYPE(Customer!N2213)</f>
        <v>1</v>
      </c>
    </row>
    <row r="2214" spans="1:13" x14ac:dyDescent="0.25">
      <c r="A2214" s="40">
        <f>TYPE(Customer!A2214)</f>
        <v>1</v>
      </c>
      <c r="B2214" s="40">
        <f>TYPE(Customer!B2214)</f>
        <v>1</v>
      </c>
      <c r="C2214" s="40">
        <f>TYPE(Customer!C2214)</f>
        <v>2</v>
      </c>
      <c r="D2214" s="40">
        <f>TYPE(Customer!D2214)</f>
        <v>2</v>
      </c>
      <c r="E2214" s="40">
        <f>TYPE(Customer!E2214)</f>
        <v>1</v>
      </c>
      <c r="F2214" s="40">
        <f>TYPE(Customer!G2214)</f>
        <v>1</v>
      </c>
      <c r="G2214" s="40">
        <f>TYPE(Customer!H2214)</f>
        <v>1</v>
      </c>
      <c r="H2214" s="40">
        <f>TYPE(Customer!I2214)</f>
        <v>1</v>
      </c>
      <c r="I2214" s="40">
        <f>TYPE(Customer!J2214)</f>
        <v>1</v>
      </c>
      <c r="J2214" s="40">
        <f>TYPE(Customer!K2214)</f>
        <v>1</v>
      </c>
      <c r="K2214" s="40">
        <f>TYPE(Customer!L2214)</f>
        <v>1</v>
      </c>
      <c r="L2214" s="40">
        <f>TYPE(Customer!M2214)</f>
        <v>1</v>
      </c>
      <c r="M2214" s="40">
        <f>TYPE(Customer!N2214)</f>
        <v>1</v>
      </c>
    </row>
    <row r="2215" spans="1:13" x14ac:dyDescent="0.25">
      <c r="A2215" s="40">
        <f>TYPE(Customer!A2215)</f>
        <v>1</v>
      </c>
      <c r="B2215" s="40">
        <f>TYPE(Customer!B2215)</f>
        <v>1</v>
      </c>
      <c r="C2215" s="40">
        <f>TYPE(Customer!C2215)</f>
        <v>2</v>
      </c>
      <c r="D2215" s="40">
        <f>TYPE(Customer!D2215)</f>
        <v>2</v>
      </c>
      <c r="E2215" s="40">
        <f>TYPE(Customer!E2215)</f>
        <v>1</v>
      </c>
      <c r="F2215" s="40">
        <f>TYPE(Customer!G2215)</f>
        <v>1</v>
      </c>
      <c r="G2215" s="40">
        <f>TYPE(Customer!H2215)</f>
        <v>1</v>
      </c>
      <c r="H2215" s="40">
        <f>TYPE(Customer!I2215)</f>
        <v>1</v>
      </c>
      <c r="I2215" s="40">
        <f>TYPE(Customer!J2215)</f>
        <v>1</v>
      </c>
      <c r="J2215" s="40">
        <f>TYPE(Customer!K2215)</f>
        <v>1</v>
      </c>
      <c r="K2215" s="40">
        <f>TYPE(Customer!L2215)</f>
        <v>1</v>
      </c>
      <c r="L2215" s="40">
        <f>TYPE(Customer!M2215)</f>
        <v>1</v>
      </c>
      <c r="M2215" s="40">
        <f>TYPE(Customer!N2215)</f>
        <v>1</v>
      </c>
    </row>
    <row r="2216" spans="1:13" x14ac:dyDescent="0.25">
      <c r="A2216" s="40">
        <f>TYPE(Customer!A2216)</f>
        <v>1</v>
      </c>
      <c r="B2216" s="40">
        <f>TYPE(Customer!B2216)</f>
        <v>1</v>
      </c>
      <c r="C2216" s="40">
        <f>TYPE(Customer!C2216)</f>
        <v>2</v>
      </c>
      <c r="D2216" s="40">
        <f>TYPE(Customer!D2216)</f>
        <v>2</v>
      </c>
      <c r="E2216" s="40">
        <f>TYPE(Customer!E2216)</f>
        <v>1</v>
      </c>
      <c r="F2216" s="40">
        <f>TYPE(Customer!G2216)</f>
        <v>1</v>
      </c>
      <c r="G2216" s="40">
        <f>TYPE(Customer!H2216)</f>
        <v>1</v>
      </c>
      <c r="H2216" s="40">
        <f>TYPE(Customer!I2216)</f>
        <v>1</v>
      </c>
      <c r="I2216" s="40">
        <f>TYPE(Customer!J2216)</f>
        <v>1</v>
      </c>
      <c r="J2216" s="40">
        <f>TYPE(Customer!K2216)</f>
        <v>1</v>
      </c>
      <c r="K2216" s="40">
        <f>TYPE(Customer!L2216)</f>
        <v>1</v>
      </c>
      <c r="L2216" s="40">
        <f>TYPE(Customer!M2216)</f>
        <v>1</v>
      </c>
      <c r="M2216" s="40">
        <f>TYPE(Customer!N2216)</f>
        <v>1</v>
      </c>
    </row>
    <row r="2217" spans="1:13" x14ac:dyDescent="0.25">
      <c r="A2217" s="40">
        <f>TYPE(Customer!A2217)</f>
        <v>1</v>
      </c>
      <c r="B2217" s="40">
        <f>TYPE(Customer!B2217)</f>
        <v>1</v>
      </c>
      <c r="C2217" s="40">
        <f>TYPE(Customer!C2217)</f>
        <v>2</v>
      </c>
      <c r="D2217" s="40">
        <f>TYPE(Customer!D2217)</f>
        <v>2</v>
      </c>
      <c r="E2217" s="40">
        <f>TYPE(Customer!E2217)</f>
        <v>1</v>
      </c>
      <c r="F2217" s="40">
        <f>TYPE(Customer!G2217)</f>
        <v>1</v>
      </c>
      <c r="G2217" s="40">
        <f>TYPE(Customer!H2217)</f>
        <v>1</v>
      </c>
      <c r="H2217" s="40">
        <f>TYPE(Customer!I2217)</f>
        <v>1</v>
      </c>
      <c r="I2217" s="40">
        <f>TYPE(Customer!J2217)</f>
        <v>1</v>
      </c>
      <c r="J2217" s="40">
        <f>TYPE(Customer!K2217)</f>
        <v>1</v>
      </c>
      <c r="K2217" s="40">
        <f>TYPE(Customer!L2217)</f>
        <v>1</v>
      </c>
      <c r="L2217" s="40">
        <f>TYPE(Customer!M2217)</f>
        <v>1</v>
      </c>
      <c r="M2217" s="40">
        <f>TYPE(Customer!N2217)</f>
        <v>1</v>
      </c>
    </row>
    <row r="2218" spans="1:13" x14ac:dyDescent="0.25">
      <c r="A2218" s="40">
        <f>TYPE(Customer!A2218)</f>
        <v>1</v>
      </c>
      <c r="B2218" s="40">
        <f>TYPE(Customer!B2218)</f>
        <v>1</v>
      </c>
      <c r="C2218" s="40">
        <f>TYPE(Customer!C2218)</f>
        <v>2</v>
      </c>
      <c r="D2218" s="40">
        <f>TYPE(Customer!D2218)</f>
        <v>2</v>
      </c>
      <c r="E2218" s="40">
        <f>TYPE(Customer!E2218)</f>
        <v>1</v>
      </c>
      <c r="F2218" s="40">
        <f>TYPE(Customer!G2218)</f>
        <v>1</v>
      </c>
      <c r="G2218" s="40">
        <f>TYPE(Customer!H2218)</f>
        <v>1</v>
      </c>
      <c r="H2218" s="40">
        <f>TYPE(Customer!I2218)</f>
        <v>1</v>
      </c>
      <c r="I2218" s="40">
        <f>TYPE(Customer!J2218)</f>
        <v>1</v>
      </c>
      <c r="J2218" s="40">
        <f>TYPE(Customer!K2218)</f>
        <v>1</v>
      </c>
      <c r="K2218" s="40">
        <f>TYPE(Customer!L2218)</f>
        <v>1</v>
      </c>
      <c r="L2218" s="40">
        <f>TYPE(Customer!M2218)</f>
        <v>1</v>
      </c>
      <c r="M2218" s="40">
        <f>TYPE(Customer!N2218)</f>
        <v>1</v>
      </c>
    </row>
    <row r="2219" spans="1:13" x14ac:dyDescent="0.25">
      <c r="A2219" s="40">
        <f>TYPE(Customer!A2219)</f>
        <v>1</v>
      </c>
      <c r="B2219" s="40">
        <f>TYPE(Customer!B2219)</f>
        <v>1</v>
      </c>
      <c r="C2219" s="40">
        <f>TYPE(Customer!C2219)</f>
        <v>2</v>
      </c>
      <c r="D2219" s="40">
        <f>TYPE(Customer!D2219)</f>
        <v>2</v>
      </c>
      <c r="E2219" s="40">
        <f>TYPE(Customer!E2219)</f>
        <v>1</v>
      </c>
      <c r="F2219" s="40">
        <f>TYPE(Customer!G2219)</f>
        <v>1</v>
      </c>
      <c r="G2219" s="40">
        <f>TYPE(Customer!H2219)</f>
        <v>1</v>
      </c>
      <c r="H2219" s="40">
        <f>TYPE(Customer!I2219)</f>
        <v>1</v>
      </c>
      <c r="I2219" s="40">
        <f>TYPE(Customer!J2219)</f>
        <v>1</v>
      </c>
      <c r="J2219" s="40">
        <f>TYPE(Customer!K2219)</f>
        <v>1</v>
      </c>
      <c r="K2219" s="40">
        <f>TYPE(Customer!L2219)</f>
        <v>1</v>
      </c>
      <c r="L2219" s="40">
        <f>TYPE(Customer!M2219)</f>
        <v>1</v>
      </c>
      <c r="M2219" s="40">
        <f>TYPE(Customer!N2219)</f>
        <v>1</v>
      </c>
    </row>
    <row r="2220" spans="1:13" x14ac:dyDescent="0.25">
      <c r="A2220" s="40">
        <f>TYPE(Customer!A2220)</f>
        <v>1</v>
      </c>
      <c r="B2220" s="40">
        <f>TYPE(Customer!B2220)</f>
        <v>1</v>
      </c>
      <c r="C2220" s="40">
        <f>TYPE(Customer!C2220)</f>
        <v>2</v>
      </c>
      <c r="D2220" s="40">
        <f>TYPE(Customer!D2220)</f>
        <v>2</v>
      </c>
      <c r="E2220" s="40">
        <f>TYPE(Customer!E2220)</f>
        <v>1</v>
      </c>
      <c r="F2220" s="40">
        <f>TYPE(Customer!G2220)</f>
        <v>1</v>
      </c>
      <c r="G2220" s="40">
        <f>TYPE(Customer!H2220)</f>
        <v>1</v>
      </c>
      <c r="H2220" s="40">
        <f>TYPE(Customer!I2220)</f>
        <v>1</v>
      </c>
      <c r="I2220" s="40">
        <f>TYPE(Customer!J2220)</f>
        <v>1</v>
      </c>
      <c r="J2220" s="40">
        <f>TYPE(Customer!K2220)</f>
        <v>1</v>
      </c>
      <c r="K2220" s="40">
        <f>TYPE(Customer!L2220)</f>
        <v>1</v>
      </c>
      <c r="L2220" s="40">
        <f>TYPE(Customer!M2220)</f>
        <v>1</v>
      </c>
      <c r="M2220" s="40">
        <f>TYPE(Customer!N2220)</f>
        <v>1</v>
      </c>
    </row>
    <row r="2221" spans="1:13" x14ac:dyDescent="0.25">
      <c r="A2221" s="40">
        <f>TYPE(Customer!A2221)</f>
        <v>1</v>
      </c>
      <c r="B2221" s="40">
        <f>TYPE(Customer!B2221)</f>
        <v>1</v>
      </c>
      <c r="C2221" s="40">
        <f>TYPE(Customer!C2221)</f>
        <v>2</v>
      </c>
      <c r="D2221" s="40">
        <f>TYPE(Customer!D2221)</f>
        <v>2</v>
      </c>
      <c r="E2221" s="40">
        <f>TYPE(Customer!E2221)</f>
        <v>1</v>
      </c>
      <c r="F2221" s="40">
        <f>TYPE(Customer!G2221)</f>
        <v>1</v>
      </c>
      <c r="G2221" s="40">
        <f>TYPE(Customer!H2221)</f>
        <v>1</v>
      </c>
      <c r="H2221" s="40">
        <f>TYPE(Customer!I2221)</f>
        <v>1</v>
      </c>
      <c r="I2221" s="40">
        <f>TYPE(Customer!J2221)</f>
        <v>1</v>
      </c>
      <c r="J2221" s="40">
        <f>TYPE(Customer!K2221)</f>
        <v>1</v>
      </c>
      <c r="K2221" s="40">
        <f>TYPE(Customer!L2221)</f>
        <v>1</v>
      </c>
      <c r="L2221" s="40">
        <f>TYPE(Customer!M2221)</f>
        <v>1</v>
      </c>
      <c r="M2221" s="40">
        <f>TYPE(Customer!N2221)</f>
        <v>1</v>
      </c>
    </row>
    <row r="2222" spans="1:13" x14ac:dyDescent="0.25">
      <c r="A2222" s="40">
        <f>TYPE(Customer!A2222)</f>
        <v>1</v>
      </c>
      <c r="B2222" s="40">
        <f>TYPE(Customer!B2222)</f>
        <v>1</v>
      </c>
      <c r="C2222" s="40">
        <f>TYPE(Customer!C2222)</f>
        <v>2</v>
      </c>
      <c r="D2222" s="40">
        <f>TYPE(Customer!D2222)</f>
        <v>2</v>
      </c>
      <c r="E2222" s="40">
        <f>TYPE(Customer!E2222)</f>
        <v>1</v>
      </c>
      <c r="F2222" s="40">
        <f>TYPE(Customer!G2222)</f>
        <v>1</v>
      </c>
      <c r="G2222" s="40">
        <f>TYPE(Customer!H2222)</f>
        <v>1</v>
      </c>
      <c r="H2222" s="40">
        <f>TYPE(Customer!I2222)</f>
        <v>1</v>
      </c>
      <c r="I2222" s="40">
        <f>TYPE(Customer!J2222)</f>
        <v>1</v>
      </c>
      <c r="J2222" s="40">
        <f>TYPE(Customer!K2222)</f>
        <v>1</v>
      </c>
      <c r="K2222" s="40">
        <f>TYPE(Customer!L2222)</f>
        <v>1</v>
      </c>
      <c r="L2222" s="40">
        <f>TYPE(Customer!M2222)</f>
        <v>1</v>
      </c>
      <c r="M2222" s="40">
        <f>TYPE(Customer!N2222)</f>
        <v>1</v>
      </c>
    </row>
    <row r="2223" spans="1:13" x14ac:dyDescent="0.25">
      <c r="A2223" s="40">
        <f>TYPE(Customer!A2223)</f>
        <v>1</v>
      </c>
      <c r="B2223" s="40">
        <f>TYPE(Customer!B2223)</f>
        <v>1</v>
      </c>
      <c r="C2223" s="40">
        <f>TYPE(Customer!C2223)</f>
        <v>2</v>
      </c>
      <c r="D2223" s="40">
        <f>TYPE(Customer!D2223)</f>
        <v>2</v>
      </c>
      <c r="E2223" s="40">
        <f>TYPE(Customer!E2223)</f>
        <v>1</v>
      </c>
      <c r="F2223" s="40">
        <f>TYPE(Customer!G2223)</f>
        <v>1</v>
      </c>
      <c r="G2223" s="40">
        <f>TYPE(Customer!H2223)</f>
        <v>1</v>
      </c>
      <c r="H2223" s="40">
        <f>TYPE(Customer!I2223)</f>
        <v>1</v>
      </c>
      <c r="I2223" s="40">
        <f>TYPE(Customer!J2223)</f>
        <v>1</v>
      </c>
      <c r="J2223" s="40">
        <f>TYPE(Customer!K2223)</f>
        <v>1</v>
      </c>
      <c r="K2223" s="40">
        <f>TYPE(Customer!L2223)</f>
        <v>1</v>
      </c>
      <c r="L2223" s="40">
        <f>TYPE(Customer!M2223)</f>
        <v>1</v>
      </c>
      <c r="M2223" s="40">
        <f>TYPE(Customer!N2223)</f>
        <v>1</v>
      </c>
    </row>
    <row r="2224" spans="1:13" x14ac:dyDescent="0.25">
      <c r="A2224" s="40">
        <f>TYPE(Customer!A2224)</f>
        <v>1</v>
      </c>
      <c r="B2224" s="40">
        <f>TYPE(Customer!B2224)</f>
        <v>1</v>
      </c>
      <c r="C2224" s="40">
        <f>TYPE(Customer!C2224)</f>
        <v>2</v>
      </c>
      <c r="D2224" s="40">
        <f>TYPE(Customer!D2224)</f>
        <v>2</v>
      </c>
      <c r="E2224" s="40">
        <f>TYPE(Customer!E2224)</f>
        <v>1</v>
      </c>
      <c r="F2224" s="40">
        <f>TYPE(Customer!G2224)</f>
        <v>1</v>
      </c>
      <c r="G2224" s="40">
        <f>TYPE(Customer!H2224)</f>
        <v>1</v>
      </c>
      <c r="H2224" s="40">
        <f>TYPE(Customer!I2224)</f>
        <v>1</v>
      </c>
      <c r="I2224" s="40">
        <f>TYPE(Customer!J2224)</f>
        <v>1</v>
      </c>
      <c r="J2224" s="40">
        <f>TYPE(Customer!K2224)</f>
        <v>1</v>
      </c>
      <c r="K2224" s="40">
        <f>TYPE(Customer!L2224)</f>
        <v>1</v>
      </c>
      <c r="L2224" s="40">
        <f>TYPE(Customer!M2224)</f>
        <v>1</v>
      </c>
      <c r="M2224" s="40">
        <f>TYPE(Customer!N2224)</f>
        <v>1</v>
      </c>
    </row>
    <row r="2225" spans="1:13" x14ac:dyDescent="0.25">
      <c r="A2225" s="40">
        <f>TYPE(Customer!A2225)</f>
        <v>1</v>
      </c>
      <c r="B2225" s="40">
        <f>TYPE(Customer!B2225)</f>
        <v>1</v>
      </c>
      <c r="C2225" s="40">
        <f>TYPE(Customer!C2225)</f>
        <v>2</v>
      </c>
      <c r="D2225" s="40">
        <f>TYPE(Customer!D2225)</f>
        <v>2</v>
      </c>
      <c r="E2225" s="40">
        <f>TYPE(Customer!E2225)</f>
        <v>1</v>
      </c>
      <c r="F2225" s="40">
        <f>TYPE(Customer!G2225)</f>
        <v>1</v>
      </c>
      <c r="G2225" s="40">
        <f>TYPE(Customer!H2225)</f>
        <v>1</v>
      </c>
      <c r="H2225" s="40">
        <f>TYPE(Customer!I2225)</f>
        <v>1</v>
      </c>
      <c r="I2225" s="40">
        <f>TYPE(Customer!J2225)</f>
        <v>1</v>
      </c>
      <c r="J2225" s="40">
        <f>TYPE(Customer!K2225)</f>
        <v>1</v>
      </c>
      <c r="K2225" s="40">
        <f>TYPE(Customer!L2225)</f>
        <v>1</v>
      </c>
      <c r="L2225" s="40">
        <f>TYPE(Customer!M2225)</f>
        <v>1</v>
      </c>
      <c r="M2225" s="40">
        <f>TYPE(Customer!N2225)</f>
        <v>1</v>
      </c>
    </row>
    <row r="2226" spans="1:13" x14ac:dyDescent="0.25">
      <c r="A2226" s="40">
        <f>TYPE(Customer!A2226)</f>
        <v>1</v>
      </c>
      <c r="B2226" s="40">
        <f>TYPE(Customer!B2226)</f>
        <v>1</v>
      </c>
      <c r="C2226" s="40">
        <f>TYPE(Customer!C2226)</f>
        <v>2</v>
      </c>
      <c r="D2226" s="40">
        <f>TYPE(Customer!D2226)</f>
        <v>2</v>
      </c>
      <c r="E2226" s="40">
        <f>TYPE(Customer!E2226)</f>
        <v>1</v>
      </c>
      <c r="F2226" s="40">
        <f>TYPE(Customer!G2226)</f>
        <v>1</v>
      </c>
      <c r="G2226" s="40">
        <f>TYPE(Customer!H2226)</f>
        <v>1</v>
      </c>
      <c r="H2226" s="40">
        <f>TYPE(Customer!I2226)</f>
        <v>1</v>
      </c>
      <c r="I2226" s="40">
        <f>TYPE(Customer!J2226)</f>
        <v>1</v>
      </c>
      <c r="J2226" s="40">
        <f>TYPE(Customer!K2226)</f>
        <v>1</v>
      </c>
      <c r="K2226" s="40">
        <f>TYPE(Customer!L2226)</f>
        <v>1</v>
      </c>
      <c r="L2226" s="40">
        <f>TYPE(Customer!M2226)</f>
        <v>1</v>
      </c>
      <c r="M2226" s="40">
        <f>TYPE(Customer!N2226)</f>
        <v>1</v>
      </c>
    </row>
    <row r="2227" spans="1:13" x14ac:dyDescent="0.25">
      <c r="A2227" s="40">
        <f>TYPE(Customer!A2227)</f>
        <v>1</v>
      </c>
      <c r="B2227" s="40">
        <f>TYPE(Customer!B2227)</f>
        <v>1</v>
      </c>
      <c r="C2227" s="40">
        <f>TYPE(Customer!C2227)</f>
        <v>2</v>
      </c>
      <c r="D2227" s="40">
        <f>TYPE(Customer!D2227)</f>
        <v>2</v>
      </c>
      <c r="E2227" s="40">
        <f>TYPE(Customer!E2227)</f>
        <v>1</v>
      </c>
      <c r="F2227" s="40">
        <f>TYPE(Customer!G2227)</f>
        <v>1</v>
      </c>
      <c r="G2227" s="40">
        <f>TYPE(Customer!H2227)</f>
        <v>1</v>
      </c>
      <c r="H2227" s="40">
        <f>TYPE(Customer!I2227)</f>
        <v>1</v>
      </c>
      <c r="I2227" s="40">
        <f>TYPE(Customer!J2227)</f>
        <v>1</v>
      </c>
      <c r="J2227" s="40">
        <f>TYPE(Customer!K2227)</f>
        <v>1</v>
      </c>
      <c r="K2227" s="40">
        <f>TYPE(Customer!L2227)</f>
        <v>1</v>
      </c>
      <c r="L2227" s="40">
        <f>TYPE(Customer!M2227)</f>
        <v>1</v>
      </c>
      <c r="M2227" s="40">
        <f>TYPE(Customer!N2227)</f>
        <v>1</v>
      </c>
    </row>
    <row r="2228" spans="1:13" x14ac:dyDescent="0.25">
      <c r="A2228" s="40">
        <f>TYPE(Customer!A2228)</f>
        <v>1</v>
      </c>
      <c r="B2228" s="40">
        <f>TYPE(Customer!B2228)</f>
        <v>1</v>
      </c>
      <c r="C2228" s="40">
        <f>TYPE(Customer!C2228)</f>
        <v>2</v>
      </c>
      <c r="D2228" s="40">
        <f>TYPE(Customer!D2228)</f>
        <v>2</v>
      </c>
      <c r="E2228" s="40">
        <f>TYPE(Customer!E2228)</f>
        <v>1</v>
      </c>
      <c r="F2228" s="40">
        <f>TYPE(Customer!G2228)</f>
        <v>1</v>
      </c>
      <c r="G2228" s="40">
        <f>TYPE(Customer!H2228)</f>
        <v>1</v>
      </c>
      <c r="H2228" s="40">
        <f>TYPE(Customer!I2228)</f>
        <v>1</v>
      </c>
      <c r="I2228" s="40">
        <f>TYPE(Customer!J2228)</f>
        <v>1</v>
      </c>
      <c r="J2228" s="40">
        <f>TYPE(Customer!K2228)</f>
        <v>1</v>
      </c>
      <c r="K2228" s="40">
        <f>TYPE(Customer!L2228)</f>
        <v>1</v>
      </c>
      <c r="L2228" s="40">
        <f>TYPE(Customer!M2228)</f>
        <v>1</v>
      </c>
      <c r="M2228" s="40">
        <f>TYPE(Customer!N2228)</f>
        <v>1</v>
      </c>
    </row>
    <row r="2229" spans="1:13" x14ac:dyDescent="0.25">
      <c r="A2229" s="40">
        <f>TYPE(Customer!A2229)</f>
        <v>1</v>
      </c>
      <c r="B2229" s="40">
        <f>TYPE(Customer!B2229)</f>
        <v>1</v>
      </c>
      <c r="C2229" s="40">
        <f>TYPE(Customer!C2229)</f>
        <v>2</v>
      </c>
      <c r="D2229" s="40">
        <f>TYPE(Customer!D2229)</f>
        <v>2</v>
      </c>
      <c r="E2229" s="40">
        <f>TYPE(Customer!E2229)</f>
        <v>1</v>
      </c>
      <c r="F2229" s="40">
        <f>TYPE(Customer!G2229)</f>
        <v>1</v>
      </c>
      <c r="G2229" s="40">
        <f>TYPE(Customer!H2229)</f>
        <v>1</v>
      </c>
      <c r="H2229" s="40">
        <f>TYPE(Customer!I2229)</f>
        <v>1</v>
      </c>
      <c r="I2229" s="40">
        <f>TYPE(Customer!J2229)</f>
        <v>1</v>
      </c>
      <c r="J2229" s="40">
        <f>TYPE(Customer!K2229)</f>
        <v>1</v>
      </c>
      <c r="K2229" s="40">
        <f>TYPE(Customer!L2229)</f>
        <v>1</v>
      </c>
      <c r="L2229" s="40">
        <f>TYPE(Customer!M2229)</f>
        <v>1</v>
      </c>
      <c r="M2229" s="40">
        <f>TYPE(Customer!N2229)</f>
        <v>1</v>
      </c>
    </row>
    <row r="2230" spans="1:13" x14ac:dyDescent="0.25">
      <c r="A2230" s="40">
        <f>TYPE(Customer!A2230)</f>
        <v>1</v>
      </c>
      <c r="B2230" s="40">
        <f>TYPE(Customer!B2230)</f>
        <v>1</v>
      </c>
      <c r="C2230" s="40">
        <f>TYPE(Customer!C2230)</f>
        <v>2</v>
      </c>
      <c r="D2230" s="40">
        <f>TYPE(Customer!D2230)</f>
        <v>2</v>
      </c>
      <c r="E2230" s="40">
        <f>TYPE(Customer!E2230)</f>
        <v>1</v>
      </c>
      <c r="F2230" s="40">
        <f>TYPE(Customer!G2230)</f>
        <v>1</v>
      </c>
      <c r="G2230" s="40">
        <f>TYPE(Customer!H2230)</f>
        <v>1</v>
      </c>
      <c r="H2230" s="40">
        <f>TYPE(Customer!I2230)</f>
        <v>1</v>
      </c>
      <c r="I2230" s="40">
        <f>TYPE(Customer!J2230)</f>
        <v>1</v>
      </c>
      <c r="J2230" s="40">
        <f>TYPE(Customer!K2230)</f>
        <v>1</v>
      </c>
      <c r="K2230" s="40">
        <f>TYPE(Customer!L2230)</f>
        <v>1</v>
      </c>
      <c r="L2230" s="40">
        <f>TYPE(Customer!M2230)</f>
        <v>1</v>
      </c>
      <c r="M2230" s="40">
        <f>TYPE(Customer!N2230)</f>
        <v>1</v>
      </c>
    </row>
    <row r="2231" spans="1:13" x14ac:dyDescent="0.25">
      <c r="A2231" s="40">
        <f>TYPE(Customer!A2231)</f>
        <v>1</v>
      </c>
      <c r="B2231" s="40">
        <f>TYPE(Customer!B2231)</f>
        <v>1</v>
      </c>
      <c r="C2231" s="40">
        <f>TYPE(Customer!C2231)</f>
        <v>2</v>
      </c>
      <c r="D2231" s="40">
        <f>TYPE(Customer!D2231)</f>
        <v>2</v>
      </c>
      <c r="E2231" s="40">
        <f>TYPE(Customer!E2231)</f>
        <v>1</v>
      </c>
      <c r="F2231" s="40">
        <f>TYPE(Customer!G2231)</f>
        <v>1</v>
      </c>
      <c r="G2231" s="40">
        <f>TYPE(Customer!H2231)</f>
        <v>1</v>
      </c>
      <c r="H2231" s="40">
        <f>TYPE(Customer!I2231)</f>
        <v>1</v>
      </c>
      <c r="I2231" s="40">
        <f>TYPE(Customer!J2231)</f>
        <v>1</v>
      </c>
      <c r="J2231" s="40">
        <f>TYPE(Customer!K2231)</f>
        <v>1</v>
      </c>
      <c r="K2231" s="40">
        <f>TYPE(Customer!L2231)</f>
        <v>1</v>
      </c>
      <c r="L2231" s="40">
        <f>TYPE(Customer!M2231)</f>
        <v>1</v>
      </c>
      <c r="M2231" s="40">
        <f>TYPE(Customer!N2231)</f>
        <v>1</v>
      </c>
    </row>
    <row r="2232" spans="1:13" x14ac:dyDescent="0.25">
      <c r="A2232" s="40">
        <f>TYPE(Customer!A2232)</f>
        <v>1</v>
      </c>
      <c r="B2232" s="40">
        <f>TYPE(Customer!B2232)</f>
        <v>1</v>
      </c>
      <c r="C2232" s="40">
        <f>TYPE(Customer!C2232)</f>
        <v>2</v>
      </c>
      <c r="D2232" s="40">
        <f>TYPE(Customer!D2232)</f>
        <v>2</v>
      </c>
      <c r="E2232" s="40">
        <f>TYPE(Customer!E2232)</f>
        <v>1</v>
      </c>
      <c r="F2232" s="40">
        <f>TYPE(Customer!G2232)</f>
        <v>1</v>
      </c>
      <c r="G2232" s="40">
        <f>TYPE(Customer!H2232)</f>
        <v>1</v>
      </c>
      <c r="H2232" s="40">
        <f>TYPE(Customer!I2232)</f>
        <v>1</v>
      </c>
      <c r="I2232" s="40">
        <f>TYPE(Customer!J2232)</f>
        <v>1</v>
      </c>
      <c r="J2232" s="40">
        <f>TYPE(Customer!K2232)</f>
        <v>1</v>
      </c>
      <c r="K2232" s="40">
        <f>TYPE(Customer!L2232)</f>
        <v>1</v>
      </c>
      <c r="L2232" s="40">
        <f>TYPE(Customer!M2232)</f>
        <v>1</v>
      </c>
      <c r="M2232" s="40">
        <f>TYPE(Customer!N2232)</f>
        <v>1</v>
      </c>
    </row>
    <row r="2233" spans="1:13" x14ac:dyDescent="0.25">
      <c r="A2233" s="40">
        <f>TYPE(Customer!A2233)</f>
        <v>1</v>
      </c>
      <c r="B2233" s="40">
        <f>TYPE(Customer!B2233)</f>
        <v>1</v>
      </c>
      <c r="C2233" s="40">
        <f>TYPE(Customer!C2233)</f>
        <v>2</v>
      </c>
      <c r="D2233" s="40">
        <f>TYPE(Customer!D2233)</f>
        <v>2</v>
      </c>
      <c r="E2233" s="40">
        <f>TYPE(Customer!E2233)</f>
        <v>1</v>
      </c>
      <c r="F2233" s="40">
        <f>TYPE(Customer!G2233)</f>
        <v>1</v>
      </c>
      <c r="G2233" s="40">
        <f>TYPE(Customer!H2233)</f>
        <v>1</v>
      </c>
      <c r="H2233" s="40">
        <f>TYPE(Customer!I2233)</f>
        <v>1</v>
      </c>
      <c r="I2233" s="40">
        <f>TYPE(Customer!J2233)</f>
        <v>1</v>
      </c>
      <c r="J2233" s="40">
        <f>TYPE(Customer!K2233)</f>
        <v>1</v>
      </c>
      <c r="K2233" s="40">
        <f>TYPE(Customer!L2233)</f>
        <v>1</v>
      </c>
      <c r="L2233" s="40">
        <f>TYPE(Customer!M2233)</f>
        <v>1</v>
      </c>
      <c r="M2233" s="40">
        <f>TYPE(Customer!N2233)</f>
        <v>1</v>
      </c>
    </row>
    <row r="2234" spans="1:13" x14ac:dyDescent="0.25">
      <c r="A2234" s="40">
        <f>TYPE(Customer!A2234)</f>
        <v>1</v>
      </c>
      <c r="B2234" s="40">
        <f>TYPE(Customer!B2234)</f>
        <v>1</v>
      </c>
      <c r="C2234" s="40">
        <f>TYPE(Customer!C2234)</f>
        <v>2</v>
      </c>
      <c r="D2234" s="40">
        <f>TYPE(Customer!D2234)</f>
        <v>2</v>
      </c>
      <c r="E2234" s="40">
        <f>TYPE(Customer!E2234)</f>
        <v>1</v>
      </c>
      <c r="F2234" s="40">
        <f>TYPE(Customer!G2234)</f>
        <v>1</v>
      </c>
      <c r="G2234" s="40">
        <f>TYPE(Customer!H2234)</f>
        <v>1</v>
      </c>
      <c r="H2234" s="40">
        <f>TYPE(Customer!I2234)</f>
        <v>1</v>
      </c>
      <c r="I2234" s="40">
        <f>TYPE(Customer!J2234)</f>
        <v>1</v>
      </c>
      <c r="J2234" s="40">
        <f>TYPE(Customer!K2234)</f>
        <v>1</v>
      </c>
      <c r="K2234" s="40">
        <f>TYPE(Customer!L2234)</f>
        <v>1</v>
      </c>
      <c r="L2234" s="40">
        <f>TYPE(Customer!M2234)</f>
        <v>1</v>
      </c>
      <c r="M2234" s="40">
        <f>TYPE(Customer!N2234)</f>
        <v>1</v>
      </c>
    </row>
    <row r="2235" spans="1:13" x14ac:dyDescent="0.25">
      <c r="A2235" s="40">
        <f>TYPE(Customer!A2235)</f>
        <v>1</v>
      </c>
      <c r="B2235" s="40">
        <f>TYPE(Customer!B2235)</f>
        <v>1</v>
      </c>
      <c r="C2235" s="40">
        <f>TYPE(Customer!C2235)</f>
        <v>2</v>
      </c>
      <c r="D2235" s="40">
        <f>TYPE(Customer!D2235)</f>
        <v>2</v>
      </c>
      <c r="E2235" s="40">
        <f>TYPE(Customer!E2235)</f>
        <v>1</v>
      </c>
      <c r="F2235" s="40">
        <f>TYPE(Customer!G2235)</f>
        <v>1</v>
      </c>
      <c r="G2235" s="40">
        <f>TYPE(Customer!H2235)</f>
        <v>1</v>
      </c>
      <c r="H2235" s="40">
        <f>TYPE(Customer!I2235)</f>
        <v>1</v>
      </c>
      <c r="I2235" s="40">
        <f>TYPE(Customer!J2235)</f>
        <v>1</v>
      </c>
      <c r="J2235" s="40">
        <f>TYPE(Customer!K2235)</f>
        <v>1</v>
      </c>
      <c r="K2235" s="40">
        <f>TYPE(Customer!L2235)</f>
        <v>1</v>
      </c>
      <c r="L2235" s="40">
        <f>TYPE(Customer!M2235)</f>
        <v>1</v>
      </c>
      <c r="M2235" s="40">
        <f>TYPE(Customer!N2235)</f>
        <v>1</v>
      </c>
    </row>
    <row r="2236" spans="1:13" x14ac:dyDescent="0.25">
      <c r="A2236" s="40">
        <f>TYPE(Customer!A2236)</f>
        <v>1</v>
      </c>
      <c r="B2236" s="40">
        <f>TYPE(Customer!B2236)</f>
        <v>1</v>
      </c>
      <c r="C2236" s="40">
        <f>TYPE(Customer!C2236)</f>
        <v>2</v>
      </c>
      <c r="D2236" s="40">
        <f>TYPE(Customer!D2236)</f>
        <v>2</v>
      </c>
      <c r="E2236" s="40">
        <f>TYPE(Customer!E2236)</f>
        <v>1</v>
      </c>
      <c r="F2236" s="40">
        <f>TYPE(Customer!G2236)</f>
        <v>1</v>
      </c>
      <c r="G2236" s="40">
        <f>TYPE(Customer!H2236)</f>
        <v>1</v>
      </c>
      <c r="H2236" s="40">
        <f>TYPE(Customer!I2236)</f>
        <v>1</v>
      </c>
      <c r="I2236" s="40">
        <f>TYPE(Customer!J2236)</f>
        <v>1</v>
      </c>
      <c r="J2236" s="40">
        <f>TYPE(Customer!K2236)</f>
        <v>1</v>
      </c>
      <c r="K2236" s="40">
        <f>TYPE(Customer!L2236)</f>
        <v>1</v>
      </c>
      <c r="L2236" s="40">
        <f>TYPE(Customer!M2236)</f>
        <v>1</v>
      </c>
      <c r="M2236" s="40">
        <f>TYPE(Customer!N2236)</f>
        <v>1</v>
      </c>
    </row>
    <row r="2237" spans="1:13" x14ac:dyDescent="0.25">
      <c r="A2237" s="40">
        <f>TYPE(Customer!A2237)</f>
        <v>1</v>
      </c>
      <c r="B2237" s="40">
        <f>TYPE(Customer!B2237)</f>
        <v>1</v>
      </c>
      <c r="C2237" s="40">
        <f>TYPE(Customer!C2237)</f>
        <v>2</v>
      </c>
      <c r="D2237" s="40">
        <f>TYPE(Customer!D2237)</f>
        <v>2</v>
      </c>
      <c r="E2237" s="40">
        <f>TYPE(Customer!E2237)</f>
        <v>1</v>
      </c>
      <c r="F2237" s="40">
        <f>TYPE(Customer!G2237)</f>
        <v>1</v>
      </c>
      <c r="G2237" s="40">
        <f>TYPE(Customer!H2237)</f>
        <v>1</v>
      </c>
      <c r="H2237" s="40">
        <f>TYPE(Customer!I2237)</f>
        <v>1</v>
      </c>
      <c r="I2237" s="40">
        <f>TYPE(Customer!J2237)</f>
        <v>1</v>
      </c>
      <c r="J2237" s="40">
        <f>TYPE(Customer!K2237)</f>
        <v>1</v>
      </c>
      <c r="K2237" s="40">
        <f>TYPE(Customer!L2237)</f>
        <v>1</v>
      </c>
      <c r="L2237" s="40">
        <f>TYPE(Customer!M2237)</f>
        <v>1</v>
      </c>
      <c r="M2237" s="40">
        <f>TYPE(Customer!N2237)</f>
        <v>1</v>
      </c>
    </row>
    <row r="2238" spans="1:13" x14ac:dyDescent="0.25">
      <c r="A2238" s="40">
        <f>TYPE(Customer!A2238)</f>
        <v>1</v>
      </c>
      <c r="B2238" s="40">
        <f>TYPE(Customer!B2238)</f>
        <v>1</v>
      </c>
      <c r="C2238" s="40">
        <f>TYPE(Customer!C2238)</f>
        <v>2</v>
      </c>
      <c r="D2238" s="40">
        <f>TYPE(Customer!D2238)</f>
        <v>2</v>
      </c>
      <c r="E2238" s="40">
        <f>TYPE(Customer!E2238)</f>
        <v>1</v>
      </c>
      <c r="F2238" s="40">
        <f>TYPE(Customer!G2238)</f>
        <v>1</v>
      </c>
      <c r="G2238" s="40">
        <f>TYPE(Customer!H2238)</f>
        <v>1</v>
      </c>
      <c r="H2238" s="40">
        <f>TYPE(Customer!I2238)</f>
        <v>1</v>
      </c>
      <c r="I2238" s="40">
        <f>TYPE(Customer!J2238)</f>
        <v>1</v>
      </c>
      <c r="J2238" s="40">
        <f>TYPE(Customer!K2238)</f>
        <v>1</v>
      </c>
      <c r="K2238" s="40">
        <f>TYPE(Customer!L2238)</f>
        <v>1</v>
      </c>
      <c r="L2238" s="40">
        <f>TYPE(Customer!M2238)</f>
        <v>1</v>
      </c>
      <c r="M2238" s="40">
        <f>TYPE(Customer!N2238)</f>
        <v>1</v>
      </c>
    </row>
    <row r="2239" spans="1:13" x14ac:dyDescent="0.25">
      <c r="A2239" s="40">
        <f>TYPE(Customer!A2239)</f>
        <v>1</v>
      </c>
      <c r="B2239" s="40">
        <f>TYPE(Customer!B2239)</f>
        <v>1</v>
      </c>
      <c r="C2239" s="40">
        <f>TYPE(Customer!C2239)</f>
        <v>2</v>
      </c>
      <c r="D2239" s="40">
        <f>TYPE(Customer!D2239)</f>
        <v>2</v>
      </c>
      <c r="E2239" s="40">
        <f>TYPE(Customer!E2239)</f>
        <v>1</v>
      </c>
      <c r="F2239" s="40">
        <f>TYPE(Customer!G2239)</f>
        <v>1</v>
      </c>
      <c r="G2239" s="40">
        <f>TYPE(Customer!H2239)</f>
        <v>1</v>
      </c>
      <c r="H2239" s="40">
        <f>TYPE(Customer!I2239)</f>
        <v>1</v>
      </c>
      <c r="I2239" s="40">
        <f>TYPE(Customer!J2239)</f>
        <v>1</v>
      </c>
      <c r="J2239" s="40">
        <f>TYPE(Customer!K2239)</f>
        <v>1</v>
      </c>
      <c r="K2239" s="40">
        <f>TYPE(Customer!L2239)</f>
        <v>1</v>
      </c>
      <c r="L2239" s="40">
        <f>TYPE(Customer!M2239)</f>
        <v>1</v>
      </c>
      <c r="M2239" s="40">
        <f>TYPE(Customer!N2239)</f>
        <v>1</v>
      </c>
    </row>
    <row r="2240" spans="1:13" x14ac:dyDescent="0.25">
      <c r="A2240" s="40">
        <f>TYPE(Customer!A2240)</f>
        <v>1</v>
      </c>
      <c r="B2240" s="40">
        <f>TYPE(Customer!B2240)</f>
        <v>1</v>
      </c>
      <c r="C2240" s="40">
        <f>TYPE(Customer!C2240)</f>
        <v>2</v>
      </c>
      <c r="D2240" s="40">
        <f>TYPE(Customer!D2240)</f>
        <v>2</v>
      </c>
      <c r="E2240" s="40">
        <f>TYPE(Customer!E2240)</f>
        <v>1</v>
      </c>
      <c r="F2240" s="40">
        <f>TYPE(Customer!G2240)</f>
        <v>1</v>
      </c>
      <c r="G2240" s="40">
        <f>TYPE(Customer!H2240)</f>
        <v>1</v>
      </c>
      <c r="H2240" s="40">
        <f>TYPE(Customer!I2240)</f>
        <v>1</v>
      </c>
      <c r="I2240" s="40">
        <f>TYPE(Customer!J2240)</f>
        <v>1</v>
      </c>
      <c r="J2240" s="40">
        <f>TYPE(Customer!K2240)</f>
        <v>1</v>
      </c>
      <c r="K2240" s="40">
        <f>TYPE(Customer!L2240)</f>
        <v>1</v>
      </c>
      <c r="L2240" s="40">
        <f>TYPE(Customer!M2240)</f>
        <v>1</v>
      </c>
      <c r="M2240" s="40">
        <f>TYPE(Customer!N2240)</f>
        <v>1</v>
      </c>
    </row>
    <row r="2241" spans="1:13" x14ac:dyDescent="0.25">
      <c r="A2241" s="40">
        <f>TYPE(Customer!A2241)</f>
        <v>1</v>
      </c>
      <c r="B2241" s="40">
        <f>TYPE(Customer!B2241)</f>
        <v>1</v>
      </c>
      <c r="C2241" s="40">
        <f>TYPE(Customer!C2241)</f>
        <v>2</v>
      </c>
      <c r="D2241" s="40">
        <f>TYPE(Customer!D2241)</f>
        <v>2</v>
      </c>
      <c r="E2241" s="40">
        <f>TYPE(Customer!E2241)</f>
        <v>1</v>
      </c>
      <c r="F2241" s="40">
        <f>TYPE(Customer!G2241)</f>
        <v>1</v>
      </c>
      <c r="G2241" s="40">
        <f>TYPE(Customer!H2241)</f>
        <v>1</v>
      </c>
      <c r="H2241" s="40">
        <f>TYPE(Customer!I2241)</f>
        <v>1</v>
      </c>
      <c r="I2241" s="40">
        <f>TYPE(Customer!J2241)</f>
        <v>1</v>
      </c>
      <c r="J2241" s="40">
        <f>TYPE(Customer!K2241)</f>
        <v>1</v>
      </c>
      <c r="K2241" s="40">
        <f>TYPE(Customer!L2241)</f>
        <v>1</v>
      </c>
      <c r="L2241" s="40">
        <f>TYPE(Customer!M2241)</f>
        <v>1</v>
      </c>
      <c r="M2241" s="40">
        <f>TYPE(Customer!N2241)</f>
        <v>1</v>
      </c>
    </row>
  </sheetData>
  <autoFilter ref="A1:M2241" xr:uid="{60ADDB06-12C9-4780-9F9F-C85A3631D21D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F1CE52-39C2-49B2-A425-5C24C947C411}">
  <dimension ref="A1:E2241"/>
  <sheetViews>
    <sheetView showGridLines="0" topLeftCell="A10" zoomScaleNormal="100" workbookViewId="0">
      <selection activeCell="H15" sqref="H15"/>
    </sheetView>
  </sheetViews>
  <sheetFormatPr defaultRowHeight="13.2" x14ac:dyDescent="0.25"/>
  <cols>
    <col min="1" max="1" width="13.21875" bestFit="1" customWidth="1"/>
    <col min="2" max="2" width="12.33203125" bestFit="1" customWidth="1"/>
    <col min="3" max="3" width="7.33203125" bestFit="1" customWidth="1"/>
    <col min="4" max="4" width="16.109375" bestFit="1" customWidth="1"/>
    <col min="5" max="5" width="9.33203125" style="16" bestFit="1" customWidth="1"/>
    <col min="6" max="6" width="22.6640625" bestFit="1" customWidth="1"/>
  </cols>
  <sheetData>
    <row r="1" spans="1:5" ht="13.8" x14ac:dyDescent="0.25">
      <c r="A1" s="9" t="s">
        <v>4</v>
      </c>
      <c r="B1" s="19" t="s">
        <v>30</v>
      </c>
      <c r="D1" s="20" t="s">
        <v>34</v>
      </c>
      <c r="E1" s="17">
        <f>QUARTILE(A2:A2241,1)</f>
        <v>35538.75</v>
      </c>
    </row>
    <row r="2" spans="1:5" ht="13.8" x14ac:dyDescent="0.25">
      <c r="A2" s="21">
        <v>58138</v>
      </c>
      <c r="B2" s="24" t="str">
        <f t="shared" ref="B2:B65" si="0">IF(OR(A2&lt;$E$4,A2&gt;$E$5),"Yes","No")</f>
        <v>No</v>
      </c>
      <c r="D2" s="20" t="s">
        <v>35</v>
      </c>
      <c r="E2" s="17">
        <f>QUARTILE(A2:A2241,3)</f>
        <v>68289.75</v>
      </c>
    </row>
    <row r="3" spans="1:5" ht="13.8" x14ac:dyDescent="0.25">
      <c r="A3" s="22">
        <v>46344</v>
      </c>
      <c r="B3" s="24" t="str">
        <f t="shared" si="0"/>
        <v>No</v>
      </c>
      <c r="D3" s="20" t="s">
        <v>36</v>
      </c>
      <c r="E3" s="17">
        <f>E2-E1</f>
        <v>32751</v>
      </c>
    </row>
    <row r="4" spans="1:5" ht="13.8" x14ac:dyDescent="0.25">
      <c r="A4" s="22">
        <v>71613</v>
      </c>
      <c r="B4" s="24" t="str">
        <f t="shared" si="0"/>
        <v>No</v>
      </c>
      <c r="D4" s="20" t="s">
        <v>37</v>
      </c>
      <c r="E4" s="17">
        <f>E1-(1.5*E3)</f>
        <v>-13587.75</v>
      </c>
    </row>
    <row r="5" spans="1:5" ht="13.8" x14ac:dyDescent="0.25">
      <c r="A5" s="22">
        <v>26646</v>
      </c>
      <c r="B5" s="24" t="str">
        <f t="shared" si="0"/>
        <v>No</v>
      </c>
      <c r="D5" s="20" t="s">
        <v>38</v>
      </c>
      <c r="E5" s="17">
        <f>E2+(1.5*E3)</f>
        <v>117416.25</v>
      </c>
    </row>
    <row r="6" spans="1:5" x14ac:dyDescent="0.25">
      <c r="A6" s="22">
        <v>58293</v>
      </c>
      <c r="B6" s="24" t="str">
        <f t="shared" si="0"/>
        <v>No</v>
      </c>
    </row>
    <row r="7" spans="1:5" x14ac:dyDescent="0.25">
      <c r="A7" s="22">
        <v>62513</v>
      </c>
      <c r="B7" s="24" t="str">
        <f t="shared" si="0"/>
        <v>No</v>
      </c>
    </row>
    <row r="8" spans="1:5" x14ac:dyDescent="0.25">
      <c r="A8" s="22">
        <v>55635</v>
      </c>
      <c r="B8" s="24" t="str">
        <f t="shared" si="0"/>
        <v>No</v>
      </c>
    </row>
    <row r="9" spans="1:5" x14ac:dyDescent="0.25">
      <c r="A9" s="22">
        <v>33454</v>
      </c>
      <c r="B9" s="24" t="str">
        <f t="shared" si="0"/>
        <v>No</v>
      </c>
    </row>
    <row r="10" spans="1:5" ht="13.8" x14ac:dyDescent="0.25">
      <c r="A10" s="22">
        <v>30351</v>
      </c>
      <c r="B10" s="24" t="str">
        <f t="shared" si="0"/>
        <v>No</v>
      </c>
      <c r="D10" s="41" t="s">
        <v>39</v>
      </c>
    </row>
    <row r="11" spans="1:5" x14ac:dyDescent="0.25">
      <c r="A11" s="22">
        <v>5648</v>
      </c>
      <c r="B11" s="24" t="str">
        <f t="shared" si="0"/>
        <v>No</v>
      </c>
    </row>
    <row r="12" spans="1:5" x14ac:dyDescent="0.25">
      <c r="A12" s="23">
        <f>'Missing Values'!$F$5</f>
        <v>51381.5</v>
      </c>
      <c r="B12" s="24" t="str">
        <f t="shared" si="0"/>
        <v>No</v>
      </c>
    </row>
    <row r="13" spans="1:5" x14ac:dyDescent="0.25">
      <c r="A13" s="22">
        <v>7500</v>
      </c>
      <c r="B13" s="24" t="str">
        <f t="shared" si="0"/>
        <v>No</v>
      </c>
    </row>
    <row r="14" spans="1:5" x14ac:dyDescent="0.25">
      <c r="A14" s="22">
        <v>63033</v>
      </c>
      <c r="B14" s="24" t="str">
        <f t="shared" si="0"/>
        <v>No</v>
      </c>
    </row>
    <row r="15" spans="1:5" x14ac:dyDescent="0.25">
      <c r="A15" s="22">
        <v>59354</v>
      </c>
      <c r="B15" s="24" t="str">
        <f t="shared" si="0"/>
        <v>No</v>
      </c>
    </row>
    <row r="16" spans="1:5" x14ac:dyDescent="0.25">
      <c r="A16" s="22">
        <v>17323</v>
      </c>
      <c r="B16" s="24" t="str">
        <f t="shared" si="0"/>
        <v>No</v>
      </c>
    </row>
    <row r="17" spans="1:2" x14ac:dyDescent="0.25">
      <c r="A17" s="22">
        <v>82800</v>
      </c>
      <c r="B17" s="24" t="str">
        <f t="shared" si="0"/>
        <v>No</v>
      </c>
    </row>
    <row r="18" spans="1:2" x14ac:dyDescent="0.25">
      <c r="A18" s="22">
        <v>41850</v>
      </c>
      <c r="B18" s="24" t="str">
        <f t="shared" si="0"/>
        <v>No</v>
      </c>
    </row>
    <row r="19" spans="1:2" x14ac:dyDescent="0.25">
      <c r="A19" s="22">
        <v>37760</v>
      </c>
      <c r="B19" s="24" t="str">
        <f t="shared" si="0"/>
        <v>No</v>
      </c>
    </row>
    <row r="20" spans="1:2" x14ac:dyDescent="0.25">
      <c r="A20" s="22">
        <v>76995</v>
      </c>
      <c r="B20" s="24" t="str">
        <f t="shared" si="0"/>
        <v>No</v>
      </c>
    </row>
    <row r="21" spans="1:2" x14ac:dyDescent="0.25">
      <c r="A21" s="22">
        <v>33812</v>
      </c>
      <c r="B21" s="24" t="str">
        <f t="shared" si="0"/>
        <v>No</v>
      </c>
    </row>
    <row r="22" spans="1:2" x14ac:dyDescent="0.25">
      <c r="A22" s="22">
        <v>37040</v>
      </c>
      <c r="B22" s="24" t="str">
        <f t="shared" si="0"/>
        <v>No</v>
      </c>
    </row>
    <row r="23" spans="1:2" x14ac:dyDescent="0.25">
      <c r="A23" s="22">
        <v>2447</v>
      </c>
      <c r="B23" s="24" t="str">
        <f t="shared" si="0"/>
        <v>No</v>
      </c>
    </row>
    <row r="24" spans="1:2" x14ac:dyDescent="0.25">
      <c r="A24" s="22">
        <v>58607</v>
      </c>
      <c r="B24" s="24" t="str">
        <f t="shared" si="0"/>
        <v>No</v>
      </c>
    </row>
    <row r="25" spans="1:2" x14ac:dyDescent="0.25">
      <c r="A25" s="22">
        <v>65324</v>
      </c>
      <c r="B25" s="24" t="str">
        <f t="shared" si="0"/>
        <v>No</v>
      </c>
    </row>
    <row r="26" spans="1:2" x14ac:dyDescent="0.25">
      <c r="A26" s="22">
        <v>40689</v>
      </c>
      <c r="B26" s="24" t="str">
        <f t="shared" si="0"/>
        <v>No</v>
      </c>
    </row>
    <row r="27" spans="1:2" x14ac:dyDescent="0.25">
      <c r="A27" s="22">
        <v>18589</v>
      </c>
      <c r="B27" s="24" t="str">
        <f t="shared" si="0"/>
        <v>No</v>
      </c>
    </row>
    <row r="28" spans="1:2" x14ac:dyDescent="0.25">
      <c r="A28" s="22">
        <v>53359</v>
      </c>
      <c r="B28" s="24" t="str">
        <f t="shared" si="0"/>
        <v>No</v>
      </c>
    </row>
    <row r="29" spans="1:2" x14ac:dyDescent="0.25">
      <c r="A29" s="23">
        <f>'Missing Values'!$F$5</f>
        <v>51381.5</v>
      </c>
      <c r="B29" s="24" t="str">
        <f t="shared" si="0"/>
        <v>No</v>
      </c>
    </row>
    <row r="30" spans="1:2" x14ac:dyDescent="0.25">
      <c r="A30" s="22">
        <v>38360</v>
      </c>
      <c r="B30" s="24" t="str">
        <f t="shared" si="0"/>
        <v>No</v>
      </c>
    </row>
    <row r="31" spans="1:2" x14ac:dyDescent="0.25">
      <c r="A31" s="22">
        <v>84618</v>
      </c>
      <c r="B31" s="24" t="str">
        <f t="shared" si="0"/>
        <v>No</v>
      </c>
    </row>
    <row r="32" spans="1:2" x14ac:dyDescent="0.25">
      <c r="A32" s="22">
        <v>10979</v>
      </c>
      <c r="B32" s="24" t="str">
        <f t="shared" si="0"/>
        <v>No</v>
      </c>
    </row>
    <row r="33" spans="1:2" x14ac:dyDescent="0.25">
      <c r="A33" s="22">
        <v>38620</v>
      </c>
      <c r="B33" s="24" t="str">
        <f t="shared" si="0"/>
        <v>No</v>
      </c>
    </row>
    <row r="34" spans="1:2" x14ac:dyDescent="0.25">
      <c r="A34" s="22">
        <v>40548</v>
      </c>
      <c r="B34" s="24" t="str">
        <f t="shared" si="0"/>
        <v>No</v>
      </c>
    </row>
    <row r="35" spans="1:2" x14ac:dyDescent="0.25">
      <c r="A35" s="22">
        <v>46610</v>
      </c>
      <c r="B35" s="24" t="str">
        <f t="shared" si="0"/>
        <v>No</v>
      </c>
    </row>
    <row r="36" spans="1:2" x14ac:dyDescent="0.25">
      <c r="A36" s="22">
        <v>68657</v>
      </c>
      <c r="B36" s="24" t="str">
        <f t="shared" si="0"/>
        <v>No</v>
      </c>
    </row>
    <row r="37" spans="1:2" x14ac:dyDescent="0.25">
      <c r="A37" s="22">
        <v>49389</v>
      </c>
      <c r="B37" s="24" t="str">
        <f t="shared" si="0"/>
        <v>No</v>
      </c>
    </row>
    <row r="38" spans="1:2" x14ac:dyDescent="0.25">
      <c r="A38" s="22">
        <v>67353</v>
      </c>
      <c r="B38" s="24" t="str">
        <f t="shared" si="0"/>
        <v>No</v>
      </c>
    </row>
    <row r="39" spans="1:2" x14ac:dyDescent="0.25">
      <c r="A39" s="22">
        <v>23718</v>
      </c>
      <c r="B39" s="24" t="str">
        <f t="shared" si="0"/>
        <v>No</v>
      </c>
    </row>
    <row r="40" spans="1:2" x14ac:dyDescent="0.25">
      <c r="A40" s="22">
        <v>42429</v>
      </c>
      <c r="B40" s="24" t="str">
        <f t="shared" si="0"/>
        <v>No</v>
      </c>
    </row>
    <row r="41" spans="1:2" x14ac:dyDescent="0.25">
      <c r="A41" s="22">
        <v>48948</v>
      </c>
      <c r="B41" s="24" t="str">
        <f t="shared" si="0"/>
        <v>No</v>
      </c>
    </row>
    <row r="42" spans="1:2" x14ac:dyDescent="0.25">
      <c r="A42" s="22">
        <v>80011</v>
      </c>
      <c r="B42" s="24" t="str">
        <f t="shared" si="0"/>
        <v>No</v>
      </c>
    </row>
    <row r="43" spans="1:2" x14ac:dyDescent="0.25">
      <c r="A43" s="22">
        <v>20559</v>
      </c>
      <c r="B43" s="24" t="str">
        <f t="shared" si="0"/>
        <v>No</v>
      </c>
    </row>
    <row r="44" spans="1:2" x14ac:dyDescent="0.25">
      <c r="A44" s="22">
        <v>21994</v>
      </c>
      <c r="B44" s="24" t="str">
        <f t="shared" si="0"/>
        <v>No</v>
      </c>
    </row>
    <row r="45" spans="1:2" x14ac:dyDescent="0.25">
      <c r="A45" s="23">
        <f>'Missing Values'!$F$5</f>
        <v>51381.5</v>
      </c>
      <c r="B45" s="24" t="str">
        <f t="shared" si="0"/>
        <v>No</v>
      </c>
    </row>
    <row r="46" spans="1:2" x14ac:dyDescent="0.25">
      <c r="A46" s="22">
        <v>7500</v>
      </c>
      <c r="B46" s="24" t="str">
        <f t="shared" si="0"/>
        <v>No</v>
      </c>
    </row>
    <row r="47" spans="1:2" x14ac:dyDescent="0.25">
      <c r="A47" s="22">
        <v>79941</v>
      </c>
      <c r="B47" s="24" t="str">
        <f t="shared" si="0"/>
        <v>No</v>
      </c>
    </row>
    <row r="48" spans="1:2" x14ac:dyDescent="0.25">
      <c r="A48" s="22">
        <v>7500</v>
      </c>
      <c r="B48" s="24" t="str">
        <f t="shared" si="0"/>
        <v>No</v>
      </c>
    </row>
    <row r="49" spans="1:2" x14ac:dyDescent="0.25">
      <c r="A49" s="22">
        <v>41728</v>
      </c>
      <c r="B49" s="24" t="str">
        <f t="shared" si="0"/>
        <v>No</v>
      </c>
    </row>
    <row r="50" spans="1:2" x14ac:dyDescent="0.25">
      <c r="A50" s="23">
        <f>'Missing Values'!$F$5</f>
        <v>51381.5</v>
      </c>
      <c r="B50" s="24" t="str">
        <f t="shared" si="0"/>
        <v>No</v>
      </c>
    </row>
    <row r="51" spans="1:2" x14ac:dyDescent="0.25">
      <c r="A51" s="22">
        <v>72550</v>
      </c>
      <c r="B51" s="24" t="str">
        <f t="shared" si="0"/>
        <v>No</v>
      </c>
    </row>
    <row r="52" spans="1:2" x14ac:dyDescent="0.25">
      <c r="A52" s="22">
        <v>65486</v>
      </c>
      <c r="B52" s="24" t="str">
        <f t="shared" si="0"/>
        <v>No</v>
      </c>
    </row>
    <row r="53" spans="1:2" x14ac:dyDescent="0.25">
      <c r="A53" s="22">
        <v>79143</v>
      </c>
      <c r="B53" s="24" t="str">
        <f t="shared" si="0"/>
        <v>No</v>
      </c>
    </row>
    <row r="54" spans="1:2" x14ac:dyDescent="0.25">
      <c r="A54" s="22">
        <v>35790</v>
      </c>
      <c r="B54" s="24" t="str">
        <f t="shared" si="0"/>
        <v>No</v>
      </c>
    </row>
    <row r="55" spans="1:2" x14ac:dyDescent="0.25">
      <c r="A55" s="22">
        <v>82582</v>
      </c>
      <c r="B55" s="24" t="str">
        <f t="shared" si="0"/>
        <v>No</v>
      </c>
    </row>
    <row r="56" spans="1:2" x14ac:dyDescent="0.25">
      <c r="A56" s="22">
        <v>66373</v>
      </c>
      <c r="B56" s="24" t="str">
        <f t="shared" si="0"/>
        <v>No</v>
      </c>
    </row>
    <row r="57" spans="1:2" x14ac:dyDescent="0.25">
      <c r="A57" s="22">
        <v>82384</v>
      </c>
      <c r="B57" s="24" t="str">
        <f t="shared" si="0"/>
        <v>No</v>
      </c>
    </row>
    <row r="58" spans="1:2" x14ac:dyDescent="0.25">
      <c r="A58" s="22">
        <v>70287</v>
      </c>
      <c r="B58" s="24" t="str">
        <f t="shared" si="0"/>
        <v>No</v>
      </c>
    </row>
    <row r="59" spans="1:2" x14ac:dyDescent="0.25">
      <c r="A59" s="22">
        <v>27938</v>
      </c>
      <c r="B59" s="24" t="str">
        <f t="shared" si="0"/>
        <v>No</v>
      </c>
    </row>
    <row r="60" spans="1:2" x14ac:dyDescent="0.25">
      <c r="A60" s="23">
        <f>'Missing Values'!$F$5</f>
        <v>51381.5</v>
      </c>
      <c r="B60" s="24" t="str">
        <f t="shared" si="0"/>
        <v>No</v>
      </c>
    </row>
    <row r="61" spans="1:2" x14ac:dyDescent="0.25">
      <c r="A61" s="22">
        <v>55954</v>
      </c>
      <c r="B61" s="24" t="str">
        <f t="shared" si="0"/>
        <v>No</v>
      </c>
    </row>
    <row r="62" spans="1:2" x14ac:dyDescent="0.25">
      <c r="A62" s="22">
        <v>75777</v>
      </c>
      <c r="B62" s="24" t="str">
        <f t="shared" si="0"/>
        <v>No</v>
      </c>
    </row>
    <row r="63" spans="1:2" x14ac:dyDescent="0.25">
      <c r="A63" s="22">
        <v>66653</v>
      </c>
      <c r="B63" s="24" t="str">
        <f t="shared" si="0"/>
        <v>No</v>
      </c>
    </row>
    <row r="64" spans="1:2" x14ac:dyDescent="0.25">
      <c r="A64" s="22">
        <v>61823</v>
      </c>
      <c r="B64" s="24" t="str">
        <f t="shared" si="0"/>
        <v>No</v>
      </c>
    </row>
    <row r="65" spans="1:2" x14ac:dyDescent="0.25">
      <c r="A65" s="22">
        <v>67680</v>
      </c>
      <c r="B65" s="24" t="str">
        <f t="shared" si="0"/>
        <v>No</v>
      </c>
    </row>
    <row r="66" spans="1:2" x14ac:dyDescent="0.25">
      <c r="A66" s="22">
        <v>70666</v>
      </c>
      <c r="B66" s="24" t="str">
        <f t="shared" ref="B66:B129" si="1">IF(OR(A66&lt;$E$4,A66&gt;$E$5),"Yes","No")</f>
        <v>No</v>
      </c>
    </row>
    <row r="67" spans="1:2" x14ac:dyDescent="0.25">
      <c r="A67" s="22">
        <v>25721</v>
      </c>
      <c r="B67" s="24" t="str">
        <f t="shared" si="1"/>
        <v>No</v>
      </c>
    </row>
    <row r="68" spans="1:2" x14ac:dyDescent="0.25">
      <c r="A68" s="22">
        <v>32474</v>
      </c>
      <c r="B68" s="24" t="str">
        <f t="shared" si="1"/>
        <v>No</v>
      </c>
    </row>
    <row r="69" spans="1:2" x14ac:dyDescent="0.25">
      <c r="A69" s="22">
        <v>88194</v>
      </c>
      <c r="B69" s="24" t="str">
        <f t="shared" si="1"/>
        <v>No</v>
      </c>
    </row>
    <row r="70" spans="1:2" x14ac:dyDescent="0.25">
      <c r="A70" s="22">
        <v>69096</v>
      </c>
      <c r="B70" s="24" t="str">
        <f t="shared" si="1"/>
        <v>No</v>
      </c>
    </row>
    <row r="71" spans="1:2" x14ac:dyDescent="0.25">
      <c r="A71" s="22">
        <v>74854</v>
      </c>
      <c r="B71" s="24" t="str">
        <f t="shared" si="1"/>
        <v>No</v>
      </c>
    </row>
    <row r="72" spans="1:2" x14ac:dyDescent="0.25">
      <c r="A72" s="22">
        <v>66991</v>
      </c>
      <c r="B72" s="24" t="str">
        <f t="shared" si="1"/>
        <v>No</v>
      </c>
    </row>
    <row r="73" spans="1:2" x14ac:dyDescent="0.25">
      <c r="A73" s="23">
        <f>'Missing Values'!$F$5</f>
        <v>51381.5</v>
      </c>
      <c r="B73" s="24" t="str">
        <f t="shared" si="1"/>
        <v>No</v>
      </c>
    </row>
    <row r="74" spans="1:2" x14ac:dyDescent="0.25">
      <c r="A74" s="22">
        <v>65031</v>
      </c>
      <c r="B74" s="24" t="str">
        <f t="shared" si="1"/>
        <v>No</v>
      </c>
    </row>
    <row r="75" spans="1:2" x14ac:dyDescent="0.25">
      <c r="A75" s="22">
        <v>60631</v>
      </c>
      <c r="B75" s="24" t="str">
        <f t="shared" si="1"/>
        <v>No</v>
      </c>
    </row>
    <row r="76" spans="1:2" x14ac:dyDescent="0.25">
      <c r="A76" s="22">
        <v>28332</v>
      </c>
      <c r="B76" s="24" t="str">
        <f t="shared" si="1"/>
        <v>No</v>
      </c>
    </row>
    <row r="77" spans="1:2" x14ac:dyDescent="0.25">
      <c r="A77" s="22">
        <v>40246</v>
      </c>
      <c r="B77" s="24" t="str">
        <f t="shared" si="1"/>
        <v>No</v>
      </c>
    </row>
    <row r="78" spans="1:2" x14ac:dyDescent="0.25">
      <c r="A78" s="22">
        <v>75251</v>
      </c>
      <c r="B78" s="24" t="str">
        <f t="shared" si="1"/>
        <v>No</v>
      </c>
    </row>
    <row r="79" spans="1:2" x14ac:dyDescent="0.25">
      <c r="A79" s="22">
        <v>75825</v>
      </c>
      <c r="B79" s="24" t="str">
        <f t="shared" si="1"/>
        <v>No</v>
      </c>
    </row>
    <row r="80" spans="1:2" x14ac:dyDescent="0.25">
      <c r="A80" s="22">
        <v>26326</v>
      </c>
      <c r="B80" s="24" t="str">
        <f t="shared" si="1"/>
        <v>No</v>
      </c>
    </row>
    <row r="81" spans="1:2" x14ac:dyDescent="0.25">
      <c r="A81" s="22">
        <v>56046</v>
      </c>
      <c r="B81" s="24" t="str">
        <f t="shared" si="1"/>
        <v>No</v>
      </c>
    </row>
    <row r="82" spans="1:2" x14ac:dyDescent="0.25">
      <c r="A82" s="22">
        <v>29760</v>
      </c>
      <c r="B82" s="24" t="str">
        <f t="shared" si="1"/>
        <v>No</v>
      </c>
    </row>
    <row r="83" spans="1:2" x14ac:dyDescent="0.25">
      <c r="A83" s="22">
        <v>26304</v>
      </c>
      <c r="B83" s="24" t="str">
        <f t="shared" si="1"/>
        <v>No</v>
      </c>
    </row>
    <row r="84" spans="1:2" x14ac:dyDescent="0.25">
      <c r="A84" s="22">
        <v>23559</v>
      </c>
      <c r="B84" s="24" t="str">
        <f t="shared" si="1"/>
        <v>No</v>
      </c>
    </row>
    <row r="85" spans="1:2" x14ac:dyDescent="0.25">
      <c r="A85" s="22">
        <v>38620</v>
      </c>
      <c r="B85" s="24" t="str">
        <f t="shared" si="1"/>
        <v>No</v>
      </c>
    </row>
    <row r="86" spans="1:2" x14ac:dyDescent="0.25">
      <c r="A86" s="22">
        <v>81361</v>
      </c>
      <c r="B86" s="24" t="str">
        <f t="shared" si="1"/>
        <v>No</v>
      </c>
    </row>
    <row r="87" spans="1:2" x14ac:dyDescent="0.25">
      <c r="A87" s="22">
        <v>29440</v>
      </c>
      <c r="B87" s="24" t="str">
        <f t="shared" si="1"/>
        <v>No</v>
      </c>
    </row>
    <row r="88" spans="1:2" x14ac:dyDescent="0.25">
      <c r="A88" s="22">
        <v>36138</v>
      </c>
      <c r="B88" s="24" t="str">
        <f t="shared" si="1"/>
        <v>No</v>
      </c>
    </row>
    <row r="89" spans="1:2" x14ac:dyDescent="0.25">
      <c r="A89" s="22">
        <v>50388</v>
      </c>
      <c r="B89" s="24" t="str">
        <f t="shared" si="1"/>
        <v>No</v>
      </c>
    </row>
    <row r="90" spans="1:2" x14ac:dyDescent="0.25">
      <c r="A90" s="22">
        <v>79593</v>
      </c>
      <c r="B90" s="24" t="str">
        <f t="shared" si="1"/>
        <v>No</v>
      </c>
    </row>
    <row r="91" spans="1:2" x14ac:dyDescent="0.25">
      <c r="A91" s="22">
        <v>54178</v>
      </c>
      <c r="B91" s="24" t="str">
        <f t="shared" si="1"/>
        <v>No</v>
      </c>
    </row>
    <row r="92" spans="1:2" x14ac:dyDescent="0.25">
      <c r="A92" s="23">
        <f>'Missing Values'!$F$5</f>
        <v>51381.5</v>
      </c>
      <c r="B92" s="24" t="str">
        <f t="shared" si="1"/>
        <v>No</v>
      </c>
    </row>
    <row r="93" spans="1:2" x14ac:dyDescent="0.25">
      <c r="A93" s="23">
        <f>'Missing Values'!$F$5</f>
        <v>51381.5</v>
      </c>
      <c r="B93" s="24" t="str">
        <f t="shared" si="1"/>
        <v>No</v>
      </c>
    </row>
    <row r="94" spans="1:2" x14ac:dyDescent="0.25">
      <c r="A94" s="23">
        <f>'Missing Values'!$F$5</f>
        <v>51381.5</v>
      </c>
      <c r="B94" s="24" t="str">
        <f t="shared" si="1"/>
        <v>No</v>
      </c>
    </row>
    <row r="95" spans="1:2" x14ac:dyDescent="0.25">
      <c r="A95" s="22">
        <v>42394</v>
      </c>
      <c r="B95" s="24" t="str">
        <f t="shared" si="1"/>
        <v>No</v>
      </c>
    </row>
    <row r="96" spans="1:2" x14ac:dyDescent="0.25">
      <c r="A96" s="22">
        <v>23626</v>
      </c>
      <c r="B96" s="24" t="str">
        <f t="shared" si="1"/>
        <v>No</v>
      </c>
    </row>
    <row r="97" spans="1:2" x14ac:dyDescent="0.25">
      <c r="A97" s="22">
        <v>30096</v>
      </c>
      <c r="B97" s="24" t="str">
        <f t="shared" si="1"/>
        <v>No</v>
      </c>
    </row>
    <row r="98" spans="1:2" x14ac:dyDescent="0.25">
      <c r="A98" s="22">
        <v>47916</v>
      </c>
      <c r="B98" s="24" t="str">
        <f t="shared" si="1"/>
        <v>No</v>
      </c>
    </row>
    <row r="99" spans="1:2" x14ac:dyDescent="0.25">
      <c r="A99" s="22">
        <v>51813</v>
      </c>
      <c r="B99" s="24" t="str">
        <f t="shared" si="1"/>
        <v>No</v>
      </c>
    </row>
    <row r="100" spans="1:2" x14ac:dyDescent="0.25">
      <c r="A100" s="22">
        <v>78497</v>
      </c>
      <c r="B100" s="24" t="str">
        <f t="shared" si="1"/>
        <v>No</v>
      </c>
    </row>
    <row r="101" spans="1:2" x14ac:dyDescent="0.25">
      <c r="A101" s="22">
        <v>50150</v>
      </c>
      <c r="B101" s="24" t="str">
        <f t="shared" si="1"/>
        <v>No</v>
      </c>
    </row>
    <row r="102" spans="1:2" x14ac:dyDescent="0.25">
      <c r="A102" s="22">
        <v>47823</v>
      </c>
      <c r="B102" s="24" t="str">
        <f t="shared" si="1"/>
        <v>No</v>
      </c>
    </row>
    <row r="103" spans="1:2" x14ac:dyDescent="0.25">
      <c r="A103" s="22">
        <v>34554</v>
      </c>
      <c r="B103" s="24" t="str">
        <f t="shared" si="1"/>
        <v>No</v>
      </c>
    </row>
    <row r="104" spans="1:2" x14ac:dyDescent="0.25">
      <c r="A104" s="22">
        <v>85693</v>
      </c>
      <c r="B104" s="24" t="str">
        <f t="shared" si="1"/>
        <v>No</v>
      </c>
    </row>
    <row r="105" spans="1:2" x14ac:dyDescent="0.25">
      <c r="A105" s="22">
        <v>65846</v>
      </c>
      <c r="B105" s="24" t="str">
        <f t="shared" si="1"/>
        <v>No</v>
      </c>
    </row>
    <row r="106" spans="1:2" x14ac:dyDescent="0.25">
      <c r="A106" s="22">
        <v>87195</v>
      </c>
      <c r="B106" s="24" t="str">
        <f t="shared" si="1"/>
        <v>No</v>
      </c>
    </row>
    <row r="107" spans="1:2" x14ac:dyDescent="0.25">
      <c r="A107" s="22">
        <v>24594</v>
      </c>
      <c r="B107" s="24" t="str">
        <f t="shared" si="1"/>
        <v>No</v>
      </c>
    </row>
    <row r="108" spans="1:2" x14ac:dyDescent="0.25">
      <c r="A108" s="22">
        <v>49096</v>
      </c>
      <c r="B108" s="24" t="str">
        <f t="shared" si="1"/>
        <v>No</v>
      </c>
    </row>
    <row r="109" spans="1:2" x14ac:dyDescent="0.25">
      <c r="A109" s="22">
        <v>52413</v>
      </c>
      <c r="B109" s="24" t="str">
        <f t="shared" si="1"/>
        <v>No</v>
      </c>
    </row>
    <row r="110" spans="1:2" x14ac:dyDescent="0.25">
      <c r="A110" s="22">
        <v>38557</v>
      </c>
      <c r="B110" s="24" t="str">
        <f t="shared" si="1"/>
        <v>No</v>
      </c>
    </row>
    <row r="111" spans="1:2" x14ac:dyDescent="0.25">
      <c r="A111" s="22">
        <v>89058</v>
      </c>
      <c r="B111" s="24" t="str">
        <f t="shared" si="1"/>
        <v>No</v>
      </c>
    </row>
    <row r="112" spans="1:2" x14ac:dyDescent="0.25">
      <c r="A112" s="22">
        <v>77298</v>
      </c>
      <c r="B112" s="24" t="str">
        <f t="shared" si="1"/>
        <v>No</v>
      </c>
    </row>
    <row r="113" spans="1:2" x14ac:dyDescent="0.25">
      <c r="A113" s="22">
        <v>68126</v>
      </c>
      <c r="B113" s="24" t="str">
        <f t="shared" si="1"/>
        <v>No</v>
      </c>
    </row>
    <row r="114" spans="1:2" x14ac:dyDescent="0.25">
      <c r="A114" s="22">
        <v>57288</v>
      </c>
      <c r="B114" s="24" t="str">
        <f t="shared" si="1"/>
        <v>No</v>
      </c>
    </row>
    <row r="115" spans="1:2" x14ac:dyDescent="0.25">
      <c r="A115" s="22">
        <v>86037</v>
      </c>
      <c r="B115" s="24" t="str">
        <f t="shared" si="1"/>
        <v>No</v>
      </c>
    </row>
    <row r="116" spans="1:2" x14ac:dyDescent="0.25">
      <c r="A116" s="22">
        <v>43974</v>
      </c>
      <c r="B116" s="24" t="str">
        <f t="shared" si="1"/>
        <v>No</v>
      </c>
    </row>
    <row r="117" spans="1:2" x14ac:dyDescent="0.25">
      <c r="A117" s="22">
        <v>50785</v>
      </c>
      <c r="B117" s="24" t="str">
        <f t="shared" si="1"/>
        <v>No</v>
      </c>
    </row>
    <row r="118" spans="1:2" x14ac:dyDescent="0.25">
      <c r="A118" s="22">
        <v>90765</v>
      </c>
      <c r="B118" s="24" t="str">
        <f t="shared" si="1"/>
        <v>No</v>
      </c>
    </row>
    <row r="119" spans="1:2" x14ac:dyDescent="0.25">
      <c r="A119" s="22">
        <v>36550</v>
      </c>
      <c r="B119" s="24" t="str">
        <f t="shared" si="1"/>
        <v>No</v>
      </c>
    </row>
    <row r="120" spans="1:2" x14ac:dyDescent="0.25">
      <c r="A120" s="22">
        <v>30753</v>
      </c>
      <c r="B120" s="24" t="str">
        <f t="shared" si="1"/>
        <v>No</v>
      </c>
    </row>
    <row r="121" spans="1:2" x14ac:dyDescent="0.25">
      <c r="A121" s="22">
        <v>21918</v>
      </c>
      <c r="B121" s="24" t="str">
        <f t="shared" si="1"/>
        <v>No</v>
      </c>
    </row>
    <row r="122" spans="1:2" x14ac:dyDescent="0.25">
      <c r="A122" s="22">
        <v>56129</v>
      </c>
      <c r="B122" s="24" t="str">
        <f t="shared" si="1"/>
        <v>No</v>
      </c>
    </row>
    <row r="123" spans="1:2" x14ac:dyDescent="0.25">
      <c r="A123" s="22">
        <v>32557</v>
      </c>
      <c r="B123" s="24" t="str">
        <f t="shared" si="1"/>
        <v>No</v>
      </c>
    </row>
    <row r="124" spans="1:2" x14ac:dyDescent="0.25">
      <c r="A124" s="22">
        <v>19510</v>
      </c>
      <c r="B124" s="24" t="str">
        <f t="shared" si="1"/>
        <v>No</v>
      </c>
    </row>
    <row r="125" spans="1:2" x14ac:dyDescent="0.25">
      <c r="A125" s="22">
        <v>30992</v>
      </c>
      <c r="B125" s="24" t="str">
        <f t="shared" si="1"/>
        <v>No</v>
      </c>
    </row>
    <row r="126" spans="1:2" x14ac:dyDescent="0.25">
      <c r="A126" s="22">
        <v>101970</v>
      </c>
      <c r="B126" s="24" t="str">
        <f t="shared" si="1"/>
        <v>No</v>
      </c>
    </row>
    <row r="127" spans="1:2" x14ac:dyDescent="0.25">
      <c r="A127" s="22">
        <v>71488</v>
      </c>
      <c r="B127" s="24" t="str">
        <f t="shared" si="1"/>
        <v>No</v>
      </c>
    </row>
    <row r="128" spans="1:2" x14ac:dyDescent="0.25">
      <c r="A128" s="22">
        <v>79607</v>
      </c>
      <c r="B128" s="24" t="str">
        <f t="shared" si="1"/>
        <v>No</v>
      </c>
    </row>
    <row r="129" spans="1:2" x14ac:dyDescent="0.25">
      <c r="A129" s="22">
        <v>54348</v>
      </c>
      <c r="B129" s="24" t="str">
        <f t="shared" si="1"/>
        <v>No</v>
      </c>
    </row>
    <row r="130" spans="1:2" x14ac:dyDescent="0.25">
      <c r="A130" s="23">
        <f>'Missing Values'!$F$5</f>
        <v>51381.5</v>
      </c>
      <c r="B130" s="24" t="str">
        <f t="shared" ref="B130:B193" si="2">IF(OR(A130&lt;$E$4,A130&gt;$E$5),"Yes","No")</f>
        <v>No</v>
      </c>
    </row>
    <row r="131" spans="1:2" x14ac:dyDescent="0.25">
      <c r="A131" s="22">
        <v>77376</v>
      </c>
      <c r="B131" s="24" t="str">
        <f t="shared" si="2"/>
        <v>No</v>
      </c>
    </row>
    <row r="132" spans="1:2" x14ac:dyDescent="0.25">
      <c r="A132" s="22">
        <v>62998</v>
      </c>
      <c r="B132" s="24" t="str">
        <f t="shared" si="2"/>
        <v>No</v>
      </c>
    </row>
    <row r="133" spans="1:2" x14ac:dyDescent="0.25">
      <c r="A133" s="22">
        <v>61331</v>
      </c>
      <c r="B133" s="24" t="str">
        <f t="shared" si="2"/>
        <v>No</v>
      </c>
    </row>
    <row r="134" spans="1:2" x14ac:dyDescent="0.25">
      <c r="A134" s="22">
        <v>73448</v>
      </c>
      <c r="B134" s="24" t="str">
        <f t="shared" si="2"/>
        <v>No</v>
      </c>
    </row>
    <row r="135" spans="1:2" x14ac:dyDescent="0.25">
      <c r="A135" s="23">
        <f>'Missing Values'!$F$5</f>
        <v>51381.5</v>
      </c>
      <c r="B135" s="24" t="str">
        <f t="shared" si="2"/>
        <v>No</v>
      </c>
    </row>
    <row r="136" spans="1:2" x14ac:dyDescent="0.25">
      <c r="A136" s="22">
        <v>41551</v>
      </c>
      <c r="B136" s="24" t="str">
        <f t="shared" si="2"/>
        <v>No</v>
      </c>
    </row>
    <row r="137" spans="1:2" x14ac:dyDescent="0.25">
      <c r="A137" s="22">
        <v>62981</v>
      </c>
      <c r="B137" s="24" t="str">
        <f t="shared" si="2"/>
        <v>No</v>
      </c>
    </row>
    <row r="138" spans="1:2" x14ac:dyDescent="0.25">
      <c r="A138" s="22">
        <v>9548</v>
      </c>
      <c r="B138" s="24" t="str">
        <f t="shared" si="2"/>
        <v>No</v>
      </c>
    </row>
    <row r="139" spans="1:2" x14ac:dyDescent="0.25">
      <c r="A139" s="22">
        <v>33762</v>
      </c>
      <c r="B139" s="24" t="str">
        <f t="shared" si="2"/>
        <v>No</v>
      </c>
    </row>
    <row r="140" spans="1:2" x14ac:dyDescent="0.25">
      <c r="A140" s="22">
        <v>35860</v>
      </c>
      <c r="B140" s="24" t="str">
        <f t="shared" si="2"/>
        <v>No</v>
      </c>
    </row>
    <row r="141" spans="1:2" x14ac:dyDescent="0.25">
      <c r="A141" s="22">
        <v>36921</v>
      </c>
      <c r="B141" s="24" t="str">
        <f t="shared" si="2"/>
        <v>No</v>
      </c>
    </row>
    <row r="142" spans="1:2" x14ac:dyDescent="0.25">
      <c r="A142" s="22">
        <v>92859</v>
      </c>
      <c r="B142" s="24" t="str">
        <f t="shared" si="2"/>
        <v>No</v>
      </c>
    </row>
    <row r="143" spans="1:2" x14ac:dyDescent="0.25">
      <c r="A143" s="22">
        <v>65104</v>
      </c>
      <c r="B143" s="24" t="str">
        <f t="shared" si="2"/>
        <v>No</v>
      </c>
    </row>
    <row r="144" spans="1:2" x14ac:dyDescent="0.25">
      <c r="A144" s="22">
        <v>86111</v>
      </c>
      <c r="B144" s="24" t="str">
        <f t="shared" si="2"/>
        <v>No</v>
      </c>
    </row>
    <row r="145" spans="1:2" x14ac:dyDescent="0.25">
      <c r="A145" s="22">
        <v>68352</v>
      </c>
      <c r="B145" s="24" t="str">
        <f t="shared" si="2"/>
        <v>No</v>
      </c>
    </row>
    <row r="146" spans="1:2" x14ac:dyDescent="0.25">
      <c r="A146" s="22">
        <v>41883</v>
      </c>
      <c r="B146" s="24" t="str">
        <f t="shared" si="2"/>
        <v>No</v>
      </c>
    </row>
    <row r="147" spans="1:2" x14ac:dyDescent="0.25">
      <c r="A147" s="22">
        <v>59809</v>
      </c>
      <c r="B147" s="24" t="str">
        <f t="shared" si="2"/>
        <v>No</v>
      </c>
    </row>
    <row r="148" spans="1:2" x14ac:dyDescent="0.25">
      <c r="A148" s="22">
        <v>23957</v>
      </c>
      <c r="B148" s="24" t="str">
        <f t="shared" si="2"/>
        <v>No</v>
      </c>
    </row>
    <row r="149" spans="1:2" x14ac:dyDescent="0.25">
      <c r="A149" s="22">
        <v>38547</v>
      </c>
      <c r="B149" s="24" t="str">
        <f t="shared" si="2"/>
        <v>No</v>
      </c>
    </row>
    <row r="150" spans="1:2" x14ac:dyDescent="0.25">
      <c r="A150" s="22">
        <v>35688</v>
      </c>
      <c r="B150" s="24" t="str">
        <f t="shared" si="2"/>
        <v>No</v>
      </c>
    </row>
    <row r="151" spans="1:2" x14ac:dyDescent="0.25">
      <c r="A151" s="22">
        <v>49605</v>
      </c>
      <c r="B151" s="24" t="str">
        <f t="shared" si="2"/>
        <v>No</v>
      </c>
    </row>
    <row r="152" spans="1:2" x14ac:dyDescent="0.25">
      <c r="A152" s="22">
        <v>59354</v>
      </c>
      <c r="B152" s="24" t="str">
        <f t="shared" si="2"/>
        <v>No</v>
      </c>
    </row>
    <row r="153" spans="1:2" x14ac:dyDescent="0.25">
      <c r="A153" s="22">
        <v>65747</v>
      </c>
      <c r="B153" s="24" t="str">
        <f t="shared" si="2"/>
        <v>No</v>
      </c>
    </row>
    <row r="154" spans="1:2" x14ac:dyDescent="0.25">
      <c r="A154" s="22">
        <v>46344</v>
      </c>
      <c r="B154" s="24" t="str">
        <f t="shared" si="2"/>
        <v>No</v>
      </c>
    </row>
    <row r="155" spans="1:2" x14ac:dyDescent="0.25">
      <c r="A155" s="22">
        <v>34176</v>
      </c>
      <c r="B155" s="24" t="str">
        <f t="shared" si="2"/>
        <v>No</v>
      </c>
    </row>
    <row r="156" spans="1:2" x14ac:dyDescent="0.25">
      <c r="A156" s="22">
        <v>61010</v>
      </c>
      <c r="B156" s="24" t="str">
        <f t="shared" si="2"/>
        <v>No</v>
      </c>
    </row>
    <row r="157" spans="1:2" x14ac:dyDescent="0.25">
      <c r="A157" s="22">
        <v>69372</v>
      </c>
      <c r="B157" s="24" t="str">
        <f t="shared" si="2"/>
        <v>No</v>
      </c>
    </row>
    <row r="158" spans="1:2" x14ac:dyDescent="0.25">
      <c r="A158" s="22">
        <v>49967</v>
      </c>
      <c r="B158" s="24" t="str">
        <f t="shared" si="2"/>
        <v>No</v>
      </c>
    </row>
    <row r="159" spans="1:2" x14ac:dyDescent="0.25">
      <c r="A159" s="22">
        <v>60199</v>
      </c>
      <c r="B159" s="24" t="str">
        <f t="shared" si="2"/>
        <v>No</v>
      </c>
    </row>
    <row r="160" spans="1:2" x14ac:dyDescent="0.25">
      <c r="A160" s="22">
        <v>55375</v>
      </c>
      <c r="B160" s="24" t="str">
        <f t="shared" si="2"/>
        <v>No</v>
      </c>
    </row>
    <row r="161" spans="1:2" x14ac:dyDescent="0.25">
      <c r="A161" s="22">
        <v>80317</v>
      </c>
      <c r="B161" s="24" t="str">
        <f t="shared" si="2"/>
        <v>No</v>
      </c>
    </row>
    <row r="162" spans="1:2" x14ac:dyDescent="0.25">
      <c r="A162" s="22">
        <v>30523</v>
      </c>
      <c r="B162" s="24" t="str">
        <f t="shared" si="2"/>
        <v>No</v>
      </c>
    </row>
    <row r="163" spans="1:2" x14ac:dyDescent="0.25">
      <c r="A163" s="22">
        <v>70356</v>
      </c>
      <c r="B163" s="24" t="str">
        <f t="shared" si="2"/>
        <v>No</v>
      </c>
    </row>
    <row r="164" spans="1:2" x14ac:dyDescent="0.25">
      <c r="A164" s="22">
        <v>23228</v>
      </c>
      <c r="B164" s="24" t="str">
        <f t="shared" si="2"/>
        <v>No</v>
      </c>
    </row>
    <row r="165" spans="1:2" x14ac:dyDescent="0.25">
      <c r="A165" s="22">
        <v>74165</v>
      </c>
      <c r="B165" s="24" t="str">
        <f t="shared" si="2"/>
        <v>No</v>
      </c>
    </row>
    <row r="166" spans="1:2" x14ac:dyDescent="0.25">
      <c r="A166" s="22">
        <v>157243</v>
      </c>
      <c r="B166" s="24" t="str">
        <f t="shared" si="2"/>
        <v>Yes</v>
      </c>
    </row>
    <row r="167" spans="1:2" x14ac:dyDescent="0.25">
      <c r="A167" s="22">
        <v>43482</v>
      </c>
      <c r="B167" s="24" t="str">
        <f t="shared" si="2"/>
        <v>No</v>
      </c>
    </row>
    <row r="168" spans="1:2" x14ac:dyDescent="0.25">
      <c r="A168" s="22">
        <v>62551</v>
      </c>
      <c r="B168" s="24" t="str">
        <f t="shared" si="2"/>
        <v>No</v>
      </c>
    </row>
    <row r="169" spans="1:2" x14ac:dyDescent="0.25">
      <c r="A169" s="22">
        <v>52332</v>
      </c>
      <c r="B169" s="24" t="str">
        <f t="shared" si="2"/>
        <v>No</v>
      </c>
    </row>
    <row r="170" spans="1:2" x14ac:dyDescent="0.25">
      <c r="A170" s="22">
        <v>66951</v>
      </c>
      <c r="B170" s="24" t="str">
        <f t="shared" si="2"/>
        <v>No</v>
      </c>
    </row>
    <row r="171" spans="1:2" x14ac:dyDescent="0.25">
      <c r="A171" s="22">
        <v>26091</v>
      </c>
      <c r="B171" s="24" t="str">
        <f t="shared" si="2"/>
        <v>No</v>
      </c>
    </row>
    <row r="172" spans="1:2" x14ac:dyDescent="0.25">
      <c r="A172" s="22">
        <v>33456</v>
      </c>
      <c r="B172" s="24" t="str">
        <f t="shared" si="2"/>
        <v>No</v>
      </c>
    </row>
    <row r="173" spans="1:2" x14ac:dyDescent="0.25">
      <c r="A173" s="22">
        <v>28718</v>
      </c>
      <c r="B173" s="24" t="str">
        <f t="shared" si="2"/>
        <v>No</v>
      </c>
    </row>
    <row r="174" spans="1:2" x14ac:dyDescent="0.25">
      <c r="A174" s="22">
        <v>50447</v>
      </c>
      <c r="B174" s="24" t="str">
        <f t="shared" si="2"/>
        <v>No</v>
      </c>
    </row>
    <row r="175" spans="1:2" x14ac:dyDescent="0.25">
      <c r="A175" s="22">
        <v>53537</v>
      </c>
      <c r="B175" s="24" t="str">
        <f t="shared" si="2"/>
        <v>No</v>
      </c>
    </row>
    <row r="176" spans="1:2" x14ac:dyDescent="0.25">
      <c r="A176" s="22">
        <v>52074</v>
      </c>
      <c r="B176" s="24" t="str">
        <f t="shared" si="2"/>
        <v>No</v>
      </c>
    </row>
    <row r="177" spans="1:2" x14ac:dyDescent="0.25">
      <c r="A177" s="22">
        <v>80427</v>
      </c>
      <c r="B177" s="24" t="str">
        <f t="shared" si="2"/>
        <v>No</v>
      </c>
    </row>
    <row r="178" spans="1:2" x14ac:dyDescent="0.25">
      <c r="A178" s="22">
        <v>83837</v>
      </c>
      <c r="B178" s="24" t="str">
        <f t="shared" si="2"/>
        <v>No</v>
      </c>
    </row>
    <row r="179" spans="1:2" x14ac:dyDescent="0.25">
      <c r="A179" s="22">
        <v>38853</v>
      </c>
      <c r="B179" s="24" t="str">
        <f t="shared" si="2"/>
        <v>No</v>
      </c>
    </row>
    <row r="180" spans="1:2" x14ac:dyDescent="0.25">
      <c r="A180" s="22">
        <v>38285</v>
      </c>
      <c r="B180" s="24" t="str">
        <f t="shared" si="2"/>
        <v>No</v>
      </c>
    </row>
    <row r="181" spans="1:2" x14ac:dyDescent="0.25">
      <c r="A181" s="22">
        <v>78497</v>
      </c>
      <c r="B181" s="24" t="str">
        <f t="shared" si="2"/>
        <v>No</v>
      </c>
    </row>
    <row r="182" spans="1:2" x14ac:dyDescent="0.25">
      <c r="A182" s="22">
        <v>51650</v>
      </c>
      <c r="B182" s="24" t="str">
        <f t="shared" si="2"/>
        <v>No</v>
      </c>
    </row>
    <row r="183" spans="1:2" x14ac:dyDescent="0.25">
      <c r="A183" s="22">
        <v>16248</v>
      </c>
      <c r="B183" s="24" t="str">
        <f t="shared" si="2"/>
        <v>No</v>
      </c>
    </row>
    <row r="184" spans="1:2" x14ac:dyDescent="0.25">
      <c r="A184" s="22">
        <v>66835</v>
      </c>
      <c r="B184" s="24" t="str">
        <f t="shared" si="2"/>
        <v>No</v>
      </c>
    </row>
    <row r="185" spans="1:2" x14ac:dyDescent="0.25">
      <c r="A185" s="22">
        <v>30477</v>
      </c>
      <c r="B185" s="24" t="str">
        <f t="shared" si="2"/>
        <v>No</v>
      </c>
    </row>
    <row r="186" spans="1:2" x14ac:dyDescent="0.25">
      <c r="A186" s="22">
        <v>28249</v>
      </c>
      <c r="B186" s="24" t="str">
        <f t="shared" si="2"/>
        <v>No</v>
      </c>
    </row>
    <row r="187" spans="1:2" x14ac:dyDescent="0.25">
      <c r="A187" s="22">
        <v>25271</v>
      </c>
      <c r="B187" s="24" t="str">
        <f t="shared" si="2"/>
        <v>No</v>
      </c>
    </row>
    <row r="188" spans="1:2" x14ac:dyDescent="0.25">
      <c r="A188" s="22">
        <v>32303</v>
      </c>
      <c r="B188" s="24" t="str">
        <f t="shared" si="2"/>
        <v>No</v>
      </c>
    </row>
    <row r="189" spans="1:2" x14ac:dyDescent="0.25">
      <c r="A189" s="22">
        <v>61286</v>
      </c>
      <c r="B189" s="24" t="str">
        <f t="shared" si="2"/>
        <v>No</v>
      </c>
    </row>
    <row r="190" spans="1:2" x14ac:dyDescent="0.25">
      <c r="A190" s="22">
        <v>74068</v>
      </c>
      <c r="B190" s="24" t="str">
        <f t="shared" si="2"/>
        <v>No</v>
      </c>
    </row>
    <row r="191" spans="1:2" x14ac:dyDescent="0.25">
      <c r="A191" s="22">
        <v>45759</v>
      </c>
      <c r="B191" s="24" t="str">
        <f t="shared" si="2"/>
        <v>No</v>
      </c>
    </row>
    <row r="192" spans="1:2" x14ac:dyDescent="0.25">
      <c r="A192" s="22">
        <v>24882</v>
      </c>
      <c r="B192" s="24" t="str">
        <f t="shared" si="2"/>
        <v>No</v>
      </c>
    </row>
    <row r="193" spans="1:2" x14ac:dyDescent="0.25">
      <c r="A193" s="22">
        <v>66973</v>
      </c>
      <c r="B193" s="24" t="str">
        <f t="shared" si="2"/>
        <v>No</v>
      </c>
    </row>
    <row r="194" spans="1:2" x14ac:dyDescent="0.25">
      <c r="A194" s="22">
        <v>36640</v>
      </c>
      <c r="B194" s="24" t="str">
        <f t="shared" ref="B194:B257" si="3">IF(OR(A194&lt;$E$4,A194&gt;$E$5),"Yes","No")</f>
        <v>No</v>
      </c>
    </row>
    <row r="195" spans="1:2" x14ac:dyDescent="0.25">
      <c r="A195" s="22">
        <v>38872</v>
      </c>
      <c r="B195" s="24" t="str">
        <f t="shared" si="3"/>
        <v>No</v>
      </c>
    </row>
    <row r="196" spans="1:2" x14ac:dyDescent="0.25">
      <c r="A196" s="22">
        <v>51148</v>
      </c>
      <c r="B196" s="24" t="str">
        <f t="shared" si="3"/>
        <v>No</v>
      </c>
    </row>
    <row r="197" spans="1:2" x14ac:dyDescent="0.25">
      <c r="A197" s="22">
        <v>31353</v>
      </c>
      <c r="B197" s="24" t="str">
        <f t="shared" si="3"/>
        <v>No</v>
      </c>
    </row>
    <row r="198" spans="1:2" x14ac:dyDescent="0.25">
      <c r="A198" s="22">
        <v>69661</v>
      </c>
      <c r="B198" s="24" t="str">
        <f t="shared" si="3"/>
        <v>No</v>
      </c>
    </row>
    <row r="199" spans="1:2" x14ac:dyDescent="0.25">
      <c r="A199" s="22">
        <v>80067</v>
      </c>
      <c r="B199" s="24" t="str">
        <f t="shared" si="3"/>
        <v>No</v>
      </c>
    </row>
    <row r="200" spans="1:2" x14ac:dyDescent="0.25">
      <c r="A200" s="22">
        <v>86718</v>
      </c>
      <c r="B200" s="24" t="str">
        <f t="shared" si="3"/>
        <v>No</v>
      </c>
    </row>
    <row r="201" spans="1:2" x14ac:dyDescent="0.25">
      <c r="A201" s="22">
        <v>46854</v>
      </c>
      <c r="B201" s="24" t="str">
        <f t="shared" si="3"/>
        <v>No</v>
      </c>
    </row>
    <row r="202" spans="1:2" x14ac:dyDescent="0.25">
      <c r="A202" s="22">
        <v>69142</v>
      </c>
      <c r="B202" s="24" t="str">
        <f t="shared" si="3"/>
        <v>No</v>
      </c>
    </row>
    <row r="203" spans="1:2" x14ac:dyDescent="0.25">
      <c r="A203" s="22">
        <v>75922</v>
      </c>
      <c r="B203" s="24" t="str">
        <f t="shared" si="3"/>
        <v>No</v>
      </c>
    </row>
    <row r="204" spans="1:2" x14ac:dyDescent="0.25">
      <c r="A204" s="22">
        <v>63693</v>
      </c>
      <c r="B204" s="24" t="str">
        <f t="shared" si="3"/>
        <v>No</v>
      </c>
    </row>
    <row r="205" spans="1:2" x14ac:dyDescent="0.25">
      <c r="A205" s="22">
        <v>102160</v>
      </c>
      <c r="B205" s="24" t="str">
        <f t="shared" si="3"/>
        <v>No</v>
      </c>
    </row>
    <row r="206" spans="1:2" x14ac:dyDescent="0.25">
      <c r="A206" s="22">
        <v>40637</v>
      </c>
      <c r="B206" s="24" t="str">
        <f t="shared" si="3"/>
        <v>No</v>
      </c>
    </row>
    <row r="207" spans="1:2" x14ac:dyDescent="0.25">
      <c r="A207" s="22">
        <v>18890</v>
      </c>
      <c r="B207" s="24" t="str">
        <f t="shared" si="3"/>
        <v>No</v>
      </c>
    </row>
    <row r="208" spans="1:2" x14ac:dyDescent="0.25">
      <c r="A208" s="22">
        <v>29604</v>
      </c>
      <c r="B208" s="24" t="str">
        <f t="shared" si="3"/>
        <v>No</v>
      </c>
    </row>
    <row r="209" spans="1:2" x14ac:dyDescent="0.25">
      <c r="A209" s="22">
        <v>48721</v>
      </c>
      <c r="B209" s="24" t="str">
        <f t="shared" si="3"/>
        <v>No</v>
      </c>
    </row>
    <row r="210" spans="1:2" x14ac:dyDescent="0.25">
      <c r="A210" s="22">
        <v>44794</v>
      </c>
      <c r="B210" s="24" t="str">
        <f t="shared" si="3"/>
        <v>No</v>
      </c>
    </row>
    <row r="211" spans="1:2" x14ac:dyDescent="0.25">
      <c r="A211" s="22">
        <v>64497</v>
      </c>
      <c r="B211" s="24" t="str">
        <f t="shared" si="3"/>
        <v>No</v>
      </c>
    </row>
    <row r="212" spans="1:2" x14ac:dyDescent="0.25">
      <c r="A212" s="22">
        <v>46097</v>
      </c>
      <c r="B212" s="24" t="str">
        <f t="shared" si="3"/>
        <v>No</v>
      </c>
    </row>
    <row r="213" spans="1:2" x14ac:dyDescent="0.25">
      <c r="A213" s="22">
        <v>77972</v>
      </c>
      <c r="B213" s="24" t="str">
        <f t="shared" si="3"/>
        <v>No</v>
      </c>
    </row>
    <row r="214" spans="1:2" x14ac:dyDescent="0.25">
      <c r="A214" s="22">
        <v>44377</v>
      </c>
      <c r="B214" s="24" t="str">
        <f t="shared" si="3"/>
        <v>No</v>
      </c>
    </row>
    <row r="215" spans="1:2" x14ac:dyDescent="0.25">
      <c r="A215" s="22">
        <v>46014</v>
      </c>
      <c r="B215" s="24" t="str">
        <f t="shared" si="3"/>
        <v>No</v>
      </c>
    </row>
    <row r="216" spans="1:2" x14ac:dyDescent="0.25">
      <c r="A216" s="22">
        <v>70951</v>
      </c>
      <c r="B216" s="24" t="str">
        <f t="shared" si="3"/>
        <v>No</v>
      </c>
    </row>
    <row r="217" spans="1:2" x14ac:dyDescent="0.25">
      <c r="A217" s="22">
        <v>41443</v>
      </c>
      <c r="B217" s="24" t="str">
        <f t="shared" si="3"/>
        <v>No</v>
      </c>
    </row>
    <row r="218" spans="1:2" x14ac:dyDescent="0.25">
      <c r="A218" s="22">
        <v>52195</v>
      </c>
      <c r="B218" s="24" t="str">
        <f t="shared" si="3"/>
        <v>No</v>
      </c>
    </row>
    <row r="219" spans="1:2" x14ac:dyDescent="0.25">
      <c r="A219" s="22">
        <v>83790</v>
      </c>
      <c r="B219" s="24" t="str">
        <f t="shared" si="3"/>
        <v>No</v>
      </c>
    </row>
    <row r="220" spans="1:2" x14ac:dyDescent="0.25">
      <c r="A220" s="22">
        <v>44551</v>
      </c>
      <c r="B220" s="24" t="str">
        <f t="shared" si="3"/>
        <v>No</v>
      </c>
    </row>
    <row r="221" spans="1:2" x14ac:dyDescent="0.25">
      <c r="A221" s="22">
        <v>69508</v>
      </c>
      <c r="B221" s="24" t="str">
        <f t="shared" si="3"/>
        <v>No</v>
      </c>
    </row>
    <row r="222" spans="1:2" x14ac:dyDescent="0.25">
      <c r="A222" s="22">
        <v>45204</v>
      </c>
      <c r="B222" s="24" t="str">
        <f t="shared" si="3"/>
        <v>No</v>
      </c>
    </row>
    <row r="223" spans="1:2" x14ac:dyDescent="0.25">
      <c r="A223" s="22">
        <v>72460</v>
      </c>
      <c r="B223" s="24" t="str">
        <f t="shared" si="3"/>
        <v>No</v>
      </c>
    </row>
    <row r="224" spans="1:2" x14ac:dyDescent="0.25">
      <c r="A224" s="22">
        <v>77622</v>
      </c>
      <c r="B224" s="24" t="str">
        <f t="shared" si="3"/>
        <v>No</v>
      </c>
    </row>
    <row r="225" spans="1:2" x14ac:dyDescent="0.25">
      <c r="A225" s="22">
        <v>30732</v>
      </c>
      <c r="B225" s="24" t="str">
        <f t="shared" si="3"/>
        <v>No</v>
      </c>
    </row>
    <row r="226" spans="1:2" x14ac:dyDescent="0.25">
      <c r="A226" s="22">
        <v>63887</v>
      </c>
      <c r="B226" s="24" t="str">
        <f t="shared" si="3"/>
        <v>No</v>
      </c>
    </row>
    <row r="227" spans="1:2" x14ac:dyDescent="0.25">
      <c r="A227" s="22">
        <v>42011</v>
      </c>
      <c r="B227" s="24" t="str">
        <f t="shared" si="3"/>
        <v>No</v>
      </c>
    </row>
    <row r="228" spans="1:2" x14ac:dyDescent="0.25">
      <c r="A228" s="22">
        <v>51369</v>
      </c>
      <c r="B228" s="24" t="str">
        <f t="shared" si="3"/>
        <v>No</v>
      </c>
    </row>
    <row r="229" spans="1:2" x14ac:dyDescent="0.25">
      <c r="A229" s="22">
        <v>51537</v>
      </c>
      <c r="B229" s="24" t="str">
        <f t="shared" si="3"/>
        <v>No</v>
      </c>
    </row>
    <row r="230" spans="1:2" x14ac:dyDescent="0.25">
      <c r="A230" s="22">
        <v>79930</v>
      </c>
      <c r="B230" s="24" t="str">
        <f t="shared" si="3"/>
        <v>No</v>
      </c>
    </row>
    <row r="231" spans="1:2" x14ac:dyDescent="0.25">
      <c r="A231" s="22">
        <v>34320</v>
      </c>
      <c r="B231" s="24" t="str">
        <f t="shared" si="3"/>
        <v>No</v>
      </c>
    </row>
    <row r="232" spans="1:2" x14ac:dyDescent="0.25">
      <c r="A232" s="22">
        <v>37070</v>
      </c>
      <c r="B232" s="24" t="str">
        <f t="shared" si="3"/>
        <v>No</v>
      </c>
    </row>
    <row r="233" spans="1:2" x14ac:dyDescent="0.25">
      <c r="A233" s="22">
        <v>81975</v>
      </c>
      <c r="B233" s="24" t="str">
        <f t="shared" si="3"/>
        <v>No</v>
      </c>
    </row>
    <row r="234" spans="1:2" x14ac:dyDescent="0.25">
      <c r="A234" s="22">
        <v>38590</v>
      </c>
      <c r="B234" s="24" t="str">
        <f t="shared" si="3"/>
        <v>No</v>
      </c>
    </row>
    <row r="235" spans="1:2" x14ac:dyDescent="0.25">
      <c r="A235" s="22">
        <v>15033</v>
      </c>
      <c r="B235" s="24" t="str">
        <f t="shared" si="3"/>
        <v>No</v>
      </c>
    </row>
    <row r="236" spans="1:2" x14ac:dyDescent="0.25">
      <c r="A236" s="22">
        <v>62745</v>
      </c>
      <c r="B236" s="24" t="str">
        <f t="shared" si="3"/>
        <v>No</v>
      </c>
    </row>
    <row r="237" spans="1:2" x14ac:dyDescent="0.25">
      <c r="A237" s="22">
        <v>22212</v>
      </c>
      <c r="B237" s="24" t="str">
        <f t="shared" si="3"/>
        <v>No</v>
      </c>
    </row>
    <row r="238" spans="1:2" x14ac:dyDescent="0.25">
      <c r="A238" s="22">
        <v>23661</v>
      </c>
      <c r="B238" s="24" t="str">
        <f t="shared" si="3"/>
        <v>No</v>
      </c>
    </row>
    <row r="239" spans="1:2" x14ac:dyDescent="0.25">
      <c r="A239" s="22">
        <v>79761</v>
      </c>
      <c r="B239" s="24" t="str">
        <f t="shared" si="3"/>
        <v>No</v>
      </c>
    </row>
    <row r="240" spans="1:2" x14ac:dyDescent="0.25">
      <c r="A240" s="22">
        <v>7500</v>
      </c>
      <c r="B240" s="24" t="str">
        <f t="shared" si="3"/>
        <v>No</v>
      </c>
    </row>
    <row r="241" spans="1:2" x14ac:dyDescent="0.25">
      <c r="A241" s="22">
        <v>60182</v>
      </c>
      <c r="B241" s="24" t="str">
        <f t="shared" si="3"/>
        <v>No</v>
      </c>
    </row>
    <row r="242" spans="1:2" x14ac:dyDescent="0.25">
      <c r="A242" s="22">
        <v>73455</v>
      </c>
      <c r="B242" s="24" t="str">
        <f t="shared" si="3"/>
        <v>No</v>
      </c>
    </row>
    <row r="243" spans="1:2" x14ac:dyDescent="0.25">
      <c r="A243" s="22">
        <v>64961</v>
      </c>
      <c r="B243" s="24" t="str">
        <f t="shared" si="3"/>
        <v>No</v>
      </c>
    </row>
    <row r="244" spans="1:2" x14ac:dyDescent="0.25">
      <c r="A244" s="22">
        <v>22804</v>
      </c>
      <c r="B244" s="24" t="str">
        <f t="shared" si="3"/>
        <v>No</v>
      </c>
    </row>
    <row r="245" spans="1:2" x14ac:dyDescent="0.25">
      <c r="A245" s="22">
        <v>73687</v>
      </c>
      <c r="B245" s="24" t="str">
        <f t="shared" si="3"/>
        <v>No</v>
      </c>
    </row>
    <row r="246" spans="1:2" x14ac:dyDescent="0.25">
      <c r="A246" s="22">
        <v>61074</v>
      </c>
      <c r="B246" s="24" t="str">
        <f t="shared" si="3"/>
        <v>No</v>
      </c>
    </row>
    <row r="247" spans="1:2" x14ac:dyDescent="0.25">
      <c r="A247" s="22">
        <v>31686</v>
      </c>
      <c r="B247" s="24" t="str">
        <f t="shared" si="3"/>
        <v>No</v>
      </c>
    </row>
    <row r="248" spans="1:2" x14ac:dyDescent="0.25">
      <c r="A248" s="22">
        <v>80134</v>
      </c>
      <c r="B248" s="24" t="str">
        <f t="shared" si="3"/>
        <v>No</v>
      </c>
    </row>
    <row r="249" spans="1:2" x14ac:dyDescent="0.25">
      <c r="A249" s="22">
        <v>75027</v>
      </c>
      <c r="B249" s="24" t="str">
        <f t="shared" si="3"/>
        <v>No</v>
      </c>
    </row>
    <row r="250" spans="1:2" x14ac:dyDescent="0.25">
      <c r="A250" s="22">
        <v>67546</v>
      </c>
      <c r="B250" s="24" t="str">
        <f t="shared" si="3"/>
        <v>No</v>
      </c>
    </row>
    <row r="251" spans="1:2" x14ac:dyDescent="0.25">
      <c r="A251" s="22">
        <v>65176</v>
      </c>
      <c r="B251" s="24" t="str">
        <f t="shared" si="3"/>
        <v>No</v>
      </c>
    </row>
    <row r="252" spans="1:2" x14ac:dyDescent="0.25">
      <c r="A252" s="22">
        <v>31160</v>
      </c>
      <c r="B252" s="24" t="str">
        <f t="shared" si="3"/>
        <v>No</v>
      </c>
    </row>
    <row r="253" spans="1:2" x14ac:dyDescent="0.25">
      <c r="A253" s="22">
        <v>29938</v>
      </c>
      <c r="B253" s="24" t="str">
        <f t="shared" si="3"/>
        <v>No</v>
      </c>
    </row>
    <row r="254" spans="1:2" x14ac:dyDescent="0.25">
      <c r="A254" s="22">
        <v>102692</v>
      </c>
      <c r="B254" s="24" t="str">
        <f t="shared" si="3"/>
        <v>No</v>
      </c>
    </row>
    <row r="255" spans="1:2" x14ac:dyDescent="0.25">
      <c r="A255" s="22">
        <v>26490</v>
      </c>
      <c r="B255" s="24" t="str">
        <f t="shared" si="3"/>
        <v>No</v>
      </c>
    </row>
    <row r="256" spans="1:2" x14ac:dyDescent="0.25">
      <c r="A256" s="22">
        <v>75702</v>
      </c>
      <c r="B256" s="24" t="str">
        <f t="shared" si="3"/>
        <v>No</v>
      </c>
    </row>
    <row r="257" spans="1:2" x14ac:dyDescent="0.25">
      <c r="A257" s="22">
        <v>30899</v>
      </c>
      <c r="B257" s="24" t="str">
        <f t="shared" si="3"/>
        <v>No</v>
      </c>
    </row>
    <row r="258" spans="1:2" x14ac:dyDescent="0.25">
      <c r="A258" s="22">
        <v>63342</v>
      </c>
      <c r="B258" s="24" t="str">
        <f t="shared" ref="B258:B321" si="4">IF(OR(A258&lt;$E$4,A258&gt;$E$5),"Yes","No")</f>
        <v>No</v>
      </c>
    </row>
    <row r="259" spans="1:2" x14ac:dyDescent="0.25">
      <c r="A259" s="22">
        <v>45989</v>
      </c>
      <c r="B259" s="24" t="str">
        <f t="shared" si="4"/>
        <v>No</v>
      </c>
    </row>
    <row r="260" spans="1:2" x14ac:dyDescent="0.25">
      <c r="A260" s="22">
        <v>18701</v>
      </c>
      <c r="B260" s="24" t="str">
        <f t="shared" si="4"/>
        <v>No</v>
      </c>
    </row>
    <row r="261" spans="1:2" x14ac:dyDescent="0.25">
      <c r="A261" s="22">
        <v>40737</v>
      </c>
      <c r="B261" s="24" t="str">
        <f t="shared" si="4"/>
        <v>No</v>
      </c>
    </row>
    <row r="262" spans="1:2" x14ac:dyDescent="0.25">
      <c r="A262" s="22">
        <v>15287</v>
      </c>
      <c r="B262" s="24" t="str">
        <f t="shared" si="4"/>
        <v>No</v>
      </c>
    </row>
    <row r="263" spans="1:2" x14ac:dyDescent="0.25">
      <c r="A263" s="22">
        <v>69674</v>
      </c>
      <c r="B263" s="24" t="str">
        <f t="shared" si="4"/>
        <v>No</v>
      </c>
    </row>
    <row r="264" spans="1:2" x14ac:dyDescent="0.25">
      <c r="A264" s="22">
        <v>44159</v>
      </c>
      <c r="B264" s="24" t="str">
        <f t="shared" si="4"/>
        <v>No</v>
      </c>
    </row>
    <row r="265" spans="1:2" x14ac:dyDescent="0.25">
      <c r="A265" s="22">
        <v>37717</v>
      </c>
      <c r="B265" s="24" t="str">
        <f t="shared" si="4"/>
        <v>No</v>
      </c>
    </row>
    <row r="266" spans="1:2" x14ac:dyDescent="0.25">
      <c r="A266" s="22">
        <v>43776</v>
      </c>
      <c r="B266" s="24" t="str">
        <f t="shared" si="4"/>
        <v>No</v>
      </c>
    </row>
    <row r="267" spans="1:2" x14ac:dyDescent="0.25">
      <c r="A267" s="22">
        <v>38179</v>
      </c>
      <c r="B267" s="24" t="str">
        <f t="shared" si="4"/>
        <v>No</v>
      </c>
    </row>
    <row r="268" spans="1:2" x14ac:dyDescent="0.25">
      <c r="A268" s="22">
        <v>80124</v>
      </c>
      <c r="B268" s="24" t="str">
        <f t="shared" si="4"/>
        <v>No</v>
      </c>
    </row>
    <row r="269" spans="1:2" x14ac:dyDescent="0.25">
      <c r="A269" s="22">
        <v>38097</v>
      </c>
      <c r="B269" s="24" t="str">
        <f t="shared" si="4"/>
        <v>No</v>
      </c>
    </row>
    <row r="270" spans="1:2" x14ac:dyDescent="0.25">
      <c r="A270" s="22">
        <v>72940</v>
      </c>
      <c r="B270" s="24" t="str">
        <f t="shared" si="4"/>
        <v>No</v>
      </c>
    </row>
    <row r="271" spans="1:2" x14ac:dyDescent="0.25">
      <c r="A271" s="22">
        <v>22070</v>
      </c>
      <c r="B271" s="24" t="str">
        <f t="shared" si="4"/>
        <v>No</v>
      </c>
    </row>
    <row r="272" spans="1:2" x14ac:dyDescent="0.25">
      <c r="A272" s="22">
        <v>69267</v>
      </c>
      <c r="B272" s="24" t="str">
        <f t="shared" si="4"/>
        <v>No</v>
      </c>
    </row>
    <row r="273" spans="1:2" x14ac:dyDescent="0.25">
      <c r="A273" s="22">
        <v>31788</v>
      </c>
      <c r="B273" s="24" t="str">
        <f t="shared" si="4"/>
        <v>No</v>
      </c>
    </row>
    <row r="274" spans="1:2" x14ac:dyDescent="0.25">
      <c r="A274" s="22">
        <v>61905</v>
      </c>
      <c r="B274" s="24" t="str">
        <f t="shared" si="4"/>
        <v>No</v>
      </c>
    </row>
    <row r="275" spans="1:2" x14ac:dyDescent="0.25">
      <c r="A275" s="22">
        <v>29315</v>
      </c>
      <c r="B275" s="24" t="str">
        <f t="shared" si="4"/>
        <v>No</v>
      </c>
    </row>
    <row r="276" spans="1:2" x14ac:dyDescent="0.25">
      <c r="A276" s="22">
        <v>33378</v>
      </c>
      <c r="B276" s="24" t="str">
        <f t="shared" si="4"/>
        <v>No</v>
      </c>
    </row>
    <row r="277" spans="1:2" x14ac:dyDescent="0.25">
      <c r="A277" s="22">
        <v>66313</v>
      </c>
      <c r="B277" s="24" t="str">
        <f t="shared" si="4"/>
        <v>No</v>
      </c>
    </row>
    <row r="278" spans="1:2" x14ac:dyDescent="0.25">
      <c r="A278" s="22">
        <v>60714</v>
      </c>
      <c r="B278" s="24" t="str">
        <f t="shared" si="4"/>
        <v>No</v>
      </c>
    </row>
    <row r="279" spans="1:2" x14ac:dyDescent="0.25">
      <c r="A279" s="22">
        <v>77882</v>
      </c>
      <c r="B279" s="24" t="str">
        <f t="shared" si="4"/>
        <v>No</v>
      </c>
    </row>
    <row r="280" spans="1:2" x14ac:dyDescent="0.25">
      <c r="A280" s="22">
        <v>69867</v>
      </c>
      <c r="B280" s="24" t="str">
        <f t="shared" si="4"/>
        <v>No</v>
      </c>
    </row>
    <row r="281" spans="1:2" x14ac:dyDescent="0.25">
      <c r="A281" s="22">
        <v>63841</v>
      </c>
      <c r="B281" s="24" t="str">
        <f t="shared" si="4"/>
        <v>No</v>
      </c>
    </row>
    <row r="282" spans="1:2" x14ac:dyDescent="0.25">
      <c r="A282" s="22">
        <v>24480</v>
      </c>
      <c r="B282" s="24" t="str">
        <f t="shared" si="4"/>
        <v>No</v>
      </c>
    </row>
    <row r="283" spans="1:2" x14ac:dyDescent="0.25">
      <c r="A283" s="22">
        <v>51369</v>
      </c>
      <c r="B283" s="24" t="str">
        <f t="shared" si="4"/>
        <v>No</v>
      </c>
    </row>
    <row r="284" spans="1:2" x14ac:dyDescent="0.25">
      <c r="A284" s="22">
        <v>37760</v>
      </c>
      <c r="B284" s="24" t="str">
        <f t="shared" si="4"/>
        <v>No</v>
      </c>
    </row>
    <row r="285" spans="1:2" x14ac:dyDescent="0.25">
      <c r="A285" s="22">
        <v>65640</v>
      </c>
      <c r="B285" s="24" t="str">
        <f t="shared" si="4"/>
        <v>No</v>
      </c>
    </row>
    <row r="286" spans="1:2" x14ac:dyDescent="0.25">
      <c r="A286" s="22">
        <v>44319</v>
      </c>
      <c r="B286" s="24" t="str">
        <f t="shared" si="4"/>
        <v>No</v>
      </c>
    </row>
    <row r="287" spans="1:2" x14ac:dyDescent="0.25">
      <c r="A287" s="22">
        <v>30631</v>
      </c>
      <c r="B287" s="24" t="str">
        <f t="shared" si="4"/>
        <v>No</v>
      </c>
    </row>
    <row r="288" spans="1:2" x14ac:dyDescent="0.25">
      <c r="A288" s="22">
        <v>75278</v>
      </c>
      <c r="B288" s="24" t="str">
        <f t="shared" si="4"/>
        <v>No</v>
      </c>
    </row>
    <row r="289" spans="1:2" x14ac:dyDescent="0.25">
      <c r="A289" s="22">
        <v>50898</v>
      </c>
      <c r="B289" s="24" t="str">
        <f t="shared" si="4"/>
        <v>No</v>
      </c>
    </row>
    <row r="290" spans="1:2" x14ac:dyDescent="0.25">
      <c r="A290" s="22">
        <v>79946</v>
      </c>
      <c r="B290" s="24" t="str">
        <f t="shared" si="4"/>
        <v>No</v>
      </c>
    </row>
    <row r="291" spans="1:2" x14ac:dyDescent="0.25">
      <c r="A291" s="22">
        <v>35416</v>
      </c>
      <c r="B291" s="24" t="str">
        <f t="shared" si="4"/>
        <v>No</v>
      </c>
    </row>
    <row r="292" spans="1:2" x14ac:dyDescent="0.25">
      <c r="A292" s="22">
        <v>32414</v>
      </c>
      <c r="B292" s="24" t="str">
        <f t="shared" si="4"/>
        <v>No</v>
      </c>
    </row>
    <row r="293" spans="1:2" x14ac:dyDescent="0.25">
      <c r="A293" s="22">
        <v>38361</v>
      </c>
      <c r="B293" s="24" t="str">
        <f t="shared" si="4"/>
        <v>No</v>
      </c>
    </row>
    <row r="294" spans="1:2" x14ac:dyDescent="0.25">
      <c r="A294" s="22">
        <v>82497</v>
      </c>
      <c r="B294" s="24" t="str">
        <f t="shared" si="4"/>
        <v>No</v>
      </c>
    </row>
    <row r="295" spans="1:2" x14ac:dyDescent="0.25">
      <c r="A295" s="22">
        <v>16626</v>
      </c>
      <c r="B295" s="24" t="str">
        <f t="shared" si="4"/>
        <v>No</v>
      </c>
    </row>
    <row r="296" spans="1:2" x14ac:dyDescent="0.25">
      <c r="A296" s="22">
        <v>29672</v>
      </c>
      <c r="B296" s="24" t="str">
        <f t="shared" si="4"/>
        <v>No</v>
      </c>
    </row>
    <row r="297" spans="1:2" x14ac:dyDescent="0.25">
      <c r="A297" s="22">
        <v>55951</v>
      </c>
      <c r="B297" s="24" t="str">
        <f t="shared" si="4"/>
        <v>No</v>
      </c>
    </row>
    <row r="298" spans="1:2" x14ac:dyDescent="0.25">
      <c r="A298" s="22">
        <v>35388</v>
      </c>
      <c r="B298" s="24" t="str">
        <f t="shared" si="4"/>
        <v>No</v>
      </c>
    </row>
    <row r="299" spans="1:2" x14ac:dyDescent="0.25">
      <c r="A299" s="22">
        <v>42386</v>
      </c>
      <c r="B299" s="24" t="str">
        <f t="shared" si="4"/>
        <v>No</v>
      </c>
    </row>
    <row r="300" spans="1:2" x14ac:dyDescent="0.25">
      <c r="A300" s="22">
        <v>68627</v>
      </c>
      <c r="B300" s="24" t="str">
        <f t="shared" si="4"/>
        <v>No</v>
      </c>
    </row>
    <row r="301" spans="1:2" x14ac:dyDescent="0.25">
      <c r="A301" s="22">
        <v>57912</v>
      </c>
      <c r="B301" s="24" t="str">
        <f t="shared" si="4"/>
        <v>No</v>
      </c>
    </row>
    <row r="302" spans="1:2" x14ac:dyDescent="0.25">
      <c r="A302" s="22">
        <v>35246</v>
      </c>
      <c r="B302" s="24" t="str">
        <f t="shared" si="4"/>
        <v>No</v>
      </c>
    </row>
    <row r="303" spans="1:2" x14ac:dyDescent="0.25">
      <c r="A303" s="22">
        <v>58821</v>
      </c>
      <c r="B303" s="24" t="str">
        <f t="shared" si="4"/>
        <v>No</v>
      </c>
    </row>
    <row r="304" spans="1:2" x14ac:dyDescent="0.25">
      <c r="A304" s="22">
        <v>46377</v>
      </c>
      <c r="B304" s="24" t="str">
        <f t="shared" si="4"/>
        <v>No</v>
      </c>
    </row>
    <row r="305" spans="1:2" x14ac:dyDescent="0.25">
      <c r="A305" s="22">
        <v>39747</v>
      </c>
      <c r="B305" s="24" t="str">
        <f t="shared" si="4"/>
        <v>No</v>
      </c>
    </row>
    <row r="306" spans="1:2" x14ac:dyDescent="0.25">
      <c r="A306" s="22">
        <v>23976</v>
      </c>
      <c r="B306" s="24" t="str">
        <f t="shared" si="4"/>
        <v>No</v>
      </c>
    </row>
    <row r="307" spans="1:2" x14ac:dyDescent="0.25">
      <c r="A307" s="22">
        <v>80950</v>
      </c>
      <c r="B307" s="24" t="str">
        <f t="shared" si="4"/>
        <v>No</v>
      </c>
    </row>
    <row r="308" spans="1:2" x14ac:dyDescent="0.25">
      <c r="A308" s="22">
        <v>27038</v>
      </c>
      <c r="B308" s="24" t="str">
        <f t="shared" si="4"/>
        <v>No</v>
      </c>
    </row>
    <row r="309" spans="1:2" x14ac:dyDescent="0.25">
      <c r="A309" s="22">
        <v>77457</v>
      </c>
      <c r="B309" s="24" t="str">
        <f t="shared" si="4"/>
        <v>No</v>
      </c>
    </row>
    <row r="310" spans="1:2" x14ac:dyDescent="0.25">
      <c r="A310" s="22">
        <v>64100</v>
      </c>
      <c r="B310" s="24" t="str">
        <f t="shared" si="4"/>
        <v>No</v>
      </c>
    </row>
    <row r="311" spans="1:2" x14ac:dyDescent="0.25">
      <c r="A311" s="22">
        <v>42670</v>
      </c>
      <c r="B311" s="24" t="str">
        <f t="shared" si="4"/>
        <v>No</v>
      </c>
    </row>
    <row r="312" spans="1:2" x14ac:dyDescent="0.25">
      <c r="A312" s="22">
        <v>12571</v>
      </c>
      <c r="B312" s="24" t="str">
        <f t="shared" si="4"/>
        <v>No</v>
      </c>
    </row>
    <row r="313" spans="1:2" x14ac:dyDescent="0.25">
      <c r="A313" s="22">
        <v>22574</v>
      </c>
      <c r="B313" s="24" t="str">
        <f t="shared" si="4"/>
        <v>No</v>
      </c>
    </row>
    <row r="314" spans="1:2" x14ac:dyDescent="0.25">
      <c r="A314" s="23">
        <f>'Missing Values'!$F$5</f>
        <v>51381.5</v>
      </c>
      <c r="B314" s="24" t="str">
        <f t="shared" si="4"/>
        <v>No</v>
      </c>
    </row>
    <row r="315" spans="1:2" x14ac:dyDescent="0.25">
      <c r="A315" s="22">
        <v>70893</v>
      </c>
      <c r="B315" s="24" t="str">
        <f t="shared" si="4"/>
        <v>No</v>
      </c>
    </row>
    <row r="316" spans="1:2" x14ac:dyDescent="0.25">
      <c r="A316" s="22">
        <v>54198</v>
      </c>
      <c r="B316" s="24" t="str">
        <f t="shared" si="4"/>
        <v>No</v>
      </c>
    </row>
    <row r="317" spans="1:2" x14ac:dyDescent="0.25">
      <c r="A317" s="22">
        <v>28839</v>
      </c>
      <c r="B317" s="24" t="str">
        <f t="shared" si="4"/>
        <v>No</v>
      </c>
    </row>
    <row r="318" spans="1:2" x14ac:dyDescent="0.25">
      <c r="A318" s="22">
        <v>40321</v>
      </c>
      <c r="B318" s="24" t="str">
        <f t="shared" si="4"/>
        <v>No</v>
      </c>
    </row>
    <row r="319" spans="1:2" x14ac:dyDescent="0.25">
      <c r="A319" s="22">
        <v>66503</v>
      </c>
      <c r="B319" s="24" t="str">
        <f t="shared" si="4"/>
        <v>No</v>
      </c>
    </row>
    <row r="320" spans="1:2" x14ac:dyDescent="0.25">
      <c r="A320" s="22">
        <v>30833</v>
      </c>
      <c r="B320" s="24" t="str">
        <f t="shared" si="4"/>
        <v>No</v>
      </c>
    </row>
    <row r="321" spans="1:2" x14ac:dyDescent="0.25">
      <c r="A321" s="23">
        <f>'Missing Values'!$F$5</f>
        <v>51381.5</v>
      </c>
      <c r="B321" s="24" t="str">
        <f t="shared" si="4"/>
        <v>No</v>
      </c>
    </row>
    <row r="322" spans="1:2" x14ac:dyDescent="0.25">
      <c r="A322" s="22">
        <v>64795</v>
      </c>
      <c r="B322" s="24" t="str">
        <f t="shared" ref="B322:B385" si="5">IF(OR(A322&lt;$E$4,A322&gt;$E$5),"Yes","No")</f>
        <v>No</v>
      </c>
    </row>
    <row r="323" spans="1:2" x14ac:dyDescent="0.25">
      <c r="A323" s="22">
        <v>34421</v>
      </c>
      <c r="B323" s="24" t="str">
        <f t="shared" si="5"/>
        <v>No</v>
      </c>
    </row>
    <row r="324" spans="1:2" x14ac:dyDescent="0.25">
      <c r="A324" s="22">
        <v>47025</v>
      </c>
      <c r="B324" s="24" t="str">
        <f t="shared" si="5"/>
        <v>No</v>
      </c>
    </row>
    <row r="325" spans="1:2" x14ac:dyDescent="0.25">
      <c r="A325" s="22">
        <v>64325</v>
      </c>
      <c r="B325" s="24" t="str">
        <f t="shared" si="5"/>
        <v>No</v>
      </c>
    </row>
    <row r="326" spans="1:2" x14ac:dyDescent="0.25">
      <c r="A326" s="22">
        <v>40464</v>
      </c>
      <c r="B326" s="24" t="str">
        <f t="shared" si="5"/>
        <v>No</v>
      </c>
    </row>
    <row r="327" spans="1:2" x14ac:dyDescent="0.25">
      <c r="A327" s="22">
        <v>62187</v>
      </c>
      <c r="B327" s="24" t="str">
        <f t="shared" si="5"/>
        <v>No</v>
      </c>
    </row>
    <row r="328" spans="1:2" x14ac:dyDescent="0.25">
      <c r="A328" s="22">
        <v>14849</v>
      </c>
      <c r="B328" s="24" t="str">
        <f t="shared" si="5"/>
        <v>No</v>
      </c>
    </row>
    <row r="329" spans="1:2" x14ac:dyDescent="0.25">
      <c r="A329" s="22">
        <v>27255</v>
      </c>
      <c r="B329" s="24" t="str">
        <f t="shared" si="5"/>
        <v>No</v>
      </c>
    </row>
    <row r="330" spans="1:2" x14ac:dyDescent="0.25">
      <c r="A330" s="22">
        <v>54432</v>
      </c>
      <c r="B330" s="24" t="str">
        <f t="shared" si="5"/>
        <v>No</v>
      </c>
    </row>
    <row r="331" spans="1:2" x14ac:dyDescent="0.25">
      <c r="A331" s="22">
        <v>29999</v>
      </c>
      <c r="B331" s="24" t="str">
        <f t="shared" si="5"/>
        <v>No</v>
      </c>
    </row>
    <row r="332" spans="1:2" x14ac:dyDescent="0.25">
      <c r="A332" s="22">
        <v>24072</v>
      </c>
      <c r="B332" s="24" t="str">
        <f t="shared" si="5"/>
        <v>No</v>
      </c>
    </row>
    <row r="333" spans="1:2" x14ac:dyDescent="0.25">
      <c r="A333" s="22">
        <v>33996</v>
      </c>
      <c r="B333" s="24" t="str">
        <f t="shared" si="5"/>
        <v>No</v>
      </c>
    </row>
    <row r="334" spans="1:2" x14ac:dyDescent="0.25">
      <c r="A334" s="22">
        <v>66334</v>
      </c>
      <c r="B334" s="24" t="str">
        <f t="shared" si="5"/>
        <v>No</v>
      </c>
    </row>
    <row r="335" spans="1:2" x14ac:dyDescent="0.25">
      <c r="A335" s="22">
        <v>35178</v>
      </c>
      <c r="B335" s="24" t="str">
        <f t="shared" si="5"/>
        <v>No</v>
      </c>
    </row>
    <row r="336" spans="1:2" x14ac:dyDescent="0.25">
      <c r="A336" s="22">
        <v>22010</v>
      </c>
      <c r="B336" s="24" t="str">
        <f t="shared" si="5"/>
        <v>No</v>
      </c>
    </row>
    <row r="337" spans="1:2" x14ac:dyDescent="0.25">
      <c r="A337" s="22">
        <v>62204</v>
      </c>
      <c r="B337" s="24" t="str">
        <f t="shared" si="5"/>
        <v>No</v>
      </c>
    </row>
    <row r="338" spans="1:2" x14ac:dyDescent="0.25">
      <c r="A338" s="22">
        <v>75693</v>
      </c>
      <c r="B338" s="24" t="str">
        <f t="shared" si="5"/>
        <v>No</v>
      </c>
    </row>
    <row r="339" spans="1:2" x14ac:dyDescent="0.25">
      <c r="A339" s="22">
        <v>30675</v>
      </c>
      <c r="B339" s="24" t="str">
        <f t="shared" si="5"/>
        <v>No</v>
      </c>
    </row>
    <row r="340" spans="1:2" x14ac:dyDescent="0.25">
      <c r="A340" s="22">
        <v>83003</v>
      </c>
      <c r="B340" s="24" t="str">
        <f t="shared" si="5"/>
        <v>No</v>
      </c>
    </row>
    <row r="341" spans="1:2" x14ac:dyDescent="0.25">
      <c r="A341" s="22">
        <v>83532</v>
      </c>
      <c r="B341" s="24" t="str">
        <f t="shared" si="5"/>
        <v>No</v>
      </c>
    </row>
    <row r="342" spans="1:2" x14ac:dyDescent="0.25">
      <c r="A342" s="22">
        <v>68655</v>
      </c>
      <c r="B342" s="24" t="str">
        <f t="shared" si="5"/>
        <v>No</v>
      </c>
    </row>
    <row r="343" spans="1:2" x14ac:dyDescent="0.25">
      <c r="A343" s="22">
        <v>41411</v>
      </c>
      <c r="B343" s="24" t="str">
        <f t="shared" si="5"/>
        <v>No</v>
      </c>
    </row>
    <row r="344" spans="1:2" x14ac:dyDescent="0.25">
      <c r="A344" s="22">
        <v>55212</v>
      </c>
      <c r="B344" s="24" t="str">
        <f t="shared" si="5"/>
        <v>No</v>
      </c>
    </row>
    <row r="345" spans="1:2" x14ac:dyDescent="0.25">
      <c r="A345" s="22">
        <v>59292</v>
      </c>
      <c r="B345" s="24" t="str">
        <f t="shared" si="5"/>
        <v>No</v>
      </c>
    </row>
    <row r="346" spans="1:2" x14ac:dyDescent="0.25">
      <c r="A346" s="22">
        <v>27190</v>
      </c>
      <c r="B346" s="24" t="str">
        <f t="shared" si="5"/>
        <v>No</v>
      </c>
    </row>
    <row r="347" spans="1:2" x14ac:dyDescent="0.25">
      <c r="A347" s="22">
        <v>82623</v>
      </c>
      <c r="B347" s="24" t="str">
        <f t="shared" si="5"/>
        <v>No</v>
      </c>
    </row>
    <row r="348" spans="1:2" x14ac:dyDescent="0.25">
      <c r="A348" s="22">
        <v>44300</v>
      </c>
      <c r="B348" s="24" t="str">
        <f t="shared" si="5"/>
        <v>No</v>
      </c>
    </row>
    <row r="349" spans="1:2" x14ac:dyDescent="0.25">
      <c r="A349" s="22">
        <v>84835</v>
      </c>
      <c r="B349" s="24" t="str">
        <f t="shared" si="5"/>
        <v>No</v>
      </c>
    </row>
    <row r="350" spans="1:2" x14ac:dyDescent="0.25">
      <c r="A350" s="22">
        <v>30372</v>
      </c>
      <c r="B350" s="24" t="str">
        <f t="shared" si="5"/>
        <v>No</v>
      </c>
    </row>
    <row r="351" spans="1:2" x14ac:dyDescent="0.25">
      <c r="A351" s="22">
        <v>33181</v>
      </c>
      <c r="B351" s="24" t="str">
        <f t="shared" si="5"/>
        <v>No</v>
      </c>
    </row>
    <row r="352" spans="1:2" x14ac:dyDescent="0.25">
      <c r="A352" s="22">
        <v>71113</v>
      </c>
      <c r="B352" s="24" t="str">
        <f t="shared" si="5"/>
        <v>No</v>
      </c>
    </row>
    <row r="353" spans="1:2" x14ac:dyDescent="0.25">
      <c r="A353" s="22">
        <v>71952</v>
      </c>
      <c r="B353" s="24" t="str">
        <f t="shared" si="5"/>
        <v>No</v>
      </c>
    </row>
    <row r="354" spans="1:2" x14ac:dyDescent="0.25">
      <c r="A354" s="22">
        <v>69759</v>
      </c>
      <c r="B354" s="24" t="str">
        <f t="shared" si="5"/>
        <v>No</v>
      </c>
    </row>
    <row r="355" spans="1:2" x14ac:dyDescent="0.25">
      <c r="A355" s="22">
        <v>72099</v>
      </c>
      <c r="B355" s="24" t="str">
        <f t="shared" si="5"/>
        <v>No</v>
      </c>
    </row>
    <row r="356" spans="1:2" x14ac:dyDescent="0.25">
      <c r="A356" s="22">
        <v>60000</v>
      </c>
      <c r="B356" s="24" t="str">
        <f t="shared" si="5"/>
        <v>No</v>
      </c>
    </row>
    <row r="357" spans="1:2" x14ac:dyDescent="0.25">
      <c r="A357" s="22">
        <v>38643</v>
      </c>
      <c r="B357" s="24" t="str">
        <f t="shared" si="5"/>
        <v>No</v>
      </c>
    </row>
    <row r="358" spans="1:2" x14ac:dyDescent="0.25">
      <c r="A358" s="22">
        <v>50737</v>
      </c>
      <c r="B358" s="24" t="str">
        <f t="shared" si="5"/>
        <v>No</v>
      </c>
    </row>
    <row r="359" spans="1:2" x14ac:dyDescent="0.25">
      <c r="A359" s="22">
        <v>68462</v>
      </c>
      <c r="B359" s="24" t="str">
        <f t="shared" si="5"/>
        <v>No</v>
      </c>
    </row>
    <row r="360" spans="1:2" x14ac:dyDescent="0.25">
      <c r="A360" s="22">
        <v>65073</v>
      </c>
      <c r="B360" s="24" t="str">
        <f t="shared" si="5"/>
        <v>No</v>
      </c>
    </row>
    <row r="361" spans="1:2" x14ac:dyDescent="0.25">
      <c r="A361" s="22">
        <v>46681</v>
      </c>
      <c r="B361" s="24" t="str">
        <f t="shared" si="5"/>
        <v>No</v>
      </c>
    </row>
    <row r="362" spans="1:2" x14ac:dyDescent="0.25">
      <c r="A362" s="22">
        <v>78618</v>
      </c>
      <c r="B362" s="24" t="str">
        <f t="shared" si="5"/>
        <v>No</v>
      </c>
    </row>
    <row r="363" spans="1:2" x14ac:dyDescent="0.25">
      <c r="A363" s="22">
        <v>62187</v>
      </c>
      <c r="B363" s="24" t="str">
        <f t="shared" si="5"/>
        <v>No</v>
      </c>
    </row>
    <row r="364" spans="1:2" x14ac:dyDescent="0.25">
      <c r="A364" s="22">
        <v>28442</v>
      </c>
      <c r="B364" s="24" t="str">
        <f t="shared" si="5"/>
        <v>No</v>
      </c>
    </row>
    <row r="365" spans="1:2" x14ac:dyDescent="0.25">
      <c r="A365" s="22">
        <v>37717</v>
      </c>
      <c r="B365" s="24" t="str">
        <f t="shared" si="5"/>
        <v>No</v>
      </c>
    </row>
    <row r="366" spans="1:2" x14ac:dyDescent="0.25">
      <c r="A366" s="22">
        <v>51479</v>
      </c>
      <c r="B366" s="24" t="str">
        <f t="shared" si="5"/>
        <v>No</v>
      </c>
    </row>
    <row r="367" spans="1:2" x14ac:dyDescent="0.25">
      <c r="A367" s="22">
        <v>54803</v>
      </c>
      <c r="B367" s="24" t="str">
        <f t="shared" si="5"/>
        <v>No</v>
      </c>
    </row>
    <row r="368" spans="1:2" x14ac:dyDescent="0.25">
      <c r="A368" s="22">
        <v>79530</v>
      </c>
      <c r="B368" s="24" t="str">
        <f t="shared" si="5"/>
        <v>No</v>
      </c>
    </row>
    <row r="369" spans="1:2" x14ac:dyDescent="0.25">
      <c r="A369" s="22">
        <v>31615</v>
      </c>
      <c r="B369" s="24" t="str">
        <f t="shared" si="5"/>
        <v>No</v>
      </c>
    </row>
    <row r="370" spans="1:2" x14ac:dyDescent="0.25">
      <c r="A370" s="22">
        <v>72025</v>
      </c>
      <c r="B370" s="24" t="str">
        <f t="shared" si="5"/>
        <v>No</v>
      </c>
    </row>
    <row r="371" spans="1:2" x14ac:dyDescent="0.25">
      <c r="A371" s="22">
        <v>52614</v>
      </c>
      <c r="B371" s="24" t="str">
        <f t="shared" si="5"/>
        <v>No</v>
      </c>
    </row>
    <row r="372" spans="1:2" x14ac:dyDescent="0.25">
      <c r="A372" s="22">
        <v>35684</v>
      </c>
      <c r="B372" s="24" t="str">
        <f t="shared" si="5"/>
        <v>No</v>
      </c>
    </row>
    <row r="373" spans="1:2" x14ac:dyDescent="0.25">
      <c r="A373" s="22">
        <v>48178</v>
      </c>
      <c r="B373" s="24" t="str">
        <f t="shared" si="5"/>
        <v>No</v>
      </c>
    </row>
    <row r="374" spans="1:2" x14ac:dyDescent="0.25">
      <c r="A374" s="22">
        <v>29548</v>
      </c>
      <c r="B374" s="24" t="str">
        <f t="shared" si="5"/>
        <v>No</v>
      </c>
    </row>
    <row r="375" spans="1:2" x14ac:dyDescent="0.25">
      <c r="A375" s="22">
        <v>63810</v>
      </c>
      <c r="B375" s="24" t="str">
        <f t="shared" si="5"/>
        <v>No</v>
      </c>
    </row>
    <row r="376" spans="1:2" x14ac:dyDescent="0.25">
      <c r="A376" s="22">
        <v>38578</v>
      </c>
      <c r="B376" s="24" t="str">
        <f t="shared" si="5"/>
        <v>No</v>
      </c>
    </row>
    <row r="377" spans="1:2" x14ac:dyDescent="0.25">
      <c r="A377" s="22">
        <v>46098</v>
      </c>
      <c r="B377" s="24" t="str">
        <f t="shared" si="5"/>
        <v>No</v>
      </c>
    </row>
    <row r="378" spans="1:2" x14ac:dyDescent="0.25">
      <c r="A378" s="22">
        <v>22585</v>
      </c>
      <c r="B378" s="24" t="str">
        <f t="shared" si="5"/>
        <v>No</v>
      </c>
    </row>
    <row r="379" spans="1:2" x14ac:dyDescent="0.25">
      <c r="A379" s="22">
        <v>30279</v>
      </c>
      <c r="B379" s="24" t="str">
        <f t="shared" si="5"/>
        <v>No</v>
      </c>
    </row>
    <row r="380" spans="1:2" x14ac:dyDescent="0.25">
      <c r="A380" s="22">
        <v>66426</v>
      </c>
      <c r="B380" s="24" t="str">
        <f t="shared" si="5"/>
        <v>No</v>
      </c>
    </row>
    <row r="381" spans="1:2" x14ac:dyDescent="0.25">
      <c r="A381" s="22">
        <v>30822</v>
      </c>
      <c r="B381" s="24" t="str">
        <f t="shared" si="5"/>
        <v>No</v>
      </c>
    </row>
    <row r="382" spans="1:2" x14ac:dyDescent="0.25">
      <c r="A382" s="22">
        <v>33581</v>
      </c>
      <c r="B382" s="24" t="str">
        <f t="shared" si="5"/>
        <v>No</v>
      </c>
    </row>
    <row r="383" spans="1:2" x14ac:dyDescent="0.25">
      <c r="A383" s="22">
        <v>19986</v>
      </c>
      <c r="B383" s="24" t="str">
        <f t="shared" si="5"/>
        <v>No</v>
      </c>
    </row>
    <row r="384" spans="1:2" x14ac:dyDescent="0.25">
      <c r="A384" s="22">
        <v>27421</v>
      </c>
      <c r="B384" s="24" t="str">
        <f t="shared" si="5"/>
        <v>No</v>
      </c>
    </row>
    <row r="385" spans="1:2" x14ac:dyDescent="0.25">
      <c r="A385" s="22">
        <v>35688</v>
      </c>
      <c r="B385" s="24" t="str">
        <f t="shared" si="5"/>
        <v>No</v>
      </c>
    </row>
    <row r="386" spans="1:2" x14ac:dyDescent="0.25">
      <c r="A386" s="22">
        <v>36143</v>
      </c>
      <c r="B386" s="24" t="str">
        <f t="shared" ref="B386:B449" si="6">IF(OR(A386&lt;$E$4,A386&gt;$E$5),"Yes","No")</f>
        <v>No</v>
      </c>
    </row>
    <row r="387" spans="1:2" x14ac:dyDescent="0.25">
      <c r="A387" s="22">
        <v>10245</v>
      </c>
      <c r="B387" s="24" t="str">
        <f t="shared" si="6"/>
        <v>No</v>
      </c>
    </row>
    <row r="388" spans="1:2" x14ac:dyDescent="0.25">
      <c r="A388" s="22">
        <v>43795</v>
      </c>
      <c r="B388" s="24" t="str">
        <f t="shared" si="6"/>
        <v>No</v>
      </c>
    </row>
    <row r="389" spans="1:2" x14ac:dyDescent="0.25">
      <c r="A389" s="22">
        <v>63381</v>
      </c>
      <c r="B389" s="24" t="str">
        <f t="shared" si="6"/>
        <v>No</v>
      </c>
    </row>
    <row r="390" spans="1:2" x14ac:dyDescent="0.25">
      <c r="A390" s="22">
        <v>38823</v>
      </c>
      <c r="B390" s="24" t="str">
        <f t="shared" si="6"/>
        <v>No</v>
      </c>
    </row>
    <row r="391" spans="1:2" x14ac:dyDescent="0.25">
      <c r="A391" s="22">
        <v>83664</v>
      </c>
      <c r="B391" s="24" t="str">
        <f t="shared" si="6"/>
        <v>No</v>
      </c>
    </row>
    <row r="392" spans="1:2" x14ac:dyDescent="0.25">
      <c r="A392" s="22">
        <v>90300</v>
      </c>
      <c r="B392" s="24" t="str">
        <f t="shared" si="6"/>
        <v>No</v>
      </c>
    </row>
    <row r="393" spans="1:2" x14ac:dyDescent="0.25">
      <c r="A393" s="22">
        <v>62499</v>
      </c>
      <c r="B393" s="24" t="str">
        <f t="shared" si="6"/>
        <v>No</v>
      </c>
    </row>
    <row r="394" spans="1:2" x14ac:dyDescent="0.25">
      <c r="A394" s="22">
        <v>74293</v>
      </c>
      <c r="B394" s="24" t="str">
        <f t="shared" si="6"/>
        <v>No</v>
      </c>
    </row>
    <row r="395" spans="1:2" x14ac:dyDescent="0.25">
      <c r="A395" s="22">
        <v>51012</v>
      </c>
      <c r="B395" s="24" t="str">
        <f t="shared" si="6"/>
        <v>No</v>
      </c>
    </row>
    <row r="396" spans="1:2" x14ac:dyDescent="0.25">
      <c r="A396" s="22">
        <v>70777</v>
      </c>
      <c r="B396" s="24" t="str">
        <f t="shared" si="6"/>
        <v>No</v>
      </c>
    </row>
    <row r="397" spans="1:2" x14ac:dyDescent="0.25">
      <c r="A397" s="22">
        <v>68682</v>
      </c>
      <c r="B397" s="24" t="str">
        <f t="shared" si="6"/>
        <v>No</v>
      </c>
    </row>
    <row r="398" spans="1:2" x14ac:dyDescent="0.25">
      <c r="A398" s="22">
        <v>43824</v>
      </c>
      <c r="B398" s="24" t="str">
        <f t="shared" si="6"/>
        <v>No</v>
      </c>
    </row>
    <row r="399" spans="1:2" x14ac:dyDescent="0.25">
      <c r="A399" s="22">
        <v>15345</v>
      </c>
      <c r="B399" s="24" t="str">
        <f t="shared" si="6"/>
        <v>No</v>
      </c>
    </row>
    <row r="400" spans="1:2" x14ac:dyDescent="0.25">
      <c r="A400" s="22">
        <v>23442</v>
      </c>
      <c r="B400" s="24" t="str">
        <f t="shared" si="6"/>
        <v>No</v>
      </c>
    </row>
    <row r="401" spans="1:2" x14ac:dyDescent="0.25">
      <c r="A401" s="22">
        <v>14515</v>
      </c>
      <c r="B401" s="24" t="str">
        <f t="shared" si="6"/>
        <v>No</v>
      </c>
    </row>
    <row r="402" spans="1:2" x14ac:dyDescent="0.25">
      <c r="A402" s="22">
        <v>31395</v>
      </c>
      <c r="B402" s="24" t="str">
        <f t="shared" si="6"/>
        <v>No</v>
      </c>
    </row>
    <row r="403" spans="1:2" x14ac:dyDescent="0.25">
      <c r="A403" s="22">
        <v>75276</v>
      </c>
      <c r="B403" s="24" t="str">
        <f t="shared" si="6"/>
        <v>No</v>
      </c>
    </row>
    <row r="404" spans="1:2" x14ac:dyDescent="0.25">
      <c r="A404" s="22">
        <v>42373</v>
      </c>
      <c r="B404" s="24" t="str">
        <f t="shared" si="6"/>
        <v>No</v>
      </c>
    </row>
    <row r="405" spans="1:2" x14ac:dyDescent="0.25">
      <c r="A405" s="22">
        <v>30507</v>
      </c>
      <c r="B405" s="24" t="str">
        <f t="shared" si="6"/>
        <v>No</v>
      </c>
    </row>
    <row r="406" spans="1:2" x14ac:dyDescent="0.25">
      <c r="A406" s="22">
        <v>55521</v>
      </c>
      <c r="B406" s="24" t="str">
        <f t="shared" si="6"/>
        <v>No</v>
      </c>
    </row>
    <row r="407" spans="1:2" x14ac:dyDescent="0.25">
      <c r="A407" s="22">
        <v>48006</v>
      </c>
      <c r="B407" s="24" t="str">
        <f t="shared" si="6"/>
        <v>No</v>
      </c>
    </row>
    <row r="408" spans="1:2" x14ac:dyDescent="0.25">
      <c r="A408" s="22">
        <v>27213</v>
      </c>
      <c r="B408" s="24" t="str">
        <f t="shared" si="6"/>
        <v>No</v>
      </c>
    </row>
    <row r="409" spans="1:2" x14ac:dyDescent="0.25">
      <c r="A409" s="22">
        <v>65808</v>
      </c>
      <c r="B409" s="24" t="str">
        <f t="shared" si="6"/>
        <v>No</v>
      </c>
    </row>
    <row r="410" spans="1:2" x14ac:dyDescent="0.25">
      <c r="A410" s="22">
        <v>30351</v>
      </c>
      <c r="B410" s="24" t="str">
        <f t="shared" si="6"/>
        <v>No</v>
      </c>
    </row>
    <row r="411" spans="1:2" x14ac:dyDescent="0.25">
      <c r="A411" s="22">
        <v>50437</v>
      </c>
      <c r="B411" s="24" t="str">
        <f t="shared" si="6"/>
        <v>No</v>
      </c>
    </row>
    <row r="412" spans="1:2" x14ac:dyDescent="0.25">
      <c r="A412" s="22">
        <v>23616</v>
      </c>
      <c r="B412" s="24" t="str">
        <f t="shared" si="6"/>
        <v>No</v>
      </c>
    </row>
    <row r="413" spans="1:2" x14ac:dyDescent="0.25">
      <c r="A413" s="22">
        <v>53858</v>
      </c>
      <c r="B413" s="24" t="str">
        <f t="shared" si="6"/>
        <v>No</v>
      </c>
    </row>
    <row r="414" spans="1:2" x14ac:dyDescent="0.25">
      <c r="A414" s="22">
        <v>66465</v>
      </c>
      <c r="B414" s="24" t="str">
        <f t="shared" si="6"/>
        <v>No</v>
      </c>
    </row>
    <row r="415" spans="1:2" x14ac:dyDescent="0.25">
      <c r="A415" s="22">
        <v>46923</v>
      </c>
      <c r="B415" s="24" t="str">
        <f t="shared" si="6"/>
        <v>No</v>
      </c>
    </row>
    <row r="416" spans="1:2" x14ac:dyDescent="0.25">
      <c r="A416" s="22">
        <v>75072</v>
      </c>
      <c r="B416" s="24" t="str">
        <f t="shared" si="6"/>
        <v>No</v>
      </c>
    </row>
    <row r="417" spans="1:2" x14ac:dyDescent="0.25">
      <c r="A417" s="22">
        <v>75865</v>
      </c>
      <c r="B417" s="24" t="str">
        <f t="shared" si="6"/>
        <v>No</v>
      </c>
    </row>
    <row r="418" spans="1:2" x14ac:dyDescent="0.25">
      <c r="A418" s="22">
        <v>19789</v>
      </c>
      <c r="B418" s="24" t="str">
        <f t="shared" si="6"/>
        <v>No</v>
      </c>
    </row>
    <row r="419" spans="1:2" x14ac:dyDescent="0.25">
      <c r="A419" s="22">
        <v>80134</v>
      </c>
      <c r="B419" s="24" t="str">
        <f t="shared" si="6"/>
        <v>No</v>
      </c>
    </row>
    <row r="420" spans="1:2" x14ac:dyDescent="0.25">
      <c r="A420" s="22">
        <v>91065</v>
      </c>
      <c r="B420" s="24" t="str">
        <f t="shared" si="6"/>
        <v>No</v>
      </c>
    </row>
    <row r="421" spans="1:2" x14ac:dyDescent="0.25">
      <c r="A421" s="22">
        <v>49505</v>
      </c>
      <c r="B421" s="24" t="str">
        <f t="shared" si="6"/>
        <v>No</v>
      </c>
    </row>
    <row r="422" spans="1:2" x14ac:dyDescent="0.25">
      <c r="A422" s="22">
        <v>37401</v>
      </c>
      <c r="B422" s="24" t="str">
        <f t="shared" si="6"/>
        <v>No</v>
      </c>
    </row>
    <row r="423" spans="1:2" x14ac:dyDescent="0.25">
      <c r="A423" s="22">
        <v>30096</v>
      </c>
      <c r="B423" s="24" t="str">
        <f t="shared" si="6"/>
        <v>No</v>
      </c>
    </row>
    <row r="424" spans="1:2" x14ac:dyDescent="0.25">
      <c r="A424" s="22">
        <v>18492</v>
      </c>
      <c r="B424" s="24" t="str">
        <f t="shared" si="6"/>
        <v>No</v>
      </c>
    </row>
    <row r="425" spans="1:2" x14ac:dyDescent="0.25">
      <c r="A425" s="22">
        <v>82584</v>
      </c>
      <c r="B425" s="24" t="str">
        <f t="shared" si="6"/>
        <v>No</v>
      </c>
    </row>
    <row r="426" spans="1:2" x14ac:dyDescent="0.25">
      <c r="A426" s="22">
        <v>93027</v>
      </c>
      <c r="B426" s="24" t="str">
        <f t="shared" si="6"/>
        <v>No</v>
      </c>
    </row>
    <row r="427" spans="1:2" x14ac:dyDescent="0.25">
      <c r="A427" s="22">
        <v>48686</v>
      </c>
      <c r="B427" s="24" t="str">
        <f t="shared" si="6"/>
        <v>No</v>
      </c>
    </row>
    <row r="428" spans="1:2" x14ac:dyDescent="0.25">
      <c r="A428" s="22">
        <v>92910</v>
      </c>
      <c r="B428" s="24" t="str">
        <f t="shared" si="6"/>
        <v>No</v>
      </c>
    </row>
    <row r="429" spans="1:2" x14ac:dyDescent="0.25">
      <c r="A429" s="22">
        <v>75433</v>
      </c>
      <c r="B429" s="24" t="str">
        <f t="shared" si="6"/>
        <v>No</v>
      </c>
    </row>
    <row r="430" spans="1:2" x14ac:dyDescent="0.25">
      <c r="A430" s="22">
        <v>10404</v>
      </c>
      <c r="B430" s="24" t="str">
        <f t="shared" si="6"/>
        <v>No</v>
      </c>
    </row>
    <row r="431" spans="1:2" x14ac:dyDescent="0.25">
      <c r="A431" s="22">
        <v>61314</v>
      </c>
      <c r="B431" s="24" t="str">
        <f t="shared" si="6"/>
        <v>No</v>
      </c>
    </row>
    <row r="432" spans="1:2" x14ac:dyDescent="0.25">
      <c r="A432" s="22">
        <v>84865</v>
      </c>
      <c r="B432" s="24" t="str">
        <f t="shared" si="6"/>
        <v>No</v>
      </c>
    </row>
    <row r="433" spans="1:2" x14ac:dyDescent="0.25">
      <c r="A433" s="22">
        <v>42387</v>
      </c>
      <c r="B433" s="24" t="str">
        <f t="shared" si="6"/>
        <v>No</v>
      </c>
    </row>
    <row r="434" spans="1:2" x14ac:dyDescent="0.25">
      <c r="A434" s="22">
        <v>67309</v>
      </c>
      <c r="B434" s="24" t="str">
        <f t="shared" si="6"/>
        <v>No</v>
      </c>
    </row>
    <row r="435" spans="1:2" x14ac:dyDescent="0.25">
      <c r="A435" s="22">
        <v>75236</v>
      </c>
      <c r="B435" s="24" t="str">
        <f t="shared" si="6"/>
        <v>No</v>
      </c>
    </row>
    <row r="436" spans="1:2" x14ac:dyDescent="0.25">
      <c r="A436" s="22">
        <v>30015</v>
      </c>
      <c r="B436" s="24" t="str">
        <f t="shared" si="6"/>
        <v>No</v>
      </c>
    </row>
    <row r="437" spans="1:2" x14ac:dyDescent="0.25">
      <c r="A437" s="22">
        <v>50943</v>
      </c>
      <c r="B437" s="24" t="str">
        <f t="shared" si="6"/>
        <v>No</v>
      </c>
    </row>
    <row r="438" spans="1:2" x14ac:dyDescent="0.25">
      <c r="A438" s="22">
        <v>67272</v>
      </c>
      <c r="B438" s="24" t="str">
        <f t="shared" si="6"/>
        <v>No</v>
      </c>
    </row>
    <row r="439" spans="1:2" x14ac:dyDescent="0.25">
      <c r="A439" s="22">
        <v>51529</v>
      </c>
      <c r="B439" s="24" t="str">
        <f t="shared" si="6"/>
        <v>No</v>
      </c>
    </row>
    <row r="440" spans="1:2" x14ac:dyDescent="0.25">
      <c r="A440" s="22">
        <v>32011</v>
      </c>
      <c r="B440" s="24" t="str">
        <f t="shared" si="6"/>
        <v>No</v>
      </c>
    </row>
    <row r="441" spans="1:2" x14ac:dyDescent="0.25">
      <c r="A441" s="22">
        <v>7500</v>
      </c>
      <c r="B441" s="24" t="str">
        <f t="shared" si="6"/>
        <v>No</v>
      </c>
    </row>
    <row r="442" spans="1:2" x14ac:dyDescent="0.25">
      <c r="A442" s="22">
        <v>28691</v>
      </c>
      <c r="B442" s="24" t="str">
        <f t="shared" si="6"/>
        <v>No</v>
      </c>
    </row>
    <row r="443" spans="1:2" x14ac:dyDescent="0.25">
      <c r="A443" s="22">
        <v>56223</v>
      </c>
      <c r="B443" s="24" t="str">
        <f t="shared" si="6"/>
        <v>No</v>
      </c>
    </row>
    <row r="444" spans="1:2" x14ac:dyDescent="0.25">
      <c r="A444" s="22">
        <v>18100</v>
      </c>
      <c r="B444" s="24" t="str">
        <f t="shared" si="6"/>
        <v>No</v>
      </c>
    </row>
    <row r="445" spans="1:2" x14ac:dyDescent="0.25">
      <c r="A445" s="22">
        <v>30279</v>
      </c>
      <c r="B445" s="24" t="str">
        <f t="shared" si="6"/>
        <v>No</v>
      </c>
    </row>
    <row r="446" spans="1:2" x14ac:dyDescent="0.25">
      <c r="A446" s="22">
        <v>20130</v>
      </c>
      <c r="B446" s="24" t="str">
        <f t="shared" si="6"/>
        <v>No</v>
      </c>
    </row>
    <row r="447" spans="1:2" x14ac:dyDescent="0.25">
      <c r="A447" s="22">
        <v>23295</v>
      </c>
      <c r="B447" s="24" t="str">
        <f t="shared" si="6"/>
        <v>No</v>
      </c>
    </row>
    <row r="448" spans="1:2" x14ac:dyDescent="0.25">
      <c r="A448" s="22">
        <v>42618</v>
      </c>
      <c r="B448" s="24" t="str">
        <f t="shared" si="6"/>
        <v>No</v>
      </c>
    </row>
    <row r="449" spans="1:2" x14ac:dyDescent="0.25">
      <c r="A449" s="22">
        <v>81246</v>
      </c>
      <c r="B449" s="24" t="str">
        <f t="shared" si="6"/>
        <v>No</v>
      </c>
    </row>
    <row r="450" spans="1:2" x14ac:dyDescent="0.25">
      <c r="A450" s="22">
        <v>24027</v>
      </c>
      <c r="B450" s="24" t="str">
        <f t="shared" ref="B450:B513" si="7">IF(OR(A450&lt;$E$4,A450&gt;$E$5),"Yes","No")</f>
        <v>No</v>
      </c>
    </row>
    <row r="451" spans="1:2" x14ac:dyDescent="0.25">
      <c r="A451" s="22">
        <v>55707</v>
      </c>
      <c r="B451" s="24" t="str">
        <f t="shared" si="7"/>
        <v>No</v>
      </c>
    </row>
    <row r="452" spans="1:2" x14ac:dyDescent="0.25">
      <c r="A452" s="22">
        <v>57959</v>
      </c>
      <c r="B452" s="24" t="str">
        <f t="shared" si="7"/>
        <v>No</v>
      </c>
    </row>
    <row r="453" spans="1:2" x14ac:dyDescent="0.25">
      <c r="A453" s="22">
        <v>56796</v>
      </c>
      <c r="B453" s="24" t="str">
        <f t="shared" si="7"/>
        <v>No</v>
      </c>
    </row>
    <row r="454" spans="1:2" x14ac:dyDescent="0.25">
      <c r="A454" s="22">
        <v>36230</v>
      </c>
      <c r="B454" s="24" t="str">
        <f t="shared" si="7"/>
        <v>No</v>
      </c>
    </row>
    <row r="455" spans="1:2" x14ac:dyDescent="0.25">
      <c r="A455" s="22">
        <v>70829</v>
      </c>
      <c r="B455" s="24" t="str">
        <f t="shared" si="7"/>
        <v>No</v>
      </c>
    </row>
    <row r="456" spans="1:2" x14ac:dyDescent="0.25">
      <c r="A456" s="22">
        <v>65991</v>
      </c>
      <c r="B456" s="24" t="str">
        <f t="shared" si="7"/>
        <v>No</v>
      </c>
    </row>
    <row r="457" spans="1:2" x14ac:dyDescent="0.25">
      <c r="A457" s="22">
        <v>38988</v>
      </c>
      <c r="B457" s="24" t="str">
        <f t="shared" si="7"/>
        <v>No</v>
      </c>
    </row>
    <row r="458" spans="1:2" x14ac:dyDescent="0.25">
      <c r="A458" s="22">
        <v>89572</v>
      </c>
      <c r="B458" s="24" t="str">
        <f t="shared" si="7"/>
        <v>No</v>
      </c>
    </row>
    <row r="459" spans="1:2" x14ac:dyDescent="0.25">
      <c r="A459" s="22">
        <v>42207</v>
      </c>
      <c r="B459" s="24" t="str">
        <f t="shared" si="7"/>
        <v>No</v>
      </c>
    </row>
    <row r="460" spans="1:2" x14ac:dyDescent="0.25">
      <c r="A460" s="22">
        <v>50300</v>
      </c>
      <c r="B460" s="24" t="str">
        <f t="shared" si="7"/>
        <v>No</v>
      </c>
    </row>
    <row r="461" spans="1:2" x14ac:dyDescent="0.25">
      <c r="A461" s="22">
        <v>66664</v>
      </c>
      <c r="B461" s="24" t="str">
        <f t="shared" si="7"/>
        <v>No</v>
      </c>
    </row>
    <row r="462" spans="1:2" x14ac:dyDescent="0.25">
      <c r="A462" s="22">
        <v>60597</v>
      </c>
      <c r="B462" s="24" t="str">
        <f t="shared" si="7"/>
        <v>No</v>
      </c>
    </row>
    <row r="463" spans="1:2" x14ac:dyDescent="0.25">
      <c r="A463" s="22">
        <v>70165</v>
      </c>
      <c r="B463" s="24" t="str">
        <f t="shared" si="7"/>
        <v>No</v>
      </c>
    </row>
    <row r="464" spans="1:2" x14ac:dyDescent="0.25">
      <c r="A464" s="22">
        <v>50520</v>
      </c>
      <c r="B464" s="24" t="str">
        <f t="shared" si="7"/>
        <v>No</v>
      </c>
    </row>
    <row r="465" spans="1:2" x14ac:dyDescent="0.25">
      <c r="A465" s="22">
        <v>80124</v>
      </c>
      <c r="B465" s="24" t="str">
        <f t="shared" si="7"/>
        <v>No</v>
      </c>
    </row>
    <row r="466" spans="1:2" x14ac:dyDescent="0.25">
      <c r="A466" s="22">
        <v>33183</v>
      </c>
      <c r="B466" s="24" t="str">
        <f t="shared" si="7"/>
        <v>No</v>
      </c>
    </row>
    <row r="467" spans="1:2" x14ac:dyDescent="0.25">
      <c r="A467" s="22">
        <v>66582</v>
      </c>
      <c r="B467" s="24" t="str">
        <f t="shared" si="7"/>
        <v>No</v>
      </c>
    </row>
    <row r="468" spans="1:2" x14ac:dyDescent="0.25">
      <c r="A468" s="22">
        <v>75261</v>
      </c>
      <c r="B468" s="24" t="str">
        <f t="shared" si="7"/>
        <v>No</v>
      </c>
    </row>
    <row r="469" spans="1:2" x14ac:dyDescent="0.25">
      <c r="A469" s="22">
        <v>31880</v>
      </c>
      <c r="B469" s="24" t="str">
        <f t="shared" si="7"/>
        <v>No</v>
      </c>
    </row>
    <row r="470" spans="1:2" x14ac:dyDescent="0.25">
      <c r="A470" s="22">
        <v>53790</v>
      </c>
      <c r="B470" s="24" t="str">
        <f t="shared" si="7"/>
        <v>No</v>
      </c>
    </row>
    <row r="471" spans="1:2" x14ac:dyDescent="0.25">
      <c r="A471" s="22">
        <v>49269</v>
      </c>
      <c r="B471" s="24" t="str">
        <f t="shared" si="7"/>
        <v>No</v>
      </c>
    </row>
    <row r="472" spans="1:2" x14ac:dyDescent="0.25">
      <c r="A472" s="22">
        <v>61456</v>
      </c>
      <c r="B472" s="24" t="str">
        <f t="shared" si="7"/>
        <v>No</v>
      </c>
    </row>
    <row r="473" spans="1:2" x14ac:dyDescent="0.25">
      <c r="A473" s="22">
        <v>37406</v>
      </c>
      <c r="B473" s="24" t="str">
        <f t="shared" si="7"/>
        <v>No</v>
      </c>
    </row>
    <row r="474" spans="1:2" x14ac:dyDescent="0.25">
      <c r="A474" s="22">
        <v>56937</v>
      </c>
      <c r="B474" s="24" t="str">
        <f t="shared" si="7"/>
        <v>No</v>
      </c>
    </row>
    <row r="475" spans="1:2" x14ac:dyDescent="0.25">
      <c r="A475" s="22">
        <v>38415</v>
      </c>
      <c r="B475" s="24" t="str">
        <f t="shared" si="7"/>
        <v>No</v>
      </c>
    </row>
    <row r="476" spans="1:2" x14ac:dyDescent="0.25">
      <c r="A476" s="22">
        <v>20518</v>
      </c>
      <c r="B476" s="24" t="str">
        <f t="shared" si="7"/>
        <v>No</v>
      </c>
    </row>
    <row r="477" spans="1:2" x14ac:dyDescent="0.25">
      <c r="A477" s="22">
        <v>62503</v>
      </c>
      <c r="B477" s="24" t="str">
        <f t="shared" si="7"/>
        <v>No</v>
      </c>
    </row>
    <row r="478" spans="1:2" x14ac:dyDescent="0.25">
      <c r="A478" s="22">
        <v>41644</v>
      </c>
      <c r="B478" s="24" t="str">
        <f t="shared" si="7"/>
        <v>No</v>
      </c>
    </row>
    <row r="479" spans="1:2" x14ac:dyDescent="0.25">
      <c r="A479" s="22">
        <v>55842</v>
      </c>
      <c r="B479" s="24" t="str">
        <f t="shared" si="7"/>
        <v>No</v>
      </c>
    </row>
    <row r="480" spans="1:2" x14ac:dyDescent="0.25">
      <c r="A480" s="22">
        <v>62010</v>
      </c>
      <c r="B480" s="24" t="str">
        <f t="shared" si="7"/>
        <v>No</v>
      </c>
    </row>
    <row r="481" spans="1:2" x14ac:dyDescent="0.25">
      <c r="A481" s="22">
        <v>41124</v>
      </c>
      <c r="B481" s="24" t="str">
        <f t="shared" si="7"/>
        <v>No</v>
      </c>
    </row>
    <row r="482" spans="1:2" x14ac:dyDescent="0.25">
      <c r="A482" s="22">
        <v>38961</v>
      </c>
      <c r="B482" s="24" t="str">
        <f t="shared" si="7"/>
        <v>No</v>
      </c>
    </row>
    <row r="483" spans="1:2" x14ac:dyDescent="0.25">
      <c r="A483" s="22">
        <v>37760</v>
      </c>
      <c r="B483" s="24" t="str">
        <f t="shared" si="7"/>
        <v>No</v>
      </c>
    </row>
    <row r="484" spans="1:2" x14ac:dyDescent="0.25">
      <c r="A484" s="22">
        <v>32233</v>
      </c>
      <c r="B484" s="24" t="str">
        <f t="shared" si="7"/>
        <v>No</v>
      </c>
    </row>
    <row r="485" spans="1:2" x14ac:dyDescent="0.25">
      <c r="A485" s="22">
        <v>43057</v>
      </c>
      <c r="B485" s="24" t="str">
        <f t="shared" si="7"/>
        <v>No</v>
      </c>
    </row>
    <row r="486" spans="1:2" x14ac:dyDescent="0.25">
      <c r="A486" s="22">
        <v>83151</v>
      </c>
      <c r="B486" s="24" t="str">
        <f t="shared" si="7"/>
        <v>No</v>
      </c>
    </row>
    <row r="487" spans="1:2" x14ac:dyDescent="0.25">
      <c r="A487" s="22">
        <v>78825</v>
      </c>
      <c r="B487" s="24" t="str">
        <f t="shared" si="7"/>
        <v>No</v>
      </c>
    </row>
    <row r="488" spans="1:2" x14ac:dyDescent="0.25">
      <c r="A488" s="22">
        <v>65104</v>
      </c>
      <c r="B488" s="24" t="str">
        <f t="shared" si="7"/>
        <v>No</v>
      </c>
    </row>
    <row r="489" spans="1:2" x14ac:dyDescent="0.25">
      <c r="A489" s="22">
        <v>60093</v>
      </c>
      <c r="B489" s="24" t="str">
        <f t="shared" si="7"/>
        <v>No</v>
      </c>
    </row>
    <row r="490" spans="1:2" x14ac:dyDescent="0.25">
      <c r="A490" s="22">
        <v>14045</v>
      </c>
      <c r="B490" s="24" t="str">
        <f t="shared" si="7"/>
        <v>No</v>
      </c>
    </row>
    <row r="491" spans="1:2" x14ac:dyDescent="0.25">
      <c r="A491" s="22">
        <v>28457</v>
      </c>
      <c r="B491" s="24" t="str">
        <f t="shared" si="7"/>
        <v>No</v>
      </c>
    </row>
    <row r="492" spans="1:2" x14ac:dyDescent="0.25">
      <c r="A492" s="22">
        <v>78952</v>
      </c>
      <c r="B492" s="24" t="str">
        <f t="shared" si="7"/>
        <v>No</v>
      </c>
    </row>
    <row r="493" spans="1:2" x14ac:dyDescent="0.25">
      <c r="A493" s="22">
        <v>46310</v>
      </c>
      <c r="B493" s="24" t="str">
        <f t="shared" si="7"/>
        <v>No</v>
      </c>
    </row>
    <row r="494" spans="1:2" x14ac:dyDescent="0.25">
      <c r="A494" s="22">
        <v>76005</v>
      </c>
      <c r="B494" s="24" t="str">
        <f t="shared" si="7"/>
        <v>No</v>
      </c>
    </row>
    <row r="495" spans="1:2" x14ac:dyDescent="0.25">
      <c r="A495" s="22">
        <v>58308</v>
      </c>
      <c r="B495" s="24" t="str">
        <f t="shared" si="7"/>
        <v>No</v>
      </c>
    </row>
    <row r="496" spans="1:2" x14ac:dyDescent="0.25">
      <c r="A496" s="22">
        <v>55614</v>
      </c>
      <c r="B496" s="24" t="str">
        <f t="shared" si="7"/>
        <v>No</v>
      </c>
    </row>
    <row r="497" spans="1:2" x14ac:dyDescent="0.25">
      <c r="A497" s="22">
        <v>59432</v>
      </c>
      <c r="B497" s="24" t="str">
        <f t="shared" si="7"/>
        <v>No</v>
      </c>
    </row>
    <row r="498" spans="1:2" x14ac:dyDescent="0.25">
      <c r="A498" s="22">
        <v>55563</v>
      </c>
      <c r="B498" s="24" t="str">
        <f t="shared" si="7"/>
        <v>No</v>
      </c>
    </row>
    <row r="499" spans="1:2" x14ac:dyDescent="0.25">
      <c r="A499" s="22">
        <v>78642</v>
      </c>
      <c r="B499" s="24" t="str">
        <f t="shared" si="7"/>
        <v>No</v>
      </c>
    </row>
    <row r="500" spans="1:2" x14ac:dyDescent="0.25">
      <c r="A500" s="22">
        <v>67911</v>
      </c>
      <c r="B500" s="24" t="str">
        <f t="shared" si="7"/>
        <v>No</v>
      </c>
    </row>
    <row r="501" spans="1:2" x14ac:dyDescent="0.25">
      <c r="A501" s="22">
        <v>65275</v>
      </c>
      <c r="B501" s="24" t="str">
        <f t="shared" si="7"/>
        <v>No</v>
      </c>
    </row>
    <row r="502" spans="1:2" x14ac:dyDescent="0.25">
      <c r="A502" s="22">
        <v>27203</v>
      </c>
      <c r="B502" s="24" t="str">
        <f t="shared" si="7"/>
        <v>No</v>
      </c>
    </row>
    <row r="503" spans="1:2" x14ac:dyDescent="0.25">
      <c r="A503" s="22">
        <v>48330</v>
      </c>
      <c r="B503" s="24" t="str">
        <f t="shared" si="7"/>
        <v>No</v>
      </c>
    </row>
    <row r="504" spans="1:2" x14ac:dyDescent="0.25">
      <c r="A504" s="22">
        <v>24279</v>
      </c>
      <c r="B504" s="24" t="str">
        <f t="shared" si="7"/>
        <v>No</v>
      </c>
    </row>
    <row r="505" spans="1:2" x14ac:dyDescent="0.25">
      <c r="A505" s="22">
        <v>64355</v>
      </c>
      <c r="B505" s="24" t="str">
        <f t="shared" si="7"/>
        <v>No</v>
      </c>
    </row>
    <row r="506" spans="1:2" x14ac:dyDescent="0.25">
      <c r="A506" s="22">
        <v>50943</v>
      </c>
      <c r="B506" s="24" t="str">
        <f t="shared" si="7"/>
        <v>No</v>
      </c>
    </row>
    <row r="507" spans="1:2" x14ac:dyDescent="0.25">
      <c r="A507" s="22">
        <v>53653</v>
      </c>
      <c r="B507" s="24" t="str">
        <f t="shared" si="7"/>
        <v>No</v>
      </c>
    </row>
    <row r="508" spans="1:2" x14ac:dyDescent="0.25">
      <c r="A508" s="22">
        <v>65665</v>
      </c>
      <c r="B508" s="24" t="str">
        <f t="shared" si="7"/>
        <v>No</v>
      </c>
    </row>
    <row r="509" spans="1:2" x14ac:dyDescent="0.25">
      <c r="A509" s="22">
        <v>81217</v>
      </c>
      <c r="B509" s="24" t="str">
        <f t="shared" si="7"/>
        <v>No</v>
      </c>
    </row>
    <row r="510" spans="1:2" x14ac:dyDescent="0.25">
      <c r="A510" s="22">
        <v>34935</v>
      </c>
      <c r="B510" s="24" t="str">
        <f t="shared" si="7"/>
        <v>No</v>
      </c>
    </row>
    <row r="511" spans="1:2" x14ac:dyDescent="0.25">
      <c r="A511" s="22">
        <v>61250</v>
      </c>
      <c r="B511" s="24" t="str">
        <f t="shared" si="7"/>
        <v>No</v>
      </c>
    </row>
    <row r="512" spans="1:2" x14ac:dyDescent="0.25">
      <c r="A512" s="22">
        <v>39665</v>
      </c>
      <c r="B512" s="24" t="str">
        <f t="shared" si="7"/>
        <v>No</v>
      </c>
    </row>
    <row r="513" spans="1:2" x14ac:dyDescent="0.25">
      <c r="A513" s="22">
        <v>60152</v>
      </c>
      <c r="B513" s="24" t="str">
        <f t="shared" si="7"/>
        <v>No</v>
      </c>
    </row>
    <row r="514" spans="1:2" x14ac:dyDescent="0.25">
      <c r="A514" s="22">
        <v>48920</v>
      </c>
      <c r="B514" s="24" t="str">
        <f t="shared" ref="B514:B577" si="8">IF(OR(A514&lt;$E$4,A514&gt;$E$5),"Yes","No")</f>
        <v>No</v>
      </c>
    </row>
    <row r="515" spans="1:2" x14ac:dyDescent="0.25">
      <c r="A515" s="22">
        <v>89120</v>
      </c>
      <c r="B515" s="24" t="str">
        <f t="shared" si="8"/>
        <v>No</v>
      </c>
    </row>
    <row r="516" spans="1:2" x14ac:dyDescent="0.25">
      <c r="A516" s="22">
        <v>44124</v>
      </c>
      <c r="B516" s="24" t="str">
        <f t="shared" si="8"/>
        <v>No</v>
      </c>
    </row>
    <row r="517" spans="1:2" x14ac:dyDescent="0.25">
      <c r="A517" s="22">
        <v>81169</v>
      </c>
      <c r="B517" s="24" t="str">
        <f t="shared" si="8"/>
        <v>No</v>
      </c>
    </row>
    <row r="518" spans="1:2" x14ac:dyDescent="0.25">
      <c r="A518" s="22">
        <v>36443</v>
      </c>
      <c r="B518" s="24" t="str">
        <f t="shared" si="8"/>
        <v>No</v>
      </c>
    </row>
    <row r="519" spans="1:2" x14ac:dyDescent="0.25">
      <c r="A519" s="22">
        <v>26095</v>
      </c>
      <c r="B519" s="24" t="str">
        <f t="shared" si="8"/>
        <v>No</v>
      </c>
    </row>
    <row r="520" spans="1:2" x14ac:dyDescent="0.25">
      <c r="A520" s="22">
        <v>71367</v>
      </c>
      <c r="B520" s="24" t="str">
        <f t="shared" si="8"/>
        <v>No</v>
      </c>
    </row>
    <row r="521" spans="1:2" x14ac:dyDescent="0.25">
      <c r="A521" s="22">
        <v>80184</v>
      </c>
      <c r="B521" s="24" t="str">
        <f t="shared" si="8"/>
        <v>No</v>
      </c>
    </row>
    <row r="522" spans="1:2" x14ac:dyDescent="0.25">
      <c r="A522" s="22">
        <v>30630</v>
      </c>
      <c r="B522" s="24" t="str">
        <f t="shared" si="8"/>
        <v>No</v>
      </c>
    </row>
    <row r="523" spans="1:2" x14ac:dyDescent="0.25">
      <c r="A523" s="22">
        <v>73454</v>
      </c>
      <c r="B523" s="24" t="str">
        <f t="shared" si="8"/>
        <v>No</v>
      </c>
    </row>
    <row r="524" spans="1:2" x14ac:dyDescent="0.25">
      <c r="A524" s="22">
        <v>42691</v>
      </c>
      <c r="B524" s="24" t="str">
        <f t="shared" si="8"/>
        <v>No</v>
      </c>
    </row>
    <row r="525" spans="1:2" x14ac:dyDescent="0.25">
      <c r="A525" s="22">
        <v>70503</v>
      </c>
      <c r="B525" s="24" t="str">
        <f t="shared" si="8"/>
        <v>No</v>
      </c>
    </row>
    <row r="526" spans="1:2" x14ac:dyDescent="0.25">
      <c r="A526" s="22">
        <v>25545</v>
      </c>
      <c r="B526" s="24" t="str">
        <f t="shared" si="8"/>
        <v>No</v>
      </c>
    </row>
    <row r="527" spans="1:2" x14ac:dyDescent="0.25">
      <c r="A527" s="22">
        <v>32880</v>
      </c>
      <c r="B527" s="24" t="str">
        <f t="shared" si="8"/>
        <v>No</v>
      </c>
    </row>
    <row r="528" spans="1:2" x14ac:dyDescent="0.25">
      <c r="A528" s="22">
        <v>77863</v>
      </c>
      <c r="B528" s="24" t="str">
        <f t="shared" si="8"/>
        <v>No</v>
      </c>
    </row>
    <row r="529" spans="1:2" x14ac:dyDescent="0.25">
      <c r="A529" s="22">
        <v>50353</v>
      </c>
      <c r="B529" s="24" t="str">
        <f t="shared" si="8"/>
        <v>No</v>
      </c>
    </row>
    <row r="530" spans="1:2" x14ac:dyDescent="0.25">
      <c r="A530" s="22">
        <v>61839</v>
      </c>
      <c r="B530" s="24" t="str">
        <f t="shared" si="8"/>
        <v>No</v>
      </c>
    </row>
    <row r="531" spans="1:2" x14ac:dyDescent="0.25">
      <c r="A531" s="22">
        <v>49154</v>
      </c>
      <c r="B531" s="24" t="str">
        <f t="shared" si="8"/>
        <v>No</v>
      </c>
    </row>
    <row r="532" spans="1:2" x14ac:dyDescent="0.25">
      <c r="A532" s="22">
        <v>47682</v>
      </c>
      <c r="B532" s="24" t="str">
        <f t="shared" si="8"/>
        <v>No</v>
      </c>
    </row>
    <row r="533" spans="1:2" x14ac:dyDescent="0.25">
      <c r="A533" s="22">
        <v>72679</v>
      </c>
      <c r="B533" s="24" t="str">
        <f t="shared" si="8"/>
        <v>No</v>
      </c>
    </row>
    <row r="534" spans="1:2" x14ac:dyDescent="0.25">
      <c r="A534" s="22">
        <v>57954</v>
      </c>
      <c r="B534" s="24" t="str">
        <f t="shared" si="8"/>
        <v>No</v>
      </c>
    </row>
    <row r="535" spans="1:2" x14ac:dyDescent="0.25">
      <c r="A535" s="22">
        <v>65316</v>
      </c>
      <c r="B535" s="24" t="str">
        <f t="shared" si="8"/>
        <v>No</v>
      </c>
    </row>
    <row r="536" spans="1:2" x14ac:dyDescent="0.25">
      <c r="A536" s="22">
        <v>28567</v>
      </c>
      <c r="B536" s="24" t="str">
        <f t="shared" si="8"/>
        <v>No</v>
      </c>
    </row>
    <row r="537" spans="1:2" x14ac:dyDescent="0.25">
      <c r="A537" s="22">
        <v>47352</v>
      </c>
      <c r="B537" s="24" t="str">
        <f t="shared" si="8"/>
        <v>No</v>
      </c>
    </row>
    <row r="538" spans="1:2" x14ac:dyDescent="0.25">
      <c r="A538" s="22">
        <v>44931</v>
      </c>
      <c r="B538" s="24" t="str">
        <f t="shared" si="8"/>
        <v>No</v>
      </c>
    </row>
    <row r="539" spans="1:2" x14ac:dyDescent="0.25">
      <c r="A539" s="22">
        <v>76982</v>
      </c>
      <c r="B539" s="24" t="str">
        <f t="shared" si="8"/>
        <v>No</v>
      </c>
    </row>
    <row r="540" spans="1:2" x14ac:dyDescent="0.25">
      <c r="A540" s="22">
        <v>57247</v>
      </c>
      <c r="B540" s="24" t="str">
        <f t="shared" si="8"/>
        <v>No</v>
      </c>
    </row>
    <row r="541" spans="1:2" x14ac:dyDescent="0.25">
      <c r="A541" s="22">
        <v>22944</v>
      </c>
      <c r="B541" s="24" t="str">
        <f t="shared" si="8"/>
        <v>No</v>
      </c>
    </row>
    <row r="542" spans="1:2" x14ac:dyDescent="0.25">
      <c r="A542" s="22">
        <v>25315</v>
      </c>
      <c r="B542" s="24" t="str">
        <f t="shared" si="8"/>
        <v>No</v>
      </c>
    </row>
    <row r="543" spans="1:2" x14ac:dyDescent="0.25">
      <c r="A543" s="22">
        <v>43638</v>
      </c>
      <c r="B543" s="24" t="str">
        <f t="shared" si="8"/>
        <v>No</v>
      </c>
    </row>
    <row r="544" spans="1:2" x14ac:dyDescent="0.25">
      <c r="A544" s="22">
        <v>42710</v>
      </c>
      <c r="B544" s="24" t="str">
        <f t="shared" si="8"/>
        <v>No</v>
      </c>
    </row>
    <row r="545" spans="1:2" x14ac:dyDescent="0.25">
      <c r="A545" s="22">
        <v>84169</v>
      </c>
      <c r="B545" s="24" t="str">
        <f t="shared" si="8"/>
        <v>No</v>
      </c>
    </row>
    <row r="546" spans="1:2" x14ac:dyDescent="0.25">
      <c r="A546" s="22">
        <v>54058</v>
      </c>
      <c r="B546" s="24" t="str">
        <f t="shared" si="8"/>
        <v>No</v>
      </c>
    </row>
    <row r="547" spans="1:2" x14ac:dyDescent="0.25">
      <c r="A547" s="22">
        <v>24683</v>
      </c>
      <c r="B547" s="24" t="str">
        <f t="shared" si="8"/>
        <v>No</v>
      </c>
    </row>
    <row r="548" spans="1:2" x14ac:dyDescent="0.25">
      <c r="A548" s="22">
        <v>85620</v>
      </c>
      <c r="B548" s="24" t="str">
        <f t="shared" si="8"/>
        <v>No</v>
      </c>
    </row>
    <row r="549" spans="1:2" x14ac:dyDescent="0.25">
      <c r="A549" s="22">
        <v>47850</v>
      </c>
      <c r="B549" s="24" t="str">
        <f t="shared" si="8"/>
        <v>No</v>
      </c>
    </row>
    <row r="550" spans="1:2" x14ac:dyDescent="0.25">
      <c r="A550" s="22">
        <v>19514</v>
      </c>
      <c r="B550" s="24" t="str">
        <f t="shared" si="8"/>
        <v>No</v>
      </c>
    </row>
    <row r="551" spans="1:2" x14ac:dyDescent="0.25">
      <c r="A551" s="22">
        <v>27159</v>
      </c>
      <c r="B551" s="24" t="str">
        <f t="shared" si="8"/>
        <v>No</v>
      </c>
    </row>
    <row r="552" spans="1:2" x14ac:dyDescent="0.25">
      <c r="A552" s="22">
        <v>39548</v>
      </c>
      <c r="B552" s="24" t="str">
        <f t="shared" si="8"/>
        <v>No</v>
      </c>
    </row>
    <row r="553" spans="1:2" x14ac:dyDescent="0.25">
      <c r="A553" s="22">
        <v>21474</v>
      </c>
      <c r="B553" s="24" t="str">
        <f t="shared" si="8"/>
        <v>No</v>
      </c>
    </row>
    <row r="554" spans="1:2" x14ac:dyDescent="0.25">
      <c r="A554" s="22">
        <v>60504</v>
      </c>
      <c r="B554" s="24" t="str">
        <f t="shared" si="8"/>
        <v>No</v>
      </c>
    </row>
    <row r="555" spans="1:2" x14ac:dyDescent="0.25">
      <c r="A555" s="22">
        <v>22419</v>
      </c>
      <c r="B555" s="24" t="str">
        <f t="shared" si="8"/>
        <v>No</v>
      </c>
    </row>
    <row r="556" spans="1:2" x14ac:dyDescent="0.25">
      <c r="A556" s="22">
        <v>81698</v>
      </c>
      <c r="B556" s="24" t="str">
        <f t="shared" si="8"/>
        <v>No</v>
      </c>
    </row>
    <row r="557" spans="1:2" x14ac:dyDescent="0.25">
      <c r="A557" s="22">
        <v>43462</v>
      </c>
      <c r="B557" s="24" t="str">
        <f t="shared" si="8"/>
        <v>No</v>
      </c>
    </row>
    <row r="558" spans="1:2" x14ac:dyDescent="0.25">
      <c r="A558" s="22">
        <v>54880</v>
      </c>
      <c r="B558" s="24" t="str">
        <f t="shared" si="8"/>
        <v>No</v>
      </c>
    </row>
    <row r="559" spans="1:2" x14ac:dyDescent="0.25">
      <c r="A559" s="22">
        <v>79908</v>
      </c>
      <c r="B559" s="24" t="str">
        <f t="shared" si="8"/>
        <v>No</v>
      </c>
    </row>
    <row r="560" spans="1:2" x14ac:dyDescent="0.25">
      <c r="A560" s="22">
        <v>15315</v>
      </c>
      <c r="B560" s="24" t="str">
        <f t="shared" si="8"/>
        <v>No</v>
      </c>
    </row>
    <row r="561" spans="1:2" x14ac:dyDescent="0.25">
      <c r="A561" s="22">
        <v>87771</v>
      </c>
      <c r="B561" s="24" t="str">
        <f t="shared" si="8"/>
        <v>No</v>
      </c>
    </row>
    <row r="562" spans="1:2" x14ac:dyDescent="0.25">
      <c r="A562" s="22">
        <v>33039</v>
      </c>
      <c r="B562" s="24" t="str">
        <f t="shared" si="8"/>
        <v>No</v>
      </c>
    </row>
    <row r="563" spans="1:2" x14ac:dyDescent="0.25">
      <c r="A563" s="22">
        <v>81741</v>
      </c>
      <c r="B563" s="24" t="str">
        <f t="shared" si="8"/>
        <v>No</v>
      </c>
    </row>
    <row r="564" spans="1:2" x14ac:dyDescent="0.25">
      <c r="A564" s="22">
        <v>71499</v>
      </c>
      <c r="B564" s="24" t="str">
        <f t="shared" si="8"/>
        <v>No</v>
      </c>
    </row>
    <row r="565" spans="1:2" x14ac:dyDescent="0.25">
      <c r="A565" s="22">
        <v>62466</v>
      </c>
      <c r="B565" s="24" t="str">
        <f t="shared" si="8"/>
        <v>No</v>
      </c>
    </row>
    <row r="566" spans="1:2" x14ac:dyDescent="0.25">
      <c r="A566" s="22">
        <v>48799</v>
      </c>
      <c r="B566" s="24" t="str">
        <f t="shared" si="8"/>
        <v>No</v>
      </c>
    </row>
    <row r="567" spans="1:2" x14ac:dyDescent="0.25">
      <c r="A567" s="22">
        <v>52157</v>
      </c>
      <c r="B567" s="24" t="str">
        <f t="shared" si="8"/>
        <v>No</v>
      </c>
    </row>
    <row r="568" spans="1:2" x14ac:dyDescent="0.25">
      <c r="A568" s="22">
        <v>66565</v>
      </c>
      <c r="B568" s="24" t="str">
        <f t="shared" si="8"/>
        <v>No</v>
      </c>
    </row>
    <row r="569" spans="1:2" x14ac:dyDescent="0.25">
      <c r="A569" s="22">
        <v>29298</v>
      </c>
      <c r="B569" s="24" t="str">
        <f t="shared" si="8"/>
        <v>No</v>
      </c>
    </row>
    <row r="570" spans="1:2" x14ac:dyDescent="0.25">
      <c r="A570" s="22">
        <v>47691</v>
      </c>
      <c r="B570" s="24" t="str">
        <f t="shared" si="8"/>
        <v>No</v>
      </c>
    </row>
    <row r="571" spans="1:2" x14ac:dyDescent="0.25">
      <c r="A571" s="22">
        <v>38200</v>
      </c>
      <c r="B571" s="24" t="str">
        <f t="shared" si="8"/>
        <v>No</v>
      </c>
    </row>
    <row r="572" spans="1:2" x14ac:dyDescent="0.25">
      <c r="A572" s="22">
        <v>44989</v>
      </c>
      <c r="B572" s="24" t="str">
        <f t="shared" si="8"/>
        <v>No</v>
      </c>
    </row>
    <row r="573" spans="1:2" x14ac:dyDescent="0.25">
      <c r="A573" s="22">
        <v>38443</v>
      </c>
      <c r="B573" s="24" t="str">
        <f t="shared" si="8"/>
        <v>No</v>
      </c>
    </row>
    <row r="574" spans="1:2" x14ac:dyDescent="0.25">
      <c r="A574" s="22">
        <v>38593</v>
      </c>
      <c r="B574" s="24" t="str">
        <f t="shared" si="8"/>
        <v>No</v>
      </c>
    </row>
    <row r="575" spans="1:2" x14ac:dyDescent="0.25">
      <c r="A575" s="22">
        <v>64413</v>
      </c>
      <c r="B575" s="24" t="str">
        <f t="shared" si="8"/>
        <v>No</v>
      </c>
    </row>
    <row r="576" spans="1:2" x14ac:dyDescent="0.25">
      <c r="A576" s="22">
        <v>36959</v>
      </c>
      <c r="B576" s="24" t="str">
        <f t="shared" si="8"/>
        <v>No</v>
      </c>
    </row>
    <row r="577" spans="1:2" x14ac:dyDescent="0.25">
      <c r="A577" s="22">
        <v>61996</v>
      </c>
      <c r="B577" s="24" t="str">
        <f t="shared" si="8"/>
        <v>No</v>
      </c>
    </row>
    <row r="578" spans="1:2" x14ac:dyDescent="0.25">
      <c r="A578" s="22">
        <v>51287</v>
      </c>
      <c r="B578" s="24" t="str">
        <f t="shared" ref="B578:B641" si="9">IF(OR(A578&lt;$E$4,A578&gt;$E$5),"Yes","No")</f>
        <v>No</v>
      </c>
    </row>
    <row r="579" spans="1:2" x14ac:dyDescent="0.25">
      <c r="A579" s="22">
        <v>13260</v>
      </c>
      <c r="B579" s="24" t="str">
        <f t="shared" si="9"/>
        <v>No</v>
      </c>
    </row>
    <row r="580" spans="1:2" x14ac:dyDescent="0.25">
      <c r="A580" s="22">
        <v>47472</v>
      </c>
      <c r="B580" s="24" t="str">
        <f t="shared" si="9"/>
        <v>No</v>
      </c>
    </row>
    <row r="581" spans="1:2" x14ac:dyDescent="0.25">
      <c r="A581" s="22">
        <v>54603</v>
      </c>
      <c r="B581" s="24" t="str">
        <f t="shared" si="9"/>
        <v>No</v>
      </c>
    </row>
    <row r="582" spans="1:2" x14ac:dyDescent="0.25">
      <c r="A582" s="22">
        <v>45207</v>
      </c>
      <c r="B582" s="24" t="str">
        <f t="shared" si="9"/>
        <v>No</v>
      </c>
    </row>
    <row r="583" spans="1:2" x14ac:dyDescent="0.25">
      <c r="A583" s="22">
        <v>40689</v>
      </c>
      <c r="B583" s="24" t="str">
        <f t="shared" si="9"/>
        <v>No</v>
      </c>
    </row>
    <row r="584" spans="1:2" x14ac:dyDescent="0.25">
      <c r="A584" s="22">
        <v>47821</v>
      </c>
      <c r="B584" s="24" t="str">
        <f t="shared" si="9"/>
        <v>No</v>
      </c>
    </row>
    <row r="585" spans="1:2" x14ac:dyDescent="0.25">
      <c r="A585" s="22">
        <v>27450</v>
      </c>
      <c r="B585" s="24" t="str">
        <f t="shared" si="9"/>
        <v>No</v>
      </c>
    </row>
    <row r="586" spans="1:2" x14ac:dyDescent="0.25">
      <c r="A586" s="22">
        <v>39453</v>
      </c>
      <c r="B586" s="24" t="str">
        <f t="shared" si="9"/>
        <v>No</v>
      </c>
    </row>
    <row r="587" spans="1:2" x14ac:dyDescent="0.25">
      <c r="A587" s="22">
        <v>26850</v>
      </c>
      <c r="B587" s="24" t="str">
        <f t="shared" si="9"/>
        <v>No</v>
      </c>
    </row>
    <row r="588" spans="1:2" x14ac:dyDescent="0.25">
      <c r="A588" s="22">
        <v>79800</v>
      </c>
      <c r="B588" s="24" t="str">
        <f t="shared" si="9"/>
        <v>No</v>
      </c>
    </row>
    <row r="589" spans="1:2" x14ac:dyDescent="0.25">
      <c r="A589" s="22">
        <v>61794</v>
      </c>
      <c r="B589" s="24" t="str">
        <f t="shared" si="9"/>
        <v>No</v>
      </c>
    </row>
    <row r="590" spans="1:2" x14ac:dyDescent="0.25">
      <c r="A590" s="22">
        <v>53863</v>
      </c>
      <c r="B590" s="24" t="str">
        <f t="shared" si="9"/>
        <v>No</v>
      </c>
    </row>
    <row r="591" spans="1:2" x14ac:dyDescent="0.25">
      <c r="A591" s="22">
        <v>24221</v>
      </c>
      <c r="B591" s="24" t="str">
        <f t="shared" si="9"/>
        <v>No</v>
      </c>
    </row>
    <row r="592" spans="1:2" x14ac:dyDescent="0.25">
      <c r="A592" s="22">
        <v>39684</v>
      </c>
      <c r="B592" s="24" t="str">
        <f t="shared" si="9"/>
        <v>No</v>
      </c>
    </row>
    <row r="593" spans="1:2" x14ac:dyDescent="0.25">
      <c r="A593" s="22">
        <v>92163</v>
      </c>
      <c r="B593" s="24" t="str">
        <f t="shared" si="9"/>
        <v>No</v>
      </c>
    </row>
    <row r="594" spans="1:2" x14ac:dyDescent="0.25">
      <c r="A594" s="22">
        <v>69882</v>
      </c>
      <c r="B594" s="24" t="str">
        <f t="shared" si="9"/>
        <v>No</v>
      </c>
    </row>
    <row r="595" spans="1:2" x14ac:dyDescent="0.25">
      <c r="A595" s="22">
        <v>33178</v>
      </c>
      <c r="B595" s="24" t="str">
        <f t="shared" si="9"/>
        <v>No</v>
      </c>
    </row>
    <row r="596" spans="1:2" x14ac:dyDescent="0.25">
      <c r="A596" s="22">
        <v>59973</v>
      </c>
      <c r="B596" s="24" t="str">
        <f t="shared" si="9"/>
        <v>No</v>
      </c>
    </row>
    <row r="597" spans="1:2" x14ac:dyDescent="0.25">
      <c r="A597" s="22">
        <v>17459</v>
      </c>
      <c r="B597" s="24" t="str">
        <f t="shared" si="9"/>
        <v>No</v>
      </c>
    </row>
    <row r="598" spans="1:2" x14ac:dyDescent="0.25">
      <c r="A598" s="22">
        <v>23910</v>
      </c>
      <c r="B598" s="24" t="str">
        <f t="shared" si="9"/>
        <v>No</v>
      </c>
    </row>
    <row r="599" spans="1:2" x14ac:dyDescent="0.25">
      <c r="A599" s="22">
        <v>42169</v>
      </c>
      <c r="B599" s="24" t="str">
        <f t="shared" si="9"/>
        <v>No</v>
      </c>
    </row>
    <row r="600" spans="1:2" x14ac:dyDescent="0.25">
      <c r="A600" s="22">
        <v>26224</v>
      </c>
      <c r="B600" s="24" t="str">
        <f t="shared" si="9"/>
        <v>No</v>
      </c>
    </row>
    <row r="601" spans="1:2" x14ac:dyDescent="0.25">
      <c r="A601" s="22">
        <v>31089</v>
      </c>
      <c r="B601" s="24" t="str">
        <f t="shared" si="9"/>
        <v>No</v>
      </c>
    </row>
    <row r="602" spans="1:2" x14ac:dyDescent="0.25">
      <c r="A602" s="22">
        <v>30081</v>
      </c>
      <c r="B602" s="24" t="str">
        <f t="shared" si="9"/>
        <v>No</v>
      </c>
    </row>
    <row r="603" spans="1:2" x14ac:dyDescent="0.25">
      <c r="A603" s="22">
        <v>62807</v>
      </c>
      <c r="B603" s="24" t="str">
        <f t="shared" si="9"/>
        <v>No</v>
      </c>
    </row>
    <row r="604" spans="1:2" x14ac:dyDescent="0.25">
      <c r="A604" s="22">
        <v>72906</v>
      </c>
      <c r="B604" s="24" t="str">
        <f t="shared" si="9"/>
        <v>No</v>
      </c>
    </row>
    <row r="605" spans="1:2" x14ac:dyDescent="0.25">
      <c r="A605" s="22">
        <v>61467</v>
      </c>
      <c r="B605" s="24" t="str">
        <f t="shared" si="9"/>
        <v>No</v>
      </c>
    </row>
    <row r="606" spans="1:2" x14ac:dyDescent="0.25">
      <c r="A606" s="22">
        <v>49618</v>
      </c>
      <c r="B606" s="24" t="str">
        <f t="shared" si="9"/>
        <v>No</v>
      </c>
    </row>
    <row r="607" spans="1:2" x14ac:dyDescent="0.25">
      <c r="A607" s="22">
        <v>21888</v>
      </c>
      <c r="B607" s="24" t="str">
        <f t="shared" si="9"/>
        <v>No</v>
      </c>
    </row>
    <row r="608" spans="1:2" x14ac:dyDescent="0.25">
      <c r="A608" s="22">
        <v>42429</v>
      </c>
      <c r="B608" s="24" t="str">
        <f t="shared" si="9"/>
        <v>No</v>
      </c>
    </row>
    <row r="609" spans="1:2" x14ac:dyDescent="0.25">
      <c r="A609" s="22">
        <v>26150</v>
      </c>
      <c r="B609" s="24" t="str">
        <f t="shared" si="9"/>
        <v>No</v>
      </c>
    </row>
    <row r="610" spans="1:2" x14ac:dyDescent="0.25">
      <c r="A610" s="22">
        <v>30801</v>
      </c>
      <c r="B610" s="24" t="str">
        <f t="shared" si="9"/>
        <v>No</v>
      </c>
    </row>
    <row r="611" spans="1:2" x14ac:dyDescent="0.25">
      <c r="A611" s="22">
        <v>81168</v>
      </c>
      <c r="B611" s="24" t="str">
        <f t="shared" si="9"/>
        <v>No</v>
      </c>
    </row>
    <row r="612" spans="1:2" x14ac:dyDescent="0.25">
      <c r="A612" s="22">
        <v>26877</v>
      </c>
      <c r="B612" s="24" t="str">
        <f t="shared" si="9"/>
        <v>No</v>
      </c>
    </row>
    <row r="613" spans="1:2" x14ac:dyDescent="0.25">
      <c r="A613" s="22">
        <v>45006</v>
      </c>
      <c r="B613" s="24" t="str">
        <f t="shared" si="9"/>
        <v>No</v>
      </c>
    </row>
    <row r="614" spans="1:2" x14ac:dyDescent="0.25">
      <c r="A614" s="22">
        <v>18978</v>
      </c>
      <c r="B614" s="24" t="str">
        <f t="shared" si="9"/>
        <v>No</v>
      </c>
    </row>
    <row r="615" spans="1:2" x14ac:dyDescent="0.25">
      <c r="A615" s="22">
        <v>22574</v>
      </c>
      <c r="B615" s="24" t="str">
        <f t="shared" si="9"/>
        <v>No</v>
      </c>
    </row>
    <row r="616" spans="1:2" x14ac:dyDescent="0.25">
      <c r="A616" s="22">
        <v>48240</v>
      </c>
      <c r="B616" s="24" t="str">
        <f t="shared" si="9"/>
        <v>No</v>
      </c>
    </row>
    <row r="617" spans="1:2" x14ac:dyDescent="0.25">
      <c r="A617" s="22">
        <v>45837</v>
      </c>
      <c r="B617" s="24" t="str">
        <f t="shared" si="9"/>
        <v>No</v>
      </c>
    </row>
    <row r="618" spans="1:2" x14ac:dyDescent="0.25">
      <c r="A618" s="22">
        <v>35791</v>
      </c>
      <c r="B618" s="24" t="str">
        <f t="shared" si="9"/>
        <v>No</v>
      </c>
    </row>
    <row r="619" spans="1:2" x14ac:dyDescent="0.25">
      <c r="A619" s="22">
        <v>162397</v>
      </c>
      <c r="B619" s="24" t="str">
        <f t="shared" si="9"/>
        <v>Yes</v>
      </c>
    </row>
    <row r="620" spans="1:2" x14ac:dyDescent="0.25">
      <c r="A620" s="22">
        <v>54162</v>
      </c>
      <c r="B620" s="24" t="str">
        <f t="shared" si="9"/>
        <v>No</v>
      </c>
    </row>
    <row r="621" spans="1:2" x14ac:dyDescent="0.25">
      <c r="A621" s="22">
        <v>30522</v>
      </c>
      <c r="B621" s="24" t="str">
        <f t="shared" si="9"/>
        <v>No</v>
      </c>
    </row>
    <row r="622" spans="1:2" x14ac:dyDescent="0.25">
      <c r="A622" s="22">
        <v>54456</v>
      </c>
      <c r="B622" s="24" t="str">
        <f t="shared" si="9"/>
        <v>No</v>
      </c>
    </row>
    <row r="623" spans="1:2" x14ac:dyDescent="0.25">
      <c r="A623" s="22">
        <v>31632</v>
      </c>
      <c r="B623" s="24" t="str">
        <f t="shared" si="9"/>
        <v>No</v>
      </c>
    </row>
    <row r="624" spans="1:2" x14ac:dyDescent="0.25">
      <c r="A624" s="22">
        <v>72298</v>
      </c>
      <c r="B624" s="24" t="str">
        <f t="shared" si="9"/>
        <v>No</v>
      </c>
    </row>
    <row r="625" spans="1:2" x14ac:dyDescent="0.25">
      <c r="A625" s="22">
        <v>36975</v>
      </c>
      <c r="B625" s="24" t="str">
        <f t="shared" si="9"/>
        <v>No</v>
      </c>
    </row>
    <row r="626" spans="1:2" x14ac:dyDescent="0.25">
      <c r="A626" s="22">
        <v>72635</v>
      </c>
      <c r="B626" s="24" t="str">
        <f t="shared" si="9"/>
        <v>No</v>
      </c>
    </row>
    <row r="627" spans="1:2" x14ac:dyDescent="0.25">
      <c r="A627" s="22">
        <v>13624</v>
      </c>
      <c r="B627" s="24" t="str">
        <f t="shared" si="9"/>
        <v>No</v>
      </c>
    </row>
    <row r="628" spans="1:2" x14ac:dyDescent="0.25">
      <c r="A628" s="22">
        <v>84196</v>
      </c>
      <c r="B628" s="24" t="str">
        <f t="shared" si="9"/>
        <v>No</v>
      </c>
    </row>
    <row r="629" spans="1:2" x14ac:dyDescent="0.25">
      <c r="A629" s="22">
        <v>70971</v>
      </c>
      <c r="B629" s="24" t="str">
        <f t="shared" si="9"/>
        <v>No</v>
      </c>
    </row>
    <row r="630" spans="1:2" x14ac:dyDescent="0.25">
      <c r="A630" s="22">
        <v>34487</v>
      </c>
      <c r="B630" s="24" t="str">
        <f t="shared" si="9"/>
        <v>No</v>
      </c>
    </row>
    <row r="631" spans="1:2" x14ac:dyDescent="0.25">
      <c r="A631" s="22">
        <v>28769</v>
      </c>
      <c r="B631" s="24" t="str">
        <f t="shared" si="9"/>
        <v>No</v>
      </c>
    </row>
    <row r="632" spans="1:2" x14ac:dyDescent="0.25">
      <c r="A632" s="22">
        <v>69084</v>
      </c>
      <c r="B632" s="24" t="str">
        <f t="shared" si="9"/>
        <v>No</v>
      </c>
    </row>
    <row r="633" spans="1:2" x14ac:dyDescent="0.25">
      <c r="A633" s="22">
        <v>65488</v>
      </c>
      <c r="B633" s="24" t="str">
        <f t="shared" si="9"/>
        <v>No</v>
      </c>
    </row>
    <row r="634" spans="1:2" x14ac:dyDescent="0.25">
      <c r="A634" s="22">
        <v>62466</v>
      </c>
      <c r="B634" s="24" t="str">
        <f t="shared" si="9"/>
        <v>No</v>
      </c>
    </row>
    <row r="635" spans="1:2" x14ac:dyDescent="0.25">
      <c r="A635" s="22">
        <v>32218</v>
      </c>
      <c r="B635" s="24" t="str">
        <f t="shared" si="9"/>
        <v>No</v>
      </c>
    </row>
    <row r="636" spans="1:2" x14ac:dyDescent="0.25">
      <c r="A636" s="22">
        <v>83917</v>
      </c>
      <c r="B636" s="24" t="str">
        <f t="shared" si="9"/>
        <v>No</v>
      </c>
    </row>
    <row r="637" spans="1:2" x14ac:dyDescent="0.25">
      <c r="A637" s="22">
        <v>46102</v>
      </c>
      <c r="B637" s="24" t="str">
        <f t="shared" si="9"/>
        <v>No</v>
      </c>
    </row>
    <row r="638" spans="1:2" x14ac:dyDescent="0.25">
      <c r="A638" s="22">
        <v>84574</v>
      </c>
      <c r="B638" s="24" t="str">
        <f t="shared" si="9"/>
        <v>No</v>
      </c>
    </row>
    <row r="639" spans="1:2" x14ac:dyDescent="0.25">
      <c r="A639" s="22">
        <v>56181</v>
      </c>
      <c r="B639" s="24" t="str">
        <f t="shared" si="9"/>
        <v>No</v>
      </c>
    </row>
    <row r="640" spans="1:2" x14ac:dyDescent="0.25">
      <c r="A640" s="22">
        <v>63120</v>
      </c>
      <c r="B640" s="24" t="str">
        <f t="shared" si="9"/>
        <v>No</v>
      </c>
    </row>
    <row r="641" spans="1:2" x14ac:dyDescent="0.25">
      <c r="A641" s="22">
        <v>73691</v>
      </c>
      <c r="B641" s="24" t="str">
        <f t="shared" si="9"/>
        <v>No</v>
      </c>
    </row>
    <row r="642" spans="1:2" x14ac:dyDescent="0.25">
      <c r="A642" s="22">
        <v>63381</v>
      </c>
      <c r="B642" s="24" t="str">
        <f t="shared" ref="B642:B705" si="10">IF(OR(A642&lt;$E$4,A642&gt;$E$5),"Yes","No")</f>
        <v>No</v>
      </c>
    </row>
    <row r="643" spans="1:2" x14ac:dyDescent="0.25">
      <c r="A643" s="22">
        <v>76140</v>
      </c>
      <c r="B643" s="24" t="str">
        <f t="shared" si="10"/>
        <v>No</v>
      </c>
    </row>
    <row r="644" spans="1:2" x14ac:dyDescent="0.25">
      <c r="A644" s="22">
        <v>62859</v>
      </c>
      <c r="B644" s="24" t="str">
        <f t="shared" si="10"/>
        <v>No</v>
      </c>
    </row>
    <row r="645" spans="1:2" x14ac:dyDescent="0.25">
      <c r="A645" s="22">
        <v>45906</v>
      </c>
      <c r="B645" s="24" t="str">
        <f t="shared" si="10"/>
        <v>No</v>
      </c>
    </row>
    <row r="646" spans="1:2" x14ac:dyDescent="0.25">
      <c r="A646" s="22">
        <v>77632</v>
      </c>
      <c r="B646" s="24" t="str">
        <f t="shared" si="10"/>
        <v>No</v>
      </c>
    </row>
    <row r="647" spans="1:2" x14ac:dyDescent="0.25">
      <c r="A647" s="22">
        <v>46463</v>
      </c>
      <c r="B647" s="24" t="str">
        <f t="shared" si="10"/>
        <v>No</v>
      </c>
    </row>
    <row r="648" spans="1:2" x14ac:dyDescent="0.25">
      <c r="A648" s="22">
        <v>105471</v>
      </c>
      <c r="B648" s="24" t="str">
        <f t="shared" si="10"/>
        <v>No</v>
      </c>
    </row>
    <row r="649" spans="1:2" x14ac:dyDescent="0.25">
      <c r="A649" s="22">
        <v>55282</v>
      </c>
      <c r="B649" s="24" t="str">
        <f t="shared" si="10"/>
        <v>No</v>
      </c>
    </row>
    <row r="650" spans="1:2" x14ac:dyDescent="0.25">
      <c r="A650" s="22">
        <v>78710</v>
      </c>
      <c r="B650" s="24" t="str">
        <f t="shared" si="10"/>
        <v>No</v>
      </c>
    </row>
    <row r="651" spans="1:2" x14ac:dyDescent="0.25">
      <c r="A651" s="22">
        <v>66886</v>
      </c>
      <c r="B651" s="24" t="str">
        <f t="shared" si="10"/>
        <v>No</v>
      </c>
    </row>
    <row r="652" spans="1:2" x14ac:dyDescent="0.25">
      <c r="A652" s="22">
        <v>98777</v>
      </c>
      <c r="B652" s="24" t="str">
        <f t="shared" si="10"/>
        <v>No</v>
      </c>
    </row>
    <row r="653" spans="1:2" x14ac:dyDescent="0.25">
      <c r="A653" s="22">
        <v>29103</v>
      </c>
      <c r="B653" s="24" t="str">
        <f t="shared" si="10"/>
        <v>No</v>
      </c>
    </row>
    <row r="654" spans="1:2" x14ac:dyDescent="0.25">
      <c r="A654" s="22">
        <v>67445</v>
      </c>
      <c r="B654" s="24" t="str">
        <f t="shared" si="10"/>
        <v>No</v>
      </c>
    </row>
    <row r="655" spans="1:2" x14ac:dyDescent="0.25">
      <c r="A655" s="22">
        <v>50616</v>
      </c>
      <c r="B655" s="24" t="str">
        <f t="shared" si="10"/>
        <v>No</v>
      </c>
    </row>
    <row r="656" spans="1:2" x14ac:dyDescent="0.25">
      <c r="A656" s="22">
        <v>49431</v>
      </c>
      <c r="B656" s="24" t="str">
        <f t="shared" si="10"/>
        <v>No</v>
      </c>
    </row>
    <row r="657" spans="1:2" x14ac:dyDescent="0.25">
      <c r="A657" s="22">
        <v>153924</v>
      </c>
      <c r="B657" s="24" t="str">
        <f t="shared" si="10"/>
        <v>Yes</v>
      </c>
    </row>
    <row r="658" spans="1:2" x14ac:dyDescent="0.25">
      <c r="A658" s="22">
        <v>61278</v>
      </c>
      <c r="B658" s="24" t="str">
        <f t="shared" si="10"/>
        <v>No</v>
      </c>
    </row>
    <row r="659" spans="1:2" x14ac:dyDescent="0.25">
      <c r="A659" s="22">
        <v>26490</v>
      </c>
      <c r="B659" s="24" t="str">
        <f t="shared" si="10"/>
        <v>No</v>
      </c>
    </row>
    <row r="660" spans="1:2" x14ac:dyDescent="0.25">
      <c r="A660" s="22">
        <v>73059</v>
      </c>
      <c r="B660" s="24" t="str">
        <f t="shared" si="10"/>
        <v>No</v>
      </c>
    </row>
    <row r="661" spans="1:2" x14ac:dyDescent="0.25">
      <c r="A661" s="22">
        <v>46734</v>
      </c>
      <c r="B661" s="24" t="str">
        <f t="shared" si="10"/>
        <v>No</v>
      </c>
    </row>
    <row r="662" spans="1:2" x14ac:dyDescent="0.25">
      <c r="A662" s="22">
        <v>56253</v>
      </c>
      <c r="B662" s="24" t="str">
        <f t="shared" si="10"/>
        <v>No</v>
      </c>
    </row>
    <row r="663" spans="1:2" x14ac:dyDescent="0.25">
      <c r="A663" s="22">
        <v>19986</v>
      </c>
      <c r="B663" s="24" t="str">
        <f t="shared" si="10"/>
        <v>No</v>
      </c>
    </row>
    <row r="664" spans="1:2" x14ac:dyDescent="0.25">
      <c r="A664" s="22">
        <v>58330</v>
      </c>
      <c r="B664" s="24" t="str">
        <f t="shared" si="10"/>
        <v>No</v>
      </c>
    </row>
    <row r="665" spans="1:2" x14ac:dyDescent="0.25">
      <c r="A665" s="22">
        <v>25965</v>
      </c>
      <c r="B665" s="24" t="str">
        <f t="shared" si="10"/>
        <v>No</v>
      </c>
    </row>
    <row r="666" spans="1:2" x14ac:dyDescent="0.25">
      <c r="A666" s="22">
        <v>14661</v>
      </c>
      <c r="B666" s="24" t="str">
        <f t="shared" si="10"/>
        <v>No</v>
      </c>
    </row>
    <row r="667" spans="1:2" x14ac:dyDescent="0.25">
      <c r="A667" s="22">
        <v>18690</v>
      </c>
      <c r="B667" s="24" t="str">
        <f t="shared" si="10"/>
        <v>No</v>
      </c>
    </row>
    <row r="668" spans="1:2" x14ac:dyDescent="0.25">
      <c r="A668" s="22">
        <v>45068</v>
      </c>
      <c r="B668" s="24" t="str">
        <f t="shared" si="10"/>
        <v>No</v>
      </c>
    </row>
    <row r="669" spans="1:2" x14ac:dyDescent="0.25">
      <c r="A669" s="22">
        <v>21063</v>
      </c>
      <c r="B669" s="24" t="str">
        <f t="shared" si="10"/>
        <v>No</v>
      </c>
    </row>
    <row r="670" spans="1:2" x14ac:dyDescent="0.25">
      <c r="A670" s="22">
        <v>29187</v>
      </c>
      <c r="B670" s="24" t="str">
        <f t="shared" si="10"/>
        <v>No</v>
      </c>
    </row>
    <row r="671" spans="1:2" x14ac:dyDescent="0.25">
      <c r="A671" s="22">
        <v>54690</v>
      </c>
      <c r="B671" s="24" t="str">
        <f t="shared" si="10"/>
        <v>No</v>
      </c>
    </row>
    <row r="672" spans="1:2" x14ac:dyDescent="0.25">
      <c r="A672" s="22">
        <v>59304</v>
      </c>
      <c r="B672" s="24" t="str">
        <f t="shared" si="10"/>
        <v>No</v>
      </c>
    </row>
    <row r="673" spans="1:2" x14ac:dyDescent="0.25">
      <c r="A673" s="22">
        <v>59247</v>
      </c>
      <c r="B673" s="24" t="str">
        <f t="shared" si="10"/>
        <v>No</v>
      </c>
    </row>
    <row r="674" spans="1:2" x14ac:dyDescent="0.25">
      <c r="A674" s="22">
        <v>66731</v>
      </c>
      <c r="B674" s="24" t="str">
        <f t="shared" si="10"/>
        <v>No</v>
      </c>
    </row>
    <row r="675" spans="1:2" x14ac:dyDescent="0.25">
      <c r="A675" s="22">
        <v>77353</v>
      </c>
      <c r="B675" s="24" t="str">
        <f t="shared" si="10"/>
        <v>No</v>
      </c>
    </row>
    <row r="676" spans="1:2" x14ac:dyDescent="0.25">
      <c r="A676" s="22">
        <v>52614</v>
      </c>
      <c r="B676" s="24" t="str">
        <f t="shared" si="10"/>
        <v>No</v>
      </c>
    </row>
    <row r="677" spans="1:2" x14ac:dyDescent="0.25">
      <c r="A677" s="22">
        <v>26751</v>
      </c>
      <c r="B677" s="24" t="str">
        <f t="shared" si="10"/>
        <v>No</v>
      </c>
    </row>
    <row r="678" spans="1:2" x14ac:dyDescent="0.25">
      <c r="A678" s="22">
        <v>81300</v>
      </c>
      <c r="B678" s="24" t="str">
        <f t="shared" si="10"/>
        <v>No</v>
      </c>
    </row>
    <row r="679" spans="1:2" x14ac:dyDescent="0.25">
      <c r="A679" s="22">
        <v>70337</v>
      </c>
      <c r="B679" s="24" t="str">
        <f t="shared" si="10"/>
        <v>No</v>
      </c>
    </row>
    <row r="680" spans="1:2" x14ac:dyDescent="0.25">
      <c r="A680" s="22">
        <v>36145</v>
      </c>
      <c r="B680" s="24" t="str">
        <f t="shared" si="10"/>
        <v>No</v>
      </c>
    </row>
    <row r="681" spans="1:2" x14ac:dyDescent="0.25">
      <c r="A681" s="22">
        <v>65295</v>
      </c>
      <c r="B681" s="24" t="str">
        <f t="shared" si="10"/>
        <v>No</v>
      </c>
    </row>
    <row r="682" spans="1:2" x14ac:dyDescent="0.25">
      <c r="A682" s="22">
        <v>68118</v>
      </c>
      <c r="B682" s="24" t="str">
        <f t="shared" si="10"/>
        <v>No</v>
      </c>
    </row>
    <row r="683" spans="1:2" x14ac:dyDescent="0.25">
      <c r="A683" s="22">
        <v>68743</v>
      </c>
      <c r="B683" s="24" t="str">
        <f t="shared" si="10"/>
        <v>No</v>
      </c>
    </row>
    <row r="684" spans="1:2" x14ac:dyDescent="0.25">
      <c r="A684" s="22">
        <v>41039</v>
      </c>
      <c r="B684" s="24" t="str">
        <f t="shared" si="10"/>
        <v>No</v>
      </c>
    </row>
    <row r="685" spans="1:2" x14ac:dyDescent="0.25">
      <c r="A685" s="22">
        <v>38946</v>
      </c>
      <c r="B685" s="24" t="str">
        <f t="shared" si="10"/>
        <v>No</v>
      </c>
    </row>
    <row r="686" spans="1:2" x14ac:dyDescent="0.25">
      <c r="A686" s="22">
        <v>65777</v>
      </c>
      <c r="B686" s="24" t="str">
        <f t="shared" si="10"/>
        <v>No</v>
      </c>
    </row>
    <row r="687" spans="1:2" x14ac:dyDescent="0.25">
      <c r="A687" s="22">
        <v>66476</v>
      </c>
      <c r="B687" s="24" t="str">
        <f t="shared" si="10"/>
        <v>No</v>
      </c>
    </row>
    <row r="688" spans="1:2" x14ac:dyDescent="0.25">
      <c r="A688" s="22">
        <v>86857</v>
      </c>
      <c r="B688" s="24" t="str">
        <f t="shared" si="10"/>
        <v>No</v>
      </c>
    </row>
    <row r="689" spans="1:2" x14ac:dyDescent="0.25">
      <c r="A689" s="22">
        <v>160803</v>
      </c>
      <c r="B689" s="24" t="str">
        <f t="shared" si="10"/>
        <v>Yes</v>
      </c>
    </row>
    <row r="690" spans="1:2" x14ac:dyDescent="0.25">
      <c r="A690" s="22">
        <v>77845</v>
      </c>
      <c r="B690" s="24" t="str">
        <f t="shared" si="10"/>
        <v>No</v>
      </c>
    </row>
    <row r="691" spans="1:2" x14ac:dyDescent="0.25">
      <c r="A691" s="22">
        <v>69476</v>
      </c>
      <c r="B691" s="24" t="str">
        <f t="shared" si="10"/>
        <v>No</v>
      </c>
    </row>
    <row r="692" spans="1:2" x14ac:dyDescent="0.25">
      <c r="A692" s="22">
        <v>50611</v>
      </c>
      <c r="B692" s="24" t="str">
        <f t="shared" si="10"/>
        <v>No</v>
      </c>
    </row>
    <row r="693" spans="1:2" x14ac:dyDescent="0.25">
      <c r="A693" s="22">
        <v>61209</v>
      </c>
      <c r="B693" s="24" t="str">
        <f t="shared" si="10"/>
        <v>No</v>
      </c>
    </row>
    <row r="694" spans="1:2" x14ac:dyDescent="0.25">
      <c r="A694" s="22">
        <v>42315</v>
      </c>
      <c r="B694" s="24" t="str">
        <f t="shared" si="10"/>
        <v>No</v>
      </c>
    </row>
    <row r="695" spans="1:2" x14ac:dyDescent="0.25">
      <c r="A695" s="22">
        <v>13084</v>
      </c>
      <c r="B695" s="24" t="str">
        <f t="shared" si="10"/>
        <v>No</v>
      </c>
    </row>
    <row r="696" spans="1:2" x14ac:dyDescent="0.25">
      <c r="A696" s="22">
        <v>47570</v>
      </c>
      <c r="B696" s="24" t="str">
        <f t="shared" si="10"/>
        <v>No</v>
      </c>
    </row>
    <row r="697" spans="1:2" x14ac:dyDescent="0.25">
      <c r="A697" s="22">
        <v>61923</v>
      </c>
      <c r="B697" s="24" t="str">
        <f t="shared" si="10"/>
        <v>No</v>
      </c>
    </row>
    <row r="698" spans="1:2" x14ac:dyDescent="0.25">
      <c r="A698" s="22">
        <v>34824</v>
      </c>
      <c r="B698" s="24" t="str">
        <f t="shared" si="10"/>
        <v>No</v>
      </c>
    </row>
    <row r="699" spans="1:2" x14ac:dyDescent="0.25">
      <c r="A699" s="22">
        <v>26518</v>
      </c>
      <c r="B699" s="24" t="str">
        <f t="shared" si="10"/>
        <v>No</v>
      </c>
    </row>
    <row r="700" spans="1:2" x14ac:dyDescent="0.25">
      <c r="A700" s="22">
        <v>45938</v>
      </c>
      <c r="B700" s="24" t="str">
        <f t="shared" si="10"/>
        <v>No</v>
      </c>
    </row>
    <row r="701" spans="1:2" x14ac:dyDescent="0.25">
      <c r="A701" s="22">
        <v>78468</v>
      </c>
      <c r="B701" s="24" t="str">
        <f t="shared" si="10"/>
        <v>No</v>
      </c>
    </row>
    <row r="702" spans="1:2" x14ac:dyDescent="0.25">
      <c r="A702" s="22">
        <v>78901</v>
      </c>
      <c r="B702" s="24" t="str">
        <f t="shared" si="10"/>
        <v>No</v>
      </c>
    </row>
    <row r="703" spans="1:2" x14ac:dyDescent="0.25">
      <c r="A703" s="22">
        <v>71427</v>
      </c>
      <c r="B703" s="24" t="str">
        <f t="shared" si="10"/>
        <v>No</v>
      </c>
    </row>
    <row r="704" spans="1:2" x14ac:dyDescent="0.25">
      <c r="A704" s="22">
        <v>71022</v>
      </c>
      <c r="B704" s="24" t="str">
        <f t="shared" si="10"/>
        <v>No</v>
      </c>
    </row>
    <row r="705" spans="1:2" x14ac:dyDescent="0.25">
      <c r="A705" s="22">
        <v>90247</v>
      </c>
      <c r="B705" s="24" t="str">
        <f t="shared" si="10"/>
        <v>No</v>
      </c>
    </row>
    <row r="706" spans="1:2" x14ac:dyDescent="0.25">
      <c r="A706" s="22">
        <v>41335</v>
      </c>
      <c r="B706" s="24" t="str">
        <f t="shared" ref="B706:B769" si="11">IF(OR(A706&lt;$E$4,A706&gt;$E$5),"Yes","No")</f>
        <v>No</v>
      </c>
    </row>
    <row r="707" spans="1:2" x14ac:dyDescent="0.25">
      <c r="A707" s="22">
        <v>71952</v>
      </c>
      <c r="B707" s="24" t="str">
        <f t="shared" si="11"/>
        <v>No</v>
      </c>
    </row>
    <row r="708" spans="1:2" x14ac:dyDescent="0.25">
      <c r="A708" s="22">
        <v>35682</v>
      </c>
      <c r="B708" s="24" t="str">
        <f t="shared" si="11"/>
        <v>No</v>
      </c>
    </row>
    <row r="709" spans="1:2" x14ac:dyDescent="0.25">
      <c r="A709" s="22">
        <v>43185</v>
      </c>
      <c r="B709" s="24" t="str">
        <f t="shared" si="11"/>
        <v>No</v>
      </c>
    </row>
    <row r="710" spans="1:2" x14ac:dyDescent="0.25">
      <c r="A710" s="22">
        <v>66375</v>
      </c>
      <c r="B710" s="24" t="str">
        <f t="shared" si="11"/>
        <v>No</v>
      </c>
    </row>
    <row r="711" spans="1:2" x14ac:dyDescent="0.25">
      <c r="A711" s="22">
        <v>35178</v>
      </c>
      <c r="B711" s="24" t="str">
        <f t="shared" si="11"/>
        <v>No</v>
      </c>
    </row>
    <row r="712" spans="1:2" x14ac:dyDescent="0.25">
      <c r="A712" s="22">
        <v>25252</v>
      </c>
      <c r="B712" s="24" t="str">
        <f t="shared" si="11"/>
        <v>No</v>
      </c>
    </row>
    <row r="713" spans="1:2" x14ac:dyDescent="0.25">
      <c r="A713" s="22">
        <v>55250</v>
      </c>
      <c r="B713" s="24" t="str">
        <f t="shared" si="11"/>
        <v>No</v>
      </c>
    </row>
    <row r="714" spans="1:2" x14ac:dyDescent="0.25">
      <c r="A714" s="22">
        <v>33249</v>
      </c>
      <c r="B714" s="24" t="str">
        <f t="shared" si="11"/>
        <v>No</v>
      </c>
    </row>
    <row r="715" spans="1:2" x14ac:dyDescent="0.25">
      <c r="A715" s="22">
        <v>58398</v>
      </c>
      <c r="B715" s="24" t="str">
        <f t="shared" si="11"/>
        <v>No</v>
      </c>
    </row>
    <row r="716" spans="1:2" x14ac:dyDescent="0.25">
      <c r="A716" s="22">
        <v>50272</v>
      </c>
      <c r="B716" s="24" t="str">
        <f t="shared" si="11"/>
        <v>No</v>
      </c>
    </row>
    <row r="717" spans="1:2" x14ac:dyDescent="0.25">
      <c r="A717" s="22">
        <v>76618</v>
      </c>
      <c r="B717" s="24" t="str">
        <f t="shared" si="11"/>
        <v>No</v>
      </c>
    </row>
    <row r="718" spans="1:2" x14ac:dyDescent="0.25">
      <c r="A718" s="22">
        <v>87305</v>
      </c>
      <c r="B718" s="24" t="str">
        <f t="shared" si="11"/>
        <v>No</v>
      </c>
    </row>
    <row r="719" spans="1:2" x14ac:dyDescent="0.25">
      <c r="A719" s="22">
        <v>25851</v>
      </c>
      <c r="B719" s="24" t="str">
        <f t="shared" si="11"/>
        <v>No</v>
      </c>
    </row>
    <row r="720" spans="1:2" x14ac:dyDescent="0.25">
      <c r="A720" s="22">
        <v>58710</v>
      </c>
      <c r="B720" s="24" t="str">
        <f t="shared" si="11"/>
        <v>No</v>
      </c>
    </row>
    <row r="721" spans="1:2" x14ac:dyDescent="0.25">
      <c r="A721" s="22">
        <v>45160</v>
      </c>
      <c r="B721" s="24" t="str">
        <f t="shared" si="11"/>
        <v>No</v>
      </c>
    </row>
    <row r="722" spans="1:2" x14ac:dyDescent="0.25">
      <c r="A722" s="22">
        <v>74806</v>
      </c>
      <c r="B722" s="24" t="str">
        <f t="shared" si="11"/>
        <v>No</v>
      </c>
    </row>
    <row r="723" spans="1:2" x14ac:dyDescent="0.25">
      <c r="A723" s="22">
        <v>59111</v>
      </c>
      <c r="B723" s="24" t="str">
        <f t="shared" si="11"/>
        <v>No</v>
      </c>
    </row>
    <row r="724" spans="1:2" x14ac:dyDescent="0.25">
      <c r="A724" s="22">
        <v>18988</v>
      </c>
      <c r="B724" s="24" t="str">
        <f t="shared" si="11"/>
        <v>No</v>
      </c>
    </row>
    <row r="725" spans="1:2" x14ac:dyDescent="0.25">
      <c r="A725" s="22">
        <v>72190</v>
      </c>
      <c r="B725" s="24" t="str">
        <f t="shared" si="11"/>
        <v>No</v>
      </c>
    </row>
    <row r="726" spans="1:2" x14ac:dyDescent="0.25">
      <c r="A726" s="22">
        <v>7500</v>
      </c>
      <c r="B726" s="24" t="str">
        <f t="shared" si="11"/>
        <v>No</v>
      </c>
    </row>
    <row r="727" spans="1:2" x14ac:dyDescent="0.25">
      <c r="A727" s="22">
        <v>44794</v>
      </c>
      <c r="B727" s="24" t="str">
        <f t="shared" si="11"/>
        <v>No</v>
      </c>
    </row>
    <row r="728" spans="1:2" x14ac:dyDescent="0.25">
      <c r="A728" s="22">
        <v>80395</v>
      </c>
      <c r="B728" s="24" t="str">
        <f t="shared" si="11"/>
        <v>No</v>
      </c>
    </row>
    <row r="729" spans="1:2" x14ac:dyDescent="0.25">
      <c r="A729" s="22">
        <v>75012</v>
      </c>
      <c r="B729" s="24" t="str">
        <f t="shared" si="11"/>
        <v>No</v>
      </c>
    </row>
    <row r="730" spans="1:2" x14ac:dyDescent="0.25">
      <c r="A730" s="22">
        <v>56962</v>
      </c>
      <c r="B730" s="24" t="str">
        <f t="shared" si="11"/>
        <v>No</v>
      </c>
    </row>
    <row r="731" spans="1:2" x14ac:dyDescent="0.25">
      <c r="A731" s="22">
        <v>89891</v>
      </c>
      <c r="B731" s="24" t="str">
        <f t="shared" si="11"/>
        <v>No</v>
      </c>
    </row>
    <row r="732" spans="1:2" x14ac:dyDescent="0.25">
      <c r="A732" s="22">
        <v>35946</v>
      </c>
      <c r="B732" s="24" t="str">
        <f t="shared" si="11"/>
        <v>No</v>
      </c>
    </row>
    <row r="733" spans="1:2" x14ac:dyDescent="0.25">
      <c r="A733" s="22">
        <v>53593</v>
      </c>
      <c r="B733" s="24" t="str">
        <f t="shared" si="11"/>
        <v>No</v>
      </c>
    </row>
    <row r="734" spans="1:2" x14ac:dyDescent="0.25">
      <c r="A734" s="22">
        <v>66373</v>
      </c>
      <c r="B734" s="24" t="str">
        <f t="shared" si="11"/>
        <v>No</v>
      </c>
    </row>
    <row r="735" spans="1:2" x14ac:dyDescent="0.25">
      <c r="A735" s="22">
        <v>45072</v>
      </c>
      <c r="B735" s="24" t="str">
        <f t="shared" si="11"/>
        <v>No</v>
      </c>
    </row>
    <row r="736" spans="1:2" x14ac:dyDescent="0.25">
      <c r="A736" s="22">
        <v>89694</v>
      </c>
      <c r="B736" s="24" t="str">
        <f t="shared" si="11"/>
        <v>No</v>
      </c>
    </row>
    <row r="737" spans="1:2" x14ac:dyDescent="0.25">
      <c r="A737" s="22">
        <v>72025</v>
      </c>
      <c r="B737" s="24" t="str">
        <f t="shared" si="11"/>
        <v>No</v>
      </c>
    </row>
    <row r="738" spans="1:2" x14ac:dyDescent="0.25">
      <c r="A738" s="22">
        <v>67432</v>
      </c>
      <c r="B738" s="24" t="str">
        <f t="shared" si="11"/>
        <v>No</v>
      </c>
    </row>
    <row r="739" spans="1:2" x14ac:dyDescent="0.25">
      <c r="A739" s="22">
        <v>70545</v>
      </c>
      <c r="B739" s="24" t="str">
        <f t="shared" si="11"/>
        <v>No</v>
      </c>
    </row>
    <row r="740" spans="1:2" x14ac:dyDescent="0.25">
      <c r="A740" s="22">
        <v>17487</v>
      </c>
      <c r="B740" s="24" t="str">
        <f t="shared" si="11"/>
        <v>No</v>
      </c>
    </row>
    <row r="741" spans="1:2" x14ac:dyDescent="0.25">
      <c r="A741" s="22">
        <v>62882</v>
      </c>
      <c r="B741" s="24" t="str">
        <f t="shared" si="11"/>
        <v>No</v>
      </c>
    </row>
    <row r="742" spans="1:2" x14ac:dyDescent="0.25">
      <c r="A742" s="22">
        <v>64108</v>
      </c>
      <c r="B742" s="24" t="str">
        <f t="shared" si="11"/>
        <v>No</v>
      </c>
    </row>
    <row r="743" spans="1:2" x14ac:dyDescent="0.25">
      <c r="A743" s="22">
        <v>34941</v>
      </c>
      <c r="B743" s="24" t="str">
        <f t="shared" si="11"/>
        <v>No</v>
      </c>
    </row>
    <row r="744" spans="1:2" x14ac:dyDescent="0.25">
      <c r="A744" s="22">
        <v>48767</v>
      </c>
      <c r="B744" s="24" t="str">
        <f t="shared" si="11"/>
        <v>No</v>
      </c>
    </row>
    <row r="745" spans="1:2" x14ac:dyDescent="0.25">
      <c r="A745" s="22">
        <v>38702</v>
      </c>
      <c r="B745" s="24" t="str">
        <f t="shared" si="11"/>
        <v>No</v>
      </c>
    </row>
    <row r="746" spans="1:2" x14ac:dyDescent="0.25">
      <c r="A746" s="22">
        <v>82224</v>
      </c>
      <c r="B746" s="24" t="str">
        <f t="shared" si="11"/>
        <v>No</v>
      </c>
    </row>
    <row r="747" spans="1:2" x14ac:dyDescent="0.25">
      <c r="A747" s="22">
        <v>83844</v>
      </c>
      <c r="B747" s="24" t="str">
        <f t="shared" si="11"/>
        <v>No</v>
      </c>
    </row>
    <row r="748" spans="1:2" x14ac:dyDescent="0.25">
      <c r="A748" s="22">
        <v>17003</v>
      </c>
      <c r="B748" s="24" t="str">
        <f t="shared" si="11"/>
        <v>No</v>
      </c>
    </row>
    <row r="749" spans="1:2" x14ac:dyDescent="0.25">
      <c r="A749" s="22">
        <v>71163</v>
      </c>
      <c r="B749" s="24" t="str">
        <f t="shared" si="11"/>
        <v>No</v>
      </c>
    </row>
    <row r="750" spans="1:2" x14ac:dyDescent="0.25">
      <c r="A750" s="22">
        <v>33697</v>
      </c>
      <c r="B750" s="24" t="str">
        <f t="shared" si="11"/>
        <v>No</v>
      </c>
    </row>
    <row r="751" spans="1:2" x14ac:dyDescent="0.25">
      <c r="A751" s="22">
        <v>63564</v>
      </c>
      <c r="B751" s="24" t="str">
        <f t="shared" si="11"/>
        <v>No</v>
      </c>
    </row>
    <row r="752" spans="1:2" x14ac:dyDescent="0.25">
      <c r="A752" s="22">
        <v>83443</v>
      </c>
      <c r="B752" s="24" t="str">
        <f t="shared" si="11"/>
        <v>No</v>
      </c>
    </row>
    <row r="753" spans="1:2" x14ac:dyDescent="0.25">
      <c r="A753" s="22">
        <v>51518</v>
      </c>
      <c r="B753" s="24" t="str">
        <f t="shared" si="11"/>
        <v>No</v>
      </c>
    </row>
    <row r="754" spans="1:2" x14ac:dyDescent="0.25">
      <c r="A754" s="22">
        <v>58330</v>
      </c>
      <c r="B754" s="24" t="str">
        <f t="shared" si="11"/>
        <v>No</v>
      </c>
    </row>
    <row r="755" spans="1:2" x14ac:dyDescent="0.25">
      <c r="A755" s="22">
        <v>80952</v>
      </c>
      <c r="B755" s="24" t="str">
        <f t="shared" si="11"/>
        <v>No</v>
      </c>
    </row>
    <row r="756" spans="1:2" x14ac:dyDescent="0.25">
      <c r="A756" s="22">
        <v>75507</v>
      </c>
      <c r="B756" s="24" t="str">
        <f t="shared" si="11"/>
        <v>No</v>
      </c>
    </row>
    <row r="757" spans="1:2" x14ac:dyDescent="0.25">
      <c r="A757" s="22">
        <v>63855</v>
      </c>
      <c r="B757" s="24" t="str">
        <f t="shared" si="11"/>
        <v>No</v>
      </c>
    </row>
    <row r="758" spans="1:2" x14ac:dyDescent="0.25">
      <c r="A758" s="22">
        <v>62220</v>
      </c>
      <c r="B758" s="24" t="str">
        <f t="shared" si="11"/>
        <v>No</v>
      </c>
    </row>
    <row r="759" spans="1:2" x14ac:dyDescent="0.25">
      <c r="A759" s="22">
        <v>58512</v>
      </c>
      <c r="B759" s="24" t="str">
        <f t="shared" si="11"/>
        <v>No</v>
      </c>
    </row>
    <row r="760" spans="1:2" x14ac:dyDescent="0.25">
      <c r="A760" s="22">
        <v>40662</v>
      </c>
      <c r="B760" s="24" t="str">
        <f t="shared" si="11"/>
        <v>No</v>
      </c>
    </row>
    <row r="761" spans="1:2" x14ac:dyDescent="0.25">
      <c r="A761" s="22">
        <v>38829</v>
      </c>
      <c r="B761" s="24" t="str">
        <f t="shared" si="11"/>
        <v>No</v>
      </c>
    </row>
    <row r="762" spans="1:2" x14ac:dyDescent="0.25">
      <c r="A762" s="22">
        <v>35523</v>
      </c>
      <c r="B762" s="24" t="str">
        <f t="shared" si="11"/>
        <v>No</v>
      </c>
    </row>
    <row r="763" spans="1:2" x14ac:dyDescent="0.25">
      <c r="A763" s="22">
        <v>79146</v>
      </c>
      <c r="B763" s="24" t="str">
        <f t="shared" si="11"/>
        <v>No</v>
      </c>
    </row>
    <row r="764" spans="1:2" x14ac:dyDescent="0.25">
      <c r="A764" s="22">
        <v>78285</v>
      </c>
      <c r="B764" s="24" t="str">
        <f t="shared" si="11"/>
        <v>No</v>
      </c>
    </row>
    <row r="765" spans="1:2" x14ac:dyDescent="0.25">
      <c r="A765" s="22">
        <v>31626</v>
      </c>
      <c r="B765" s="24" t="str">
        <f t="shared" si="11"/>
        <v>No</v>
      </c>
    </row>
    <row r="766" spans="1:2" x14ac:dyDescent="0.25">
      <c r="A766" s="22">
        <v>75127</v>
      </c>
      <c r="B766" s="24" t="str">
        <f t="shared" si="11"/>
        <v>No</v>
      </c>
    </row>
    <row r="767" spans="1:2" x14ac:dyDescent="0.25">
      <c r="A767" s="22">
        <v>48726</v>
      </c>
      <c r="B767" s="24" t="str">
        <f t="shared" si="11"/>
        <v>No</v>
      </c>
    </row>
    <row r="768" spans="1:2" x14ac:dyDescent="0.25">
      <c r="A768" s="22">
        <v>74985</v>
      </c>
      <c r="B768" s="24" t="str">
        <f t="shared" si="11"/>
        <v>No</v>
      </c>
    </row>
    <row r="769" spans="1:2" x14ac:dyDescent="0.25">
      <c r="A769" s="22">
        <v>67430</v>
      </c>
      <c r="B769" s="24" t="str">
        <f t="shared" si="11"/>
        <v>No</v>
      </c>
    </row>
    <row r="770" spans="1:2" x14ac:dyDescent="0.25">
      <c r="A770" s="22">
        <v>46891</v>
      </c>
      <c r="B770" s="24" t="str">
        <f t="shared" ref="B770:B833" si="12">IF(OR(A770&lt;$E$4,A770&gt;$E$5),"Yes","No")</f>
        <v>No</v>
      </c>
    </row>
    <row r="771" spans="1:2" x14ac:dyDescent="0.25">
      <c r="A771" s="22">
        <v>62058</v>
      </c>
      <c r="B771" s="24" t="str">
        <f t="shared" si="12"/>
        <v>No</v>
      </c>
    </row>
    <row r="772" spans="1:2" x14ac:dyDescent="0.25">
      <c r="A772" s="22">
        <v>72063</v>
      </c>
      <c r="B772" s="24" t="str">
        <f t="shared" si="12"/>
        <v>No</v>
      </c>
    </row>
    <row r="773" spans="1:2" x14ac:dyDescent="0.25">
      <c r="A773" s="22">
        <v>78939</v>
      </c>
      <c r="B773" s="24" t="str">
        <f t="shared" si="12"/>
        <v>No</v>
      </c>
    </row>
    <row r="774" spans="1:2" x14ac:dyDescent="0.25">
      <c r="A774" s="22">
        <v>42720</v>
      </c>
      <c r="B774" s="24" t="str">
        <f t="shared" si="12"/>
        <v>No</v>
      </c>
    </row>
    <row r="775" spans="1:2" x14ac:dyDescent="0.25">
      <c r="A775" s="22">
        <v>33622</v>
      </c>
      <c r="B775" s="24" t="str">
        <f t="shared" si="12"/>
        <v>No</v>
      </c>
    </row>
    <row r="776" spans="1:2" x14ac:dyDescent="0.25">
      <c r="A776" s="22">
        <v>6835</v>
      </c>
      <c r="B776" s="24" t="str">
        <f t="shared" si="12"/>
        <v>No</v>
      </c>
    </row>
    <row r="777" spans="1:2" x14ac:dyDescent="0.25">
      <c r="A777" s="22">
        <v>41452</v>
      </c>
      <c r="B777" s="24" t="str">
        <f t="shared" si="12"/>
        <v>No</v>
      </c>
    </row>
    <row r="778" spans="1:2" x14ac:dyDescent="0.25">
      <c r="A778" s="22">
        <v>40760</v>
      </c>
      <c r="B778" s="24" t="str">
        <f t="shared" si="12"/>
        <v>No</v>
      </c>
    </row>
    <row r="779" spans="1:2" x14ac:dyDescent="0.25">
      <c r="A779" s="22">
        <v>74250</v>
      </c>
      <c r="B779" s="24" t="str">
        <f t="shared" si="12"/>
        <v>No</v>
      </c>
    </row>
    <row r="780" spans="1:2" x14ac:dyDescent="0.25">
      <c r="A780" s="22">
        <v>51124</v>
      </c>
      <c r="B780" s="24" t="str">
        <f t="shared" si="12"/>
        <v>No</v>
      </c>
    </row>
    <row r="781" spans="1:2" x14ac:dyDescent="0.25">
      <c r="A781" s="22">
        <v>72258</v>
      </c>
      <c r="B781" s="24" t="str">
        <f t="shared" si="12"/>
        <v>No</v>
      </c>
    </row>
    <row r="782" spans="1:2" x14ac:dyDescent="0.25">
      <c r="A782" s="22">
        <v>71466</v>
      </c>
      <c r="B782" s="24" t="str">
        <f t="shared" si="12"/>
        <v>No</v>
      </c>
    </row>
    <row r="783" spans="1:2" x14ac:dyDescent="0.25">
      <c r="A783" s="22">
        <v>36283</v>
      </c>
      <c r="B783" s="24" t="str">
        <f t="shared" si="12"/>
        <v>No</v>
      </c>
    </row>
    <row r="784" spans="1:2" x14ac:dyDescent="0.25">
      <c r="A784" s="22">
        <v>20587</v>
      </c>
      <c r="B784" s="24" t="str">
        <f t="shared" si="12"/>
        <v>No</v>
      </c>
    </row>
    <row r="785" spans="1:2" x14ac:dyDescent="0.25">
      <c r="A785" s="22">
        <v>30467</v>
      </c>
      <c r="B785" s="24" t="str">
        <f t="shared" si="12"/>
        <v>No</v>
      </c>
    </row>
    <row r="786" spans="1:2" x14ac:dyDescent="0.25">
      <c r="A786" s="22">
        <v>31590</v>
      </c>
      <c r="B786" s="24" t="str">
        <f t="shared" si="12"/>
        <v>No</v>
      </c>
    </row>
    <row r="787" spans="1:2" x14ac:dyDescent="0.25">
      <c r="A787" s="22">
        <v>20425</v>
      </c>
      <c r="B787" s="24" t="str">
        <f t="shared" si="12"/>
        <v>No</v>
      </c>
    </row>
    <row r="788" spans="1:2" x14ac:dyDescent="0.25">
      <c r="A788" s="22">
        <v>17144</v>
      </c>
      <c r="B788" s="24" t="str">
        <f t="shared" si="12"/>
        <v>No</v>
      </c>
    </row>
    <row r="789" spans="1:2" x14ac:dyDescent="0.25">
      <c r="A789" s="22">
        <v>42564</v>
      </c>
      <c r="B789" s="24" t="str">
        <f t="shared" si="12"/>
        <v>No</v>
      </c>
    </row>
    <row r="790" spans="1:2" x14ac:dyDescent="0.25">
      <c r="A790" s="22">
        <v>43783</v>
      </c>
      <c r="B790" s="24" t="str">
        <f t="shared" si="12"/>
        <v>No</v>
      </c>
    </row>
    <row r="791" spans="1:2" x14ac:dyDescent="0.25">
      <c r="A791" s="22">
        <v>40780</v>
      </c>
      <c r="B791" s="24" t="str">
        <f t="shared" si="12"/>
        <v>No</v>
      </c>
    </row>
    <row r="792" spans="1:2" x14ac:dyDescent="0.25">
      <c r="A792" s="22">
        <v>62847</v>
      </c>
      <c r="B792" s="24" t="str">
        <f t="shared" si="12"/>
        <v>No</v>
      </c>
    </row>
    <row r="793" spans="1:2" x14ac:dyDescent="0.25">
      <c r="A793" s="22">
        <v>82017</v>
      </c>
      <c r="B793" s="24" t="str">
        <f t="shared" si="12"/>
        <v>No</v>
      </c>
    </row>
    <row r="794" spans="1:2" x14ac:dyDescent="0.25">
      <c r="A794" s="22">
        <v>16813</v>
      </c>
      <c r="B794" s="24" t="str">
        <f t="shared" si="12"/>
        <v>No</v>
      </c>
    </row>
    <row r="795" spans="1:2" x14ac:dyDescent="0.25">
      <c r="A795" s="22">
        <v>51267</v>
      </c>
      <c r="B795" s="24" t="str">
        <f t="shared" si="12"/>
        <v>No</v>
      </c>
    </row>
    <row r="796" spans="1:2" x14ac:dyDescent="0.25">
      <c r="A796" s="22">
        <v>46524</v>
      </c>
      <c r="B796" s="24" t="str">
        <f t="shared" si="12"/>
        <v>No</v>
      </c>
    </row>
    <row r="797" spans="1:2" x14ac:dyDescent="0.25">
      <c r="A797" s="22">
        <v>45183</v>
      </c>
      <c r="B797" s="24" t="str">
        <f t="shared" si="12"/>
        <v>No</v>
      </c>
    </row>
    <row r="798" spans="1:2" x14ac:dyDescent="0.25">
      <c r="A798" s="22">
        <v>70421</v>
      </c>
      <c r="B798" s="24" t="str">
        <f t="shared" si="12"/>
        <v>No</v>
      </c>
    </row>
    <row r="799" spans="1:2" x14ac:dyDescent="0.25">
      <c r="A799" s="22">
        <v>60161</v>
      </c>
      <c r="B799" s="24" t="str">
        <f t="shared" si="12"/>
        <v>No</v>
      </c>
    </row>
    <row r="800" spans="1:2" x14ac:dyDescent="0.25">
      <c r="A800" s="22">
        <v>73926</v>
      </c>
      <c r="B800" s="24" t="str">
        <f t="shared" si="12"/>
        <v>No</v>
      </c>
    </row>
    <row r="801" spans="1:2" x14ac:dyDescent="0.25">
      <c r="A801" s="22">
        <v>19329</v>
      </c>
      <c r="B801" s="24" t="str">
        <f t="shared" si="12"/>
        <v>No</v>
      </c>
    </row>
    <row r="802" spans="1:2" x14ac:dyDescent="0.25">
      <c r="A802" s="22">
        <v>61872</v>
      </c>
      <c r="B802" s="24" t="str">
        <f t="shared" si="12"/>
        <v>No</v>
      </c>
    </row>
    <row r="803" spans="1:2" x14ac:dyDescent="0.25">
      <c r="A803" s="22">
        <v>46984</v>
      </c>
      <c r="B803" s="24" t="str">
        <f t="shared" si="12"/>
        <v>No</v>
      </c>
    </row>
    <row r="804" spans="1:2" x14ac:dyDescent="0.25">
      <c r="A804" s="22">
        <v>34838</v>
      </c>
      <c r="B804" s="24" t="str">
        <f t="shared" si="12"/>
        <v>No</v>
      </c>
    </row>
    <row r="805" spans="1:2" x14ac:dyDescent="0.25">
      <c r="A805" s="22">
        <v>82716</v>
      </c>
      <c r="B805" s="24" t="str">
        <f t="shared" si="12"/>
        <v>No</v>
      </c>
    </row>
    <row r="806" spans="1:2" x14ac:dyDescent="0.25">
      <c r="A806" s="22">
        <v>48192</v>
      </c>
      <c r="B806" s="24" t="str">
        <f t="shared" si="12"/>
        <v>No</v>
      </c>
    </row>
    <row r="807" spans="1:2" x14ac:dyDescent="0.25">
      <c r="A807" s="22">
        <v>49681</v>
      </c>
      <c r="B807" s="24" t="str">
        <f t="shared" si="12"/>
        <v>No</v>
      </c>
    </row>
    <row r="808" spans="1:2" x14ac:dyDescent="0.25">
      <c r="A808" s="22">
        <v>56850</v>
      </c>
      <c r="B808" s="24" t="str">
        <f t="shared" si="12"/>
        <v>No</v>
      </c>
    </row>
    <row r="809" spans="1:2" x14ac:dyDescent="0.25">
      <c r="A809" s="22">
        <v>55267</v>
      </c>
      <c r="B809" s="24" t="str">
        <f t="shared" si="12"/>
        <v>No</v>
      </c>
    </row>
    <row r="810" spans="1:2" x14ac:dyDescent="0.25">
      <c r="A810" s="22">
        <v>59666</v>
      </c>
      <c r="B810" s="24" t="str">
        <f t="shared" si="12"/>
        <v>No</v>
      </c>
    </row>
    <row r="811" spans="1:2" x14ac:dyDescent="0.25">
      <c r="A811" s="22">
        <v>72504</v>
      </c>
      <c r="B811" s="24" t="str">
        <f t="shared" si="12"/>
        <v>No</v>
      </c>
    </row>
    <row r="812" spans="1:2" x14ac:dyDescent="0.25">
      <c r="A812" s="22">
        <v>26872</v>
      </c>
      <c r="B812" s="24" t="str">
        <f t="shared" si="12"/>
        <v>No</v>
      </c>
    </row>
    <row r="813" spans="1:2" x14ac:dyDescent="0.25">
      <c r="A813" s="22">
        <v>21359</v>
      </c>
      <c r="B813" s="24" t="str">
        <f t="shared" si="12"/>
        <v>No</v>
      </c>
    </row>
    <row r="814" spans="1:2" x14ac:dyDescent="0.25">
      <c r="A814" s="22">
        <v>73170</v>
      </c>
      <c r="B814" s="24" t="str">
        <f t="shared" si="12"/>
        <v>No</v>
      </c>
    </row>
    <row r="815" spans="1:2" x14ac:dyDescent="0.25">
      <c r="A815" s="22">
        <v>52750</v>
      </c>
      <c r="B815" s="24" t="str">
        <f t="shared" si="12"/>
        <v>No</v>
      </c>
    </row>
    <row r="816" spans="1:2" x14ac:dyDescent="0.25">
      <c r="A816" s="22">
        <v>91820</v>
      </c>
      <c r="B816" s="24" t="str">
        <f t="shared" si="12"/>
        <v>No</v>
      </c>
    </row>
    <row r="817" spans="1:2" x14ac:dyDescent="0.25">
      <c r="A817" s="22">
        <v>65968</v>
      </c>
      <c r="B817" s="24" t="str">
        <f t="shared" si="12"/>
        <v>No</v>
      </c>
    </row>
    <row r="818" spans="1:2" x14ac:dyDescent="0.25">
      <c r="A818" s="22">
        <v>30772</v>
      </c>
      <c r="B818" s="24" t="str">
        <f t="shared" si="12"/>
        <v>No</v>
      </c>
    </row>
    <row r="819" spans="1:2" x14ac:dyDescent="0.25">
      <c r="A819" s="22">
        <v>22507</v>
      </c>
      <c r="B819" s="24" t="str">
        <f t="shared" si="12"/>
        <v>No</v>
      </c>
    </row>
    <row r="820" spans="1:2" x14ac:dyDescent="0.25">
      <c r="A820" s="22">
        <v>65685</v>
      </c>
      <c r="B820" s="24" t="str">
        <f t="shared" si="12"/>
        <v>No</v>
      </c>
    </row>
    <row r="821" spans="1:2" x14ac:dyDescent="0.25">
      <c r="A821" s="22">
        <v>25804</v>
      </c>
      <c r="B821" s="24" t="str">
        <f t="shared" si="12"/>
        <v>No</v>
      </c>
    </row>
    <row r="822" spans="1:2" x14ac:dyDescent="0.25">
      <c r="A822" s="22">
        <v>76412</v>
      </c>
      <c r="B822" s="24" t="str">
        <f t="shared" si="12"/>
        <v>No</v>
      </c>
    </row>
    <row r="823" spans="1:2" x14ac:dyDescent="0.25">
      <c r="A823" s="22">
        <v>22063</v>
      </c>
      <c r="B823" s="24" t="str">
        <f t="shared" si="12"/>
        <v>No</v>
      </c>
    </row>
    <row r="824" spans="1:2" x14ac:dyDescent="0.25">
      <c r="A824" s="22">
        <v>57091</v>
      </c>
      <c r="B824" s="24" t="str">
        <f t="shared" si="12"/>
        <v>No</v>
      </c>
    </row>
    <row r="825" spans="1:2" x14ac:dyDescent="0.25">
      <c r="A825" s="22">
        <v>22419</v>
      </c>
      <c r="B825" s="24" t="str">
        <f t="shared" si="12"/>
        <v>No</v>
      </c>
    </row>
    <row r="826" spans="1:2" x14ac:dyDescent="0.25">
      <c r="A826" s="22">
        <v>87771</v>
      </c>
      <c r="B826" s="24" t="str">
        <f t="shared" si="12"/>
        <v>No</v>
      </c>
    </row>
    <row r="827" spans="1:2" x14ac:dyDescent="0.25">
      <c r="A827" s="22">
        <v>78353</v>
      </c>
      <c r="B827" s="24" t="str">
        <f t="shared" si="12"/>
        <v>No</v>
      </c>
    </row>
    <row r="828" spans="1:2" x14ac:dyDescent="0.25">
      <c r="A828" s="22">
        <v>93404</v>
      </c>
      <c r="B828" s="24" t="str">
        <f t="shared" si="12"/>
        <v>No</v>
      </c>
    </row>
    <row r="829" spans="1:2" x14ac:dyDescent="0.25">
      <c r="A829" s="22">
        <v>37859</v>
      </c>
      <c r="B829" s="24" t="str">
        <f t="shared" si="12"/>
        <v>No</v>
      </c>
    </row>
    <row r="830" spans="1:2" x14ac:dyDescent="0.25">
      <c r="A830" s="22">
        <v>80995</v>
      </c>
      <c r="B830" s="24" t="str">
        <f t="shared" si="12"/>
        <v>No</v>
      </c>
    </row>
    <row r="831" spans="1:2" x14ac:dyDescent="0.25">
      <c r="A831" s="22">
        <v>16529</v>
      </c>
      <c r="B831" s="24" t="str">
        <f t="shared" si="12"/>
        <v>No</v>
      </c>
    </row>
    <row r="832" spans="1:2" x14ac:dyDescent="0.25">
      <c r="A832" s="22">
        <v>55412</v>
      </c>
      <c r="B832" s="24" t="str">
        <f t="shared" si="12"/>
        <v>No</v>
      </c>
    </row>
    <row r="833" spans="1:2" x14ac:dyDescent="0.25">
      <c r="A833" s="22">
        <v>48789</v>
      </c>
      <c r="B833" s="24" t="str">
        <f t="shared" si="12"/>
        <v>No</v>
      </c>
    </row>
    <row r="834" spans="1:2" x14ac:dyDescent="0.25">
      <c r="A834" s="22">
        <v>56575</v>
      </c>
      <c r="B834" s="24" t="str">
        <f t="shared" ref="B834:B897" si="13">IF(OR(A834&lt;$E$4,A834&gt;$E$5),"Yes","No")</f>
        <v>No</v>
      </c>
    </row>
    <row r="835" spans="1:2" x14ac:dyDescent="0.25">
      <c r="A835" s="22">
        <v>25130</v>
      </c>
      <c r="B835" s="24" t="str">
        <f t="shared" si="13"/>
        <v>No</v>
      </c>
    </row>
    <row r="836" spans="1:2" x14ac:dyDescent="0.25">
      <c r="A836" s="22">
        <v>35441</v>
      </c>
      <c r="B836" s="24" t="str">
        <f t="shared" si="13"/>
        <v>No</v>
      </c>
    </row>
    <row r="837" spans="1:2" x14ac:dyDescent="0.25">
      <c r="A837" s="22">
        <v>71391</v>
      </c>
      <c r="B837" s="24" t="str">
        <f t="shared" si="13"/>
        <v>No</v>
      </c>
    </row>
    <row r="838" spans="1:2" x14ac:dyDescent="0.25">
      <c r="A838" s="22">
        <v>49494</v>
      </c>
      <c r="B838" s="24" t="str">
        <f t="shared" si="13"/>
        <v>No</v>
      </c>
    </row>
    <row r="839" spans="1:2" x14ac:dyDescent="0.25">
      <c r="A839" s="22">
        <v>81702</v>
      </c>
      <c r="B839" s="24" t="str">
        <f t="shared" si="13"/>
        <v>No</v>
      </c>
    </row>
    <row r="840" spans="1:2" x14ac:dyDescent="0.25">
      <c r="A840" s="22">
        <v>45889</v>
      </c>
      <c r="B840" s="24" t="str">
        <f t="shared" si="13"/>
        <v>No</v>
      </c>
    </row>
    <row r="841" spans="1:2" x14ac:dyDescent="0.25">
      <c r="A841" s="22">
        <v>56628</v>
      </c>
      <c r="B841" s="24" t="str">
        <f t="shared" si="13"/>
        <v>No</v>
      </c>
    </row>
    <row r="842" spans="1:2" x14ac:dyDescent="0.25">
      <c r="A842" s="22">
        <v>34026</v>
      </c>
      <c r="B842" s="24" t="str">
        <f t="shared" si="13"/>
        <v>No</v>
      </c>
    </row>
    <row r="843" spans="1:2" x14ac:dyDescent="0.25">
      <c r="A843" s="22">
        <v>40049</v>
      </c>
      <c r="B843" s="24" t="str">
        <f t="shared" si="13"/>
        <v>No</v>
      </c>
    </row>
    <row r="844" spans="1:2" x14ac:dyDescent="0.25">
      <c r="A844" s="22">
        <v>34176</v>
      </c>
      <c r="B844" s="24" t="str">
        <f t="shared" si="13"/>
        <v>No</v>
      </c>
    </row>
    <row r="845" spans="1:2" x14ac:dyDescent="0.25">
      <c r="A845" s="22">
        <v>19419</v>
      </c>
      <c r="B845" s="24" t="str">
        <f t="shared" si="13"/>
        <v>No</v>
      </c>
    </row>
    <row r="846" spans="1:2" x14ac:dyDescent="0.25">
      <c r="A846" s="22">
        <v>82504</v>
      </c>
      <c r="B846" s="24" t="str">
        <f t="shared" si="13"/>
        <v>No</v>
      </c>
    </row>
    <row r="847" spans="1:2" x14ac:dyDescent="0.25">
      <c r="A847" s="22">
        <v>81205</v>
      </c>
      <c r="B847" s="24" t="str">
        <f t="shared" si="13"/>
        <v>No</v>
      </c>
    </row>
    <row r="848" spans="1:2" x14ac:dyDescent="0.25">
      <c r="A848" s="22">
        <v>61618</v>
      </c>
      <c r="B848" s="24" t="str">
        <f t="shared" si="13"/>
        <v>No</v>
      </c>
    </row>
    <row r="849" spans="1:2" x14ac:dyDescent="0.25">
      <c r="A849" s="22">
        <v>55284</v>
      </c>
      <c r="B849" s="24" t="str">
        <f t="shared" si="13"/>
        <v>No</v>
      </c>
    </row>
    <row r="850" spans="1:2" x14ac:dyDescent="0.25">
      <c r="A850" s="22">
        <v>49980</v>
      </c>
      <c r="B850" s="24" t="str">
        <f t="shared" si="13"/>
        <v>No</v>
      </c>
    </row>
    <row r="851" spans="1:2" x14ac:dyDescent="0.25">
      <c r="A851" s="22">
        <v>15072</v>
      </c>
      <c r="B851" s="24" t="str">
        <f t="shared" si="13"/>
        <v>No</v>
      </c>
    </row>
    <row r="852" spans="1:2" x14ac:dyDescent="0.25">
      <c r="A852" s="22">
        <v>49166</v>
      </c>
      <c r="B852" s="24" t="str">
        <f t="shared" si="13"/>
        <v>No</v>
      </c>
    </row>
    <row r="853" spans="1:2" x14ac:dyDescent="0.25">
      <c r="A853" s="22">
        <v>65324</v>
      </c>
      <c r="B853" s="24" t="str">
        <f t="shared" si="13"/>
        <v>No</v>
      </c>
    </row>
    <row r="854" spans="1:2" x14ac:dyDescent="0.25">
      <c r="A854" s="22">
        <v>82347</v>
      </c>
      <c r="B854" s="24" t="str">
        <f t="shared" si="13"/>
        <v>No</v>
      </c>
    </row>
    <row r="855" spans="1:2" x14ac:dyDescent="0.25">
      <c r="A855" s="22">
        <v>30843</v>
      </c>
      <c r="B855" s="24" t="str">
        <f t="shared" si="13"/>
        <v>No</v>
      </c>
    </row>
    <row r="856" spans="1:2" x14ac:dyDescent="0.25">
      <c r="A856" s="22">
        <v>46374</v>
      </c>
      <c r="B856" s="24" t="str">
        <f t="shared" si="13"/>
        <v>No</v>
      </c>
    </row>
    <row r="857" spans="1:2" x14ac:dyDescent="0.25">
      <c r="A857" s="22">
        <v>60474</v>
      </c>
      <c r="B857" s="24" t="str">
        <f t="shared" si="13"/>
        <v>No</v>
      </c>
    </row>
    <row r="858" spans="1:2" x14ac:dyDescent="0.25">
      <c r="A858" s="22">
        <v>38576</v>
      </c>
      <c r="B858" s="24" t="str">
        <f t="shared" si="13"/>
        <v>No</v>
      </c>
    </row>
    <row r="859" spans="1:2" x14ac:dyDescent="0.25">
      <c r="A859" s="22">
        <v>55357</v>
      </c>
      <c r="B859" s="24" t="str">
        <f t="shared" si="13"/>
        <v>No</v>
      </c>
    </row>
    <row r="860" spans="1:2" x14ac:dyDescent="0.25">
      <c r="A860" s="22">
        <v>37758</v>
      </c>
      <c r="B860" s="24" t="str">
        <f t="shared" si="13"/>
        <v>No</v>
      </c>
    </row>
    <row r="861" spans="1:2" x14ac:dyDescent="0.25">
      <c r="A861" s="22">
        <v>85710</v>
      </c>
      <c r="B861" s="24" t="str">
        <f t="shared" si="13"/>
        <v>No</v>
      </c>
    </row>
    <row r="862" spans="1:2" x14ac:dyDescent="0.25">
      <c r="A862" s="22">
        <v>23228</v>
      </c>
      <c r="B862" s="24" t="str">
        <f t="shared" si="13"/>
        <v>No</v>
      </c>
    </row>
    <row r="863" spans="1:2" x14ac:dyDescent="0.25">
      <c r="A863" s="22">
        <v>44602</v>
      </c>
      <c r="B863" s="24" t="str">
        <f t="shared" si="13"/>
        <v>No</v>
      </c>
    </row>
    <row r="864" spans="1:2" x14ac:dyDescent="0.25">
      <c r="A864" s="22">
        <v>7500</v>
      </c>
      <c r="B864" s="24" t="str">
        <f t="shared" si="13"/>
        <v>No</v>
      </c>
    </row>
    <row r="865" spans="1:2" x14ac:dyDescent="0.25">
      <c r="A865" s="22">
        <v>38683</v>
      </c>
      <c r="B865" s="24" t="str">
        <f t="shared" si="13"/>
        <v>No</v>
      </c>
    </row>
    <row r="866" spans="1:2" x14ac:dyDescent="0.25">
      <c r="A866" s="22">
        <v>49514</v>
      </c>
      <c r="B866" s="24" t="str">
        <f t="shared" si="13"/>
        <v>No</v>
      </c>
    </row>
    <row r="867" spans="1:2" x14ac:dyDescent="0.25">
      <c r="A867" s="22">
        <v>57906</v>
      </c>
      <c r="B867" s="24" t="str">
        <f t="shared" si="13"/>
        <v>No</v>
      </c>
    </row>
    <row r="868" spans="1:2" x14ac:dyDescent="0.25">
      <c r="A868" s="22">
        <v>43456</v>
      </c>
      <c r="B868" s="24" t="str">
        <f t="shared" si="13"/>
        <v>No</v>
      </c>
    </row>
    <row r="869" spans="1:2" x14ac:dyDescent="0.25">
      <c r="A869" s="22">
        <v>19485</v>
      </c>
      <c r="B869" s="24" t="str">
        <f t="shared" si="13"/>
        <v>No</v>
      </c>
    </row>
    <row r="870" spans="1:2" x14ac:dyDescent="0.25">
      <c r="A870" s="22">
        <v>53172</v>
      </c>
      <c r="B870" s="24" t="str">
        <f t="shared" si="13"/>
        <v>No</v>
      </c>
    </row>
    <row r="871" spans="1:2" x14ac:dyDescent="0.25">
      <c r="A871" s="22">
        <v>30545</v>
      </c>
      <c r="B871" s="24" t="str">
        <f t="shared" si="13"/>
        <v>No</v>
      </c>
    </row>
    <row r="872" spans="1:2" x14ac:dyDescent="0.25">
      <c r="A872" s="22">
        <v>70123</v>
      </c>
      <c r="B872" s="24" t="str">
        <f t="shared" si="13"/>
        <v>No</v>
      </c>
    </row>
    <row r="873" spans="1:2" x14ac:dyDescent="0.25">
      <c r="A873" s="22">
        <v>62450</v>
      </c>
      <c r="B873" s="24" t="str">
        <f t="shared" si="13"/>
        <v>No</v>
      </c>
    </row>
    <row r="874" spans="1:2" x14ac:dyDescent="0.25">
      <c r="A874" s="22">
        <v>21675</v>
      </c>
      <c r="B874" s="24" t="str">
        <f t="shared" si="13"/>
        <v>No</v>
      </c>
    </row>
    <row r="875" spans="1:2" x14ac:dyDescent="0.25">
      <c r="A875" s="22">
        <v>42395</v>
      </c>
      <c r="B875" s="24" t="str">
        <f t="shared" si="13"/>
        <v>No</v>
      </c>
    </row>
    <row r="876" spans="1:2" x14ac:dyDescent="0.25">
      <c r="A876" s="22">
        <v>61346</v>
      </c>
      <c r="B876" s="24" t="str">
        <f t="shared" si="13"/>
        <v>No</v>
      </c>
    </row>
    <row r="877" spans="1:2" x14ac:dyDescent="0.25">
      <c r="A877" s="22">
        <v>80812</v>
      </c>
      <c r="B877" s="24" t="str">
        <f t="shared" si="13"/>
        <v>No</v>
      </c>
    </row>
    <row r="878" spans="1:2" x14ac:dyDescent="0.25">
      <c r="A878" s="22">
        <v>42835</v>
      </c>
      <c r="B878" s="24" t="str">
        <f t="shared" si="13"/>
        <v>No</v>
      </c>
    </row>
    <row r="879" spans="1:2" x14ac:dyDescent="0.25">
      <c r="A879" s="22">
        <v>39922</v>
      </c>
      <c r="B879" s="24" t="str">
        <f t="shared" si="13"/>
        <v>No</v>
      </c>
    </row>
    <row r="880" spans="1:2" x14ac:dyDescent="0.25">
      <c r="A880" s="22">
        <v>86424</v>
      </c>
      <c r="B880" s="24" t="str">
        <f t="shared" si="13"/>
        <v>No</v>
      </c>
    </row>
    <row r="881" spans="1:2" x14ac:dyDescent="0.25">
      <c r="A881" s="22">
        <v>17117</v>
      </c>
      <c r="B881" s="24" t="str">
        <f t="shared" si="13"/>
        <v>No</v>
      </c>
    </row>
    <row r="882" spans="1:2" x14ac:dyDescent="0.25">
      <c r="A882" s="22">
        <v>24762</v>
      </c>
      <c r="B882" s="24" t="str">
        <f t="shared" si="13"/>
        <v>No</v>
      </c>
    </row>
    <row r="883" spans="1:2" x14ac:dyDescent="0.25">
      <c r="A883" s="22">
        <v>35797</v>
      </c>
      <c r="B883" s="24" t="str">
        <f t="shared" si="13"/>
        <v>No</v>
      </c>
    </row>
    <row r="884" spans="1:2" x14ac:dyDescent="0.25">
      <c r="A884" s="22">
        <v>36627</v>
      </c>
      <c r="B884" s="24" t="str">
        <f t="shared" si="13"/>
        <v>No</v>
      </c>
    </row>
    <row r="885" spans="1:2" x14ac:dyDescent="0.25">
      <c r="A885" s="22">
        <v>51111</v>
      </c>
      <c r="B885" s="24" t="str">
        <f t="shared" si="13"/>
        <v>No</v>
      </c>
    </row>
    <row r="886" spans="1:2" x14ac:dyDescent="0.25">
      <c r="A886" s="22">
        <v>86857</v>
      </c>
      <c r="B886" s="24" t="str">
        <f t="shared" si="13"/>
        <v>No</v>
      </c>
    </row>
    <row r="887" spans="1:2" x14ac:dyDescent="0.25">
      <c r="A887" s="22">
        <v>82072</v>
      </c>
      <c r="B887" s="24" t="str">
        <f t="shared" si="13"/>
        <v>No</v>
      </c>
    </row>
    <row r="888" spans="1:2" x14ac:dyDescent="0.25">
      <c r="A888" s="22">
        <v>46231</v>
      </c>
      <c r="B888" s="24" t="str">
        <f t="shared" si="13"/>
        <v>No</v>
      </c>
    </row>
    <row r="889" spans="1:2" x14ac:dyDescent="0.25">
      <c r="A889" s="22">
        <v>42243</v>
      </c>
      <c r="B889" s="24" t="str">
        <f t="shared" si="13"/>
        <v>No</v>
      </c>
    </row>
    <row r="890" spans="1:2" x14ac:dyDescent="0.25">
      <c r="A890" s="22">
        <v>51195</v>
      </c>
      <c r="B890" s="24" t="str">
        <f t="shared" si="13"/>
        <v>No</v>
      </c>
    </row>
    <row r="891" spans="1:2" x14ac:dyDescent="0.25">
      <c r="A891" s="22">
        <v>68092</v>
      </c>
      <c r="B891" s="24" t="str">
        <f t="shared" si="13"/>
        <v>No</v>
      </c>
    </row>
    <row r="892" spans="1:2" x14ac:dyDescent="0.25">
      <c r="A892" s="22">
        <v>31814</v>
      </c>
      <c r="B892" s="24" t="str">
        <f t="shared" si="13"/>
        <v>No</v>
      </c>
    </row>
    <row r="893" spans="1:2" x14ac:dyDescent="0.25">
      <c r="A893" s="22">
        <v>51390</v>
      </c>
      <c r="B893" s="24" t="str">
        <f t="shared" si="13"/>
        <v>No</v>
      </c>
    </row>
    <row r="894" spans="1:2" x14ac:dyDescent="0.25">
      <c r="A894" s="22">
        <v>76630</v>
      </c>
      <c r="B894" s="24" t="str">
        <f t="shared" si="13"/>
        <v>No</v>
      </c>
    </row>
    <row r="895" spans="1:2" x14ac:dyDescent="0.25">
      <c r="A895" s="22">
        <v>26868</v>
      </c>
      <c r="B895" s="24" t="str">
        <f t="shared" si="13"/>
        <v>No</v>
      </c>
    </row>
    <row r="896" spans="1:2" x14ac:dyDescent="0.25">
      <c r="A896" s="22">
        <v>48948</v>
      </c>
      <c r="B896" s="24" t="str">
        <f t="shared" si="13"/>
        <v>No</v>
      </c>
    </row>
    <row r="897" spans="1:2" x14ac:dyDescent="0.25">
      <c r="A897" s="22">
        <v>55260</v>
      </c>
      <c r="B897" s="24" t="str">
        <f t="shared" si="13"/>
        <v>No</v>
      </c>
    </row>
    <row r="898" spans="1:2" x14ac:dyDescent="0.25">
      <c r="A898" s="22">
        <v>64090</v>
      </c>
      <c r="B898" s="24" t="str">
        <f t="shared" ref="B898:B961" si="14">IF(OR(A898&lt;$E$4,A898&gt;$E$5),"Yes","No")</f>
        <v>No</v>
      </c>
    </row>
    <row r="899" spans="1:2" x14ac:dyDescent="0.25">
      <c r="A899" s="22">
        <v>78331</v>
      </c>
      <c r="B899" s="24" t="str">
        <f t="shared" si="14"/>
        <v>No</v>
      </c>
    </row>
    <row r="900" spans="1:2" x14ac:dyDescent="0.25">
      <c r="A900" s="22">
        <v>37087</v>
      </c>
      <c r="B900" s="24" t="str">
        <f t="shared" si="14"/>
        <v>No</v>
      </c>
    </row>
    <row r="901" spans="1:2" x14ac:dyDescent="0.25">
      <c r="A901" s="22">
        <v>21846</v>
      </c>
      <c r="B901" s="24" t="str">
        <f t="shared" si="14"/>
        <v>No</v>
      </c>
    </row>
    <row r="902" spans="1:2" x14ac:dyDescent="0.25">
      <c r="A902" s="22">
        <v>81320</v>
      </c>
      <c r="B902" s="24" t="str">
        <f t="shared" si="14"/>
        <v>No</v>
      </c>
    </row>
    <row r="903" spans="1:2" x14ac:dyDescent="0.25">
      <c r="A903" s="22">
        <v>54137</v>
      </c>
      <c r="B903" s="24" t="str">
        <f t="shared" si="14"/>
        <v>No</v>
      </c>
    </row>
    <row r="904" spans="1:2" x14ac:dyDescent="0.25">
      <c r="A904" s="22">
        <v>66825</v>
      </c>
      <c r="B904" s="24" t="str">
        <f t="shared" si="14"/>
        <v>No</v>
      </c>
    </row>
    <row r="905" spans="1:2" x14ac:dyDescent="0.25">
      <c r="A905" s="22">
        <v>57100</v>
      </c>
      <c r="B905" s="24" t="str">
        <f t="shared" si="14"/>
        <v>No</v>
      </c>
    </row>
    <row r="906" spans="1:2" x14ac:dyDescent="0.25">
      <c r="A906" s="22">
        <v>58917</v>
      </c>
      <c r="B906" s="24" t="str">
        <f t="shared" si="14"/>
        <v>No</v>
      </c>
    </row>
    <row r="907" spans="1:2" x14ac:dyDescent="0.25">
      <c r="A907" s="22">
        <v>85072</v>
      </c>
      <c r="B907" s="24" t="str">
        <f t="shared" si="14"/>
        <v>No</v>
      </c>
    </row>
    <row r="908" spans="1:2" x14ac:dyDescent="0.25">
      <c r="A908" s="22">
        <v>86429</v>
      </c>
      <c r="B908" s="24" t="str">
        <f t="shared" si="14"/>
        <v>No</v>
      </c>
    </row>
    <row r="909" spans="1:2" x14ac:dyDescent="0.25">
      <c r="A909" s="22">
        <v>45684</v>
      </c>
      <c r="B909" s="24" t="str">
        <f t="shared" si="14"/>
        <v>No</v>
      </c>
    </row>
    <row r="910" spans="1:2" x14ac:dyDescent="0.25">
      <c r="A910" s="22">
        <v>47889</v>
      </c>
      <c r="B910" s="24" t="str">
        <f t="shared" si="14"/>
        <v>No</v>
      </c>
    </row>
    <row r="911" spans="1:2" x14ac:dyDescent="0.25">
      <c r="A911" s="22">
        <v>45921</v>
      </c>
      <c r="B911" s="24" t="str">
        <f t="shared" si="14"/>
        <v>No</v>
      </c>
    </row>
    <row r="912" spans="1:2" x14ac:dyDescent="0.25">
      <c r="A912" s="22">
        <v>78420</v>
      </c>
      <c r="B912" s="24" t="str">
        <f t="shared" si="14"/>
        <v>No</v>
      </c>
    </row>
    <row r="913" spans="1:2" x14ac:dyDescent="0.25">
      <c r="A913" s="22">
        <v>75114</v>
      </c>
      <c r="B913" s="24" t="str">
        <f t="shared" si="14"/>
        <v>No</v>
      </c>
    </row>
    <row r="914" spans="1:2" x14ac:dyDescent="0.25">
      <c r="A914" s="22">
        <v>52278</v>
      </c>
      <c r="B914" s="24" t="str">
        <f t="shared" si="14"/>
        <v>No</v>
      </c>
    </row>
    <row r="915" spans="1:2" x14ac:dyDescent="0.25">
      <c r="A915" s="22">
        <v>35641</v>
      </c>
      <c r="B915" s="24" t="str">
        <f t="shared" si="14"/>
        <v>No</v>
      </c>
    </row>
    <row r="916" spans="1:2" x14ac:dyDescent="0.25">
      <c r="A916" s="22">
        <v>95529</v>
      </c>
      <c r="B916" s="24" t="str">
        <f t="shared" si="14"/>
        <v>No</v>
      </c>
    </row>
    <row r="917" spans="1:2" x14ac:dyDescent="0.25">
      <c r="A917" s="22">
        <v>62820</v>
      </c>
      <c r="B917" s="24" t="str">
        <f t="shared" si="14"/>
        <v>No</v>
      </c>
    </row>
    <row r="918" spans="1:2" x14ac:dyDescent="0.25">
      <c r="A918" s="22">
        <v>73113</v>
      </c>
      <c r="B918" s="24" t="str">
        <f t="shared" si="14"/>
        <v>No</v>
      </c>
    </row>
    <row r="919" spans="1:2" x14ac:dyDescent="0.25">
      <c r="A919" s="22">
        <v>84169</v>
      </c>
      <c r="B919" s="24" t="str">
        <f t="shared" si="14"/>
        <v>No</v>
      </c>
    </row>
    <row r="920" spans="1:2" x14ac:dyDescent="0.25">
      <c r="A920" s="22">
        <v>42607</v>
      </c>
      <c r="B920" s="24" t="str">
        <f t="shared" si="14"/>
        <v>No</v>
      </c>
    </row>
    <row r="921" spans="1:2" x14ac:dyDescent="0.25">
      <c r="A921" s="22">
        <v>74637</v>
      </c>
      <c r="B921" s="24" t="str">
        <f t="shared" si="14"/>
        <v>No</v>
      </c>
    </row>
    <row r="922" spans="1:2" x14ac:dyDescent="0.25">
      <c r="A922" s="22">
        <v>46015</v>
      </c>
      <c r="B922" s="24" t="str">
        <f t="shared" si="14"/>
        <v>No</v>
      </c>
    </row>
    <row r="923" spans="1:2" x14ac:dyDescent="0.25">
      <c r="A923" s="22">
        <v>72354</v>
      </c>
      <c r="B923" s="24" t="str">
        <f t="shared" si="14"/>
        <v>No</v>
      </c>
    </row>
    <row r="924" spans="1:2" x14ac:dyDescent="0.25">
      <c r="A924" s="22">
        <v>39858</v>
      </c>
      <c r="B924" s="24" t="str">
        <f t="shared" si="14"/>
        <v>No</v>
      </c>
    </row>
    <row r="925" spans="1:2" x14ac:dyDescent="0.25">
      <c r="A925" s="22">
        <v>34469</v>
      </c>
      <c r="B925" s="24" t="str">
        <f t="shared" si="14"/>
        <v>No</v>
      </c>
    </row>
    <row r="926" spans="1:2" x14ac:dyDescent="0.25">
      <c r="A926" s="22">
        <v>83033</v>
      </c>
      <c r="B926" s="24" t="str">
        <f t="shared" si="14"/>
        <v>No</v>
      </c>
    </row>
    <row r="927" spans="1:2" x14ac:dyDescent="0.25">
      <c r="A927" s="22">
        <v>24401</v>
      </c>
      <c r="B927" s="24" t="str">
        <f t="shared" si="14"/>
        <v>No</v>
      </c>
    </row>
    <row r="928" spans="1:2" x14ac:dyDescent="0.25">
      <c r="A928" s="22">
        <v>77583</v>
      </c>
      <c r="B928" s="24" t="str">
        <f t="shared" si="14"/>
        <v>No</v>
      </c>
    </row>
    <row r="929" spans="1:2" x14ac:dyDescent="0.25">
      <c r="A929" s="22">
        <v>74116</v>
      </c>
      <c r="B929" s="24" t="str">
        <f t="shared" si="14"/>
        <v>No</v>
      </c>
    </row>
    <row r="930" spans="1:2" x14ac:dyDescent="0.25">
      <c r="A930" s="22">
        <v>74293</v>
      </c>
      <c r="B930" s="24" t="str">
        <f t="shared" si="14"/>
        <v>No</v>
      </c>
    </row>
    <row r="931" spans="1:2" x14ac:dyDescent="0.25">
      <c r="A931" s="22">
        <v>68397</v>
      </c>
      <c r="B931" s="24" t="str">
        <f t="shared" si="14"/>
        <v>No</v>
      </c>
    </row>
    <row r="932" spans="1:2" x14ac:dyDescent="0.25">
      <c r="A932" s="22">
        <v>79632</v>
      </c>
      <c r="B932" s="24" t="str">
        <f t="shared" si="14"/>
        <v>No</v>
      </c>
    </row>
    <row r="933" spans="1:2" x14ac:dyDescent="0.25">
      <c r="A933" s="22">
        <v>46107</v>
      </c>
      <c r="B933" s="24" t="str">
        <f t="shared" si="14"/>
        <v>No</v>
      </c>
    </row>
    <row r="934" spans="1:2" x14ac:dyDescent="0.25">
      <c r="A934" s="22">
        <v>64950</v>
      </c>
      <c r="B934" s="24" t="str">
        <f t="shared" si="14"/>
        <v>No</v>
      </c>
    </row>
    <row r="935" spans="1:2" x14ac:dyDescent="0.25">
      <c r="A935" s="22">
        <v>25443</v>
      </c>
      <c r="B935" s="24" t="str">
        <f t="shared" si="14"/>
        <v>No</v>
      </c>
    </row>
    <row r="936" spans="1:2" x14ac:dyDescent="0.25">
      <c r="A936" s="22">
        <v>75127</v>
      </c>
      <c r="B936" s="24" t="str">
        <f t="shared" si="14"/>
        <v>No</v>
      </c>
    </row>
    <row r="937" spans="1:2" x14ac:dyDescent="0.25">
      <c r="A937" s="22">
        <v>32892</v>
      </c>
      <c r="B937" s="24" t="str">
        <f t="shared" si="14"/>
        <v>No</v>
      </c>
    </row>
    <row r="938" spans="1:2" x14ac:dyDescent="0.25">
      <c r="A938" s="22">
        <v>71796</v>
      </c>
      <c r="B938" s="24" t="str">
        <f t="shared" si="14"/>
        <v>No</v>
      </c>
    </row>
    <row r="939" spans="1:2" x14ac:dyDescent="0.25">
      <c r="A939" s="22">
        <v>67536</v>
      </c>
      <c r="B939" s="24" t="str">
        <f t="shared" si="14"/>
        <v>No</v>
      </c>
    </row>
    <row r="940" spans="1:2" x14ac:dyDescent="0.25">
      <c r="A940" s="22">
        <v>55239</v>
      </c>
      <c r="B940" s="24" t="str">
        <f t="shared" si="14"/>
        <v>No</v>
      </c>
    </row>
    <row r="941" spans="1:2" x14ac:dyDescent="0.25">
      <c r="A941" s="22">
        <v>60554</v>
      </c>
      <c r="B941" s="24" t="str">
        <f t="shared" si="14"/>
        <v>No</v>
      </c>
    </row>
    <row r="942" spans="1:2" x14ac:dyDescent="0.25">
      <c r="A942" s="22">
        <v>64831</v>
      </c>
      <c r="B942" s="24" t="str">
        <f t="shared" si="14"/>
        <v>No</v>
      </c>
    </row>
    <row r="943" spans="1:2" x14ac:dyDescent="0.25">
      <c r="A943" s="22">
        <v>56067</v>
      </c>
      <c r="B943" s="24" t="str">
        <f t="shared" si="14"/>
        <v>No</v>
      </c>
    </row>
    <row r="944" spans="1:2" x14ac:dyDescent="0.25">
      <c r="A944" s="22">
        <v>82025</v>
      </c>
      <c r="B944" s="24" t="str">
        <f t="shared" si="14"/>
        <v>No</v>
      </c>
    </row>
    <row r="945" spans="1:2" x14ac:dyDescent="0.25">
      <c r="A945" s="22">
        <v>94384</v>
      </c>
      <c r="B945" s="24" t="str">
        <f t="shared" si="14"/>
        <v>No</v>
      </c>
    </row>
    <row r="946" spans="1:2" x14ac:dyDescent="0.25">
      <c r="A946" s="22">
        <v>14906</v>
      </c>
      <c r="B946" s="24" t="str">
        <f t="shared" si="14"/>
        <v>No</v>
      </c>
    </row>
    <row r="947" spans="1:2" x14ac:dyDescent="0.25">
      <c r="A947" s="22">
        <v>51563</v>
      </c>
      <c r="B947" s="24" t="str">
        <f t="shared" si="14"/>
        <v>No</v>
      </c>
    </row>
    <row r="948" spans="1:2" x14ac:dyDescent="0.25">
      <c r="A948" s="22">
        <v>57937</v>
      </c>
      <c r="B948" s="24" t="str">
        <f t="shared" si="14"/>
        <v>No</v>
      </c>
    </row>
    <row r="949" spans="1:2" x14ac:dyDescent="0.25">
      <c r="A949" s="22">
        <v>68274</v>
      </c>
      <c r="B949" s="24" t="str">
        <f t="shared" si="14"/>
        <v>No</v>
      </c>
    </row>
    <row r="950" spans="1:2" x14ac:dyDescent="0.25">
      <c r="A950" s="22">
        <v>39771</v>
      </c>
      <c r="B950" s="24" t="str">
        <f t="shared" si="14"/>
        <v>No</v>
      </c>
    </row>
    <row r="951" spans="1:2" x14ac:dyDescent="0.25">
      <c r="A951" s="22">
        <v>67893</v>
      </c>
      <c r="B951" s="24" t="str">
        <f t="shared" si="14"/>
        <v>No</v>
      </c>
    </row>
    <row r="952" spans="1:2" x14ac:dyDescent="0.25">
      <c r="A952" s="22">
        <v>27922</v>
      </c>
      <c r="B952" s="24" t="str">
        <f t="shared" si="14"/>
        <v>No</v>
      </c>
    </row>
    <row r="953" spans="1:2" x14ac:dyDescent="0.25">
      <c r="A953" s="22">
        <v>52190</v>
      </c>
      <c r="B953" s="24" t="str">
        <f t="shared" si="14"/>
        <v>No</v>
      </c>
    </row>
    <row r="954" spans="1:2" x14ac:dyDescent="0.25">
      <c r="A954" s="22">
        <v>44051</v>
      </c>
      <c r="B954" s="24" t="str">
        <f t="shared" si="14"/>
        <v>No</v>
      </c>
    </row>
    <row r="955" spans="1:2" x14ac:dyDescent="0.25">
      <c r="A955" s="22">
        <v>42767</v>
      </c>
      <c r="B955" s="24" t="str">
        <f t="shared" si="14"/>
        <v>No</v>
      </c>
    </row>
    <row r="956" spans="1:2" x14ac:dyDescent="0.25">
      <c r="A956" s="22">
        <v>46106</v>
      </c>
      <c r="B956" s="24" t="str">
        <f t="shared" si="14"/>
        <v>No</v>
      </c>
    </row>
    <row r="957" spans="1:2" x14ac:dyDescent="0.25">
      <c r="A957" s="22">
        <v>16927</v>
      </c>
      <c r="B957" s="24" t="str">
        <f t="shared" si="14"/>
        <v>No</v>
      </c>
    </row>
    <row r="958" spans="1:2" x14ac:dyDescent="0.25">
      <c r="A958" s="22">
        <v>59754</v>
      </c>
      <c r="B958" s="24" t="str">
        <f t="shared" si="14"/>
        <v>No</v>
      </c>
    </row>
    <row r="959" spans="1:2" x14ac:dyDescent="0.25">
      <c r="A959" s="22">
        <v>53700</v>
      </c>
      <c r="B959" s="24" t="str">
        <f t="shared" si="14"/>
        <v>No</v>
      </c>
    </row>
    <row r="960" spans="1:2" x14ac:dyDescent="0.25">
      <c r="A960" s="22">
        <v>59041</v>
      </c>
      <c r="B960" s="24" t="str">
        <f t="shared" si="14"/>
        <v>No</v>
      </c>
    </row>
    <row r="961" spans="1:2" x14ac:dyDescent="0.25">
      <c r="A961" s="22">
        <v>54237</v>
      </c>
      <c r="B961" s="24" t="str">
        <f t="shared" si="14"/>
        <v>No</v>
      </c>
    </row>
    <row r="962" spans="1:2" x14ac:dyDescent="0.25">
      <c r="A962" s="22">
        <v>70647</v>
      </c>
      <c r="B962" s="24" t="str">
        <f t="shared" ref="B962:B1025" si="15">IF(OR(A962&lt;$E$4,A962&gt;$E$5),"Yes","No")</f>
        <v>No</v>
      </c>
    </row>
    <row r="963" spans="1:2" x14ac:dyDescent="0.25">
      <c r="A963" s="22">
        <v>52597</v>
      </c>
      <c r="B963" s="24" t="str">
        <f t="shared" si="15"/>
        <v>No</v>
      </c>
    </row>
    <row r="964" spans="1:2" x14ac:dyDescent="0.25">
      <c r="A964" s="22">
        <v>41021</v>
      </c>
      <c r="B964" s="24" t="str">
        <f t="shared" si="15"/>
        <v>No</v>
      </c>
    </row>
    <row r="965" spans="1:2" x14ac:dyDescent="0.25">
      <c r="A965" s="22">
        <v>40233</v>
      </c>
      <c r="B965" s="24" t="str">
        <f t="shared" si="15"/>
        <v>No</v>
      </c>
    </row>
    <row r="966" spans="1:2" x14ac:dyDescent="0.25">
      <c r="A966" s="22">
        <v>50183</v>
      </c>
      <c r="B966" s="24" t="str">
        <f t="shared" si="15"/>
        <v>No</v>
      </c>
    </row>
    <row r="967" spans="1:2" x14ac:dyDescent="0.25">
      <c r="A967" s="22">
        <v>54753</v>
      </c>
      <c r="B967" s="24" t="str">
        <f t="shared" si="15"/>
        <v>No</v>
      </c>
    </row>
    <row r="968" spans="1:2" x14ac:dyDescent="0.25">
      <c r="A968" s="22">
        <v>92955</v>
      </c>
      <c r="B968" s="24" t="str">
        <f t="shared" si="15"/>
        <v>No</v>
      </c>
    </row>
    <row r="969" spans="1:2" x14ac:dyDescent="0.25">
      <c r="A969" s="22">
        <v>33471</v>
      </c>
      <c r="B969" s="24" t="str">
        <f t="shared" si="15"/>
        <v>No</v>
      </c>
    </row>
    <row r="970" spans="1:2" x14ac:dyDescent="0.25">
      <c r="A970" s="22">
        <v>34596</v>
      </c>
      <c r="B970" s="24" t="str">
        <f t="shared" si="15"/>
        <v>No</v>
      </c>
    </row>
    <row r="971" spans="1:2" x14ac:dyDescent="0.25">
      <c r="A971" s="22">
        <v>44010</v>
      </c>
      <c r="B971" s="24" t="str">
        <f t="shared" si="15"/>
        <v>No</v>
      </c>
    </row>
    <row r="972" spans="1:2" x14ac:dyDescent="0.25">
      <c r="A972" s="22">
        <v>84219</v>
      </c>
      <c r="B972" s="24" t="str">
        <f t="shared" si="15"/>
        <v>No</v>
      </c>
    </row>
    <row r="973" spans="1:2" x14ac:dyDescent="0.25">
      <c r="A973" s="22">
        <v>40706</v>
      </c>
      <c r="B973" s="24" t="str">
        <f t="shared" si="15"/>
        <v>No</v>
      </c>
    </row>
    <row r="974" spans="1:2" x14ac:dyDescent="0.25">
      <c r="A974" s="22">
        <v>15716</v>
      </c>
      <c r="B974" s="24" t="str">
        <f t="shared" si="15"/>
        <v>No</v>
      </c>
    </row>
    <row r="975" spans="1:2" x14ac:dyDescent="0.25">
      <c r="A975" s="22">
        <v>59052</v>
      </c>
      <c r="B975" s="24" t="str">
        <f t="shared" si="15"/>
        <v>No</v>
      </c>
    </row>
    <row r="976" spans="1:2" x14ac:dyDescent="0.25">
      <c r="A976" s="22">
        <v>80573</v>
      </c>
      <c r="B976" s="24" t="str">
        <f t="shared" si="15"/>
        <v>No</v>
      </c>
    </row>
    <row r="977" spans="1:2" x14ac:dyDescent="0.25">
      <c r="A977" s="22">
        <v>83715</v>
      </c>
      <c r="B977" s="24" t="str">
        <f t="shared" si="15"/>
        <v>No</v>
      </c>
    </row>
    <row r="978" spans="1:2" x14ac:dyDescent="0.25">
      <c r="A978" s="22">
        <v>82576</v>
      </c>
      <c r="B978" s="24" t="str">
        <f t="shared" si="15"/>
        <v>No</v>
      </c>
    </row>
    <row r="979" spans="1:2" x14ac:dyDescent="0.25">
      <c r="A979" s="22">
        <v>56962</v>
      </c>
      <c r="B979" s="24" t="str">
        <f t="shared" si="15"/>
        <v>No</v>
      </c>
    </row>
    <row r="980" spans="1:2" x14ac:dyDescent="0.25">
      <c r="A980" s="22">
        <v>35704</v>
      </c>
      <c r="B980" s="24" t="str">
        <f t="shared" si="15"/>
        <v>No</v>
      </c>
    </row>
    <row r="981" spans="1:2" x14ac:dyDescent="0.25">
      <c r="A981" s="22">
        <v>53103</v>
      </c>
      <c r="B981" s="24" t="str">
        <f t="shared" si="15"/>
        <v>No</v>
      </c>
    </row>
    <row r="982" spans="1:2" x14ac:dyDescent="0.25">
      <c r="A982" s="22">
        <v>46779</v>
      </c>
      <c r="B982" s="24" t="str">
        <f t="shared" si="15"/>
        <v>No</v>
      </c>
    </row>
    <row r="983" spans="1:2" x14ac:dyDescent="0.25">
      <c r="A983" s="22">
        <v>4861</v>
      </c>
      <c r="B983" s="24" t="str">
        <f t="shared" si="15"/>
        <v>No</v>
      </c>
    </row>
    <row r="984" spans="1:2" x14ac:dyDescent="0.25">
      <c r="A984" s="22">
        <v>33462</v>
      </c>
      <c r="B984" s="24" t="str">
        <f t="shared" si="15"/>
        <v>No</v>
      </c>
    </row>
    <row r="985" spans="1:2" x14ac:dyDescent="0.25">
      <c r="A985" s="22">
        <v>63693</v>
      </c>
      <c r="B985" s="24" t="str">
        <f t="shared" si="15"/>
        <v>No</v>
      </c>
    </row>
    <row r="986" spans="1:2" x14ac:dyDescent="0.25">
      <c r="A986" s="22">
        <v>80763</v>
      </c>
      <c r="B986" s="24" t="str">
        <f t="shared" si="15"/>
        <v>No</v>
      </c>
    </row>
    <row r="987" spans="1:2" x14ac:dyDescent="0.25">
      <c r="A987" s="22">
        <v>65352</v>
      </c>
      <c r="B987" s="24" t="str">
        <f t="shared" si="15"/>
        <v>No</v>
      </c>
    </row>
    <row r="988" spans="1:2" x14ac:dyDescent="0.25">
      <c r="A988" s="22">
        <v>82170</v>
      </c>
      <c r="B988" s="24" t="str">
        <f t="shared" si="15"/>
        <v>No</v>
      </c>
    </row>
    <row r="989" spans="1:2" x14ac:dyDescent="0.25">
      <c r="A989" s="22">
        <v>75759</v>
      </c>
      <c r="B989" s="24" t="str">
        <f t="shared" si="15"/>
        <v>No</v>
      </c>
    </row>
    <row r="990" spans="1:2" x14ac:dyDescent="0.25">
      <c r="A990" s="22">
        <v>79689</v>
      </c>
      <c r="B990" s="24" t="str">
        <f t="shared" si="15"/>
        <v>No</v>
      </c>
    </row>
    <row r="991" spans="1:2" x14ac:dyDescent="0.25">
      <c r="A991" s="22">
        <v>35340</v>
      </c>
      <c r="B991" s="24" t="str">
        <f t="shared" si="15"/>
        <v>No</v>
      </c>
    </row>
    <row r="992" spans="1:2" x14ac:dyDescent="0.25">
      <c r="A992" s="22">
        <v>85683</v>
      </c>
      <c r="B992" s="24" t="str">
        <f t="shared" si="15"/>
        <v>No</v>
      </c>
    </row>
    <row r="993" spans="1:2" x14ac:dyDescent="0.25">
      <c r="A993" s="22">
        <v>24884</v>
      </c>
      <c r="B993" s="24" t="str">
        <f t="shared" si="15"/>
        <v>No</v>
      </c>
    </row>
    <row r="994" spans="1:2" x14ac:dyDescent="0.25">
      <c r="A994" s="22">
        <v>42021</v>
      </c>
      <c r="B994" s="24" t="str">
        <f t="shared" si="15"/>
        <v>No</v>
      </c>
    </row>
    <row r="995" spans="1:2" x14ac:dyDescent="0.25">
      <c r="A995" s="22">
        <v>64449</v>
      </c>
      <c r="B995" s="24" t="str">
        <f t="shared" si="15"/>
        <v>No</v>
      </c>
    </row>
    <row r="996" spans="1:2" x14ac:dyDescent="0.25">
      <c r="A996" s="22">
        <v>64587</v>
      </c>
      <c r="B996" s="24" t="str">
        <f t="shared" si="15"/>
        <v>No</v>
      </c>
    </row>
    <row r="997" spans="1:2" x14ac:dyDescent="0.25">
      <c r="A997" s="22">
        <v>34824</v>
      </c>
      <c r="B997" s="24" t="str">
        <f t="shared" si="15"/>
        <v>No</v>
      </c>
    </row>
    <row r="998" spans="1:2" x14ac:dyDescent="0.25">
      <c r="A998" s="22">
        <v>75437</v>
      </c>
      <c r="B998" s="24" t="str">
        <f t="shared" si="15"/>
        <v>No</v>
      </c>
    </row>
    <row r="999" spans="1:2" x14ac:dyDescent="0.25">
      <c r="A999" s="22">
        <v>26091</v>
      </c>
      <c r="B999" s="24" t="str">
        <f t="shared" si="15"/>
        <v>No</v>
      </c>
    </row>
    <row r="1000" spans="1:2" x14ac:dyDescent="0.25">
      <c r="A1000" s="22">
        <v>52845</v>
      </c>
      <c r="B1000" s="24" t="str">
        <f t="shared" si="15"/>
        <v>No</v>
      </c>
    </row>
    <row r="1001" spans="1:2" x14ac:dyDescent="0.25">
      <c r="A1001" s="22">
        <v>46086</v>
      </c>
      <c r="B1001" s="24" t="str">
        <f t="shared" si="15"/>
        <v>No</v>
      </c>
    </row>
    <row r="1002" spans="1:2" x14ac:dyDescent="0.25">
      <c r="A1002" s="22">
        <v>78028</v>
      </c>
      <c r="B1002" s="24" t="str">
        <f t="shared" si="15"/>
        <v>No</v>
      </c>
    </row>
    <row r="1003" spans="1:2" x14ac:dyDescent="0.25">
      <c r="A1003" s="22">
        <v>95169</v>
      </c>
      <c r="B1003" s="24" t="str">
        <f t="shared" si="15"/>
        <v>No</v>
      </c>
    </row>
    <row r="1004" spans="1:2" x14ac:dyDescent="0.25">
      <c r="A1004" s="22">
        <v>56337</v>
      </c>
      <c r="B1004" s="24" t="str">
        <f t="shared" si="15"/>
        <v>No</v>
      </c>
    </row>
    <row r="1005" spans="1:2" x14ac:dyDescent="0.25">
      <c r="A1005" s="22">
        <v>22434</v>
      </c>
      <c r="B1005" s="24" t="str">
        <f t="shared" si="15"/>
        <v>No</v>
      </c>
    </row>
    <row r="1006" spans="1:2" x14ac:dyDescent="0.25">
      <c r="A1006" s="22">
        <v>36930</v>
      </c>
      <c r="B1006" s="24" t="str">
        <f t="shared" si="15"/>
        <v>No</v>
      </c>
    </row>
    <row r="1007" spans="1:2" x14ac:dyDescent="0.25">
      <c r="A1007" s="22">
        <v>36130</v>
      </c>
      <c r="B1007" s="24" t="str">
        <f t="shared" si="15"/>
        <v>No</v>
      </c>
    </row>
    <row r="1008" spans="1:2" x14ac:dyDescent="0.25">
      <c r="A1008" s="22">
        <v>65569</v>
      </c>
      <c r="B1008" s="24" t="str">
        <f t="shared" si="15"/>
        <v>No</v>
      </c>
    </row>
    <row r="1009" spans="1:2" x14ac:dyDescent="0.25">
      <c r="A1009" s="22">
        <v>83844</v>
      </c>
      <c r="B1009" s="24" t="str">
        <f t="shared" si="15"/>
        <v>No</v>
      </c>
    </row>
    <row r="1010" spans="1:2" x14ac:dyDescent="0.25">
      <c r="A1010" s="22">
        <v>19514</v>
      </c>
      <c r="B1010" s="24" t="str">
        <f t="shared" si="15"/>
        <v>No</v>
      </c>
    </row>
    <row r="1011" spans="1:2" x14ac:dyDescent="0.25">
      <c r="A1011" s="22">
        <v>36736</v>
      </c>
      <c r="B1011" s="24" t="str">
        <f t="shared" si="15"/>
        <v>No</v>
      </c>
    </row>
    <row r="1012" spans="1:2" x14ac:dyDescent="0.25">
      <c r="A1012" s="22">
        <v>77568</v>
      </c>
      <c r="B1012" s="24" t="str">
        <f t="shared" si="15"/>
        <v>No</v>
      </c>
    </row>
    <row r="1013" spans="1:2" x14ac:dyDescent="0.25">
      <c r="A1013" s="22">
        <v>49187</v>
      </c>
      <c r="B1013" s="24" t="str">
        <f t="shared" si="15"/>
        <v>No</v>
      </c>
    </row>
    <row r="1014" spans="1:2" x14ac:dyDescent="0.25">
      <c r="A1014" s="22">
        <v>30168</v>
      </c>
      <c r="B1014" s="24" t="str">
        <f t="shared" si="15"/>
        <v>No</v>
      </c>
    </row>
    <row r="1015" spans="1:2" x14ac:dyDescent="0.25">
      <c r="A1015" s="22">
        <v>34053</v>
      </c>
      <c r="B1015" s="24" t="str">
        <f t="shared" si="15"/>
        <v>No</v>
      </c>
    </row>
    <row r="1016" spans="1:2" x14ac:dyDescent="0.25">
      <c r="A1016" s="22">
        <v>38196</v>
      </c>
      <c r="B1016" s="24" t="str">
        <f t="shared" si="15"/>
        <v>No</v>
      </c>
    </row>
    <row r="1017" spans="1:2" x14ac:dyDescent="0.25">
      <c r="A1017" s="22">
        <v>59412</v>
      </c>
      <c r="B1017" s="24" t="str">
        <f t="shared" si="15"/>
        <v>No</v>
      </c>
    </row>
    <row r="1018" spans="1:2" x14ac:dyDescent="0.25">
      <c r="A1018" s="22">
        <v>70924</v>
      </c>
      <c r="B1018" s="24" t="str">
        <f t="shared" si="15"/>
        <v>No</v>
      </c>
    </row>
    <row r="1019" spans="1:2" x14ac:dyDescent="0.25">
      <c r="A1019" s="22">
        <v>54165</v>
      </c>
      <c r="B1019" s="24" t="str">
        <f t="shared" si="15"/>
        <v>No</v>
      </c>
    </row>
    <row r="1020" spans="1:2" x14ac:dyDescent="0.25">
      <c r="A1020" s="22">
        <v>32300</v>
      </c>
      <c r="B1020" s="24" t="str">
        <f t="shared" si="15"/>
        <v>No</v>
      </c>
    </row>
    <row r="1021" spans="1:2" x14ac:dyDescent="0.25">
      <c r="A1021" s="22">
        <v>20180</v>
      </c>
      <c r="B1021" s="24" t="str">
        <f t="shared" si="15"/>
        <v>No</v>
      </c>
    </row>
    <row r="1022" spans="1:2" x14ac:dyDescent="0.25">
      <c r="A1022" s="22">
        <v>34961</v>
      </c>
      <c r="B1022" s="24" t="str">
        <f t="shared" si="15"/>
        <v>No</v>
      </c>
    </row>
    <row r="1023" spans="1:2" x14ac:dyDescent="0.25">
      <c r="A1023" s="22">
        <v>28440</v>
      </c>
      <c r="B1023" s="24" t="str">
        <f t="shared" si="15"/>
        <v>No</v>
      </c>
    </row>
    <row r="1024" spans="1:2" x14ac:dyDescent="0.25">
      <c r="A1024" s="22">
        <v>64504</v>
      </c>
      <c r="B1024" s="24" t="str">
        <f t="shared" si="15"/>
        <v>No</v>
      </c>
    </row>
    <row r="1025" spans="1:2" x14ac:dyDescent="0.25">
      <c r="A1025" s="22">
        <v>33564</v>
      </c>
      <c r="B1025" s="24" t="str">
        <f t="shared" si="15"/>
        <v>No</v>
      </c>
    </row>
    <row r="1026" spans="1:2" x14ac:dyDescent="0.25">
      <c r="A1026" s="22">
        <v>17345</v>
      </c>
      <c r="B1026" s="24" t="str">
        <f t="shared" ref="B1026:B1089" si="16">IF(OR(A1026&lt;$E$4,A1026&gt;$E$5),"Yes","No")</f>
        <v>No</v>
      </c>
    </row>
    <row r="1027" spans="1:2" x14ac:dyDescent="0.25">
      <c r="A1027" s="22">
        <v>56320</v>
      </c>
      <c r="B1027" s="24" t="str">
        <f t="shared" si="16"/>
        <v>No</v>
      </c>
    </row>
    <row r="1028" spans="1:2" x14ac:dyDescent="0.25">
      <c r="A1028" s="22">
        <v>28647</v>
      </c>
      <c r="B1028" s="24" t="str">
        <f t="shared" si="16"/>
        <v>No</v>
      </c>
    </row>
    <row r="1029" spans="1:2" x14ac:dyDescent="0.25">
      <c r="A1029" s="22">
        <v>15038</v>
      </c>
      <c r="B1029" s="24" t="str">
        <f t="shared" si="16"/>
        <v>No</v>
      </c>
    </row>
    <row r="1030" spans="1:2" x14ac:dyDescent="0.25">
      <c r="A1030" s="22">
        <v>32173</v>
      </c>
      <c r="B1030" s="24" t="str">
        <f t="shared" si="16"/>
        <v>No</v>
      </c>
    </row>
    <row r="1031" spans="1:2" x14ac:dyDescent="0.25">
      <c r="A1031" s="22">
        <v>68316</v>
      </c>
      <c r="B1031" s="24" t="str">
        <f t="shared" si="16"/>
        <v>No</v>
      </c>
    </row>
    <row r="1032" spans="1:2" x14ac:dyDescent="0.25">
      <c r="A1032" s="22">
        <v>74538</v>
      </c>
      <c r="B1032" s="24" t="str">
        <f t="shared" si="16"/>
        <v>No</v>
      </c>
    </row>
    <row r="1033" spans="1:2" x14ac:dyDescent="0.25">
      <c r="A1033" s="22">
        <v>91700</v>
      </c>
      <c r="B1033" s="24" t="str">
        <f t="shared" si="16"/>
        <v>No</v>
      </c>
    </row>
    <row r="1034" spans="1:2" x14ac:dyDescent="0.25">
      <c r="A1034" s="22">
        <v>68695</v>
      </c>
      <c r="B1034" s="24" t="str">
        <f t="shared" si="16"/>
        <v>No</v>
      </c>
    </row>
    <row r="1035" spans="1:2" x14ac:dyDescent="0.25">
      <c r="A1035" s="22">
        <v>31056</v>
      </c>
      <c r="B1035" s="24" t="str">
        <f t="shared" si="16"/>
        <v>No</v>
      </c>
    </row>
    <row r="1036" spans="1:2" x14ac:dyDescent="0.25">
      <c r="A1036" s="22">
        <v>79593</v>
      </c>
      <c r="B1036" s="24" t="str">
        <f t="shared" si="16"/>
        <v>No</v>
      </c>
    </row>
    <row r="1037" spans="1:2" x14ac:dyDescent="0.25">
      <c r="A1037" s="22">
        <v>28071</v>
      </c>
      <c r="B1037" s="24" t="str">
        <f t="shared" si="16"/>
        <v>No</v>
      </c>
    </row>
    <row r="1038" spans="1:2" x14ac:dyDescent="0.25">
      <c r="A1038" s="22">
        <v>37334</v>
      </c>
      <c r="B1038" s="24" t="str">
        <f t="shared" si="16"/>
        <v>No</v>
      </c>
    </row>
    <row r="1039" spans="1:2" x14ac:dyDescent="0.25">
      <c r="A1039" s="22">
        <v>46423</v>
      </c>
      <c r="B1039" s="24" t="str">
        <f t="shared" si="16"/>
        <v>No</v>
      </c>
    </row>
    <row r="1040" spans="1:2" x14ac:dyDescent="0.25">
      <c r="A1040" s="22">
        <v>37126</v>
      </c>
      <c r="B1040" s="24" t="str">
        <f t="shared" si="16"/>
        <v>No</v>
      </c>
    </row>
    <row r="1041" spans="1:2" x14ac:dyDescent="0.25">
      <c r="A1041" s="22">
        <v>47703</v>
      </c>
      <c r="B1041" s="24" t="str">
        <f t="shared" si="16"/>
        <v>No</v>
      </c>
    </row>
    <row r="1042" spans="1:2" x14ac:dyDescent="0.25">
      <c r="A1042" s="22">
        <v>61180</v>
      </c>
      <c r="B1042" s="24" t="str">
        <f t="shared" si="16"/>
        <v>No</v>
      </c>
    </row>
    <row r="1043" spans="1:2" x14ac:dyDescent="0.25">
      <c r="A1043" s="22">
        <v>38998</v>
      </c>
      <c r="B1043" s="24" t="str">
        <f t="shared" si="16"/>
        <v>No</v>
      </c>
    </row>
    <row r="1044" spans="1:2" x14ac:dyDescent="0.25">
      <c r="A1044" s="22">
        <v>8028</v>
      </c>
      <c r="B1044" s="24" t="str">
        <f t="shared" si="16"/>
        <v>No</v>
      </c>
    </row>
    <row r="1045" spans="1:2" x14ac:dyDescent="0.25">
      <c r="A1045" s="22">
        <v>76081</v>
      </c>
      <c r="B1045" s="24" t="str">
        <f t="shared" si="16"/>
        <v>No</v>
      </c>
    </row>
    <row r="1046" spans="1:2" x14ac:dyDescent="0.25">
      <c r="A1046" s="22">
        <v>34728</v>
      </c>
      <c r="B1046" s="24" t="str">
        <f t="shared" si="16"/>
        <v>No</v>
      </c>
    </row>
    <row r="1047" spans="1:2" x14ac:dyDescent="0.25">
      <c r="A1047" s="22">
        <v>33168</v>
      </c>
      <c r="B1047" s="24" t="str">
        <f t="shared" si="16"/>
        <v>No</v>
      </c>
    </row>
    <row r="1048" spans="1:2" x14ac:dyDescent="0.25">
      <c r="A1048" s="22">
        <v>33585</v>
      </c>
      <c r="B1048" s="24" t="str">
        <f t="shared" si="16"/>
        <v>No</v>
      </c>
    </row>
    <row r="1049" spans="1:2" x14ac:dyDescent="0.25">
      <c r="A1049" s="22">
        <v>77037</v>
      </c>
      <c r="B1049" s="24" t="str">
        <f t="shared" si="16"/>
        <v>No</v>
      </c>
    </row>
    <row r="1050" spans="1:2" x14ac:dyDescent="0.25">
      <c r="A1050" s="22">
        <v>35196</v>
      </c>
      <c r="B1050" s="24" t="str">
        <f t="shared" si="16"/>
        <v>No</v>
      </c>
    </row>
    <row r="1051" spans="1:2" x14ac:dyDescent="0.25">
      <c r="A1051" s="22">
        <v>44529</v>
      </c>
      <c r="B1051" s="24" t="str">
        <f t="shared" si="16"/>
        <v>No</v>
      </c>
    </row>
    <row r="1052" spans="1:2" x14ac:dyDescent="0.25">
      <c r="A1052" s="22">
        <v>70924</v>
      </c>
      <c r="B1052" s="24" t="str">
        <f t="shared" si="16"/>
        <v>No</v>
      </c>
    </row>
    <row r="1053" spans="1:2" x14ac:dyDescent="0.25">
      <c r="A1053" s="22">
        <v>28764</v>
      </c>
      <c r="B1053" s="24" t="str">
        <f t="shared" si="16"/>
        <v>No</v>
      </c>
    </row>
    <row r="1054" spans="1:2" x14ac:dyDescent="0.25">
      <c r="A1054" s="22">
        <v>69098</v>
      </c>
      <c r="B1054" s="24" t="str">
        <f t="shared" si="16"/>
        <v>No</v>
      </c>
    </row>
    <row r="1055" spans="1:2" x14ac:dyDescent="0.25">
      <c r="A1055" s="22">
        <v>25959</v>
      </c>
      <c r="B1055" s="24" t="str">
        <f t="shared" si="16"/>
        <v>No</v>
      </c>
    </row>
    <row r="1056" spans="1:2" x14ac:dyDescent="0.25">
      <c r="A1056" s="22">
        <v>27100</v>
      </c>
      <c r="B1056" s="24" t="str">
        <f t="shared" si="16"/>
        <v>No</v>
      </c>
    </row>
    <row r="1057" spans="1:2" x14ac:dyDescent="0.25">
      <c r="A1057" s="22">
        <v>70596</v>
      </c>
      <c r="B1057" s="24" t="str">
        <f t="shared" si="16"/>
        <v>No</v>
      </c>
    </row>
    <row r="1058" spans="1:2" x14ac:dyDescent="0.25">
      <c r="A1058" s="22">
        <v>42557</v>
      </c>
      <c r="B1058" s="24" t="str">
        <f t="shared" si="16"/>
        <v>No</v>
      </c>
    </row>
    <row r="1059" spans="1:2" x14ac:dyDescent="0.25">
      <c r="A1059" s="22">
        <v>53312</v>
      </c>
      <c r="B1059" s="24" t="str">
        <f t="shared" si="16"/>
        <v>No</v>
      </c>
    </row>
    <row r="1060" spans="1:2" x14ac:dyDescent="0.25">
      <c r="A1060" s="22">
        <v>72228</v>
      </c>
      <c r="B1060" s="24" t="str">
        <f t="shared" si="16"/>
        <v>No</v>
      </c>
    </row>
    <row r="1061" spans="1:2" x14ac:dyDescent="0.25">
      <c r="A1061" s="22">
        <v>67605</v>
      </c>
      <c r="B1061" s="24" t="str">
        <f t="shared" si="16"/>
        <v>No</v>
      </c>
    </row>
    <row r="1062" spans="1:2" x14ac:dyDescent="0.25">
      <c r="A1062" s="22">
        <v>62845</v>
      </c>
      <c r="B1062" s="24" t="str">
        <f t="shared" si="16"/>
        <v>No</v>
      </c>
    </row>
    <row r="1063" spans="1:2" x14ac:dyDescent="0.25">
      <c r="A1063" s="22">
        <v>65196</v>
      </c>
      <c r="B1063" s="24" t="str">
        <f t="shared" si="16"/>
        <v>No</v>
      </c>
    </row>
    <row r="1064" spans="1:2" x14ac:dyDescent="0.25">
      <c r="A1064" s="22">
        <v>42000</v>
      </c>
      <c r="B1064" s="24" t="str">
        <f t="shared" si="16"/>
        <v>No</v>
      </c>
    </row>
    <row r="1065" spans="1:2" x14ac:dyDescent="0.25">
      <c r="A1065" s="22">
        <v>35860</v>
      </c>
      <c r="B1065" s="24" t="str">
        <f t="shared" si="16"/>
        <v>No</v>
      </c>
    </row>
    <row r="1066" spans="1:2" x14ac:dyDescent="0.25">
      <c r="A1066" s="22">
        <v>65526</v>
      </c>
      <c r="B1066" s="24" t="str">
        <f t="shared" si="16"/>
        <v>No</v>
      </c>
    </row>
    <row r="1067" spans="1:2" x14ac:dyDescent="0.25">
      <c r="A1067" s="22">
        <v>16860</v>
      </c>
      <c r="B1067" s="24" t="str">
        <f t="shared" si="16"/>
        <v>No</v>
      </c>
    </row>
    <row r="1068" spans="1:2" x14ac:dyDescent="0.25">
      <c r="A1068" s="22">
        <v>83528</v>
      </c>
      <c r="B1068" s="24" t="str">
        <f t="shared" si="16"/>
        <v>No</v>
      </c>
    </row>
    <row r="1069" spans="1:2" x14ac:dyDescent="0.25">
      <c r="A1069" s="22">
        <v>64176</v>
      </c>
      <c r="B1069" s="24" t="str">
        <f t="shared" si="16"/>
        <v>No</v>
      </c>
    </row>
    <row r="1070" spans="1:2" x14ac:dyDescent="0.25">
      <c r="A1070" s="22">
        <v>22304</v>
      </c>
      <c r="B1070" s="24" t="str">
        <f t="shared" si="16"/>
        <v>No</v>
      </c>
    </row>
    <row r="1071" spans="1:2" x14ac:dyDescent="0.25">
      <c r="A1071" s="22">
        <v>67023</v>
      </c>
      <c r="B1071" s="24" t="str">
        <f t="shared" si="16"/>
        <v>No</v>
      </c>
    </row>
    <row r="1072" spans="1:2" x14ac:dyDescent="0.25">
      <c r="A1072" s="22">
        <v>32892</v>
      </c>
      <c r="B1072" s="24" t="str">
        <f t="shared" si="16"/>
        <v>No</v>
      </c>
    </row>
    <row r="1073" spans="1:2" x14ac:dyDescent="0.25">
      <c r="A1073" s="22">
        <v>70713</v>
      </c>
      <c r="B1073" s="24" t="str">
        <f t="shared" si="16"/>
        <v>No</v>
      </c>
    </row>
    <row r="1074" spans="1:2" x14ac:dyDescent="0.25">
      <c r="A1074" s="22">
        <v>59925</v>
      </c>
      <c r="B1074" s="24" t="str">
        <f t="shared" si="16"/>
        <v>No</v>
      </c>
    </row>
    <row r="1075" spans="1:2" x14ac:dyDescent="0.25">
      <c r="A1075" s="22">
        <v>39722</v>
      </c>
      <c r="B1075" s="24" t="str">
        <f t="shared" si="16"/>
        <v>No</v>
      </c>
    </row>
    <row r="1076" spans="1:2" x14ac:dyDescent="0.25">
      <c r="A1076" s="22">
        <v>46610</v>
      </c>
      <c r="B1076" s="24" t="str">
        <f t="shared" si="16"/>
        <v>No</v>
      </c>
    </row>
    <row r="1077" spans="1:2" x14ac:dyDescent="0.25">
      <c r="A1077" s="22">
        <v>88347</v>
      </c>
      <c r="B1077" s="24" t="str">
        <f t="shared" si="16"/>
        <v>No</v>
      </c>
    </row>
    <row r="1078" spans="1:2" x14ac:dyDescent="0.25">
      <c r="A1078" s="22">
        <v>87171</v>
      </c>
      <c r="B1078" s="24" t="str">
        <f t="shared" si="16"/>
        <v>No</v>
      </c>
    </row>
    <row r="1079" spans="1:2" x14ac:dyDescent="0.25">
      <c r="A1079" s="22">
        <v>26907</v>
      </c>
      <c r="B1079" s="24" t="str">
        <f t="shared" si="16"/>
        <v>No</v>
      </c>
    </row>
    <row r="1080" spans="1:2" x14ac:dyDescent="0.25">
      <c r="A1080" s="22">
        <v>50014</v>
      </c>
      <c r="B1080" s="24" t="str">
        <f t="shared" si="16"/>
        <v>No</v>
      </c>
    </row>
    <row r="1081" spans="1:2" x14ac:dyDescent="0.25">
      <c r="A1081" s="22">
        <v>41014</v>
      </c>
      <c r="B1081" s="24" t="str">
        <f t="shared" si="16"/>
        <v>No</v>
      </c>
    </row>
    <row r="1082" spans="1:2" x14ac:dyDescent="0.25">
      <c r="A1082" s="22">
        <v>66294</v>
      </c>
      <c r="B1082" s="24" t="str">
        <f t="shared" si="16"/>
        <v>No</v>
      </c>
    </row>
    <row r="1083" spans="1:2" x14ac:dyDescent="0.25">
      <c r="A1083" s="22">
        <v>36715</v>
      </c>
      <c r="B1083" s="24" t="str">
        <f t="shared" si="16"/>
        <v>No</v>
      </c>
    </row>
    <row r="1084" spans="1:2" x14ac:dyDescent="0.25">
      <c r="A1084" s="22">
        <v>79456</v>
      </c>
      <c r="B1084" s="24" t="str">
        <f t="shared" si="16"/>
        <v>No</v>
      </c>
    </row>
    <row r="1085" spans="1:2" x14ac:dyDescent="0.25">
      <c r="A1085" s="22">
        <v>40479</v>
      </c>
      <c r="B1085" s="24" t="str">
        <f t="shared" si="16"/>
        <v>No</v>
      </c>
    </row>
    <row r="1086" spans="1:2" x14ac:dyDescent="0.25">
      <c r="A1086" s="22">
        <v>75345</v>
      </c>
      <c r="B1086" s="24" t="str">
        <f t="shared" si="16"/>
        <v>No</v>
      </c>
    </row>
    <row r="1087" spans="1:2" x14ac:dyDescent="0.25">
      <c r="A1087" s="22">
        <v>54233</v>
      </c>
      <c r="B1087" s="24" t="str">
        <f t="shared" si="16"/>
        <v>No</v>
      </c>
    </row>
    <row r="1088" spans="1:2" x14ac:dyDescent="0.25">
      <c r="A1088" s="22">
        <v>24163</v>
      </c>
      <c r="B1088" s="24" t="str">
        <f t="shared" si="16"/>
        <v>No</v>
      </c>
    </row>
    <row r="1089" spans="1:2" x14ac:dyDescent="0.25">
      <c r="A1089" s="22">
        <v>84460</v>
      </c>
      <c r="B1089" s="24" t="str">
        <f t="shared" si="16"/>
        <v>No</v>
      </c>
    </row>
    <row r="1090" spans="1:2" x14ac:dyDescent="0.25">
      <c r="A1090" s="22">
        <v>43776</v>
      </c>
      <c r="B1090" s="24" t="str">
        <f t="shared" ref="B1090:B1153" si="17">IF(OR(A1090&lt;$E$4,A1090&gt;$E$5),"Yes","No")</f>
        <v>No</v>
      </c>
    </row>
    <row r="1091" spans="1:2" x14ac:dyDescent="0.25">
      <c r="A1091" s="22">
        <v>71691</v>
      </c>
      <c r="B1091" s="24" t="str">
        <f t="shared" si="17"/>
        <v>No</v>
      </c>
    </row>
    <row r="1092" spans="1:2" x14ac:dyDescent="0.25">
      <c r="A1092" s="22">
        <v>85844</v>
      </c>
      <c r="B1092" s="24" t="str">
        <f t="shared" si="17"/>
        <v>No</v>
      </c>
    </row>
    <row r="1093" spans="1:2" x14ac:dyDescent="0.25">
      <c r="A1093" s="22">
        <v>39190</v>
      </c>
      <c r="B1093" s="24" t="str">
        <f t="shared" si="17"/>
        <v>No</v>
      </c>
    </row>
    <row r="1094" spans="1:2" x14ac:dyDescent="0.25">
      <c r="A1094" s="22">
        <v>71367</v>
      </c>
      <c r="B1094" s="24" t="str">
        <f t="shared" si="17"/>
        <v>No</v>
      </c>
    </row>
    <row r="1095" spans="1:2" x14ac:dyDescent="0.25">
      <c r="A1095" s="22">
        <v>38578</v>
      </c>
      <c r="B1095" s="24" t="str">
        <f t="shared" si="17"/>
        <v>No</v>
      </c>
    </row>
    <row r="1096" spans="1:2" x14ac:dyDescent="0.25">
      <c r="A1096" s="22">
        <v>57236</v>
      </c>
      <c r="B1096" s="24" t="str">
        <f t="shared" si="17"/>
        <v>No</v>
      </c>
    </row>
    <row r="1097" spans="1:2" x14ac:dyDescent="0.25">
      <c r="A1097" s="22">
        <v>61825</v>
      </c>
      <c r="B1097" s="24" t="str">
        <f t="shared" si="17"/>
        <v>No</v>
      </c>
    </row>
    <row r="1098" spans="1:2" x14ac:dyDescent="0.25">
      <c r="A1098" s="22">
        <v>79803</v>
      </c>
      <c r="B1098" s="24" t="str">
        <f t="shared" si="17"/>
        <v>No</v>
      </c>
    </row>
    <row r="1099" spans="1:2" x14ac:dyDescent="0.25">
      <c r="A1099" s="22">
        <v>80910</v>
      </c>
      <c r="B1099" s="24" t="str">
        <f t="shared" si="17"/>
        <v>No</v>
      </c>
    </row>
    <row r="1100" spans="1:2" x14ac:dyDescent="0.25">
      <c r="A1100" s="22">
        <v>27590</v>
      </c>
      <c r="B1100" s="24" t="str">
        <f t="shared" si="17"/>
        <v>No</v>
      </c>
    </row>
    <row r="1101" spans="1:2" x14ac:dyDescent="0.25">
      <c r="A1101" s="22">
        <v>56775</v>
      </c>
      <c r="B1101" s="24" t="str">
        <f t="shared" si="17"/>
        <v>No</v>
      </c>
    </row>
    <row r="1102" spans="1:2" x14ac:dyDescent="0.25">
      <c r="A1102" s="22">
        <v>83829</v>
      </c>
      <c r="B1102" s="24" t="str">
        <f t="shared" si="17"/>
        <v>No</v>
      </c>
    </row>
    <row r="1103" spans="1:2" x14ac:dyDescent="0.25">
      <c r="A1103" s="22">
        <v>54210</v>
      </c>
      <c r="B1103" s="24" t="str">
        <f t="shared" si="17"/>
        <v>No</v>
      </c>
    </row>
    <row r="1104" spans="1:2" x14ac:dyDescent="0.25">
      <c r="A1104" s="22">
        <v>38508</v>
      </c>
      <c r="B1104" s="24" t="str">
        <f t="shared" si="17"/>
        <v>No</v>
      </c>
    </row>
    <row r="1105" spans="1:2" x14ac:dyDescent="0.25">
      <c r="A1105" s="22">
        <v>53187</v>
      </c>
      <c r="B1105" s="24" t="str">
        <f t="shared" si="17"/>
        <v>No</v>
      </c>
    </row>
    <row r="1106" spans="1:2" x14ac:dyDescent="0.25">
      <c r="A1106" s="22">
        <v>30023</v>
      </c>
      <c r="B1106" s="24" t="str">
        <f t="shared" si="17"/>
        <v>No</v>
      </c>
    </row>
    <row r="1107" spans="1:2" x14ac:dyDescent="0.25">
      <c r="A1107" s="22">
        <v>76045</v>
      </c>
      <c r="B1107" s="24" t="str">
        <f t="shared" si="17"/>
        <v>No</v>
      </c>
    </row>
    <row r="1108" spans="1:2" x14ac:dyDescent="0.25">
      <c r="A1108" s="22">
        <v>50870</v>
      </c>
      <c r="B1108" s="24" t="str">
        <f t="shared" si="17"/>
        <v>No</v>
      </c>
    </row>
    <row r="1109" spans="1:2" x14ac:dyDescent="0.25">
      <c r="A1109" s="22">
        <v>15315</v>
      </c>
      <c r="B1109" s="24" t="str">
        <f t="shared" si="17"/>
        <v>No</v>
      </c>
    </row>
    <row r="1110" spans="1:2" x14ac:dyDescent="0.25">
      <c r="A1110" s="22">
        <v>65463</v>
      </c>
      <c r="B1110" s="24" t="str">
        <f t="shared" si="17"/>
        <v>No</v>
      </c>
    </row>
    <row r="1111" spans="1:2" x14ac:dyDescent="0.25">
      <c r="A1111" s="22">
        <v>66480</v>
      </c>
      <c r="B1111" s="24" t="str">
        <f t="shared" si="17"/>
        <v>No</v>
      </c>
    </row>
    <row r="1112" spans="1:2" x14ac:dyDescent="0.25">
      <c r="A1112" s="22">
        <v>76773</v>
      </c>
      <c r="B1112" s="24" t="str">
        <f t="shared" si="17"/>
        <v>No</v>
      </c>
    </row>
    <row r="1113" spans="1:2" x14ac:dyDescent="0.25">
      <c r="A1113" s="22">
        <v>81698</v>
      </c>
      <c r="B1113" s="24" t="str">
        <f t="shared" si="17"/>
        <v>No</v>
      </c>
    </row>
    <row r="1114" spans="1:2" x14ac:dyDescent="0.25">
      <c r="A1114" s="22">
        <v>54466</v>
      </c>
      <c r="B1114" s="24" t="str">
        <f t="shared" si="17"/>
        <v>No</v>
      </c>
    </row>
    <row r="1115" spans="1:2" x14ac:dyDescent="0.25">
      <c r="A1115" s="22">
        <v>98777</v>
      </c>
      <c r="B1115" s="24" t="str">
        <f t="shared" si="17"/>
        <v>No</v>
      </c>
    </row>
    <row r="1116" spans="1:2" x14ac:dyDescent="0.25">
      <c r="A1116" s="22">
        <v>16269</v>
      </c>
      <c r="B1116" s="24" t="str">
        <f t="shared" si="17"/>
        <v>No</v>
      </c>
    </row>
    <row r="1117" spans="1:2" x14ac:dyDescent="0.25">
      <c r="A1117" s="22">
        <v>71819</v>
      </c>
      <c r="B1117" s="24" t="str">
        <f t="shared" si="17"/>
        <v>No</v>
      </c>
    </row>
    <row r="1118" spans="1:2" x14ac:dyDescent="0.25">
      <c r="A1118" s="22">
        <v>33569</v>
      </c>
      <c r="B1118" s="24" t="str">
        <f t="shared" si="17"/>
        <v>No</v>
      </c>
    </row>
    <row r="1119" spans="1:2" x14ac:dyDescent="0.25">
      <c r="A1119" s="22">
        <v>36262</v>
      </c>
      <c r="B1119" s="24" t="str">
        <f t="shared" si="17"/>
        <v>No</v>
      </c>
    </row>
    <row r="1120" spans="1:2" x14ac:dyDescent="0.25">
      <c r="A1120" s="22">
        <v>22634</v>
      </c>
      <c r="B1120" s="24" t="str">
        <f t="shared" si="17"/>
        <v>No</v>
      </c>
    </row>
    <row r="1121" spans="1:2" x14ac:dyDescent="0.25">
      <c r="A1121" s="22">
        <v>47025</v>
      </c>
      <c r="B1121" s="24" t="str">
        <f t="shared" si="17"/>
        <v>No</v>
      </c>
    </row>
    <row r="1122" spans="1:2" x14ac:dyDescent="0.25">
      <c r="A1122" s="22">
        <v>70566</v>
      </c>
      <c r="B1122" s="24" t="str">
        <f t="shared" si="17"/>
        <v>No</v>
      </c>
    </row>
    <row r="1123" spans="1:2" x14ac:dyDescent="0.25">
      <c r="A1123" s="22">
        <v>31605</v>
      </c>
      <c r="B1123" s="24" t="str">
        <f t="shared" si="17"/>
        <v>No</v>
      </c>
    </row>
    <row r="1124" spans="1:2" x14ac:dyDescent="0.25">
      <c r="A1124" s="22">
        <v>52034</v>
      </c>
      <c r="B1124" s="24" t="str">
        <f t="shared" si="17"/>
        <v>No</v>
      </c>
    </row>
    <row r="1125" spans="1:2" x14ac:dyDescent="0.25">
      <c r="A1125" s="22">
        <v>48526</v>
      </c>
      <c r="B1125" s="24" t="str">
        <f t="shared" si="17"/>
        <v>No</v>
      </c>
    </row>
    <row r="1126" spans="1:2" x14ac:dyDescent="0.25">
      <c r="A1126" s="22">
        <v>46734</v>
      </c>
      <c r="B1126" s="24" t="str">
        <f t="shared" si="17"/>
        <v>No</v>
      </c>
    </row>
    <row r="1127" spans="1:2" x14ac:dyDescent="0.25">
      <c r="A1127" s="22">
        <v>39552</v>
      </c>
      <c r="B1127" s="24" t="str">
        <f t="shared" si="17"/>
        <v>No</v>
      </c>
    </row>
    <row r="1128" spans="1:2" x14ac:dyDescent="0.25">
      <c r="A1128" s="22">
        <v>86358</v>
      </c>
      <c r="B1128" s="24" t="str">
        <f t="shared" si="17"/>
        <v>No</v>
      </c>
    </row>
    <row r="1129" spans="1:2" x14ac:dyDescent="0.25">
      <c r="A1129" s="22">
        <v>46931</v>
      </c>
      <c r="B1129" s="24" t="str">
        <f t="shared" si="17"/>
        <v>No</v>
      </c>
    </row>
    <row r="1130" spans="1:2" x14ac:dyDescent="0.25">
      <c r="A1130" s="22">
        <v>16581</v>
      </c>
      <c r="B1130" s="24" t="str">
        <f t="shared" si="17"/>
        <v>No</v>
      </c>
    </row>
    <row r="1131" spans="1:2" x14ac:dyDescent="0.25">
      <c r="A1131" s="22">
        <v>63998</v>
      </c>
      <c r="B1131" s="24" t="str">
        <f t="shared" si="17"/>
        <v>No</v>
      </c>
    </row>
    <row r="1132" spans="1:2" x14ac:dyDescent="0.25">
      <c r="A1132" s="22">
        <v>67381</v>
      </c>
      <c r="B1132" s="24" t="str">
        <f t="shared" si="17"/>
        <v>No</v>
      </c>
    </row>
    <row r="1133" spans="1:2" x14ac:dyDescent="0.25">
      <c r="A1133" s="22">
        <v>25930</v>
      </c>
      <c r="B1133" s="24" t="str">
        <f t="shared" si="17"/>
        <v>No</v>
      </c>
    </row>
    <row r="1134" spans="1:2" x14ac:dyDescent="0.25">
      <c r="A1134" s="22">
        <v>42693</v>
      </c>
      <c r="B1134" s="24" t="str">
        <f t="shared" si="17"/>
        <v>No</v>
      </c>
    </row>
    <row r="1135" spans="1:2" x14ac:dyDescent="0.25">
      <c r="A1135" s="22">
        <v>85606</v>
      </c>
      <c r="B1135" s="24" t="str">
        <f t="shared" si="17"/>
        <v>No</v>
      </c>
    </row>
    <row r="1136" spans="1:2" x14ac:dyDescent="0.25">
      <c r="A1136" s="22">
        <v>72903</v>
      </c>
      <c r="B1136" s="24" t="str">
        <f t="shared" si="17"/>
        <v>No</v>
      </c>
    </row>
    <row r="1137" spans="1:2" x14ac:dyDescent="0.25">
      <c r="A1137" s="22">
        <v>49669</v>
      </c>
      <c r="B1137" s="24" t="str">
        <f t="shared" si="17"/>
        <v>No</v>
      </c>
    </row>
    <row r="1138" spans="1:2" x14ac:dyDescent="0.25">
      <c r="A1138" s="22">
        <v>36778</v>
      </c>
      <c r="B1138" s="24" t="str">
        <f t="shared" si="17"/>
        <v>No</v>
      </c>
    </row>
    <row r="1139" spans="1:2" x14ac:dyDescent="0.25">
      <c r="A1139" s="22">
        <v>85696</v>
      </c>
      <c r="B1139" s="24" t="str">
        <f t="shared" si="17"/>
        <v>No</v>
      </c>
    </row>
    <row r="1140" spans="1:2" x14ac:dyDescent="0.25">
      <c r="A1140" s="22">
        <v>10979</v>
      </c>
      <c r="B1140" s="24" t="str">
        <f t="shared" si="17"/>
        <v>No</v>
      </c>
    </row>
    <row r="1141" spans="1:2" x14ac:dyDescent="0.25">
      <c r="A1141" s="22">
        <v>49678</v>
      </c>
      <c r="B1141" s="24" t="str">
        <f t="shared" si="17"/>
        <v>No</v>
      </c>
    </row>
    <row r="1142" spans="1:2" x14ac:dyDescent="0.25">
      <c r="A1142" s="22">
        <v>56129</v>
      </c>
      <c r="B1142" s="24" t="str">
        <f t="shared" si="17"/>
        <v>No</v>
      </c>
    </row>
    <row r="1143" spans="1:2" x14ac:dyDescent="0.25">
      <c r="A1143" s="22">
        <v>37155</v>
      </c>
      <c r="B1143" s="24" t="str">
        <f t="shared" si="17"/>
        <v>No</v>
      </c>
    </row>
    <row r="1144" spans="1:2" x14ac:dyDescent="0.25">
      <c r="A1144" s="22">
        <v>21282</v>
      </c>
      <c r="B1144" s="24" t="str">
        <f t="shared" si="17"/>
        <v>No</v>
      </c>
    </row>
    <row r="1145" spans="1:2" x14ac:dyDescent="0.25">
      <c r="A1145" s="22">
        <v>33419</v>
      </c>
      <c r="B1145" s="24" t="str">
        <f t="shared" si="17"/>
        <v>No</v>
      </c>
    </row>
    <row r="1146" spans="1:2" x14ac:dyDescent="0.25">
      <c r="A1146" s="22">
        <v>63285</v>
      </c>
      <c r="B1146" s="24" t="str">
        <f t="shared" si="17"/>
        <v>No</v>
      </c>
    </row>
    <row r="1147" spans="1:2" x14ac:dyDescent="0.25">
      <c r="A1147" s="22">
        <v>21255</v>
      </c>
      <c r="B1147" s="24" t="str">
        <f t="shared" si="17"/>
        <v>No</v>
      </c>
    </row>
    <row r="1148" spans="1:2" x14ac:dyDescent="0.25">
      <c r="A1148" s="22">
        <v>42162</v>
      </c>
      <c r="B1148" s="24" t="str">
        <f t="shared" si="17"/>
        <v>No</v>
      </c>
    </row>
    <row r="1149" spans="1:2" x14ac:dyDescent="0.25">
      <c r="A1149" s="22">
        <v>54450</v>
      </c>
      <c r="B1149" s="24" t="str">
        <f t="shared" si="17"/>
        <v>No</v>
      </c>
    </row>
    <row r="1150" spans="1:2" x14ac:dyDescent="0.25">
      <c r="A1150" s="22">
        <v>57744</v>
      </c>
      <c r="B1150" s="24" t="str">
        <f t="shared" si="17"/>
        <v>No</v>
      </c>
    </row>
    <row r="1151" spans="1:2" x14ac:dyDescent="0.25">
      <c r="A1151" s="22">
        <v>26576</v>
      </c>
      <c r="B1151" s="24" t="str">
        <f t="shared" si="17"/>
        <v>No</v>
      </c>
    </row>
    <row r="1152" spans="1:2" x14ac:dyDescent="0.25">
      <c r="A1152" s="22">
        <v>57513</v>
      </c>
      <c r="B1152" s="24" t="str">
        <f t="shared" si="17"/>
        <v>No</v>
      </c>
    </row>
    <row r="1153" spans="1:2" x14ac:dyDescent="0.25">
      <c r="A1153" s="22">
        <v>68142</v>
      </c>
      <c r="B1153" s="24" t="str">
        <f t="shared" si="17"/>
        <v>No</v>
      </c>
    </row>
    <row r="1154" spans="1:2" x14ac:dyDescent="0.25">
      <c r="A1154" s="22">
        <v>7500</v>
      </c>
      <c r="B1154" s="24" t="str">
        <f t="shared" ref="B1154:B1217" si="18">IF(OR(A1154&lt;$E$4,A1154&gt;$E$5),"Yes","No")</f>
        <v>No</v>
      </c>
    </row>
    <row r="1155" spans="1:2" x14ac:dyDescent="0.25">
      <c r="A1155" s="22">
        <v>83145</v>
      </c>
      <c r="B1155" s="24" t="str">
        <f t="shared" si="18"/>
        <v>No</v>
      </c>
    </row>
    <row r="1156" spans="1:2" x14ac:dyDescent="0.25">
      <c r="A1156" s="22">
        <v>54197</v>
      </c>
      <c r="B1156" s="24" t="str">
        <f t="shared" si="18"/>
        <v>No</v>
      </c>
    </row>
    <row r="1157" spans="1:2" x14ac:dyDescent="0.25">
      <c r="A1157" s="22">
        <v>23091</v>
      </c>
      <c r="B1157" s="24" t="str">
        <f t="shared" si="18"/>
        <v>No</v>
      </c>
    </row>
    <row r="1158" spans="1:2" x14ac:dyDescent="0.25">
      <c r="A1158" s="22">
        <v>46049</v>
      </c>
      <c r="B1158" s="24" t="str">
        <f t="shared" si="18"/>
        <v>No</v>
      </c>
    </row>
    <row r="1159" spans="1:2" x14ac:dyDescent="0.25">
      <c r="A1159" s="22">
        <v>56715</v>
      </c>
      <c r="B1159" s="24" t="str">
        <f t="shared" si="18"/>
        <v>No</v>
      </c>
    </row>
    <row r="1160" spans="1:2" x14ac:dyDescent="0.25">
      <c r="A1160" s="22">
        <v>79410</v>
      </c>
      <c r="B1160" s="24" t="str">
        <f t="shared" si="18"/>
        <v>No</v>
      </c>
    </row>
    <row r="1161" spans="1:2" x14ac:dyDescent="0.25">
      <c r="A1161" s="22">
        <v>57304</v>
      </c>
      <c r="B1161" s="24" t="str">
        <f t="shared" si="18"/>
        <v>No</v>
      </c>
    </row>
    <row r="1162" spans="1:2" x14ac:dyDescent="0.25">
      <c r="A1162" s="22">
        <v>44375</v>
      </c>
      <c r="B1162" s="24" t="str">
        <f t="shared" si="18"/>
        <v>No</v>
      </c>
    </row>
    <row r="1163" spans="1:2" x14ac:dyDescent="0.25">
      <c r="A1163" s="22">
        <v>54450</v>
      </c>
      <c r="B1163" s="24" t="str">
        <f t="shared" si="18"/>
        <v>No</v>
      </c>
    </row>
    <row r="1164" spans="1:2" x14ac:dyDescent="0.25">
      <c r="A1164" s="22">
        <v>59594</v>
      </c>
      <c r="B1164" s="24" t="str">
        <f t="shared" si="18"/>
        <v>No</v>
      </c>
    </row>
    <row r="1165" spans="1:2" x14ac:dyDescent="0.25">
      <c r="A1165" s="22">
        <v>80685</v>
      </c>
      <c r="B1165" s="24" t="str">
        <f t="shared" si="18"/>
        <v>No</v>
      </c>
    </row>
    <row r="1166" spans="1:2" x14ac:dyDescent="0.25">
      <c r="A1166" s="22">
        <v>40344</v>
      </c>
      <c r="B1166" s="24" t="str">
        <f t="shared" si="18"/>
        <v>No</v>
      </c>
    </row>
    <row r="1167" spans="1:2" x14ac:dyDescent="0.25">
      <c r="A1167" s="22">
        <v>62710</v>
      </c>
      <c r="B1167" s="24" t="str">
        <f t="shared" si="18"/>
        <v>No</v>
      </c>
    </row>
    <row r="1168" spans="1:2" x14ac:dyDescent="0.25">
      <c r="A1168" s="22">
        <v>48985</v>
      </c>
      <c r="B1168" s="24" t="str">
        <f t="shared" si="18"/>
        <v>No</v>
      </c>
    </row>
    <row r="1169" spans="1:2" x14ac:dyDescent="0.25">
      <c r="A1169" s="22">
        <v>35322</v>
      </c>
      <c r="B1169" s="24" t="str">
        <f t="shared" si="18"/>
        <v>No</v>
      </c>
    </row>
    <row r="1170" spans="1:2" x14ac:dyDescent="0.25">
      <c r="A1170" s="22">
        <v>77142</v>
      </c>
      <c r="B1170" s="24" t="str">
        <f t="shared" si="18"/>
        <v>No</v>
      </c>
    </row>
    <row r="1171" spans="1:2" x14ac:dyDescent="0.25">
      <c r="A1171" s="22">
        <v>81657</v>
      </c>
      <c r="B1171" s="24" t="str">
        <f t="shared" si="18"/>
        <v>No</v>
      </c>
    </row>
    <row r="1172" spans="1:2" x14ac:dyDescent="0.25">
      <c r="A1172" s="22">
        <v>14421</v>
      </c>
      <c r="B1172" s="24" t="str">
        <f t="shared" si="18"/>
        <v>No</v>
      </c>
    </row>
    <row r="1173" spans="1:2" x14ac:dyDescent="0.25">
      <c r="A1173" s="22">
        <v>20130</v>
      </c>
      <c r="B1173" s="24" t="str">
        <f t="shared" si="18"/>
        <v>No</v>
      </c>
    </row>
    <row r="1174" spans="1:2" x14ac:dyDescent="0.25">
      <c r="A1174" s="22">
        <v>74214</v>
      </c>
      <c r="B1174" s="24" t="str">
        <f t="shared" si="18"/>
        <v>No</v>
      </c>
    </row>
    <row r="1175" spans="1:2" x14ac:dyDescent="0.25">
      <c r="A1175" s="22">
        <v>66726</v>
      </c>
      <c r="B1175" s="24" t="str">
        <f t="shared" si="18"/>
        <v>No</v>
      </c>
    </row>
    <row r="1176" spans="1:2" x14ac:dyDescent="0.25">
      <c r="A1176" s="22">
        <v>23724</v>
      </c>
      <c r="B1176" s="24" t="str">
        <f t="shared" si="18"/>
        <v>No</v>
      </c>
    </row>
    <row r="1177" spans="1:2" x14ac:dyDescent="0.25">
      <c r="A1177" s="22">
        <v>47353</v>
      </c>
      <c r="B1177" s="24" t="str">
        <f t="shared" si="18"/>
        <v>No</v>
      </c>
    </row>
    <row r="1178" spans="1:2" x14ac:dyDescent="0.25">
      <c r="A1178" s="22">
        <v>33444</v>
      </c>
      <c r="B1178" s="24" t="str">
        <f t="shared" si="18"/>
        <v>No</v>
      </c>
    </row>
    <row r="1179" spans="1:2" x14ac:dyDescent="0.25">
      <c r="A1179" s="22">
        <v>54386</v>
      </c>
      <c r="B1179" s="24" t="str">
        <f t="shared" si="18"/>
        <v>No</v>
      </c>
    </row>
    <row r="1180" spans="1:2" x14ac:dyDescent="0.25">
      <c r="A1180" s="22">
        <v>28510</v>
      </c>
      <c r="B1180" s="24" t="str">
        <f t="shared" si="18"/>
        <v>No</v>
      </c>
    </row>
    <row r="1181" spans="1:2" x14ac:dyDescent="0.25">
      <c r="A1181" s="22">
        <v>90638</v>
      </c>
      <c r="B1181" s="24" t="str">
        <f t="shared" si="18"/>
        <v>No</v>
      </c>
    </row>
    <row r="1182" spans="1:2" x14ac:dyDescent="0.25">
      <c r="A1182" s="22">
        <v>48070</v>
      </c>
      <c r="B1182" s="24" t="str">
        <f t="shared" si="18"/>
        <v>No</v>
      </c>
    </row>
    <row r="1183" spans="1:2" x14ac:dyDescent="0.25">
      <c r="A1183" s="22">
        <v>43140</v>
      </c>
      <c r="B1183" s="24" t="str">
        <f t="shared" si="18"/>
        <v>No</v>
      </c>
    </row>
    <row r="1184" spans="1:2" x14ac:dyDescent="0.25">
      <c r="A1184" s="22">
        <v>54959</v>
      </c>
      <c r="B1184" s="24" t="str">
        <f t="shared" si="18"/>
        <v>No</v>
      </c>
    </row>
    <row r="1185" spans="1:2" x14ac:dyDescent="0.25">
      <c r="A1185" s="22">
        <v>15056</v>
      </c>
      <c r="B1185" s="24" t="str">
        <f t="shared" si="18"/>
        <v>No</v>
      </c>
    </row>
    <row r="1186" spans="1:2" x14ac:dyDescent="0.25">
      <c r="A1186" s="22">
        <v>26954</v>
      </c>
      <c r="B1186" s="24" t="str">
        <f t="shared" si="18"/>
        <v>No</v>
      </c>
    </row>
    <row r="1187" spans="1:2" x14ac:dyDescent="0.25">
      <c r="A1187" s="22">
        <v>22327</v>
      </c>
      <c r="B1187" s="24" t="str">
        <f t="shared" si="18"/>
        <v>No</v>
      </c>
    </row>
    <row r="1188" spans="1:2" x14ac:dyDescent="0.25">
      <c r="A1188" s="22">
        <v>44393</v>
      </c>
      <c r="B1188" s="24" t="str">
        <f t="shared" si="18"/>
        <v>No</v>
      </c>
    </row>
    <row r="1189" spans="1:2" x14ac:dyDescent="0.25">
      <c r="A1189" s="22">
        <v>62000</v>
      </c>
      <c r="B1189" s="24" t="str">
        <f t="shared" si="18"/>
        <v>No</v>
      </c>
    </row>
    <row r="1190" spans="1:2" x14ac:dyDescent="0.25">
      <c r="A1190" s="22">
        <v>31497</v>
      </c>
      <c r="B1190" s="24" t="str">
        <f t="shared" si="18"/>
        <v>No</v>
      </c>
    </row>
    <row r="1191" spans="1:2" x14ac:dyDescent="0.25">
      <c r="A1191" s="22">
        <v>45894</v>
      </c>
      <c r="B1191" s="24" t="str">
        <f t="shared" si="18"/>
        <v>No</v>
      </c>
    </row>
    <row r="1192" spans="1:2" x14ac:dyDescent="0.25">
      <c r="A1192" s="22">
        <v>78579</v>
      </c>
      <c r="B1192" s="24" t="str">
        <f t="shared" si="18"/>
        <v>No</v>
      </c>
    </row>
    <row r="1193" spans="1:2" x14ac:dyDescent="0.25">
      <c r="A1193" s="22">
        <v>67369</v>
      </c>
      <c r="B1193" s="24" t="str">
        <f t="shared" si="18"/>
        <v>No</v>
      </c>
    </row>
    <row r="1194" spans="1:2" x14ac:dyDescent="0.25">
      <c r="A1194" s="22">
        <v>58401</v>
      </c>
      <c r="B1194" s="24" t="str">
        <f t="shared" si="18"/>
        <v>No</v>
      </c>
    </row>
    <row r="1195" spans="1:2" x14ac:dyDescent="0.25">
      <c r="A1195" s="22">
        <v>62307</v>
      </c>
      <c r="B1195" s="24" t="str">
        <f t="shared" si="18"/>
        <v>No</v>
      </c>
    </row>
    <row r="1196" spans="1:2" x14ac:dyDescent="0.25">
      <c r="A1196" s="22">
        <v>43641</v>
      </c>
      <c r="B1196" s="24" t="str">
        <f t="shared" si="18"/>
        <v>No</v>
      </c>
    </row>
    <row r="1197" spans="1:2" x14ac:dyDescent="0.25">
      <c r="A1197" s="22">
        <v>63841</v>
      </c>
      <c r="B1197" s="24" t="str">
        <f t="shared" si="18"/>
        <v>No</v>
      </c>
    </row>
    <row r="1198" spans="1:2" x14ac:dyDescent="0.25">
      <c r="A1198" s="22">
        <v>46891</v>
      </c>
      <c r="B1198" s="24" t="str">
        <f t="shared" si="18"/>
        <v>No</v>
      </c>
    </row>
    <row r="1199" spans="1:2" x14ac:dyDescent="0.25">
      <c r="A1199" s="22">
        <v>70091</v>
      </c>
      <c r="B1199" s="24" t="str">
        <f t="shared" si="18"/>
        <v>No</v>
      </c>
    </row>
    <row r="1200" spans="1:2" x14ac:dyDescent="0.25">
      <c r="A1200" s="22">
        <v>78075</v>
      </c>
      <c r="B1200" s="24" t="str">
        <f t="shared" si="18"/>
        <v>No</v>
      </c>
    </row>
    <row r="1201" spans="1:2" x14ac:dyDescent="0.25">
      <c r="A1201" s="22">
        <v>59184</v>
      </c>
      <c r="B1201" s="24" t="str">
        <f t="shared" si="18"/>
        <v>No</v>
      </c>
    </row>
    <row r="1202" spans="1:2" x14ac:dyDescent="0.25">
      <c r="A1202" s="22">
        <v>54809</v>
      </c>
      <c r="B1202" s="24" t="str">
        <f t="shared" si="18"/>
        <v>No</v>
      </c>
    </row>
    <row r="1203" spans="1:2" x14ac:dyDescent="0.25">
      <c r="A1203" s="22">
        <v>58113</v>
      </c>
      <c r="B1203" s="24" t="str">
        <f t="shared" si="18"/>
        <v>No</v>
      </c>
    </row>
    <row r="1204" spans="1:2" x14ac:dyDescent="0.25">
      <c r="A1204" s="22">
        <v>51412</v>
      </c>
      <c r="B1204" s="24" t="str">
        <f t="shared" si="18"/>
        <v>No</v>
      </c>
    </row>
    <row r="1205" spans="1:2" x14ac:dyDescent="0.25">
      <c r="A1205" s="22">
        <v>15287</v>
      </c>
      <c r="B1205" s="24" t="str">
        <f t="shared" si="18"/>
        <v>No</v>
      </c>
    </row>
    <row r="1206" spans="1:2" x14ac:dyDescent="0.25">
      <c r="A1206" s="22">
        <v>66636</v>
      </c>
      <c r="B1206" s="24" t="str">
        <f t="shared" si="18"/>
        <v>No</v>
      </c>
    </row>
    <row r="1207" spans="1:2" x14ac:dyDescent="0.25">
      <c r="A1207" s="22">
        <v>50965</v>
      </c>
      <c r="B1207" s="24" t="str">
        <f t="shared" si="18"/>
        <v>No</v>
      </c>
    </row>
    <row r="1208" spans="1:2" x14ac:dyDescent="0.25">
      <c r="A1208" s="22">
        <v>84618</v>
      </c>
      <c r="B1208" s="24" t="str">
        <f t="shared" si="18"/>
        <v>No</v>
      </c>
    </row>
    <row r="1209" spans="1:2" x14ac:dyDescent="0.25">
      <c r="A1209" s="22">
        <v>18351</v>
      </c>
      <c r="B1209" s="24" t="str">
        <f t="shared" si="18"/>
        <v>No</v>
      </c>
    </row>
    <row r="1210" spans="1:2" x14ac:dyDescent="0.25">
      <c r="A1210" s="22">
        <v>40451</v>
      </c>
      <c r="B1210" s="24" t="str">
        <f t="shared" si="18"/>
        <v>No</v>
      </c>
    </row>
    <row r="1211" spans="1:2" x14ac:dyDescent="0.25">
      <c r="A1211" s="22">
        <v>36317</v>
      </c>
      <c r="B1211" s="24" t="str">
        <f t="shared" si="18"/>
        <v>No</v>
      </c>
    </row>
    <row r="1212" spans="1:2" x14ac:dyDescent="0.25">
      <c r="A1212" s="22">
        <v>42213</v>
      </c>
      <c r="B1212" s="24" t="str">
        <f t="shared" si="18"/>
        <v>No</v>
      </c>
    </row>
    <row r="1213" spans="1:2" x14ac:dyDescent="0.25">
      <c r="A1213" s="22">
        <v>65748</v>
      </c>
      <c r="B1213" s="24" t="str">
        <f t="shared" si="18"/>
        <v>No</v>
      </c>
    </row>
    <row r="1214" spans="1:2" x14ac:dyDescent="0.25">
      <c r="A1214" s="22">
        <v>77044</v>
      </c>
      <c r="B1214" s="24" t="str">
        <f t="shared" si="18"/>
        <v>No</v>
      </c>
    </row>
    <row r="1215" spans="1:2" x14ac:dyDescent="0.25">
      <c r="A1215" s="22">
        <v>74918</v>
      </c>
      <c r="B1215" s="24" t="str">
        <f t="shared" si="18"/>
        <v>No</v>
      </c>
    </row>
    <row r="1216" spans="1:2" x14ac:dyDescent="0.25">
      <c r="A1216" s="22">
        <v>56721</v>
      </c>
      <c r="B1216" s="24" t="str">
        <f t="shared" si="18"/>
        <v>No</v>
      </c>
    </row>
    <row r="1217" spans="1:2" x14ac:dyDescent="0.25">
      <c r="A1217" s="22">
        <v>42160</v>
      </c>
      <c r="B1217" s="24" t="str">
        <f t="shared" si="18"/>
        <v>No</v>
      </c>
    </row>
    <row r="1218" spans="1:2" x14ac:dyDescent="0.25">
      <c r="A1218" s="22">
        <v>61559</v>
      </c>
      <c r="B1218" s="24" t="str">
        <f t="shared" ref="B1218:B1281" si="19">IF(OR(A1218&lt;$E$4,A1218&gt;$E$5),"Yes","No")</f>
        <v>No</v>
      </c>
    </row>
    <row r="1219" spans="1:2" x14ac:dyDescent="0.25">
      <c r="A1219" s="22">
        <v>33629</v>
      </c>
      <c r="B1219" s="24" t="str">
        <f t="shared" si="19"/>
        <v>No</v>
      </c>
    </row>
    <row r="1220" spans="1:2" x14ac:dyDescent="0.25">
      <c r="A1220" s="22">
        <v>68682</v>
      </c>
      <c r="B1220" s="24" t="str">
        <f t="shared" si="19"/>
        <v>No</v>
      </c>
    </row>
    <row r="1221" spans="1:2" x14ac:dyDescent="0.25">
      <c r="A1221" s="22">
        <v>34377</v>
      </c>
      <c r="B1221" s="24" t="str">
        <f t="shared" si="19"/>
        <v>No</v>
      </c>
    </row>
    <row r="1222" spans="1:2" x14ac:dyDescent="0.25">
      <c r="A1222" s="22">
        <v>8940</v>
      </c>
      <c r="B1222" s="24" t="str">
        <f t="shared" si="19"/>
        <v>No</v>
      </c>
    </row>
    <row r="1223" spans="1:2" x14ac:dyDescent="0.25">
      <c r="A1223" s="22">
        <v>26228</v>
      </c>
      <c r="B1223" s="24" t="str">
        <f t="shared" si="19"/>
        <v>No</v>
      </c>
    </row>
    <row r="1224" spans="1:2" x14ac:dyDescent="0.25">
      <c r="A1224" s="22">
        <v>77297</v>
      </c>
      <c r="B1224" s="24" t="str">
        <f t="shared" si="19"/>
        <v>No</v>
      </c>
    </row>
    <row r="1225" spans="1:2" x14ac:dyDescent="0.25">
      <c r="A1225" s="22">
        <v>40211</v>
      </c>
      <c r="B1225" s="24" t="str">
        <f t="shared" si="19"/>
        <v>No</v>
      </c>
    </row>
    <row r="1226" spans="1:2" x14ac:dyDescent="0.25">
      <c r="A1226" s="22">
        <v>33438</v>
      </c>
      <c r="B1226" s="24" t="str">
        <f t="shared" si="19"/>
        <v>No</v>
      </c>
    </row>
    <row r="1227" spans="1:2" x14ac:dyDescent="0.25">
      <c r="A1227" s="22">
        <v>75032</v>
      </c>
      <c r="B1227" s="24" t="str">
        <f t="shared" si="19"/>
        <v>No</v>
      </c>
    </row>
    <row r="1228" spans="1:2" x14ac:dyDescent="0.25">
      <c r="A1228" s="22">
        <v>61284</v>
      </c>
      <c r="B1228" s="24" t="str">
        <f t="shared" si="19"/>
        <v>No</v>
      </c>
    </row>
    <row r="1229" spans="1:2" x14ac:dyDescent="0.25">
      <c r="A1229" s="22">
        <v>22518</v>
      </c>
      <c r="B1229" s="24" t="str">
        <f t="shared" si="19"/>
        <v>No</v>
      </c>
    </row>
    <row r="1230" spans="1:2" x14ac:dyDescent="0.25">
      <c r="A1230" s="22">
        <v>54730</v>
      </c>
      <c r="B1230" s="24" t="str">
        <f t="shared" si="19"/>
        <v>No</v>
      </c>
    </row>
    <row r="1231" spans="1:2" x14ac:dyDescent="0.25">
      <c r="A1231" s="22">
        <v>38452</v>
      </c>
      <c r="B1231" s="24" t="str">
        <f t="shared" si="19"/>
        <v>No</v>
      </c>
    </row>
    <row r="1232" spans="1:2" x14ac:dyDescent="0.25">
      <c r="A1232" s="22">
        <v>44421</v>
      </c>
      <c r="B1232" s="24" t="str">
        <f t="shared" si="19"/>
        <v>No</v>
      </c>
    </row>
    <row r="1233" spans="1:2" x14ac:dyDescent="0.25">
      <c r="A1233" s="22">
        <v>38197</v>
      </c>
      <c r="B1233" s="24" t="str">
        <f t="shared" si="19"/>
        <v>No</v>
      </c>
    </row>
    <row r="1234" spans="1:2" x14ac:dyDescent="0.25">
      <c r="A1234" s="22">
        <v>41986</v>
      </c>
      <c r="B1234" s="24" t="str">
        <f t="shared" si="19"/>
        <v>No</v>
      </c>
    </row>
    <row r="1235" spans="1:2" x14ac:dyDescent="0.25">
      <c r="A1235" s="22">
        <v>28427</v>
      </c>
      <c r="B1235" s="24" t="str">
        <f t="shared" si="19"/>
        <v>No</v>
      </c>
    </row>
    <row r="1236" spans="1:2" x14ac:dyDescent="0.25">
      <c r="A1236" s="22">
        <v>37395</v>
      </c>
      <c r="B1236" s="24" t="str">
        <f t="shared" si="19"/>
        <v>No</v>
      </c>
    </row>
    <row r="1237" spans="1:2" x14ac:dyDescent="0.25">
      <c r="A1237" s="22">
        <v>64722</v>
      </c>
      <c r="B1237" s="24" t="str">
        <f t="shared" si="19"/>
        <v>No</v>
      </c>
    </row>
    <row r="1238" spans="1:2" x14ac:dyDescent="0.25">
      <c r="A1238" s="22">
        <v>55249</v>
      </c>
      <c r="B1238" s="24" t="str">
        <f t="shared" si="19"/>
        <v>No</v>
      </c>
    </row>
    <row r="1239" spans="1:2" x14ac:dyDescent="0.25">
      <c r="A1239" s="22">
        <v>84906</v>
      </c>
      <c r="B1239" s="24" t="str">
        <f t="shared" si="19"/>
        <v>No</v>
      </c>
    </row>
    <row r="1240" spans="1:2" x14ac:dyDescent="0.25">
      <c r="A1240" s="22">
        <v>28691</v>
      </c>
      <c r="B1240" s="24" t="str">
        <f t="shared" si="19"/>
        <v>No</v>
      </c>
    </row>
    <row r="1241" spans="1:2" x14ac:dyDescent="0.25">
      <c r="A1241" s="22">
        <v>44213</v>
      </c>
      <c r="B1241" s="24" t="str">
        <f t="shared" si="19"/>
        <v>No</v>
      </c>
    </row>
    <row r="1242" spans="1:2" x14ac:dyDescent="0.25">
      <c r="A1242" s="22">
        <v>25707</v>
      </c>
      <c r="B1242" s="24" t="str">
        <f t="shared" si="19"/>
        <v>No</v>
      </c>
    </row>
    <row r="1243" spans="1:2" x14ac:dyDescent="0.25">
      <c r="A1243" s="22">
        <v>59062</v>
      </c>
      <c r="B1243" s="24" t="str">
        <f t="shared" si="19"/>
        <v>No</v>
      </c>
    </row>
    <row r="1244" spans="1:2" x14ac:dyDescent="0.25">
      <c r="A1244" s="22">
        <v>76624</v>
      </c>
      <c r="B1244" s="24" t="str">
        <f t="shared" si="19"/>
        <v>No</v>
      </c>
    </row>
    <row r="1245" spans="1:2" x14ac:dyDescent="0.25">
      <c r="A1245" s="22">
        <v>66000</v>
      </c>
      <c r="B1245" s="24" t="str">
        <f t="shared" si="19"/>
        <v>No</v>
      </c>
    </row>
    <row r="1246" spans="1:2" x14ac:dyDescent="0.25">
      <c r="A1246" s="22">
        <v>27683</v>
      </c>
      <c r="B1246" s="24" t="str">
        <f t="shared" si="19"/>
        <v>No</v>
      </c>
    </row>
    <row r="1247" spans="1:2" x14ac:dyDescent="0.25">
      <c r="A1247" s="22">
        <v>1730</v>
      </c>
      <c r="B1247" s="24" t="str">
        <f t="shared" si="19"/>
        <v>No</v>
      </c>
    </row>
    <row r="1248" spans="1:2" x14ac:dyDescent="0.25">
      <c r="A1248" s="22">
        <v>7500</v>
      </c>
      <c r="B1248" s="24" t="str">
        <f t="shared" si="19"/>
        <v>No</v>
      </c>
    </row>
    <row r="1249" spans="1:2" x14ac:dyDescent="0.25">
      <c r="A1249" s="22">
        <v>40521</v>
      </c>
      <c r="B1249" s="24" t="str">
        <f t="shared" si="19"/>
        <v>No</v>
      </c>
    </row>
    <row r="1250" spans="1:2" x14ac:dyDescent="0.25">
      <c r="A1250" s="22">
        <v>20427</v>
      </c>
      <c r="B1250" s="24" t="str">
        <f t="shared" si="19"/>
        <v>No</v>
      </c>
    </row>
    <row r="1251" spans="1:2" x14ac:dyDescent="0.25">
      <c r="A1251" s="22">
        <v>65106</v>
      </c>
      <c r="B1251" s="24" t="str">
        <f t="shared" si="19"/>
        <v>No</v>
      </c>
    </row>
    <row r="1252" spans="1:2" x14ac:dyDescent="0.25">
      <c r="A1252" s="22">
        <v>69969</v>
      </c>
      <c r="B1252" s="24" t="str">
        <f t="shared" si="19"/>
        <v>No</v>
      </c>
    </row>
    <row r="1253" spans="1:2" x14ac:dyDescent="0.25">
      <c r="A1253" s="22">
        <v>67433</v>
      </c>
      <c r="B1253" s="24" t="str">
        <f t="shared" si="19"/>
        <v>No</v>
      </c>
    </row>
    <row r="1254" spans="1:2" x14ac:dyDescent="0.25">
      <c r="A1254" s="22">
        <v>77766</v>
      </c>
      <c r="B1254" s="24" t="str">
        <f t="shared" si="19"/>
        <v>No</v>
      </c>
    </row>
    <row r="1255" spans="1:2" x14ac:dyDescent="0.25">
      <c r="A1255" s="22">
        <v>74716</v>
      </c>
      <c r="B1255" s="24" t="str">
        <f t="shared" si="19"/>
        <v>No</v>
      </c>
    </row>
    <row r="1256" spans="1:2" x14ac:dyDescent="0.25">
      <c r="A1256" s="22">
        <v>68118</v>
      </c>
      <c r="B1256" s="24" t="str">
        <f t="shared" si="19"/>
        <v>No</v>
      </c>
    </row>
    <row r="1257" spans="1:2" x14ac:dyDescent="0.25">
      <c r="A1257" s="22">
        <v>55158</v>
      </c>
      <c r="B1257" s="24" t="str">
        <f t="shared" si="19"/>
        <v>No</v>
      </c>
    </row>
    <row r="1258" spans="1:2" x14ac:dyDescent="0.25">
      <c r="A1258" s="22">
        <v>62972</v>
      </c>
      <c r="B1258" s="24" t="str">
        <f t="shared" si="19"/>
        <v>No</v>
      </c>
    </row>
    <row r="1259" spans="1:2" x14ac:dyDescent="0.25">
      <c r="A1259" s="22">
        <v>74190</v>
      </c>
      <c r="B1259" s="24" t="str">
        <f t="shared" si="19"/>
        <v>No</v>
      </c>
    </row>
    <row r="1260" spans="1:2" x14ac:dyDescent="0.25">
      <c r="A1260" s="22">
        <v>39356</v>
      </c>
      <c r="B1260" s="24" t="str">
        <f t="shared" si="19"/>
        <v>No</v>
      </c>
    </row>
    <row r="1261" spans="1:2" x14ac:dyDescent="0.25">
      <c r="A1261" s="22">
        <v>76653</v>
      </c>
      <c r="B1261" s="24" t="str">
        <f t="shared" si="19"/>
        <v>No</v>
      </c>
    </row>
    <row r="1262" spans="1:2" x14ac:dyDescent="0.25">
      <c r="A1262" s="22">
        <v>35860</v>
      </c>
      <c r="B1262" s="24" t="str">
        <f t="shared" si="19"/>
        <v>No</v>
      </c>
    </row>
    <row r="1263" spans="1:2" x14ac:dyDescent="0.25">
      <c r="A1263" s="22">
        <v>90687</v>
      </c>
      <c r="B1263" s="24" t="str">
        <f t="shared" si="19"/>
        <v>No</v>
      </c>
    </row>
    <row r="1264" spans="1:2" x14ac:dyDescent="0.25">
      <c r="A1264" s="22">
        <v>73450</v>
      </c>
      <c r="B1264" s="24" t="str">
        <f t="shared" si="19"/>
        <v>No</v>
      </c>
    </row>
    <row r="1265" spans="1:2" x14ac:dyDescent="0.25">
      <c r="A1265" s="22">
        <v>31454</v>
      </c>
      <c r="B1265" s="24" t="str">
        <f t="shared" si="19"/>
        <v>No</v>
      </c>
    </row>
    <row r="1266" spans="1:2" x14ac:dyDescent="0.25">
      <c r="A1266" s="22">
        <v>47139</v>
      </c>
      <c r="B1266" s="24" t="str">
        <f t="shared" si="19"/>
        <v>No</v>
      </c>
    </row>
    <row r="1267" spans="1:2" x14ac:dyDescent="0.25">
      <c r="A1267" s="22">
        <v>83829</v>
      </c>
      <c r="B1267" s="24" t="str">
        <f t="shared" si="19"/>
        <v>No</v>
      </c>
    </row>
    <row r="1268" spans="1:2" x14ac:dyDescent="0.25">
      <c r="A1268" s="22">
        <v>53378</v>
      </c>
      <c r="B1268" s="24" t="str">
        <f t="shared" si="19"/>
        <v>No</v>
      </c>
    </row>
    <row r="1269" spans="1:2" x14ac:dyDescent="0.25">
      <c r="A1269" s="22">
        <v>19656</v>
      </c>
      <c r="B1269" s="24" t="str">
        <f t="shared" si="19"/>
        <v>No</v>
      </c>
    </row>
    <row r="1270" spans="1:2" x14ac:dyDescent="0.25">
      <c r="A1270" s="22">
        <v>45579</v>
      </c>
      <c r="B1270" s="24" t="str">
        <f t="shared" si="19"/>
        <v>No</v>
      </c>
    </row>
    <row r="1271" spans="1:2" x14ac:dyDescent="0.25">
      <c r="A1271" s="22">
        <v>85485</v>
      </c>
      <c r="B1271" s="24" t="str">
        <f t="shared" si="19"/>
        <v>No</v>
      </c>
    </row>
    <row r="1272" spans="1:2" x14ac:dyDescent="0.25">
      <c r="A1272" s="22">
        <v>55956</v>
      </c>
      <c r="B1272" s="24" t="str">
        <f t="shared" si="19"/>
        <v>No</v>
      </c>
    </row>
    <row r="1273" spans="1:2" x14ac:dyDescent="0.25">
      <c r="A1273" s="22">
        <v>64191</v>
      </c>
      <c r="B1273" s="24" t="str">
        <f t="shared" si="19"/>
        <v>No</v>
      </c>
    </row>
    <row r="1274" spans="1:2" x14ac:dyDescent="0.25">
      <c r="A1274" s="22">
        <v>38808</v>
      </c>
      <c r="B1274" s="24" t="str">
        <f t="shared" si="19"/>
        <v>No</v>
      </c>
    </row>
    <row r="1275" spans="1:2" x14ac:dyDescent="0.25">
      <c r="A1275" s="22">
        <v>57183</v>
      </c>
      <c r="B1275" s="24" t="str">
        <f t="shared" si="19"/>
        <v>No</v>
      </c>
    </row>
    <row r="1276" spans="1:2" x14ac:dyDescent="0.25">
      <c r="A1276" s="22">
        <v>23748</v>
      </c>
      <c r="B1276" s="24" t="str">
        <f t="shared" si="19"/>
        <v>No</v>
      </c>
    </row>
    <row r="1277" spans="1:2" x14ac:dyDescent="0.25">
      <c r="A1277" s="22">
        <v>66303</v>
      </c>
      <c r="B1277" s="24" t="str">
        <f t="shared" si="19"/>
        <v>No</v>
      </c>
    </row>
    <row r="1278" spans="1:2" x14ac:dyDescent="0.25">
      <c r="A1278" s="22">
        <v>37368</v>
      </c>
      <c r="B1278" s="24" t="str">
        <f t="shared" si="19"/>
        <v>No</v>
      </c>
    </row>
    <row r="1279" spans="1:2" x14ac:dyDescent="0.25">
      <c r="A1279" s="22">
        <v>40800</v>
      </c>
      <c r="B1279" s="24" t="str">
        <f t="shared" si="19"/>
        <v>No</v>
      </c>
    </row>
    <row r="1280" spans="1:2" x14ac:dyDescent="0.25">
      <c r="A1280" s="22">
        <v>71847</v>
      </c>
      <c r="B1280" s="24" t="str">
        <f t="shared" si="19"/>
        <v>No</v>
      </c>
    </row>
    <row r="1281" spans="1:2" x14ac:dyDescent="0.25">
      <c r="A1281" s="22">
        <v>46149</v>
      </c>
      <c r="B1281" s="24" t="str">
        <f t="shared" si="19"/>
        <v>No</v>
      </c>
    </row>
    <row r="1282" spans="1:2" x14ac:dyDescent="0.25">
      <c r="A1282" s="22">
        <v>78687</v>
      </c>
      <c r="B1282" s="24" t="str">
        <f t="shared" ref="B1282:B1345" si="20">IF(OR(A1282&lt;$E$4,A1282&gt;$E$5),"Yes","No")</f>
        <v>No</v>
      </c>
    </row>
    <row r="1283" spans="1:2" x14ac:dyDescent="0.25">
      <c r="A1283" s="22">
        <v>49118</v>
      </c>
      <c r="B1283" s="24" t="str">
        <f t="shared" si="20"/>
        <v>No</v>
      </c>
    </row>
    <row r="1284" spans="1:2" x14ac:dyDescent="0.25">
      <c r="A1284" s="22">
        <v>37633</v>
      </c>
      <c r="B1284" s="24" t="str">
        <f t="shared" si="20"/>
        <v>No</v>
      </c>
    </row>
    <row r="1285" spans="1:2" x14ac:dyDescent="0.25">
      <c r="A1285" s="22">
        <v>39767</v>
      </c>
      <c r="B1285" s="24" t="str">
        <f t="shared" si="20"/>
        <v>No</v>
      </c>
    </row>
    <row r="1286" spans="1:2" x14ac:dyDescent="0.25">
      <c r="A1286" s="22">
        <v>26997</v>
      </c>
      <c r="B1286" s="24" t="str">
        <f t="shared" si="20"/>
        <v>No</v>
      </c>
    </row>
    <row r="1287" spans="1:2" x14ac:dyDescent="0.25">
      <c r="A1287" s="22">
        <v>33986</v>
      </c>
      <c r="B1287" s="24" t="str">
        <f t="shared" si="20"/>
        <v>No</v>
      </c>
    </row>
    <row r="1288" spans="1:2" x14ac:dyDescent="0.25">
      <c r="A1288" s="22">
        <v>57091</v>
      </c>
      <c r="B1288" s="24" t="str">
        <f t="shared" si="20"/>
        <v>No</v>
      </c>
    </row>
    <row r="1289" spans="1:2" x14ac:dyDescent="0.25">
      <c r="A1289" s="22">
        <v>46831</v>
      </c>
      <c r="B1289" s="24" t="str">
        <f t="shared" si="20"/>
        <v>No</v>
      </c>
    </row>
    <row r="1290" spans="1:2" x14ac:dyDescent="0.25">
      <c r="A1290" s="22">
        <v>83151</v>
      </c>
      <c r="B1290" s="24" t="str">
        <f t="shared" si="20"/>
        <v>No</v>
      </c>
    </row>
    <row r="1291" spans="1:2" x14ac:dyDescent="0.25">
      <c r="A1291" s="22">
        <v>52531</v>
      </c>
      <c r="B1291" s="24" t="str">
        <f t="shared" si="20"/>
        <v>No</v>
      </c>
    </row>
    <row r="1292" spans="1:2" x14ac:dyDescent="0.25">
      <c r="A1292" s="22">
        <v>15759</v>
      </c>
      <c r="B1292" s="24" t="str">
        <f t="shared" si="20"/>
        <v>No</v>
      </c>
    </row>
    <row r="1293" spans="1:2" x14ac:dyDescent="0.25">
      <c r="A1293" s="22">
        <v>22804</v>
      </c>
      <c r="B1293" s="24" t="str">
        <f t="shared" si="20"/>
        <v>No</v>
      </c>
    </row>
    <row r="1294" spans="1:2" x14ac:dyDescent="0.25">
      <c r="A1294" s="22">
        <v>43050</v>
      </c>
      <c r="B1294" s="24" t="str">
        <f t="shared" si="20"/>
        <v>No</v>
      </c>
    </row>
    <row r="1295" spans="1:2" x14ac:dyDescent="0.25">
      <c r="A1295" s="22">
        <v>42997</v>
      </c>
      <c r="B1295" s="24" t="str">
        <f t="shared" si="20"/>
        <v>No</v>
      </c>
    </row>
    <row r="1296" spans="1:2" x14ac:dyDescent="0.25">
      <c r="A1296" s="22">
        <v>48918</v>
      </c>
      <c r="B1296" s="24" t="str">
        <f t="shared" si="20"/>
        <v>No</v>
      </c>
    </row>
    <row r="1297" spans="1:2" x14ac:dyDescent="0.25">
      <c r="A1297" s="22">
        <v>60033</v>
      </c>
      <c r="B1297" s="24" t="str">
        <f t="shared" si="20"/>
        <v>No</v>
      </c>
    </row>
    <row r="1298" spans="1:2" x14ac:dyDescent="0.25">
      <c r="A1298" s="22">
        <v>34043</v>
      </c>
      <c r="B1298" s="24" t="str">
        <f t="shared" si="20"/>
        <v>No</v>
      </c>
    </row>
    <row r="1299" spans="1:2" x14ac:dyDescent="0.25">
      <c r="A1299" s="22">
        <v>57811</v>
      </c>
      <c r="B1299" s="24" t="str">
        <f t="shared" si="20"/>
        <v>No</v>
      </c>
    </row>
    <row r="1300" spans="1:2" x14ac:dyDescent="0.25">
      <c r="A1300" s="22">
        <v>78569</v>
      </c>
      <c r="B1300" s="24" t="str">
        <f t="shared" si="20"/>
        <v>No</v>
      </c>
    </row>
    <row r="1301" spans="1:2" x14ac:dyDescent="0.25">
      <c r="A1301" s="22">
        <v>7500</v>
      </c>
      <c r="B1301" s="24" t="str">
        <f t="shared" si="20"/>
        <v>No</v>
      </c>
    </row>
    <row r="1302" spans="1:2" x14ac:dyDescent="0.25">
      <c r="A1302" s="22">
        <v>157733</v>
      </c>
      <c r="B1302" s="24" t="str">
        <f t="shared" si="20"/>
        <v>Yes</v>
      </c>
    </row>
    <row r="1303" spans="1:2" x14ac:dyDescent="0.25">
      <c r="A1303" s="22">
        <v>94384</v>
      </c>
      <c r="B1303" s="24" t="str">
        <f t="shared" si="20"/>
        <v>No</v>
      </c>
    </row>
    <row r="1304" spans="1:2" x14ac:dyDescent="0.25">
      <c r="A1304" s="22">
        <v>23148</v>
      </c>
      <c r="B1304" s="24" t="str">
        <f t="shared" si="20"/>
        <v>No</v>
      </c>
    </row>
    <row r="1305" spans="1:2" x14ac:dyDescent="0.25">
      <c r="A1305" s="22">
        <v>44267</v>
      </c>
      <c r="B1305" s="24" t="str">
        <f t="shared" si="20"/>
        <v>No</v>
      </c>
    </row>
    <row r="1306" spans="1:2" x14ac:dyDescent="0.25">
      <c r="A1306" s="22">
        <v>71626</v>
      </c>
      <c r="B1306" s="24" t="str">
        <f t="shared" si="20"/>
        <v>No</v>
      </c>
    </row>
    <row r="1307" spans="1:2" x14ac:dyDescent="0.25">
      <c r="A1307" s="22">
        <v>60894</v>
      </c>
      <c r="B1307" s="24" t="str">
        <f t="shared" si="20"/>
        <v>No</v>
      </c>
    </row>
    <row r="1308" spans="1:2" x14ac:dyDescent="0.25">
      <c r="A1308" s="22">
        <v>50200</v>
      </c>
      <c r="B1308" s="24" t="str">
        <f t="shared" si="20"/>
        <v>No</v>
      </c>
    </row>
    <row r="1309" spans="1:2" x14ac:dyDescent="0.25">
      <c r="A1309" s="22">
        <v>81051</v>
      </c>
      <c r="B1309" s="24" t="str">
        <f t="shared" si="20"/>
        <v>No</v>
      </c>
    </row>
    <row r="1310" spans="1:2" x14ac:dyDescent="0.25">
      <c r="A1310" s="22">
        <v>65169</v>
      </c>
      <c r="B1310" s="24" t="str">
        <f t="shared" si="20"/>
        <v>No</v>
      </c>
    </row>
    <row r="1311" spans="1:2" x14ac:dyDescent="0.25">
      <c r="A1311" s="22">
        <v>59868</v>
      </c>
      <c r="B1311" s="24" t="str">
        <f t="shared" si="20"/>
        <v>No</v>
      </c>
    </row>
    <row r="1312" spans="1:2" x14ac:dyDescent="0.25">
      <c r="A1312" s="22">
        <v>65695</v>
      </c>
      <c r="B1312" s="24" t="str">
        <f t="shared" si="20"/>
        <v>No</v>
      </c>
    </row>
    <row r="1313" spans="1:2" x14ac:dyDescent="0.25">
      <c r="A1313" s="22">
        <v>64857</v>
      </c>
      <c r="B1313" s="24" t="str">
        <f t="shared" si="20"/>
        <v>No</v>
      </c>
    </row>
    <row r="1314" spans="1:2" x14ac:dyDescent="0.25">
      <c r="A1314" s="22">
        <v>45143</v>
      </c>
      <c r="B1314" s="24" t="str">
        <f t="shared" si="20"/>
        <v>No</v>
      </c>
    </row>
    <row r="1315" spans="1:2" x14ac:dyDescent="0.25">
      <c r="A1315" s="22">
        <v>74805</v>
      </c>
      <c r="B1315" s="24" t="str">
        <f t="shared" si="20"/>
        <v>No</v>
      </c>
    </row>
    <row r="1316" spans="1:2" x14ac:dyDescent="0.25">
      <c r="A1316" s="22">
        <v>59060</v>
      </c>
      <c r="B1316" s="24" t="str">
        <f t="shared" si="20"/>
        <v>No</v>
      </c>
    </row>
    <row r="1317" spans="1:2" x14ac:dyDescent="0.25">
      <c r="A1317" s="22">
        <v>27238</v>
      </c>
      <c r="B1317" s="24" t="str">
        <f t="shared" si="20"/>
        <v>No</v>
      </c>
    </row>
    <row r="1318" spans="1:2" x14ac:dyDescent="0.25">
      <c r="A1318" s="22">
        <v>47009</v>
      </c>
      <c r="B1318" s="24" t="str">
        <f t="shared" si="20"/>
        <v>No</v>
      </c>
    </row>
    <row r="1319" spans="1:2" x14ac:dyDescent="0.25">
      <c r="A1319" s="22">
        <v>46094</v>
      </c>
      <c r="B1319" s="24" t="str">
        <f t="shared" si="20"/>
        <v>No</v>
      </c>
    </row>
    <row r="1320" spans="1:2" x14ac:dyDescent="0.25">
      <c r="A1320" s="22">
        <v>40321</v>
      </c>
      <c r="B1320" s="24" t="str">
        <f t="shared" si="20"/>
        <v>No</v>
      </c>
    </row>
    <row r="1321" spans="1:2" x14ac:dyDescent="0.25">
      <c r="A1321" s="22">
        <v>37235</v>
      </c>
      <c r="B1321" s="24" t="str">
        <f t="shared" si="20"/>
        <v>No</v>
      </c>
    </row>
    <row r="1322" spans="1:2" x14ac:dyDescent="0.25">
      <c r="A1322" s="22">
        <v>81843</v>
      </c>
      <c r="B1322" s="24" t="str">
        <f t="shared" si="20"/>
        <v>No</v>
      </c>
    </row>
    <row r="1323" spans="1:2" x14ac:dyDescent="0.25">
      <c r="A1323" s="22">
        <v>46692</v>
      </c>
      <c r="B1323" s="24" t="str">
        <f t="shared" si="20"/>
        <v>No</v>
      </c>
    </row>
    <row r="1324" spans="1:2" x14ac:dyDescent="0.25">
      <c r="A1324" s="22">
        <v>77382</v>
      </c>
      <c r="B1324" s="24" t="str">
        <f t="shared" si="20"/>
        <v>No</v>
      </c>
    </row>
    <row r="1325" spans="1:2" x14ac:dyDescent="0.25">
      <c r="A1325" s="22">
        <v>37774</v>
      </c>
      <c r="B1325" s="24" t="str">
        <f t="shared" si="20"/>
        <v>No</v>
      </c>
    </row>
    <row r="1326" spans="1:2" x14ac:dyDescent="0.25">
      <c r="A1326" s="22">
        <v>18393</v>
      </c>
      <c r="B1326" s="24" t="str">
        <f t="shared" si="20"/>
        <v>No</v>
      </c>
    </row>
    <row r="1327" spans="1:2" x14ac:dyDescent="0.25">
      <c r="A1327" s="22">
        <v>72828</v>
      </c>
      <c r="B1327" s="24" t="str">
        <f t="shared" si="20"/>
        <v>No</v>
      </c>
    </row>
    <row r="1328" spans="1:2" x14ac:dyDescent="0.25">
      <c r="A1328" s="22">
        <v>24711</v>
      </c>
      <c r="B1328" s="24" t="str">
        <f t="shared" si="20"/>
        <v>No</v>
      </c>
    </row>
    <row r="1329" spans="1:2" x14ac:dyDescent="0.25">
      <c r="A1329" s="22">
        <v>45503</v>
      </c>
      <c r="B1329" s="24" t="str">
        <f t="shared" si="20"/>
        <v>No</v>
      </c>
    </row>
    <row r="1330" spans="1:2" x14ac:dyDescent="0.25">
      <c r="A1330" s="22">
        <v>6560</v>
      </c>
      <c r="B1330" s="24" t="str">
        <f t="shared" si="20"/>
        <v>No</v>
      </c>
    </row>
    <row r="1331" spans="1:2" x14ac:dyDescent="0.25">
      <c r="A1331" s="22">
        <v>71604</v>
      </c>
      <c r="B1331" s="24" t="str">
        <f t="shared" si="20"/>
        <v>No</v>
      </c>
    </row>
    <row r="1332" spans="1:2" x14ac:dyDescent="0.25">
      <c r="A1332" s="22">
        <v>27244</v>
      </c>
      <c r="B1332" s="24" t="str">
        <f t="shared" si="20"/>
        <v>No</v>
      </c>
    </row>
    <row r="1333" spans="1:2" x14ac:dyDescent="0.25">
      <c r="A1333" s="22">
        <v>48752</v>
      </c>
      <c r="B1333" s="24" t="str">
        <f t="shared" si="20"/>
        <v>No</v>
      </c>
    </row>
    <row r="1334" spans="1:2" x14ac:dyDescent="0.25">
      <c r="A1334" s="22">
        <v>71434</v>
      </c>
      <c r="B1334" s="24" t="str">
        <f t="shared" si="20"/>
        <v>No</v>
      </c>
    </row>
    <row r="1335" spans="1:2" x14ac:dyDescent="0.25">
      <c r="A1335" s="22">
        <v>90842</v>
      </c>
      <c r="B1335" s="24" t="str">
        <f t="shared" si="20"/>
        <v>No</v>
      </c>
    </row>
    <row r="1336" spans="1:2" x14ac:dyDescent="0.25">
      <c r="A1336" s="22">
        <v>88097</v>
      </c>
      <c r="B1336" s="24" t="str">
        <f t="shared" si="20"/>
        <v>No</v>
      </c>
    </row>
    <row r="1337" spans="1:2" x14ac:dyDescent="0.25">
      <c r="A1337" s="22">
        <v>51948</v>
      </c>
      <c r="B1337" s="24" t="str">
        <f t="shared" si="20"/>
        <v>No</v>
      </c>
    </row>
    <row r="1338" spans="1:2" x14ac:dyDescent="0.25">
      <c r="A1338" s="22">
        <v>71853</v>
      </c>
      <c r="B1338" s="24" t="str">
        <f t="shared" si="20"/>
        <v>No</v>
      </c>
    </row>
    <row r="1339" spans="1:2" x14ac:dyDescent="0.25">
      <c r="A1339" s="22">
        <v>35876</v>
      </c>
      <c r="B1339" s="24" t="str">
        <f t="shared" si="20"/>
        <v>No</v>
      </c>
    </row>
    <row r="1340" spans="1:2" x14ac:dyDescent="0.25">
      <c r="A1340" s="22">
        <v>40049</v>
      </c>
      <c r="B1340" s="24" t="str">
        <f t="shared" si="20"/>
        <v>No</v>
      </c>
    </row>
    <row r="1341" spans="1:2" x14ac:dyDescent="0.25">
      <c r="A1341" s="22">
        <v>39660</v>
      </c>
      <c r="B1341" s="24" t="str">
        <f t="shared" si="20"/>
        <v>No</v>
      </c>
    </row>
    <row r="1342" spans="1:2" x14ac:dyDescent="0.25">
      <c r="A1342" s="22">
        <v>50127</v>
      </c>
      <c r="B1342" s="24" t="str">
        <f t="shared" si="20"/>
        <v>No</v>
      </c>
    </row>
    <row r="1343" spans="1:2" x14ac:dyDescent="0.25">
      <c r="A1343" s="22">
        <v>43263</v>
      </c>
      <c r="B1343" s="24" t="str">
        <f t="shared" si="20"/>
        <v>No</v>
      </c>
    </row>
    <row r="1344" spans="1:2" x14ac:dyDescent="0.25">
      <c r="A1344" s="22">
        <v>62845</v>
      </c>
      <c r="B1344" s="24" t="str">
        <f t="shared" si="20"/>
        <v>No</v>
      </c>
    </row>
    <row r="1345" spans="1:2" x14ac:dyDescent="0.25">
      <c r="A1345" s="22">
        <v>18929</v>
      </c>
      <c r="B1345" s="24" t="str">
        <f t="shared" si="20"/>
        <v>No</v>
      </c>
    </row>
    <row r="1346" spans="1:2" x14ac:dyDescent="0.25">
      <c r="A1346" s="22">
        <v>24367</v>
      </c>
      <c r="B1346" s="24" t="str">
        <f t="shared" ref="B1346:B1409" si="21">IF(OR(A1346&lt;$E$4,A1346&gt;$E$5),"Yes","No")</f>
        <v>No</v>
      </c>
    </row>
    <row r="1347" spans="1:2" x14ac:dyDescent="0.25">
      <c r="A1347" s="22">
        <v>33249</v>
      </c>
      <c r="B1347" s="24" t="str">
        <f t="shared" si="21"/>
        <v>No</v>
      </c>
    </row>
    <row r="1348" spans="1:2" x14ac:dyDescent="0.25">
      <c r="A1348" s="22">
        <v>26887</v>
      </c>
      <c r="B1348" s="24" t="str">
        <f t="shared" si="21"/>
        <v>No</v>
      </c>
    </row>
    <row r="1349" spans="1:2" x14ac:dyDescent="0.25">
      <c r="A1349" s="22">
        <v>50150</v>
      </c>
      <c r="B1349" s="24" t="str">
        <f t="shared" si="21"/>
        <v>No</v>
      </c>
    </row>
    <row r="1350" spans="1:2" x14ac:dyDescent="0.25">
      <c r="A1350" s="22">
        <v>62061</v>
      </c>
      <c r="B1350" s="24" t="str">
        <f t="shared" si="21"/>
        <v>No</v>
      </c>
    </row>
    <row r="1351" spans="1:2" x14ac:dyDescent="0.25">
      <c r="A1351" s="22">
        <v>85696</v>
      </c>
      <c r="B1351" s="24" t="str">
        <f t="shared" si="21"/>
        <v>No</v>
      </c>
    </row>
    <row r="1352" spans="1:2" x14ac:dyDescent="0.25">
      <c r="A1352" s="22">
        <v>76542</v>
      </c>
      <c r="B1352" s="24" t="str">
        <f t="shared" si="21"/>
        <v>No</v>
      </c>
    </row>
    <row r="1353" spans="1:2" x14ac:dyDescent="0.25">
      <c r="A1353" s="22">
        <v>70515</v>
      </c>
      <c r="B1353" s="24" t="str">
        <f t="shared" si="21"/>
        <v>No</v>
      </c>
    </row>
    <row r="1354" spans="1:2" x14ac:dyDescent="0.25">
      <c r="A1354" s="22">
        <v>18227</v>
      </c>
      <c r="B1354" s="24" t="str">
        <f t="shared" si="21"/>
        <v>No</v>
      </c>
    </row>
    <row r="1355" spans="1:2" x14ac:dyDescent="0.25">
      <c r="A1355" s="22">
        <v>69139</v>
      </c>
      <c r="B1355" s="24" t="str">
        <f t="shared" si="21"/>
        <v>No</v>
      </c>
    </row>
    <row r="1356" spans="1:2" x14ac:dyDescent="0.25">
      <c r="A1356" s="22">
        <v>69109</v>
      </c>
      <c r="B1356" s="24" t="str">
        <f t="shared" si="21"/>
        <v>No</v>
      </c>
    </row>
    <row r="1357" spans="1:2" x14ac:dyDescent="0.25">
      <c r="A1357" s="22">
        <v>69627</v>
      </c>
      <c r="B1357" s="24" t="str">
        <f t="shared" si="21"/>
        <v>No</v>
      </c>
    </row>
    <row r="1358" spans="1:2" x14ac:dyDescent="0.25">
      <c r="A1358" s="22">
        <v>38136</v>
      </c>
      <c r="B1358" s="24" t="str">
        <f t="shared" si="21"/>
        <v>No</v>
      </c>
    </row>
    <row r="1359" spans="1:2" x14ac:dyDescent="0.25">
      <c r="A1359" s="22">
        <v>62159</v>
      </c>
      <c r="B1359" s="24" t="str">
        <f t="shared" si="21"/>
        <v>No</v>
      </c>
    </row>
    <row r="1360" spans="1:2" x14ac:dyDescent="0.25">
      <c r="A1360" s="22">
        <v>80695</v>
      </c>
      <c r="B1360" s="24" t="str">
        <f t="shared" si="21"/>
        <v>No</v>
      </c>
    </row>
    <row r="1361" spans="1:2" x14ac:dyDescent="0.25">
      <c r="A1361" s="22">
        <v>33316</v>
      </c>
      <c r="B1361" s="24" t="str">
        <f t="shared" si="21"/>
        <v>No</v>
      </c>
    </row>
    <row r="1362" spans="1:2" x14ac:dyDescent="0.25">
      <c r="A1362" s="22">
        <v>58554</v>
      </c>
      <c r="B1362" s="24" t="str">
        <f t="shared" si="21"/>
        <v>No</v>
      </c>
    </row>
    <row r="1363" spans="1:2" x14ac:dyDescent="0.25">
      <c r="A1363" s="22">
        <v>17256</v>
      </c>
      <c r="B1363" s="24" t="str">
        <f t="shared" si="21"/>
        <v>No</v>
      </c>
    </row>
    <row r="1364" spans="1:2" x14ac:dyDescent="0.25">
      <c r="A1364" s="22">
        <v>53034</v>
      </c>
      <c r="B1364" s="24" t="str">
        <f t="shared" si="21"/>
        <v>No</v>
      </c>
    </row>
    <row r="1365" spans="1:2" x14ac:dyDescent="0.25">
      <c r="A1365" s="22">
        <v>52203</v>
      </c>
      <c r="B1365" s="24" t="str">
        <f t="shared" si="21"/>
        <v>No</v>
      </c>
    </row>
    <row r="1366" spans="1:2" x14ac:dyDescent="0.25">
      <c r="A1366" s="22">
        <v>59601</v>
      </c>
      <c r="B1366" s="24" t="str">
        <f t="shared" si="21"/>
        <v>No</v>
      </c>
    </row>
    <row r="1367" spans="1:2" x14ac:dyDescent="0.25">
      <c r="A1367" s="22">
        <v>75154</v>
      </c>
      <c r="B1367" s="24" t="str">
        <f t="shared" si="21"/>
        <v>No</v>
      </c>
    </row>
    <row r="1368" spans="1:2" x14ac:dyDescent="0.25">
      <c r="A1368" s="22">
        <v>47025</v>
      </c>
      <c r="B1368" s="24" t="str">
        <f t="shared" si="21"/>
        <v>No</v>
      </c>
    </row>
    <row r="1369" spans="1:2" x14ac:dyDescent="0.25">
      <c r="A1369" s="22">
        <v>37971</v>
      </c>
      <c r="B1369" s="24" t="str">
        <f t="shared" si="21"/>
        <v>No</v>
      </c>
    </row>
    <row r="1370" spans="1:2" x14ac:dyDescent="0.25">
      <c r="A1370" s="22">
        <v>41335</v>
      </c>
      <c r="B1370" s="24" t="str">
        <f t="shared" si="21"/>
        <v>No</v>
      </c>
    </row>
    <row r="1371" spans="1:2" x14ac:dyDescent="0.25">
      <c r="A1371" s="22">
        <v>67267</v>
      </c>
      <c r="B1371" s="24" t="str">
        <f t="shared" si="21"/>
        <v>No</v>
      </c>
    </row>
    <row r="1372" spans="1:2" x14ac:dyDescent="0.25">
      <c r="A1372" s="22">
        <v>57338</v>
      </c>
      <c r="B1372" s="24" t="str">
        <f t="shared" si="21"/>
        <v>No</v>
      </c>
    </row>
    <row r="1373" spans="1:2" x14ac:dyDescent="0.25">
      <c r="A1373" s="22">
        <v>50523</v>
      </c>
      <c r="B1373" s="24" t="str">
        <f t="shared" si="21"/>
        <v>No</v>
      </c>
    </row>
    <row r="1374" spans="1:2" x14ac:dyDescent="0.25">
      <c r="A1374" s="22">
        <v>35791</v>
      </c>
      <c r="B1374" s="24" t="str">
        <f t="shared" si="21"/>
        <v>No</v>
      </c>
    </row>
    <row r="1375" spans="1:2" x14ac:dyDescent="0.25">
      <c r="A1375" s="22">
        <v>50611</v>
      </c>
      <c r="B1375" s="24" t="str">
        <f t="shared" si="21"/>
        <v>No</v>
      </c>
    </row>
    <row r="1376" spans="1:2" x14ac:dyDescent="0.25">
      <c r="A1376" s="22">
        <v>56242</v>
      </c>
      <c r="B1376" s="24" t="str">
        <f t="shared" si="21"/>
        <v>No</v>
      </c>
    </row>
    <row r="1377" spans="1:2" x14ac:dyDescent="0.25">
      <c r="A1377" s="22">
        <v>48904</v>
      </c>
      <c r="B1377" s="24" t="str">
        <f t="shared" si="21"/>
        <v>No</v>
      </c>
    </row>
    <row r="1378" spans="1:2" x14ac:dyDescent="0.25">
      <c r="A1378" s="22">
        <v>56243</v>
      </c>
      <c r="B1378" s="24" t="str">
        <f t="shared" si="21"/>
        <v>No</v>
      </c>
    </row>
    <row r="1379" spans="1:2" x14ac:dyDescent="0.25">
      <c r="A1379" s="22">
        <v>21355</v>
      </c>
      <c r="B1379" s="24" t="str">
        <f t="shared" si="21"/>
        <v>No</v>
      </c>
    </row>
    <row r="1380" spans="1:2" x14ac:dyDescent="0.25">
      <c r="A1380" s="22">
        <v>57420</v>
      </c>
      <c r="B1380" s="24" t="str">
        <f t="shared" si="21"/>
        <v>No</v>
      </c>
    </row>
    <row r="1381" spans="1:2" x14ac:dyDescent="0.25">
      <c r="A1381" s="23">
        <f>'Missing Values'!$F$5</f>
        <v>51381.5</v>
      </c>
      <c r="B1381" s="24" t="str">
        <f t="shared" si="21"/>
        <v>No</v>
      </c>
    </row>
    <row r="1382" spans="1:2" x14ac:dyDescent="0.25">
      <c r="A1382" s="22">
        <v>46390</v>
      </c>
      <c r="B1382" s="24" t="str">
        <f t="shared" si="21"/>
        <v>No</v>
      </c>
    </row>
    <row r="1383" spans="1:2" x14ac:dyDescent="0.25">
      <c r="A1383" s="22">
        <v>54342</v>
      </c>
      <c r="B1383" s="24" t="str">
        <f t="shared" si="21"/>
        <v>No</v>
      </c>
    </row>
    <row r="1384" spans="1:2" x14ac:dyDescent="0.25">
      <c r="A1384" s="23">
        <f>'Missing Values'!$F$5</f>
        <v>51381.5</v>
      </c>
      <c r="B1384" s="24" t="str">
        <f t="shared" si="21"/>
        <v>No</v>
      </c>
    </row>
    <row r="1385" spans="1:2" x14ac:dyDescent="0.25">
      <c r="A1385" s="23">
        <f>'Missing Values'!$F$5</f>
        <v>51381.5</v>
      </c>
      <c r="B1385" s="24" t="str">
        <f t="shared" si="21"/>
        <v>No</v>
      </c>
    </row>
    <row r="1386" spans="1:2" x14ac:dyDescent="0.25">
      <c r="A1386" s="22">
        <v>20895</v>
      </c>
      <c r="B1386" s="24" t="str">
        <f t="shared" si="21"/>
        <v>No</v>
      </c>
    </row>
    <row r="1387" spans="1:2" x14ac:dyDescent="0.25">
      <c r="A1387" s="22">
        <v>92344</v>
      </c>
      <c r="B1387" s="24" t="str">
        <f t="shared" si="21"/>
        <v>No</v>
      </c>
    </row>
    <row r="1388" spans="1:2" x14ac:dyDescent="0.25">
      <c r="A1388" s="23">
        <f>'Missing Values'!$F$5</f>
        <v>51381.5</v>
      </c>
      <c r="B1388" s="24" t="str">
        <f t="shared" si="21"/>
        <v>No</v>
      </c>
    </row>
    <row r="1389" spans="1:2" x14ac:dyDescent="0.25">
      <c r="A1389" s="22">
        <v>26907</v>
      </c>
      <c r="B1389" s="24" t="str">
        <f t="shared" si="21"/>
        <v>No</v>
      </c>
    </row>
    <row r="1390" spans="1:2" x14ac:dyDescent="0.25">
      <c r="A1390" s="22">
        <v>44964</v>
      </c>
      <c r="B1390" s="24" t="str">
        <f t="shared" si="21"/>
        <v>No</v>
      </c>
    </row>
    <row r="1391" spans="1:2" x14ac:dyDescent="0.25">
      <c r="A1391" s="22">
        <v>75507</v>
      </c>
      <c r="B1391" s="24" t="str">
        <f t="shared" si="21"/>
        <v>No</v>
      </c>
    </row>
    <row r="1392" spans="1:2" x14ac:dyDescent="0.25">
      <c r="A1392" s="22">
        <v>53761</v>
      </c>
      <c r="B1392" s="24" t="str">
        <f t="shared" si="21"/>
        <v>No</v>
      </c>
    </row>
    <row r="1393" spans="1:2" x14ac:dyDescent="0.25">
      <c r="A1393" s="22">
        <v>22682</v>
      </c>
      <c r="B1393" s="24" t="str">
        <f t="shared" si="21"/>
        <v>No</v>
      </c>
    </row>
    <row r="1394" spans="1:2" x14ac:dyDescent="0.25">
      <c r="A1394" s="22">
        <v>38887</v>
      </c>
      <c r="B1394" s="24" t="str">
        <f t="shared" si="21"/>
        <v>No</v>
      </c>
    </row>
    <row r="1395" spans="1:2" x14ac:dyDescent="0.25">
      <c r="A1395" s="22">
        <v>41658</v>
      </c>
      <c r="B1395" s="24" t="str">
        <f t="shared" si="21"/>
        <v>No</v>
      </c>
    </row>
    <row r="1396" spans="1:2" x14ac:dyDescent="0.25">
      <c r="A1396" s="22">
        <v>29791</v>
      </c>
      <c r="B1396" s="24" t="str">
        <f t="shared" si="21"/>
        <v>No</v>
      </c>
    </row>
    <row r="1397" spans="1:2" x14ac:dyDescent="0.25">
      <c r="A1397" s="22">
        <v>63915</v>
      </c>
      <c r="B1397" s="24" t="str">
        <f t="shared" si="21"/>
        <v>No</v>
      </c>
    </row>
    <row r="1398" spans="1:2" x14ac:dyDescent="0.25">
      <c r="A1398" s="22">
        <v>39996</v>
      </c>
      <c r="B1398" s="24" t="str">
        <f t="shared" si="21"/>
        <v>No</v>
      </c>
    </row>
    <row r="1399" spans="1:2" x14ac:dyDescent="0.25">
      <c r="A1399" s="22">
        <v>26759</v>
      </c>
      <c r="B1399" s="24" t="str">
        <f t="shared" si="21"/>
        <v>No</v>
      </c>
    </row>
    <row r="1400" spans="1:2" x14ac:dyDescent="0.25">
      <c r="A1400" s="22">
        <v>63841</v>
      </c>
      <c r="B1400" s="24" t="str">
        <f t="shared" si="21"/>
        <v>No</v>
      </c>
    </row>
    <row r="1401" spans="1:2" x14ac:dyDescent="0.25">
      <c r="A1401" s="22">
        <v>51039</v>
      </c>
      <c r="B1401" s="24" t="str">
        <f t="shared" si="21"/>
        <v>No</v>
      </c>
    </row>
    <row r="1402" spans="1:2" x14ac:dyDescent="0.25">
      <c r="A1402" s="22">
        <v>60544</v>
      </c>
      <c r="B1402" s="24" t="str">
        <f t="shared" si="21"/>
        <v>No</v>
      </c>
    </row>
    <row r="1403" spans="1:2" x14ac:dyDescent="0.25">
      <c r="A1403" s="22">
        <v>65685</v>
      </c>
      <c r="B1403" s="24" t="str">
        <f t="shared" si="21"/>
        <v>No</v>
      </c>
    </row>
    <row r="1404" spans="1:2" x14ac:dyDescent="0.25">
      <c r="A1404" s="22">
        <v>37716</v>
      </c>
      <c r="B1404" s="24" t="str">
        <f t="shared" si="21"/>
        <v>No</v>
      </c>
    </row>
    <row r="1405" spans="1:2" x14ac:dyDescent="0.25">
      <c r="A1405" s="22">
        <v>36864</v>
      </c>
      <c r="B1405" s="24" t="str">
        <f t="shared" si="21"/>
        <v>No</v>
      </c>
    </row>
    <row r="1406" spans="1:2" x14ac:dyDescent="0.25">
      <c r="A1406" s="22">
        <v>44511</v>
      </c>
      <c r="B1406" s="24" t="str">
        <f t="shared" si="21"/>
        <v>No</v>
      </c>
    </row>
    <row r="1407" spans="1:2" x14ac:dyDescent="0.25">
      <c r="A1407" s="22">
        <v>36947</v>
      </c>
      <c r="B1407" s="24" t="str">
        <f t="shared" si="21"/>
        <v>No</v>
      </c>
    </row>
    <row r="1408" spans="1:2" x14ac:dyDescent="0.25">
      <c r="A1408" s="22">
        <v>47352</v>
      </c>
      <c r="B1408" s="24" t="str">
        <f t="shared" si="21"/>
        <v>No</v>
      </c>
    </row>
    <row r="1409" spans="1:2" x14ac:dyDescent="0.25">
      <c r="A1409" s="22">
        <v>67087</v>
      </c>
      <c r="B1409" s="24" t="str">
        <f t="shared" si="21"/>
        <v>No</v>
      </c>
    </row>
    <row r="1410" spans="1:2" x14ac:dyDescent="0.25">
      <c r="A1410" s="22">
        <v>57045</v>
      </c>
      <c r="B1410" s="24" t="str">
        <f t="shared" ref="B1410:B1473" si="22">IF(OR(A1410&lt;$E$4,A1410&gt;$E$5),"Yes","No")</f>
        <v>No</v>
      </c>
    </row>
    <row r="1411" spans="1:2" x14ac:dyDescent="0.25">
      <c r="A1411" s="22">
        <v>36957</v>
      </c>
      <c r="B1411" s="24" t="str">
        <f t="shared" si="22"/>
        <v>No</v>
      </c>
    </row>
    <row r="1412" spans="1:2" x14ac:dyDescent="0.25">
      <c r="A1412" s="22">
        <v>69389</v>
      </c>
      <c r="B1412" s="24" t="str">
        <f t="shared" si="22"/>
        <v>No</v>
      </c>
    </row>
    <row r="1413" spans="1:2" x14ac:dyDescent="0.25">
      <c r="A1413" s="22">
        <v>80134</v>
      </c>
      <c r="B1413" s="24" t="str">
        <f t="shared" si="22"/>
        <v>No</v>
      </c>
    </row>
    <row r="1414" spans="1:2" x14ac:dyDescent="0.25">
      <c r="A1414" s="22">
        <v>43142</v>
      </c>
      <c r="B1414" s="24" t="str">
        <f t="shared" si="22"/>
        <v>No</v>
      </c>
    </row>
    <row r="1415" spans="1:2" x14ac:dyDescent="0.25">
      <c r="A1415" s="22">
        <v>80589</v>
      </c>
      <c r="B1415" s="24" t="str">
        <f t="shared" si="22"/>
        <v>No</v>
      </c>
    </row>
    <row r="1416" spans="1:2" x14ac:dyDescent="0.25">
      <c r="A1416" s="22">
        <v>34412</v>
      </c>
      <c r="B1416" s="24" t="str">
        <f t="shared" si="22"/>
        <v>No</v>
      </c>
    </row>
    <row r="1417" spans="1:2" x14ac:dyDescent="0.25">
      <c r="A1417" s="22">
        <v>57537</v>
      </c>
      <c r="B1417" s="24" t="str">
        <f t="shared" si="22"/>
        <v>No</v>
      </c>
    </row>
    <row r="1418" spans="1:2" x14ac:dyDescent="0.25">
      <c r="A1418" s="22">
        <v>22634</v>
      </c>
      <c r="B1418" s="24" t="str">
        <f t="shared" si="22"/>
        <v>No</v>
      </c>
    </row>
    <row r="1419" spans="1:2" x14ac:dyDescent="0.25">
      <c r="A1419" s="22">
        <v>51315</v>
      </c>
      <c r="B1419" s="24" t="str">
        <f t="shared" si="22"/>
        <v>No</v>
      </c>
    </row>
    <row r="1420" spans="1:2" x14ac:dyDescent="0.25">
      <c r="A1420" s="22">
        <v>36026</v>
      </c>
      <c r="B1420" s="24" t="str">
        <f t="shared" si="22"/>
        <v>No</v>
      </c>
    </row>
    <row r="1421" spans="1:2" x14ac:dyDescent="0.25">
      <c r="A1421" s="22">
        <v>24639</v>
      </c>
      <c r="B1421" s="24" t="str">
        <f t="shared" si="22"/>
        <v>No</v>
      </c>
    </row>
    <row r="1422" spans="1:2" x14ac:dyDescent="0.25">
      <c r="A1422" s="22">
        <v>34578</v>
      </c>
      <c r="B1422" s="24" t="str">
        <f t="shared" si="22"/>
        <v>No</v>
      </c>
    </row>
    <row r="1423" spans="1:2" x14ac:dyDescent="0.25">
      <c r="A1423" s="22">
        <v>65704</v>
      </c>
      <c r="B1423" s="24" t="str">
        <f t="shared" si="22"/>
        <v>No</v>
      </c>
    </row>
    <row r="1424" spans="1:2" x14ac:dyDescent="0.25">
      <c r="A1424" s="22">
        <v>63810</v>
      </c>
      <c r="B1424" s="24" t="str">
        <f t="shared" si="22"/>
        <v>No</v>
      </c>
    </row>
    <row r="1425" spans="1:2" x14ac:dyDescent="0.25">
      <c r="A1425" s="22">
        <v>54132</v>
      </c>
      <c r="B1425" s="24" t="str">
        <f t="shared" si="22"/>
        <v>No</v>
      </c>
    </row>
    <row r="1426" spans="1:2" x14ac:dyDescent="0.25">
      <c r="A1426" s="22">
        <v>18690</v>
      </c>
      <c r="B1426" s="24" t="str">
        <f t="shared" si="22"/>
        <v>No</v>
      </c>
    </row>
    <row r="1427" spans="1:2" x14ac:dyDescent="0.25">
      <c r="A1427" s="22">
        <v>28164</v>
      </c>
      <c r="B1427" s="24" t="str">
        <f t="shared" si="22"/>
        <v>No</v>
      </c>
    </row>
    <row r="1428" spans="1:2" x14ac:dyDescent="0.25">
      <c r="A1428" s="22">
        <v>34596</v>
      </c>
      <c r="B1428" s="24" t="str">
        <f t="shared" si="22"/>
        <v>No</v>
      </c>
    </row>
    <row r="1429" spans="1:2" x14ac:dyDescent="0.25">
      <c r="A1429" s="22">
        <v>43269</v>
      </c>
      <c r="B1429" s="24" t="str">
        <f t="shared" si="22"/>
        <v>No</v>
      </c>
    </row>
    <row r="1430" spans="1:2" x14ac:dyDescent="0.25">
      <c r="A1430" s="22">
        <v>38741</v>
      </c>
      <c r="B1430" s="24" t="str">
        <f t="shared" si="22"/>
        <v>No</v>
      </c>
    </row>
    <row r="1431" spans="1:2" x14ac:dyDescent="0.25">
      <c r="A1431" s="22">
        <v>31907</v>
      </c>
      <c r="B1431" s="24" t="str">
        <f t="shared" si="22"/>
        <v>No</v>
      </c>
    </row>
    <row r="1432" spans="1:2" x14ac:dyDescent="0.25">
      <c r="A1432" s="22">
        <v>27100</v>
      </c>
      <c r="B1432" s="24" t="str">
        <f t="shared" si="22"/>
        <v>No</v>
      </c>
    </row>
    <row r="1433" spans="1:2" x14ac:dyDescent="0.25">
      <c r="A1433" s="22">
        <v>31163</v>
      </c>
      <c r="B1433" s="24" t="str">
        <f t="shared" si="22"/>
        <v>No</v>
      </c>
    </row>
    <row r="1434" spans="1:2" x14ac:dyDescent="0.25">
      <c r="A1434" s="22">
        <v>92533</v>
      </c>
      <c r="B1434" s="24" t="str">
        <f t="shared" si="22"/>
        <v>No</v>
      </c>
    </row>
    <row r="1435" spans="1:2" x14ac:dyDescent="0.25">
      <c r="A1435" s="22">
        <v>34853</v>
      </c>
      <c r="B1435" s="24" t="str">
        <f t="shared" si="22"/>
        <v>No</v>
      </c>
    </row>
    <row r="1436" spans="1:2" x14ac:dyDescent="0.25">
      <c r="A1436" s="22">
        <v>70844</v>
      </c>
      <c r="B1436" s="24" t="str">
        <f t="shared" si="22"/>
        <v>No</v>
      </c>
    </row>
    <row r="1437" spans="1:2" x14ac:dyDescent="0.25">
      <c r="A1437" s="22">
        <v>31086</v>
      </c>
      <c r="B1437" s="24" t="str">
        <f t="shared" si="22"/>
        <v>No</v>
      </c>
    </row>
    <row r="1438" spans="1:2" x14ac:dyDescent="0.25">
      <c r="A1438" s="22">
        <v>60544</v>
      </c>
      <c r="B1438" s="24" t="str">
        <f t="shared" si="22"/>
        <v>No</v>
      </c>
    </row>
    <row r="1439" spans="1:2" x14ac:dyDescent="0.25">
      <c r="A1439" s="22">
        <v>20491</v>
      </c>
      <c r="B1439" s="24" t="str">
        <f t="shared" si="22"/>
        <v>No</v>
      </c>
    </row>
    <row r="1440" spans="1:2" x14ac:dyDescent="0.25">
      <c r="A1440" s="22">
        <v>42523</v>
      </c>
      <c r="B1440" s="24" t="str">
        <f t="shared" si="22"/>
        <v>No</v>
      </c>
    </row>
    <row r="1441" spans="1:2" x14ac:dyDescent="0.25">
      <c r="A1441" s="22">
        <v>39922</v>
      </c>
      <c r="B1441" s="24" t="str">
        <f t="shared" si="22"/>
        <v>No</v>
      </c>
    </row>
    <row r="1442" spans="1:2" x14ac:dyDescent="0.25">
      <c r="A1442" s="22">
        <v>33402</v>
      </c>
      <c r="B1442" s="24" t="str">
        <f t="shared" si="22"/>
        <v>No</v>
      </c>
    </row>
    <row r="1443" spans="1:2" x14ac:dyDescent="0.25">
      <c r="A1443" s="22">
        <v>36408</v>
      </c>
      <c r="B1443" s="24" t="str">
        <f t="shared" si="22"/>
        <v>No</v>
      </c>
    </row>
    <row r="1444" spans="1:2" x14ac:dyDescent="0.25">
      <c r="A1444" s="22">
        <v>21645</v>
      </c>
      <c r="B1444" s="24" t="str">
        <f t="shared" si="22"/>
        <v>No</v>
      </c>
    </row>
    <row r="1445" spans="1:2" x14ac:dyDescent="0.25">
      <c r="A1445" s="22">
        <v>78427</v>
      </c>
      <c r="B1445" s="24" t="str">
        <f t="shared" si="22"/>
        <v>No</v>
      </c>
    </row>
    <row r="1446" spans="1:2" x14ac:dyDescent="0.25">
      <c r="A1446" s="22">
        <v>82657</v>
      </c>
      <c r="B1446" s="24" t="str">
        <f t="shared" si="22"/>
        <v>No</v>
      </c>
    </row>
    <row r="1447" spans="1:2" x14ac:dyDescent="0.25">
      <c r="A1447" s="22">
        <v>51876</v>
      </c>
      <c r="B1447" s="24" t="str">
        <f t="shared" si="22"/>
        <v>No</v>
      </c>
    </row>
    <row r="1448" spans="1:2" x14ac:dyDescent="0.25">
      <c r="A1448" s="22">
        <v>78041</v>
      </c>
      <c r="B1448" s="24" t="str">
        <f t="shared" si="22"/>
        <v>No</v>
      </c>
    </row>
    <row r="1449" spans="1:2" x14ac:dyDescent="0.25">
      <c r="A1449" s="22">
        <v>52852</v>
      </c>
      <c r="B1449" s="24" t="str">
        <f t="shared" si="22"/>
        <v>No</v>
      </c>
    </row>
    <row r="1450" spans="1:2" x14ac:dyDescent="0.25">
      <c r="A1450" s="22">
        <v>70038</v>
      </c>
      <c r="B1450" s="24" t="str">
        <f t="shared" si="22"/>
        <v>No</v>
      </c>
    </row>
    <row r="1451" spans="1:2" x14ac:dyDescent="0.25">
      <c r="A1451" s="22">
        <v>69401</v>
      </c>
      <c r="B1451" s="24" t="str">
        <f t="shared" si="22"/>
        <v>No</v>
      </c>
    </row>
    <row r="1452" spans="1:2" x14ac:dyDescent="0.25">
      <c r="A1452" s="22">
        <v>46053</v>
      </c>
      <c r="B1452" s="24" t="str">
        <f t="shared" si="22"/>
        <v>No</v>
      </c>
    </row>
    <row r="1453" spans="1:2" x14ac:dyDescent="0.25">
      <c r="A1453" s="22">
        <v>77343</v>
      </c>
      <c r="B1453" s="24" t="str">
        <f t="shared" si="22"/>
        <v>No</v>
      </c>
    </row>
    <row r="1454" spans="1:2" x14ac:dyDescent="0.25">
      <c r="A1454" s="22">
        <v>73892</v>
      </c>
      <c r="B1454" s="24" t="str">
        <f t="shared" si="22"/>
        <v>No</v>
      </c>
    </row>
    <row r="1455" spans="1:2" x14ac:dyDescent="0.25">
      <c r="A1455" s="22">
        <v>40304</v>
      </c>
      <c r="B1455" s="24" t="str">
        <f t="shared" si="22"/>
        <v>No</v>
      </c>
    </row>
    <row r="1456" spans="1:2" x14ac:dyDescent="0.25">
      <c r="A1456" s="22">
        <v>32727</v>
      </c>
      <c r="B1456" s="24" t="str">
        <f t="shared" si="22"/>
        <v>No</v>
      </c>
    </row>
    <row r="1457" spans="1:2" x14ac:dyDescent="0.25">
      <c r="A1457" s="22">
        <v>68695</v>
      </c>
      <c r="B1457" s="24" t="str">
        <f t="shared" si="22"/>
        <v>No</v>
      </c>
    </row>
    <row r="1458" spans="1:2" x14ac:dyDescent="0.25">
      <c r="A1458" s="22">
        <v>43300</v>
      </c>
      <c r="B1458" s="24" t="str">
        <f t="shared" si="22"/>
        <v>No</v>
      </c>
    </row>
    <row r="1459" spans="1:2" x14ac:dyDescent="0.25">
      <c r="A1459" s="22">
        <v>26290</v>
      </c>
      <c r="B1459" s="24" t="str">
        <f t="shared" si="22"/>
        <v>No</v>
      </c>
    </row>
    <row r="1460" spans="1:2" x14ac:dyDescent="0.25">
      <c r="A1460" s="22">
        <v>93790</v>
      </c>
      <c r="B1460" s="24" t="str">
        <f t="shared" si="22"/>
        <v>No</v>
      </c>
    </row>
    <row r="1461" spans="1:2" x14ac:dyDescent="0.25">
      <c r="A1461" s="22">
        <v>38410</v>
      </c>
      <c r="B1461" s="24" t="str">
        <f t="shared" si="22"/>
        <v>No</v>
      </c>
    </row>
    <row r="1462" spans="1:2" x14ac:dyDescent="0.25">
      <c r="A1462" s="22">
        <v>64866</v>
      </c>
      <c r="B1462" s="24" t="str">
        <f t="shared" si="22"/>
        <v>No</v>
      </c>
    </row>
    <row r="1463" spans="1:2" x14ac:dyDescent="0.25">
      <c r="A1463" s="22">
        <v>57957</v>
      </c>
      <c r="B1463" s="24" t="str">
        <f t="shared" si="22"/>
        <v>No</v>
      </c>
    </row>
    <row r="1464" spans="1:2" x14ac:dyDescent="0.25">
      <c r="A1464" s="22">
        <v>46015</v>
      </c>
      <c r="B1464" s="24" t="str">
        <f t="shared" si="22"/>
        <v>No</v>
      </c>
    </row>
    <row r="1465" spans="1:2" x14ac:dyDescent="0.25">
      <c r="A1465" s="22">
        <v>16531</v>
      </c>
      <c r="B1465" s="24" t="str">
        <f t="shared" si="22"/>
        <v>No</v>
      </c>
    </row>
    <row r="1466" spans="1:2" x14ac:dyDescent="0.25">
      <c r="A1466" s="22">
        <v>28072</v>
      </c>
      <c r="B1466" s="24" t="str">
        <f t="shared" si="22"/>
        <v>No</v>
      </c>
    </row>
    <row r="1467" spans="1:2" x14ac:dyDescent="0.25">
      <c r="A1467" s="22">
        <v>49476</v>
      </c>
      <c r="B1467" s="24" t="str">
        <f t="shared" si="22"/>
        <v>No</v>
      </c>
    </row>
    <row r="1468" spans="1:2" x14ac:dyDescent="0.25">
      <c r="A1468" s="22">
        <v>50725</v>
      </c>
      <c r="B1468" s="24" t="str">
        <f t="shared" si="22"/>
        <v>No</v>
      </c>
    </row>
    <row r="1469" spans="1:2" x14ac:dyDescent="0.25">
      <c r="A1469" s="22">
        <v>83844</v>
      </c>
      <c r="B1469" s="24" t="str">
        <f t="shared" si="22"/>
        <v>No</v>
      </c>
    </row>
    <row r="1470" spans="1:2" x14ac:dyDescent="0.25">
      <c r="A1470" s="22">
        <v>41145</v>
      </c>
      <c r="B1470" s="24" t="str">
        <f t="shared" si="22"/>
        <v>No</v>
      </c>
    </row>
    <row r="1471" spans="1:2" x14ac:dyDescent="0.25">
      <c r="A1471" s="22">
        <v>67419</v>
      </c>
      <c r="B1471" s="24" t="str">
        <f t="shared" si="22"/>
        <v>No</v>
      </c>
    </row>
    <row r="1472" spans="1:2" x14ac:dyDescent="0.25">
      <c r="A1472" s="22">
        <v>23162</v>
      </c>
      <c r="B1472" s="24" t="str">
        <f t="shared" si="22"/>
        <v>No</v>
      </c>
    </row>
    <row r="1473" spans="1:2" x14ac:dyDescent="0.25">
      <c r="A1473" s="22">
        <v>34380</v>
      </c>
      <c r="B1473" s="24" t="str">
        <f t="shared" si="22"/>
        <v>No</v>
      </c>
    </row>
    <row r="1474" spans="1:2" x14ac:dyDescent="0.25">
      <c r="A1474" s="22">
        <v>34704</v>
      </c>
      <c r="B1474" s="24" t="str">
        <f t="shared" ref="B1474:B1537" si="23">IF(OR(A1474&lt;$E$4,A1474&gt;$E$5),"Yes","No")</f>
        <v>No</v>
      </c>
    </row>
    <row r="1475" spans="1:2" x14ac:dyDescent="0.25">
      <c r="A1475" s="22">
        <v>94871</v>
      </c>
      <c r="B1475" s="24" t="str">
        <f t="shared" si="23"/>
        <v>No</v>
      </c>
    </row>
    <row r="1476" spans="1:2" x14ac:dyDescent="0.25">
      <c r="A1476" s="22">
        <v>65148</v>
      </c>
      <c r="B1476" s="24" t="str">
        <f t="shared" si="23"/>
        <v>No</v>
      </c>
    </row>
    <row r="1477" spans="1:2" x14ac:dyDescent="0.25">
      <c r="A1477" s="22">
        <v>39898</v>
      </c>
      <c r="B1477" s="24" t="str">
        <f t="shared" si="23"/>
        <v>No</v>
      </c>
    </row>
    <row r="1478" spans="1:2" x14ac:dyDescent="0.25">
      <c r="A1478" s="22">
        <v>64857</v>
      </c>
      <c r="B1478" s="24" t="str">
        <f t="shared" si="23"/>
        <v>No</v>
      </c>
    </row>
    <row r="1479" spans="1:2" x14ac:dyDescent="0.25">
      <c r="A1479" s="22">
        <v>59892</v>
      </c>
      <c r="B1479" s="24" t="str">
        <f t="shared" si="23"/>
        <v>No</v>
      </c>
    </row>
    <row r="1480" spans="1:2" x14ac:dyDescent="0.25">
      <c r="A1480" s="22">
        <v>41020</v>
      </c>
      <c r="B1480" s="24" t="str">
        <f t="shared" si="23"/>
        <v>No</v>
      </c>
    </row>
    <row r="1481" spans="1:2" x14ac:dyDescent="0.25">
      <c r="A1481" s="22">
        <v>57072</v>
      </c>
      <c r="B1481" s="24" t="str">
        <f t="shared" si="23"/>
        <v>No</v>
      </c>
    </row>
    <row r="1482" spans="1:2" x14ac:dyDescent="0.25">
      <c r="A1482" s="22">
        <v>60474</v>
      </c>
      <c r="B1482" s="24" t="str">
        <f t="shared" si="23"/>
        <v>No</v>
      </c>
    </row>
    <row r="1483" spans="1:2" x14ac:dyDescent="0.25">
      <c r="A1483" s="22">
        <v>62807</v>
      </c>
      <c r="B1483" s="24" t="str">
        <f t="shared" si="23"/>
        <v>No</v>
      </c>
    </row>
    <row r="1484" spans="1:2" x14ac:dyDescent="0.25">
      <c r="A1484" s="22">
        <v>19414</v>
      </c>
      <c r="B1484" s="24" t="str">
        <f t="shared" si="23"/>
        <v>No</v>
      </c>
    </row>
    <row r="1485" spans="1:2" x14ac:dyDescent="0.25">
      <c r="A1485" s="22">
        <v>19107</v>
      </c>
      <c r="B1485" s="24" t="str">
        <f t="shared" si="23"/>
        <v>No</v>
      </c>
    </row>
    <row r="1486" spans="1:2" x14ac:dyDescent="0.25">
      <c r="A1486" s="22">
        <v>75484</v>
      </c>
      <c r="B1486" s="24" t="str">
        <f t="shared" si="23"/>
        <v>No</v>
      </c>
    </row>
    <row r="1487" spans="1:2" x14ac:dyDescent="0.25">
      <c r="A1487" s="22">
        <v>70379</v>
      </c>
      <c r="B1487" s="24" t="str">
        <f t="shared" si="23"/>
        <v>No</v>
      </c>
    </row>
    <row r="1488" spans="1:2" x14ac:dyDescent="0.25">
      <c r="A1488" s="22">
        <v>79419</v>
      </c>
      <c r="B1488" s="24" t="str">
        <f t="shared" si="23"/>
        <v>No</v>
      </c>
    </row>
    <row r="1489" spans="1:2" x14ac:dyDescent="0.25">
      <c r="A1489" s="22">
        <v>64014</v>
      </c>
      <c r="B1489" s="24" t="str">
        <f t="shared" si="23"/>
        <v>No</v>
      </c>
    </row>
    <row r="1490" spans="1:2" x14ac:dyDescent="0.25">
      <c r="A1490" s="22">
        <v>76998</v>
      </c>
      <c r="B1490" s="24" t="str">
        <f t="shared" si="23"/>
        <v>No</v>
      </c>
    </row>
    <row r="1491" spans="1:2" x14ac:dyDescent="0.25">
      <c r="A1491" s="22">
        <v>49854</v>
      </c>
      <c r="B1491" s="24" t="str">
        <f t="shared" si="23"/>
        <v>No</v>
      </c>
    </row>
    <row r="1492" spans="1:2" x14ac:dyDescent="0.25">
      <c r="A1492" s="22">
        <v>60585</v>
      </c>
      <c r="B1492" s="24" t="str">
        <f t="shared" si="23"/>
        <v>No</v>
      </c>
    </row>
    <row r="1493" spans="1:2" x14ac:dyDescent="0.25">
      <c r="A1493" s="22">
        <v>42873</v>
      </c>
      <c r="B1493" s="24" t="str">
        <f t="shared" si="23"/>
        <v>No</v>
      </c>
    </row>
    <row r="1494" spans="1:2" x14ac:dyDescent="0.25">
      <c r="A1494" s="22">
        <v>87679</v>
      </c>
      <c r="B1494" s="24" t="str">
        <f t="shared" si="23"/>
        <v>No</v>
      </c>
    </row>
    <row r="1495" spans="1:2" x14ac:dyDescent="0.25">
      <c r="A1495" s="22">
        <v>57867</v>
      </c>
      <c r="B1495" s="24" t="str">
        <f t="shared" si="23"/>
        <v>No</v>
      </c>
    </row>
    <row r="1496" spans="1:2" x14ac:dyDescent="0.25">
      <c r="A1496" s="22">
        <v>35765</v>
      </c>
      <c r="B1496" s="24" t="str">
        <f t="shared" si="23"/>
        <v>No</v>
      </c>
    </row>
    <row r="1497" spans="1:2" x14ac:dyDescent="0.25">
      <c r="A1497" s="22">
        <v>65492</v>
      </c>
      <c r="B1497" s="24" t="str">
        <f t="shared" si="23"/>
        <v>No</v>
      </c>
    </row>
    <row r="1498" spans="1:2" x14ac:dyDescent="0.25">
      <c r="A1498" s="22">
        <v>32952</v>
      </c>
      <c r="B1498" s="24" t="str">
        <f t="shared" si="23"/>
        <v>No</v>
      </c>
    </row>
    <row r="1499" spans="1:2" x14ac:dyDescent="0.25">
      <c r="A1499" s="22">
        <v>53374</v>
      </c>
      <c r="B1499" s="24" t="str">
        <f t="shared" si="23"/>
        <v>No</v>
      </c>
    </row>
    <row r="1500" spans="1:2" x14ac:dyDescent="0.25">
      <c r="A1500" s="22">
        <v>71706</v>
      </c>
      <c r="B1500" s="24" t="str">
        <f t="shared" si="23"/>
        <v>No</v>
      </c>
    </row>
    <row r="1501" spans="1:2" x14ac:dyDescent="0.25">
      <c r="A1501" s="22">
        <v>68487</v>
      </c>
      <c r="B1501" s="24" t="str">
        <f t="shared" si="23"/>
        <v>No</v>
      </c>
    </row>
    <row r="1502" spans="1:2" x14ac:dyDescent="0.25">
      <c r="A1502" s="22">
        <v>53253</v>
      </c>
      <c r="B1502" s="24" t="str">
        <f t="shared" si="23"/>
        <v>No</v>
      </c>
    </row>
    <row r="1503" spans="1:2" x14ac:dyDescent="0.25">
      <c r="A1503" s="22">
        <v>31163</v>
      </c>
      <c r="B1503" s="24" t="str">
        <f t="shared" si="23"/>
        <v>No</v>
      </c>
    </row>
    <row r="1504" spans="1:2" x14ac:dyDescent="0.25">
      <c r="A1504" s="22">
        <v>42014</v>
      </c>
      <c r="B1504" s="24" t="str">
        <f t="shared" si="23"/>
        <v>No</v>
      </c>
    </row>
    <row r="1505" spans="1:2" x14ac:dyDescent="0.25">
      <c r="A1505" s="22">
        <v>54108</v>
      </c>
      <c r="B1505" s="24" t="str">
        <f t="shared" si="23"/>
        <v>No</v>
      </c>
    </row>
    <row r="1506" spans="1:2" x14ac:dyDescent="0.25">
      <c r="A1506" s="22">
        <v>49667</v>
      </c>
      <c r="B1506" s="24" t="str">
        <f t="shared" si="23"/>
        <v>No</v>
      </c>
    </row>
    <row r="1507" spans="1:2" x14ac:dyDescent="0.25">
      <c r="A1507" s="22">
        <v>63206</v>
      </c>
      <c r="B1507" s="24" t="str">
        <f t="shared" si="23"/>
        <v>No</v>
      </c>
    </row>
    <row r="1508" spans="1:2" x14ac:dyDescent="0.25">
      <c r="A1508" s="22">
        <v>57136</v>
      </c>
      <c r="B1508" s="24" t="str">
        <f t="shared" si="23"/>
        <v>No</v>
      </c>
    </row>
    <row r="1509" spans="1:2" x14ac:dyDescent="0.25">
      <c r="A1509" s="22">
        <v>46772</v>
      </c>
      <c r="B1509" s="24" t="str">
        <f t="shared" si="23"/>
        <v>No</v>
      </c>
    </row>
    <row r="1510" spans="1:2" x14ac:dyDescent="0.25">
      <c r="A1510" s="22">
        <v>78931</v>
      </c>
      <c r="B1510" s="24" t="str">
        <f t="shared" si="23"/>
        <v>No</v>
      </c>
    </row>
    <row r="1511" spans="1:2" x14ac:dyDescent="0.25">
      <c r="A1511" s="22">
        <v>53977</v>
      </c>
      <c r="B1511" s="24" t="str">
        <f t="shared" si="23"/>
        <v>No</v>
      </c>
    </row>
    <row r="1512" spans="1:2" x14ac:dyDescent="0.25">
      <c r="A1512" s="22">
        <v>84219</v>
      </c>
      <c r="B1512" s="24" t="str">
        <f t="shared" si="23"/>
        <v>No</v>
      </c>
    </row>
    <row r="1513" spans="1:2" x14ac:dyDescent="0.25">
      <c r="A1513" s="22">
        <v>46098</v>
      </c>
      <c r="B1513" s="24" t="str">
        <f t="shared" si="23"/>
        <v>No</v>
      </c>
    </row>
    <row r="1514" spans="1:2" x14ac:dyDescent="0.25">
      <c r="A1514" s="22">
        <v>73538</v>
      </c>
      <c r="B1514" s="24" t="str">
        <f t="shared" si="23"/>
        <v>No</v>
      </c>
    </row>
    <row r="1515" spans="1:2" x14ac:dyDescent="0.25">
      <c r="A1515" s="22">
        <v>79529</v>
      </c>
      <c r="B1515" s="24" t="str">
        <f t="shared" si="23"/>
        <v>No</v>
      </c>
    </row>
    <row r="1516" spans="1:2" x14ac:dyDescent="0.25">
      <c r="A1516" s="22">
        <v>20981</v>
      </c>
      <c r="B1516" s="24" t="str">
        <f t="shared" si="23"/>
        <v>No</v>
      </c>
    </row>
    <row r="1517" spans="1:2" x14ac:dyDescent="0.25">
      <c r="A1517" s="22">
        <v>51766</v>
      </c>
      <c r="B1517" s="24" t="str">
        <f t="shared" si="23"/>
        <v>No</v>
      </c>
    </row>
    <row r="1518" spans="1:2" x14ac:dyDescent="0.25">
      <c r="A1518" s="22">
        <v>55759</v>
      </c>
      <c r="B1518" s="24" t="str">
        <f t="shared" si="23"/>
        <v>No</v>
      </c>
    </row>
    <row r="1519" spans="1:2" x14ac:dyDescent="0.25">
      <c r="A1519" s="22">
        <v>33039</v>
      </c>
      <c r="B1519" s="24" t="str">
        <f t="shared" si="23"/>
        <v>No</v>
      </c>
    </row>
    <row r="1520" spans="1:2" x14ac:dyDescent="0.25">
      <c r="A1520" s="22">
        <v>37787</v>
      </c>
      <c r="B1520" s="24" t="str">
        <f t="shared" si="23"/>
        <v>No</v>
      </c>
    </row>
    <row r="1521" spans="1:2" x14ac:dyDescent="0.25">
      <c r="A1521" s="22">
        <v>27242</v>
      </c>
      <c r="B1521" s="24" t="str">
        <f t="shared" si="23"/>
        <v>No</v>
      </c>
    </row>
    <row r="1522" spans="1:2" x14ac:dyDescent="0.25">
      <c r="A1522" s="22">
        <v>87188</v>
      </c>
      <c r="B1522" s="24" t="str">
        <f t="shared" si="23"/>
        <v>No</v>
      </c>
    </row>
    <row r="1523" spans="1:2" x14ac:dyDescent="0.25">
      <c r="A1523" s="22">
        <v>69930</v>
      </c>
      <c r="B1523" s="24" t="str">
        <f t="shared" si="23"/>
        <v>No</v>
      </c>
    </row>
    <row r="1524" spans="1:2" x14ac:dyDescent="0.25">
      <c r="A1524" s="22">
        <v>37697</v>
      </c>
      <c r="B1524" s="24" t="str">
        <f t="shared" si="23"/>
        <v>No</v>
      </c>
    </row>
    <row r="1525" spans="1:2" x14ac:dyDescent="0.25">
      <c r="A1525" s="22">
        <v>37401</v>
      </c>
      <c r="B1525" s="24" t="str">
        <f t="shared" si="23"/>
        <v>No</v>
      </c>
    </row>
    <row r="1526" spans="1:2" x14ac:dyDescent="0.25">
      <c r="A1526" s="22">
        <v>3502</v>
      </c>
      <c r="B1526" s="24" t="str">
        <f t="shared" si="23"/>
        <v>No</v>
      </c>
    </row>
    <row r="1527" spans="1:2" x14ac:dyDescent="0.25">
      <c r="A1527" s="22">
        <v>58597</v>
      </c>
      <c r="B1527" s="24" t="str">
        <f t="shared" si="23"/>
        <v>No</v>
      </c>
    </row>
    <row r="1528" spans="1:2" x14ac:dyDescent="0.25">
      <c r="A1528" s="22">
        <v>82032</v>
      </c>
      <c r="B1528" s="24" t="str">
        <f t="shared" si="23"/>
        <v>No</v>
      </c>
    </row>
    <row r="1529" spans="1:2" x14ac:dyDescent="0.25">
      <c r="A1529" s="22">
        <v>28087</v>
      </c>
      <c r="B1529" s="24" t="str">
        <f t="shared" si="23"/>
        <v>No</v>
      </c>
    </row>
    <row r="1530" spans="1:2" x14ac:dyDescent="0.25">
      <c r="A1530" s="22">
        <v>74004</v>
      </c>
      <c r="B1530" s="24" t="str">
        <f t="shared" si="23"/>
        <v>No</v>
      </c>
    </row>
    <row r="1531" spans="1:2" x14ac:dyDescent="0.25">
      <c r="A1531" s="22">
        <v>19740</v>
      </c>
      <c r="B1531" s="24" t="str">
        <f t="shared" si="23"/>
        <v>No</v>
      </c>
    </row>
    <row r="1532" spans="1:2" x14ac:dyDescent="0.25">
      <c r="A1532" s="22">
        <v>57036</v>
      </c>
      <c r="B1532" s="24" t="str">
        <f t="shared" si="23"/>
        <v>No</v>
      </c>
    </row>
    <row r="1533" spans="1:2" x14ac:dyDescent="0.25">
      <c r="A1533" s="22">
        <v>53083</v>
      </c>
      <c r="B1533" s="24" t="str">
        <f t="shared" si="23"/>
        <v>No</v>
      </c>
    </row>
    <row r="1534" spans="1:2" x14ac:dyDescent="0.25">
      <c r="A1534" s="22">
        <v>69283</v>
      </c>
      <c r="B1534" s="24" t="str">
        <f t="shared" si="23"/>
        <v>No</v>
      </c>
    </row>
    <row r="1535" spans="1:2" x14ac:dyDescent="0.25">
      <c r="A1535" s="22">
        <v>46098</v>
      </c>
      <c r="B1535" s="24" t="str">
        <f t="shared" si="23"/>
        <v>No</v>
      </c>
    </row>
    <row r="1536" spans="1:2" x14ac:dyDescent="0.25">
      <c r="A1536" s="22">
        <v>23331</v>
      </c>
      <c r="B1536" s="24" t="str">
        <f t="shared" si="23"/>
        <v>No</v>
      </c>
    </row>
    <row r="1537" spans="1:2" x14ac:dyDescent="0.25">
      <c r="A1537" s="22">
        <v>23331</v>
      </c>
      <c r="B1537" s="24" t="str">
        <f t="shared" si="23"/>
        <v>No</v>
      </c>
    </row>
    <row r="1538" spans="1:2" x14ac:dyDescent="0.25">
      <c r="A1538" s="22">
        <v>9255</v>
      </c>
      <c r="B1538" s="24" t="str">
        <f t="shared" ref="B1538:B1601" si="24">IF(OR(A1538&lt;$E$4,A1538&gt;$E$5),"Yes","No")</f>
        <v>No</v>
      </c>
    </row>
    <row r="1539" spans="1:2" x14ac:dyDescent="0.25">
      <c r="A1539" s="22">
        <v>67786</v>
      </c>
      <c r="B1539" s="24" t="str">
        <f t="shared" si="24"/>
        <v>No</v>
      </c>
    </row>
    <row r="1540" spans="1:2" x14ac:dyDescent="0.25">
      <c r="A1540" s="22">
        <v>71969</v>
      </c>
      <c r="B1540" s="24" t="str">
        <f t="shared" si="24"/>
        <v>No</v>
      </c>
    </row>
    <row r="1541" spans="1:2" x14ac:dyDescent="0.25">
      <c r="A1541" s="22">
        <v>59235</v>
      </c>
      <c r="B1541" s="24" t="str">
        <f t="shared" si="24"/>
        <v>No</v>
      </c>
    </row>
    <row r="1542" spans="1:2" x14ac:dyDescent="0.25">
      <c r="A1542" s="22">
        <v>31928</v>
      </c>
      <c r="B1542" s="24" t="str">
        <f t="shared" si="24"/>
        <v>No</v>
      </c>
    </row>
    <row r="1543" spans="1:2" x14ac:dyDescent="0.25">
      <c r="A1543" s="22">
        <v>74881</v>
      </c>
      <c r="B1543" s="24" t="str">
        <f t="shared" si="24"/>
        <v>No</v>
      </c>
    </row>
    <row r="1544" spans="1:2" x14ac:dyDescent="0.25">
      <c r="A1544" s="22">
        <v>65819</v>
      </c>
      <c r="B1544" s="24" t="str">
        <f t="shared" si="24"/>
        <v>No</v>
      </c>
    </row>
    <row r="1545" spans="1:2" x14ac:dyDescent="0.25">
      <c r="A1545" s="22">
        <v>51411</v>
      </c>
      <c r="B1545" s="24" t="str">
        <f t="shared" si="24"/>
        <v>No</v>
      </c>
    </row>
    <row r="1546" spans="1:2" x14ac:dyDescent="0.25">
      <c r="A1546" s="22">
        <v>51983</v>
      </c>
      <c r="B1546" s="24" t="str">
        <f t="shared" si="24"/>
        <v>No</v>
      </c>
    </row>
    <row r="1547" spans="1:2" x14ac:dyDescent="0.25">
      <c r="A1547" s="22">
        <v>42386</v>
      </c>
      <c r="B1547" s="24" t="str">
        <f t="shared" si="24"/>
        <v>No</v>
      </c>
    </row>
    <row r="1548" spans="1:2" x14ac:dyDescent="0.25">
      <c r="A1548" s="22">
        <v>30390</v>
      </c>
      <c r="B1548" s="24" t="str">
        <f t="shared" si="24"/>
        <v>No</v>
      </c>
    </row>
    <row r="1549" spans="1:2" x14ac:dyDescent="0.25">
      <c r="A1549" s="22">
        <v>30983</v>
      </c>
      <c r="B1549" s="24" t="str">
        <f t="shared" si="24"/>
        <v>No</v>
      </c>
    </row>
    <row r="1550" spans="1:2" x14ac:dyDescent="0.25">
      <c r="A1550" s="22">
        <v>66033</v>
      </c>
      <c r="B1550" s="24" t="str">
        <f t="shared" si="24"/>
        <v>No</v>
      </c>
    </row>
    <row r="1551" spans="1:2" x14ac:dyDescent="0.25">
      <c r="A1551" s="22">
        <v>37284</v>
      </c>
      <c r="B1551" s="24" t="str">
        <f t="shared" si="24"/>
        <v>No</v>
      </c>
    </row>
    <row r="1552" spans="1:2" x14ac:dyDescent="0.25">
      <c r="A1552" s="22">
        <v>57530</v>
      </c>
      <c r="B1552" s="24" t="str">
        <f t="shared" si="24"/>
        <v>No</v>
      </c>
    </row>
    <row r="1553" spans="1:2" x14ac:dyDescent="0.25">
      <c r="A1553" s="22">
        <v>76800</v>
      </c>
      <c r="B1553" s="24" t="str">
        <f t="shared" si="24"/>
        <v>No</v>
      </c>
    </row>
    <row r="1554" spans="1:2" x14ac:dyDescent="0.25">
      <c r="A1554" s="22">
        <v>63943</v>
      </c>
      <c r="B1554" s="24" t="str">
        <f t="shared" si="24"/>
        <v>No</v>
      </c>
    </row>
    <row r="1555" spans="1:2" x14ac:dyDescent="0.25">
      <c r="A1555" s="22">
        <v>76081</v>
      </c>
      <c r="B1555" s="24" t="str">
        <f t="shared" si="24"/>
        <v>No</v>
      </c>
    </row>
    <row r="1556" spans="1:2" x14ac:dyDescent="0.25">
      <c r="A1556" s="22">
        <v>67445</v>
      </c>
      <c r="B1556" s="24" t="str">
        <f t="shared" si="24"/>
        <v>No</v>
      </c>
    </row>
    <row r="1557" spans="1:2" x14ac:dyDescent="0.25">
      <c r="A1557" s="22">
        <v>37054</v>
      </c>
      <c r="B1557" s="24" t="str">
        <f t="shared" si="24"/>
        <v>No</v>
      </c>
    </row>
    <row r="1558" spans="1:2" x14ac:dyDescent="0.25">
      <c r="A1558" s="22">
        <v>47175</v>
      </c>
      <c r="B1558" s="24" t="str">
        <f t="shared" si="24"/>
        <v>No</v>
      </c>
    </row>
    <row r="1559" spans="1:2" x14ac:dyDescent="0.25">
      <c r="A1559" s="22">
        <v>31859</v>
      </c>
      <c r="B1559" s="24" t="str">
        <f t="shared" si="24"/>
        <v>No</v>
      </c>
    </row>
    <row r="1560" spans="1:2" x14ac:dyDescent="0.25">
      <c r="A1560" s="22">
        <v>27215</v>
      </c>
      <c r="B1560" s="24" t="str">
        <f t="shared" si="24"/>
        <v>No</v>
      </c>
    </row>
    <row r="1561" spans="1:2" x14ac:dyDescent="0.25">
      <c r="A1561" s="22">
        <v>70179</v>
      </c>
      <c r="B1561" s="24" t="str">
        <f t="shared" si="24"/>
        <v>No</v>
      </c>
    </row>
    <row r="1562" spans="1:2" x14ac:dyDescent="0.25">
      <c r="A1562" s="22">
        <v>39922</v>
      </c>
      <c r="B1562" s="24" t="str">
        <f t="shared" si="24"/>
        <v>No</v>
      </c>
    </row>
    <row r="1563" spans="1:2" x14ac:dyDescent="0.25">
      <c r="A1563" s="22">
        <v>49681</v>
      </c>
      <c r="B1563" s="24" t="str">
        <f t="shared" si="24"/>
        <v>No</v>
      </c>
    </row>
    <row r="1564" spans="1:2" x14ac:dyDescent="0.25">
      <c r="A1564" s="22">
        <v>24645</v>
      </c>
      <c r="B1564" s="24" t="str">
        <f t="shared" si="24"/>
        <v>No</v>
      </c>
    </row>
    <row r="1565" spans="1:2" x14ac:dyDescent="0.25">
      <c r="A1565" s="22">
        <v>79865</v>
      </c>
      <c r="B1565" s="24" t="str">
        <f t="shared" si="24"/>
        <v>No</v>
      </c>
    </row>
    <row r="1566" spans="1:2" x14ac:dyDescent="0.25">
      <c r="A1566" s="22">
        <v>44322</v>
      </c>
      <c r="B1566" s="24" t="str">
        <f t="shared" si="24"/>
        <v>No</v>
      </c>
    </row>
    <row r="1567" spans="1:2" x14ac:dyDescent="0.25">
      <c r="A1567" s="22">
        <v>47958</v>
      </c>
      <c r="B1567" s="24" t="str">
        <f t="shared" si="24"/>
        <v>No</v>
      </c>
    </row>
    <row r="1568" spans="1:2" x14ac:dyDescent="0.25">
      <c r="A1568" s="22">
        <v>63972</v>
      </c>
      <c r="B1568" s="24" t="str">
        <f t="shared" si="24"/>
        <v>No</v>
      </c>
    </row>
    <row r="1569" spans="1:2" x14ac:dyDescent="0.25">
      <c r="A1569" s="22">
        <v>75315</v>
      </c>
      <c r="B1569" s="24" t="str">
        <f t="shared" si="24"/>
        <v>No</v>
      </c>
    </row>
    <row r="1570" spans="1:2" x14ac:dyDescent="0.25">
      <c r="A1570" s="22">
        <v>55517</v>
      </c>
      <c r="B1570" s="24" t="str">
        <f t="shared" si="24"/>
        <v>No</v>
      </c>
    </row>
    <row r="1571" spans="1:2" x14ac:dyDescent="0.25">
      <c r="A1571" s="22">
        <v>75283</v>
      </c>
      <c r="B1571" s="24" t="str">
        <f t="shared" si="24"/>
        <v>No</v>
      </c>
    </row>
    <row r="1572" spans="1:2" x14ac:dyDescent="0.25">
      <c r="A1572" s="22">
        <v>82800</v>
      </c>
      <c r="B1572" s="24" t="str">
        <f t="shared" si="24"/>
        <v>No</v>
      </c>
    </row>
    <row r="1573" spans="1:2" x14ac:dyDescent="0.25">
      <c r="A1573" s="22">
        <v>38998</v>
      </c>
      <c r="B1573" s="24" t="str">
        <f t="shared" si="24"/>
        <v>No</v>
      </c>
    </row>
    <row r="1574" spans="1:2" x14ac:dyDescent="0.25">
      <c r="A1574" s="22">
        <v>90638</v>
      </c>
      <c r="B1574" s="24" t="str">
        <f t="shared" si="24"/>
        <v>No</v>
      </c>
    </row>
    <row r="1575" spans="1:2" x14ac:dyDescent="0.25">
      <c r="A1575" s="22">
        <v>27161</v>
      </c>
      <c r="B1575" s="24" t="str">
        <f t="shared" si="24"/>
        <v>No</v>
      </c>
    </row>
    <row r="1576" spans="1:2" x14ac:dyDescent="0.25">
      <c r="A1576" s="22">
        <v>42014</v>
      </c>
      <c r="B1576" s="24" t="str">
        <f t="shared" si="24"/>
        <v>No</v>
      </c>
    </row>
    <row r="1577" spans="1:2" x14ac:dyDescent="0.25">
      <c r="A1577" s="22">
        <v>38201</v>
      </c>
      <c r="B1577" s="24" t="str">
        <f t="shared" si="24"/>
        <v>No</v>
      </c>
    </row>
    <row r="1578" spans="1:2" x14ac:dyDescent="0.25">
      <c r="A1578" s="22">
        <v>45203</v>
      </c>
      <c r="B1578" s="24" t="str">
        <f t="shared" si="24"/>
        <v>No</v>
      </c>
    </row>
    <row r="1579" spans="1:2" x14ac:dyDescent="0.25">
      <c r="A1579" s="22">
        <v>81574</v>
      </c>
      <c r="B1579" s="24" t="str">
        <f t="shared" si="24"/>
        <v>No</v>
      </c>
    </row>
    <row r="1580" spans="1:2" x14ac:dyDescent="0.25">
      <c r="A1580" s="22">
        <v>34935</v>
      </c>
      <c r="B1580" s="24" t="str">
        <f t="shared" si="24"/>
        <v>No</v>
      </c>
    </row>
    <row r="1581" spans="1:2" x14ac:dyDescent="0.25">
      <c r="A1581" s="22">
        <v>60482</v>
      </c>
      <c r="B1581" s="24" t="str">
        <f t="shared" si="24"/>
        <v>No</v>
      </c>
    </row>
    <row r="1582" spans="1:2" x14ac:dyDescent="0.25">
      <c r="A1582" s="22">
        <v>34633</v>
      </c>
      <c r="B1582" s="24" t="str">
        <f t="shared" si="24"/>
        <v>No</v>
      </c>
    </row>
    <row r="1583" spans="1:2" x14ac:dyDescent="0.25">
      <c r="A1583" s="22">
        <v>78093</v>
      </c>
      <c r="B1583" s="24" t="str">
        <f t="shared" si="24"/>
        <v>No</v>
      </c>
    </row>
    <row r="1584" spans="1:2" x14ac:dyDescent="0.25">
      <c r="A1584" s="22">
        <v>82460</v>
      </c>
      <c r="B1584" s="24" t="str">
        <f t="shared" si="24"/>
        <v>No</v>
      </c>
    </row>
    <row r="1585" spans="1:2" x14ac:dyDescent="0.25">
      <c r="A1585" s="22">
        <v>45903</v>
      </c>
      <c r="B1585" s="24" t="str">
        <f t="shared" si="24"/>
        <v>No</v>
      </c>
    </row>
    <row r="1586" spans="1:2" x14ac:dyDescent="0.25">
      <c r="A1586" s="22">
        <v>81361</v>
      </c>
      <c r="B1586" s="24" t="str">
        <f t="shared" si="24"/>
        <v>No</v>
      </c>
    </row>
    <row r="1587" spans="1:2" x14ac:dyDescent="0.25">
      <c r="A1587" s="22">
        <v>35860</v>
      </c>
      <c r="B1587" s="24" t="str">
        <f t="shared" si="24"/>
        <v>No</v>
      </c>
    </row>
    <row r="1588" spans="1:2" x14ac:dyDescent="0.25">
      <c r="A1588" s="22">
        <v>40442</v>
      </c>
      <c r="B1588" s="24" t="str">
        <f t="shared" si="24"/>
        <v>No</v>
      </c>
    </row>
    <row r="1589" spans="1:2" x14ac:dyDescent="0.25">
      <c r="A1589" s="22">
        <v>61482</v>
      </c>
      <c r="B1589" s="24" t="str">
        <f t="shared" si="24"/>
        <v>No</v>
      </c>
    </row>
    <row r="1590" spans="1:2" x14ac:dyDescent="0.25">
      <c r="A1590" s="22">
        <v>34968</v>
      </c>
      <c r="B1590" s="24" t="str">
        <f t="shared" si="24"/>
        <v>No</v>
      </c>
    </row>
    <row r="1591" spans="1:2" x14ac:dyDescent="0.25">
      <c r="A1591" s="22">
        <v>75794</v>
      </c>
      <c r="B1591" s="24" t="str">
        <f t="shared" si="24"/>
        <v>No</v>
      </c>
    </row>
    <row r="1592" spans="1:2" x14ac:dyDescent="0.25">
      <c r="A1592" s="22">
        <v>31497</v>
      </c>
      <c r="B1592" s="24" t="str">
        <f t="shared" si="24"/>
        <v>No</v>
      </c>
    </row>
    <row r="1593" spans="1:2" x14ac:dyDescent="0.25">
      <c r="A1593" s="22">
        <v>74268</v>
      </c>
      <c r="B1593" s="24" t="str">
        <f t="shared" si="24"/>
        <v>No</v>
      </c>
    </row>
    <row r="1594" spans="1:2" x14ac:dyDescent="0.25">
      <c r="A1594" s="22">
        <v>13724</v>
      </c>
      <c r="B1594" s="24" t="str">
        <f t="shared" si="24"/>
        <v>No</v>
      </c>
    </row>
    <row r="1595" spans="1:2" x14ac:dyDescent="0.25">
      <c r="A1595" s="22">
        <v>45143</v>
      </c>
      <c r="B1595" s="24" t="str">
        <f t="shared" si="24"/>
        <v>No</v>
      </c>
    </row>
    <row r="1596" spans="1:2" x14ac:dyDescent="0.25">
      <c r="A1596" s="22">
        <v>52569</v>
      </c>
      <c r="B1596" s="24" t="str">
        <f t="shared" si="24"/>
        <v>No</v>
      </c>
    </row>
    <row r="1597" spans="1:2" x14ac:dyDescent="0.25">
      <c r="A1597" s="22">
        <v>48432</v>
      </c>
      <c r="B1597" s="24" t="str">
        <f t="shared" si="24"/>
        <v>No</v>
      </c>
    </row>
    <row r="1598" spans="1:2" x14ac:dyDescent="0.25">
      <c r="A1598" s="22">
        <v>17144</v>
      </c>
      <c r="B1598" s="24" t="str">
        <f t="shared" si="24"/>
        <v>No</v>
      </c>
    </row>
    <row r="1599" spans="1:2" x14ac:dyDescent="0.25">
      <c r="A1599" s="22">
        <v>36108</v>
      </c>
      <c r="B1599" s="24" t="str">
        <f t="shared" si="24"/>
        <v>No</v>
      </c>
    </row>
    <row r="1600" spans="1:2" x14ac:dyDescent="0.25">
      <c r="A1600" s="22">
        <v>76445</v>
      </c>
      <c r="B1600" s="24" t="str">
        <f t="shared" si="24"/>
        <v>No</v>
      </c>
    </row>
    <row r="1601" spans="1:2" x14ac:dyDescent="0.25">
      <c r="A1601" s="22">
        <v>36663</v>
      </c>
      <c r="B1601" s="24" t="str">
        <f t="shared" si="24"/>
        <v>No</v>
      </c>
    </row>
    <row r="1602" spans="1:2" x14ac:dyDescent="0.25">
      <c r="A1602" s="22">
        <v>53843</v>
      </c>
      <c r="B1602" s="24" t="str">
        <f t="shared" ref="B1602:B1665" si="25">IF(OR(A1602&lt;$E$4,A1602&gt;$E$5),"Yes","No")</f>
        <v>No</v>
      </c>
    </row>
    <row r="1603" spans="1:2" x14ac:dyDescent="0.25">
      <c r="A1603" s="22">
        <v>90226</v>
      </c>
      <c r="B1603" s="24" t="str">
        <f t="shared" si="25"/>
        <v>No</v>
      </c>
    </row>
    <row r="1604" spans="1:2" x14ac:dyDescent="0.25">
      <c r="A1604" s="22">
        <v>70638</v>
      </c>
      <c r="B1604" s="24" t="str">
        <f t="shared" si="25"/>
        <v>No</v>
      </c>
    </row>
    <row r="1605" spans="1:2" x14ac:dyDescent="0.25">
      <c r="A1605" s="22">
        <v>44512</v>
      </c>
      <c r="B1605" s="24" t="str">
        <f t="shared" si="25"/>
        <v>No</v>
      </c>
    </row>
    <row r="1606" spans="1:2" x14ac:dyDescent="0.25">
      <c r="A1606" s="22">
        <v>27116</v>
      </c>
      <c r="B1606" s="24" t="str">
        <f t="shared" si="25"/>
        <v>No</v>
      </c>
    </row>
    <row r="1607" spans="1:2" x14ac:dyDescent="0.25">
      <c r="A1607" s="22">
        <v>54072</v>
      </c>
      <c r="B1607" s="24" t="str">
        <f t="shared" si="25"/>
        <v>No</v>
      </c>
    </row>
    <row r="1608" spans="1:2" x14ac:dyDescent="0.25">
      <c r="A1608" s="22">
        <v>71855</v>
      </c>
      <c r="B1608" s="24" t="str">
        <f t="shared" si="25"/>
        <v>No</v>
      </c>
    </row>
    <row r="1609" spans="1:2" x14ac:dyDescent="0.25">
      <c r="A1609" s="22">
        <v>51250</v>
      </c>
      <c r="B1609" s="24" t="str">
        <f t="shared" si="25"/>
        <v>No</v>
      </c>
    </row>
    <row r="1610" spans="1:2" x14ac:dyDescent="0.25">
      <c r="A1610" s="22">
        <v>60432</v>
      </c>
      <c r="B1610" s="24" t="str">
        <f t="shared" si="25"/>
        <v>No</v>
      </c>
    </row>
    <row r="1611" spans="1:2" x14ac:dyDescent="0.25">
      <c r="A1611" s="22">
        <v>65526</v>
      </c>
      <c r="B1611" s="24" t="str">
        <f t="shared" si="25"/>
        <v>No</v>
      </c>
    </row>
    <row r="1612" spans="1:2" x14ac:dyDescent="0.25">
      <c r="A1612" s="22">
        <v>68655</v>
      </c>
      <c r="B1612" s="24" t="str">
        <f t="shared" si="25"/>
        <v>No</v>
      </c>
    </row>
    <row r="1613" spans="1:2" x14ac:dyDescent="0.25">
      <c r="A1613" s="22">
        <v>12393</v>
      </c>
      <c r="B1613" s="24" t="str">
        <f t="shared" si="25"/>
        <v>No</v>
      </c>
    </row>
    <row r="1614" spans="1:2" x14ac:dyDescent="0.25">
      <c r="A1614" s="22">
        <v>64509</v>
      </c>
      <c r="B1614" s="24" t="str">
        <f t="shared" si="25"/>
        <v>No</v>
      </c>
    </row>
    <row r="1615" spans="1:2" x14ac:dyDescent="0.25">
      <c r="A1615" s="22">
        <v>33955</v>
      </c>
      <c r="B1615" s="24" t="str">
        <f t="shared" si="25"/>
        <v>No</v>
      </c>
    </row>
    <row r="1616" spans="1:2" x14ac:dyDescent="0.25">
      <c r="A1616" s="22">
        <v>31353</v>
      </c>
      <c r="B1616" s="24" t="str">
        <f t="shared" si="25"/>
        <v>No</v>
      </c>
    </row>
    <row r="1617" spans="1:2" x14ac:dyDescent="0.25">
      <c r="A1617" s="22">
        <v>55434</v>
      </c>
      <c r="B1617" s="24" t="str">
        <f t="shared" si="25"/>
        <v>No</v>
      </c>
    </row>
    <row r="1618" spans="1:2" x14ac:dyDescent="0.25">
      <c r="A1618" s="22">
        <v>28359</v>
      </c>
      <c r="B1618" s="24" t="str">
        <f t="shared" si="25"/>
        <v>No</v>
      </c>
    </row>
    <row r="1619" spans="1:2" x14ac:dyDescent="0.25">
      <c r="A1619" s="22">
        <v>57100</v>
      </c>
      <c r="B1619" s="24" t="str">
        <f t="shared" si="25"/>
        <v>No</v>
      </c>
    </row>
    <row r="1620" spans="1:2" x14ac:dyDescent="0.25">
      <c r="A1620" s="22">
        <v>69139</v>
      </c>
      <c r="B1620" s="24" t="str">
        <f t="shared" si="25"/>
        <v>No</v>
      </c>
    </row>
    <row r="1621" spans="1:2" x14ac:dyDescent="0.25">
      <c r="A1621" s="22">
        <v>52973</v>
      </c>
      <c r="B1621" s="24" t="str">
        <f t="shared" si="25"/>
        <v>No</v>
      </c>
    </row>
    <row r="1622" spans="1:2" x14ac:dyDescent="0.25">
      <c r="A1622" s="22">
        <v>51717</v>
      </c>
      <c r="B1622" s="24" t="str">
        <f t="shared" si="25"/>
        <v>No</v>
      </c>
    </row>
    <row r="1623" spans="1:2" x14ac:dyDescent="0.25">
      <c r="A1623" s="22">
        <v>18793</v>
      </c>
      <c r="B1623" s="24" t="str">
        <f t="shared" si="25"/>
        <v>No</v>
      </c>
    </row>
    <row r="1624" spans="1:2" x14ac:dyDescent="0.25">
      <c r="A1624" s="22">
        <v>66664</v>
      </c>
      <c r="B1624" s="24" t="str">
        <f t="shared" si="25"/>
        <v>No</v>
      </c>
    </row>
    <row r="1625" spans="1:2" x14ac:dyDescent="0.25">
      <c r="A1625" s="22">
        <v>50664</v>
      </c>
      <c r="B1625" s="24" t="str">
        <f t="shared" si="25"/>
        <v>No</v>
      </c>
    </row>
    <row r="1626" spans="1:2" x14ac:dyDescent="0.25">
      <c r="A1626" s="22">
        <v>54414</v>
      </c>
      <c r="B1626" s="24" t="str">
        <f t="shared" si="25"/>
        <v>No</v>
      </c>
    </row>
    <row r="1627" spans="1:2" x14ac:dyDescent="0.25">
      <c r="A1627" s="22">
        <v>54549</v>
      </c>
      <c r="B1627" s="24" t="str">
        <f t="shared" si="25"/>
        <v>No</v>
      </c>
    </row>
    <row r="1628" spans="1:2" x14ac:dyDescent="0.25">
      <c r="A1628" s="22">
        <v>47111</v>
      </c>
      <c r="B1628" s="24" t="str">
        <f t="shared" si="25"/>
        <v>No</v>
      </c>
    </row>
    <row r="1629" spans="1:2" x14ac:dyDescent="0.25">
      <c r="A1629" s="22">
        <v>41003</v>
      </c>
      <c r="B1629" s="24" t="str">
        <f t="shared" si="25"/>
        <v>No</v>
      </c>
    </row>
    <row r="1630" spans="1:2" x14ac:dyDescent="0.25">
      <c r="A1630" s="22">
        <v>19444</v>
      </c>
      <c r="B1630" s="24" t="str">
        <f t="shared" si="25"/>
        <v>No</v>
      </c>
    </row>
    <row r="1631" spans="1:2" x14ac:dyDescent="0.25">
      <c r="A1631" s="22">
        <v>36301</v>
      </c>
      <c r="B1631" s="24" t="str">
        <f t="shared" si="25"/>
        <v>No</v>
      </c>
    </row>
    <row r="1632" spans="1:2" x14ac:dyDescent="0.25">
      <c r="A1632" s="22">
        <v>73059</v>
      </c>
      <c r="B1632" s="24" t="str">
        <f t="shared" si="25"/>
        <v>No</v>
      </c>
    </row>
    <row r="1633" spans="1:2" x14ac:dyDescent="0.25">
      <c r="A1633" s="22">
        <v>42731</v>
      </c>
      <c r="B1633" s="24" t="str">
        <f t="shared" si="25"/>
        <v>No</v>
      </c>
    </row>
    <row r="1634" spans="1:2" x14ac:dyDescent="0.25">
      <c r="A1634" s="22">
        <v>52854</v>
      </c>
      <c r="B1634" s="24" t="str">
        <f t="shared" si="25"/>
        <v>No</v>
      </c>
    </row>
    <row r="1635" spans="1:2" x14ac:dyDescent="0.25">
      <c r="A1635" s="22">
        <v>22775</v>
      </c>
      <c r="B1635" s="24" t="str">
        <f t="shared" si="25"/>
        <v>No</v>
      </c>
    </row>
    <row r="1636" spans="1:2" x14ac:dyDescent="0.25">
      <c r="A1636" s="22">
        <v>46681</v>
      </c>
      <c r="B1636" s="24" t="str">
        <f t="shared" si="25"/>
        <v>No</v>
      </c>
    </row>
    <row r="1637" spans="1:2" x14ac:dyDescent="0.25">
      <c r="A1637" s="22">
        <v>59821</v>
      </c>
      <c r="B1637" s="24" t="str">
        <f t="shared" si="25"/>
        <v>No</v>
      </c>
    </row>
    <row r="1638" spans="1:2" x14ac:dyDescent="0.25">
      <c r="A1638" s="22">
        <v>50002</v>
      </c>
      <c r="B1638" s="24" t="str">
        <f t="shared" si="25"/>
        <v>No</v>
      </c>
    </row>
    <row r="1639" spans="1:2" x14ac:dyDescent="0.25">
      <c r="A1639" s="22">
        <v>69755</v>
      </c>
      <c r="B1639" s="24" t="str">
        <f t="shared" si="25"/>
        <v>No</v>
      </c>
    </row>
    <row r="1640" spans="1:2" x14ac:dyDescent="0.25">
      <c r="A1640" s="22">
        <v>44078</v>
      </c>
      <c r="B1640" s="24" t="str">
        <f t="shared" si="25"/>
        <v>No</v>
      </c>
    </row>
    <row r="1641" spans="1:2" x14ac:dyDescent="0.25">
      <c r="A1641" s="22">
        <v>30560</v>
      </c>
      <c r="B1641" s="24" t="str">
        <f t="shared" si="25"/>
        <v>No</v>
      </c>
    </row>
    <row r="1642" spans="1:2" x14ac:dyDescent="0.25">
      <c r="A1642" s="22">
        <v>35924</v>
      </c>
      <c r="B1642" s="24" t="str">
        <f t="shared" si="25"/>
        <v>No</v>
      </c>
    </row>
    <row r="1643" spans="1:2" x14ac:dyDescent="0.25">
      <c r="A1643" s="22">
        <v>64140</v>
      </c>
      <c r="B1643" s="24" t="str">
        <f t="shared" si="25"/>
        <v>No</v>
      </c>
    </row>
    <row r="1644" spans="1:2" x14ac:dyDescent="0.25">
      <c r="A1644" s="22">
        <v>56386</v>
      </c>
      <c r="B1644" s="24" t="str">
        <f t="shared" si="25"/>
        <v>No</v>
      </c>
    </row>
    <row r="1645" spans="1:2" x14ac:dyDescent="0.25">
      <c r="A1645" s="22">
        <v>24594</v>
      </c>
      <c r="B1645" s="24" t="str">
        <f t="shared" si="25"/>
        <v>No</v>
      </c>
    </row>
    <row r="1646" spans="1:2" x14ac:dyDescent="0.25">
      <c r="A1646" s="22">
        <v>75774</v>
      </c>
      <c r="B1646" s="24" t="str">
        <f t="shared" si="25"/>
        <v>No</v>
      </c>
    </row>
    <row r="1647" spans="1:2" x14ac:dyDescent="0.25">
      <c r="A1647" s="22">
        <v>39228</v>
      </c>
      <c r="B1647" s="24" t="str">
        <f t="shared" si="25"/>
        <v>No</v>
      </c>
    </row>
    <row r="1648" spans="1:2" x14ac:dyDescent="0.25">
      <c r="A1648" s="22">
        <v>58494</v>
      </c>
      <c r="B1648" s="24" t="str">
        <f t="shared" si="25"/>
        <v>No</v>
      </c>
    </row>
    <row r="1649" spans="1:2" x14ac:dyDescent="0.25">
      <c r="A1649" s="22">
        <v>58684</v>
      </c>
      <c r="B1649" s="24" t="str">
        <f t="shared" si="25"/>
        <v>No</v>
      </c>
    </row>
    <row r="1650" spans="1:2" x14ac:dyDescent="0.25">
      <c r="A1650" s="22">
        <v>57136</v>
      </c>
      <c r="B1650" s="24" t="str">
        <f t="shared" si="25"/>
        <v>No</v>
      </c>
    </row>
    <row r="1651" spans="1:2" x14ac:dyDescent="0.25">
      <c r="A1651" s="22">
        <v>56551</v>
      </c>
      <c r="B1651" s="24" t="str">
        <f t="shared" si="25"/>
        <v>No</v>
      </c>
    </row>
    <row r="1652" spans="1:2" x14ac:dyDescent="0.25">
      <c r="A1652" s="22">
        <v>22448</v>
      </c>
      <c r="B1652" s="24" t="str">
        <f t="shared" si="25"/>
        <v>No</v>
      </c>
    </row>
    <row r="1653" spans="1:2" x14ac:dyDescent="0.25">
      <c r="A1653" s="22">
        <v>82014</v>
      </c>
      <c r="B1653" s="24" t="str">
        <f t="shared" si="25"/>
        <v>No</v>
      </c>
    </row>
    <row r="1654" spans="1:2" x14ac:dyDescent="0.25">
      <c r="A1654" s="22">
        <v>34213</v>
      </c>
      <c r="B1654" s="24" t="str">
        <f t="shared" si="25"/>
        <v>No</v>
      </c>
    </row>
    <row r="1655" spans="1:2" x14ac:dyDescent="0.25">
      <c r="A1655" s="22">
        <v>157146</v>
      </c>
      <c r="B1655" s="24" t="str">
        <f t="shared" si="25"/>
        <v>Yes</v>
      </c>
    </row>
    <row r="1656" spans="1:2" x14ac:dyDescent="0.25">
      <c r="A1656" s="22">
        <v>25358</v>
      </c>
      <c r="B1656" s="24" t="str">
        <f t="shared" si="25"/>
        <v>No</v>
      </c>
    </row>
    <row r="1657" spans="1:2" x14ac:dyDescent="0.25">
      <c r="A1657" s="22">
        <v>35544</v>
      </c>
      <c r="B1657" s="24" t="str">
        <f t="shared" si="25"/>
        <v>No</v>
      </c>
    </row>
    <row r="1658" spans="1:2" x14ac:dyDescent="0.25">
      <c r="A1658" s="22">
        <v>36634</v>
      </c>
      <c r="B1658" s="24" t="str">
        <f t="shared" si="25"/>
        <v>No</v>
      </c>
    </row>
    <row r="1659" spans="1:2" x14ac:dyDescent="0.25">
      <c r="A1659" s="22">
        <v>62670</v>
      </c>
      <c r="B1659" s="24" t="str">
        <f t="shared" si="25"/>
        <v>No</v>
      </c>
    </row>
    <row r="1660" spans="1:2" x14ac:dyDescent="0.25">
      <c r="A1660" s="22">
        <v>50334</v>
      </c>
      <c r="B1660" s="24" t="str">
        <f t="shared" si="25"/>
        <v>No</v>
      </c>
    </row>
    <row r="1661" spans="1:2" x14ac:dyDescent="0.25">
      <c r="A1661" s="22">
        <v>72066</v>
      </c>
      <c r="B1661" s="24" t="str">
        <f t="shared" si="25"/>
        <v>No</v>
      </c>
    </row>
    <row r="1662" spans="1:2" x14ac:dyDescent="0.25">
      <c r="A1662" s="22">
        <v>50729</v>
      </c>
      <c r="B1662" s="24" t="str">
        <f t="shared" si="25"/>
        <v>No</v>
      </c>
    </row>
    <row r="1663" spans="1:2" x14ac:dyDescent="0.25">
      <c r="A1663" s="22">
        <v>34916</v>
      </c>
      <c r="B1663" s="24" t="str">
        <f t="shared" si="25"/>
        <v>No</v>
      </c>
    </row>
    <row r="1664" spans="1:2" x14ac:dyDescent="0.25">
      <c r="A1664" s="22">
        <v>64892</v>
      </c>
      <c r="B1664" s="24" t="str">
        <f t="shared" si="25"/>
        <v>No</v>
      </c>
    </row>
    <row r="1665" spans="1:2" x14ac:dyDescent="0.25">
      <c r="A1665" s="22">
        <v>43602</v>
      </c>
      <c r="B1665" s="24" t="str">
        <f t="shared" si="25"/>
        <v>No</v>
      </c>
    </row>
    <row r="1666" spans="1:2" x14ac:dyDescent="0.25">
      <c r="A1666" s="22">
        <v>33996</v>
      </c>
      <c r="B1666" s="24" t="str">
        <f t="shared" ref="B1666:B1729" si="26">IF(OR(A1666&lt;$E$4,A1666&gt;$E$5),"Yes","No")</f>
        <v>No</v>
      </c>
    </row>
    <row r="1667" spans="1:2" x14ac:dyDescent="0.25">
      <c r="A1667" s="22">
        <v>41473</v>
      </c>
      <c r="B1667" s="24" t="str">
        <f t="shared" si="26"/>
        <v>No</v>
      </c>
    </row>
    <row r="1668" spans="1:2" x14ac:dyDescent="0.25">
      <c r="A1668" s="22">
        <v>63246</v>
      </c>
      <c r="B1668" s="24" t="str">
        <f t="shared" si="26"/>
        <v>No</v>
      </c>
    </row>
    <row r="1669" spans="1:2" x14ac:dyDescent="0.25">
      <c r="A1669" s="22">
        <v>36732</v>
      </c>
      <c r="B1669" s="24" t="str">
        <f t="shared" si="26"/>
        <v>No</v>
      </c>
    </row>
    <row r="1670" spans="1:2" x14ac:dyDescent="0.25">
      <c r="A1670" s="22">
        <v>69084</v>
      </c>
      <c r="B1670" s="24" t="str">
        <f t="shared" si="26"/>
        <v>No</v>
      </c>
    </row>
    <row r="1671" spans="1:2" x14ac:dyDescent="0.25">
      <c r="A1671" s="22">
        <v>77766</v>
      </c>
      <c r="B1671" s="24" t="str">
        <f t="shared" si="26"/>
        <v>No</v>
      </c>
    </row>
    <row r="1672" spans="1:2" x14ac:dyDescent="0.25">
      <c r="A1672" s="22">
        <v>37929</v>
      </c>
      <c r="B1672" s="24" t="str">
        <f t="shared" si="26"/>
        <v>No</v>
      </c>
    </row>
    <row r="1673" spans="1:2" x14ac:dyDescent="0.25">
      <c r="A1673" s="22">
        <v>86610</v>
      </c>
      <c r="B1673" s="24" t="str">
        <f t="shared" si="26"/>
        <v>No</v>
      </c>
    </row>
    <row r="1674" spans="1:2" x14ac:dyDescent="0.25">
      <c r="A1674" s="22">
        <v>80141</v>
      </c>
      <c r="B1674" s="24" t="str">
        <f t="shared" si="26"/>
        <v>No</v>
      </c>
    </row>
    <row r="1675" spans="1:2" x14ac:dyDescent="0.25">
      <c r="A1675" s="22">
        <v>72635</v>
      </c>
      <c r="B1675" s="24" t="str">
        <f t="shared" si="26"/>
        <v>No</v>
      </c>
    </row>
    <row r="1676" spans="1:2" x14ac:dyDescent="0.25">
      <c r="A1676" s="22">
        <v>69016</v>
      </c>
      <c r="B1676" s="24" t="str">
        <f t="shared" si="26"/>
        <v>No</v>
      </c>
    </row>
    <row r="1677" spans="1:2" x14ac:dyDescent="0.25">
      <c r="A1677" s="22">
        <v>20193</v>
      </c>
      <c r="B1677" s="24" t="str">
        <f t="shared" si="26"/>
        <v>No</v>
      </c>
    </row>
    <row r="1678" spans="1:2" x14ac:dyDescent="0.25">
      <c r="A1678" s="22">
        <v>27573</v>
      </c>
      <c r="B1678" s="24" t="str">
        <f t="shared" si="26"/>
        <v>No</v>
      </c>
    </row>
    <row r="1679" spans="1:2" x14ac:dyDescent="0.25">
      <c r="A1679" s="22">
        <v>15862</v>
      </c>
      <c r="B1679" s="24" t="str">
        <f t="shared" si="26"/>
        <v>No</v>
      </c>
    </row>
    <row r="1680" spans="1:2" x14ac:dyDescent="0.25">
      <c r="A1680" s="22">
        <v>49544</v>
      </c>
      <c r="B1680" s="24" t="str">
        <f t="shared" si="26"/>
        <v>No</v>
      </c>
    </row>
    <row r="1681" spans="1:2" x14ac:dyDescent="0.25">
      <c r="A1681" s="22">
        <v>33228</v>
      </c>
      <c r="B1681" s="24" t="str">
        <f t="shared" si="26"/>
        <v>No</v>
      </c>
    </row>
    <row r="1682" spans="1:2" x14ac:dyDescent="0.25">
      <c r="A1682" s="22">
        <v>70440</v>
      </c>
      <c r="B1682" s="24" t="str">
        <f t="shared" si="26"/>
        <v>No</v>
      </c>
    </row>
    <row r="1683" spans="1:2" x14ac:dyDescent="0.25">
      <c r="A1683" s="22">
        <v>38232</v>
      </c>
      <c r="B1683" s="24" t="str">
        <f t="shared" si="26"/>
        <v>No</v>
      </c>
    </row>
    <row r="1684" spans="1:2" x14ac:dyDescent="0.25">
      <c r="A1684" s="22">
        <v>22554</v>
      </c>
      <c r="B1684" s="24" t="str">
        <f t="shared" si="26"/>
        <v>No</v>
      </c>
    </row>
    <row r="1685" spans="1:2" x14ac:dyDescent="0.25">
      <c r="A1685" s="22">
        <v>23536</v>
      </c>
      <c r="B1685" s="24" t="str">
        <f t="shared" si="26"/>
        <v>No</v>
      </c>
    </row>
    <row r="1686" spans="1:2" x14ac:dyDescent="0.25">
      <c r="A1686" s="22">
        <v>49413</v>
      </c>
      <c r="B1686" s="24" t="str">
        <f t="shared" si="26"/>
        <v>No</v>
      </c>
    </row>
    <row r="1687" spans="1:2" x14ac:dyDescent="0.25">
      <c r="A1687" s="22">
        <v>42231</v>
      </c>
      <c r="B1687" s="24" t="str">
        <f t="shared" si="26"/>
        <v>No</v>
      </c>
    </row>
    <row r="1688" spans="1:2" x14ac:dyDescent="0.25">
      <c r="A1688" s="22">
        <v>78789</v>
      </c>
      <c r="B1688" s="24" t="str">
        <f t="shared" si="26"/>
        <v>No</v>
      </c>
    </row>
    <row r="1689" spans="1:2" x14ac:dyDescent="0.25">
      <c r="A1689" s="22">
        <v>56534</v>
      </c>
      <c r="B1689" s="24" t="str">
        <f t="shared" si="26"/>
        <v>No</v>
      </c>
    </row>
    <row r="1690" spans="1:2" x14ac:dyDescent="0.25">
      <c r="A1690" s="22">
        <v>58350</v>
      </c>
      <c r="B1690" s="24" t="str">
        <f t="shared" si="26"/>
        <v>No</v>
      </c>
    </row>
    <row r="1691" spans="1:2" x14ac:dyDescent="0.25">
      <c r="A1691" s="22">
        <v>81217</v>
      </c>
      <c r="B1691" s="24" t="str">
        <f t="shared" si="26"/>
        <v>No</v>
      </c>
    </row>
    <row r="1692" spans="1:2" x14ac:dyDescent="0.25">
      <c r="A1692" s="22">
        <v>49090</v>
      </c>
      <c r="B1692" s="24" t="str">
        <f t="shared" si="26"/>
        <v>No</v>
      </c>
    </row>
    <row r="1693" spans="1:2" x14ac:dyDescent="0.25">
      <c r="A1693" s="22">
        <v>61787</v>
      </c>
      <c r="B1693" s="24" t="str">
        <f t="shared" si="26"/>
        <v>No</v>
      </c>
    </row>
    <row r="1694" spans="1:2" x14ac:dyDescent="0.25">
      <c r="A1694" s="22">
        <v>18169</v>
      </c>
      <c r="B1694" s="24" t="str">
        <f t="shared" si="26"/>
        <v>No</v>
      </c>
    </row>
    <row r="1695" spans="1:2" x14ac:dyDescent="0.25">
      <c r="A1695" s="22">
        <v>24336</v>
      </c>
      <c r="B1695" s="24" t="str">
        <f t="shared" si="26"/>
        <v>No</v>
      </c>
    </row>
    <row r="1696" spans="1:2" x14ac:dyDescent="0.25">
      <c r="A1696" s="22">
        <v>18222</v>
      </c>
      <c r="B1696" s="24" t="str">
        <f t="shared" si="26"/>
        <v>No</v>
      </c>
    </row>
    <row r="1697" spans="1:2" x14ac:dyDescent="0.25">
      <c r="A1697" s="22">
        <v>62335</v>
      </c>
      <c r="B1697" s="24" t="str">
        <f t="shared" si="26"/>
        <v>No</v>
      </c>
    </row>
    <row r="1698" spans="1:2" x14ac:dyDescent="0.25">
      <c r="A1698" s="22">
        <v>42033</v>
      </c>
      <c r="B1698" s="24" t="str">
        <f t="shared" si="26"/>
        <v>No</v>
      </c>
    </row>
    <row r="1699" spans="1:2" x14ac:dyDescent="0.25">
      <c r="A1699" s="22">
        <v>86580</v>
      </c>
      <c r="B1699" s="24" t="str">
        <f t="shared" si="26"/>
        <v>No</v>
      </c>
    </row>
    <row r="1700" spans="1:2" x14ac:dyDescent="0.25">
      <c r="A1700" s="22">
        <v>41437</v>
      </c>
      <c r="B1700" s="24" t="str">
        <f t="shared" si="26"/>
        <v>No</v>
      </c>
    </row>
    <row r="1701" spans="1:2" x14ac:dyDescent="0.25">
      <c r="A1701" s="22">
        <v>73705</v>
      </c>
      <c r="B1701" s="24" t="str">
        <f t="shared" si="26"/>
        <v>No</v>
      </c>
    </row>
    <row r="1702" spans="1:2" x14ac:dyDescent="0.25">
      <c r="A1702" s="22">
        <v>61064</v>
      </c>
      <c r="B1702" s="24" t="str">
        <f t="shared" si="26"/>
        <v>No</v>
      </c>
    </row>
    <row r="1703" spans="1:2" x14ac:dyDescent="0.25">
      <c r="A1703" s="22">
        <v>38452</v>
      </c>
      <c r="B1703" s="24" t="str">
        <f t="shared" si="26"/>
        <v>No</v>
      </c>
    </row>
    <row r="1704" spans="1:2" x14ac:dyDescent="0.25">
      <c r="A1704" s="22">
        <v>18358</v>
      </c>
      <c r="B1704" s="24" t="str">
        <f t="shared" si="26"/>
        <v>No</v>
      </c>
    </row>
    <row r="1705" spans="1:2" x14ac:dyDescent="0.25">
      <c r="A1705" s="22">
        <v>55012</v>
      </c>
      <c r="B1705" s="24" t="str">
        <f t="shared" si="26"/>
        <v>No</v>
      </c>
    </row>
    <row r="1706" spans="1:2" x14ac:dyDescent="0.25">
      <c r="A1706" s="22">
        <v>9722</v>
      </c>
      <c r="B1706" s="24" t="str">
        <f t="shared" si="26"/>
        <v>No</v>
      </c>
    </row>
    <row r="1707" spans="1:2" x14ac:dyDescent="0.25">
      <c r="A1707" s="22">
        <v>38175</v>
      </c>
      <c r="B1707" s="24" t="str">
        <f t="shared" si="26"/>
        <v>No</v>
      </c>
    </row>
    <row r="1708" spans="1:2" x14ac:dyDescent="0.25">
      <c r="A1708" s="22">
        <v>58656</v>
      </c>
      <c r="B1708" s="24" t="str">
        <f t="shared" si="26"/>
        <v>No</v>
      </c>
    </row>
    <row r="1709" spans="1:2" x14ac:dyDescent="0.25">
      <c r="A1709" s="22">
        <v>52117</v>
      </c>
      <c r="B1709" s="24" t="str">
        <f t="shared" si="26"/>
        <v>No</v>
      </c>
    </row>
    <row r="1710" spans="1:2" x14ac:dyDescent="0.25">
      <c r="A1710" s="22">
        <v>64813</v>
      </c>
      <c r="B1710" s="24" t="str">
        <f t="shared" si="26"/>
        <v>No</v>
      </c>
    </row>
    <row r="1711" spans="1:2" x14ac:dyDescent="0.25">
      <c r="A1711" s="22">
        <v>54222</v>
      </c>
      <c r="B1711" s="24" t="str">
        <f t="shared" si="26"/>
        <v>No</v>
      </c>
    </row>
    <row r="1712" spans="1:2" x14ac:dyDescent="0.25">
      <c r="A1712" s="22">
        <v>83512</v>
      </c>
      <c r="B1712" s="24" t="str">
        <f t="shared" si="26"/>
        <v>No</v>
      </c>
    </row>
    <row r="1713" spans="1:2" x14ac:dyDescent="0.25">
      <c r="A1713" s="22">
        <v>77520</v>
      </c>
      <c r="B1713" s="24" t="str">
        <f t="shared" si="26"/>
        <v>No</v>
      </c>
    </row>
    <row r="1714" spans="1:2" x14ac:dyDescent="0.25">
      <c r="A1714" s="22">
        <v>41154</v>
      </c>
      <c r="B1714" s="24" t="str">
        <f t="shared" si="26"/>
        <v>No</v>
      </c>
    </row>
    <row r="1715" spans="1:2" x14ac:dyDescent="0.25">
      <c r="A1715" s="22">
        <v>80398</v>
      </c>
      <c r="B1715" s="24" t="str">
        <f t="shared" si="26"/>
        <v>No</v>
      </c>
    </row>
    <row r="1716" spans="1:2" x14ac:dyDescent="0.25">
      <c r="A1716" s="22">
        <v>18746</v>
      </c>
      <c r="B1716" s="24" t="str">
        <f t="shared" si="26"/>
        <v>No</v>
      </c>
    </row>
    <row r="1717" spans="1:2" x14ac:dyDescent="0.25">
      <c r="A1717" s="22">
        <v>35196</v>
      </c>
      <c r="B1717" s="24" t="str">
        <f t="shared" si="26"/>
        <v>No</v>
      </c>
    </row>
    <row r="1718" spans="1:2" x14ac:dyDescent="0.25">
      <c r="A1718" s="22">
        <v>60230</v>
      </c>
      <c r="B1718" s="24" t="str">
        <f t="shared" si="26"/>
        <v>No</v>
      </c>
    </row>
    <row r="1719" spans="1:2" x14ac:dyDescent="0.25">
      <c r="A1719" s="22">
        <v>22108</v>
      </c>
      <c r="B1719" s="24" t="str">
        <f t="shared" si="26"/>
        <v>No</v>
      </c>
    </row>
    <row r="1720" spans="1:2" x14ac:dyDescent="0.25">
      <c r="A1720" s="22">
        <v>44392</v>
      </c>
      <c r="B1720" s="24" t="str">
        <f t="shared" si="26"/>
        <v>No</v>
      </c>
    </row>
    <row r="1721" spans="1:2" x14ac:dyDescent="0.25">
      <c r="A1721" s="22">
        <v>55424</v>
      </c>
      <c r="B1721" s="24" t="str">
        <f t="shared" si="26"/>
        <v>No</v>
      </c>
    </row>
    <row r="1722" spans="1:2" x14ac:dyDescent="0.25">
      <c r="A1722" s="22">
        <v>17688</v>
      </c>
      <c r="B1722" s="24" t="str">
        <f t="shared" si="26"/>
        <v>No</v>
      </c>
    </row>
    <row r="1723" spans="1:2" x14ac:dyDescent="0.25">
      <c r="A1723" s="22">
        <v>92491</v>
      </c>
      <c r="B1723" s="24" t="str">
        <f t="shared" si="26"/>
        <v>No</v>
      </c>
    </row>
    <row r="1724" spans="1:2" x14ac:dyDescent="0.25">
      <c r="A1724" s="22">
        <v>90273</v>
      </c>
      <c r="B1724" s="24" t="str">
        <f t="shared" si="26"/>
        <v>No</v>
      </c>
    </row>
    <row r="1725" spans="1:2" x14ac:dyDescent="0.25">
      <c r="A1725" s="22">
        <v>82571</v>
      </c>
      <c r="B1725" s="24" t="str">
        <f t="shared" si="26"/>
        <v>No</v>
      </c>
    </row>
    <row r="1726" spans="1:2" x14ac:dyDescent="0.25">
      <c r="A1726" s="22">
        <v>38513</v>
      </c>
      <c r="B1726" s="24" t="str">
        <f t="shared" si="26"/>
        <v>No</v>
      </c>
    </row>
    <row r="1727" spans="1:2" x14ac:dyDescent="0.25">
      <c r="A1727" s="22">
        <v>16653</v>
      </c>
      <c r="B1727" s="24" t="str">
        <f t="shared" si="26"/>
        <v>No</v>
      </c>
    </row>
    <row r="1728" spans="1:2" x14ac:dyDescent="0.25">
      <c r="A1728" s="22">
        <v>42586</v>
      </c>
      <c r="B1728" s="24" t="str">
        <f t="shared" si="26"/>
        <v>No</v>
      </c>
    </row>
    <row r="1729" spans="1:2" x14ac:dyDescent="0.25">
      <c r="A1729" s="22">
        <v>23529</v>
      </c>
      <c r="B1729" s="24" t="str">
        <f t="shared" si="26"/>
        <v>No</v>
      </c>
    </row>
    <row r="1730" spans="1:2" x14ac:dyDescent="0.25">
      <c r="A1730" s="22">
        <v>74881</v>
      </c>
      <c r="B1730" s="24" t="str">
        <f t="shared" ref="B1730:B1793" si="27">IF(OR(A1730&lt;$E$4,A1730&gt;$E$5),"Yes","No")</f>
        <v>No</v>
      </c>
    </row>
    <row r="1731" spans="1:2" x14ac:dyDescent="0.25">
      <c r="A1731" s="22">
        <v>71107</v>
      </c>
      <c r="B1731" s="24" t="str">
        <f t="shared" si="27"/>
        <v>No</v>
      </c>
    </row>
    <row r="1732" spans="1:2" x14ac:dyDescent="0.25">
      <c r="A1732" s="22">
        <v>46910</v>
      </c>
      <c r="B1732" s="24" t="str">
        <f t="shared" si="27"/>
        <v>No</v>
      </c>
    </row>
    <row r="1733" spans="1:2" x14ac:dyDescent="0.25">
      <c r="A1733" s="22">
        <v>18690</v>
      </c>
      <c r="B1733" s="24" t="str">
        <f t="shared" si="27"/>
        <v>No</v>
      </c>
    </row>
    <row r="1734" spans="1:2" x14ac:dyDescent="0.25">
      <c r="A1734" s="22">
        <v>37244</v>
      </c>
      <c r="B1734" s="24" t="str">
        <f t="shared" si="27"/>
        <v>No</v>
      </c>
    </row>
    <row r="1735" spans="1:2" x14ac:dyDescent="0.25">
      <c r="A1735" s="22">
        <v>82427</v>
      </c>
      <c r="B1735" s="24" t="str">
        <f t="shared" si="27"/>
        <v>No</v>
      </c>
    </row>
    <row r="1736" spans="1:2" x14ac:dyDescent="0.25">
      <c r="A1736" s="22">
        <v>75342</v>
      </c>
      <c r="B1736" s="24" t="str">
        <f t="shared" si="27"/>
        <v>No</v>
      </c>
    </row>
    <row r="1737" spans="1:2" x14ac:dyDescent="0.25">
      <c r="A1737" s="22">
        <v>70044</v>
      </c>
      <c r="B1737" s="24" t="str">
        <f t="shared" si="27"/>
        <v>No</v>
      </c>
    </row>
    <row r="1738" spans="1:2" x14ac:dyDescent="0.25">
      <c r="A1738" s="22">
        <v>79146</v>
      </c>
      <c r="B1738" s="24" t="str">
        <f t="shared" si="27"/>
        <v>No</v>
      </c>
    </row>
    <row r="1739" spans="1:2" x14ac:dyDescent="0.25">
      <c r="A1739" s="22">
        <v>77437</v>
      </c>
      <c r="B1739" s="24" t="str">
        <f t="shared" si="27"/>
        <v>No</v>
      </c>
    </row>
    <row r="1740" spans="1:2" x14ac:dyDescent="0.25">
      <c r="A1740" s="22">
        <v>54984</v>
      </c>
      <c r="B1740" s="24" t="str">
        <f t="shared" si="27"/>
        <v>No</v>
      </c>
    </row>
    <row r="1741" spans="1:2" x14ac:dyDescent="0.25">
      <c r="A1741" s="22">
        <v>42403</v>
      </c>
      <c r="B1741" s="24" t="str">
        <f t="shared" si="27"/>
        <v>No</v>
      </c>
    </row>
    <row r="1742" spans="1:2" x14ac:dyDescent="0.25">
      <c r="A1742" s="22">
        <v>55761</v>
      </c>
      <c r="B1742" s="24" t="str">
        <f t="shared" si="27"/>
        <v>No</v>
      </c>
    </row>
    <row r="1743" spans="1:2" x14ac:dyDescent="0.25">
      <c r="A1743" s="22">
        <v>37292</v>
      </c>
      <c r="B1743" s="24" t="str">
        <f t="shared" si="27"/>
        <v>No</v>
      </c>
    </row>
    <row r="1744" spans="1:2" x14ac:dyDescent="0.25">
      <c r="A1744" s="22">
        <v>45576</v>
      </c>
      <c r="B1744" s="24" t="str">
        <f t="shared" si="27"/>
        <v>No</v>
      </c>
    </row>
    <row r="1745" spans="1:2" x14ac:dyDescent="0.25">
      <c r="A1745" s="22">
        <v>70321</v>
      </c>
      <c r="B1745" s="24" t="str">
        <f t="shared" si="27"/>
        <v>No</v>
      </c>
    </row>
    <row r="1746" spans="1:2" x14ac:dyDescent="0.25">
      <c r="A1746" s="22">
        <v>58086</v>
      </c>
      <c r="B1746" s="24" t="str">
        <f t="shared" si="27"/>
        <v>No</v>
      </c>
    </row>
    <row r="1747" spans="1:2" x14ac:dyDescent="0.25">
      <c r="A1747" s="22">
        <v>81795</v>
      </c>
      <c r="B1747" s="24" t="str">
        <f t="shared" si="27"/>
        <v>No</v>
      </c>
    </row>
    <row r="1748" spans="1:2" x14ac:dyDescent="0.25">
      <c r="A1748" s="22">
        <v>28389</v>
      </c>
      <c r="B1748" s="24" t="str">
        <f t="shared" si="27"/>
        <v>No</v>
      </c>
    </row>
    <row r="1749" spans="1:2" x14ac:dyDescent="0.25">
      <c r="A1749" s="22">
        <v>66835</v>
      </c>
      <c r="B1749" s="24" t="str">
        <f t="shared" si="27"/>
        <v>No</v>
      </c>
    </row>
    <row r="1750" spans="1:2" x14ac:dyDescent="0.25">
      <c r="A1750" s="22">
        <v>69901</v>
      </c>
      <c r="B1750" s="24" t="str">
        <f t="shared" si="27"/>
        <v>No</v>
      </c>
    </row>
    <row r="1751" spans="1:2" x14ac:dyDescent="0.25">
      <c r="A1751" s="22">
        <v>80360</v>
      </c>
      <c r="B1751" s="24" t="str">
        <f t="shared" si="27"/>
        <v>No</v>
      </c>
    </row>
    <row r="1752" spans="1:2" x14ac:dyDescent="0.25">
      <c r="A1752" s="22">
        <v>63342</v>
      </c>
      <c r="B1752" s="24" t="str">
        <f t="shared" si="27"/>
        <v>No</v>
      </c>
    </row>
    <row r="1753" spans="1:2" x14ac:dyDescent="0.25">
      <c r="A1753" s="22">
        <v>44989</v>
      </c>
      <c r="B1753" s="24" t="str">
        <f t="shared" si="27"/>
        <v>No</v>
      </c>
    </row>
    <row r="1754" spans="1:2" x14ac:dyDescent="0.25">
      <c r="A1754" s="22">
        <v>31859</v>
      </c>
      <c r="B1754" s="24" t="str">
        <f t="shared" si="27"/>
        <v>No</v>
      </c>
    </row>
    <row r="1755" spans="1:2" x14ac:dyDescent="0.25">
      <c r="A1755" s="22">
        <v>51569</v>
      </c>
      <c r="B1755" s="24" t="str">
        <f t="shared" si="27"/>
        <v>No</v>
      </c>
    </row>
    <row r="1756" spans="1:2" x14ac:dyDescent="0.25">
      <c r="A1756" s="22">
        <v>30372</v>
      </c>
      <c r="B1756" s="24" t="str">
        <f t="shared" si="27"/>
        <v>No</v>
      </c>
    </row>
    <row r="1757" spans="1:2" x14ac:dyDescent="0.25">
      <c r="A1757" s="22">
        <v>16014</v>
      </c>
      <c r="B1757" s="24" t="str">
        <f t="shared" si="27"/>
        <v>No</v>
      </c>
    </row>
    <row r="1758" spans="1:2" x14ac:dyDescent="0.25">
      <c r="A1758" s="22">
        <v>41120</v>
      </c>
      <c r="B1758" s="24" t="str">
        <f t="shared" si="27"/>
        <v>No</v>
      </c>
    </row>
    <row r="1759" spans="1:2" x14ac:dyDescent="0.25">
      <c r="A1759" s="22">
        <v>39763</v>
      </c>
      <c r="B1759" s="24" t="str">
        <f t="shared" si="27"/>
        <v>No</v>
      </c>
    </row>
    <row r="1760" spans="1:2" x14ac:dyDescent="0.25">
      <c r="A1760" s="22">
        <v>38725</v>
      </c>
      <c r="B1760" s="24" t="str">
        <f t="shared" si="27"/>
        <v>No</v>
      </c>
    </row>
    <row r="1761" spans="1:2" x14ac:dyDescent="0.25">
      <c r="A1761" s="22">
        <v>77981</v>
      </c>
      <c r="B1761" s="24" t="str">
        <f t="shared" si="27"/>
        <v>No</v>
      </c>
    </row>
    <row r="1762" spans="1:2" x14ac:dyDescent="0.25">
      <c r="A1762" s="22">
        <v>62905</v>
      </c>
      <c r="B1762" s="24" t="str">
        <f t="shared" si="27"/>
        <v>No</v>
      </c>
    </row>
    <row r="1763" spans="1:2" x14ac:dyDescent="0.25">
      <c r="A1763" s="22">
        <v>13533</v>
      </c>
      <c r="B1763" s="24" t="str">
        <f t="shared" si="27"/>
        <v>No</v>
      </c>
    </row>
    <row r="1764" spans="1:2" x14ac:dyDescent="0.25">
      <c r="A1764" s="22">
        <v>59481</v>
      </c>
      <c r="B1764" s="24" t="str">
        <f t="shared" si="27"/>
        <v>No</v>
      </c>
    </row>
    <row r="1765" spans="1:2" x14ac:dyDescent="0.25">
      <c r="A1765" s="22">
        <v>72117</v>
      </c>
      <c r="B1765" s="24" t="str">
        <f t="shared" si="27"/>
        <v>No</v>
      </c>
    </row>
    <row r="1766" spans="1:2" x14ac:dyDescent="0.25">
      <c r="A1766" s="22">
        <v>21955</v>
      </c>
      <c r="B1766" s="24" t="str">
        <f t="shared" si="27"/>
        <v>No</v>
      </c>
    </row>
    <row r="1767" spans="1:2" x14ac:dyDescent="0.25">
      <c r="A1767" s="22">
        <v>67131</v>
      </c>
      <c r="B1767" s="24" t="str">
        <f t="shared" si="27"/>
        <v>No</v>
      </c>
    </row>
    <row r="1768" spans="1:2" x14ac:dyDescent="0.25">
      <c r="A1768" s="22">
        <v>36802</v>
      </c>
      <c r="B1768" s="24" t="str">
        <f t="shared" si="27"/>
        <v>No</v>
      </c>
    </row>
    <row r="1769" spans="1:2" x14ac:dyDescent="0.25">
      <c r="A1769" s="22">
        <v>71853</v>
      </c>
      <c r="B1769" s="24" t="str">
        <f t="shared" si="27"/>
        <v>No</v>
      </c>
    </row>
    <row r="1770" spans="1:2" x14ac:dyDescent="0.25">
      <c r="A1770" s="22">
        <v>28249</v>
      </c>
      <c r="B1770" s="24" t="str">
        <f t="shared" si="27"/>
        <v>No</v>
      </c>
    </row>
    <row r="1771" spans="1:2" x14ac:dyDescent="0.25">
      <c r="A1771" s="22">
        <v>47808</v>
      </c>
      <c r="B1771" s="24" t="str">
        <f t="shared" si="27"/>
        <v>No</v>
      </c>
    </row>
    <row r="1772" spans="1:2" x14ac:dyDescent="0.25">
      <c r="A1772" s="22">
        <v>25509</v>
      </c>
      <c r="B1772" s="24" t="str">
        <f t="shared" si="27"/>
        <v>No</v>
      </c>
    </row>
    <row r="1773" spans="1:2" x14ac:dyDescent="0.25">
      <c r="A1773" s="22">
        <v>51012</v>
      </c>
      <c r="B1773" s="24" t="str">
        <f t="shared" si="27"/>
        <v>No</v>
      </c>
    </row>
    <row r="1774" spans="1:2" x14ac:dyDescent="0.25">
      <c r="A1774" s="22">
        <v>70596</v>
      </c>
      <c r="B1774" s="24" t="str">
        <f t="shared" si="27"/>
        <v>No</v>
      </c>
    </row>
    <row r="1775" spans="1:2" x14ac:dyDescent="0.25">
      <c r="A1775" s="22">
        <v>85431</v>
      </c>
      <c r="B1775" s="24" t="str">
        <f t="shared" si="27"/>
        <v>No</v>
      </c>
    </row>
    <row r="1776" spans="1:2" x14ac:dyDescent="0.25">
      <c r="A1776" s="22">
        <v>42664</v>
      </c>
      <c r="B1776" s="24" t="str">
        <f t="shared" si="27"/>
        <v>No</v>
      </c>
    </row>
    <row r="1777" spans="1:2" x14ac:dyDescent="0.25">
      <c r="A1777" s="22">
        <v>42586</v>
      </c>
      <c r="B1777" s="24" t="str">
        <f t="shared" si="27"/>
        <v>No</v>
      </c>
    </row>
    <row r="1778" spans="1:2" x14ac:dyDescent="0.25">
      <c r="A1778" s="22">
        <v>29760</v>
      </c>
      <c r="B1778" s="24" t="str">
        <f t="shared" si="27"/>
        <v>No</v>
      </c>
    </row>
    <row r="1779" spans="1:2" x14ac:dyDescent="0.25">
      <c r="A1779" s="22">
        <v>28973</v>
      </c>
      <c r="B1779" s="24" t="str">
        <f t="shared" si="27"/>
        <v>No</v>
      </c>
    </row>
    <row r="1780" spans="1:2" x14ac:dyDescent="0.25">
      <c r="A1780" s="22">
        <v>39435</v>
      </c>
      <c r="B1780" s="24" t="str">
        <f t="shared" si="27"/>
        <v>No</v>
      </c>
    </row>
    <row r="1781" spans="1:2" x14ac:dyDescent="0.25">
      <c r="A1781" s="22">
        <v>65370</v>
      </c>
      <c r="B1781" s="24" t="str">
        <f t="shared" si="27"/>
        <v>No</v>
      </c>
    </row>
    <row r="1782" spans="1:2" x14ac:dyDescent="0.25">
      <c r="A1782" s="22">
        <v>20194</v>
      </c>
      <c r="B1782" s="24" t="str">
        <f t="shared" si="27"/>
        <v>No</v>
      </c>
    </row>
    <row r="1783" spans="1:2" x14ac:dyDescent="0.25">
      <c r="A1783" s="22">
        <v>42473</v>
      </c>
      <c r="B1783" s="24" t="str">
        <f t="shared" si="27"/>
        <v>No</v>
      </c>
    </row>
    <row r="1784" spans="1:2" x14ac:dyDescent="0.25">
      <c r="A1784" s="22">
        <v>64590</v>
      </c>
      <c r="B1784" s="24" t="str">
        <f t="shared" si="27"/>
        <v>No</v>
      </c>
    </row>
    <row r="1785" spans="1:2" x14ac:dyDescent="0.25">
      <c r="A1785" s="22">
        <v>71232</v>
      </c>
      <c r="B1785" s="24" t="str">
        <f t="shared" si="27"/>
        <v>No</v>
      </c>
    </row>
    <row r="1786" spans="1:2" x14ac:dyDescent="0.25">
      <c r="A1786" s="22">
        <v>34600</v>
      </c>
      <c r="B1786" s="24" t="str">
        <f t="shared" si="27"/>
        <v>No</v>
      </c>
    </row>
    <row r="1787" spans="1:2" x14ac:dyDescent="0.25">
      <c r="A1787" s="22">
        <v>46904</v>
      </c>
      <c r="B1787" s="24" t="str">
        <f t="shared" si="27"/>
        <v>No</v>
      </c>
    </row>
    <row r="1788" spans="1:2" x14ac:dyDescent="0.25">
      <c r="A1788" s="22">
        <v>49094</v>
      </c>
      <c r="B1788" s="24" t="str">
        <f t="shared" si="27"/>
        <v>No</v>
      </c>
    </row>
    <row r="1789" spans="1:2" x14ac:dyDescent="0.25">
      <c r="A1789" s="22">
        <v>36075</v>
      </c>
      <c r="B1789" s="24" t="str">
        <f t="shared" si="27"/>
        <v>No</v>
      </c>
    </row>
    <row r="1790" spans="1:2" x14ac:dyDescent="0.25">
      <c r="A1790" s="22">
        <v>60839</v>
      </c>
      <c r="B1790" s="24" t="str">
        <f t="shared" si="27"/>
        <v>No</v>
      </c>
    </row>
    <row r="1791" spans="1:2" x14ac:dyDescent="0.25">
      <c r="A1791" s="22">
        <v>77298</v>
      </c>
      <c r="B1791" s="24" t="str">
        <f t="shared" si="27"/>
        <v>No</v>
      </c>
    </row>
    <row r="1792" spans="1:2" x14ac:dyDescent="0.25">
      <c r="A1792" s="22">
        <v>34026</v>
      </c>
      <c r="B1792" s="24" t="str">
        <f t="shared" si="27"/>
        <v>No</v>
      </c>
    </row>
    <row r="1793" spans="1:2" x14ac:dyDescent="0.25">
      <c r="A1793" s="22">
        <v>48918</v>
      </c>
      <c r="B1793" s="24" t="str">
        <f t="shared" si="27"/>
        <v>No</v>
      </c>
    </row>
    <row r="1794" spans="1:2" x14ac:dyDescent="0.25">
      <c r="A1794" s="22">
        <v>82122</v>
      </c>
      <c r="B1794" s="24" t="str">
        <f t="shared" ref="B1794:B1857" si="28">IF(OR(A1794&lt;$E$4,A1794&gt;$E$5),"Yes","No")</f>
        <v>No</v>
      </c>
    </row>
    <row r="1795" spans="1:2" x14ac:dyDescent="0.25">
      <c r="A1795" s="22">
        <v>37697</v>
      </c>
      <c r="B1795" s="24" t="str">
        <f t="shared" si="28"/>
        <v>No</v>
      </c>
    </row>
    <row r="1796" spans="1:2" x14ac:dyDescent="0.25">
      <c r="A1796" s="22">
        <v>34074</v>
      </c>
      <c r="B1796" s="24" t="str">
        <f t="shared" si="28"/>
        <v>No</v>
      </c>
    </row>
    <row r="1797" spans="1:2" x14ac:dyDescent="0.25">
      <c r="A1797" s="22">
        <v>28520</v>
      </c>
      <c r="B1797" s="24" t="str">
        <f t="shared" si="28"/>
        <v>No</v>
      </c>
    </row>
    <row r="1798" spans="1:2" x14ac:dyDescent="0.25">
      <c r="A1798" s="22">
        <v>62535</v>
      </c>
      <c r="B1798" s="24" t="str">
        <f t="shared" si="28"/>
        <v>No</v>
      </c>
    </row>
    <row r="1799" spans="1:2" x14ac:dyDescent="0.25">
      <c r="A1799" s="22">
        <v>36273</v>
      </c>
      <c r="B1799" s="24" t="str">
        <f t="shared" si="28"/>
        <v>No</v>
      </c>
    </row>
    <row r="1800" spans="1:2" x14ac:dyDescent="0.25">
      <c r="A1800" s="22">
        <v>63404</v>
      </c>
      <c r="B1800" s="24" t="str">
        <f t="shared" si="28"/>
        <v>No</v>
      </c>
    </row>
    <row r="1801" spans="1:2" x14ac:dyDescent="0.25">
      <c r="A1801" s="22">
        <v>75774</v>
      </c>
      <c r="B1801" s="24" t="str">
        <f t="shared" si="28"/>
        <v>No</v>
      </c>
    </row>
    <row r="1802" spans="1:2" x14ac:dyDescent="0.25">
      <c r="A1802" s="22">
        <v>78416</v>
      </c>
      <c r="B1802" s="24" t="str">
        <f t="shared" si="28"/>
        <v>No</v>
      </c>
    </row>
    <row r="1803" spans="1:2" x14ac:dyDescent="0.25">
      <c r="A1803" s="22">
        <v>75702</v>
      </c>
      <c r="B1803" s="24" t="str">
        <f t="shared" si="28"/>
        <v>No</v>
      </c>
    </row>
    <row r="1804" spans="1:2" x14ac:dyDescent="0.25">
      <c r="A1804" s="22">
        <v>59385</v>
      </c>
      <c r="B1804" s="24" t="str">
        <f t="shared" si="28"/>
        <v>No</v>
      </c>
    </row>
    <row r="1805" spans="1:2" x14ac:dyDescent="0.25">
      <c r="A1805" s="22">
        <v>37070</v>
      </c>
      <c r="B1805" s="24" t="str">
        <f t="shared" si="28"/>
        <v>No</v>
      </c>
    </row>
    <row r="1806" spans="1:2" x14ac:dyDescent="0.25">
      <c r="A1806" s="22">
        <v>44689</v>
      </c>
      <c r="B1806" s="24" t="str">
        <f t="shared" si="28"/>
        <v>No</v>
      </c>
    </row>
    <row r="1807" spans="1:2" x14ac:dyDescent="0.25">
      <c r="A1807" s="22">
        <v>53977</v>
      </c>
      <c r="B1807" s="24" t="str">
        <f t="shared" si="28"/>
        <v>No</v>
      </c>
    </row>
    <row r="1808" spans="1:2" x14ac:dyDescent="0.25">
      <c r="A1808" s="22">
        <v>7144</v>
      </c>
      <c r="B1808" s="24" t="str">
        <f t="shared" si="28"/>
        <v>No</v>
      </c>
    </row>
    <row r="1809" spans="1:2" x14ac:dyDescent="0.25">
      <c r="A1809" s="22">
        <v>18701</v>
      </c>
      <c r="B1809" s="24" t="str">
        <f t="shared" si="28"/>
        <v>No</v>
      </c>
    </row>
    <row r="1810" spans="1:2" x14ac:dyDescent="0.25">
      <c r="A1810" s="22">
        <v>90369</v>
      </c>
      <c r="B1810" s="24" t="str">
        <f t="shared" si="28"/>
        <v>No</v>
      </c>
    </row>
    <row r="1811" spans="1:2" x14ac:dyDescent="0.25">
      <c r="A1811" s="22">
        <v>63159</v>
      </c>
      <c r="B1811" s="24" t="str">
        <f t="shared" si="28"/>
        <v>No</v>
      </c>
    </row>
    <row r="1812" spans="1:2" x14ac:dyDescent="0.25">
      <c r="A1812" s="22">
        <v>37758</v>
      </c>
      <c r="B1812" s="24" t="str">
        <f t="shared" si="28"/>
        <v>No</v>
      </c>
    </row>
    <row r="1813" spans="1:2" x14ac:dyDescent="0.25">
      <c r="A1813" s="22">
        <v>46757</v>
      </c>
      <c r="B1813" s="24" t="str">
        <f t="shared" si="28"/>
        <v>No</v>
      </c>
    </row>
    <row r="1814" spans="1:2" x14ac:dyDescent="0.25">
      <c r="A1814" s="22">
        <v>79734</v>
      </c>
      <c r="B1814" s="24" t="str">
        <f t="shared" si="28"/>
        <v>No</v>
      </c>
    </row>
    <row r="1815" spans="1:2" x14ac:dyDescent="0.25">
      <c r="A1815" s="22">
        <v>63207</v>
      </c>
      <c r="B1815" s="24" t="str">
        <f t="shared" si="28"/>
        <v>No</v>
      </c>
    </row>
    <row r="1816" spans="1:2" x14ac:dyDescent="0.25">
      <c r="A1816" s="22">
        <v>72071</v>
      </c>
      <c r="B1816" s="24" t="str">
        <f t="shared" si="28"/>
        <v>No</v>
      </c>
    </row>
    <row r="1817" spans="1:2" x14ac:dyDescent="0.25">
      <c r="A1817" s="22">
        <v>21840</v>
      </c>
      <c r="B1817" s="24" t="str">
        <f t="shared" si="28"/>
        <v>No</v>
      </c>
    </row>
    <row r="1818" spans="1:2" x14ac:dyDescent="0.25">
      <c r="A1818" s="22">
        <v>58582</v>
      </c>
      <c r="B1818" s="24" t="str">
        <f t="shared" si="28"/>
        <v>No</v>
      </c>
    </row>
    <row r="1819" spans="1:2" x14ac:dyDescent="0.25">
      <c r="A1819" s="22">
        <v>72282</v>
      </c>
      <c r="B1819" s="24" t="str">
        <f t="shared" si="28"/>
        <v>No</v>
      </c>
    </row>
    <row r="1820" spans="1:2" x14ac:dyDescent="0.25">
      <c r="A1820" s="22">
        <v>50387</v>
      </c>
      <c r="B1820" s="24" t="str">
        <f t="shared" si="28"/>
        <v>No</v>
      </c>
    </row>
    <row r="1821" spans="1:2" x14ac:dyDescent="0.25">
      <c r="A1821" s="22">
        <v>32583</v>
      </c>
      <c r="B1821" s="24" t="str">
        <f t="shared" si="28"/>
        <v>No</v>
      </c>
    </row>
    <row r="1822" spans="1:2" x14ac:dyDescent="0.25">
      <c r="A1822" s="22">
        <v>62568</v>
      </c>
      <c r="B1822" s="24" t="str">
        <f t="shared" si="28"/>
        <v>No</v>
      </c>
    </row>
    <row r="1823" spans="1:2" x14ac:dyDescent="0.25">
      <c r="A1823" s="22">
        <v>44635</v>
      </c>
      <c r="B1823" s="24" t="str">
        <f t="shared" si="28"/>
        <v>No</v>
      </c>
    </row>
    <row r="1824" spans="1:2" x14ac:dyDescent="0.25">
      <c r="A1824" s="22">
        <v>33316</v>
      </c>
      <c r="B1824" s="24" t="str">
        <f t="shared" si="28"/>
        <v>No</v>
      </c>
    </row>
    <row r="1825" spans="1:2" x14ac:dyDescent="0.25">
      <c r="A1825" s="22">
        <v>63967</v>
      </c>
      <c r="B1825" s="24" t="str">
        <f t="shared" si="28"/>
        <v>No</v>
      </c>
    </row>
    <row r="1826" spans="1:2" x14ac:dyDescent="0.25">
      <c r="A1826" s="22">
        <v>52513</v>
      </c>
      <c r="B1826" s="24" t="str">
        <f t="shared" si="28"/>
        <v>No</v>
      </c>
    </row>
    <row r="1827" spans="1:2" x14ac:dyDescent="0.25">
      <c r="A1827" s="22">
        <v>25293</v>
      </c>
      <c r="B1827" s="24" t="str">
        <f t="shared" si="28"/>
        <v>No</v>
      </c>
    </row>
    <row r="1828" spans="1:2" x14ac:dyDescent="0.25">
      <c r="A1828" s="22">
        <v>54111</v>
      </c>
      <c r="B1828" s="24" t="str">
        <f t="shared" si="28"/>
        <v>No</v>
      </c>
    </row>
    <row r="1829" spans="1:2" x14ac:dyDescent="0.25">
      <c r="A1829" s="22">
        <v>78394</v>
      </c>
      <c r="B1829" s="24" t="str">
        <f t="shared" si="28"/>
        <v>No</v>
      </c>
    </row>
    <row r="1830" spans="1:2" x14ac:dyDescent="0.25">
      <c r="A1830" s="22">
        <v>80739</v>
      </c>
      <c r="B1830" s="24" t="str">
        <f t="shared" si="28"/>
        <v>No</v>
      </c>
    </row>
    <row r="1831" spans="1:2" x14ac:dyDescent="0.25">
      <c r="A1831" s="22">
        <v>22669</v>
      </c>
      <c r="B1831" s="24" t="str">
        <f t="shared" si="28"/>
        <v>No</v>
      </c>
    </row>
    <row r="1832" spans="1:2" x14ac:dyDescent="0.25">
      <c r="A1832" s="22">
        <v>29236</v>
      </c>
      <c r="B1832" s="24" t="str">
        <f t="shared" si="28"/>
        <v>No</v>
      </c>
    </row>
    <row r="1833" spans="1:2" x14ac:dyDescent="0.25">
      <c r="A1833" s="22">
        <v>44911</v>
      </c>
      <c r="B1833" s="24" t="str">
        <f t="shared" si="28"/>
        <v>No</v>
      </c>
    </row>
    <row r="1834" spans="1:2" x14ac:dyDescent="0.25">
      <c r="A1834" s="22">
        <v>54693</v>
      </c>
      <c r="B1834" s="24" t="str">
        <f t="shared" si="28"/>
        <v>No</v>
      </c>
    </row>
    <row r="1835" spans="1:2" x14ac:dyDescent="0.25">
      <c r="A1835" s="22">
        <v>48186</v>
      </c>
      <c r="B1835" s="24" t="str">
        <f t="shared" si="28"/>
        <v>No</v>
      </c>
    </row>
    <row r="1836" spans="1:2" x14ac:dyDescent="0.25">
      <c r="A1836" s="22">
        <v>54809</v>
      </c>
      <c r="B1836" s="24" t="str">
        <f t="shared" si="28"/>
        <v>No</v>
      </c>
    </row>
    <row r="1837" spans="1:2" x14ac:dyDescent="0.25">
      <c r="A1837" s="22">
        <v>41580</v>
      </c>
      <c r="B1837" s="24" t="str">
        <f t="shared" si="28"/>
        <v>No</v>
      </c>
    </row>
    <row r="1838" spans="1:2" x14ac:dyDescent="0.25">
      <c r="A1838" s="22">
        <v>80336</v>
      </c>
      <c r="B1838" s="24" t="str">
        <f t="shared" si="28"/>
        <v>No</v>
      </c>
    </row>
    <row r="1839" spans="1:2" x14ac:dyDescent="0.25">
      <c r="A1839" s="22">
        <v>47743</v>
      </c>
      <c r="B1839" s="24" t="str">
        <f t="shared" si="28"/>
        <v>No</v>
      </c>
    </row>
    <row r="1840" spans="1:2" x14ac:dyDescent="0.25">
      <c r="A1840" s="22">
        <v>62972</v>
      </c>
      <c r="B1840" s="24" t="str">
        <f t="shared" si="28"/>
        <v>No</v>
      </c>
    </row>
    <row r="1841" spans="1:2" x14ac:dyDescent="0.25">
      <c r="A1841" s="22">
        <v>57333</v>
      </c>
      <c r="B1841" s="24" t="str">
        <f t="shared" si="28"/>
        <v>No</v>
      </c>
    </row>
    <row r="1842" spans="1:2" x14ac:dyDescent="0.25">
      <c r="A1842" s="22">
        <v>32313</v>
      </c>
      <c r="B1842" s="24" t="str">
        <f t="shared" si="28"/>
        <v>No</v>
      </c>
    </row>
    <row r="1843" spans="1:2" x14ac:dyDescent="0.25">
      <c r="A1843" s="22">
        <v>84953</v>
      </c>
      <c r="B1843" s="24" t="str">
        <f t="shared" si="28"/>
        <v>No</v>
      </c>
    </row>
    <row r="1844" spans="1:2" x14ac:dyDescent="0.25">
      <c r="A1844" s="22">
        <v>27071</v>
      </c>
      <c r="B1844" s="24" t="str">
        <f t="shared" si="28"/>
        <v>No</v>
      </c>
    </row>
    <row r="1845" spans="1:2" x14ac:dyDescent="0.25">
      <c r="A1845" s="22">
        <v>68148</v>
      </c>
      <c r="B1845" s="24" t="str">
        <f t="shared" si="28"/>
        <v>No</v>
      </c>
    </row>
    <row r="1846" spans="1:2" x14ac:dyDescent="0.25">
      <c r="A1846" s="22">
        <v>65735</v>
      </c>
      <c r="B1846" s="24" t="str">
        <f t="shared" si="28"/>
        <v>No</v>
      </c>
    </row>
    <row r="1847" spans="1:2" x14ac:dyDescent="0.25">
      <c r="A1847" s="22">
        <v>86836</v>
      </c>
      <c r="B1847" s="24" t="str">
        <f t="shared" si="28"/>
        <v>No</v>
      </c>
    </row>
    <row r="1848" spans="1:2" x14ac:dyDescent="0.25">
      <c r="A1848" s="22">
        <v>4023</v>
      </c>
      <c r="B1848" s="24" t="str">
        <f t="shared" si="28"/>
        <v>No</v>
      </c>
    </row>
    <row r="1849" spans="1:2" x14ac:dyDescent="0.25">
      <c r="A1849" s="22">
        <v>30093</v>
      </c>
      <c r="B1849" s="24" t="str">
        <f t="shared" si="28"/>
        <v>No</v>
      </c>
    </row>
    <row r="1850" spans="1:2" x14ac:dyDescent="0.25">
      <c r="A1850" s="22">
        <v>57705</v>
      </c>
      <c r="B1850" s="24" t="str">
        <f t="shared" si="28"/>
        <v>No</v>
      </c>
    </row>
    <row r="1851" spans="1:2" x14ac:dyDescent="0.25">
      <c r="A1851" s="22">
        <v>25008</v>
      </c>
      <c r="B1851" s="24" t="str">
        <f t="shared" si="28"/>
        <v>No</v>
      </c>
    </row>
    <row r="1852" spans="1:2" x14ac:dyDescent="0.25">
      <c r="A1852" s="22">
        <v>83257</v>
      </c>
      <c r="B1852" s="24" t="str">
        <f t="shared" si="28"/>
        <v>No</v>
      </c>
    </row>
    <row r="1853" spans="1:2" x14ac:dyDescent="0.25">
      <c r="A1853" s="22">
        <v>22280</v>
      </c>
      <c r="B1853" s="24" t="str">
        <f t="shared" si="28"/>
        <v>No</v>
      </c>
    </row>
    <row r="1854" spans="1:2" x14ac:dyDescent="0.25">
      <c r="A1854" s="22">
        <v>72159</v>
      </c>
      <c r="B1854" s="24" t="str">
        <f t="shared" si="28"/>
        <v>No</v>
      </c>
    </row>
    <row r="1855" spans="1:2" x14ac:dyDescent="0.25">
      <c r="A1855" s="22">
        <v>64260</v>
      </c>
      <c r="B1855" s="24" t="str">
        <f t="shared" si="28"/>
        <v>No</v>
      </c>
    </row>
    <row r="1856" spans="1:2" x14ac:dyDescent="0.25">
      <c r="A1856" s="22">
        <v>82733</v>
      </c>
      <c r="B1856" s="24" t="str">
        <f t="shared" si="28"/>
        <v>No</v>
      </c>
    </row>
    <row r="1857" spans="1:2" x14ac:dyDescent="0.25">
      <c r="A1857" s="22">
        <v>74290</v>
      </c>
      <c r="B1857" s="24" t="str">
        <f t="shared" si="28"/>
        <v>No</v>
      </c>
    </row>
    <row r="1858" spans="1:2" x14ac:dyDescent="0.25">
      <c r="A1858" s="22">
        <v>58217</v>
      </c>
      <c r="B1858" s="24" t="str">
        <f t="shared" ref="B1858:B1921" si="29">IF(OR(A1858&lt;$E$4,A1858&gt;$E$5),"Yes","No")</f>
        <v>No</v>
      </c>
    </row>
    <row r="1859" spans="1:2" x14ac:dyDescent="0.25">
      <c r="A1859" s="22">
        <v>21024</v>
      </c>
      <c r="B1859" s="24" t="str">
        <f t="shared" si="29"/>
        <v>No</v>
      </c>
    </row>
    <row r="1860" spans="1:2" x14ac:dyDescent="0.25">
      <c r="A1860" s="22">
        <v>70116</v>
      </c>
      <c r="B1860" s="24" t="str">
        <f t="shared" si="29"/>
        <v>No</v>
      </c>
    </row>
    <row r="1861" spans="1:2" x14ac:dyDescent="0.25">
      <c r="A1861" s="22">
        <v>54006</v>
      </c>
      <c r="B1861" s="24" t="str">
        <f t="shared" si="29"/>
        <v>No</v>
      </c>
    </row>
    <row r="1862" spans="1:2" x14ac:dyDescent="0.25">
      <c r="A1862" s="22">
        <v>69063</v>
      </c>
      <c r="B1862" s="24" t="str">
        <f t="shared" si="29"/>
        <v>No</v>
      </c>
    </row>
    <row r="1863" spans="1:2" x14ac:dyDescent="0.25">
      <c r="A1863" s="22">
        <v>11448</v>
      </c>
      <c r="B1863" s="24" t="str">
        <f t="shared" si="29"/>
        <v>No</v>
      </c>
    </row>
    <row r="1864" spans="1:2" x14ac:dyDescent="0.25">
      <c r="A1864" s="22">
        <v>61825</v>
      </c>
      <c r="B1864" s="24" t="str">
        <f t="shared" si="29"/>
        <v>No</v>
      </c>
    </row>
    <row r="1865" spans="1:2" x14ac:dyDescent="0.25">
      <c r="A1865" s="22">
        <v>70886</v>
      </c>
      <c r="B1865" s="24" t="str">
        <f t="shared" si="29"/>
        <v>No</v>
      </c>
    </row>
    <row r="1866" spans="1:2" x14ac:dyDescent="0.25">
      <c r="A1866" s="22">
        <v>69109</v>
      </c>
      <c r="B1866" s="24" t="str">
        <f t="shared" si="29"/>
        <v>No</v>
      </c>
    </row>
    <row r="1867" spans="1:2" x14ac:dyDescent="0.25">
      <c r="A1867" s="22">
        <v>60208</v>
      </c>
      <c r="B1867" s="24" t="str">
        <f t="shared" si="29"/>
        <v>No</v>
      </c>
    </row>
    <row r="1868" spans="1:2" x14ac:dyDescent="0.25">
      <c r="A1868" s="22">
        <v>32889</v>
      </c>
      <c r="B1868" s="24" t="str">
        <f t="shared" si="29"/>
        <v>No</v>
      </c>
    </row>
    <row r="1869" spans="1:2" x14ac:dyDescent="0.25">
      <c r="A1869" s="22">
        <v>34738</v>
      </c>
      <c r="B1869" s="24" t="str">
        <f t="shared" si="29"/>
        <v>No</v>
      </c>
    </row>
    <row r="1870" spans="1:2" x14ac:dyDescent="0.25">
      <c r="A1870" s="22">
        <v>30538</v>
      </c>
      <c r="B1870" s="24" t="str">
        <f t="shared" si="29"/>
        <v>No</v>
      </c>
    </row>
    <row r="1871" spans="1:2" x14ac:dyDescent="0.25">
      <c r="A1871" s="22">
        <v>82326</v>
      </c>
      <c r="B1871" s="24" t="str">
        <f t="shared" si="29"/>
        <v>No</v>
      </c>
    </row>
    <row r="1872" spans="1:2" x14ac:dyDescent="0.25">
      <c r="A1872" s="22">
        <v>26642</v>
      </c>
      <c r="B1872" s="24" t="str">
        <f t="shared" si="29"/>
        <v>No</v>
      </c>
    </row>
    <row r="1873" spans="1:2" x14ac:dyDescent="0.25">
      <c r="A1873" s="22">
        <v>69932</v>
      </c>
      <c r="B1873" s="24" t="str">
        <f t="shared" si="29"/>
        <v>No</v>
      </c>
    </row>
    <row r="1874" spans="1:2" x14ac:dyDescent="0.25">
      <c r="A1874" s="22">
        <v>44503</v>
      </c>
      <c r="B1874" s="24" t="str">
        <f t="shared" si="29"/>
        <v>No</v>
      </c>
    </row>
    <row r="1875" spans="1:2" x14ac:dyDescent="0.25">
      <c r="A1875" s="22">
        <v>60200</v>
      </c>
      <c r="B1875" s="24" t="str">
        <f t="shared" si="29"/>
        <v>No</v>
      </c>
    </row>
    <row r="1876" spans="1:2" x14ac:dyDescent="0.25">
      <c r="A1876" s="22">
        <v>49638</v>
      </c>
      <c r="B1876" s="24" t="str">
        <f t="shared" si="29"/>
        <v>No</v>
      </c>
    </row>
    <row r="1877" spans="1:2" x14ac:dyDescent="0.25">
      <c r="A1877" s="22">
        <v>23830</v>
      </c>
      <c r="B1877" s="24" t="str">
        <f t="shared" si="29"/>
        <v>No</v>
      </c>
    </row>
    <row r="1878" spans="1:2" x14ac:dyDescent="0.25">
      <c r="A1878" s="22">
        <v>33051</v>
      </c>
      <c r="B1878" s="24" t="str">
        <f t="shared" si="29"/>
        <v>No</v>
      </c>
    </row>
    <row r="1879" spans="1:2" x14ac:dyDescent="0.25">
      <c r="A1879" s="22">
        <v>72905</v>
      </c>
      <c r="B1879" s="24" t="str">
        <f t="shared" si="29"/>
        <v>No</v>
      </c>
    </row>
    <row r="1880" spans="1:2" x14ac:dyDescent="0.25">
      <c r="A1880" s="22">
        <v>69702</v>
      </c>
      <c r="B1880" s="24" t="str">
        <f t="shared" si="29"/>
        <v>No</v>
      </c>
    </row>
    <row r="1881" spans="1:2" x14ac:dyDescent="0.25">
      <c r="A1881" s="22">
        <v>70300</v>
      </c>
      <c r="B1881" s="24" t="str">
        <f t="shared" si="29"/>
        <v>No</v>
      </c>
    </row>
    <row r="1882" spans="1:2" x14ac:dyDescent="0.25">
      <c r="A1882" s="22">
        <v>70643</v>
      </c>
      <c r="B1882" s="24" t="str">
        <f t="shared" si="29"/>
        <v>No</v>
      </c>
    </row>
    <row r="1883" spans="1:2" x14ac:dyDescent="0.25">
      <c r="A1883" s="22">
        <v>30396</v>
      </c>
      <c r="B1883" s="24" t="str">
        <f t="shared" si="29"/>
        <v>No</v>
      </c>
    </row>
    <row r="1884" spans="1:2" x14ac:dyDescent="0.25">
      <c r="A1884" s="22">
        <v>50616</v>
      </c>
      <c r="B1884" s="24" t="str">
        <f t="shared" si="29"/>
        <v>No</v>
      </c>
    </row>
    <row r="1885" spans="1:2" x14ac:dyDescent="0.25">
      <c r="A1885" s="22">
        <v>62772</v>
      </c>
      <c r="B1885" s="24" t="str">
        <f t="shared" si="29"/>
        <v>No</v>
      </c>
    </row>
    <row r="1886" spans="1:2" x14ac:dyDescent="0.25">
      <c r="A1886" s="22">
        <v>30298</v>
      </c>
      <c r="B1886" s="24" t="str">
        <f t="shared" si="29"/>
        <v>No</v>
      </c>
    </row>
    <row r="1887" spans="1:2" x14ac:dyDescent="0.25">
      <c r="A1887" s="22">
        <v>52413</v>
      </c>
      <c r="B1887" s="24" t="str">
        <f t="shared" si="29"/>
        <v>No</v>
      </c>
    </row>
    <row r="1888" spans="1:2" x14ac:dyDescent="0.25">
      <c r="A1888" s="22">
        <v>44155</v>
      </c>
      <c r="B1888" s="24" t="str">
        <f t="shared" si="29"/>
        <v>No</v>
      </c>
    </row>
    <row r="1889" spans="1:2" x14ac:dyDescent="0.25">
      <c r="A1889" s="22">
        <v>86979</v>
      </c>
      <c r="B1889" s="24" t="str">
        <f t="shared" si="29"/>
        <v>No</v>
      </c>
    </row>
    <row r="1890" spans="1:2" x14ac:dyDescent="0.25">
      <c r="A1890" s="22">
        <v>76532</v>
      </c>
      <c r="B1890" s="24" t="str">
        <f t="shared" si="29"/>
        <v>No</v>
      </c>
    </row>
    <row r="1891" spans="1:2" x14ac:dyDescent="0.25">
      <c r="A1891" s="22">
        <v>42081</v>
      </c>
      <c r="B1891" s="24" t="str">
        <f t="shared" si="29"/>
        <v>No</v>
      </c>
    </row>
    <row r="1892" spans="1:2" x14ac:dyDescent="0.25">
      <c r="A1892" s="22">
        <v>67546</v>
      </c>
      <c r="B1892" s="24" t="str">
        <f t="shared" si="29"/>
        <v>No</v>
      </c>
    </row>
    <row r="1893" spans="1:2" x14ac:dyDescent="0.25">
      <c r="A1893" s="22">
        <v>88420</v>
      </c>
      <c r="B1893" s="24" t="str">
        <f t="shared" si="29"/>
        <v>No</v>
      </c>
    </row>
    <row r="1894" spans="1:2" x14ac:dyDescent="0.25">
      <c r="A1894" s="22">
        <v>31158</v>
      </c>
      <c r="B1894" s="24" t="str">
        <f t="shared" si="29"/>
        <v>No</v>
      </c>
    </row>
    <row r="1895" spans="1:2" x14ac:dyDescent="0.25">
      <c r="A1895" s="22">
        <v>61671</v>
      </c>
      <c r="B1895" s="24" t="str">
        <f t="shared" si="29"/>
        <v>No</v>
      </c>
    </row>
    <row r="1896" spans="1:2" x14ac:dyDescent="0.25">
      <c r="A1896" s="22">
        <v>69719</v>
      </c>
      <c r="B1896" s="24" t="str">
        <f t="shared" si="29"/>
        <v>No</v>
      </c>
    </row>
    <row r="1897" spans="1:2" x14ac:dyDescent="0.25">
      <c r="A1897" s="22">
        <v>49160</v>
      </c>
      <c r="B1897" s="24" t="str">
        <f t="shared" si="29"/>
        <v>No</v>
      </c>
    </row>
    <row r="1898" spans="1:2" x14ac:dyDescent="0.25">
      <c r="A1898" s="22">
        <v>24882</v>
      </c>
      <c r="B1898" s="24" t="str">
        <f t="shared" si="29"/>
        <v>No</v>
      </c>
    </row>
    <row r="1899" spans="1:2" x14ac:dyDescent="0.25">
      <c r="A1899" s="22">
        <v>90933</v>
      </c>
      <c r="B1899" s="24" t="str">
        <f t="shared" si="29"/>
        <v>No</v>
      </c>
    </row>
    <row r="1900" spans="1:2" x14ac:dyDescent="0.25">
      <c r="A1900" s="22">
        <v>113734</v>
      </c>
      <c r="B1900" s="24" t="str">
        <f t="shared" si="29"/>
        <v>No</v>
      </c>
    </row>
    <row r="1901" spans="1:2" x14ac:dyDescent="0.25">
      <c r="A1901" s="22">
        <v>59292</v>
      </c>
      <c r="B1901" s="24" t="str">
        <f t="shared" si="29"/>
        <v>No</v>
      </c>
    </row>
    <row r="1902" spans="1:2" x14ac:dyDescent="0.25">
      <c r="A1902" s="22">
        <v>45759</v>
      </c>
      <c r="B1902" s="24" t="str">
        <f t="shared" si="29"/>
        <v>No</v>
      </c>
    </row>
    <row r="1903" spans="1:2" x14ac:dyDescent="0.25">
      <c r="A1903" s="22">
        <v>22148</v>
      </c>
      <c r="B1903" s="24" t="str">
        <f t="shared" si="29"/>
        <v>No</v>
      </c>
    </row>
    <row r="1904" spans="1:2" x14ac:dyDescent="0.25">
      <c r="A1904" s="22">
        <v>73395</v>
      </c>
      <c r="B1904" s="24" t="str">
        <f t="shared" si="29"/>
        <v>No</v>
      </c>
    </row>
    <row r="1905" spans="1:2" x14ac:dyDescent="0.25">
      <c r="A1905" s="22">
        <v>29819</v>
      </c>
      <c r="B1905" s="24" t="str">
        <f t="shared" si="29"/>
        <v>No</v>
      </c>
    </row>
    <row r="1906" spans="1:2" x14ac:dyDescent="0.25">
      <c r="A1906" s="22">
        <v>45688</v>
      </c>
      <c r="B1906" s="24" t="str">
        <f t="shared" si="29"/>
        <v>No</v>
      </c>
    </row>
    <row r="1907" spans="1:2" x14ac:dyDescent="0.25">
      <c r="A1907" s="22">
        <v>62820</v>
      </c>
      <c r="B1907" s="24" t="str">
        <f t="shared" si="29"/>
        <v>No</v>
      </c>
    </row>
    <row r="1908" spans="1:2" x14ac:dyDescent="0.25">
      <c r="A1908" s="22">
        <v>60491</v>
      </c>
      <c r="B1908" s="24" t="str">
        <f t="shared" si="29"/>
        <v>No</v>
      </c>
    </row>
    <row r="1909" spans="1:2" x14ac:dyDescent="0.25">
      <c r="A1909" s="22">
        <v>33235</v>
      </c>
      <c r="B1909" s="24" t="str">
        <f t="shared" si="29"/>
        <v>No</v>
      </c>
    </row>
    <row r="1910" spans="1:2" x14ac:dyDescent="0.25">
      <c r="A1910" s="22">
        <v>35701</v>
      </c>
      <c r="B1910" s="24" t="str">
        <f t="shared" si="29"/>
        <v>No</v>
      </c>
    </row>
    <row r="1911" spans="1:2" x14ac:dyDescent="0.25">
      <c r="A1911" s="22">
        <v>31535</v>
      </c>
      <c r="B1911" s="24" t="str">
        <f t="shared" si="29"/>
        <v>No</v>
      </c>
    </row>
    <row r="1912" spans="1:2" x14ac:dyDescent="0.25">
      <c r="A1912" s="22">
        <v>92556</v>
      </c>
      <c r="B1912" s="24" t="str">
        <f t="shared" si="29"/>
        <v>No</v>
      </c>
    </row>
    <row r="1913" spans="1:2" x14ac:dyDescent="0.25">
      <c r="A1913" s="22">
        <v>67384</v>
      </c>
      <c r="B1913" s="24" t="str">
        <f t="shared" si="29"/>
        <v>No</v>
      </c>
    </row>
    <row r="1914" spans="1:2" x14ac:dyDescent="0.25">
      <c r="A1914" s="22">
        <v>80573</v>
      </c>
      <c r="B1914" s="24" t="str">
        <f t="shared" si="29"/>
        <v>No</v>
      </c>
    </row>
    <row r="1915" spans="1:2" x14ac:dyDescent="0.25">
      <c r="A1915" s="22">
        <v>77870</v>
      </c>
      <c r="B1915" s="24" t="str">
        <f t="shared" si="29"/>
        <v>No</v>
      </c>
    </row>
    <row r="1916" spans="1:2" x14ac:dyDescent="0.25">
      <c r="A1916" s="22">
        <v>52278</v>
      </c>
      <c r="B1916" s="24" t="str">
        <f t="shared" si="29"/>
        <v>No</v>
      </c>
    </row>
    <row r="1917" spans="1:2" x14ac:dyDescent="0.25">
      <c r="A1917" s="22">
        <v>57107</v>
      </c>
      <c r="B1917" s="24" t="str">
        <f t="shared" si="29"/>
        <v>No</v>
      </c>
    </row>
    <row r="1918" spans="1:2" x14ac:dyDescent="0.25">
      <c r="A1918" s="22">
        <v>18929</v>
      </c>
      <c r="B1918" s="24" t="str">
        <f t="shared" si="29"/>
        <v>No</v>
      </c>
    </row>
    <row r="1919" spans="1:2" x14ac:dyDescent="0.25">
      <c r="A1919" s="22">
        <v>36038</v>
      </c>
      <c r="B1919" s="24" t="str">
        <f t="shared" si="29"/>
        <v>No</v>
      </c>
    </row>
    <row r="1920" spans="1:2" x14ac:dyDescent="0.25">
      <c r="A1920" s="22">
        <v>20180</v>
      </c>
      <c r="B1920" s="24" t="str">
        <f t="shared" si="29"/>
        <v>No</v>
      </c>
    </row>
    <row r="1921" spans="1:2" x14ac:dyDescent="0.25">
      <c r="A1921" s="22">
        <v>34230</v>
      </c>
      <c r="B1921" s="24" t="str">
        <f t="shared" si="29"/>
        <v>No</v>
      </c>
    </row>
    <row r="1922" spans="1:2" x14ac:dyDescent="0.25">
      <c r="A1922" s="22">
        <v>31878</v>
      </c>
      <c r="B1922" s="24" t="str">
        <f t="shared" ref="B1922:B1985" si="30">IF(OR(A1922&lt;$E$4,A1922&gt;$E$5),"Yes","No")</f>
        <v>No</v>
      </c>
    </row>
    <row r="1923" spans="1:2" x14ac:dyDescent="0.25">
      <c r="A1923" s="22">
        <v>70932</v>
      </c>
      <c r="B1923" s="24" t="str">
        <f t="shared" si="30"/>
        <v>No</v>
      </c>
    </row>
    <row r="1924" spans="1:2" x14ac:dyDescent="0.25">
      <c r="A1924" s="22">
        <v>91249</v>
      </c>
      <c r="B1924" s="24" t="str">
        <f t="shared" si="30"/>
        <v>No</v>
      </c>
    </row>
    <row r="1925" spans="1:2" x14ac:dyDescent="0.25">
      <c r="A1925" s="22">
        <v>77598</v>
      </c>
      <c r="B1925" s="24" t="str">
        <f t="shared" si="30"/>
        <v>No</v>
      </c>
    </row>
    <row r="1926" spans="1:2" x14ac:dyDescent="0.25">
      <c r="A1926" s="22">
        <v>80982</v>
      </c>
      <c r="B1926" s="24" t="str">
        <f t="shared" si="30"/>
        <v>No</v>
      </c>
    </row>
    <row r="1927" spans="1:2" x14ac:dyDescent="0.25">
      <c r="A1927" s="22">
        <v>22701</v>
      </c>
      <c r="B1927" s="24" t="str">
        <f t="shared" si="30"/>
        <v>No</v>
      </c>
    </row>
    <row r="1928" spans="1:2" x14ac:dyDescent="0.25">
      <c r="A1928" s="22">
        <v>55212</v>
      </c>
      <c r="B1928" s="24" t="str">
        <f t="shared" si="30"/>
        <v>No</v>
      </c>
    </row>
    <row r="1929" spans="1:2" x14ac:dyDescent="0.25">
      <c r="A1929" s="22">
        <v>70617</v>
      </c>
      <c r="B1929" s="24" t="str">
        <f t="shared" si="30"/>
        <v>No</v>
      </c>
    </row>
    <row r="1930" spans="1:2" x14ac:dyDescent="0.25">
      <c r="A1930" s="22">
        <v>64849</v>
      </c>
      <c r="B1930" s="24" t="str">
        <f t="shared" si="30"/>
        <v>No</v>
      </c>
    </row>
    <row r="1931" spans="1:2" x14ac:dyDescent="0.25">
      <c r="A1931" s="22">
        <v>62694</v>
      </c>
      <c r="B1931" s="24" t="str">
        <f t="shared" si="30"/>
        <v>No</v>
      </c>
    </row>
    <row r="1932" spans="1:2" x14ac:dyDescent="0.25">
      <c r="A1932" s="22">
        <v>61917</v>
      </c>
      <c r="B1932" s="24" t="str">
        <f t="shared" si="30"/>
        <v>No</v>
      </c>
    </row>
    <row r="1933" spans="1:2" x14ac:dyDescent="0.25">
      <c r="A1933" s="22">
        <v>67472</v>
      </c>
      <c r="B1933" s="24" t="str">
        <f t="shared" si="30"/>
        <v>No</v>
      </c>
    </row>
    <row r="1934" spans="1:2" x14ac:dyDescent="0.25">
      <c r="A1934" s="22">
        <v>21059</v>
      </c>
      <c r="B1934" s="24" t="str">
        <f t="shared" si="30"/>
        <v>No</v>
      </c>
    </row>
    <row r="1935" spans="1:2" x14ac:dyDescent="0.25">
      <c r="A1935" s="22">
        <v>29543</v>
      </c>
      <c r="B1935" s="24" t="str">
        <f t="shared" si="30"/>
        <v>No</v>
      </c>
    </row>
    <row r="1936" spans="1:2" x14ac:dyDescent="0.25">
      <c r="A1936" s="22">
        <v>75903</v>
      </c>
      <c r="B1936" s="24" t="str">
        <f t="shared" si="30"/>
        <v>No</v>
      </c>
    </row>
    <row r="1937" spans="1:2" x14ac:dyDescent="0.25">
      <c r="A1937" s="22">
        <v>34984</v>
      </c>
      <c r="B1937" s="24" t="str">
        <f t="shared" si="30"/>
        <v>No</v>
      </c>
    </row>
    <row r="1938" spans="1:2" x14ac:dyDescent="0.25">
      <c r="A1938" s="22">
        <v>54998</v>
      </c>
      <c r="B1938" s="24" t="str">
        <f t="shared" si="30"/>
        <v>No</v>
      </c>
    </row>
    <row r="1939" spans="1:2" x14ac:dyDescent="0.25">
      <c r="A1939" s="22">
        <v>54356</v>
      </c>
      <c r="B1939" s="24" t="str">
        <f t="shared" si="30"/>
        <v>No</v>
      </c>
    </row>
    <row r="1940" spans="1:2" x14ac:dyDescent="0.25">
      <c r="A1940" s="22">
        <v>34242</v>
      </c>
      <c r="B1940" s="24" t="str">
        <f t="shared" si="30"/>
        <v>No</v>
      </c>
    </row>
    <row r="1941" spans="1:2" x14ac:dyDescent="0.25">
      <c r="A1941" s="22">
        <v>25410</v>
      </c>
      <c r="B1941" s="24" t="str">
        <f t="shared" si="30"/>
        <v>No</v>
      </c>
    </row>
    <row r="1942" spans="1:2" x14ac:dyDescent="0.25">
      <c r="A1942" s="22">
        <v>73356</v>
      </c>
      <c r="B1942" s="24" t="str">
        <f t="shared" si="30"/>
        <v>No</v>
      </c>
    </row>
    <row r="1943" spans="1:2" x14ac:dyDescent="0.25">
      <c r="A1943" s="22">
        <v>28320</v>
      </c>
      <c r="B1943" s="24" t="str">
        <f t="shared" si="30"/>
        <v>No</v>
      </c>
    </row>
    <row r="1944" spans="1:2" x14ac:dyDescent="0.25">
      <c r="A1944" s="22">
        <v>23763</v>
      </c>
      <c r="B1944" s="24" t="str">
        <f t="shared" si="30"/>
        <v>No</v>
      </c>
    </row>
    <row r="1945" spans="1:2" x14ac:dyDescent="0.25">
      <c r="A1945" s="22">
        <v>72570</v>
      </c>
      <c r="B1945" s="24" t="str">
        <f t="shared" si="30"/>
        <v>No</v>
      </c>
    </row>
    <row r="1946" spans="1:2" x14ac:dyDescent="0.25">
      <c r="A1946" s="22">
        <v>34529</v>
      </c>
      <c r="B1946" s="24" t="str">
        <f t="shared" si="30"/>
        <v>No</v>
      </c>
    </row>
    <row r="1947" spans="1:2" x14ac:dyDescent="0.25">
      <c r="A1947" s="22">
        <v>70792</v>
      </c>
      <c r="B1947" s="24" t="str">
        <f t="shared" si="30"/>
        <v>No</v>
      </c>
    </row>
    <row r="1948" spans="1:2" x14ac:dyDescent="0.25">
      <c r="A1948" s="22">
        <v>63211</v>
      </c>
      <c r="B1948" s="24" t="str">
        <f t="shared" si="30"/>
        <v>No</v>
      </c>
    </row>
    <row r="1949" spans="1:2" x14ac:dyDescent="0.25">
      <c r="A1949" s="22">
        <v>83891</v>
      </c>
      <c r="B1949" s="24" t="str">
        <f t="shared" si="30"/>
        <v>No</v>
      </c>
    </row>
    <row r="1950" spans="1:2" x14ac:dyDescent="0.25">
      <c r="A1950" s="22">
        <v>36065</v>
      </c>
      <c r="B1950" s="24" t="str">
        <f t="shared" si="30"/>
        <v>No</v>
      </c>
    </row>
    <row r="1951" spans="1:2" x14ac:dyDescent="0.25">
      <c r="A1951" s="22">
        <v>39898</v>
      </c>
      <c r="B1951" s="24" t="str">
        <f t="shared" si="30"/>
        <v>No</v>
      </c>
    </row>
    <row r="1952" spans="1:2" x14ac:dyDescent="0.25">
      <c r="A1952" s="22">
        <v>51141</v>
      </c>
      <c r="B1952" s="24" t="str">
        <f t="shared" si="30"/>
        <v>No</v>
      </c>
    </row>
    <row r="1953" spans="1:2" x14ac:dyDescent="0.25">
      <c r="A1953" s="22">
        <v>56939</v>
      </c>
      <c r="B1953" s="24" t="str">
        <f t="shared" si="30"/>
        <v>No</v>
      </c>
    </row>
    <row r="1954" spans="1:2" x14ac:dyDescent="0.25">
      <c r="A1954" s="22">
        <v>80872</v>
      </c>
      <c r="B1954" s="24" t="str">
        <f t="shared" si="30"/>
        <v>No</v>
      </c>
    </row>
    <row r="1955" spans="1:2" x14ac:dyDescent="0.25">
      <c r="A1955" s="22">
        <v>72335</v>
      </c>
      <c r="B1955" s="24" t="str">
        <f t="shared" si="30"/>
        <v>No</v>
      </c>
    </row>
    <row r="1956" spans="1:2" x14ac:dyDescent="0.25">
      <c r="A1956" s="22">
        <v>61798</v>
      </c>
      <c r="B1956" s="24" t="str">
        <f t="shared" si="30"/>
        <v>No</v>
      </c>
    </row>
    <row r="1957" spans="1:2" x14ac:dyDescent="0.25">
      <c r="A1957" s="22">
        <v>76842</v>
      </c>
      <c r="B1957" s="24" t="str">
        <f t="shared" si="30"/>
        <v>No</v>
      </c>
    </row>
    <row r="1958" spans="1:2" x14ac:dyDescent="0.25">
      <c r="A1958" s="22">
        <v>29478</v>
      </c>
      <c r="B1958" s="24" t="str">
        <f t="shared" si="30"/>
        <v>No</v>
      </c>
    </row>
    <row r="1959" spans="1:2" x14ac:dyDescent="0.25">
      <c r="A1959" s="22">
        <v>46998</v>
      </c>
      <c r="B1959" s="24" t="str">
        <f t="shared" si="30"/>
        <v>No</v>
      </c>
    </row>
    <row r="1960" spans="1:2" x14ac:dyDescent="0.25">
      <c r="A1960" s="22">
        <v>96843</v>
      </c>
      <c r="B1960" s="24" t="str">
        <f t="shared" si="30"/>
        <v>No</v>
      </c>
    </row>
    <row r="1961" spans="1:2" x14ac:dyDescent="0.25">
      <c r="A1961" s="22">
        <v>56551</v>
      </c>
      <c r="B1961" s="24" t="str">
        <f t="shared" si="30"/>
        <v>No</v>
      </c>
    </row>
    <row r="1962" spans="1:2" x14ac:dyDescent="0.25">
      <c r="A1962" s="22">
        <v>70053</v>
      </c>
      <c r="B1962" s="24" t="str">
        <f t="shared" si="30"/>
        <v>No</v>
      </c>
    </row>
    <row r="1963" spans="1:2" x14ac:dyDescent="0.25">
      <c r="A1963" s="22">
        <v>71670</v>
      </c>
      <c r="B1963" s="24" t="str">
        <f t="shared" si="30"/>
        <v>No</v>
      </c>
    </row>
    <row r="1964" spans="1:2" x14ac:dyDescent="0.25">
      <c r="A1964" s="22">
        <v>44359</v>
      </c>
      <c r="B1964" s="24" t="str">
        <f t="shared" si="30"/>
        <v>No</v>
      </c>
    </row>
    <row r="1965" spans="1:2" x14ac:dyDescent="0.25">
      <c r="A1965" s="22">
        <v>40887</v>
      </c>
      <c r="B1965" s="24" t="str">
        <f t="shared" si="30"/>
        <v>No</v>
      </c>
    </row>
    <row r="1966" spans="1:2" x14ac:dyDescent="0.25">
      <c r="A1966" s="22">
        <v>48877</v>
      </c>
      <c r="B1966" s="24" t="str">
        <f t="shared" si="30"/>
        <v>No</v>
      </c>
    </row>
    <row r="1967" spans="1:2" x14ac:dyDescent="0.25">
      <c r="A1967" s="22">
        <v>74485</v>
      </c>
      <c r="B1967" s="24" t="str">
        <f t="shared" si="30"/>
        <v>No</v>
      </c>
    </row>
    <row r="1968" spans="1:2" x14ac:dyDescent="0.25">
      <c r="A1968" s="22">
        <v>64474</v>
      </c>
      <c r="B1968" s="24" t="str">
        <f t="shared" si="30"/>
        <v>No</v>
      </c>
    </row>
    <row r="1969" spans="1:2" x14ac:dyDescent="0.25">
      <c r="A1969" s="22">
        <v>77226</v>
      </c>
      <c r="B1969" s="24" t="str">
        <f t="shared" si="30"/>
        <v>No</v>
      </c>
    </row>
    <row r="1970" spans="1:2" x14ac:dyDescent="0.25">
      <c r="A1970" s="22">
        <v>72643</v>
      </c>
      <c r="B1970" s="24" t="str">
        <f t="shared" si="30"/>
        <v>No</v>
      </c>
    </row>
    <row r="1971" spans="1:2" x14ac:dyDescent="0.25">
      <c r="A1971" s="22">
        <v>85738</v>
      </c>
      <c r="B1971" s="24" t="str">
        <f t="shared" si="30"/>
        <v>No</v>
      </c>
    </row>
    <row r="1972" spans="1:2" x14ac:dyDescent="0.25">
      <c r="A1972" s="22">
        <v>55686</v>
      </c>
      <c r="B1972" s="24" t="str">
        <f t="shared" si="30"/>
        <v>No</v>
      </c>
    </row>
    <row r="1973" spans="1:2" x14ac:dyDescent="0.25">
      <c r="A1973" s="22">
        <v>39062</v>
      </c>
      <c r="B1973" s="24" t="str">
        <f t="shared" si="30"/>
        <v>No</v>
      </c>
    </row>
    <row r="1974" spans="1:2" x14ac:dyDescent="0.25">
      <c r="A1974" s="22">
        <v>34600</v>
      </c>
      <c r="B1974" s="24" t="str">
        <f t="shared" si="30"/>
        <v>No</v>
      </c>
    </row>
    <row r="1975" spans="1:2" x14ac:dyDescent="0.25">
      <c r="A1975" s="22">
        <v>40794</v>
      </c>
      <c r="B1975" s="24" t="str">
        <f t="shared" si="30"/>
        <v>No</v>
      </c>
    </row>
    <row r="1976" spans="1:2" x14ac:dyDescent="0.25">
      <c r="A1976" s="22">
        <v>54690</v>
      </c>
      <c r="B1976" s="24" t="str">
        <f t="shared" si="30"/>
        <v>No</v>
      </c>
    </row>
    <row r="1977" spans="1:2" x14ac:dyDescent="0.25">
      <c r="A1977" s="22">
        <v>4428</v>
      </c>
      <c r="B1977" s="24" t="str">
        <f t="shared" si="30"/>
        <v>No</v>
      </c>
    </row>
    <row r="1978" spans="1:2" x14ac:dyDescent="0.25">
      <c r="A1978" s="22">
        <v>32632</v>
      </c>
      <c r="B1978" s="24" t="str">
        <f t="shared" si="30"/>
        <v>No</v>
      </c>
    </row>
    <row r="1979" spans="1:2" x14ac:dyDescent="0.25">
      <c r="A1979" s="22">
        <v>38236</v>
      </c>
      <c r="B1979" s="24" t="str">
        <f t="shared" si="30"/>
        <v>No</v>
      </c>
    </row>
    <row r="1980" spans="1:2" x14ac:dyDescent="0.25">
      <c r="A1980" s="22">
        <v>36781</v>
      </c>
      <c r="B1980" s="24" t="str">
        <f t="shared" si="30"/>
        <v>No</v>
      </c>
    </row>
    <row r="1981" spans="1:2" x14ac:dyDescent="0.25">
      <c r="A1981" s="22">
        <v>31385</v>
      </c>
      <c r="B1981" s="24" t="str">
        <f t="shared" si="30"/>
        <v>No</v>
      </c>
    </row>
    <row r="1982" spans="1:2" x14ac:dyDescent="0.25">
      <c r="A1982" s="22">
        <v>24570</v>
      </c>
      <c r="B1982" s="24" t="str">
        <f t="shared" si="30"/>
        <v>No</v>
      </c>
    </row>
    <row r="1983" spans="1:2" x14ac:dyDescent="0.25">
      <c r="A1983" s="22">
        <v>25509</v>
      </c>
      <c r="B1983" s="24" t="str">
        <f t="shared" si="30"/>
        <v>No</v>
      </c>
    </row>
    <row r="1984" spans="1:2" x14ac:dyDescent="0.25">
      <c r="A1984" s="22">
        <v>94642</v>
      </c>
      <c r="B1984" s="24" t="str">
        <f t="shared" si="30"/>
        <v>No</v>
      </c>
    </row>
    <row r="1985" spans="1:2" x14ac:dyDescent="0.25">
      <c r="A1985" s="22">
        <v>58646</v>
      </c>
      <c r="B1985" s="24" t="str">
        <f t="shared" si="30"/>
        <v>No</v>
      </c>
    </row>
    <row r="1986" spans="1:2" x14ac:dyDescent="0.25">
      <c r="A1986" s="22">
        <v>53201</v>
      </c>
      <c r="B1986" s="24" t="str">
        <f t="shared" ref="B1986:B2049" si="31">IF(OR(A1986&lt;$E$4,A1986&gt;$E$5),"Yes","No")</f>
        <v>No</v>
      </c>
    </row>
    <row r="1987" spans="1:2" x14ac:dyDescent="0.25">
      <c r="A1987" s="22">
        <v>21994</v>
      </c>
      <c r="B1987" s="24" t="str">
        <f t="shared" si="31"/>
        <v>No</v>
      </c>
    </row>
    <row r="1988" spans="1:2" x14ac:dyDescent="0.25">
      <c r="A1988" s="22">
        <v>57113</v>
      </c>
      <c r="B1988" s="24" t="str">
        <f t="shared" si="31"/>
        <v>No</v>
      </c>
    </row>
    <row r="1989" spans="1:2" x14ac:dyDescent="0.25">
      <c r="A1989" s="22">
        <v>51373</v>
      </c>
      <c r="B1989" s="24" t="str">
        <f t="shared" si="31"/>
        <v>No</v>
      </c>
    </row>
    <row r="1990" spans="1:2" x14ac:dyDescent="0.25">
      <c r="A1990" s="22">
        <v>23477</v>
      </c>
      <c r="B1990" s="24" t="str">
        <f t="shared" si="31"/>
        <v>No</v>
      </c>
    </row>
    <row r="1991" spans="1:2" x14ac:dyDescent="0.25">
      <c r="A1991" s="22">
        <v>58116</v>
      </c>
      <c r="B1991" s="24" t="str">
        <f t="shared" si="31"/>
        <v>No</v>
      </c>
    </row>
    <row r="1992" spans="1:2" x14ac:dyDescent="0.25">
      <c r="A1992" s="22">
        <v>72968</v>
      </c>
      <c r="B1992" s="24" t="str">
        <f t="shared" si="31"/>
        <v>No</v>
      </c>
    </row>
    <row r="1993" spans="1:2" x14ac:dyDescent="0.25">
      <c r="A1993" s="22">
        <v>39791</v>
      </c>
      <c r="B1993" s="24" t="str">
        <f t="shared" si="31"/>
        <v>No</v>
      </c>
    </row>
    <row r="1994" spans="1:2" x14ac:dyDescent="0.25">
      <c r="A1994" s="22">
        <v>91712</v>
      </c>
      <c r="B1994" s="24" t="str">
        <f t="shared" si="31"/>
        <v>No</v>
      </c>
    </row>
    <row r="1995" spans="1:2" x14ac:dyDescent="0.25">
      <c r="A1995" s="22">
        <v>94472</v>
      </c>
      <c r="B1995" s="24" t="str">
        <f t="shared" si="31"/>
        <v>No</v>
      </c>
    </row>
    <row r="1996" spans="1:2" x14ac:dyDescent="0.25">
      <c r="A1996" s="22">
        <v>13672</v>
      </c>
      <c r="B1996" s="24" t="str">
        <f t="shared" si="31"/>
        <v>No</v>
      </c>
    </row>
    <row r="1997" spans="1:2" x14ac:dyDescent="0.25">
      <c r="A1997" s="22">
        <v>96547</v>
      </c>
      <c r="B1997" s="24" t="str">
        <f t="shared" si="31"/>
        <v>No</v>
      </c>
    </row>
    <row r="1998" spans="1:2" x14ac:dyDescent="0.25">
      <c r="A1998" s="22">
        <v>79205</v>
      </c>
      <c r="B1998" s="24" t="str">
        <f t="shared" si="31"/>
        <v>No</v>
      </c>
    </row>
    <row r="1999" spans="1:2" x14ac:dyDescent="0.25">
      <c r="A1999" s="22">
        <v>56559</v>
      </c>
      <c r="B1999" s="24" t="str">
        <f t="shared" si="31"/>
        <v>No</v>
      </c>
    </row>
    <row r="2000" spans="1:2" x14ac:dyDescent="0.25">
      <c r="A2000" s="22">
        <v>32644</v>
      </c>
      <c r="B2000" s="24" t="str">
        <f t="shared" si="31"/>
        <v>No</v>
      </c>
    </row>
    <row r="2001" spans="1:2" x14ac:dyDescent="0.25">
      <c r="A2001" s="22">
        <v>67506</v>
      </c>
      <c r="B2001" s="24" t="str">
        <f t="shared" si="31"/>
        <v>No</v>
      </c>
    </row>
    <row r="2002" spans="1:2" x14ac:dyDescent="0.25">
      <c r="A2002" s="22">
        <v>24206</v>
      </c>
      <c r="B2002" s="24" t="str">
        <f t="shared" si="31"/>
        <v>No</v>
      </c>
    </row>
    <row r="2003" spans="1:2" x14ac:dyDescent="0.25">
      <c r="A2003" s="22">
        <v>28420</v>
      </c>
      <c r="B2003" s="24" t="str">
        <f t="shared" si="31"/>
        <v>No</v>
      </c>
    </row>
    <row r="2004" spans="1:2" x14ac:dyDescent="0.25">
      <c r="A2004" s="22">
        <v>22979</v>
      </c>
      <c r="B2004" s="24" t="str">
        <f t="shared" si="31"/>
        <v>No</v>
      </c>
    </row>
    <row r="2005" spans="1:2" x14ac:dyDescent="0.25">
      <c r="A2005" s="22">
        <v>33279</v>
      </c>
      <c r="B2005" s="24" t="str">
        <f t="shared" si="31"/>
        <v>No</v>
      </c>
    </row>
    <row r="2006" spans="1:2" x14ac:dyDescent="0.25">
      <c r="A2006" s="22">
        <v>46423</v>
      </c>
      <c r="B2006" s="24" t="str">
        <f t="shared" si="31"/>
        <v>No</v>
      </c>
    </row>
    <row r="2007" spans="1:2" x14ac:dyDescent="0.25">
      <c r="A2007" s="22">
        <v>30368</v>
      </c>
      <c r="B2007" s="24" t="str">
        <f t="shared" si="31"/>
        <v>No</v>
      </c>
    </row>
    <row r="2008" spans="1:2" x14ac:dyDescent="0.25">
      <c r="A2008" s="22">
        <v>63684</v>
      </c>
      <c r="B2008" s="24" t="str">
        <f t="shared" si="31"/>
        <v>No</v>
      </c>
    </row>
    <row r="2009" spans="1:2" x14ac:dyDescent="0.25">
      <c r="A2009" s="22">
        <v>41638</v>
      </c>
      <c r="B2009" s="24" t="str">
        <f t="shared" si="31"/>
        <v>No</v>
      </c>
    </row>
    <row r="2010" spans="1:2" x14ac:dyDescent="0.25">
      <c r="A2010" s="22">
        <v>68805</v>
      </c>
      <c r="B2010" s="24" t="str">
        <f t="shared" si="31"/>
        <v>No</v>
      </c>
    </row>
    <row r="2011" spans="1:2" x14ac:dyDescent="0.25">
      <c r="A2011" s="22">
        <v>65814</v>
      </c>
      <c r="B2011" s="24" t="str">
        <f t="shared" si="31"/>
        <v>No</v>
      </c>
    </row>
    <row r="2012" spans="1:2" x14ac:dyDescent="0.25">
      <c r="A2012" s="22">
        <v>71964</v>
      </c>
      <c r="B2012" s="24" t="str">
        <f t="shared" si="31"/>
        <v>No</v>
      </c>
    </row>
    <row r="2013" spans="1:2" x14ac:dyDescent="0.25">
      <c r="A2013" s="22">
        <v>39146</v>
      </c>
      <c r="B2013" s="24" t="str">
        <f t="shared" si="31"/>
        <v>No</v>
      </c>
    </row>
    <row r="2014" spans="1:2" x14ac:dyDescent="0.25">
      <c r="A2014" s="22">
        <v>96876</v>
      </c>
      <c r="B2014" s="24" t="str">
        <f t="shared" si="31"/>
        <v>No</v>
      </c>
    </row>
    <row r="2015" spans="1:2" x14ac:dyDescent="0.25">
      <c r="A2015" s="22">
        <v>34445</v>
      </c>
      <c r="B2015" s="24" t="str">
        <f t="shared" si="31"/>
        <v>No</v>
      </c>
    </row>
    <row r="2016" spans="1:2" x14ac:dyDescent="0.25">
      <c r="A2016" s="22">
        <v>68281</v>
      </c>
      <c r="B2016" s="24" t="str">
        <f t="shared" si="31"/>
        <v>No</v>
      </c>
    </row>
    <row r="2017" spans="1:2" x14ac:dyDescent="0.25">
      <c r="A2017" s="22">
        <v>37284</v>
      </c>
      <c r="B2017" s="24" t="str">
        <f t="shared" si="31"/>
        <v>No</v>
      </c>
    </row>
    <row r="2018" spans="1:2" x14ac:dyDescent="0.25">
      <c r="A2018" s="22">
        <v>36790</v>
      </c>
      <c r="B2018" s="24" t="str">
        <f t="shared" si="31"/>
        <v>No</v>
      </c>
    </row>
    <row r="2019" spans="1:2" x14ac:dyDescent="0.25">
      <c r="A2019" s="22">
        <v>27943</v>
      </c>
      <c r="B2019" s="24" t="str">
        <f t="shared" si="31"/>
        <v>No</v>
      </c>
    </row>
    <row r="2020" spans="1:2" x14ac:dyDescent="0.25">
      <c r="A2020" s="22">
        <v>22263</v>
      </c>
      <c r="B2020" s="24" t="str">
        <f t="shared" si="31"/>
        <v>No</v>
      </c>
    </row>
    <row r="2021" spans="1:2" x14ac:dyDescent="0.25">
      <c r="A2021" s="22">
        <v>30261</v>
      </c>
      <c r="B2021" s="24" t="str">
        <f t="shared" si="31"/>
        <v>No</v>
      </c>
    </row>
    <row r="2022" spans="1:2" x14ac:dyDescent="0.25">
      <c r="A2022" s="22">
        <v>28587</v>
      </c>
      <c r="B2022" s="24" t="str">
        <f t="shared" si="31"/>
        <v>No</v>
      </c>
    </row>
    <row r="2023" spans="1:2" x14ac:dyDescent="0.25">
      <c r="A2023" s="22">
        <v>43815</v>
      </c>
      <c r="B2023" s="24" t="str">
        <f t="shared" si="31"/>
        <v>No</v>
      </c>
    </row>
    <row r="2024" spans="1:2" x14ac:dyDescent="0.25">
      <c r="A2024" s="22">
        <v>48195</v>
      </c>
      <c r="B2024" s="24" t="str">
        <f t="shared" si="31"/>
        <v>No</v>
      </c>
    </row>
    <row r="2025" spans="1:2" x14ac:dyDescent="0.25">
      <c r="A2025" s="22">
        <v>77027</v>
      </c>
      <c r="B2025" s="24" t="str">
        <f t="shared" si="31"/>
        <v>No</v>
      </c>
    </row>
    <row r="2026" spans="1:2" x14ac:dyDescent="0.25">
      <c r="A2026" s="22">
        <v>71322</v>
      </c>
      <c r="B2026" s="24" t="str">
        <f t="shared" si="31"/>
        <v>No</v>
      </c>
    </row>
    <row r="2027" spans="1:2" x14ac:dyDescent="0.25">
      <c r="A2027" s="22">
        <v>32765</v>
      </c>
      <c r="B2027" s="24" t="str">
        <f t="shared" si="31"/>
        <v>No</v>
      </c>
    </row>
    <row r="2028" spans="1:2" x14ac:dyDescent="0.25">
      <c r="A2028" s="22">
        <v>29672</v>
      </c>
      <c r="B2028" s="24" t="str">
        <f t="shared" si="31"/>
        <v>No</v>
      </c>
    </row>
    <row r="2029" spans="1:2" x14ac:dyDescent="0.25">
      <c r="A2029" s="22">
        <v>23272</v>
      </c>
      <c r="B2029" s="24" t="str">
        <f t="shared" si="31"/>
        <v>No</v>
      </c>
    </row>
    <row r="2030" spans="1:2" x14ac:dyDescent="0.25">
      <c r="A2030" s="22">
        <v>49912</v>
      </c>
      <c r="B2030" s="24" t="str">
        <f t="shared" si="31"/>
        <v>No</v>
      </c>
    </row>
    <row r="2031" spans="1:2" x14ac:dyDescent="0.25">
      <c r="A2031" s="22">
        <v>7500</v>
      </c>
      <c r="B2031" s="24" t="str">
        <f t="shared" si="31"/>
        <v>No</v>
      </c>
    </row>
    <row r="2032" spans="1:2" x14ac:dyDescent="0.25">
      <c r="A2032" s="22">
        <v>68117</v>
      </c>
      <c r="B2032" s="24" t="str">
        <f t="shared" si="31"/>
        <v>No</v>
      </c>
    </row>
    <row r="2033" spans="1:2" x14ac:dyDescent="0.25">
      <c r="A2033" s="22">
        <v>67225</v>
      </c>
      <c r="B2033" s="24" t="str">
        <f t="shared" si="31"/>
        <v>No</v>
      </c>
    </row>
    <row r="2034" spans="1:2" x14ac:dyDescent="0.25">
      <c r="A2034" s="22">
        <v>17649</v>
      </c>
      <c r="B2034" s="24" t="str">
        <f t="shared" si="31"/>
        <v>No</v>
      </c>
    </row>
    <row r="2035" spans="1:2" x14ac:dyDescent="0.25">
      <c r="A2035" s="22">
        <v>55914</v>
      </c>
      <c r="B2035" s="24" t="str">
        <f t="shared" si="31"/>
        <v>No</v>
      </c>
    </row>
    <row r="2036" spans="1:2" x14ac:dyDescent="0.25">
      <c r="A2036" s="22">
        <v>40059</v>
      </c>
      <c r="B2036" s="24" t="str">
        <f t="shared" si="31"/>
        <v>No</v>
      </c>
    </row>
    <row r="2037" spans="1:2" x14ac:dyDescent="0.25">
      <c r="A2037" s="22">
        <v>60905</v>
      </c>
      <c r="B2037" s="24" t="str">
        <f t="shared" si="31"/>
        <v>No</v>
      </c>
    </row>
    <row r="2038" spans="1:2" x14ac:dyDescent="0.25">
      <c r="A2038" s="22">
        <v>75330</v>
      </c>
      <c r="B2038" s="24" t="str">
        <f t="shared" si="31"/>
        <v>No</v>
      </c>
    </row>
    <row r="2039" spans="1:2" x14ac:dyDescent="0.25">
      <c r="A2039" s="22">
        <v>60689</v>
      </c>
      <c r="B2039" s="24" t="str">
        <f t="shared" si="31"/>
        <v>No</v>
      </c>
    </row>
    <row r="2040" spans="1:2" x14ac:dyDescent="0.25">
      <c r="A2040" s="22">
        <v>38680</v>
      </c>
      <c r="B2040" s="24" t="str">
        <f t="shared" si="31"/>
        <v>No</v>
      </c>
    </row>
    <row r="2041" spans="1:2" x14ac:dyDescent="0.25">
      <c r="A2041" s="22">
        <v>61416</v>
      </c>
      <c r="B2041" s="24" t="str">
        <f t="shared" si="31"/>
        <v>No</v>
      </c>
    </row>
    <row r="2042" spans="1:2" x14ac:dyDescent="0.25">
      <c r="A2042" s="22">
        <v>49767</v>
      </c>
      <c r="B2042" s="24" t="str">
        <f t="shared" si="31"/>
        <v>No</v>
      </c>
    </row>
    <row r="2043" spans="1:2" x14ac:dyDescent="0.25">
      <c r="A2043" s="22">
        <v>83273</v>
      </c>
      <c r="B2043" s="24" t="str">
        <f t="shared" si="31"/>
        <v>No</v>
      </c>
    </row>
    <row r="2044" spans="1:2" x14ac:dyDescent="0.25">
      <c r="A2044" s="22">
        <v>29009</v>
      </c>
      <c r="B2044" s="24" t="str">
        <f t="shared" si="31"/>
        <v>No</v>
      </c>
    </row>
    <row r="2045" spans="1:2" x14ac:dyDescent="0.25">
      <c r="A2045" s="22">
        <v>45057</v>
      </c>
      <c r="B2045" s="24" t="str">
        <f t="shared" si="31"/>
        <v>No</v>
      </c>
    </row>
    <row r="2046" spans="1:2" x14ac:dyDescent="0.25">
      <c r="A2046" s="22">
        <v>37150</v>
      </c>
      <c r="B2046" s="24" t="str">
        <f t="shared" si="31"/>
        <v>No</v>
      </c>
    </row>
    <row r="2047" spans="1:2" x14ac:dyDescent="0.25">
      <c r="A2047" s="22">
        <v>43020</v>
      </c>
      <c r="B2047" s="24" t="str">
        <f t="shared" si="31"/>
        <v>No</v>
      </c>
    </row>
    <row r="2048" spans="1:2" x14ac:dyDescent="0.25">
      <c r="A2048" s="22">
        <v>53154</v>
      </c>
      <c r="B2048" s="24" t="str">
        <f t="shared" si="31"/>
        <v>No</v>
      </c>
    </row>
    <row r="2049" spans="1:2" x14ac:dyDescent="0.25">
      <c r="A2049" s="22">
        <v>65308</v>
      </c>
      <c r="B2049" s="24" t="str">
        <f t="shared" si="31"/>
        <v>No</v>
      </c>
    </row>
    <row r="2050" spans="1:2" x14ac:dyDescent="0.25">
      <c r="A2050" s="22">
        <v>76467</v>
      </c>
      <c r="B2050" s="24" t="str">
        <f t="shared" ref="B2050:B2113" si="32">IF(OR(A2050&lt;$E$4,A2050&gt;$E$5),"Yes","No")</f>
        <v>No</v>
      </c>
    </row>
    <row r="2051" spans="1:2" x14ac:dyDescent="0.25">
      <c r="A2051" s="22">
        <v>81044</v>
      </c>
      <c r="B2051" s="24" t="str">
        <f t="shared" si="32"/>
        <v>No</v>
      </c>
    </row>
    <row r="2052" spans="1:2" x14ac:dyDescent="0.25">
      <c r="A2052" s="22">
        <v>32871</v>
      </c>
      <c r="B2052" s="24" t="str">
        <f t="shared" si="32"/>
        <v>No</v>
      </c>
    </row>
    <row r="2053" spans="1:2" x14ac:dyDescent="0.25">
      <c r="A2053" s="22">
        <v>55801</v>
      </c>
      <c r="B2053" s="24" t="str">
        <f t="shared" si="32"/>
        <v>No</v>
      </c>
    </row>
    <row r="2054" spans="1:2" x14ac:dyDescent="0.25">
      <c r="A2054" s="22">
        <v>76320</v>
      </c>
      <c r="B2054" s="24" t="str">
        <f t="shared" si="32"/>
        <v>No</v>
      </c>
    </row>
    <row r="2055" spans="1:2" x14ac:dyDescent="0.25">
      <c r="A2055" s="22">
        <v>36927</v>
      </c>
      <c r="B2055" s="24" t="str">
        <f t="shared" si="32"/>
        <v>No</v>
      </c>
    </row>
    <row r="2056" spans="1:2" x14ac:dyDescent="0.25">
      <c r="A2056" s="22">
        <v>48794</v>
      </c>
      <c r="B2056" s="24" t="str">
        <f t="shared" si="32"/>
        <v>No</v>
      </c>
    </row>
    <row r="2057" spans="1:2" x14ac:dyDescent="0.25">
      <c r="A2057" s="22">
        <v>23478</v>
      </c>
      <c r="B2057" s="24" t="str">
        <f t="shared" si="32"/>
        <v>No</v>
      </c>
    </row>
    <row r="2058" spans="1:2" x14ac:dyDescent="0.25">
      <c r="A2058" s="22">
        <v>71128</v>
      </c>
      <c r="B2058" s="24" t="str">
        <f t="shared" si="32"/>
        <v>No</v>
      </c>
    </row>
    <row r="2059" spans="1:2" x14ac:dyDescent="0.25">
      <c r="A2059" s="22">
        <v>70179</v>
      </c>
      <c r="B2059" s="24" t="str">
        <f t="shared" si="32"/>
        <v>No</v>
      </c>
    </row>
    <row r="2060" spans="1:2" x14ac:dyDescent="0.25">
      <c r="A2060" s="22">
        <v>59462</v>
      </c>
      <c r="B2060" s="24" t="str">
        <f t="shared" si="32"/>
        <v>No</v>
      </c>
    </row>
    <row r="2061" spans="1:2" x14ac:dyDescent="0.25">
      <c r="A2061" s="23">
        <f>'Missing Values'!$F$5</f>
        <v>51381.5</v>
      </c>
      <c r="B2061" s="24" t="str">
        <f t="shared" si="32"/>
        <v>No</v>
      </c>
    </row>
    <row r="2062" spans="1:2" x14ac:dyDescent="0.25">
      <c r="A2062" s="22">
        <v>38361</v>
      </c>
      <c r="B2062" s="24" t="str">
        <f t="shared" si="32"/>
        <v>No</v>
      </c>
    </row>
    <row r="2063" spans="1:2" x14ac:dyDescent="0.25">
      <c r="A2063" s="23">
        <f>'Missing Values'!$F$5</f>
        <v>51381.5</v>
      </c>
      <c r="B2063" s="24" t="str">
        <f t="shared" si="32"/>
        <v>No</v>
      </c>
    </row>
    <row r="2064" spans="1:2" x14ac:dyDescent="0.25">
      <c r="A2064" s="22">
        <v>70038</v>
      </c>
      <c r="B2064" s="24" t="str">
        <f t="shared" si="32"/>
        <v>No</v>
      </c>
    </row>
    <row r="2065" spans="1:2" x14ac:dyDescent="0.25">
      <c r="A2065" s="22">
        <v>42554</v>
      </c>
      <c r="B2065" s="24" t="str">
        <f t="shared" si="32"/>
        <v>No</v>
      </c>
    </row>
    <row r="2066" spans="1:2" x14ac:dyDescent="0.25">
      <c r="A2066" s="22">
        <v>67445</v>
      </c>
      <c r="B2066" s="24" t="str">
        <f t="shared" si="32"/>
        <v>No</v>
      </c>
    </row>
    <row r="2067" spans="1:2" x14ac:dyDescent="0.25">
      <c r="A2067" s="22">
        <v>67046</v>
      </c>
      <c r="B2067" s="24" t="str">
        <f t="shared" si="32"/>
        <v>No</v>
      </c>
    </row>
    <row r="2068" spans="1:2" x14ac:dyDescent="0.25">
      <c r="A2068" s="22">
        <v>42192</v>
      </c>
      <c r="B2068" s="24" t="str">
        <f t="shared" si="32"/>
        <v>No</v>
      </c>
    </row>
    <row r="2069" spans="1:2" x14ac:dyDescent="0.25">
      <c r="A2069" s="22">
        <v>77610</v>
      </c>
      <c r="B2069" s="24" t="str">
        <f t="shared" si="32"/>
        <v>No</v>
      </c>
    </row>
    <row r="2070" spans="1:2" x14ac:dyDescent="0.25">
      <c r="A2070" s="22">
        <v>31761</v>
      </c>
      <c r="B2070" s="24" t="str">
        <f t="shared" si="32"/>
        <v>No</v>
      </c>
    </row>
    <row r="2071" spans="1:2" x14ac:dyDescent="0.25">
      <c r="A2071" s="22">
        <v>34350</v>
      </c>
      <c r="B2071" s="24" t="str">
        <f t="shared" si="32"/>
        <v>No</v>
      </c>
    </row>
    <row r="2072" spans="1:2" x14ac:dyDescent="0.25">
      <c r="A2072" s="22">
        <v>54591</v>
      </c>
      <c r="B2072" s="24" t="str">
        <f t="shared" si="32"/>
        <v>No</v>
      </c>
    </row>
    <row r="2073" spans="1:2" x14ac:dyDescent="0.25">
      <c r="A2073" s="22">
        <v>71866</v>
      </c>
      <c r="B2073" s="24" t="str">
        <f t="shared" si="32"/>
        <v>No</v>
      </c>
    </row>
    <row r="2074" spans="1:2" x14ac:dyDescent="0.25">
      <c r="A2074" s="22">
        <v>25293</v>
      </c>
      <c r="B2074" s="24" t="str">
        <f t="shared" si="32"/>
        <v>No</v>
      </c>
    </row>
    <row r="2075" spans="1:2" x14ac:dyDescent="0.25">
      <c r="A2075" s="22">
        <v>42000</v>
      </c>
      <c r="B2075" s="24" t="str">
        <f t="shared" si="32"/>
        <v>No</v>
      </c>
    </row>
    <row r="2076" spans="1:2" x14ac:dyDescent="0.25">
      <c r="A2076" s="22">
        <v>69520</v>
      </c>
      <c r="B2076" s="24" t="str">
        <f t="shared" si="32"/>
        <v>No</v>
      </c>
    </row>
    <row r="2077" spans="1:2" x14ac:dyDescent="0.25">
      <c r="A2077" s="22">
        <v>64713</v>
      </c>
      <c r="B2077" s="24" t="str">
        <f t="shared" si="32"/>
        <v>No</v>
      </c>
    </row>
    <row r="2078" spans="1:2" x14ac:dyDescent="0.25">
      <c r="A2078" s="22">
        <v>27889</v>
      </c>
      <c r="B2078" s="24" t="str">
        <f t="shared" si="32"/>
        <v>No</v>
      </c>
    </row>
    <row r="2079" spans="1:2" x14ac:dyDescent="0.25">
      <c r="A2079" s="22">
        <v>22123</v>
      </c>
      <c r="B2079" s="24" t="str">
        <f t="shared" si="32"/>
        <v>No</v>
      </c>
    </row>
    <row r="2080" spans="1:2" x14ac:dyDescent="0.25">
      <c r="A2080" s="23">
        <f>'Missing Values'!$F$5</f>
        <v>51381.5</v>
      </c>
      <c r="B2080" s="24" t="str">
        <f t="shared" si="32"/>
        <v>No</v>
      </c>
    </row>
    <row r="2081" spans="1:2" x14ac:dyDescent="0.25">
      <c r="A2081" s="23">
        <f>'Missing Values'!$F$5</f>
        <v>51381.5</v>
      </c>
      <c r="B2081" s="24" t="str">
        <f t="shared" si="32"/>
        <v>No</v>
      </c>
    </row>
    <row r="2082" spans="1:2" x14ac:dyDescent="0.25">
      <c r="A2082" s="22">
        <v>27803</v>
      </c>
      <c r="B2082" s="24" t="str">
        <f t="shared" si="32"/>
        <v>No</v>
      </c>
    </row>
    <row r="2083" spans="1:2" x14ac:dyDescent="0.25">
      <c r="A2083" s="23">
        <f>'Missing Values'!$F$5</f>
        <v>51381.5</v>
      </c>
      <c r="B2083" s="24" t="str">
        <f t="shared" si="32"/>
        <v>No</v>
      </c>
    </row>
    <row r="2084" spans="1:2" x14ac:dyDescent="0.25">
      <c r="A2084" s="22">
        <v>51651</v>
      </c>
      <c r="B2084" s="24" t="str">
        <f t="shared" si="32"/>
        <v>No</v>
      </c>
    </row>
    <row r="2085" spans="1:2" x14ac:dyDescent="0.25">
      <c r="A2085" s="22">
        <v>68487</v>
      </c>
      <c r="B2085" s="24" t="str">
        <f t="shared" si="32"/>
        <v>No</v>
      </c>
    </row>
    <row r="2086" spans="1:2" x14ac:dyDescent="0.25">
      <c r="A2086" s="23">
        <f>'Missing Values'!$F$5</f>
        <v>51381.5</v>
      </c>
      <c r="B2086" s="24" t="str">
        <f t="shared" si="32"/>
        <v>No</v>
      </c>
    </row>
    <row r="2087" spans="1:2" x14ac:dyDescent="0.25">
      <c r="A2087" s="22">
        <v>56796</v>
      </c>
      <c r="B2087" s="24" t="str">
        <f t="shared" si="32"/>
        <v>No</v>
      </c>
    </row>
    <row r="2088" spans="1:2" x14ac:dyDescent="0.25">
      <c r="A2088" s="22">
        <v>87000</v>
      </c>
      <c r="B2088" s="24" t="str">
        <f t="shared" si="32"/>
        <v>No</v>
      </c>
    </row>
    <row r="2089" spans="1:2" x14ac:dyDescent="0.25">
      <c r="A2089" s="22">
        <v>79823</v>
      </c>
      <c r="B2089" s="24" t="str">
        <f t="shared" si="32"/>
        <v>No</v>
      </c>
    </row>
    <row r="2090" spans="1:2" x14ac:dyDescent="0.25">
      <c r="A2090" s="22">
        <v>30828</v>
      </c>
      <c r="B2090" s="24" t="str">
        <f t="shared" si="32"/>
        <v>No</v>
      </c>
    </row>
    <row r="2091" spans="1:2" x14ac:dyDescent="0.25">
      <c r="A2091" s="22">
        <v>34109</v>
      </c>
      <c r="B2091" s="24" t="str">
        <f t="shared" si="32"/>
        <v>No</v>
      </c>
    </row>
    <row r="2092" spans="1:2" x14ac:dyDescent="0.25">
      <c r="A2092" s="22">
        <v>53367</v>
      </c>
      <c r="B2092" s="24" t="str">
        <f t="shared" si="32"/>
        <v>No</v>
      </c>
    </row>
    <row r="2093" spans="1:2" x14ac:dyDescent="0.25">
      <c r="A2093" s="22">
        <v>22390</v>
      </c>
      <c r="B2093" s="24" t="str">
        <f t="shared" si="32"/>
        <v>No</v>
      </c>
    </row>
    <row r="2094" spans="1:2" x14ac:dyDescent="0.25">
      <c r="A2094" s="22">
        <v>71322</v>
      </c>
      <c r="B2094" s="24" t="str">
        <f t="shared" si="32"/>
        <v>No</v>
      </c>
    </row>
    <row r="2095" spans="1:2" x14ac:dyDescent="0.25">
      <c r="A2095" s="22">
        <v>79244</v>
      </c>
      <c r="B2095" s="24" t="str">
        <f t="shared" si="32"/>
        <v>No</v>
      </c>
    </row>
    <row r="2096" spans="1:2" x14ac:dyDescent="0.25">
      <c r="A2096" s="22">
        <v>49912</v>
      </c>
      <c r="B2096" s="24" t="str">
        <f t="shared" si="32"/>
        <v>No</v>
      </c>
    </row>
    <row r="2097" spans="1:2" x14ac:dyDescent="0.25">
      <c r="A2097" s="22">
        <v>48699</v>
      </c>
      <c r="B2097" s="24" t="str">
        <f t="shared" si="32"/>
        <v>No</v>
      </c>
    </row>
    <row r="2098" spans="1:2" x14ac:dyDescent="0.25">
      <c r="A2098" s="22">
        <v>80144</v>
      </c>
      <c r="B2098" s="24" t="str">
        <f t="shared" si="32"/>
        <v>No</v>
      </c>
    </row>
    <row r="2099" spans="1:2" x14ac:dyDescent="0.25">
      <c r="A2099" s="22">
        <v>54252</v>
      </c>
      <c r="B2099" s="24" t="str">
        <f t="shared" si="32"/>
        <v>No</v>
      </c>
    </row>
    <row r="2100" spans="1:2" x14ac:dyDescent="0.25">
      <c r="A2100" s="22">
        <v>81929</v>
      </c>
      <c r="B2100" s="24" t="str">
        <f t="shared" si="32"/>
        <v>No</v>
      </c>
    </row>
    <row r="2101" spans="1:2" x14ac:dyDescent="0.25">
      <c r="A2101" s="22">
        <v>76068</v>
      </c>
      <c r="B2101" s="24" t="str">
        <f t="shared" si="32"/>
        <v>No</v>
      </c>
    </row>
    <row r="2102" spans="1:2" x14ac:dyDescent="0.25">
      <c r="A2102" s="22">
        <v>53204</v>
      </c>
      <c r="B2102" s="24" t="str">
        <f t="shared" si="32"/>
        <v>No</v>
      </c>
    </row>
    <row r="2103" spans="1:2" x14ac:dyDescent="0.25">
      <c r="A2103" s="22">
        <v>67911</v>
      </c>
      <c r="B2103" s="24" t="str">
        <f t="shared" si="32"/>
        <v>No</v>
      </c>
    </row>
    <row r="2104" spans="1:2" x14ac:dyDescent="0.25">
      <c r="A2104" s="22">
        <v>14796</v>
      </c>
      <c r="B2104" s="24" t="str">
        <f t="shared" si="32"/>
        <v>No</v>
      </c>
    </row>
    <row r="2105" spans="1:2" x14ac:dyDescent="0.25">
      <c r="A2105" s="22">
        <v>78128</v>
      </c>
      <c r="B2105" s="24" t="str">
        <f t="shared" si="32"/>
        <v>No</v>
      </c>
    </row>
    <row r="2106" spans="1:2" x14ac:dyDescent="0.25">
      <c r="A2106" s="22">
        <v>14188</v>
      </c>
      <c r="B2106" s="24" t="str">
        <f t="shared" si="32"/>
        <v>No</v>
      </c>
    </row>
    <row r="2107" spans="1:2" x14ac:dyDescent="0.25">
      <c r="A2107" s="22">
        <v>20425</v>
      </c>
      <c r="B2107" s="24" t="str">
        <f t="shared" si="32"/>
        <v>No</v>
      </c>
    </row>
    <row r="2108" spans="1:2" x14ac:dyDescent="0.25">
      <c r="A2108" s="22">
        <v>58646</v>
      </c>
      <c r="B2108" s="24" t="str">
        <f t="shared" si="32"/>
        <v>No</v>
      </c>
    </row>
    <row r="2109" spans="1:2" x14ac:dyDescent="0.25">
      <c r="A2109" s="22">
        <v>72967</v>
      </c>
      <c r="B2109" s="24" t="str">
        <f t="shared" si="32"/>
        <v>No</v>
      </c>
    </row>
    <row r="2110" spans="1:2" x14ac:dyDescent="0.25">
      <c r="A2110" s="22">
        <v>48150</v>
      </c>
      <c r="B2110" s="24" t="str">
        <f t="shared" si="32"/>
        <v>No</v>
      </c>
    </row>
    <row r="2111" spans="1:2" x14ac:dyDescent="0.25">
      <c r="A2111" s="22">
        <v>82332</v>
      </c>
      <c r="B2111" s="24" t="str">
        <f t="shared" si="32"/>
        <v>No</v>
      </c>
    </row>
    <row r="2112" spans="1:2" x14ac:dyDescent="0.25">
      <c r="A2112" s="22">
        <v>58275</v>
      </c>
      <c r="B2112" s="24" t="str">
        <f t="shared" si="32"/>
        <v>No</v>
      </c>
    </row>
    <row r="2113" spans="1:2" x14ac:dyDescent="0.25">
      <c r="A2113" s="22">
        <v>44953</v>
      </c>
      <c r="B2113" s="24" t="str">
        <f t="shared" si="32"/>
        <v>No</v>
      </c>
    </row>
    <row r="2114" spans="1:2" x14ac:dyDescent="0.25">
      <c r="A2114" s="22">
        <v>34587</v>
      </c>
      <c r="B2114" s="24" t="str">
        <f t="shared" ref="B2114:B2177" si="33">IF(OR(A2114&lt;$E$4,A2114&gt;$E$5),"Yes","No")</f>
        <v>No</v>
      </c>
    </row>
    <row r="2115" spans="1:2" x14ac:dyDescent="0.25">
      <c r="A2115" s="22">
        <v>43018</v>
      </c>
      <c r="B2115" s="24" t="str">
        <f t="shared" si="33"/>
        <v>No</v>
      </c>
    </row>
    <row r="2116" spans="1:2" x14ac:dyDescent="0.25">
      <c r="A2116" s="22">
        <v>45736</v>
      </c>
      <c r="B2116" s="24" t="str">
        <f t="shared" si="33"/>
        <v>No</v>
      </c>
    </row>
    <row r="2117" spans="1:2" x14ac:dyDescent="0.25">
      <c r="A2117" s="22">
        <v>66476</v>
      </c>
      <c r="B2117" s="24" t="str">
        <f t="shared" si="33"/>
        <v>No</v>
      </c>
    </row>
    <row r="2118" spans="1:2" x14ac:dyDescent="0.25">
      <c r="A2118" s="22">
        <v>27733</v>
      </c>
      <c r="B2118" s="24" t="str">
        <f t="shared" si="33"/>
        <v>No</v>
      </c>
    </row>
    <row r="2119" spans="1:2" x14ac:dyDescent="0.25">
      <c r="A2119" s="22">
        <v>69805</v>
      </c>
      <c r="B2119" s="24" t="str">
        <f t="shared" si="33"/>
        <v>No</v>
      </c>
    </row>
    <row r="2120" spans="1:2" x14ac:dyDescent="0.25">
      <c r="A2120" s="22">
        <v>72217</v>
      </c>
      <c r="B2120" s="24" t="str">
        <f t="shared" si="33"/>
        <v>No</v>
      </c>
    </row>
    <row r="2121" spans="1:2" x14ac:dyDescent="0.25">
      <c r="A2121" s="22">
        <v>25818</v>
      </c>
      <c r="B2121" s="24" t="str">
        <f t="shared" si="33"/>
        <v>No</v>
      </c>
    </row>
    <row r="2122" spans="1:2" x14ac:dyDescent="0.25">
      <c r="A2122" s="22">
        <v>37509</v>
      </c>
      <c r="B2122" s="24" t="str">
        <f t="shared" si="33"/>
        <v>No</v>
      </c>
    </row>
    <row r="2123" spans="1:2" x14ac:dyDescent="0.25">
      <c r="A2123" s="22">
        <v>25176</v>
      </c>
      <c r="B2123" s="24" t="str">
        <f t="shared" si="33"/>
        <v>No</v>
      </c>
    </row>
    <row r="2124" spans="1:2" x14ac:dyDescent="0.25">
      <c r="A2124" s="22">
        <v>43586</v>
      </c>
      <c r="B2124" s="24" t="str">
        <f t="shared" si="33"/>
        <v>No</v>
      </c>
    </row>
    <row r="2125" spans="1:2" x14ac:dyDescent="0.25">
      <c r="A2125" s="22">
        <v>53230</v>
      </c>
      <c r="B2125" s="24" t="str">
        <f t="shared" si="33"/>
        <v>No</v>
      </c>
    </row>
    <row r="2126" spans="1:2" x14ac:dyDescent="0.25">
      <c r="A2126" s="22">
        <v>50116</v>
      </c>
      <c r="B2126" s="24" t="str">
        <f t="shared" si="33"/>
        <v>No</v>
      </c>
    </row>
    <row r="2127" spans="1:2" x14ac:dyDescent="0.25">
      <c r="A2127" s="22">
        <v>84906</v>
      </c>
      <c r="B2127" s="24" t="str">
        <f t="shared" si="33"/>
        <v>No</v>
      </c>
    </row>
    <row r="2128" spans="1:2" x14ac:dyDescent="0.25">
      <c r="A2128" s="22">
        <v>61286</v>
      </c>
      <c r="B2128" s="24" t="str">
        <f t="shared" si="33"/>
        <v>No</v>
      </c>
    </row>
    <row r="2129" spans="1:2" x14ac:dyDescent="0.25">
      <c r="A2129" s="22">
        <v>82333</v>
      </c>
      <c r="B2129" s="24" t="str">
        <f t="shared" si="33"/>
        <v>No</v>
      </c>
    </row>
    <row r="2130" spans="1:2" x14ac:dyDescent="0.25">
      <c r="A2130" s="22">
        <v>65220</v>
      </c>
      <c r="B2130" s="24" t="str">
        <f t="shared" si="33"/>
        <v>No</v>
      </c>
    </row>
    <row r="2131" spans="1:2" x14ac:dyDescent="0.25">
      <c r="A2131" s="22">
        <v>33590</v>
      </c>
      <c r="B2131" s="24" t="str">
        <f t="shared" si="33"/>
        <v>No</v>
      </c>
    </row>
    <row r="2132" spans="1:2" x14ac:dyDescent="0.25">
      <c r="A2132" s="22">
        <v>30992</v>
      </c>
      <c r="B2132" s="24" t="str">
        <f t="shared" si="33"/>
        <v>No</v>
      </c>
    </row>
    <row r="2133" spans="1:2" x14ac:dyDescent="0.25">
      <c r="A2133" s="22">
        <v>72309</v>
      </c>
      <c r="B2133" s="24" t="str">
        <f t="shared" si="33"/>
        <v>No</v>
      </c>
    </row>
    <row r="2134" spans="1:2" x14ac:dyDescent="0.25">
      <c r="A2134" s="22">
        <v>156924</v>
      </c>
      <c r="B2134" s="24" t="str">
        <f t="shared" si="33"/>
        <v>Yes</v>
      </c>
    </row>
    <row r="2135" spans="1:2" x14ac:dyDescent="0.25">
      <c r="A2135" s="22">
        <v>16005</v>
      </c>
      <c r="B2135" s="24" t="str">
        <f t="shared" si="33"/>
        <v>No</v>
      </c>
    </row>
    <row r="2136" spans="1:2" x14ac:dyDescent="0.25">
      <c r="A2136" s="22">
        <v>65487</v>
      </c>
      <c r="B2136" s="24" t="str">
        <f t="shared" si="33"/>
        <v>No</v>
      </c>
    </row>
    <row r="2137" spans="1:2" x14ac:dyDescent="0.25">
      <c r="A2137" s="22">
        <v>58692</v>
      </c>
      <c r="B2137" s="24" t="str">
        <f t="shared" si="33"/>
        <v>No</v>
      </c>
    </row>
    <row r="2138" spans="1:2" x14ac:dyDescent="0.25">
      <c r="A2138" s="22">
        <v>40590</v>
      </c>
      <c r="B2138" s="24" t="str">
        <f t="shared" si="33"/>
        <v>No</v>
      </c>
    </row>
    <row r="2139" spans="1:2" x14ac:dyDescent="0.25">
      <c r="A2139" s="22">
        <v>20587</v>
      </c>
      <c r="B2139" s="24" t="str">
        <f t="shared" si="33"/>
        <v>No</v>
      </c>
    </row>
    <row r="2140" spans="1:2" x14ac:dyDescent="0.25">
      <c r="A2140" s="22">
        <v>62637</v>
      </c>
      <c r="B2140" s="24" t="str">
        <f t="shared" si="33"/>
        <v>No</v>
      </c>
    </row>
    <row r="2141" spans="1:2" x14ac:dyDescent="0.25">
      <c r="A2141" s="22">
        <v>29435</v>
      </c>
      <c r="B2141" s="24" t="str">
        <f t="shared" si="33"/>
        <v>No</v>
      </c>
    </row>
    <row r="2142" spans="1:2" x14ac:dyDescent="0.25">
      <c r="A2142" s="22">
        <v>19346</v>
      </c>
      <c r="B2142" s="24" t="str">
        <f t="shared" si="33"/>
        <v>No</v>
      </c>
    </row>
    <row r="2143" spans="1:2" x14ac:dyDescent="0.25">
      <c r="A2143" s="22">
        <v>35788</v>
      </c>
      <c r="B2143" s="24" t="str">
        <f t="shared" si="33"/>
        <v>No</v>
      </c>
    </row>
    <row r="2144" spans="1:2" x14ac:dyDescent="0.25">
      <c r="A2144" s="22">
        <v>36997</v>
      </c>
      <c r="B2144" s="24" t="str">
        <f t="shared" si="33"/>
        <v>No</v>
      </c>
    </row>
    <row r="2145" spans="1:2" x14ac:dyDescent="0.25">
      <c r="A2145" s="22">
        <v>23539</v>
      </c>
      <c r="B2145" s="24" t="str">
        <f t="shared" si="33"/>
        <v>No</v>
      </c>
    </row>
    <row r="2146" spans="1:2" x14ac:dyDescent="0.25">
      <c r="A2146" s="22">
        <v>65333</v>
      </c>
      <c r="B2146" s="24" t="str">
        <f t="shared" si="33"/>
        <v>No</v>
      </c>
    </row>
    <row r="2147" spans="1:2" x14ac:dyDescent="0.25">
      <c r="A2147" s="22">
        <v>78499</v>
      </c>
      <c r="B2147" s="24" t="str">
        <f t="shared" si="33"/>
        <v>No</v>
      </c>
    </row>
    <row r="2148" spans="1:2" x14ac:dyDescent="0.25">
      <c r="A2148" s="22">
        <v>29732</v>
      </c>
      <c r="B2148" s="24" t="str">
        <f t="shared" si="33"/>
        <v>No</v>
      </c>
    </row>
    <row r="2149" spans="1:2" x14ac:dyDescent="0.25">
      <c r="A2149" s="22">
        <v>41275</v>
      </c>
      <c r="B2149" s="24" t="str">
        <f t="shared" si="33"/>
        <v>No</v>
      </c>
    </row>
    <row r="2150" spans="1:2" x14ac:dyDescent="0.25">
      <c r="A2150" s="22">
        <v>63516</v>
      </c>
      <c r="B2150" s="24" t="str">
        <f t="shared" si="33"/>
        <v>No</v>
      </c>
    </row>
    <row r="2151" spans="1:2" x14ac:dyDescent="0.25">
      <c r="A2151" s="22">
        <v>42769</v>
      </c>
      <c r="B2151" s="24" t="str">
        <f t="shared" si="33"/>
        <v>No</v>
      </c>
    </row>
    <row r="2152" spans="1:2" x14ac:dyDescent="0.25">
      <c r="A2152" s="22">
        <v>49572</v>
      </c>
      <c r="B2152" s="24" t="str">
        <f t="shared" si="33"/>
        <v>No</v>
      </c>
    </row>
    <row r="2153" spans="1:2" x14ac:dyDescent="0.25">
      <c r="A2153" s="22">
        <v>69209</v>
      </c>
      <c r="B2153" s="24" t="str">
        <f t="shared" si="33"/>
        <v>No</v>
      </c>
    </row>
    <row r="2154" spans="1:2" x14ac:dyDescent="0.25">
      <c r="A2154" s="22">
        <v>17148</v>
      </c>
      <c r="B2154" s="24" t="str">
        <f t="shared" si="33"/>
        <v>No</v>
      </c>
    </row>
    <row r="2155" spans="1:2" x14ac:dyDescent="0.25">
      <c r="A2155" s="22">
        <v>40590</v>
      </c>
      <c r="B2155" s="24" t="str">
        <f t="shared" si="33"/>
        <v>No</v>
      </c>
    </row>
    <row r="2156" spans="1:2" x14ac:dyDescent="0.25">
      <c r="A2156" s="22">
        <v>30560</v>
      </c>
      <c r="B2156" s="24" t="str">
        <f t="shared" si="33"/>
        <v>No</v>
      </c>
    </row>
    <row r="2157" spans="1:2" x14ac:dyDescent="0.25">
      <c r="A2157" s="22">
        <v>32146</v>
      </c>
      <c r="B2157" s="24" t="str">
        <f t="shared" si="33"/>
        <v>No</v>
      </c>
    </row>
    <row r="2158" spans="1:2" x14ac:dyDescent="0.25">
      <c r="A2158" s="22">
        <v>41713</v>
      </c>
      <c r="B2158" s="24" t="str">
        <f t="shared" si="33"/>
        <v>No</v>
      </c>
    </row>
    <row r="2159" spans="1:2" x14ac:dyDescent="0.25">
      <c r="A2159" s="22">
        <v>34176</v>
      </c>
      <c r="B2159" s="24" t="str">
        <f t="shared" si="33"/>
        <v>No</v>
      </c>
    </row>
    <row r="2160" spans="1:2" x14ac:dyDescent="0.25">
      <c r="A2160" s="22">
        <v>58482</v>
      </c>
      <c r="B2160" s="24" t="str">
        <f t="shared" si="33"/>
        <v>No</v>
      </c>
    </row>
    <row r="2161" spans="1:2" x14ac:dyDescent="0.25">
      <c r="A2161" s="22">
        <v>59686</v>
      </c>
      <c r="B2161" s="24" t="str">
        <f t="shared" si="33"/>
        <v>No</v>
      </c>
    </row>
    <row r="2162" spans="1:2" x14ac:dyDescent="0.25">
      <c r="A2162" s="22">
        <v>60896</v>
      </c>
      <c r="B2162" s="24" t="str">
        <f t="shared" si="33"/>
        <v>No</v>
      </c>
    </row>
    <row r="2163" spans="1:2" x14ac:dyDescent="0.25">
      <c r="A2163" s="22">
        <v>62994</v>
      </c>
      <c r="B2163" s="24" t="str">
        <f t="shared" si="33"/>
        <v>No</v>
      </c>
    </row>
    <row r="2164" spans="1:2" x14ac:dyDescent="0.25">
      <c r="A2164" s="22">
        <v>47320</v>
      </c>
      <c r="B2164" s="24" t="str">
        <f t="shared" si="33"/>
        <v>No</v>
      </c>
    </row>
    <row r="2165" spans="1:2" x14ac:dyDescent="0.25">
      <c r="A2165" s="22">
        <v>74859</v>
      </c>
      <c r="B2165" s="24" t="str">
        <f t="shared" si="33"/>
        <v>No</v>
      </c>
    </row>
    <row r="2166" spans="1:2" x14ac:dyDescent="0.25">
      <c r="A2166" s="22">
        <v>15253</v>
      </c>
      <c r="B2166" s="24" t="str">
        <f t="shared" si="33"/>
        <v>No</v>
      </c>
    </row>
    <row r="2167" spans="1:2" x14ac:dyDescent="0.25">
      <c r="A2167" s="22">
        <v>31560</v>
      </c>
      <c r="B2167" s="24" t="str">
        <f t="shared" si="33"/>
        <v>No</v>
      </c>
    </row>
    <row r="2168" spans="1:2" x14ac:dyDescent="0.25">
      <c r="A2168" s="22">
        <v>72071</v>
      </c>
      <c r="B2168" s="24" t="str">
        <f t="shared" si="33"/>
        <v>No</v>
      </c>
    </row>
    <row r="2169" spans="1:2" x14ac:dyDescent="0.25">
      <c r="A2169" s="22">
        <v>91172</v>
      </c>
      <c r="B2169" s="24" t="str">
        <f t="shared" si="33"/>
        <v>No</v>
      </c>
    </row>
    <row r="2170" spans="1:2" x14ac:dyDescent="0.25">
      <c r="A2170" s="22">
        <v>90000</v>
      </c>
      <c r="B2170" s="24" t="str">
        <f t="shared" si="33"/>
        <v>No</v>
      </c>
    </row>
    <row r="2171" spans="1:2" x14ac:dyDescent="0.25">
      <c r="A2171" s="22">
        <v>41967</v>
      </c>
      <c r="B2171" s="24" t="str">
        <f t="shared" si="33"/>
        <v>No</v>
      </c>
    </row>
    <row r="2172" spans="1:2" x14ac:dyDescent="0.25">
      <c r="A2172" s="22">
        <v>69263</v>
      </c>
      <c r="B2172" s="24" t="str">
        <f t="shared" si="33"/>
        <v>No</v>
      </c>
    </row>
    <row r="2173" spans="1:2" x14ac:dyDescent="0.25">
      <c r="A2173" s="22">
        <v>65706</v>
      </c>
      <c r="B2173" s="24" t="str">
        <f t="shared" si="33"/>
        <v>No</v>
      </c>
    </row>
    <row r="2174" spans="1:2" x14ac:dyDescent="0.25">
      <c r="A2174" s="22">
        <v>60934</v>
      </c>
      <c r="B2174" s="24" t="str">
        <f t="shared" si="33"/>
        <v>No</v>
      </c>
    </row>
    <row r="2175" spans="1:2" x14ac:dyDescent="0.25">
      <c r="A2175" s="22">
        <v>71965</v>
      </c>
      <c r="B2175" s="24" t="str">
        <f t="shared" si="33"/>
        <v>No</v>
      </c>
    </row>
    <row r="2176" spans="1:2" x14ac:dyDescent="0.25">
      <c r="A2176" s="22">
        <v>65210</v>
      </c>
      <c r="B2176" s="24" t="str">
        <f t="shared" si="33"/>
        <v>No</v>
      </c>
    </row>
    <row r="2177" spans="1:2" x14ac:dyDescent="0.25">
      <c r="A2177" s="22">
        <v>79174</v>
      </c>
      <c r="B2177" s="24" t="str">
        <f t="shared" si="33"/>
        <v>No</v>
      </c>
    </row>
    <row r="2178" spans="1:2" x14ac:dyDescent="0.25">
      <c r="A2178" s="22">
        <v>81380</v>
      </c>
      <c r="B2178" s="24" t="str">
        <f t="shared" ref="B2178:B2241" si="34">IF(OR(A2178&lt;$E$4,A2178&gt;$E$5),"Yes","No")</f>
        <v>No</v>
      </c>
    </row>
    <row r="2179" spans="1:2" x14ac:dyDescent="0.25">
      <c r="A2179" s="22">
        <v>48432</v>
      </c>
      <c r="B2179" s="24" t="str">
        <f t="shared" si="34"/>
        <v>No</v>
      </c>
    </row>
    <row r="2180" spans="1:2" x14ac:dyDescent="0.25">
      <c r="A2180" s="22">
        <v>52914</v>
      </c>
      <c r="B2180" s="24" t="str">
        <f t="shared" si="34"/>
        <v>No</v>
      </c>
    </row>
    <row r="2181" spans="1:2" x14ac:dyDescent="0.25">
      <c r="A2181" s="22">
        <v>38946</v>
      </c>
      <c r="B2181" s="24" t="str">
        <f t="shared" si="34"/>
        <v>No</v>
      </c>
    </row>
    <row r="2182" spans="1:2" x14ac:dyDescent="0.25">
      <c r="A2182" s="22">
        <v>26067</v>
      </c>
      <c r="B2182" s="24" t="str">
        <f t="shared" si="34"/>
        <v>No</v>
      </c>
    </row>
    <row r="2183" spans="1:2" x14ac:dyDescent="0.25">
      <c r="A2183" s="22">
        <v>44325</v>
      </c>
      <c r="B2183" s="24" t="str">
        <f t="shared" si="34"/>
        <v>No</v>
      </c>
    </row>
    <row r="2184" spans="1:2" x14ac:dyDescent="0.25">
      <c r="A2184" s="22">
        <v>42523</v>
      </c>
      <c r="B2184" s="24" t="str">
        <f t="shared" si="34"/>
        <v>No</v>
      </c>
    </row>
    <row r="2185" spans="1:2" x14ac:dyDescent="0.25">
      <c r="A2185" s="22">
        <v>26487</v>
      </c>
      <c r="B2185" s="24" t="str">
        <f t="shared" si="34"/>
        <v>No</v>
      </c>
    </row>
    <row r="2186" spans="1:2" x14ac:dyDescent="0.25">
      <c r="A2186" s="22">
        <v>53233</v>
      </c>
      <c r="B2186" s="24" t="str">
        <f t="shared" si="34"/>
        <v>No</v>
      </c>
    </row>
    <row r="2187" spans="1:2" x14ac:dyDescent="0.25">
      <c r="A2187" s="22">
        <v>67716</v>
      </c>
      <c r="B2187" s="24" t="str">
        <f t="shared" si="34"/>
        <v>No</v>
      </c>
    </row>
    <row r="2188" spans="1:2" x14ac:dyDescent="0.25">
      <c r="A2188" s="22">
        <v>76234</v>
      </c>
      <c r="B2188" s="24" t="str">
        <f t="shared" si="34"/>
        <v>No</v>
      </c>
    </row>
    <row r="2189" spans="1:2" x14ac:dyDescent="0.25">
      <c r="A2189" s="22">
        <v>84117</v>
      </c>
      <c r="B2189" s="24" t="str">
        <f t="shared" si="34"/>
        <v>No</v>
      </c>
    </row>
    <row r="2190" spans="1:2" x14ac:dyDescent="0.25">
      <c r="A2190" s="22">
        <v>65487</v>
      </c>
      <c r="B2190" s="24" t="str">
        <f t="shared" si="34"/>
        <v>No</v>
      </c>
    </row>
    <row r="2191" spans="1:2" x14ac:dyDescent="0.25">
      <c r="A2191" s="22">
        <v>25224</v>
      </c>
      <c r="B2191" s="24" t="str">
        <f t="shared" si="34"/>
        <v>No</v>
      </c>
    </row>
    <row r="2192" spans="1:2" x14ac:dyDescent="0.25">
      <c r="A2192" s="22">
        <v>89616</v>
      </c>
      <c r="B2192" s="24" t="str">
        <f t="shared" si="34"/>
        <v>No</v>
      </c>
    </row>
    <row r="2193" spans="1:2" x14ac:dyDescent="0.25">
      <c r="A2193" s="22">
        <v>40851</v>
      </c>
      <c r="B2193" s="24" t="str">
        <f t="shared" si="34"/>
        <v>No</v>
      </c>
    </row>
    <row r="2194" spans="1:2" x14ac:dyDescent="0.25">
      <c r="A2194" s="22">
        <v>27469</v>
      </c>
      <c r="B2194" s="24" t="str">
        <f t="shared" si="34"/>
        <v>No</v>
      </c>
    </row>
    <row r="2195" spans="1:2" x14ac:dyDescent="0.25">
      <c r="A2195" s="22">
        <v>82347</v>
      </c>
      <c r="B2195" s="24" t="str">
        <f t="shared" si="34"/>
        <v>No</v>
      </c>
    </row>
    <row r="2196" spans="1:2" x14ac:dyDescent="0.25">
      <c r="A2196" s="22">
        <v>73803</v>
      </c>
      <c r="B2196" s="24" t="str">
        <f t="shared" si="34"/>
        <v>No</v>
      </c>
    </row>
    <row r="2197" spans="1:2" x14ac:dyDescent="0.25">
      <c r="A2197" s="22">
        <v>8820</v>
      </c>
      <c r="B2197" s="24" t="str">
        <f t="shared" si="34"/>
        <v>No</v>
      </c>
    </row>
    <row r="2198" spans="1:2" x14ac:dyDescent="0.25">
      <c r="A2198" s="22">
        <v>43322</v>
      </c>
      <c r="B2198" s="24" t="str">
        <f t="shared" si="34"/>
        <v>No</v>
      </c>
    </row>
    <row r="2199" spans="1:2" x14ac:dyDescent="0.25">
      <c r="A2199" s="22">
        <v>55593</v>
      </c>
      <c r="B2199" s="24" t="str">
        <f t="shared" si="34"/>
        <v>No</v>
      </c>
    </row>
    <row r="2200" spans="1:2" x14ac:dyDescent="0.25">
      <c r="A2200" s="22">
        <v>50501</v>
      </c>
      <c r="B2200" s="24" t="str">
        <f t="shared" si="34"/>
        <v>No</v>
      </c>
    </row>
    <row r="2201" spans="1:2" x14ac:dyDescent="0.25">
      <c r="A2201" s="22">
        <v>37085</v>
      </c>
      <c r="B2201" s="24" t="str">
        <f t="shared" si="34"/>
        <v>No</v>
      </c>
    </row>
    <row r="2202" spans="1:2" x14ac:dyDescent="0.25">
      <c r="A2202" s="22">
        <v>16185</v>
      </c>
      <c r="B2202" s="24" t="str">
        <f t="shared" si="34"/>
        <v>No</v>
      </c>
    </row>
    <row r="2203" spans="1:2" x14ac:dyDescent="0.25">
      <c r="A2203" s="22">
        <v>57731</v>
      </c>
      <c r="B2203" s="24" t="str">
        <f t="shared" si="34"/>
        <v>No</v>
      </c>
    </row>
    <row r="2204" spans="1:2" x14ac:dyDescent="0.25">
      <c r="A2204" s="22">
        <v>48432</v>
      </c>
      <c r="B2204" s="24" t="str">
        <f t="shared" si="34"/>
        <v>No</v>
      </c>
    </row>
    <row r="2205" spans="1:2" x14ac:dyDescent="0.25">
      <c r="A2205" s="22">
        <v>73807</v>
      </c>
      <c r="B2205" s="24" t="str">
        <f t="shared" si="34"/>
        <v>No</v>
      </c>
    </row>
    <row r="2206" spans="1:2" x14ac:dyDescent="0.25">
      <c r="A2206" s="22">
        <v>18929</v>
      </c>
      <c r="B2206" s="24" t="str">
        <f t="shared" si="34"/>
        <v>No</v>
      </c>
    </row>
    <row r="2207" spans="1:2" x14ac:dyDescent="0.25">
      <c r="A2207" s="22">
        <v>35893</v>
      </c>
      <c r="B2207" s="24" t="str">
        <f t="shared" si="34"/>
        <v>No</v>
      </c>
    </row>
    <row r="2208" spans="1:2" x14ac:dyDescent="0.25">
      <c r="A2208" s="22">
        <v>61014</v>
      </c>
      <c r="B2208" s="24" t="str">
        <f t="shared" si="34"/>
        <v>No</v>
      </c>
    </row>
    <row r="2209" spans="1:2" x14ac:dyDescent="0.25">
      <c r="A2209" s="22">
        <v>32144</v>
      </c>
      <c r="B2209" s="24" t="str">
        <f t="shared" si="34"/>
        <v>No</v>
      </c>
    </row>
    <row r="2210" spans="1:2" x14ac:dyDescent="0.25">
      <c r="A2210" s="22">
        <v>14918</v>
      </c>
      <c r="B2210" s="24" t="str">
        <f t="shared" si="34"/>
        <v>No</v>
      </c>
    </row>
    <row r="2211" spans="1:2" x14ac:dyDescent="0.25">
      <c r="A2211" s="22">
        <v>45146</v>
      </c>
      <c r="B2211" s="24" t="str">
        <f t="shared" si="34"/>
        <v>No</v>
      </c>
    </row>
    <row r="2212" spans="1:2" x14ac:dyDescent="0.25">
      <c r="A2212" s="22">
        <v>41769</v>
      </c>
      <c r="B2212" s="24" t="str">
        <f t="shared" si="34"/>
        <v>No</v>
      </c>
    </row>
    <row r="2213" spans="1:2" x14ac:dyDescent="0.25">
      <c r="A2213" s="22">
        <v>88325</v>
      </c>
      <c r="B2213" s="24" t="str">
        <f t="shared" si="34"/>
        <v>No</v>
      </c>
    </row>
    <row r="2214" spans="1:2" x14ac:dyDescent="0.25">
      <c r="A2214" s="22">
        <v>38054</v>
      </c>
      <c r="B2214" s="24" t="str">
        <f t="shared" si="34"/>
        <v>No</v>
      </c>
    </row>
    <row r="2215" spans="1:2" x14ac:dyDescent="0.25">
      <c r="A2215" s="22">
        <v>80617</v>
      </c>
      <c r="B2215" s="24" t="str">
        <f t="shared" si="34"/>
        <v>No</v>
      </c>
    </row>
    <row r="2216" spans="1:2" x14ac:dyDescent="0.25">
      <c r="A2216" s="22">
        <v>5305</v>
      </c>
      <c r="B2216" s="24" t="str">
        <f t="shared" si="34"/>
        <v>No</v>
      </c>
    </row>
    <row r="2217" spans="1:2" x14ac:dyDescent="0.25">
      <c r="A2217" s="22">
        <v>36807</v>
      </c>
      <c r="B2217" s="24" t="str">
        <f t="shared" si="34"/>
        <v>No</v>
      </c>
    </row>
    <row r="2218" spans="1:2" x14ac:dyDescent="0.25">
      <c r="A2218" s="22">
        <v>28427</v>
      </c>
      <c r="B2218" s="24" t="str">
        <f t="shared" si="34"/>
        <v>No</v>
      </c>
    </row>
    <row r="2219" spans="1:2" x14ac:dyDescent="0.25">
      <c r="A2219" s="22">
        <v>82032</v>
      </c>
      <c r="B2219" s="24" t="str">
        <f t="shared" si="34"/>
        <v>No</v>
      </c>
    </row>
    <row r="2220" spans="1:2" x14ac:dyDescent="0.25">
      <c r="A2220" s="22">
        <v>22775</v>
      </c>
      <c r="B2220" s="24" t="str">
        <f t="shared" si="34"/>
        <v>No</v>
      </c>
    </row>
    <row r="2221" spans="1:2" x14ac:dyDescent="0.25">
      <c r="A2221" s="22">
        <v>40101</v>
      </c>
      <c r="B2221" s="24" t="str">
        <f t="shared" si="34"/>
        <v>No</v>
      </c>
    </row>
    <row r="2222" spans="1:2" x14ac:dyDescent="0.25">
      <c r="A2222" s="22">
        <v>58025</v>
      </c>
      <c r="B2222" s="24" t="str">
        <f t="shared" si="34"/>
        <v>No</v>
      </c>
    </row>
    <row r="2223" spans="1:2" x14ac:dyDescent="0.25">
      <c r="A2223" s="22">
        <v>75777</v>
      </c>
      <c r="B2223" s="24" t="str">
        <f t="shared" si="34"/>
        <v>No</v>
      </c>
    </row>
    <row r="2224" spans="1:2" x14ac:dyDescent="0.25">
      <c r="A2224" s="22">
        <v>7500</v>
      </c>
      <c r="B2224" s="24" t="str">
        <f t="shared" si="34"/>
        <v>No</v>
      </c>
    </row>
    <row r="2225" spans="1:2" x14ac:dyDescent="0.25">
      <c r="A2225" s="22">
        <v>33562</v>
      </c>
      <c r="B2225" s="24" t="str">
        <f t="shared" si="34"/>
        <v>No</v>
      </c>
    </row>
    <row r="2226" spans="1:2" x14ac:dyDescent="0.25">
      <c r="A2226" s="22">
        <v>57642</v>
      </c>
      <c r="B2226" s="24" t="str">
        <f t="shared" si="34"/>
        <v>No</v>
      </c>
    </row>
    <row r="2227" spans="1:2" x14ac:dyDescent="0.25">
      <c r="A2227" s="22">
        <v>58554</v>
      </c>
      <c r="B2227" s="24" t="str">
        <f t="shared" si="34"/>
        <v>No</v>
      </c>
    </row>
    <row r="2228" spans="1:2" x14ac:dyDescent="0.25">
      <c r="A2228" s="22">
        <v>63777</v>
      </c>
      <c r="B2228" s="24" t="str">
        <f t="shared" si="34"/>
        <v>No</v>
      </c>
    </row>
    <row r="2229" spans="1:2" x14ac:dyDescent="0.25">
      <c r="A2229" s="22">
        <v>57967</v>
      </c>
      <c r="B2229" s="24" t="str">
        <f t="shared" si="34"/>
        <v>No</v>
      </c>
    </row>
    <row r="2230" spans="1:2" x14ac:dyDescent="0.25">
      <c r="A2230" s="23">
        <f>'Missing Values'!$F$5</f>
        <v>51381.5</v>
      </c>
      <c r="B2230" s="24" t="str">
        <f t="shared" si="34"/>
        <v>No</v>
      </c>
    </row>
    <row r="2231" spans="1:2" x14ac:dyDescent="0.25">
      <c r="A2231" s="22">
        <v>24434</v>
      </c>
      <c r="B2231" s="24" t="str">
        <f t="shared" si="34"/>
        <v>No</v>
      </c>
    </row>
    <row r="2232" spans="1:2" x14ac:dyDescent="0.25">
      <c r="A2232" s="22">
        <v>11012</v>
      </c>
      <c r="B2232" s="24" t="str">
        <f t="shared" si="34"/>
        <v>No</v>
      </c>
    </row>
    <row r="2233" spans="1:2" x14ac:dyDescent="0.25">
      <c r="A2233" s="22">
        <v>44802</v>
      </c>
      <c r="B2233" s="24" t="str">
        <f t="shared" si="34"/>
        <v>No</v>
      </c>
    </row>
    <row r="2234" spans="1:2" x14ac:dyDescent="0.25">
      <c r="A2234" s="22">
        <v>26816</v>
      </c>
      <c r="B2234" s="24" t="str">
        <f t="shared" si="34"/>
        <v>No</v>
      </c>
    </row>
    <row r="2235" spans="1:2" x14ac:dyDescent="0.25">
      <c r="A2235" s="22">
        <v>666666</v>
      </c>
      <c r="B2235" s="24" t="str">
        <f t="shared" si="34"/>
        <v>Yes</v>
      </c>
    </row>
    <row r="2236" spans="1:2" x14ac:dyDescent="0.25">
      <c r="A2236" s="22">
        <v>34421</v>
      </c>
      <c r="B2236" s="24" t="str">
        <f t="shared" si="34"/>
        <v>No</v>
      </c>
    </row>
    <row r="2237" spans="1:2" x14ac:dyDescent="0.25">
      <c r="A2237" s="22">
        <v>61223</v>
      </c>
      <c r="B2237" s="24" t="str">
        <f t="shared" si="34"/>
        <v>No</v>
      </c>
    </row>
    <row r="2238" spans="1:2" x14ac:dyDescent="0.25">
      <c r="A2238" s="22">
        <v>64014</v>
      </c>
      <c r="B2238" s="24" t="str">
        <f t="shared" si="34"/>
        <v>No</v>
      </c>
    </row>
    <row r="2239" spans="1:2" x14ac:dyDescent="0.25">
      <c r="A2239" s="22">
        <v>56981</v>
      </c>
      <c r="B2239" s="24" t="str">
        <f t="shared" si="34"/>
        <v>No</v>
      </c>
    </row>
    <row r="2240" spans="1:2" x14ac:dyDescent="0.25">
      <c r="A2240" s="22">
        <v>69245</v>
      </c>
      <c r="B2240" s="24" t="str">
        <f t="shared" si="34"/>
        <v>No</v>
      </c>
    </row>
    <row r="2241" spans="1:2" x14ac:dyDescent="0.25">
      <c r="A2241" s="22">
        <v>52869</v>
      </c>
      <c r="B2241" s="24" t="str">
        <f t="shared" si="34"/>
        <v>No</v>
      </c>
    </row>
  </sheetData>
  <autoFilter ref="A1:B2241" xr:uid="{BDF1CE52-39C2-49B2-A425-5C24C947C411}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A57660-ABB2-4361-B5C2-6FC7804CB342}">
  <dimension ref="A1:L16"/>
  <sheetViews>
    <sheetView showGridLines="0" zoomScaleNormal="100" workbookViewId="0">
      <selection activeCell="E23" sqref="E23"/>
    </sheetView>
  </sheetViews>
  <sheetFormatPr defaultColWidth="9.109375" defaultRowHeight="13.2" x14ac:dyDescent="0.25"/>
  <cols>
    <col min="1" max="1" width="12.88671875" style="33" customWidth="1"/>
    <col min="2" max="16384" width="9.109375" style="33"/>
  </cols>
  <sheetData>
    <row r="1" spans="1:12" x14ac:dyDescent="0.25">
      <c r="A1" s="73" t="s">
        <v>129</v>
      </c>
    </row>
    <row r="2" spans="1:12" ht="13.8" x14ac:dyDescent="0.25">
      <c r="A2" s="68" t="s">
        <v>94</v>
      </c>
      <c r="B2" s="69"/>
      <c r="C2" s="69"/>
      <c r="D2" s="69"/>
      <c r="E2" s="69"/>
      <c r="F2" s="69"/>
      <c r="G2" s="69"/>
      <c r="H2" s="69"/>
      <c r="I2" s="70"/>
      <c r="J2" s="71"/>
    </row>
    <row r="3" spans="1:12" ht="13.8" x14ac:dyDescent="0.25">
      <c r="A3" s="68" t="s">
        <v>95</v>
      </c>
      <c r="B3" s="69"/>
      <c r="C3" s="69"/>
      <c r="D3" s="69"/>
      <c r="E3" s="69"/>
      <c r="F3" s="69"/>
      <c r="G3" s="69"/>
      <c r="H3" s="69"/>
      <c r="I3" s="70"/>
      <c r="J3" s="71"/>
    </row>
    <row r="4" spans="1:12" ht="13.8" x14ac:dyDescent="0.25">
      <c r="A4" s="68" t="s">
        <v>96</v>
      </c>
      <c r="B4" s="69"/>
      <c r="C4" s="69"/>
      <c r="D4" s="69"/>
      <c r="E4" s="69"/>
      <c r="F4" s="69"/>
      <c r="G4" s="69"/>
      <c r="H4" s="69"/>
      <c r="I4" s="70"/>
      <c r="J4" s="71"/>
    </row>
    <row r="5" spans="1:12" ht="13.8" x14ac:dyDescent="0.25">
      <c r="A5" s="68" t="s">
        <v>97</v>
      </c>
      <c r="B5" s="69"/>
      <c r="C5" s="69"/>
      <c r="D5" s="69"/>
      <c r="E5" s="69"/>
      <c r="F5" s="69"/>
      <c r="G5" s="69"/>
      <c r="H5" s="69"/>
      <c r="I5" s="70"/>
      <c r="J5" s="71"/>
    </row>
    <row r="6" spans="1:12" ht="13.8" x14ac:dyDescent="0.25">
      <c r="A6" s="68" t="s">
        <v>98</v>
      </c>
      <c r="B6" s="69"/>
      <c r="C6" s="69"/>
      <c r="D6" s="69"/>
      <c r="E6" s="69"/>
      <c r="F6" s="69"/>
      <c r="G6" s="69"/>
      <c r="H6" s="69"/>
      <c r="I6" s="70"/>
      <c r="J6" s="71"/>
    </row>
    <row r="7" spans="1:12" x14ac:dyDescent="0.25">
      <c r="A7" s="71"/>
      <c r="B7" s="71"/>
      <c r="C7" s="71"/>
      <c r="D7" s="71"/>
      <c r="E7" s="71"/>
      <c r="F7" s="71"/>
      <c r="G7" s="71"/>
      <c r="H7" s="71"/>
      <c r="I7" s="71"/>
      <c r="J7" s="71"/>
    </row>
    <row r="8" spans="1:12" x14ac:dyDescent="0.25">
      <c r="A8" s="73" t="s">
        <v>106</v>
      </c>
    </row>
    <row r="9" spans="1:12" ht="13.8" x14ac:dyDescent="0.25">
      <c r="A9" s="68" t="s">
        <v>122</v>
      </c>
      <c r="B9" s="72"/>
      <c r="C9" s="72"/>
      <c r="D9" s="72"/>
      <c r="E9" s="72"/>
      <c r="F9" s="72"/>
      <c r="G9" s="72"/>
      <c r="H9" s="72"/>
      <c r="I9" s="72"/>
      <c r="J9" s="72"/>
      <c r="K9" s="71"/>
      <c r="L9" s="71"/>
    </row>
    <row r="10" spans="1:12" ht="13.8" x14ac:dyDescent="0.25">
      <c r="A10" s="68" t="s">
        <v>123</v>
      </c>
      <c r="B10" s="72"/>
      <c r="C10" s="72"/>
      <c r="D10" s="72"/>
      <c r="E10" s="72"/>
      <c r="F10" s="72"/>
      <c r="G10" s="72"/>
      <c r="H10" s="72"/>
      <c r="I10" s="72"/>
      <c r="J10" s="72"/>
      <c r="K10" s="71"/>
      <c r="L10" s="71"/>
    </row>
    <row r="11" spans="1:12" ht="13.8" x14ac:dyDescent="0.25">
      <c r="A11" s="68" t="s">
        <v>124</v>
      </c>
      <c r="B11" s="72"/>
      <c r="C11" s="72"/>
      <c r="D11" s="72"/>
      <c r="E11" s="72"/>
      <c r="F11" s="72"/>
      <c r="G11" s="72"/>
      <c r="H11" s="72"/>
      <c r="I11" s="72"/>
      <c r="J11" s="72"/>
      <c r="K11" s="71"/>
      <c r="L11" s="71"/>
    </row>
    <row r="12" spans="1:12" ht="13.8" x14ac:dyDescent="0.25">
      <c r="A12" s="68" t="s">
        <v>125</v>
      </c>
      <c r="B12" s="72"/>
      <c r="C12" s="72"/>
      <c r="D12" s="72"/>
      <c r="E12" s="72"/>
      <c r="F12" s="72"/>
      <c r="G12" s="72"/>
      <c r="H12" s="72"/>
      <c r="I12" s="72"/>
      <c r="J12" s="72"/>
      <c r="K12" s="71"/>
      <c r="L12" s="71"/>
    </row>
    <row r="13" spans="1:12" ht="13.8" x14ac:dyDescent="0.25">
      <c r="A13" s="68" t="s">
        <v>126</v>
      </c>
      <c r="B13" s="72"/>
      <c r="C13" s="72"/>
      <c r="D13" s="72"/>
      <c r="E13" s="72"/>
      <c r="F13" s="72"/>
      <c r="G13" s="72"/>
      <c r="H13" s="72"/>
      <c r="I13" s="72"/>
      <c r="J13" s="72"/>
      <c r="K13" s="71"/>
      <c r="L13" s="71"/>
    </row>
    <row r="14" spans="1:12" ht="13.8" x14ac:dyDescent="0.25">
      <c r="A14" s="68" t="s">
        <v>127</v>
      </c>
      <c r="B14" s="72"/>
      <c r="C14" s="72"/>
      <c r="D14" s="72"/>
      <c r="E14" s="72"/>
      <c r="F14" s="72"/>
      <c r="G14" s="72"/>
      <c r="H14" s="72"/>
      <c r="I14" s="72"/>
      <c r="J14" s="72"/>
      <c r="K14" s="71"/>
      <c r="L14" s="71"/>
    </row>
    <row r="15" spans="1:12" ht="13.8" x14ac:dyDescent="0.25">
      <c r="A15" s="68" t="s">
        <v>128</v>
      </c>
      <c r="B15" s="72"/>
      <c r="C15" s="72"/>
      <c r="D15" s="72"/>
      <c r="E15" s="72"/>
      <c r="F15" s="72"/>
      <c r="G15" s="72"/>
      <c r="H15" s="72"/>
      <c r="I15" s="72"/>
      <c r="J15" s="72"/>
      <c r="K15" s="71"/>
      <c r="L15" s="71"/>
    </row>
    <row r="16" spans="1:12" x14ac:dyDescent="0.25">
      <c r="A16" s="71"/>
      <c r="B16" s="71"/>
      <c r="C16" s="71"/>
      <c r="D16" s="71"/>
      <c r="E16" s="71"/>
      <c r="F16" s="71"/>
      <c r="G16" s="71"/>
      <c r="H16" s="71"/>
      <c r="I16" s="71"/>
      <c r="J16" s="71"/>
      <c r="K16" s="71"/>
      <c r="L16" s="7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FDAD14-DFE0-494D-BAB1-CFD1F5ADB6E4}">
  <dimension ref="A3:D274"/>
  <sheetViews>
    <sheetView showGridLines="0" zoomScaleNormal="100" workbookViewId="0">
      <selection activeCell="O168" sqref="O167:O168"/>
    </sheetView>
  </sheetViews>
  <sheetFormatPr defaultRowHeight="13.2" x14ac:dyDescent="0.25"/>
  <cols>
    <col min="1" max="1" width="18.77734375" bestFit="1" customWidth="1"/>
    <col min="2" max="2" width="12" bestFit="1" customWidth="1"/>
    <col min="3" max="3" width="17.33203125" bestFit="1" customWidth="1"/>
    <col min="4" max="4" width="10.21875" bestFit="1" customWidth="1"/>
  </cols>
  <sheetData>
    <row r="3" spans="1:3" x14ac:dyDescent="0.25">
      <c r="B3" s="26" t="s">
        <v>48</v>
      </c>
    </row>
    <row r="4" spans="1:3" x14ac:dyDescent="0.25">
      <c r="A4" s="26" t="s">
        <v>26</v>
      </c>
      <c r="B4" t="s">
        <v>144</v>
      </c>
      <c r="C4" t="s">
        <v>145</v>
      </c>
    </row>
    <row r="5" spans="1:3" x14ac:dyDescent="0.25">
      <c r="A5" t="s">
        <v>42</v>
      </c>
      <c r="B5" s="18">
        <v>147</v>
      </c>
      <c r="C5" s="18">
        <v>48698.044217687078</v>
      </c>
    </row>
    <row r="6" spans="1:3" x14ac:dyDescent="0.25">
      <c r="A6" t="s">
        <v>43</v>
      </c>
      <c r="B6" s="18">
        <v>459</v>
      </c>
      <c r="C6" s="18">
        <v>47773.48474945534</v>
      </c>
    </row>
    <row r="7" spans="1:3" x14ac:dyDescent="0.25">
      <c r="A7" t="s">
        <v>44</v>
      </c>
      <c r="B7" s="18">
        <v>724</v>
      </c>
      <c r="C7" s="18">
        <v>50093.394337016573</v>
      </c>
    </row>
    <row r="8" spans="1:3" x14ac:dyDescent="0.25">
      <c r="A8" t="s">
        <v>45</v>
      </c>
      <c r="B8" s="18">
        <v>487</v>
      </c>
      <c r="C8" s="18">
        <v>55316.520533880903</v>
      </c>
    </row>
    <row r="9" spans="1:3" x14ac:dyDescent="0.25">
      <c r="A9" t="s">
        <v>46</v>
      </c>
      <c r="B9" s="18">
        <v>380</v>
      </c>
      <c r="C9" s="18">
        <v>57848.317105263159</v>
      </c>
    </row>
    <row r="10" spans="1:3" x14ac:dyDescent="0.25">
      <c r="A10" t="s">
        <v>47</v>
      </c>
      <c r="B10" s="18">
        <v>40</v>
      </c>
      <c r="C10" s="18">
        <v>63923.637499999997</v>
      </c>
    </row>
    <row r="11" spans="1:3" x14ac:dyDescent="0.25">
      <c r="A11" t="s">
        <v>40</v>
      </c>
      <c r="B11" s="18">
        <v>2237</v>
      </c>
      <c r="C11" s="18">
        <v>52227.407688869018</v>
      </c>
    </row>
    <row r="18" spans="1:2" x14ac:dyDescent="0.25">
      <c r="A18" s="26" t="s">
        <v>50</v>
      </c>
    </row>
    <row r="19" spans="1:2" x14ac:dyDescent="0.25">
      <c r="A19" s="26" t="s">
        <v>4</v>
      </c>
      <c r="B19" t="s">
        <v>41</v>
      </c>
    </row>
    <row r="20" spans="1:2" x14ac:dyDescent="0.25">
      <c r="A20" s="6" t="s">
        <v>52</v>
      </c>
      <c r="B20" s="18">
        <v>29</v>
      </c>
    </row>
    <row r="21" spans="1:2" x14ac:dyDescent="0.25">
      <c r="A21" s="6" t="s">
        <v>53</v>
      </c>
      <c r="B21" s="18">
        <v>98</v>
      </c>
    </row>
    <row r="22" spans="1:2" x14ac:dyDescent="0.25">
      <c r="A22" s="6" t="s">
        <v>54</v>
      </c>
      <c r="B22" s="18">
        <v>243</v>
      </c>
    </row>
    <row r="23" spans="1:2" x14ac:dyDescent="0.25">
      <c r="A23" s="6" t="s">
        <v>55</v>
      </c>
      <c r="B23" s="18">
        <v>362</v>
      </c>
    </row>
    <row r="24" spans="1:2" x14ac:dyDescent="0.25">
      <c r="A24" s="6" t="s">
        <v>56</v>
      </c>
      <c r="B24" s="18">
        <v>328</v>
      </c>
    </row>
    <row r="25" spans="1:2" x14ac:dyDescent="0.25">
      <c r="A25" s="6" t="s">
        <v>57</v>
      </c>
      <c r="B25" s="18">
        <v>338</v>
      </c>
    </row>
    <row r="26" spans="1:2" x14ac:dyDescent="0.25">
      <c r="A26" s="6" t="s">
        <v>58</v>
      </c>
      <c r="B26" s="18">
        <v>334</v>
      </c>
    </row>
    <row r="27" spans="1:2" x14ac:dyDescent="0.25">
      <c r="A27" s="6" t="s">
        <v>59</v>
      </c>
      <c r="B27" s="18">
        <v>291</v>
      </c>
    </row>
    <row r="28" spans="1:2" x14ac:dyDescent="0.25">
      <c r="A28" s="6" t="s">
        <v>60</v>
      </c>
      <c r="B28" s="18">
        <v>163</v>
      </c>
    </row>
    <row r="29" spans="1:2" x14ac:dyDescent="0.25">
      <c r="A29" s="6" t="s">
        <v>61</v>
      </c>
      <c r="B29" s="18">
        <v>41</v>
      </c>
    </row>
    <row r="30" spans="1:2" x14ac:dyDescent="0.25">
      <c r="A30" s="6" t="s">
        <v>51</v>
      </c>
      <c r="B30" s="18">
        <v>13</v>
      </c>
    </row>
    <row r="31" spans="1:2" x14ac:dyDescent="0.25">
      <c r="A31" s="6" t="s">
        <v>40</v>
      </c>
      <c r="B31" s="18">
        <v>2240</v>
      </c>
    </row>
    <row r="42" spans="1:2" x14ac:dyDescent="0.25">
      <c r="A42" s="26" t="s">
        <v>64</v>
      </c>
    </row>
    <row r="43" spans="1:2" x14ac:dyDescent="0.25">
      <c r="A43" s="26" t="s">
        <v>63</v>
      </c>
      <c r="B43" t="s">
        <v>41</v>
      </c>
    </row>
    <row r="44" spans="1:2" x14ac:dyDescent="0.25">
      <c r="A44" t="s">
        <v>65</v>
      </c>
      <c r="B44" s="18">
        <v>825</v>
      </c>
    </row>
    <row r="45" spans="1:2" x14ac:dyDescent="0.25">
      <c r="A45" t="s">
        <v>66</v>
      </c>
      <c r="B45" s="18">
        <v>306</v>
      </c>
    </row>
    <row r="46" spans="1:2" x14ac:dyDescent="0.25">
      <c r="A46" t="s">
        <v>67</v>
      </c>
      <c r="B46" s="18">
        <v>182</v>
      </c>
    </row>
    <row r="47" spans="1:2" x14ac:dyDescent="0.25">
      <c r="A47" t="s">
        <v>68</v>
      </c>
      <c r="B47" s="18">
        <v>104</v>
      </c>
    </row>
    <row r="48" spans="1:2" x14ac:dyDescent="0.25">
      <c r="A48" t="s">
        <v>69</v>
      </c>
      <c r="B48" s="18">
        <v>83</v>
      </c>
    </row>
    <row r="49" spans="1:2" x14ac:dyDescent="0.25">
      <c r="A49" t="s">
        <v>70</v>
      </c>
      <c r="B49" s="18">
        <v>78</v>
      </c>
    </row>
    <row r="50" spans="1:2" x14ac:dyDescent="0.25">
      <c r="A50" t="s">
        <v>71</v>
      </c>
      <c r="B50" s="18">
        <v>68</v>
      </c>
    </row>
    <row r="51" spans="1:2" x14ac:dyDescent="0.25">
      <c r="A51" t="s">
        <v>72</v>
      </c>
      <c r="B51" s="18">
        <v>45</v>
      </c>
    </row>
    <row r="52" spans="1:2" x14ac:dyDescent="0.25">
      <c r="A52" t="s">
        <v>73</v>
      </c>
      <c r="B52" s="18">
        <v>52</v>
      </c>
    </row>
    <row r="53" spans="1:2" x14ac:dyDescent="0.25">
      <c r="A53" t="s">
        <v>74</v>
      </c>
      <c r="B53" s="18">
        <v>50</v>
      </c>
    </row>
    <row r="54" spans="1:2" x14ac:dyDescent="0.25">
      <c r="A54" t="s">
        <v>40</v>
      </c>
      <c r="B54" s="18">
        <v>1793</v>
      </c>
    </row>
    <row r="60" spans="1:2" x14ac:dyDescent="0.25">
      <c r="A60" s="26" t="s">
        <v>78</v>
      </c>
    </row>
    <row r="61" spans="1:2" x14ac:dyDescent="0.25">
      <c r="A61" s="26" t="s">
        <v>77</v>
      </c>
      <c r="B61" t="s">
        <v>41</v>
      </c>
    </row>
    <row r="62" spans="1:2" x14ac:dyDescent="0.25">
      <c r="A62" t="s">
        <v>79</v>
      </c>
      <c r="B62" s="18">
        <v>25</v>
      </c>
    </row>
    <row r="63" spans="1:2" x14ac:dyDescent="0.25">
      <c r="A63" t="s">
        <v>80</v>
      </c>
      <c r="B63" s="18">
        <v>610</v>
      </c>
    </row>
    <row r="64" spans="1:2" x14ac:dyDescent="0.25">
      <c r="A64" t="s">
        <v>81</v>
      </c>
      <c r="B64" s="18">
        <v>380</v>
      </c>
    </row>
    <row r="65" spans="1:2" x14ac:dyDescent="0.25">
      <c r="A65" t="s">
        <v>82</v>
      </c>
      <c r="B65" s="18">
        <v>371</v>
      </c>
    </row>
    <row r="66" spans="1:2" x14ac:dyDescent="0.25">
      <c r="A66" t="s">
        <v>83</v>
      </c>
      <c r="B66" s="18">
        <v>354</v>
      </c>
    </row>
    <row r="67" spans="1:2" x14ac:dyDescent="0.25">
      <c r="A67" t="s">
        <v>84</v>
      </c>
      <c r="B67" s="18">
        <v>303</v>
      </c>
    </row>
    <row r="68" spans="1:2" x14ac:dyDescent="0.25">
      <c r="A68" t="s">
        <v>85</v>
      </c>
      <c r="B68" s="18">
        <v>150</v>
      </c>
    </row>
    <row r="69" spans="1:2" x14ac:dyDescent="0.25">
      <c r="A69" t="s">
        <v>86</v>
      </c>
      <c r="B69" s="18">
        <v>42</v>
      </c>
    </row>
    <row r="70" spans="1:2" x14ac:dyDescent="0.25">
      <c r="A70" t="s">
        <v>87</v>
      </c>
      <c r="B70" s="18">
        <v>5</v>
      </c>
    </row>
    <row r="71" spans="1:2" x14ac:dyDescent="0.25">
      <c r="A71" t="s">
        <v>40</v>
      </c>
      <c r="B71" s="18">
        <v>2240</v>
      </c>
    </row>
    <row r="77" spans="1:2" x14ac:dyDescent="0.25">
      <c r="A77" s="26" t="s">
        <v>91</v>
      </c>
    </row>
    <row r="78" spans="1:2" x14ac:dyDescent="0.25">
      <c r="A78" s="26" t="s">
        <v>90</v>
      </c>
      <c r="B78" t="s">
        <v>41</v>
      </c>
    </row>
    <row r="79" spans="1:2" x14ac:dyDescent="0.25">
      <c r="A79">
        <v>0</v>
      </c>
      <c r="B79" s="79">
        <v>638</v>
      </c>
    </row>
    <row r="80" spans="1:2" x14ac:dyDescent="0.25">
      <c r="A80">
        <v>1</v>
      </c>
      <c r="B80" s="79">
        <v>1128</v>
      </c>
    </row>
    <row r="81" spans="1:2" x14ac:dyDescent="0.25">
      <c r="A81">
        <v>2</v>
      </c>
      <c r="B81" s="79">
        <v>421</v>
      </c>
    </row>
    <row r="82" spans="1:2" x14ac:dyDescent="0.25">
      <c r="A82">
        <v>3</v>
      </c>
      <c r="B82" s="79">
        <v>53</v>
      </c>
    </row>
    <row r="83" spans="1:2" x14ac:dyDescent="0.25">
      <c r="A83" t="s">
        <v>40</v>
      </c>
      <c r="B83" s="79">
        <v>2240</v>
      </c>
    </row>
    <row r="89" spans="1:2" x14ac:dyDescent="0.25">
      <c r="A89" s="26" t="s">
        <v>99</v>
      </c>
    </row>
    <row r="90" spans="1:2" x14ac:dyDescent="0.25">
      <c r="A90" s="26" t="s">
        <v>2</v>
      </c>
      <c r="B90" t="s">
        <v>41</v>
      </c>
    </row>
    <row r="91" spans="1:2" x14ac:dyDescent="0.25">
      <c r="A91" t="s">
        <v>9</v>
      </c>
      <c r="B91" s="79">
        <v>1127</v>
      </c>
    </row>
    <row r="92" spans="1:2" x14ac:dyDescent="0.25">
      <c r="A92" t="s">
        <v>12</v>
      </c>
      <c r="B92" s="79">
        <v>486</v>
      </c>
    </row>
    <row r="93" spans="1:2" x14ac:dyDescent="0.25">
      <c r="A93" t="s">
        <v>14</v>
      </c>
      <c r="B93" s="79">
        <v>370</v>
      </c>
    </row>
    <row r="94" spans="1:2" x14ac:dyDescent="0.25">
      <c r="A94" t="s">
        <v>17</v>
      </c>
      <c r="B94" s="79">
        <v>203</v>
      </c>
    </row>
    <row r="95" spans="1:2" x14ac:dyDescent="0.25">
      <c r="A95" t="s">
        <v>16</v>
      </c>
      <c r="B95" s="79">
        <v>54</v>
      </c>
    </row>
    <row r="96" spans="1:2" x14ac:dyDescent="0.25">
      <c r="A96" t="s">
        <v>40</v>
      </c>
      <c r="B96" s="79">
        <v>2240</v>
      </c>
    </row>
    <row r="108" spans="1:2" x14ac:dyDescent="0.25">
      <c r="A108" s="26" t="s">
        <v>100</v>
      </c>
    </row>
    <row r="109" spans="1:2" x14ac:dyDescent="0.25">
      <c r="A109" s="26" t="s">
        <v>3</v>
      </c>
      <c r="B109" t="s">
        <v>41</v>
      </c>
    </row>
    <row r="110" spans="1:2" x14ac:dyDescent="0.25">
      <c r="A110" t="s">
        <v>13</v>
      </c>
      <c r="B110" s="79">
        <v>864</v>
      </c>
    </row>
    <row r="111" spans="1:2" x14ac:dyDescent="0.25">
      <c r="A111" t="s">
        <v>11</v>
      </c>
      <c r="B111" s="79">
        <v>580</v>
      </c>
    </row>
    <row r="112" spans="1:2" x14ac:dyDescent="0.25">
      <c r="A112" t="s">
        <v>10</v>
      </c>
      <c r="B112" s="79">
        <v>480</v>
      </c>
    </row>
    <row r="113" spans="1:2" x14ac:dyDescent="0.25">
      <c r="A113" t="s">
        <v>15</v>
      </c>
      <c r="B113" s="79">
        <v>232</v>
      </c>
    </row>
    <row r="114" spans="1:2" x14ac:dyDescent="0.25">
      <c r="A114" t="s">
        <v>18</v>
      </c>
      <c r="B114" s="79">
        <v>77</v>
      </c>
    </row>
    <row r="115" spans="1:2" x14ac:dyDescent="0.25">
      <c r="A115" t="s">
        <v>40</v>
      </c>
      <c r="B115" s="79">
        <v>2233</v>
      </c>
    </row>
    <row r="127" spans="1:2" x14ac:dyDescent="0.25">
      <c r="A127" s="26" t="s">
        <v>131</v>
      </c>
    </row>
    <row r="128" spans="1:2" x14ac:dyDescent="0.25">
      <c r="A128" s="26" t="s">
        <v>130</v>
      </c>
      <c r="B128" t="s">
        <v>41</v>
      </c>
    </row>
    <row r="129" spans="1:2" x14ac:dyDescent="0.25">
      <c r="A129" s="18" t="s">
        <v>132</v>
      </c>
      <c r="B129" s="18">
        <v>29</v>
      </c>
    </row>
    <row r="130" spans="1:2" x14ac:dyDescent="0.25">
      <c r="A130" s="18" t="s">
        <v>133</v>
      </c>
      <c r="B130" s="18">
        <v>98</v>
      </c>
    </row>
    <row r="131" spans="1:2" x14ac:dyDescent="0.25">
      <c r="A131" s="18" t="s">
        <v>134</v>
      </c>
      <c r="B131" s="18">
        <v>243</v>
      </c>
    </row>
    <row r="132" spans="1:2" x14ac:dyDescent="0.25">
      <c r="A132" s="18" t="s">
        <v>135</v>
      </c>
      <c r="B132" s="18">
        <v>362</v>
      </c>
    </row>
    <row r="133" spans="1:2" x14ac:dyDescent="0.25">
      <c r="A133" s="18" t="s">
        <v>136</v>
      </c>
      <c r="B133" s="18">
        <v>328</v>
      </c>
    </row>
    <row r="134" spans="1:2" x14ac:dyDescent="0.25">
      <c r="A134" s="18" t="s">
        <v>137</v>
      </c>
      <c r="B134" s="18">
        <v>338</v>
      </c>
    </row>
    <row r="135" spans="1:2" x14ac:dyDescent="0.25">
      <c r="A135" s="18" t="s">
        <v>138</v>
      </c>
      <c r="B135" s="18">
        <v>334</v>
      </c>
    </row>
    <row r="136" spans="1:2" x14ac:dyDescent="0.25">
      <c r="A136" s="18" t="s">
        <v>139</v>
      </c>
      <c r="B136" s="18">
        <v>291</v>
      </c>
    </row>
    <row r="137" spans="1:2" x14ac:dyDescent="0.25">
      <c r="A137" s="18" t="s">
        <v>140</v>
      </c>
      <c r="B137" s="18">
        <v>163</v>
      </c>
    </row>
    <row r="138" spans="1:2" x14ac:dyDescent="0.25">
      <c r="A138" s="18" t="s">
        <v>141</v>
      </c>
      <c r="B138" s="18">
        <v>41</v>
      </c>
    </row>
    <row r="139" spans="1:2" x14ac:dyDescent="0.25">
      <c r="A139" s="18" t="s">
        <v>40</v>
      </c>
      <c r="B139" s="18">
        <v>2227</v>
      </c>
    </row>
    <row r="148" spans="1:3" x14ac:dyDescent="0.25">
      <c r="B148" s="26" t="s">
        <v>48</v>
      </c>
    </row>
    <row r="149" spans="1:3" x14ac:dyDescent="0.25">
      <c r="A149" s="26" t="s">
        <v>3</v>
      </c>
      <c r="B149" t="s">
        <v>147</v>
      </c>
      <c r="C149" t="s">
        <v>143</v>
      </c>
    </row>
    <row r="150" spans="1:3" x14ac:dyDescent="0.25">
      <c r="A150" t="s">
        <v>15</v>
      </c>
      <c r="B150" s="35">
        <v>1.0043103448275863</v>
      </c>
      <c r="C150" s="37">
        <v>52834.228448275862</v>
      </c>
    </row>
    <row r="151" spans="1:3" x14ac:dyDescent="0.25">
      <c r="A151" t="s">
        <v>11</v>
      </c>
      <c r="B151" s="35">
        <v>0.97931034482758617</v>
      </c>
      <c r="C151" s="37">
        <v>53223.037068965517</v>
      </c>
    </row>
    <row r="152" spans="1:3" x14ac:dyDescent="0.25">
      <c r="A152" t="s">
        <v>13</v>
      </c>
      <c r="B152" s="35">
        <v>0.96759259259259256</v>
      </c>
      <c r="C152" s="37">
        <v>51722.196180555555</v>
      </c>
    </row>
    <row r="153" spans="1:3" x14ac:dyDescent="0.25">
      <c r="A153" t="s">
        <v>10</v>
      </c>
      <c r="B153" s="35">
        <v>0.87083333333333335</v>
      </c>
      <c r="C153" s="37">
        <v>51002.590624999997</v>
      </c>
    </row>
    <row r="154" spans="1:3" x14ac:dyDescent="0.25">
      <c r="A154" t="s">
        <v>18</v>
      </c>
      <c r="B154" s="35">
        <v>0.87012987012987009</v>
      </c>
      <c r="C154" s="37">
        <v>56415.318181818184</v>
      </c>
    </row>
    <row r="155" spans="1:3" x14ac:dyDescent="0.25">
      <c r="A155" t="s">
        <v>40</v>
      </c>
      <c r="B155" s="79">
        <v>0.95029108822212272</v>
      </c>
      <c r="C155" s="6">
        <v>52234.708016121811</v>
      </c>
    </row>
    <row r="169" spans="1:2" x14ac:dyDescent="0.25">
      <c r="A169" s="26" t="s">
        <v>146</v>
      </c>
    </row>
    <row r="170" spans="1:2" x14ac:dyDescent="0.25">
      <c r="A170" s="26" t="s">
        <v>3</v>
      </c>
      <c r="B170" t="s">
        <v>41</v>
      </c>
    </row>
    <row r="171" spans="1:2" x14ac:dyDescent="0.25">
      <c r="A171" t="s">
        <v>15</v>
      </c>
      <c r="B171" s="27">
        <v>0.10980207351555137</v>
      </c>
    </row>
    <row r="172" spans="1:2" x14ac:dyDescent="0.25">
      <c r="A172" t="s">
        <v>13</v>
      </c>
      <c r="B172" s="27">
        <v>0.39396795475966068</v>
      </c>
    </row>
    <row r="173" spans="1:2" x14ac:dyDescent="0.25">
      <c r="A173" t="s">
        <v>10</v>
      </c>
      <c r="B173" s="27">
        <v>0.19698397737983034</v>
      </c>
    </row>
    <row r="174" spans="1:2" x14ac:dyDescent="0.25">
      <c r="A174" t="s">
        <v>11</v>
      </c>
      <c r="B174" s="27">
        <v>0.26767200754005654</v>
      </c>
    </row>
    <row r="175" spans="1:2" x14ac:dyDescent="0.25">
      <c r="A175" t="s">
        <v>18</v>
      </c>
      <c r="B175" s="27">
        <v>3.157398680490104E-2</v>
      </c>
    </row>
    <row r="176" spans="1:2" x14ac:dyDescent="0.25">
      <c r="A176" t="s">
        <v>40</v>
      </c>
      <c r="B176" s="27">
        <v>1</v>
      </c>
    </row>
    <row r="191" spans="1:3" x14ac:dyDescent="0.25">
      <c r="B191" s="26" t="s">
        <v>48</v>
      </c>
    </row>
    <row r="192" spans="1:3" x14ac:dyDescent="0.25">
      <c r="A192" s="26" t="s">
        <v>2</v>
      </c>
      <c r="B192" t="s">
        <v>144</v>
      </c>
      <c r="C192" t="s">
        <v>145</v>
      </c>
    </row>
    <row r="193" spans="1:3" x14ac:dyDescent="0.25">
      <c r="A193" t="s">
        <v>9</v>
      </c>
      <c r="B193" s="79">
        <v>1127</v>
      </c>
      <c r="C193" s="18">
        <v>52707.305678793258</v>
      </c>
    </row>
    <row r="194" spans="1:3" x14ac:dyDescent="0.25">
      <c r="A194" t="s">
        <v>12</v>
      </c>
      <c r="B194" s="79">
        <v>486</v>
      </c>
      <c r="C194" s="18">
        <v>56096.30349794239</v>
      </c>
    </row>
    <row r="195" spans="1:3" x14ac:dyDescent="0.25">
      <c r="A195" t="s">
        <v>14</v>
      </c>
      <c r="B195" s="79">
        <v>370</v>
      </c>
      <c r="C195" s="18">
        <v>52896.777027027027</v>
      </c>
    </row>
    <row r="196" spans="1:3" x14ac:dyDescent="0.25">
      <c r="A196" t="s">
        <v>17</v>
      </c>
      <c r="B196" s="79">
        <v>203</v>
      </c>
      <c r="C196" s="18">
        <v>47688.583743842362</v>
      </c>
    </row>
    <row r="197" spans="1:3" x14ac:dyDescent="0.25">
      <c r="A197" t="s">
        <v>16</v>
      </c>
      <c r="B197" s="79">
        <v>54</v>
      </c>
      <c r="C197" s="18">
        <v>20306.259259259259</v>
      </c>
    </row>
    <row r="198" spans="1:3" x14ac:dyDescent="0.25">
      <c r="A198" t="s">
        <v>40</v>
      </c>
      <c r="B198" s="79">
        <v>2240</v>
      </c>
      <c r="C198" s="18">
        <v>52237.975446428572</v>
      </c>
    </row>
    <row r="204" spans="1:3" x14ac:dyDescent="0.25">
      <c r="C204" s="16"/>
    </row>
    <row r="211" spans="1:4" x14ac:dyDescent="0.25">
      <c r="A211" s="27"/>
      <c r="B211" s="36" t="s">
        <v>48</v>
      </c>
      <c r="C211" s="27"/>
      <c r="D211" s="27"/>
    </row>
    <row r="212" spans="1:4" x14ac:dyDescent="0.25">
      <c r="A212" s="36" t="s">
        <v>3</v>
      </c>
      <c r="B212" s="27" t="s">
        <v>149</v>
      </c>
      <c r="C212" s="27" t="s">
        <v>150</v>
      </c>
      <c r="D212" s="27" t="s">
        <v>151</v>
      </c>
    </row>
    <row r="213" spans="1:4" x14ac:dyDescent="0.25">
      <c r="A213" s="27" t="s">
        <v>13</v>
      </c>
      <c r="B213" s="27">
        <v>0.37859696918099778</v>
      </c>
      <c r="C213" s="27">
        <v>0.38111443344952339</v>
      </c>
      <c r="D213" s="27">
        <v>0.389486097881798</v>
      </c>
    </row>
    <row r="214" spans="1:4" x14ac:dyDescent="0.25">
      <c r="A214" s="27" t="s">
        <v>11</v>
      </c>
      <c r="B214" s="27">
        <v>0.25034905499744592</v>
      </c>
      <c r="C214" s="27">
        <v>0.25029322848694102</v>
      </c>
      <c r="D214" s="27">
        <v>0.25826643080691253</v>
      </c>
    </row>
    <row r="215" spans="1:4" x14ac:dyDescent="0.25">
      <c r="A215" s="27" t="s">
        <v>10</v>
      </c>
      <c r="B215" s="27">
        <v>0.21932572790737273</v>
      </c>
      <c r="C215" s="27">
        <v>0.21617960451324073</v>
      </c>
      <c r="D215" s="27">
        <v>0.20710300721186556</v>
      </c>
    </row>
    <row r="216" spans="1:4" x14ac:dyDescent="0.25">
      <c r="A216" s="27" t="s">
        <v>15</v>
      </c>
      <c r="B216" s="27">
        <v>0.10834326579261025</v>
      </c>
      <c r="C216" s="27">
        <v>0.10278690961954637</v>
      </c>
      <c r="D216" s="27">
        <v>0.10659046582301447</v>
      </c>
    </row>
    <row r="217" spans="1:4" x14ac:dyDescent="0.25">
      <c r="A217" s="27" t="s">
        <v>18</v>
      </c>
      <c r="B217" s="27">
        <v>4.3384982121573303E-2</v>
      </c>
      <c r="C217" s="27">
        <v>4.9625823930748519E-2</v>
      </c>
      <c r="D217" s="27">
        <v>3.8553998276409492E-2</v>
      </c>
    </row>
    <row r="218" spans="1:4" x14ac:dyDescent="0.25">
      <c r="A218" s="27" t="s">
        <v>40</v>
      </c>
      <c r="B218" s="27">
        <v>1</v>
      </c>
      <c r="C218" s="27">
        <v>1</v>
      </c>
      <c r="D218" s="27">
        <v>1</v>
      </c>
    </row>
    <row r="233" spans="1:4" x14ac:dyDescent="0.25">
      <c r="A233" s="27"/>
      <c r="B233" s="36" t="s">
        <v>48</v>
      </c>
      <c r="C233" s="27"/>
      <c r="D233" s="27"/>
    </row>
    <row r="234" spans="1:4" x14ac:dyDescent="0.25">
      <c r="A234" s="36" t="s">
        <v>2</v>
      </c>
      <c r="B234" s="27" t="s">
        <v>149</v>
      </c>
      <c r="C234" s="27" t="s">
        <v>150</v>
      </c>
      <c r="D234" s="27" t="s">
        <v>151</v>
      </c>
    </row>
    <row r="235" spans="1:4" x14ac:dyDescent="0.25">
      <c r="A235" s="27" t="s">
        <v>9</v>
      </c>
      <c r="B235" s="27">
        <v>0.58867559448037066</v>
      </c>
      <c r="C235" s="27">
        <v>0.58314775407861963</v>
      </c>
      <c r="D235" s="27">
        <v>0.50718806509945746</v>
      </c>
    </row>
    <row r="236" spans="1:4" x14ac:dyDescent="0.25">
      <c r="A236" s="27" t="s">
        <v>12</v>
      </c>
      <c r="B236" s="27">
        <v>0.16538520291257192</v>
      </c>
      <c r="C236" s="27">
        <v>0.16212203691789973</v>
      </c>
      <c r="D236" s="27">
        <v>0.23037974683544304</v>
      </c>
    </row>
    <row r="237" spans="1:4" x14ac:dyDescent="0.25">
      <c r="A237" s="27" t="s">
        <v>14</v>
      </c>
      <c r="B237" s="27">
        <v>0.13598791520274284</v>
      </c>
      <c r="C237" s="27">
        <v>0.12924564094950594</v>
      </c>
      <c r="D237" s="27">
        <v>0.16609403254972877</v>
      </c>
    </row>
    <row r="238" spans="1:4" x14ac:dyDescent="0.25">
      <c r="A238" s="27" t="s">
        <v>17</v>
      </c>
      <c r="B238" s="27">
        <v>9.9767469490978838E-2</v>
      </c>
      <c r="C238" s="27">
        <v>0.11469622737995085</v>
      </c>
      <c r="D238" s="27">
        <v>8.4764918625678115E-2</v>
      </c>
    </row>
    <row r="239" spans="1:4" x14ac:dyDescent="0.25">
      <c r="A239" s="27" t="s">
        <v>16</v>
      </c>
      <c r="B239" s="27">
        <v>1.018381791333571E-2</v>
      </c>
      <c r="C239" s="27">
        <v>1.0788340674023853E-2</v>
      </c>
      <c r="D239" s="27">
        <v>1.1573236889692586E-2</v>
      </c>
    </row>
    <row r="240" spans="1:4" x14ac:dyDescent="0.25">
      <c r="A240" s="27" t="s">
        <v>40</v>
      </c>
      <c r="B240" s="27">
        <v>1</v>
      </c>
      <c r="C240" s="27">
        <v>1</v>
      </c>
      <c r="D240" s="27">
        <v>1</v>
      </c>
    </row>
    <row r="253" spans="1:3" x14ac:dyDescent="0.25">
      <c r="A253" s="27"/>
      <c r="B253" s="36" t="s">
        <v>48</v>
      </c>
      <c r="C253" s="27"/>
    </row>
    <row r="254" spans="1:3" x14ac:dyDescent="0.25">
      <c r="A254" s="36" t="s">
        <v>90</v>
      </c>
      <c r="B254" s="27" t="s">
        <v>154</v>
      </c>
      <c r="C254" s="27" t="s">
        <v>155</v>
      </c>
    </row>
    <row r="255" spans="1:3" x14ac:dyDescent="0.25">
      <c r="A255" s="37">
        <v>0</v>
      </c>
      <c r="B255" s="18">
        <v>52.357366771159874</v>
      </c>
      <c r="C255" s="18">
        <v>53.061128526645767</v>
      </c>
    </row>
    <row r="256" spans="1:3" x14ac:dyDescent="0.25">
      <c r="A256" s="37">
        <v>1</v>
      </c>
      <c r="B256" s="18">
        <v>19.352836879432623</v>
      </c>
      <c r="C256" s="18">
        <v>20.295212765957448</v>
      </c>
    </row>
    <row r="257" spans="1:3" x14ac:dyDescent="0.25">
      <c r="A257" s="37">
        <v>2</v>
      </c>
      <c r="B257" s="18">
        <v>7.8788598574821851</v>
      </c>
      <c r="C257" s="18">
        <v>8.3705463182897866</v>
      </c>
    </row>
    <row r="258" spans="1:3" x14ac:dyDescent="0.25">
      <c r="A258" s="37">
        <v>3</v>
      </c>
      <c r="B258" s="18">
        <v>6.9056603773584904</v>
      </c>
      <c r="C258" s="18">
        <v>6.6226415094339623</v>
      </c>
    </row>
    <row r="259" spans="1:3" x14ac:dyDescent="0.25">
      <c r="A259" s="27" t="s">
        <v>40</v>
      </c>
      <c r="B259" s="18">
        <v>26.302232142857143</v>
      </c>
      <c r="C259" s="18">
        <v>27.062946428571429</v>
      </c>
    </row>
    <row r="268" spans="1:3" x14ac:dyDescent="0.25">
      <c r="A268" s="36" t="s">
        <v>143</v>
      </c>
      <c r="B268" s="27"/>
    </row>
    <row r="269" spans="1:3" x14ac:dyDescent="0.25">
      <c r="A269" s="36" t="s">
        <v>90</v>
      </c>
      <c r="B269" s="27" t="s">
        <v>41</v>
      </c>
    </row>
    <row r="270" spans="1:3" x14ac:dyDescent="0.25">
      <c r="A270" s="37">
        <v>2</v>
      </c>
      <c r="B270" s="18">
        <v>44692.704275534445</v>
      </c>
    </row>
    <row r="271" spans="1:3" x14ac:dyDescent="0.25">
      <c r="A271" s="37">
        <v>3</v>
      </c>
      <c r="B271" s="18">
        <v>46943.292452830188</v>
      </c>
    </row>
    <row r="272" spans="1:3" x14ac:dyDescent="0.25">
      <c r="A272" s="37">
        <v>1</v>
      </c>
      <c r="B272" s="18">
        <v>47749.035017730494</v>
      </c>
    </row>
    <row r="273" spans="1:2" x14ac:dyDescent="0.25">
      <c r="A273" s="37">
        <v>0</v>
      </c>
      <c r="B273" s="18">
        <v>65593.307993730414</v>
      </c>
    </row>
    <row r="274" spans="1:2" x14ac:dyDescent="0.25">
      <c r="A274" s="27" t="s">
        <v>40</v>
      </c>
      <c r="B274" s="18">
        <v>52237.975446428572</v>
      </c>
    </row>
  </sheetData>
  <pageMargins left="0.7" right="0.7" top="0.75" bottom="0.75" header="0.3" footer="0.3"/>
  <drawing r:id="rId16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826AC-4D20-4EA5-B052-5610AA21BD70}">
  <dimension ref="A1:G30"/>
  <sheetViews>
    <sheetView showGridLines="0" zoomScaleNormal="100" workbookViewId="0">
      <selection activeCell="E3" sqref="E3"/>
    </sheetView>
  </sheetViews>
  <sheetFormatPr defaultRowHeight="13.2" x14ac:dyDescent="0.25"/>
  <cols>
    <col min="1" max="1" width="38.21875" bestFit="1" customWidth="1"/>
    <col min="2" max="6" width="15.77734375" bestFit="1" customWidth="1"/>
    <col min="7" max="7" width="11.33203125" bestFit="1" customWidth="1"/>
    <col min="8" max="9" width="15.77734375" bestFit="1" customWidth="1"/>
    <col min="10" max="10" width="11.33203125" bestFit="1" customWidth="1"/>
  </cols>
  <sheetData>
    <row r="1" spans="1:3" x14ac:dyDescent="0.25">
      <c r="A1" s="76" t="s">
        <v>167</v>
      </c>
      <c r="B1" s="76"/>
    </row>
    <row r="2" spans="1:3" x14ac:dyDescent="0.25">
      <c r="A2" s="30" t="s">
        <v>105</v>
      </c>
      <c r="B2" s="32">
        <f>CORREL(Customer!K2:K2241,Customer!L2:L2241)</f>
        <v>0.56716393977535018</v>
      </c>
      <c r="C2" s="14"/>
    </row>
    <row r="3" spans="1:3" x14ac:dyDescent="0.25">
      <c r="A3" s="30" t="s">
        <v>109</v>
      </c>
      <c r="B3" s="32">
        <f>CORREL(Customer!E2:E2241,Customer!P2:P2241)</f>
        <v>0.48859849224240681</v>
      </c>
      <c r="C3" s="14"/>
    </row>
    <row r="4" spans="1:3" x14ac:dyDescent="0.25">
      <c r="A4" s="30" t="s">
        <v>112</v>
      </c>
      <c r="B4" s="32">
        <f>CORREL(Customer!E2:E2241,Customer!Q2:Q2241)</f>
        <v>0.52933323710653135</v>
      </c>
      <c r="C4" s="14"/>
    </row>
    <row r="5" spans="1:3" x14ac:dyDescent="0.25">
      <c r="A5" s="30" t="s">
        <v>114</v>
      </c>
      <c r="B5" s="32">
        <f>CORREL(Customer!O2:O2241,Customer!Q2:Q2241)</f>
        <v>0.15673780288673272</v>
      </c>
      <c r="C5" s="14"/>
    </row>
    <row r="6" spans="1:3" x14ac:dyDescent="0.25">
      <c r="A6" s="12" t="s">
        <v>117</v>
      </c>
      <c r="B6" s="32">
        <f>CORREL(Customer!O2:O2241,Customer!P2:P2241)</f>
        <v>2.0363795047514326E-2</v>
      </c>
    </row>
    <row r="7" spans="1:3" x14ac:dyDescent="0.25">
      <c r="A7" s="12" t="s">
        <v>119</v>
      </c>
      <c r="B7" s="32">
        <f>CORREL(Customer!R2:R2241,Customer!P2:P2241)</f>
        <v>-0.43929837723948462</v>
      </c>
    </row>
    <row r="23" spans="1:7" x14ac:dyDescent="0.25">
      <c r="A23" s="50" t="s">
        <v>100</v>
      </c>
      <c r="B23" s="50" t="s">
        <v>3</v>
      </c>
      <c r="C23" s="40"/>
      <c r="D23" s="40"/>
      <c r="E23" s="40"/>
      <c r="F23" s="40"/>
      <c r="G23" s="40"/>
    </row>
    <row r="24" spans="1:7" x14ac:dyDescent="0.25">
      <c r="A24" s="50" t="s">
        <v>2</v>
      </c>
      <c r="B24" s="40" t="s">
        <v>15</v>
      </c>
      <c r="C24" s="40" t="s">
        <v>13</v>
      </c>
      <c r="D24" s="40" t="s">
        <v>10</v>
      </c>
      <c r="E24" s="40" t="s">
        <v>11</v>
      </c>
      <c r="F24" s="40" t="s">
        <v>18</v>
      </c>
      <c r="G24" s="40" t="s">
        <v>40</v>
      </c>
    </row>
    <row r="25" spans="1:7" x14ac:dyDescent="0.25">
      <c r="A25" s="40" t="s">
        <v>17</v>
      </c>
      <c r="B25" s="80">
        <v>23</v>
      </c>
      <c r="C25" s="80">
        <v>81</v>
      </c>
      <c r="D25" s="80">
        <v>37</v>
      </c>
      <c r="E25" s="80">
        <v>57</v>
      </c>
      <c r="F25" s="80">
        <v>5</v>
      </c>
      <c r="G25" s="80">
        <v>203</v>
      </c>
    </row>
    <row r="26" spans="1:7" x14ac:dyDescent="0.25">
      <c r="A26" s="40" t="s">
        <v>16</v>
      </c>
      <c r="B26" s="80">
        <v>1</v>
      </c>
      <c r="C26" s="80">
        <v>20</v>
      </c>
      <c r="D26" s="80">
        <v>18</v>
      </c>
      <c r="E26" s="80">
        <v>14</v>
      </c>
      <c r="F26" s="80">
        <v>1</v>
      </c>
      <c r="G26" s="80">
        <v>54</v>
      </c>
    </row>
    <row r="27" spans="1:7" x14ac:dyDescent="0.25">
      <c r="A27" s="40" t="s">
        <v>9</v>
      </c>
      <c r="B27" s="80">
        <v>119</v>
      </c>
      <c r="C27" s="80">
        <v>433</v>
      </c>
      <c r="D27" s="80">
        <v>252</v>
      </c>
      <c r="E27" s="80">
        <v>286</v>
      </c>
      <c r="F27" s="80">
        <v>35</v>
      </c>
      <c r="G27" s="80">
        <v>1125</v>
      </c>
    </row>
    <row r="28" spans="1:7" x14ac:dyDescent="0.25">
      <c r="A28" s="40" t="s">
        <v>14</v>
      </c>
      <c r="B28" s="80">
        <v>37</v>
      </c>
      <c r="C28" s="80">
        <v>138</v>
      </c>
      <c r="D28" s="80">
        <v>75</v>
      </c>
      <c r="E28" s="80">
        <v>106</v>
      </c>
      <c r="F28" s="80">
        <v>12</v>
      </c>
      <c r="G28" s="80">
        <v>368</v>
      </c>
    </row>
    <row r="29" spans="1:7" x14ac:dyDescent="0.25">
      <c r="A29" s="40" t="s">
        <v>12</v>
      </c>
      <c r="B29" s="80">
        <v>52</v>
      </c>
      <c r="C29" s="80">
        <v>192</v>
      </c>
      <c r="D29" s="80">
        <v>98</v>
      </c>
      <c r="E29" s="80">
        <v>117</v>
      </c>
      <c r="F29" s="80">
        <v>24</v>
      </c>
      <c r="G29" s="80">
        <v>483</v>
      </c>
    </row>
    <row r="30" spans="1:7" x14ac:dyDescent="0.25">
      <c r="A30" s="40" t="s">
        <v>40</v>
      </c>
      <c r="B30" s="80">
        <v>232</v>
      </c>
      <c r="C30" s="80">
        <v>864</v>
      </c>
      <c r="D30" s="80">
        <v>480</v>
      </c>
      <c r="E30" s="80">
        <v>580</v>
      </c>
      <c r="F30" s="80">
        <v>77</v>
      </c>
      <c r="G30" s="80">
        <v>2233</v>
      </c>
    </row>
  </sheetData>
  <mergeCells count="1">
    <mergeCell ref="A1:B1"/>
  </mergeCells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9B774-75FE-4562-BF84-0A4BB42DE070}">
  <dimension ref="A1:B16"/>
  <sheetViews>
    <sheetView showGridLines="0" zoomScaleNormal="100" workbookViewId="0">
      <selection activeCell="D19" sqref="D19"/>
    </sheetView>
  </sheetViews>
  <sheetFormatPr defaultRowHeight="13.2" x14ac:dyDescent="0.25"/>
  <cols>
    <col min="1" max="1" width="26" style="13" bestFit="1" customWidth="1"/>
    <col min="2" max="2" width="68.109375" bestFit="1" customWidth="1"/>
  </cols>
  <sheetData>
    <row r="1" spans="1:2" ht="13.8" x14ac:dyDescent="0.25">
      <c r="A1" s="77" t="s">
        <v>104</v>
      </c>
      <c r="B1" s="78"/>
    </row>
    <row r="2" spans="1:2" x14ac:dyDescent="0.25">
      <c r="A2" s="74" t="s">
        <v>26</v>
      </c>
      <c r="B2" s="28" t="s">
        <v>49</v>
      </c>
    </row>
    <row r="3" spans="1:2" x14ac:dyDescent="0.25">
      <c r="A3" s="74" t="s">
        <v>4</v>
      </c>
      <c r="B3" s="28" t="s">
        <v>62</v>
      </c>
    </row>
    <row r="4" spans="1:2" x14ac:dyDescent="0.25">
      <c r="A4" s="74" t="s">
        <v>75</v>
      </c>
      <c r="B4" s="28" t="s">
        <v>76</v>
      </c>
    </row>
    <row r="5" spans="1:2" x14ac:dyDescent="0.25">
      <c r="A5" s="74" t="s">
        <v>88</v>
      </c>
      <c r="B5" s="29" t="s">
        <v>89</v>
      </c>
    </row>
    <row r="6" spans="1:2" x14ac:dyDescent="0.25">
      <c r="A6" s="75" t="s">
        <v>92</v>
      </c>
      <c r="B6" s="31" t="s">
        <v>93</v>
      </c>
    </row>
    <row r="7" spans="1:2" x14ac:dyDescent="0.25">
      <c r="A7" s="74" t="s">
        <v>2</v>
      </c>
      <c r="B7" s="12" t="s">
        <v>101</v>
      </c>
    </row>
    <row r="8" spans="1:2" x14ac:dyDescent="0.25">
      <c r="A8" s="74" t="s">
        <v>102</v>
      </c>
      <c r="B8" s="12" t="s">
        <v>103</v>
      </c>
    </row>
    <row r="9" spans="1:2" x14ac:dyDescent="0.25">
      <c r="A9" s="39"/>
      <c r="B9" s="39"/>
    </row>
    <row r="10" spans="1:2" ht="13.8" x14ac:dyDescent="0.25">
      <c r="A10" s="77" t="s">
        <v>106</v>
      </c>
      <c r="B10" s="78"/>
    </row>
    <row r="11" spans="1:2" x14ac:dyDescent="0.25">
      <c r="A11" s="74" t="s">
        <v>107</v>
      </c>
      <c r="B11" s="12" t="s">
        <v>108</v>
      </c>
    </row>
    <row r="12" spans="1:2" x14ac:dyDescent="0.25">
      <c r="A12" s="74" t="s">
        <v>110</v>
      </c>
      <c r="B12" s="12" t="s">
        <v>111</v>
      </c>
    </row>
    <row r="13" spans="1:2" x14ac:dyDescent="0.25">
      <c r="A13" s="74" t="s">
        <v>112</v>
      </c>
      <c r="B13" s="12" t="s">
        <v>113</v>
      </c>
    </row>
    <row r="14" spans="1:2" x14ac:dyDescent="0.25">
      <c r="A14" s="74" t="s">
        <v>114</v>
      </c>
      <c r="B14" s="12" t="s">
        <v>115</v>
      </c>
    </row>
    <row r="15" spans="1:2" x14ac:dyDescent="0.25">
      <c r="A15" s="75" t="s">
        <v>116</v>
      </c>
      <c r="B15" s="30" t="s">
        <v>118</v>
      </c>
    </row>
    <row r="16" spans="1:2" x14ac:dyDescent="0.25">
      <c r="A16" s="74" t="s">
        <v>120</v>
      </c>
      <c r="B16" s="12" t="s">
        <v>121</v>
      </c>
    </row>
  </sheetData>
  <mergeCells count="2">
    <mergeCell ref="A1:B1"/>
    <mergeCell ref="A10:B10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DFD4E1-CDAA-47EC-8186-E28941F1DC35}">
  <dimension ref="A1:A93"/>
  <sheetViews>
    <sheetView showGridLines="0" tabSelected="1" topLeftCell="A76" zoomScaleNormal="100" workbookViewId="0">
      <selection activeCell="P43" sqref="P43"/>
    </sheetView>
  </sheetViews>
  <sheetFormatPr defaultRowHeight="13.2" x14ac:dyDescent="0.25"/>
  <cols>
    <col min="1" max="1" width="43.33203125" style="39" customWidth="1"/>
    <col min="2" max="16384" width="8.88671875" style="39"/>
  </cols>
  <sheetData>
    <row r="1" spans="1:1" x14ac:dyDescent="0.25">
      <c r="A1" s="38" t="s">
        <v>142</v>
      </c>
    </row>
    <row r="16" spans="1:1" x14ac:dyDescent="0.25">
      <c r="A16" s="64"/>
    </row>
    <row r="30" spans="1:1" x14ac:dyDescent="0.25">
      <c r="A30" s="38" t="s">
        <v>148</v>
      </c>
    </row>
    <row r="49" spans="1:1" x14ac:dyDescent="0.25">
      <c r="A49" s="38" t="s">
        <v>152</v>
      </c>
    </row>
    <row r="67" spans="1:1" x14ac:dyDescent="0.25">
      <c r="A67" s="38" t="s">
        <v>153</v>
      </c>
    </row>
    <row r="68" spans="1:1" x14ac:dyDescent="0.25">
      <c r="A68" s="38" t="s">
        <v>156</v>
      </c>
    </row>
    <row r="69" spans="1:1" x14ac:dyDescent="0.25">
      <c r="A69" s="38"/>
    </row>
    <row r="85" spans="1:1" x14ac:dyDescent="0.25">
      <c r="A85" s="38" t="s">
        <v>157</v>
      </c>
    </row>
    <row r="86" spans="1:1" x14ac:dyDescent="0.25">
      <c r="A86" s="39" t="s">
        <v>158</v>
      </c>
    </row>
    <row r="87" spans="1:1" x14ac:dyDescent="0.25">
      <c r="A87" s="39" t="s">
        <v>159</v>
      </c>
    </row>
    <row r="88" spans="1:1" x14ac:dyDescent="0.25">
      <c r="A88" s="39" t="s">
        <v>160</v>
      </c>
    </row>
    <row r="89" spans="1:1" x14ac:dyDescent="0.25">
      <c r="A89" s="39" t="s">
        <v>161</v>
      </c>
    </row>
    <row r="91" spans="1:1" x14ac:dyDescent="0.25">
      <c r="A91" s="38" t="s">
        <v>162</v>
      </c>
    </row>
    <row r="92" spans="1:1" x14ac:dyDescent="0.25">
      <c r="A92" s="39" t="s">
        <v>163</v>
      </c>
    </row>
    <row r="93" spans="1:1" x14ac:dyDescent="0.25">
      <c r="A93" s="39" t="s">
        <v>164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H2241"/>
  <sheetViews>
    <sheetView zoomScale="235" zoomScaleNormal="235" workbookViewId="0"/>
  </sheetViews>
  <sheetFormatPr defaultColWidth="12.6640625" defaultRowHeight="15" customHeight="1" x14ac:dyDescent="0.25"/>
  <cols>
    <col min="1" max="1" width="6.109375" bestFit="1" customWidth="1"/>
    <col min="2" max="2" width="8.6640625" bestFit="1" customWidth="1"/>
    <col min="3" max="3" width="16.44140625" bestFit="1" customWidth="1"/>
    <col min="4" max="4" width="17.44140625" bestFit="1" customWidth="1"/>
    <col min="5" max="5" width="18.109375" bestFit="1" customWidth="1"/>
  </cols>
  <sheetData>
    <row r="1" spans="1:8" ht="15.75" customHeight="1" x14ac:dyDescent="0.25">
      <c r="A1" s="1" t="s">
        <v>0</v>
      </c>
      <c r="B1" s="1" t="s">
        <v>22</v>
      </c>
      <c r="C1" s="1" t="s">
        <v>23</v>
      </c>
      <c r="D1" s="1" t="s">
        <v>24</v>
      </c>
      <c r="E1" s="1" t="s">
        <v>25</v>
      </c>
    </row>
    <row r="2" spans="1:8" ht="15.75" customHeight="1" x14ac:dyDescent="0.25">
      <c r="A2" s="2">
        <v>4619</v>
      </c>
      <c r="B2" s="4">
        <v>2</v>
      </c>
      <c r="C2" s="4">
        <v>262</v>
      </c>
      <c r="D2" s="5">
        <v>27</v>
      </c>
      <c r="E2" s="5">
        <v>0</v>
      </c>
      <c r="G2" s="7"/>
    </row>
    <row r="3" spans="1:8" ht="15.75" customHeight="1" x14ac:dyDescent="0.25">
      <c r="A3" s="2">
        <v>5255</v>
      </c>
      <c r="B3" s="4">
        <v>1</v>
      </c>
      <c r="C3" s="4">
        <v>263</v>
      </c>
      <c r="D3" s="5">
        <v>27</v>
      </c>
      <c r="E3" s="5">
        <v>0</v>
      </c>
    </row>
    <row r="4" spans="1:8" ht="15.75" customHeight="1" x14ac:dyDescent="0.25">
      <c r="A4" s="2">
        <v>10311</v>
      </c>
      <c r="B4" s="4">
        <v>4</v>
      </c>
      <c r="C4" s="4">
        <v>4</v>
      </c>
      <c r="D4" s="5">
        <v>25</v>
      </c>
      <c r="E4" s="5">
        <v>0</v>
      </c>
    </row>
    <row r="5" spans="1:8" ht="15.75" customHeight="1" x14ac:dyDescent="0.25">
      <c r="A5" s="2">
        <v>6237</v>
      </c>
      <c r="B5" s="4">
        <v>4</v>
      </c>
      <c r="C5" s="4">
        <v>2</v>
      </c>
      <c r="D5" s="5">
        <v>23</v>
      </c>
      <c r="E5" s="5">
        <v>1</v>
      </c>
    </row>
    <row r="6" spans="1:8" ht="15.75" customHeight="1" x14ac:dyDescent="0.25">
      <c r="A6" s="2">
        <v>7381</v>
      </c>
      <c r="B6" s="4">
        <v>153</v>
      </c>
      <c r="C6" s="4">
        <v>97</v>
      </c>
      <c r="D6" s="5">
        <v>11</v>
      </c>
      <c r="E6" s="5">
        <v>6</v>
      </c>
      <c r="G6" s="7"/>
      <c r="H6" s="3"/>
    </row>
    <row r="7" spans="1:8" ht="15.75" customHeight="1" x14ac:dyDescent="0.25">
      <c r="A7" s="2">
        <v>7966</v>
      </c>
      <c r="B7" s="4">
        <v>137</v>
      </c>
      <c r="C7" s="4">
        <v>22</v>
      </c>
      <c r="D7" s="5">
        <v>11</v>
      </c>
      <c r="E7" s="5">
        <v>11</v>
      </c>
    </row>
    <row r="8" spans="1:8" ht="15.75" customHeight="1" x14ac:dyDescent="0.25">
      <c r="A8" s="2">
        <v>4910</v>
      </c>
      <c r="B8" s="4">
        <v>134</v>
      </c>
      <c r="C8" s="4">
        <v>134</v>
      </c>
      <c r="D8" s="5">
        <v>11</v>
      </c>
      <c r="E8" s="5">
        <v>13</v>
      </c>
    </row>
    <row r="9" spans="1:8" ht="15.75" customHeight="1" x14ac:dyDescent="0.25">
      <c r="A9" s="2">
        <v>1951</v>
      </c>
      <c r="B9" s="4">
        <v>122</v>
      </c>
      <c r="C9" s="4">
        <v>129</v>
      </c>
      <c r="D9" s="5">
        <v>11</v>
      </c>
      <c r="E9" s="5">
        <v>8</v>
      </c>
    </row>
    <row r="10" spans="1:8" ht="15.75" customHeight="1" x14ac:dyDescent="0.25">
      <c r="A10" s="2">
        <v>7706</v>
      </c>
      <c r="B10" s="4">
        <v>104</v>
      </c>
      <c r="C10" s="4">
        <v>151</v>
      </c>
      <c r="D10" s="5">
        <v>11</v>
      </c>
      <c r="E10" s="5">
        <v>5</v>
      </c>
    </row>
    <row r="11" spans="1:8" ht="15.75" customHeight="1" x14ac:dyDescent="0.25">
      <c r="A11" s="2">
        <v>8931</v>
      </c>
      <c r="B11" s="4">
        <v>99</v>
      </c>
      <c r="C11" s="4">
        <v>149</v>
      </c>
      <c r="D11" s="5">
        <v>11</v>
      </c>
      <c r="E11" s="5">
        <v>10</v>
      </c>
    </row>
    <row r="12" spans="1:8" ht="15.75" customHeight="1" x14ac:dyDescent="0.25">
      <c r="A12" s="2">
        <v>1911</v>
      </c>
      <c r="B12" s="4">
        <v>97</v>
      </c>
      <c r="C12" s="4">
        <v>133</v>
      </c>
      <c r="D12" s="5">
        <v>11</v>
      </c>
      <c r="E12" s="5">
        <v>12</v>
      </c>
    </row>
    <row r="13" spans="1:8" ht="15.75" customHeight="1" x14ac:dyDescent="0.25">
      <c r="A13" s="2">
        <v>9743</v>
      </c>
      <c r="B13" s="4">
        <v>89</v>
      </c>
      <c r="C13" s="4">
        <v>35</v>
      </c>
      <c r="D13" s="5">
        <v>11</v>
      </c>
      <c r="E13" s="5">
        <v>8</v>
      </c>
    </row>
    <row r="14" spans="1:8" ht="15.75" customHeight="1" x14ac:dyDescent="0.25">
      <c r="A14" s="2">
        <v>10159</v>
      </c>
      <c r="B14" s="4">
        <v>81</v>
      </c>
      <c r="C14" s="4">
        <v>122</v>
      </c>
      <c r="D14" s="5">
        <v>11</v>
      </c>
      <c r="E14" s="5">
        <v>9</v>
      </c>
    </row>
    <row r="15" spans="1:8" ht="15.75" customHeight="1" x14ac:dyDescent="0.25">
      <c r="A15" s="2">
        <v>6565</v>
      </c>
      <c r="B15" s="4">
        <v>80</v>
      </c>
      <c r="C15" s="4">
        <v>16</v>
      </c>
      <c r="D15" s="5">
        <v>11</v>
      </c>
      <c r="E15" s="5">
        <v>9</v>
      </c>
    </row>
    <row r="16" spans="1:8" ht="15.75" customHeight="1" x14ac:dyDescent="0.25">
      <c r="A16" s="2">
        <v>9790</v>
      </c>
      <c r="B16" s="4">
        <v>72</v>
      </c>
      <c r="C16" s="4">
        <v>36</v>
      </c>
      <c r="D16" s="5">
        <v>11</v>
      </c>
      <c r="E16" s="5">
        <v>4</v>
      </c>
    </row>
    <row r="17" spans="1:5" ht="15.75" customHeight="1" x14ac:dyDescent="0.25">
      <c r="A17" s="2">
        <v>8717</v>
      </c>
      <c r="B17" s="4">
        <v>71</v>
      </c>
      <c r="C17" s="4">
        <v>71</v>
      </c>
      <c r="D17" s="5">
        <v>11</v>
      </c>
      <c r="E17" s="5">
        <v>8</v>
      </c>
    </row>
    <row r="18" spans="1:5" ht="15.75" customHeight="1" x14ac:dyDescent="0.25">
      <c r="A18" s="2">
        <v>3491</v>
      </c>
      <c r="B18" s="4">
        <v>60</v>
      </c>
      <c r="C18" s="4">
        <v>101</v>
      </c>
      <c r="D18" s="5">
        <v>11</v>
      </c>
      <c r="E18" s="5">
        <v>8</v>
      </c>
    </row>
    <row r="19" spans="1:5" ht="15.75" customHeight="1" x14ac:dyDescent="0.25">
      <c r="A19" s="2">
        <v>5153</v>
      </c>
      <c r="B19" s="4">
        <v>59</v>
      </c>
      <c r="C19" s="4">
        <v>59</v>
      </c>
      <c r="D19" s="5">
        <v>11</v>
      </c>
      <c r="E19" s="5">
        <v>11</v>
      </c>
    </row>
    <row r="20" spans="1:5" ht="15.75" customHeight="1" x14ac:dyDescent="0.25">
      <c r="A20" s="2">
        <v>4127</v>
      </c>
      <c r="B20" s="4">
        <v>59</v>
      </c>
      <c r="C20" s="4">
        <v>59</v>
      </c>
      <c r="D20" s="5">
        <v>11</v>
      </c>
      <c r="E20" s="5">
        <v>11</v>
      </c>
    </row>
    <row r="21" spans="1:5" ht="15.75" customHeight="1" x14ac:dyDescent="0.25">
      <c r="A21" s="2">
        <v>6658</v>
      </c>
      <c r="B21" s="4">
        <v>51</v>
      </c>
      <c r="C21" s="4">
        <v>10</v>
      </c>
      <c r="D21" s="5">
        <v>11</v>
      </c>
      <c r="E21" s="5">
        <v>12</v>
      </c>
    </row>
    <row r="22" spans="1:5" ht="15.75" customHeight="1" x14ac:dyDescent="0.25">
      <c r="A22" s="2">
        <v>380</v>
      </c>
      <c r="B22" s="4">
        <v>48</v>
      </c>
      <c r="C22" s="4">
        <v>32</v>
      </c>
      <c r="D22" s="5">
        <v>11</v>
      </c>
      <c r="E22" s="5">
        <v>9</v>
      </c>
    </row>
    <row r="23" spans="1:5" ht="15.75" customHeight="1" x14ac:dyDescent="0.25">
      <c r="A23" s="2">
        <v>796</v>
      </c>
      <c r="B23" s="4">
        <v>44</v>
      </c>
      <c r="C23" s="4">
        <v>8</v>
      </c>
      <c r="D23" s="5">
        <v>11</v>
      </c>
      <c r="E23" s="5">
        <v>8</v>
      </c>
    </row>
    <row r="24" spans="1:5" ht="15.75" customHeight="1" x14ac:dyDescent="0.25">
      <c r="A24" s="2">
        <v>3945</v>
      </c>
      <c r="B24" s="4">
        <v>44</v>
      </c>
      <c r="C24" s="4">
        <v>17</v>
      </c>
      <c r="D24" s="5">
        <v>11</v>
      </c>
      <c r="E24" s="5">
        <v>4</v>
      </c>
    </row>
    <row r="25" spans="1:5" ht="15.75" customHeight="1" x14ac:dyDescent="0.25">
      <c r="A25" s="2">
        <v>8727</v>
      </c>
      <c r="B25" s="4">
        <v>43</v>
      </c>
      <c r="C25" s="4">
        <v>87</v>
      </c>
      <c r="D25" s="5">
        <v>11</v>
      </c>
      <c r="E25" s="5">
        <v>9</v>
      </c>
    </row>
    <row r="26" spans="1:5" ht="15.75" customHeight="1" x14ac:dyDescent="0.25">
      <c r="A26" s="2">
        <v>3056</v>
      </c>
      <c r="B26" s="4">
        <v>43</v>
      </c>
      <c r="C26" s="4">
        <v>87</v>
      </c>
      <c r="D26" s="5">
        <v>11</v>
      </c>
      <c r="E26" s="5">
        <v>9</v>
      </c>
    </row>
    <row r="27" spans="1:5" ht="15.75" customHeight="1" x14ac:dyDescent="0.25">
      <c r="A27" s="2">
        <v>8920</v>
      </c>
      <c r="B27" s="4">
        <v>40</v>
      </c>
      <c r="C27" s="4">
        <v>0</v>
      </c>
      <c r="D27" s="5">
        <v>11</v>
      </c>
      <c r="E27" s="5">
        <v>12</v>
      </c>
    </row>
    <row r="28" spans="1:5" ht="15.75" customHeight="1" x14ac:dyDescent="0.25">
      <c r="A28" s="2">
        <v>6059</v>
      </c>
      <c r="B28" s="4">
        <v>36</v>
      </c>
      <c r="C28" s="4">
        <v>0</v>
      </c>
      <c r="D28" s="5">
        <v>11</v>
      </c>
      <c r="E28" s="5">
        <v>4</v>
      </c>
    </row>
    <row r="29" spans="1:5" ht="15.75" customHeight="1" x14ac:dyDescent="0.25">
      <c r="A29" s="2">
        <v>454</v>
      </c>
      <c r="B29" s="4">
        <v>32</v>
      </c>
      <c r="C29" s="4">
        <v>32</v>
      </c>
      <c r="D29" s="5">
        <v>11</v>
      </c>
      <c r="E29" s="5">
        <v>11</v>
      </c>
    </row>
    <row r="30" spans="1:5" ht="15.75" customHeight="1" x14ac:dyDescent="0.25">
      <c r="A30" s="2">
        <v>11101</v>
      </c>
      <c r="B30" s="4">
        <v>22</v>
      </c>
      <c r="C30" s="4">
        <v>28</v>
      </c>
      <c r="D30" s="5">
        <v>11</v>
      </c>
      <c r="E30" s="5">
        <v>8</v>
      </c>
    </row>
    <row r="31" spans="1:5" ht="15.75" customHeight="1" x14ac:dyDescent="0.25">
      <c r="A31" s="2">
        <v>4299</v>
      </c>
      <c r="B31" s="4">
        <v>17</v>
      </c>
      <c r="C31" s="4">
        <v>125</v>
      </c>
      <c r="D31" s="5">
        <v>11</v>
      </c>
      <c r="E31" s="5">
        <v>5</v>
      </c>
    </row>
    <row r="32" spans="1:5" ht="15.75" customHeight="1" x14ac:dyDescent="0.25">
      <c r="A32" s="2">
        <v>10678</v>
      </c>
      <c r="B32" s="4">
        <v>17</v>
      </c>
      <c r="C32" s="4">
        <v>26</v>
      </c>
      <c r="D32" s="5">
        <v>11</v>
      </c>
      <c r="E32" s="5">
        <v>10</v>
      </c>
    </row>
    <row r="33" spans="1:5" ht="15.75" customHeight="1" x14ac:dyDescent="0.25">
      <c r="A33" s="2">
        <v>4058</v>
      </c>
      <c r="B33" s="4">
        <v>15</v>
      </c>
      <c r="C33" s="4">
        <v>7</v>
      </c>
      <c r="D33" s="5">
        <v>11</v>
      </c>
      <c r="E33" s="5">
        <v>8</v>
      </c>
    </row>
    <row r="34" spans="1:5" ht="15.75" customHeight="1" x14ac:dyDescent="0.25">
      <c r="A34" s="2">
        <v>6250</v>
      </c>
      <c r="B34" s="4">
        <v>15</v>
      </c>
      <c r="C34" s="4">
        <v>0</v>
      </c>
      <c r="D34" s="5">
        <v>11</v>
      </c>
      <c r="E34" s="5">
        <v>8</v>
      </c>
    </row>
    <row r="35" spans="1:5" ht="15.75" customHeight="1" x14ac:dyDescent="0.25">
      <c r="A35" s="2">
        <v>9369</v>
      </c>
      <c r="B35" s="4">
        <v>14</v>
      </c>
      <c r="C35" s="4">
        <v>24</v>
      </c>
      <c r="D35" s="5">
        <v>11</v>
      </c>
      <c r="E35" s="5">
        <v>10</v>
      </c>
    </row>
    <row r="36" spans="1:5" ht="15.75" customHeight="1" x14ac:dyDescent="0.25">
      <c r="A36" s="2">
        <v>2320</v>
      </c>
      <c r="B36" s="4">
        <v>11</v>
      </c>
      <c r="C36" s="4">
        <v>5</v>
      </c>
      <c r="D36" s="5">
        <v>11</v>
      </c>
      <c r="E36" s="5">
        <v>6</v>
      </c>
    </row>
    <row r="37" spans="1:5" ht="15.75" customHeight="1" x14ac:dyDescent="0.25">
      <c r="A37" s="2">
        <v>3968</v>
      </c>
      <c r="B37" s="4">
        <v>10</v>
      </c>
      <c r="C37" s="4">
        <v>0</v>
      </c>
      <c r="D37" s="5">
        <v>11</v>
      </c>
      <c r="E37" s="5">
        <v>12</v>
      </c>
    </row>
    <row r="38" spans="1:5" ht="15.75" customHeight="1" x14ac:dyDescent="0.25">
      <c r="A38" s="2">
        <v>6295</v>
      </c>
      <c r="B38" s="4">
        <v>8</v>
      </c>
      <c r="C38" s="4">
        <v>0</v>
      </c>
      <c r="D38" s="5">
        <v>11</v>
      </c>
      <c r="E38" s="5">
        <v>5</v>
      </c>
    </row>
    <row r="39" spans="1:5" ht="15.75" customHeight="1" x14ac:dyDescent="0.25">
      <c r="A39" s="2">
        <v>9710</v>
      </c>
      <c r="B39" s="4">
        <v>7</v>
      </c>
      <c r="C39" s="4">
        <v>0</v>
      </c>
      <c r="D39" s="5">
        <v>11</v>
      </c>
      <c r="E39" s="5">
        <v>7</v>
      </c>
    </row>
    <row r="40" spans="1:5" ht="15.75" customHeight="1" x14ac:dyDescent="0.25">
      <c r="A40" s="2">
        <v>433</v>
      </c>
      <c r="B40" s="4">
        <v>5</v>
      </c>
      <c r="C40" s="4">
        <v>5</v>
      </c>
      <c r="D40" s="5">
        <v>11</v>
      </c>
      <c r="E40" s="5">
        <v>6</v>
      </c>
    </row>
    <row r="41" spans="1:5" ht="15.75" customHeight="1" x14ac:dyDescent="0.25">
      <c r="A41" s="2">
        <v>4478</v>
      </c>
      <c r="B41" s="4">
        <v>5</v>
      </c>
      <c r="C41" s="4">
        <v>17</v>
      </c>
      <c r="D41" s="5">
        <v>11</v>
      </c>
      <c r="E41" s="5">
        <v>6</v>
      </c>
    </row>
    <row r="42" spans="1:5" ht="15.75" customHeight="1" x14ac:dyDescent="0.25">
      <c r="A42" s="2">
        <v>6439</v>
      </c>
      <c r="B42" s="4">
        <v>0</v>
      </c>
      <c r="C42" s="4">
        <v>28</v>
      </c>
      <c r="D42" s="5">
        <v>11</v>
      </c>
      <c r="E42" s="5">
        <v>8</v>
      </c>
    </row>
    <row r="43" spans="1:5" ht="15.75" customHeight="1" x14ac:dyDescent="0.25">
      <c r="A43" s="2">
        <v>9365</v>
      </c>
      <c r="B43" s="4">
        <v>0</v>
      </c>
      <c r="C43" s="4">
        <v>0</v>
      </c>
      <c r="D43" s="5">
        <v>11</v>
      </c>
      <c r="E43" s="5">
        <v>5</v>
      </c>
    </row>
    <row r="44" spans="1:5" ht="15.75" customHeight="1" x14ac:dyDescent="0.25">
      <c r="A44" s="2">
        <v>7030</v>
      </c>
      <c r="B44" s="4">
        <v>0</v>
      </c>
      <c r="C44" s="4">
        <v>29</v>
      </c>
      <c r="D44" s="5">
        <v>11</v>
      </c>
      <c r="E44" s="5">
        <v>12</v>
      </c>
    </row>
    <row r="45" spans="1:5" ht="15.75" customHeight="1" x14ac:dyDescent="0.25">
      <c r="A45" s="2">
        <v>4990</v>
      </c>
      <c r="B45" s="4">
        <v>0</v>
      </c>
      <c r="C45" s="4">
        <v>28</v>
      </c>
      <c r="D45" s="5">
        <v>11</v>
      </c>
      <c r="E45" s="5">
        <v>8</v>
      </c>
    </row>
    <row r="46" spans="1:5" ht="15.75" customHeight="1" x14ac:dyDescent="0.25">
      <c r="A46" s="2">
        <v>7922</v>
      </c>
      <c r="B46" s="4">
        <v>0</v>
      </c>
      <c r="C46" s="4">
        <v>0</v>
      </c>
      <c r="D46" s="5">
        <v>11</v>
      </c>
      <c r="E46" s="5">
        <v>10</v>
      </c>
    </row>
    <row r="47" spans="1:5" ht="15.75" customHeight="1" x14ac:dyDescent="0.25">
      <c r="A47" s="2">
        <v>1204</v>
      </c>
      <c r="B47" s="4">
        <v>0</v>
      </c>
      <c r="C47" s="4">
        <v>71</v>
      </c>
      <c r="D47" s="5">
        <v>11</v>
      </c>
      <c r="E47" s="5">
        <v>11</v>
      </c>
    </row>
    <row r="48" spans="1:5" ht="15.75" customHeight="1" x14ac:dyDescent="0.25">
      <c r="A48" s="2">
        <v>10478</v>
      </c>
      <c r="B48" s="4">
        <v>0</v>
      </c>
      <c r="C48" s="4">
        <v>6</v>
      </c>
      <c r="D48" s="5">
        <v>11</v>
      </c>
      <c r="E48" s="5">
        <v>6</v>
      </c>
    </row>
    <row r="49" spans="1:5" ht="15.75" customHeight="1" x14ac:dyDescent="0.25">
      <c r="A49" s="2">
        <v>3427</v>
      </c>
      <c r="B49" s="4">
        <v>0</v>
      </c>
      <c r="C49" s="4">
        <v>0</v>
      </c>
      <c r="D49" s="5">
        <v>11</v>
      </c>
      <c r="E49" s="5">
        <v>7</v>
      </c>
    </row>
    <row r="50" spans="1:5" ht="15.75" customHeight="1" x14ac:dyDescent="0.25">
      <c r="A50" s="2">
        <v>1456</v>
      </c>
      <c r="B50" s="4">
        <v>199</v>
      </c>
      <c r="C50" s="4">
        <v>9</v>
      </c>
      <c r="D50" s="5">
        <v>10</v>
      </c>
      <c r="E50" s="5">
        <v>12</v>
      </c>
    </row>
    <row r="51" spans="1:5" ht="15.75" customHeight="1" x14ac:dyDescent="0.25">
      <c r="A51" s="2">
        <v>2849</v>
      </c>
      <c r="B51" s="4">
        <v>199</v>
      </c>
      <c r="C51" s="4">
        <v>9</v>
      </c>
      <c r="D51" s="5">
        <v>10</v>
      </c>
      <c r="E51" s="5">
        <v>12</v>
      </c>
    </row>
    <row r="52" spans="1:5" ht="15.75" customHeight="1" x14ac:dyDescent="0.25">
      <c r="A52" s="2">
        <v>5628</v>
      </c>
      <c r="B52" s="4">
        <v>154</v>
      </c>
      <c r="C52" s="4">
        <v>61</v>
      </c>
      <c r="D52" s="5">
        <v>10</v>
      </c>
      <c r="E52" s="5">
        <v>10</v>
      </c>
    </row>
    <row r="53" spans="1:5" ht="15.75" customHeight="1" x14ac:dyDescent="0.25">
      <c r="A53" s="2">
        <v>5046</v>
      </c>
      <c r="B53" s="4">
        <v>138</v>
      </c>
      <c r="C53" s="4">
        <v>169</v>
      </c>
      <c r="D53" s="5">
        <v>10</v>
      </c>
      <c r="E53" s="5">
        <v>7</v>
      </c>
    </row>
    <row r="54" spans="1:5" ht="15.75" customHeight="1" x14ac:dyDescent="0.25">
      <c r="A54" s="2">
        <v>8310</v>
      </c>
      <c r="B54" s="4">
        <v>126</v>
      </c>
      <c r="C54" s="4">
        <v>112</v>
      </c>
      <c r="D54" s="5">
        <v>10</v>
      </c>
      <c r="E54" s="5">
        <v>7</v>
      </c>
    </row>
    <row r="55" spans="1:5" ht="15.75" customHeight="1" x14ac:dyDescent="0.25">
      <c r="A55" s="2">
        <v>5989</v>
      </c>
      <c r="B55" s="4">
        <v>122</v>
      </c>
      <c r="C55" s="4">
        <v>153</v>
      </c>
      <c r="D55" s="5">
        <v>10</v>
      </c>
      <c r="E55" s="5">
        <v>11</v>
      </c>
    </row>
    <row r="56" spans="1:5" ht="15.75" customHeight="1" x14ac:dyDescent="0.25">
      <c r="A56" s="2">
        <v>4278</v>
      </c>
      <c r="B56" s="4">
        <v>111</v>
      </c>
      <c r="C56" s="4">
        <v>74</v>
      </c>
      <c r="D56" s="5">
        <v>10</v>
      </c>
      <c r="E56" s="5">
        <v>6</v>
      </c>
    </row>
    <row r="57" spans="1:5" ht="15.75" customHeight="1" x14ac:dyDescent="0.25">
      <c r="A57" s="2">
        <v>6312</v>
      </c>
      <c r="B57" s="4">
        <v>107</v>
      </c>
      <c r="C57" s="4">
        <v>37</v>
      </c>
      <c r="D57" s="5">
        <v>10</v>
      </c>
      <c r="E57" s="5">
        <v>13</v>
      </c>
    </row>
    <row r="58" spans="1:5" ht="15.75" customHeight="1" x14ac:dyDescent="0.25">
      <c r="A58" s="2">
        <v>7919</v>
      </c>
      <c r="B58" s="4">
        <v>105</v>
      </c>
      <c r="C58" s="4">
        <v>21</v>
      </c>
      <c r="D58" s="5">
        <v>10</v>
      </c>
      <c r="E58" s="5">
        <v>8</v>
      </c>
    </row>
    <row r="59" spans="1:5" ht="15.75" customHeight="1" x14ac:dyDescent="0.25">
      <c r="A59" s="2">
        <v>4786</v>
      </c>
      <c r="B59" s="4">
        <v>82</v>
      </c>
      <c r="C59" s="4">
        <v>61</v>
      </c>
      <c r="D59" s="5">
        <v>10</v>
      </c>
      <c r="E59" s="5">
        <v>12</v>
      </c>
    </row>
    <row r="60" spans="1:5" ht="15.75" customHeight="1" x14ac:dyDescent="0.25">
      <c r="A60" s="2">
        <v>4073</v>
      </c>
      <c r="B60" s="4">
        <v>80</v>
      </c>
      <c r="C60" s="4">
        <v>34</v>
      </c>
      <c r="D60" s="5">
        <v>10</v>
      </c>
      <c r="E60" s="5">
        <v>7</v>
      </c>
    </row>
    <row r="61" spans="1:5" ht="15.75" customHeight="1" x14ac:dyDescent="0.25">
      <c r="A61" s="2">
        <v>8985</v>
      </c>
      <c r="B61" s="4">
        <v>80</v>
      </c>
      <c r="C61" s="4">
        <v>11</v>
      </c>
      <c r="D61" s="5">
        <v>10</v>
      </c>
      <c r="E61" s="5">
        <v>10</v>
      </c>
    </row>
    <row r="62" spans="1:5" ht="15.75" customHeight="1" x14ac:dyDescent="0.25">
      <c r="A62" s="2">
        <v>9451</v>
      </c>
      <c r="B62" s="4">
        <v>76</v>
      </c>
      <c r="C62" s="4">
        <v>137</v>
      </c>
      <c r="D62" s="5">
        <v>10</v>
      </c>
      <c r="E62" s="5">
        <v>9</v>
      </c>
    </row>
    <row r="63" spans="1:5" ht="15.75" customHeight="1" x14ac:dyDescent="0.25">
      <c r="A63" s="2">
        <v>9750</v>
      </c>
      <c r="B63" s="4">
        <v>60</v>
      </c>
      <c r="C63" s="4">
        <v>12</v>
      </c>
      <c r="D63" s="5">
        <v>10</v>
      </c>
      <c r="E63" s="5">
        <v>5</v>
      </c>
    </row>
    <row r="64" spans="1:5" ht="15.75" customHeight="1" x14ac:dyDescent="0.25">
      <c r="A64" s="2">
        <v>1184</v>
      </c>
      <c r="B64" s="4">
        <v>41</v>
      </c>
      <c r="C64" s="4">
        <v>0</v>
      </c>
      <c r="D64" s="5">
        <v>10</v>
      </c>
      <c r="E64" s="5">
        <v>10</v>
      </c>
    </row>
    <row r="65" spans="1:5" ht="15.75" customHeight="1" x14ac:dyDescent="0.25">
      <c r="A65" s="2">
        <v>3933</v>
      </c>
      <c r="B65" s="4">
        <v>36</v>
      </c>
      <c r="C65" s="4">
        <v>72</v>
      </c>
      <c r="D65" s="5">
        <v>10</v>
      </c>
      <c r="E65" s="5">
        <v>6</v>
      </c>
    </row>
    <row r="66" spans="1:5" ht="15.75" customHeight="1" x14ac:dyDescent="0.25">
      <c r="A66" s="2">
        <v>4656</v>
      </c>
      <c r="B66" s="4">
        <v>32</v>
      </c>
      <c r="C66" s="4">
        <v>32</v>
      </c>
      <c r="D66" s="5">
        <v>10</v>
      </c>
      <c r="E66" s="5">
        <v>4</v>
      </c>
    </row>
    <row r="67" spans="1:5" ht="15.75" customHeight="1" x14ac:dyDescent="0.25">
      <c r="A67" s="2">
        <v>6722</v>
      </c>
      <c r="B67" s="4">
        <v>28</v>
      </c>
      <c r="C67" s="4">
        <v>14</v>
      </c>
      <c r="D67" s="5">
        <v>10</v>
      </c>
      <c r="E67" s="5">
        <v>7</v>
      </c>
    </row>
    <row r="68" spans="1:5" ht="15.75" customHeight="1" x14ac:dyDescent="0.25">
      <c r="A68" s="2">
        <v>10240</v>
      </c>
      <c r="B68" s="4">
        <v>26</v>
      </c>
      <c r="C68" s="4">
        <v>13</v>
      </c>
      <c r="D68" s="5">
        <v>10</v>
      </c>
      <c r="E68" s="5">
        <v>6</v>
      </c>
    </row>
    <row r="69" spans="1:5" ht="15.75" customHeight="1" x14ac:dyDescent="0.25">
      <c r="A69" s="2">
        <v>1277</v>
      </c>
      <c r="B69" s="4">
        <v>22</v>
      </c>
      <c r="C69" s="4">
        <v>22</v>
      </c>
      <c r="D69" s="5">
        <v>10</v>
      </c>
      <c r="E69" s="5">
        <v>10</v>
      </c>
    </row>
    <row r="70" spans="1:5" ht="15.75" customHeight="1" x14ac:dyDescent="0.25">
      <c r="A70" s="2">
        <v>5407</v>
      </c>
      <c r="B70" s="4">
        <v>17</v>
      </c>
      <c r="C70" s="4">
        <v>0</v>
      </c>
      <c r="D70" s="5">
        <v>10</v>
      </c>
      <c r="E70" s="5">
        <v>7</v>
      </c>
    </row>
    <row r="71" spans="1:5" ht="15.75" customHeight="1" x14ac:dyDescent="0.25">
      <c r="A71" s="2">
        <v>9260</v>
      </c>
      <c r="B71" s="4">
        <v>16</v>
      </c>
      <c r="C71" s="4">
        <v>16</v>
      </c>
      <c r="D71" s="5">
        <v>10</v>
      </c>
      <c r="E71" s="5">
        <v>9</v>
      </c>
    </row>
    <row r="72" spans="1:5" ht="15.75" customHeight="1" x14ac:dyDescent="0.25">
      <c r="A72" s="2">
        <v>1118</v>
      </c>
      <c r="B72" s="4">
        <v>13</v>
      </c>
      <c r="C72" s="4">
        <v>6</v>
      </c>
      <c r="D72" s="5">
        <v>10</v>
      </c>
      <c r="E72" s="5">
        <v>5</v>
      </c>
    </row>
    <row r="73" spans="1:5" ht="15.75" customHeight="1" x14ac:dyDescent="0.25">
      <c r="A73" s="2">
        <v>4673</v>
      </c>
      <c r="B73" s="4">
        <v>12</v>
      </c>
      <c r="C73" s="4">
        <v>12</v>
      </c>
      <c r="D73" s="5">
        <v>10</v>
      </c>
      <c r="E73" s="5">
        <v>5</v>
      </c>
    </row>
    <row r="74" spans="1:5" ht="15.75" customHeight="1" x14ac:dyDescent="0.25">
      <c r="A74" s="2">
        <v>4945</v>
      </c>
      <c r="B74" s="4">
        <v>10</v>
      </c>
      <c r="C74" s="4">
        <v>10</v>
      </c>
      <c r="D74" s="5">
        <v>10</v>
      </c>
      <c r="E74" s="5">
        <v>12</v>
      </c>
    </row>
    <row r="75" spans="1:5" ht="15.75" customHeight="1" x14ac:dyDescent="0.25">
      <c r="A75" s="2">
        <v>5221</v>
      </c>
      <c r="B75" s="4">
        <v>8</v>
      </c>
      <c r="C75" s="4">
        <v>0</v>
      </c>
      <c r="D75" s="5">
        <v>10</v>
      </c>
      <c r="E75" s="5">
        <v>5</v>
      </c>
    </row>
    <row r="76" spans="1:5" ht="15.75" customHeight="1" x14ac:dyDescent="0.25">
      <c r="A76" s="2">
        <v>9323</v>
      </c>
      <c r="B76" s="4">
        <v>8</v>
      </c>
      <c r="C76" s="4">
        <v>49</v>
      </c>
      <c r="D76" s="5">
        <v>10</v>
      </c>
      <c r="E76" s="5">
        <v>7</v>
      </c>
    </row>
    <row r="77" spans="1:5" ht="15.75" customHeight="1" x14ac:dyDescent="0.25">
      <c r="A77" s="2">
        <v>1146</v>
      </c>
      <c r="B77" s="4">
        <v>8</v>
      </c>
      <c r="C77" s="4">
        <v>49</v>
      </c>
      <c r="D77" s="5">
        <v>10</v>
      </c>
      <c r="E77" s="5">
        <v>7</v>
      </c>
    </row>
    <row r="78" spans="1:5" ht="15.75" customHeight="1" x14ac:dyDescent="0.25">
      <c r="A78" s="2">
        <v>5841</v>
      </c>
      <c r="B78" s="4">
        <v>7</v>
      </c>
      <c r="C78" s="4">
        <v>0</v>
      </c>
      <c r="D78" s="5">
        <v>10</v>
      </c>
      <c r="E78" s="5">
        <v>8</v>
      </c>
    </row>
    <row r="79" spans="1:5" ht="15.75" customHeight="1" x14ac:dyDescent="0.25">
      <c r="A79" s="2">
        <v>7793</v>
      </c>
      <c r="B79" s="4">
        <v>7</v>
      </c>
      <c r="C79" s="4">
        <v>30</v>
      </c>
      <c r="D79" s="5">
        <v>10</v>
      </c>
      <c r="E79" s="5">
        <v>7</v>
      </c>
    </row>
    <row r="80" spans="1:5" ht="15.75" customHeight="1" x14ac:dyDescent="0.25">
      <c r="A80" s="2">
        <v>2570</v>
      </c>
      <c r="B80" s="4">
        <v>7</v>
      </c>
      <c r="C80" s="4">
        <v>0</v>
      </c>
      <c r="D80" s="5">
        <v>10</v>
      </c>
      <c r="E80" s="5">
        <v>7</v>
      </c>
    </row>
    <row r="81" spans="1:5" ht="15.75" customHeight="1" x14ac:dyDescent="0.25">
      <c r="A81" s="2">
        <v>6892</v>
      </c>
      <c r="B81" s="4">
        <v>7</v>
      </c>
      <c r="C81" s="4">
        <v>0</v>
      </c>
      <c r="D81" s="5">
        <v>10</v>
      </c>
      <c r="E81" s="5">
        <v>6</v>
      </c>
    </row>
    <row r="82" spans="1:5" ht="15.75" customHeight="1" x14ac:dyDescent="0.25">
      <c r="A82" s="2">
        <v>7378</v>
      </c>
      <c r="B82" s="4">
        <v>5</v>
      </c>
      <c r="C82" s="4">
        <v>5</v>
      </c>
      <c r="D82" s="5">
        <v>10</v>
      </c>
      <c r="E82" s="5">
        <v>6</v>
      </c>
    </row>
    <row r="83" spans="1:5" ht="15.75" customHeight="1" x14ac:dyDescent="0.25">
      <c r="A83" s="2">
        <v>1618</v>
      </c>
      <c r="B83" s="4">
        <v>0</v>
      </c>
      <c r="C83" s="4">
        <v>0</v>
      </c>
      <c r="D83" s="5">
        <v>10</v>
      </c>
      <c r="E83" s="5">
        <v>8</v>
      </c>
    </row>
    <row r="84" spans="1:5" ht="15.75" customHeight="1" x14ac:dyDescent="0.25">
      <c r="A84" s="2">
        <v>8581</v>
      </c>
      <c r="B84" s="4">
        <v>0</v>
      </c>
      <c r="C84" s="4">
        <v>0</v>
      </c>
      <c r="D84" s="5">
        <v>10</v>
      </c>
      <c r="E84" s="5">
        <v>8</v>
      </c>
    </row>
    <row r="85" spans="1:5" ht="15.75" customHeight="1" x14ac:dyDescent="0.25">
      <c r="A85" s="2">
        <v>7462</v>
      </c>
      <c r="B85" s="4">
        <v>0</v>
      </c>
      <c r="C85" s="4">
        <v>157</v>
      </c>
      <c r="D85" s="5">
        <v>10</v>
      </c>
      <c r="E85" s="5">
        <v>4</v>
      </c>
    </row>
    <row r="86" spans="1:5" ht="15.75" customHeight="1" x14ac:dyDescent="0.25">
      <c r="A86" s="2">
        <v>9760</v>
      </c>
      <c r="B86" s="4">
        <v>0</v>
      </c>
      <c r="C86" s="4">
        <v>0</v>
      </c>
      <c r="D86" s="5">
        <v>10</v>
      </c>
      <c r="E86" s="5">
        <v>10</v>
      </c>
    </row>
    <row r="87" spans="1:5" ht="15.75" customHeight="1" x14ac:dyDescent="0.25">
      <c r="A87" s="2">
        <v>5236</v>
      </c>
      <c r="B87" s="4">
        <v>0</v>
      </c>
      <c r="C87" s="4">
        <v>178</v>
      </c>
      <c r="D87" s="5">
        <v>10</v>
      </c>
      <c r="E87" s="5">
        <v>8</v>
      </c>
    </row>
    <row r="88" spans="1:5" ht="15.75" customHeight="1" x14ac:dyDescent="0.25">
      <c r="A88" s="2">
        <v>5758</v>
      </c>
      <c r="B88" s="4">
        <v>0</v>
      </c>
      <c r="C88" s="4">
        <v>0</v>
      </c>
      <c r="D88" s="5">
        <v>10</v>
      </c>
      <c r="E88" s="5">
        <v>13</v>
      </c>
    </row>
    <row r="89" spans="1:5" ht="15.75" customHeight="1" x14ac:dyDescent="0.25">
      <c r="A89" s="2">
        <v>1490</v>
      </c>
      <c r="B89" s="4">
        <v>0</v>
      </c>
      <c r="C89" s="4">
        <v>7</v>
      </c>
      <c r="D89" s="5">
        <v>10</v>
      </c>
      <c r="E89" s="5">
        <v>8</v>
      </c>
    </row>
    <row r="90" spans="1:5" ht="15.75" customHeight="1" x14ac:dyDescent="0.25">
      <c r="A90" s="2">
        <v>6977</v>
      </c>
      <c r="B90" s="4">
        <v>0</v>
      </c>
      <c r="C90" s="4">
        <v>37</v>
      </c>
      <c r="D90" s="5">
        <v>10</v>
      </c>
      <c r="E90" s="5">
        <v>13</v>
      </c>
    </row>
    <row r="91" spans="1:5" ht="15.75" customHeight="1" x14ac:dyDescent="0.25">
      <c r="A91" s="2">
        <v>2886</v>
      </c>
      <c r="B91" s="4">
        <v>0</v>
      </c>
      <c r="C91" s="4">
        <v>12</v>
      </c>
      <c r="D91" s="5">
        <v>10</v>
      </c>
      <c r="E91" s="5">
        <v>10</v>
      </c>
    </row>
    <row r="92" spans="1:5" ht="15.75" customHeight="1" x14ac:dyDescent="0.25">
      <c r="A92" s="2">
        <v>7101</v>
      </c>
      <c r="B92" s="4">
        <v>0</v>
      </c>
      <c r="C92" s="4">
        <v>0</v>
      </c>
      <c r="D92" s="5">
        <v>10</v>
      </c>
      <c r="E92" s="5">
        <v>10</v>
      </c>
    </row>
    <row r="93" spans="1:5" ht="15.75" customHeight="1" x14ac:dyDescent="0.25">
      <c r="A93" s="2">
        <v>4611</v>
      </c>
      <c r="B93" s="4">
        <v>181</v>
      </c>
      <c r="C93" s="4">
        <v>21</v>
      </c>
      <c r="D93" s="5">
        <v>9</v>
      </c>
      <c r="E93" s="5">
        <v>13</v>
      </c>
    </row>
    <row r="94" spans="1:5" ht="15.75" customHeight="1" x14ac:dyDescent="0.25">
      <c r="A94" s="2">
        <v>4518</v>
      </c>
      <c r="B94" s="4">
        <v>172</v>
      </c>
      <c r="C94" s="4">
        <v>132</v>
      </c>
      <c r="D94" s="5">
        <v>9</v>
      </c>
      <c r="E94" s="5">
        <v>11</v>
      </c>
    </row>
    <row r="95" spans="1:5" ht="15.75" customHeight="1" x14ac:dyDescent="0.25">
      <c r="A95" s="2">
        <v>9645</v>
      </c>
      <c r="B95" s="4">
        <v>138</v>
      </c>
      <c r="C95" s="4">
        <v>46</v>
      </c>
      <c r="D95" s="5">
        <v>9</v>
      </c>
      <c r="E95" s="5">
        <v>10</v>
      </c>
    </row>
    <row r="96" spans="1:5" ht="15.75" customHeight="1" x14ac:dyDescent="0.25">
      <c r="A96" s="2">
        <v>1092</v>
      </c>
      <c r="B96" s="4">
        <v>129</v>
      </c>
      <c r="C96" s="4">
        <v>43</v>
      </c>
      <c r="D96" s="5">
        <v>9</v>
      </c>
      <c r="E96" s="5">
        <v>4</v>
      </c>
    </row>
    <row r="97" spans="1:5" ht="15.75" customHeight="1" x14ac:dyDescent="0.25">
      <c r="A97" s="2">
        <v>2254</v>
      </c>
      <c r="B97" s="4">
        <v>120</v>
      </c>
      <c r="C97" s="4">
        <v>80</v>
      </c>
      <c r="D97" s="5">
        <v>9</v>
      </c>
      <c r="E97" s="5">
        <v>5</v>
      </c>
    </row>
    <row r="98" spans="1:5" ht="15.75" customHeight="1" x14ac:dyDescent="0.25">
      <c r="A98" s="2">
        <v>3867</v>
      </c>
      <c r="B98" s="4">
        <v>112</v>
      </c>
      <c r="C98" s="4">
        <v>82</v>
      </c>
      <c r="D98" s="5">
        <v>9</v>
      </c>
      <c r="E98" s="5">
        <v>13</v>
      </c>
    </row>
    <row r="99" spans="1:5" ht="15.75" customHeight="1" x14ac:dyDescent="0.25">
      <c r="A99" s="2">
        <v>3859</v>
      </c>
      <c r="B99" s="4">
        <v>112</v>
      </c>
      <c r="C99" s="4">
        <v>82</v>
      </c>
      <c r="D99" s="5">
        <v>9</v>
      </c>
      <c r="E99" s="5">
        <v>13</v>
      </c>
    </row>
    <row r="100" spans="1:5" ht="15.75" customHeight="1" x14ac:dyDescent="0.25">
      <c r="A100" s="2">
        <v>9999</v>
      </c>
      <c r="B100" s="4">
        <v>105</v>
      </c>
      <c r="C100" s="4">
        <v>42</v>
      </c>
      <c r="D100" s="5">
        <v>9</v>
      </c>
      <c r="E100" s="5">
        <v>9</v>
      </c>
    </row>
    <row r="101" spans="1:5" ht="15.75" customHeight="1" x14ac:dyDescent="0.25">
      <c r="A101" s="2">
        <v>9500</v>
      </c>
      <c r="B101" s="4">
        <v>104</v>
      </c>
      <c r="C101" s="4">
        <v>78</v>
      </c>
      <c r="D101" s="5">
        <v>9</v>
      </c>
      <c r="E101" s="5">
        <v>8</v>
      </c>
    </row>
    <row r="102" spans="1:5" ht="15.75" customHeight="1" x14ac:dyDescent="0.25">
      <c r="A102" s="2">
        <v>4676</v>
      </c>
      <c r="B102" s="4">
        <v>91</v>
      </c>
      <c r="C102" s="4">
        <v>107</v>
      </c>
      <c r="D102" s="5">
        <v>9</v>
      </c>
      <c r="E102" s="5">
        <v>8</v>
      </c>
    </row>
    <row r="103" spans="1:5" ht="15.75" customHeight="1" x14ac:dyDescent="0.25">
      <c r="A103" s="2">
        <v>367</v>
      </c>
      <c r="B103" s="4">
        <v>90</v>
      </c>
      <c r="C103" s="4">
        <v>103</v>
      </c>
      <c r="D103" s="5">
        <v>9</v>
      </c>
      <c r="E103" s="5">
        <v>5</v>
      </c>
    </row>
    <row r="104" spans="1:5" ht="15.75" customHeight="1" x14ac:dyDescent="0.25">
      <c r="A104" s="2">
        <v>2131</v>
      </c>
      <c r="B104" s="4">
        <v>89</v>
      </c>
      <c r="C104" s="4">
        <v>12</v>
      </c>
      <c r="D104" s="5">
        <v>9</v>
      </c>
      <c r="E104" s="5">
        <v>6</v>
      </c>
    </row>
    <row r="105" spans="1:5" ht="15.75" customHeight="1" x14ac:dyDescent="0.25">
      <c r="A105" s="2">
        <v>4406</v>
      </c>
      <c r="B105" s="4">
        <v>84</v>
      </c>
      <c r="C105" s="4">
        <v>56</v>
      </c>
      <c r="D105" s="5">
        <v>9</v>
      </c>
      <c r="E105" s="5">
        <v>8</v>
      </c>
    </row>
    <row r="106" spans="1:5" ht="15.75" customHeight="1" x14ac:dyDescent="0.25">
      <c r="A106" s="2">
        <v>6661</v>
      </c>
      <c r="B106" s="4">
        <v>80</v>
      </c>
      <c r="C106" s="4">
        <v>80</v>
      </c>
      <c r="D106" s="5">
        <v>9</v>
      </c>
      <c r="E106" s="5">
        <v>12</v>
      </c>
    </row>
    <row r="107" spans="1:5" ht="15.75" customHeight="1" x14ac:dyDescent="0.25">
      <c r="A107" s="2">
        <v>5462</v>
      </c>
      <c r="B107" s="4">
        <v>80</v>
      </c>
      <c r="C107" s="4">
        <v>80</v>
      </c>
      <c r="D107" s="5">
        <v>9</v>
      </c>
      <c r="E107" s="5">
        <v>12</v>
      </c>
    </row>
    <row r="108" spans="1:5" ht="15.75" customHeight="1" x14ac:dyDescent="0.25">
      <c r="A108" s="2">
        <v>10897</v>
      </c>
      <c r="B108" s="4">
        <v>80</v>
      </c>
      <c r="C108" s="4">
        <v>80</v>
      </c>
      <c r="D108" s="5">
        <v>9</v>
      </c>
      <c r="E108" s="5">
        <v>12</v>
      </c>
    </row>
    <row r="109" spans="1:5" ht="15.75" customHeight="1" x14ac:dyDescent="0.25">
      <c r="A109" s="2">
        <v>7118</v>
      </c>
      <c r="B109" s="4">
        <v>80</v>
      </c>
      <c r="C109" s="4">
        <v>26</v>
      </c>
      <c r="D109" s="5">
        <v>9</v>
      </c>
      <c r="E109" s="5">
        <v>6</v>
      </c>
    </row>
    <row r="110" spans="1:5" ht="15.75" customHeight="1" x14ac:dyDescent="0.25">
      <c r="A110" s="2">
        <v>3852</v>
      </c>
      <c r="B110" s="4">
        <v>72</v>
      </c>
      <c r="C110" s="4">
        <v>27</v>
      </c>
      <c r="D110" s="5">
        <v>9</v>
      </c>
      <c r="E110" s="5">
        <v>12</v>
      </c>
    </row>
    <row r="111" spans="1:5" ht="15.75" customHeight="1" x14ac:dyDescent="0.25">
      <c r="A111" s="2">
        <v>1000</v>
      </c>
      <c r="B111" s="4">
        <v>72</v>
      </c>
      <c r="C111" s="4">
        <v>27</v>
      </c>
      <c r="D111" s="5">
        <v>9</v>
      </c>
      <c r="E111" s="5">
        <v>12</v>
      </c>
    </row>
    <row r="112" spans="1:5" ht="15.75" customHeight="1" x14ac:dyDescent="0.25">
      <c r="A112" s="2">
        <v>9167</v>
      </c>
      <c r="B112" s="4">
        <v>71</v>
      </c>
      <c r="C112" s="4">
        <v>35</v>
      </c>
      <c r="D112" s="5">
        <v>9</v>
      </c>
      <c r="E112" s="5">
        <v>12</v>
      </c>
    </row>
    <row r="113" spans="1:5" ht="15.75" customHeight="1" x14ac:dyDescent="0.25">
      <c r="A113" s="2">
        <v>3766</v>
      </c>
      <c r="B113" s="4">
        <v>71</v>
      </c>
      <c r="C113" s="4">
        <v>94</v>
      </c>
      <c r="D113" s="5">
        <v>9</v>
      </c>
      <c r="E113" s="5">
        <v>8</v>
      </c>
    </row>
    <row r="114" spans="1:5" ht="15.75" customHeight="1" x14ac:dyDescent="0.25">
      <c r="A114" s="2">
        <v>10314</v>
      </c>
      <c r="B114" s="4">
        <v>66</v>
      </c>
      <c r="C114" s="4">
        <v>89</v>
      </c>
      <c r="D114" s="5">
        <v>9</v>
      </c>
      <c r="E114" s="5">
        <v>5</v>
      </c>
    </row>
    <row r="115" spans="1:5" ht="15.75" customHeight="1" x14ac:dyDescent="0.25">
      <c r="A115" s="2">
        <v>9265</v>
      </c>
      <c r="B115" s="4">
        <v>64</v>
      </c>
      <c r="C115" s="4">
        <v>12</v>
      </c>
      <c r="D115" s="5">
        <v>9</v>
      </c>
      <c r="E115" s="5">
        <v>6</v>
      </c>
    </row>
    <row r="116" spans="1:5" ht="15.75" customHeight="1" x14ac:dyDescent="0.25">
      <c r="A116" s="2">
        <v>9463</v>
      </c>
      <c r="B116" s="4">
        <v>56</v>
      </c>
      <c r="C116" s="4">
        <v>98</v>
      </c>
      <c r="D116" s="5">
        <v>9</v>
      </c>
      <c r="E116" s="5">
        <v>7</v>
      </c>
    </row>
    <row r="117" spans="1:5" ht="15.75" customHeight="1" x14ac:dyDescent="0.25">
      <c r="A117" s="2">
        <v>9516</v>
      </c>
      <c r="B117" s="4">
        <v>54</v>
      </c>
      <c r="C117" s="4">
        <v>98</v>
      </c>
      <c r="D117" s="5">
        <v>9</v>
      </c>
      <c r="E117" s="5">
        <v>10</v>
      </c>
    </row>
    <row r="118" spans="1:5" ht="15.75" customHeight="1" x14ac:dyDescent="0.25">
      <c r="A118" s="2">
        <v>6575</v>
      </c>
      <c r="B118" s="4">
        <v>48</v>
      </c>
      <c r="C118" s="4">
        <v>32</v>
      </c>
      <c r="D118" s="5">
        <v>9</v>
      </c>
      <c r="E118" s="5">
        <v>7</v>
      </c>
    </row>
    <row r="119" spans="1:5" ht="15.75" customHeight="1" x14ac:dyDescent="0.25">
      <c r="A119" s="2">
        <v>1867</v>
      </c>
      <c r="B119" s="4">
        <v>48</v>
      </c>
      <c r="C119" s="4">
        <v>84</v>
      </c>
      <c r="D119" s="5">
        <v>9</v>
      </c>
      <c r="E119" s="5">
        <v>6</v>
      </c>
    </row>
    <row r="120" spans="1:5" ht="15.75" customHeight="1" x14ac:dyDescent="0.25">
      <c r="A120" s="2">
        <v>238</v>
      </c>
      <c r="B120" s="4">
        <v>47</v>
      </c>
      <c r="C120" s="4">
        <v>95</v>
      </c>
      <c r="D120" s="5">
        <v>9</v>
      </c>
      <c r="E120" s="5">
        <v>9</v>
      </c>
    </row>
    <row r="121" spans="1:5" ht="15.75" customHeight="1" x14ac:dyDescent="0.25">
      <c r="A121" s="2">
        <v>10870</v>
      </c>
      <c r="B121" s="4">
        <v>43</v>
      </c>
      <c r="C121" s="4">
        <v>118</v>
      </c>
      <c r="D121" s="5">
        <v>9</v>
      </c>
      <c r="E121" s="5">
        <v>4</v>
      </c>
    </row>
    <row r="122" spans="1:5" ht="15.75" customHeight="1" x14ac:dyDescent="0.25">
      <c r="A122" s="2">
        <v>1453</v>
      </c>
      <c r="B122" s="4">
        <v>40</v>
      </c>
      <c r="C122" s="4">
        <v>20</v>
      </c>
      <c r="D122" s="5">
        <v>9</v>
      </c>
      <c r="E122" s="5">
        <v>13</v>
      </c>
    </row>
    <row r="123" spans="1:5" ht="15.75" customHeight="1" x14ac:dyDescent="0.25">
      <c r="A123" s="2">
        <v>5782</v>
      </c>
      <c r="B123" s="4">
        <v>35</v>
      </c>
      <c r="C123" s="4">
        <v>77</v>
      </c>
      <c r="D123" s="5">
        <v>9</v>
      </c>
      <c r="E123" s="5">
        <v>9</v>
      </c>
    </row>
    <row r="124" spans="1:5" ht="15.75" customHeight="1" x14ac:dyDescent="0.25">
      <c r="A124" s="2">
        <v>10858</v>
      </c>
      <c r="B124" s="4">
        <v>30</v>
      </c>
      <c r="C124" s="4">
        <v>138</v>
      </c>
      <c r="D124" s="5">
        <v>9</v>
      </c>
      <c r="E124" s="5">
        <v>7</v>
      </c>
    </row>
    <row r="125" spans="1:5" ht="15.75" customHeight="1" x14ac:dyDescent="0.25">
      <c r="A125" s="2">
        <v>5667</v>
      </c>
      <c r="B125" s="4">
        <v>30</v>
      </c>
      <c r="C125" s="4">
        <v>46</v>
      </c>
      <c r="D125" s="5">
        <v>9</v>
      </c>
      <c r="E125" s="5">
        <v>4</v>
      </c>
    </row>
    <row r="126" spans="1:5" ht="15.75" customHeight="1" x14ac:dyDescent="0.25">
      <c r="A126" s="2">
        <v>8932</v>
      </c>
      <c r="B126" s="4">
        <v>28</v>
      </c>
      <c r="C126" s="4">
        <v>70</v>
      </c>
      <c r="D126" s="5">
        <v>9</v>
      </c>
      <c r="E126" s="5">
        <v>6</v>
      </c>
    </row>
    <row r="127" spans="1:5" ht="15.75" customHeight="1" x14ac:dyDescent="0.25">
      <c r="A127" s="2">
        <v>1509</v>
      </c>
      <c r="B127" s="4">
        <v>27</v>
      </c>
      <c r="C127" s="4">
        <v>54</v>
      </c>
      <c r="D127" s="5">
        <v>9</v>
      </c>
      <c r="E127" s="5">
        <v>4</v>
      </c>
    </row>
    <row r="128" spans="1:5" ht="15.75" customHeight="1" x14ac:dyDescent="0.25">
      <c r="A128" s="2">
        <v>6248</v>
      </c>
      <c r="B128" s="4">
        <v>24</v>
      </c>
      <c r="C128" s="4">
        <v>29</v>
      </c>
      <c r="D128" s="5">
        <v>9</v>
      </c>
      <c r="E128" s="5">
        <v>11</v>
      </c>
    </row>
    <row r="129" spans="1:5" ht="15.75" customHeight="1" x14ac:dyDescent="0.25">
      <c r="A129" s="2">
        <v>7079</v>
      </c>
      <c r="B129" s="4">
        <v>23</v>
      </c>
      <c r="C129" s="4">
        <v>11</v>
      </c>
      <c r="D129" s="5">
        <v>9</v>
      </c>
      <c r="E129" s="5">
        <v>12</v>
      </c>
    </row>
    <row r="130" spans="1:5" ht="15.75" customHeight="1" x14ac:dyDescent="0.25">
      <c r="A130" s="2">
        <v>4580</v>
      </c>
      <c r="B130" s="4">
        <v>22</v>
      </c>
      <c r="C130" s="4">
        <v>91</v>
      </c>
      <c r="D130" s="5">
        <v>9</v>
      </c>
      <c r="E130" s="5">
        <v>9</v>
      </c>
    </row>
    <row r="131" spans="1:5" ht="15.75" customHeight="1" x14ac:dyDescent="0.25">
      <c r="A131" s="2">
        <v>1628</v>
      </c>
      <c r="B131" s="4">
        <v>21</v>
      </c>
      <c r="C131" s="4">
        <v>75</v>
      </c>
      <c r="D131" s="5">
        <v>9</v>
      </c>
      <c r="E131" s="5">
        <v>4</v>
      </c>
    </row>
    <row r="132" spans="1:5" ht="15.75" customHeight="1" x14ac:dyDescent="0.25">
      <c r="A132" s="2">
        <v>3807</v>
      </c>
      <c r="B132" s="4">
        <v>21</v>
      </c>
      <c r="C132" s="4">
        <v>21</v>
      </c>
      <c r="D132" s="5">
        <v>9</v>
      </c>
      <c r="E132" s="5">
        <v>9</v>
      </c>
    </row>
    <row r="133" spans="1:5" ht="15.75" customHeight="1" x14ac:dyDescent="0.25">
      <c r="A133" s="2">
        <v>6945</v>
      </c>
      <c r="B133" s="4">
        <v>20</v>
      </c>
      <c r="C133" s="4">
        <v>54</v>
      </c>
      <c r="D133" s="5">
        <v>9</v>
      </c>
      <c r="E133" s="5">
        <v>11</v>
      </c>
    </row>
    <row r="134" spans="1:5" ht="15.75" customHeight="1" x14ac:dyDescent="0.25">
      <c r="A134" s="2">
        <v>2797</v>
      </c>
      <c r="B134" s="4">
        <v>20</v>
      </c>
      <c r="C134" s="4">
        <v>60</v>
      </c>
      <c r="D134" s="5">
        <v>9</v>
      </c>
      <c r="E134" s="5">
        <v>9</v>
      </c>
    </row>
    <row r="135" spans="1:5" ht="15.75" customHeight="1" x14ac:dyDescent="0.25">
      <c r="A135" s="2">
        <v>6233</v>
      </c>
      <c r="B135" s="4">
        <v>19</v>
      </c>
      <c r="C135" s="4">
        <v>47</v>
      </c>
      <c r="D135" s="5">
        <v>9</v>
      </c>
      <c r="E135" s="5">
        <v>10</v>
      </c>
    </row>
    <row r="136" spans="1:5" ht="15.75" customHeight="1" x14ac:dyDescent="0.25">
      <c r="A136" s="2">
        <v>1440</v>
      </c>
      <c r="B136" s="4">
        <v>17</v>
      </c>
      <c r="C136" s="4">
        <v>188</v>
      </c>
      <c r="D136" s="5">
        <v>9</v>
      </c>
      <c r="E136" s="5">
        <v>9</v>
      </c>
    </row>
    <row r="137" spans="1:5" ht="15.75" customHeight="1" x14ac:dyDescent="0.25">
      <c r="A137" s="2">
        <v>10061</v>
      </c>
      <c r="B137" s="4">
        <v>17</v>
      </c>
      <c r="C137" s="4">
        <v>8</v>
      </c>
      <c r="D137" s="5">
        <v>9</v>
      </c>
      <c r="E137" s="5">
        <v>12</v>
      </c>
    </row>
    <row r="138" spans="1:5" ht="15.75" customHeight="1" x14ac:dyDescent="0.25">
      <c r="A138" s="2">
        <v>4391</v>
      </c>
      <c r="B138" s="4">
        <v>15</v>
      </c>
      <c r="C138" s="4">
        <v>7</v>
      </c>
      <c r="D138" s="5">
        <v>9</v>
      </c>
      <c r="E138" s="5">
        <v>9</v>
      </c>
    </row>
    <row r="139" spans="1:5" ht="15.75" customHeight="1" x14ac:dyDescent="0.25">
      <c r="A139" s="2">
        <v>6283</v>
      </c>
      <c r="B139" s="4">
        <v>15</v>
      </c>
      <c r="C139" s="4">
        <v>7</v>
      </c>
      <c r="D139" s="5">
        <v>9</v>
      </c>
      <c r="E139" s="5">
        <v>9</v>
      </c>
    </row>
    <row r="140" spans="1:5" ht="15.75" customHeight="1" x14ac:dyDescent="0.25">
      <c r="A140" s="2">
        <v>3421</v>
      </c>
      <c r="B140" s="4">
        <v>15</v>
      </c>
      <c r="C140" s="4">
        <v>7</v>
      </c>
      <c r="D140" s="5">
        <v>9</v>
      </c>
      <c r="E140" s="5">
        <v>9</v>
      </c>
    </row>
    <row r="141" spans="1:5" ht="15.75" customHeight="1" x14ac:dyDescent="0.25">
      <c r="A141" s="2">
        <v>5596</v>
      </c>
      <c r="B141" s="4">
        <v>14</v>
      </c>
      <c r="C141" s="4">
        <v>0</v>
      </c>
      <c r="D141" s="5">
        <v>9</v>
      </c>
      <c r="E141" s="5">
        <v>9</v>
      </c>
    </row>
    <row r="142" spans="1:5" ht="15.75" customHeight="1" x14ac:dyDescent="0.25">
      <c r="A142" s="2">
        <v>3900</v>
      </c>
      <c r="B142" s="4">
        <v>14</v>
      </c>
      <c r="C142" s="4">
        <v>7</v>
      </c>
      <c r="D142" s="5">
        <v>9</v>
      </c>
      <c r="E142" s="5">
        <v>9</v>
      </c>
    </row>
    <row r="143" spans="1:5" ht="15.75" customHeight="1" x14ac:dyDescent="0.25">
      <c r="A143" s="2">
        <v>8825</v>
      </c>
      <c r="B143" s="4">
        <v>14</v>
      </c>
      <c r="C143" s="4">
        <v>24</v>
      </c>
      <c r="D143" s="5">
        <v>9</v>
      </c>
      <c r="E143" s="5">
        <v>5</v>
      </c>
    </row>
    <row r="144" spans="1:5" ht="15.75" customHeight="1" x14ac:dyDescent="0.25">
      <c r="A144" s="2">
        <v>9958</v>
      </c>
      <c r="B144" s="4">
        <v>14</v>
      </c>
      <c r="C144" s="4">
        <v>7</v>
      </c>
      <c r="D144" s="5">
        <v>9</v>
      </c>
      <c r="E144" s="5">
        <v>9</v>
      </c>
    </row>
    <row r="145" spans="1:5" ht="15.75" customHeight="1" x14ac:dyDescent="0.25">
      <c r="A145" s="2">
        <v>6605</v>
      </c>
      <c r="B145" s="4">
        <v>13</v>
      </c>
      <c r="C145" s="4">
        <v>0</v>
      </c>
      <c r="D145" s="5">
        <v>9</v>
      </c>
      <c r="E145" s="5">
        <v>6</v>
      </c>
    </row>
    <row r="146" spans="1:5" ht="15.75" customHeight="1" x14ac:dyDescent="0.25">
      <c r="A146" s="2">
        <v>6318</v>
      </c>
      <c r="B146" s="4">
        <v>12</v>
      </c>
      <c r="C146" s="4">
        <v>89</v>
      </c>
      <c r="D146" s="5">
        <v>9</v>
      </c>
      <c r="E146" s="5">
        <v>13</v>
      </c>
    </row>
    <row r="147" spans="1:5" ht="15.75" customHeight="1" x14ac:dyDescent="0.25">
      <c r="A147" s="2">
        <v>5396</v>
      </c>
      <c r="B147" s="4">
        <v>12</v>
      </c>
      <c r="C147" s="4">
        <v>89</v>
      </c>
      <c r="D147" s="5">
        <v>9</v>
      </c>
      <c r="E147" s="5">
        <v>13</v>
      </c>
    </row>
    <row r="148" spans="1:5" ht="15.75" customHeight="1" x14ac:dyDescent="0.25">
      <c r="A148" s="2">
        <v>10675</v>
      </c>
      <c r="B148" s="4">
        <v>11</v>
      </c>
      <c r="C148" s="4">
        <v>0</v>
      </c>
      <c r="D148" s="5">
        <v>9</v>
      </c>
      <c r="E148" s="5">
        <v>5</v>
      </c>
    </row>
    <row r="149" spans="1:5" ht="15.75" customHeight="1" x14ac:dyDescent="0.25">
      <c r="A149" s="2">
        <v>9977</v>
      </c>
      <c r="B149" s="4">
        <v>11</v>
      </c>
      <c r="C149" s="4">
        <v>26</v>
      </c>
      <c r="D149" s="5">
        <v>9</v>
      </c>
      <c r="E149" s="5">
        <v>5</v>
      </c>
    </row>
    <row r="150" spans="1:5" ht="15.75" customHeight="1" x14ac:dyDescent="0.25">
      <c r="A150" s="2">
        <v>9817</v>
      </c>
      <c r="B150" s="4">
        <v>10</v>
      </c>
      <c r="C150" s="4">
        <v>10</v>
      </c>
      <c r="D150" s="5">
        <v>9</v>
      </c>
      <c r="E150" s="5">
        <v>12</v>
      </c>
    </row>
    <row r="151" spans="1:5" ht="15.75" customHeight="1" x14ac:dyDescent="0.25">
      <c r="A151" s="2">
        <v>5136</v>
      </c>
      <c r="B151" s="4">
        <v>7</v>
      </c>
      <c r="C151" s="4">
        <v>15</v>
      </c>
      <c r="D151" s="5">
        <v>9</v>
      </c>
      <c r="E151" s="5">
        <v>8</v>
      </c>
    </row>
    <row r="152" spans="1:5" ht="15.75" customHeight="1" x14ac:dyDescent="0.25">
      <c r="A152" s="2">
        <v>8132</v>
      </c>
      <c r="B152" s="4">
        <v>6</v>
      </c>
      <c r="C152" s="4">
        <v>6</v>
      </c>
      <c r="D152" s="5">
        <v>9</v>
      </c>
      <c r="E152" s="5">
        <v>8</v>
      </c>
    </row>
    <row r="153" spans="1:5" ht="15.75" customHeight="1" x14ac:dyDescent="0.25">
      <c r="A153" s="2">
        <v>6991</v>
      </c>
      <c r="B153" s="4">
        <v>6</v>
      </c>
      <c r="C153" s="4">
        <v>6</v>
      </c>
      <c r="D153" s="5">
        <v>9</v>
      </c>
      <c r="E153" s="5">
        <v>6</v>
      </c>
    </row>
    <row r="154" spans="1:5" ht="15.75" customHeight="1" x14ac:dyDescent="0.25">
      <c r="A154" s="2">
        <v>5207</v>
      </c>
      <c r="B154" s="4">
        <v>6</v>
      </c>
      <c r="C154" s="4">
        <v>6</v>
      </c>
      <c r="D154" s="5">
        <v>9</v>
      </c>
      <c r="E154" s="5">
        <v>6</v>
      </c>
    </row>
    <row r="155" spans="1:5" ht="15.75" customHeight="1" x14ac:dyDescent="0.25">
      <c r="A155" s="2">
        <v>1518</v>
      </c>
      <c r="B155" s="4">
        <v>6</v>
      </c>
      <c r="C155" s="4">
        <v>91</v>
      </c>
      <c r="D155" s="5">
        <v>9</v>
      </c>
      <c r="E155" s="5">
        <v>7</v>
      </c>
    </row>
    <row r="156" spans="1:5" ht="15.75" customHeight="1" x14ac:dyDescent="0.25">
      <c r="A156" s="2">
        <v>635</v>
      </c>
      <c r="B156" s="4">
        <v>5</v>
      </c>
      <c r="C156" s="4">
        <v>0</v>
      </c>
      <c r="D156" s="5">
        <v>9</v>
      </c>
      <c r="E156" s="5">
        <v>7</v>
      </c>
    </row>
    <row r="157" spans="1:5" ht="15.75" customHeight="1" x14ac:dyDescent="0.25">
      <c r="A157" s="2">
        <v>9362</v>
      </c>
      <c r="B157" s="4">
        <v>5</v>
      </c>
      <c r="C157" s="4">
        <v>5</v>
      </c>
      <c r="D157" s="5">
        <v>9</v>
      </c>
      <c r="E157" s="5">
        <v>7</v>
      </c>
    </row>
    <row r="158" spans="1:5" ht="15.75" customHeight="1" x14ac:dyDescent="0.25">
      <c r="A158" s="2">
        <v>10664</v>
      </c>
      <c r="B158" s="4">
        <v>4</v>
      </c>
      <c r="C158" s="4">
        <v>0</v>
      </c>
      <c r="D158" s="5">
        <v>9</v>
      </c>
      <c r="E158" s="5">
        <v>5</v>
      </c>
    </row>
    <row r="159" spans="1:5" ht="15.75" customHeight="1" x14ac:dyDescent="0.25">
      <c r="A159" s="2">
        <v>7755</v>
      </c>
      <c r="B159" s="4">
        <v>3</v>
      </c>
      <c r="C159" s="4">
        <v>0</v>
      </c>
      <c r="D159" s="5">
        <v>9</v>
      </c>
      <c r="E159" s="5">
        <v>4</v>
      </c>
    </row>
    <row r="160" spans="1:5" ht="15.75" customHeight="1" x14ac:dyDescent="0.25">
      <c r="A160" s="2">
        <v>5430</v>
      </c>
      <c r="B160" s="4">
        <v>0</v>
      </c>
      <c r="C160" s="4">
        <v>19</v>
      </c>
      <c r="D160" s="5">
        <v>9</v>
      </c>
      <c r="E160" s="5">
        <v>8</v>
      </c>
    </row>
    <row r="161" spans="1:5" ht="15.75" customHeight="1" x14ac:dyDescent="0.25">
      <c r="A161" s="2">
        <v>8432</v>
      </c>
      <c r="B161" s="4">
        <v>0</v>
      </c>
      <c r="C161" s="4">
        <v>19</v>
      </c>
      <c r="D161" s="5">
        <v>9</v>
      </c>
      <c r="E161" s="5">
        <v>8</v>
      </c>
    </row>
    <row r="162" spans="1:5" ht="15.75" customHeight="1" x14ac:dyDescent="0.25">
      <c r="A162" s="2">
        <v>1829</v>
      </c>
      <c r="B162" s="4">
        <v>0</v>
      </c>
      <c r="C162" s="4">
        <v>0</v>
      </c>
      <c r="D162" s="5">
        <v>9</v>
      </c>
      <c r="E162" s="5">
        <v>4</v>
      </c>
    </row>
    <row r="163" spans="1:5" ht="15.75" customHeight="1" x14ac:dyDescent="0.25">
      <c r="A163" s="2">
        <v>339</v>
      </c>
      <c r="B163" s="4">
        <v>0</v>
      </c>
      <c r="C163" s="4">
        <v>0</v>
      </c>
      <c r="D163" s="5">
        <v>9</v>
      </c>
      <c r="E163" s="5">
        <v>5</v>
      </c>
    </row>
    <row r="164" spans="1:5" ht="15.75" customHeight="1" x14ac:dyDescent="0.25">
      <c r="A164" s="2">
        <v>5589</v>
      </c>
      <c r="B164" s="4">
        <v>0</v>
      </c>
      <c r="C164" s="4">
        <v>7</v>
      </c>
      <c r="D164" s="5">
        <v>9</v>
      </c>
      <c r="E164" s="5">
        <v>10</v>
      </c>
    </row>
    <row r="165" spans="1:5" ht="15.75" customHeight="1" x14ac:dyDescent="0.25">
      <c r="A165" s="2">
        <v>3298</v>
      </c>
      <c r="B165" s="4">
        <v>0</v>
      </c>
      <c r="C165" s="4">
        <v>9</v>
      </c>
      <c r="D165" s="5">
        <v>9</v>
      </c>
      <c r="E165" s="5">
        <v>9</v>
      </c>
    </row>
    <row r="166" spans="1:5" ht="15.75" customHeight="1" x14ac:dyDescent="0.25">
      <c r="A166" s="2">
        <v>8486</v>
      </c>
      <c r="B166" s="4">
        <v>0</v>
      </c>
      <c r="C166" s="4">
        <v>3</v>
      </c>
      <c r="D166" s="5">
        <v>9</v>
      </c>
      <c r="E166" s="5">
        <v>4</v>
      </c>
    </row>
    <row r="167" spans="1:5" ht="15.75" customHeight="1" x14ac:dyDescent="0.25">
      <c r="A167" s="2">
        <v>2829</v>
      </c>
      <c r="B167" s="4">
        <v>0</v>
      </c>
      <c r="C167" s="4">
        <v>7</v>
      </c>
      <c r="D167" s="5">
        <v>9</v>
      </c>
      <c r="E167" s="5">
        <v>8</v>
      </c>
    </row>
    <row r="168" spans="1:5" ht="15.75" customHeight="1" x14ac:dyDescent="0.25">
      <c r="A168" s="2">
        <v>3667</v>
      </c>
      <c r="B168" s="4">
        <v>178</v>
      </c>
      <c r="C168" s="4">
        <v>27</v>
      </c>
      <c r="D168" s="5">
        <v>8</v>
      </c>
      <c r="E168" s="5">
        <v>11</v>
      </c>
    </row>
    <row r="169" spans="1:5" ht="15.75" customHeight="1" x14ac:dyDescent="0.25">
      <c r="A169" s="2">
        <v>9220</v>
      </c>
      <c r="B169" s="4">
        <v>172</v>
      </c>
      <c r="C169" s="4">
        <v>115</v>
      </c>
      <c r="D169" s="5">
        <v>8</v>
      </c>
      <c r="E169" s="5">
        <v>5</v>
      </c>
    </row>
    <row r="170" spans="1:5" ht="15.75" customHeight="1" x14ac:dyDescent="0.25">
      <c r="A170" s="2">
        <v>3834</v>
      </c>
      <c r="B170" s="4">
        <v>161</v>
      </c>
      <c r="C170" s="4">
        <v>30</v>
      </c>
      <c r="D170" s="5">
        <v>8</v>
      </c>
      <c r="E170" s="5">
        <v>11</v>
      </c>
    </row>
    <row r="171" spans="1:5" ht="15.75" customHeight="1" x14ac:dyDescent="0.25">
      <c r="A171" s="2">
        <v>6931</v>
      </c>
      <c r="B171" s="4">
        <v>151</v>
      </c>
      <c r="C171" s="4">
        <v>60</v>
      </c>
      <c r="D171" s="5">
        <v>8</v>
      </c>
      <c r="E171" s="5">
        <v>4</v>
      </c>
    </row>
    <row r="172" spans="1:5" ht="15.75" customHeight="1" x14ac:dyDescent="0.25">
      <c r="A172" s="2">
        <v>8852</v>
      </c>
      <c r="B172" s="4">
        <v>126</v>
      </c>
      <c r="C172" s="4">
        <v>45</v>
      </c>
      <c r="D172" s="5">
        <v>8</v>
      </c>
      <c r="E172" s="5">
        <v>11</v>
      </c>
    </row>
    <row r="173" spans="1:5" ht="15.75" customHeight="1" x14ac:dyDescent="0.25">
      <c r="A173" s="2">
        <v>10196</v>
      </c>
      <c r="B173" s="4">
        <v>123</v>
      </c>
      <c r="C173" s="4">
        <v>64</v>
      </c>
      <c r="D173" s="5">
        <v>8</v>
      </c>
      <c r="E173" s="5">
        <v>8</v>
      </c>
    </row>
    <row r="174" spans="1:5" ht="15.75" customHeight="1" x14ac:dyDescent="0.25">
      <c r="A174" s="2">
        <v>1915</v>
      </c>
      <c r="B174" s="4">
        <v>115</v>
      </c>
      <c r="C174" s="4">
        <v>0</v>
      </c>
      <c r="D174" s="5">
        <v>8</v>
      </c>
      <c r="E174" s="5">
        <v>6</v>
      </c>
    </row>
    <row r="175" spans="1:5" ht="15.75" customHeight="1" x14ac:dyDescent="0.25">
      <c r="A175" s="2">
        <v>5204</v>
      </c>
      <c r="B175" s="4">
        <v>98</v>
      </c>
      <c r="C175" s="4">
        <v>112</v>
      </c>
      <c r="D175" s="5">
        <v>8</v>
      </c>
      <c r="E175" s="5">
        <v>5</v>
      </c>
    </row>
    <row r="176" spans="1:5" ht="15.75" customHeight="1" x14ac:dyDescent="0.25">
      <c r="A176" s="2">
        <v>7723</v>
      </c>
      <c r="B176" s="4">
        <v>93</v>
      </c>
      <c r="C176" s="4">
        <v>80</v>
      </c>
      <c r="D176" s="5">
        <v>8</v>
      </c>
      <c r="E176" s="5">
        <v>6</v>
      </c>
    </row>
    <row r="177" spans="1:5" ht="15.75" customHeight="1" x14ac:dyDescent="0.25">
      <c r="A177" s="2">
        <v>2963</v>
      </c>
      <c r="B177" s="4">
        <v>93</v>
      </c>
      <c r="C177" s="4">
        <v>80</v>
      </c>
      <c r="D177" s="5">
        <v>8</v>
      </c>
      <c r="E177" s="5">
        <v>6</v>
      </c>
    </row>
    <row r="178" spans="1:5" ht="15.75" customHeight="1" x14ac:dyDescent="0.25">
      <c r="A178" s="2">
        <v>5524</v>
      </c>
      <c r="B178" s="4">
        <v>88</v>
      </c>
      <c r="C178" s="4">
        <v>88</v>
      </c>
      <c r="D178" s="5">
        <v>8</v>
      </c>
      <c r="E178" s="5">
        <v>4</v>
      </c>
    </row>
    <row r="179" spans="1:5" ht="15.75" customHeight="1" x14ac:dyDescent="0.25">
      <c r="A179" s="2">
        <v>8278</v>
      </c>
      <c r="B179" s="4">
        <v>83</v>
      </c>
      <c r="C179" s="4">
        <v>99</v>
      </c>
      <c r="D179" s="5">
        <v>8</v>
      </c>
      <c r="E179" s="5">
        <v>5</v>
      </c>
    </row>
    <row r="180" spans="1:5" ht="15.75" customHeight="1" x14ac:dyDescent="0.25">
      <c r="A180" s="2">
        <v>175</v>
      </c>
      <c r="B180" s="4">
        <v>80</v>
      </c>
      <c r="C180" s="4">
        <v>107</v>
      </c>
      <c r="D180" s="5">
        <v>8</v>
      </c>
      <c r="E180" s="5">
        <v>8</v>
      </c>
    </row>
    <row r="181" spans="1:5" ht="15.75" customHeight="1" x14ac:dyDescent="0.25">
      <c r="A181" s="2">
        <v>6988</v>
      </c>
      <c r="B181" s="4">
        <v>80</v>
      </c>
      <c r="C181" s="4">
        <v>107</v>
      </c>
      <c r="D181" s="5">
        <v>8</v>
      </c>
      <c r="E181" s="5">
        <v>8</v>
      </c>
    </row>
    <row r="182" spans="1:5" ht="15.75" customHeight="1" x14ac:dyDescent="0.25">
      <c r="A182" s="2">
        <v>3599</v>
      </c>
      <c r="B182" s="4">
        <v>80</v>
      </c>
      <c r="C182" s="4">
        <v>93</v>
      </c>
      <c r="D182" s="5">
        <v>8</v>
      </c>
      <c r="E182" s="5">
        <v>8</v>
      </c>
    </row>
    <row r="183" spans="1:5" ht="15.75" customHeight="1" x14ac:dyDescent="0.25">
      <c r="A183" s="2">
        <v>7072</v>
      </c>
      <c r="B183" s="4">
        <v>79</v>
      </c>
      <c r="C183" s="4">
        <v>136</v>
      </c>
      <c r="D183" s="5">
        <v>8</v>
      </c>
      <c r="E183" s="5">
        <v>4</v>
      </c>
    </row>
    <row r="184" spans="1:5" ht="15.75" customHeight="1" x14ac:dyDescent="0.25">
      <c r="A184" s="2">
        <v>521</v>
      </c>
      <c r="B184" s="4">
        <v>77</v>
      </c>
      <c r="C184" s="4">
        <v>24</v>
      </c>
      <c r="D184" s="5">
        <v>8</v>
      </c>
      <c r="E184" s="5">
        <v>7</v>
      </c>
    </row>
    <row r="185" spans="1:5" ht="15.75" customHeight="1" x14ac:dyDescent="0.25">
      <c r="A185" s="2">
        <v>8601</v>
      </c>
      <c r="B185" s="4">
        <v>76</v>
      </c>
      <c r="C185" s="4">
        <v>178</v>
      </c>
      <c r="D185" s="5">
        <v>8</v>
      </c>
      <c r="E185" s="5">
        <v>5</v>
      </c>
    </row>
    <row r="186" spans="1:5" ht="15.75" customHeight="1" x14ac:dyDescent="0.25">
      <c r="A186" s="2">
        <v>6349</v>
      </c>
      <c r="B186" s="4">
        <v>73</v>
      </c>
      <c r="C186" s="4">
        <v>48</v>
      </c>
      <c r="D186" s="5">
        <v>8</v>
      </c>
      <c r="E186" s="5">
        <v>6</v>
      </c>
    </row>
    <row r="187" spans="1:5" ht="15.75" customHeight="1" x14ac:dyDescent="0.25">
      <c r="A187" s="2">
        <v>1907</v>
      </c>
      <c r="B187" s="4">
        <v>69</v>
      </c>
      <c r="C187" s="4">
        <v>41</v>
      </c>
      <c r="D187" s="5">
        <v>8</v>
      </c>
      <c r="E187" s="5">
        <v>9</v>
      </c>
    </row>
    <row r="188" spans="1:5" ht="15.75" customHeight="1" x14ac:dyDescent="0.25">
      <c r="A188" s="2">
        <v>6694</v>
      </c>
      <c r="B188" s="4">
        <v>66</v>
      </c>
      <c r="C188" s="4">
        <v>38</v>
      </c>
      <c r="D188" s="5">
        <v>8</v>
      </c>
      <c r="E188" s="5">
        <v>13</v>
      </c>
    </row>
    <row r="189" spans="1:5" ht="15.75" customHeight="1" x14ac:dyDescent="0.25">
      <c r="A189" s="2">
        <v>10156</v>
      </c>
      <c r="B189" s="4">
        <v>63</v>
      </c>
      <c r="C189" s="4">
        <v>31</v>
      </c>
      <c r="D189" s="5">
        <v>8</v>
      </c>
      <c r="E189" s="5">
        <v>7</v>
      </c>
    </row>
    <row r="190" spans="1:5" ht="15.75" customHeight="1" x14ac:dyDescent="0.25">
      <c r="A190" s="2">
        <v>1631</v>
      </c>
      <c r="B190" s="4">
        <v>63</v>
      </c>
      <c r="C190" s="4">
        <v>25</v>
      </c>
      <c r="D190" s="5">
        <v>8</v>
      </c>
      <c r="E190" s="5">
        <v>7</v>
      </c>
    </row>
    <row r="191" spans="1:5" ht="15.75" customHeight="1" x14ac:dyDescent="0.25">
      <c r="A191" s="2">
        <v>7861</v>
      </c>
      <c r="B191" s="4">
        <v>57</v>
      </c>
      <c r="C191" s="4">
        <v>0</v>
      </c>
      <c r="D191" s="5">
        <v>8</v>
      </c>
      <c r="E191" s="5">
        <v>6</v>
      </c>
    </row>
    <row r="192" spans="1:5" ht="15.75" customHeight="1" x14ac:dyDescent="0.25">
      <c r="A192" s="2">
        <v>158</v>
      </c>
      <c r="B192" s="4">
        <v>53</v>
      </c>
      <c r="C192" s="4">
        <v>75</v>
      </c>
      <c r="D192" s="5">
        <v>8</v>
      </c>
      <c r="E192" s="5">
        <v>5</v>
      </c>
    </row>
    <row r="193" spans="1:5" ht="15.75" customHeight="1" x14ac:dyDescent="0.25">
      <c r="A193" s="2">
        <v>3389</v>
      </c>
      <c r="B193" s="4">
        <v>53</v>
      </c>
      <c r="C193" s="4">
        <v>107</v>
      </c>
      <c r="D193" s="5">
        <v>8</v>
      </c>
      <c r="E193" s="5">
        <v>13</v>
      </c>
    </row>
    <row r="194" spans="1:5" ht="15.75" customHeight="1" x14ac:dyDescent="0.25">
      <c r="A194" s="2">
        <v>8925</v>
      </c>
      <c r="B194" s="4">
        <v>53</v>
      </c>
      <c r="C194" s="4">
        <v>179</v>
      </c>
      <c r="D194" s="5">
        <v>8</v>
      </c>
      <c r="E194" s="5">
        <v>10</v>
      </c>
    </row>
    <row r="195" spans="1:5" ht="15.75" customHeight="1" x14ac:dyDescent="0.25">
      <c r="A195" s="2">
        <v>10163</v>
      </c>
      <c r="B195" s="4">
        <v>50</v>
      </c>
      <c r="C195" s="4">
        <v>38</v>
      </c>
      <c r="D195" s="5">
        <v>8</v>
      </c>
      <c r="E195" s="5">
        <v>7</v>
      </c>
    </row>
    <row r="196" spans="1:5" ht="15.75" customHeight="1" x14ac:dyDescent="0.25">
      <c r="A196" s="2">
        <v>2666</v>
      </c>
      <c r="B196" s="4">
        <v>50</v>
      </c>
      <c r="C196" s="4">
        <v>0</v>
      </c>
      <c r="D196" s="5">
        <v>8</v>
      </c>
      <c r="E196" s="5">
        <v>11</v>
      </c>
    </row>
    <row r="197" spans="1:5" ht="15.75" customHeight="1" x14ac:dyDescent="0.25">
      <c r="A197" s="2">
        <v>4141</v>
      </c>
      <c r="B197" s="4">
        <v>49</v>
      </c>
      <c r="C197" s="4">
        <v>21</v>
      </c>
      <c r="D197" s="5">
        <v>8</v>
      </c>
      <c r="E197" s="5">
        <v>10</v>
      </c>
    </row>
    <row r="198" spans="1:5" ht="15.75" customHeight="1" x14ac:dyDescent="0.25">
      <c r="A198" s="2">
        <v>1524</v>
      </c>
      <c r="B198" s="4">
        <v>45</v>
      </c>
      <c r="C198" s="4">
        <v>160</v>
      </c>
      <c r="D198" s="5">
        <v>8</v>
      </c>
      <c r="E198" s="5">
        <v>5</v>
      </c>
    </row>
    <row r="199" spans="1:5" ht="15.75" customHeight="1" x14ac:dyDescent="0.25">
      <c r="A199" s="2">
        <v>7832</v>
      </c>
      <c r="B199" s="4">
        <v>44</v>
      </c>
      <c r="C199" s="4">
        <v>88</v>
      </c>
      <c r="D199" s="5">
        <v>8</v>
      </c>
      <c r="E199" s="5">
        <v>7</v>
      </c>
    </row>
    <row r="200" spans="1:5" ht="15.75" customHeight="1" x14ac:dyDescent="0.25">
      <c r="A200" s="2">
        <v>4837</v>
      </c>
      <c r="B200" s="4">
        <v>43</v>
      </c>
      <c r="C200" s="4">
        <v>10</v>
      </c>
      <c r="D200" s="5">
        <v>8</v>
      </c>
      <c r="E200" s="5">
        <v>13</v>
      </c>
    </row>
    <row r="201" spans="1:5" ht="15.75" customHeight="1" x14ac:dyDescent="0.25">
      <c r="A201" s="2">
        <v>2807</v>
      </c>
      <c r="B201" s="4">
        <v>38</v>
      </c>
      <c r="C201" s="4">
        <v>47</v>
      </c>
      <c r="D201" s="5">
        <v>8</v>
      </c>
      <c r="E201" s="5">
        <v>7</v>
      </c>
    </row>
    <row r="202" spans="1:5" ht="15.75" customHeight="1" x14ac:dyDescent="0.25">
      <c r="A202" s="2">
        <v>1052</v>
      </c>
      <c r="B202" s="4">
        <v>38</v>
      </c>
      <c r="C202" s="4">
        <v>47</v>
      </c>
      <c r="D202" s="5">
        <v>8</v>
      </c>
      <c r="E202" s="5">
        <v>7</v>
      </c>
    </row>
    <row r="203" spans="1:5" ht="15.75" customHeight="1" x14ac:dyDescent="0.25">
      <c r="A203" s="2">
        <v>591</v>
      </c>
      <c r="B203" s="4">
        <v>35</v>
      </c>
      <c r="C203" s="4">
        <v>59</v>
      </c>
      <c r="D203" s="5">
        <v>8</v>
      </c>
      <c r="E203" s="5">
        <v>7</v>
      </c>
    </row>
    <row r="204" spans="1:5" ht="15.75" customHeight="1" x14ac:dyDescent="0.25">
      <c r="A204" s="2">
        <v>7165</v>
      </c>
      <c r="B204" s="4">
        <v>35</v>
      </c>
      <c r="C204" s="4">
        <v>86</v>
      </c>
      <c r="D204" s="5">
        <v>8</v>
      </c>
      <c r="E204" s="5">
        <v>10</v>
      </c>
    </row>
    <row r="205" spans="1:5" ht="15.75" customHeight="1" x14ac:dyDescent="0.25">
      <c r="A205" s="2">
        <v>2223</v>
      </c>
      <c r="B205" s="4">
        <v>33</v>
      </c>
      <c r="C205" s="4">
        <v>116</v>
      </c>
      <c r="D205" s="5">
        <v>8</v>
      </c>
      <c r="E205" s="5">
        <v>8</v>
      </c>
    </row>
    <row r="206" spans="1:5" ht="15.75" customHeight="1" x14ac:dyDescent="0.25">
      <c r="A206" s="2">
        <v>607</v>
      </c>
      <c r="B206" s="4">
        <v>29</v>
      </c>
      <c r="C206" s="4">
        <v>0</v>
      </c>
      <c r="D206" s="5">
        <v>8</v>
      </c>
      <c r="E206" s="5">
        <v>7</v>
      </c>
    </row>
    <row r="207" spans="1:5" ht="15.75" customHeight="1" x14ac:dyDescent="0.25">
      <c r="A207" s="2">
        <v>2150</v>
      </c>
      <c r="B207" s="4">
        <v>28</v>
      </c>
      <c r="C207" s="4">
        <v>56</v>
      </c>
      <c r="D207" s="5">
        <v>8</v>
      </c>
      <c r="E207" s="5">
        <v>4</v>
      </c>
    </row>
    <row r="208" spans="1:5" ht="15.75" customHeight="1" x14ac:dyDescent="0.25">
      <c r="A208" s="2">
        <v>9256</v>
      </c>
      <c r="B208" s="4">
        <v>26</v>
      </c>
      <c r="C208" s="4">
        <v>80</v>
      </c>
      <c r="D208" s="5">
        <v>8</v>
      </c>
      <c r="E208" s="5">
        <v>12</v>
      </c>
    </row>
    <row r="209" spans="1:5" ht="15.75" customHeight="1" x14ac:dyDescent="0.25">
      <c r="A209" s="2">
        <v>9780</v>
      </c>
      <c r="B209" s="4">
        <v>25</v>
      </c>
      <c r="C209" s="4">
        <v>0</v>
      </c>
      <c r="D209" s="5">
        <v>8</v>
      </c>
      <c r="E209" s="5">
        <v>13</v>
      </c>
    </row>
    <row r="210" spans="1:5" ht="15.75" customHeight="1" x14ac:dyDescent="0.25">
      <c r="A210" s="2">
        <v>1212</v>
      </c>
      <c r="B210" s="4">
        <v>25</v>
      </c>
      <c r="C210" s="4">
        <v>41</v>
      </c>
      <c r="D210" s="5">
        <v>8</v>
      </c>
      <c r="E210" s="5">
        <v>6</v>
      </c>
    </row>
    <row r="211" spans="1:5" ht="15.75" customHeight="1" x14ac:dyDescent="0.25">
      <c r="A211" s="2">
        <v>1343</v>
      </c>
      <c r="B211" s="4">
        <v>24</v>
      </c>
      <c r="C211" s="4">
        <v>0</v>
      </c>
      <c r="D211" s="5">
        <v>8</v>
      </c>
      <c r="E211" s="5">
        <v>6</v>
      </c>
    </row>
    <row r="212" spans="1:5" ht="15.75" customHeight="1" x14ac:dyDescent="0.25">
      <c r="A212" s="2">
        <v>4070</v>
      </c>
      <c r="B212" s="4">
        <v>24</v>
      </c>
      <c r="C212" s="4">
        <v>0</v>
      </c>
      <c r="D212" s="5">
        <v>8</v>
      </c>
      <c r="E212" s="5">
        <v>4</v>
      </c>
    </row>
    <row r="213" spans="1:5" ht="15.75" customHeight="1" x14ac:dyDescent="0.25">
      <c r="A213" s="2">
        <v>2909</v>
      </c>
      <c r="B213" s="4">
        <v>24</v>
      </c>
      <c r="C213" s="4">
        <v>24</v>
      </c>
      <c r="D213" s="5">
        <v>8</v>
      </c>
      <c r="E213" s="5">
        <v>6</v>
      </c>
    </row>
    <row r="214" spans="1:5" ht="15.75" customHeight="1" x14ac:dyDescent="0.25">
      <c r="A214" s="2">
        <v>4749</v>
      </c>
      <c r="B214" s="4">
        <v>24</v>
      </c>
      <c r="C214" s="4">
        <v>0</v>
      </c>
      <c r="D214" s="5">
        <v>8</v>
      </c>
      <c r="E214" s="5">
        <v>6</v>
      </c>
    </row>
    <row r="215" spans="1:5" ht="15.75" customHeight="1" x14ac:dyDescent="0.25">
      <c r="A215" s="2">
        <v>2891</v>
      </c>
      <c r="B215" s="4">
        <v>23</v>
      </c>
      <c r="C215" s="4">
        <v>23</v>
      </c>
      <c r="D215" s="5">
        <v>8</v>
      </c>
      <c r="E215" s="5">
        <v>4</v>
      </c>
    </row>
    <row r="216" spans="1:5" ht="15.75" customHeight="1" x14ac:dyDescent="0.25">
      <c r="A216" s="2">
        <v>5011</v>
      </c>
      <c r="B216" s="4">
        <v>23</v>
      </c>
      <c r="C216" s="4">
        <v>23</v>
      </c>
      <c r="D216" s="5">
        <v>8</v>
      </c>
      <c r="E216" s="5">
        <v>4</v>
      </c>
    </row>
    <row r="217" spans="1:5" ht="15.75" customHeight="1" x14ac:dyDescent="0.25">
      <c r="A217" s="2">
        <v>3678</v>
      </c>
      <c r="B217" s="4">
        <v>23</v>
      </c>
      <c r="C217" s="4">
        <v>0</v>
      </c>
      <c r="D217" s="5">
        <v>8</v>
      </c>
      <c r="E217" s="5">
        <v>7</v>
      </c>
    </row>
    <row r="218" spans="1:5" ht="15.75" customHeight="1" x14ac:dyDescent="0.25">
      <c r="A218" s="2">
        <v>5602</v>
      </c>
      <c r="B218" s="4">
        <v>22</v>
      </c>
      <c r="C218" s="4">
        <v>113</v>
      </c>
      <c r="D218" s="5">
        <v>8</v>
      </c>
      <c r="E218" s="5">
        <v>12</v>
      </c>
    </row>
    <row r="219" spans="1:5" ht="15.75" customHeight="1" x14ac:dyDescent="0.25">
      <c r="A219" s="2">
        <v>309</v>
      </c>
      <c r="B219" s="4">
        <v>21</v>
      </c>
      <c r="C219" s="4">
        <v>10</v>
      </c>
      <c r="D219" s="5">
        <v>8</v>
      </c>
      <c r="E219" s="5">
        <v>5</v>
      </c>
    </row>
    <row r="220" spans="1:5" ht="15.75" customHeight="1" x14ac:dyDescent="0.25">
      <c r="A220" s="2">
        <v>6181</v>
      </c>
      <c r="B220" s="4">
        <v>21</v>
      </c>
      <c r="C220" s="4">
        <v>108</v>
      </c>
      <c r="D220" s="5">
        <v>8</v>
      </c>
      <c r="E220" s="5">
        <v>11</v>
      </c>
    </row>
    <row r="221" spans="1:5" ht="15.75" customHeight="1" x14ac:dyDescent="0.25">
      <c r="A221" s="2">
        <v>3571</v>
      </c>
      <c r="B221" s="4">
        <v>21</v>
      </c>
      <c r="C221" s="4">
        <v>10</v>
      </c>
      <c r="D221" s="5">
        <v>8</v>
      </c>
      <c r="E221" s="5">
        <v>5</v>
      </c>
    </row>
    <row r="222" spans="1:5" ht="15.75" customHeight="1" x14ac:dyDescent="0.25">
      <c r="A222" s="2">
        <v>10968</v>
      </c>
      <c r="B222" s="4">
        <v>21</v>
      </c>
      <c r="C222" s="4">
        <v>8</v>
      </c>
      <c r="D222" s="5">
        <v>8</v>
      </c>
      <c r="E222" s="5">
        <v>6</v>
      </c>
    </row>
    <row r="223" spans="1:5" ht="15.75" customHeight="1" x14ac:dyDescent="0.25">
      <c r="A223" s="2">
        <v>10833</v>
      </c>
      <c r="B223" s="4">
        <v>19</v>
      </c>
      <c r="C223" s="4">
        <v>0</v>
      </c>
      <c r="D223" s="5">
        <v>8</v>
      </c>
      <c r="E223" s="5">
        <v>13</v>
      </c>
    </row>
    <row r="224" spans="1:5" ht="15.75" customHeight="1" x14ac:dyDescent="0.25">
      <c r="A224" s="2">
        <v>7987</v>
      </c>
      <c r="B224" s="4">
        <v>17</v>
      </c>
      <c r="C224" s="4">
        <v>13</v>
      </c>
      <c r="D224" s="5">
        <v>8</v>
      </c>
      <c r="E224" s="5">
        <v>6</v>
      </c>
    </row>
    <row r="225" spans="1:5" ht="15.75" customHeight="1" x14ac:dyDescent="0.25">
      <c r="A225" s="2">
        <v>2607</v>
      </c>
      <c r="B225" s="4">
        <v>17</v>
      </c>
      <c r="C225" s="4">
        <v>23</v>
      </c>
      <c r="D225" s="5">
        <v>8</v>
      </c>
      <c r="E225" s="5">
        <v>8</v>
      </c>
    </row>
    <row r="226" spans="1:5" ht="15.75" customHeight="1" x14ac:dyDescent="0.25">
      <c r="A226" s="2">
        <v>2937</v>
      </c>
      <c r="B226" s="4">
        <v>16</v>
      </c>
      <c r="C226" s="4">
        <v>33</v>
      </c>
      <c r="D226" s="5">
        <v>8</v>
      </c>
      <c r="E226" s="5">
        <v>9</v>
      </c>
    </row>
    <row r="227" spans="1:5" ht="15.75" customHeight="1" x14ac:dyDescent="0.25">
      <c r="A227" s="2">
        <v>6274</v>
      </c>
      <c r="B227" s="4">
        <v>16</v>
      </c>
      <c r="C227" s="4">
        <v>48</v>
      </c>
      <c r="D227" s="5">
        <v>8</v>
      </c>
      <c r="E227" s="5">
        <v>6</v>
      </c>
    </row>
    <row r="228" spans="1:5" ht="15.75" customHeight="1" x14ac:dyDescent="0.25">
      <c r="A228" s="2">
        <v>6887</v>
      </c>
      <c r="B228" s="4">
        <v>16</v>
      </c>
      <c r="C228" s="4">
        <v>43</v>
      </c>
      <c r="D228" s="5">
        <v>8</v>
      </c>
      <c r="E228" s="5">
        <v>8</v>
      </c>
    </row>
    <row r="229" spans="1:5" ht="15.75" customHeight="1" x14ac:dyDescent="0.25">
      <c r="A229" s="2">
        <v>9984</v>
      </c>
      <c r="B229" s="4">
        <v>16</v>
      </c>
      <c r="C229" s="4">
        <v>5</v>
      </c>
      <c r="D229" s="5">
        <v>8</v>
      </c>
      <c r="E229" s="5">
        <v>4</v>
      </c>
    </row>
    <row r="230" spans="1:5" ht="15.75" customHeight="1" x14ac:dyDescent="0.25">
      <c r="A230" s="2">
        <v>7500</v>
      </c>
      <c r="B230" s="4">
        <v>16</v>
      </c>
      <c r="C230" s="4">
        <v>43</v>
      </c>
      <c r="D230" s="5">
        <v>8</v>
      </c>
      <c r="E230" s="5">
        <v>8</v>
      </c>
    </row>
    <row r="231" spans="1:5" ht="15.75" customHeight="1" x14ac:dyDescent="0.25">
      <c r="A231" s="2">
        <v>359</v>
      </c>
      <c r="B231" s="4">
        <v>14</v>
      </c>
      <c r="C231" s="4">
        <v>9</v>
      </c>
      <c r="D231" s="5">
        <v>8</v>
      </c>
      <c r="E231" s="5">
        <v>6</v>
      </c>
    </row>
    <row r="232" spans="1:5" ht="15.75" customHeight="1" x14ac:dyDescent="0.25">
      <c r="A232" s="2">
        <v>531</v>
      </c>
      <c r="B232" s="4">
        <v>14</v>
      </c>
      <c r="C232" s="4">
        <v>58</v>
      </c>
      <c r="D232" s="5">
        <v>8</v>
      </c>
      <c r="E232" s="5">
        <v>9</v>
      </c>
    </row>
    <row r="233" spans="1:5" ht="15.75" customHeight="1" x14ac:dyDescent="0.25">
      <c r="A233" s="2">
        <v>832</v>
      </c>
      <c r="B233" s="4">
        <v>14</v>
      </c>
      <c r="C233" s="4">
        <v>14</v>
      </c>
      <c r="D233" s="5">
        <v>8</v>
      </c>
      <c r="E233" s="5">
        <v>10</v>
      </c>
    </row>
    <row r="234" spans="1:5" ht="15.75" customHeight="1" x14ac:dyDescent="0.25">
      <c r="A234" s="2">
        <v>75</v>
      </c>
      <c r="B234" s="4">
        <v>11</v>
      </c>
      <c r="C234" s="4">
        <v>61</v>
      </c>
      <c r="D234" s="5">
        <v>8</v>
      </c>
      <c r="E234" s="5">
        <v>5</v>
      </c>
    </row>
    <row r="235" spans="1:5" ht="15.75" customHeight="1" x14ac:dyDescent="0.25">
      <c r="A235" s="2">
        <v>10888</v>
      </c>
      <c r="B235" s="4">
        <v>11</v>
      </c>
      <c r="C235" s="4">
        <v>83</v>
      </c>
      <c r="D235" s="5">
        <v>8</v>
      </c>
      <c r="E235" s="5">
        <v>6</v>
      </c>
    </row>
    <row r="236" spans="1:5" ht="15.75" customHeight="1" x14ac:dyDescent="0.25">
      <c r="A236" s="2">
        <v>10127</v>
      </c>
      <c r="B236" s="4">
        <v>11</v>
      </c>
      <c r="C236" s="4">
        <v>7</v>
      </c>
      <c r="D236" s="5">
        <v>8</v>
      </c>
      <c r="E236" s="5">
        <v>4</v>
      </c>
    </row>
    <row r="237" spans="1:5" ht="15.75" customHeight="1" x14ac:dyDescent="0.25">
      <c r="A237" s="2">
        <v>4690</v>
      </c>
      <c r="B237" s="4">
        <v>10</v>
      </c>
      <c r="C237" s="4">
        <v>10</v>
      </c>
      <c r="D237" s="5">
        <v>8</v>
      </c>
      <c r="E237" s="5">
        <v>8</v>
      </c>
    </row>
    <row r="238" spans="1:5" ht="15.75" customHeight="1" x14ac:dyDescent="0.25">
      <c r="A238" s="2">
        <v>9729</v>
      </c>
      <c r="B238" s="4">
        <v>10</v>
      </c>
      <c r="C238" s="4">
        <v>43</v>
      </c>
      <c r="D238" s="5">
        <v>8</v>
      </c>
      <c r="E238" s="5">
        <v>7</v>
      </c>
    </row>
    <row r="239" spans="1:5" ht="15.75" customHeight="1" x14ac:dyDescent="0.25">
      <c r="A239" s="2">
        <v>564</v>
      </c>
      <c r="B239" s="4">
        <v>8</v>
      </c>
      <c r="C239" s="4">
        <v>8</v>
      </c>
      <c r="D239" s="5">
        <v>8</v>
      </c>
      <c r="E239" s="5">
        <v>9</v>
      </c>
    </row>
    <row r="240" spans="1:5" ht="15.75" customHeight="1" x14ac:dyDescent="0.25">
      <c r="A240" s="2">
        <v>9224</v>
      </c>
      <c r="B240" s="4">
        <v>8</v>
      </c>
      <c r="C240" s="4">
        <v>0</v>
      </c>
      <c r="D240" s="5">
        <v>8</v>
      </c>
      <c r="E240" s="5">
        <v>5</v>
      </c>
    </row>
    <row r="241" spans="1:5" ht="15.75" customHeight="1" x14ac:dyDescent="0.25">
      <c r="A241" s="2">
        <v>4743</v>
      </c>
      <c r="B241" s="4">
        <v>8</v>
      </c>
      <c r="C241" s="4">
        <v>8</v>
      </c>
      <c r="D241" s="5">
        <v>8</v>
      </c>
      <c r="E241" s="5">
        <v>11</v>
      </c>
    </row>
    <row r="242" spans="1:5" ht="15.75" customHeight="1" x14ac:dyDescent="0.25">
      <c r="A242" s="2">
        <v>6097</v>
      </c>
      <c r="B242" s="4">
        <v>8</v>
      </c>
      <c r="C242" s="4">
        <v>4</v>
      </c>
      <c r="D242" s="5">
        <v>8</v>
      </c>
      <c r="E242" s="5">
        <v>6</v>
      </c>
    </row>
    <row r="243" spans="1:5" ht="15.75" customHeight="1" x14ac:dyDescent="0.25">
      <c r="A243" s="2">
        <v>1012</v>
      </c>
      <c r="B243" s="4">
        <v>7</v>
      </c>
      <c r="C243" s="4">
        <v>14</v>
      </c>
      <c r="D243" s="5">
        <v>8</v>
      </c>
      <c r="E243" s="5">
        <v>10</v>
      </c>
    </row>
    <row r="244" spans="1:5" ht="15.75" customHeight="1" x14ac:dyDescent="0.25">
      <c r="A244" s="2">
        <v>1584</v>
      </c>
      <c r="B244" s="4">
        <v>7</v>
      </c>
      <c r="C244" s="4">
        <v>19</v>
      </c>
      <c r="D244" s="5">
        <v>8</v>
      </c>
      <c r="E244" s="5">
        <v>5</v>
      </c>
    </row>
    <row r="245" spans="1:5" ht="15.75" customHeight="1" x14ac:dyDescent="0.25">
      <c r="A245" s="2">
        <v>7375</v>
      </c>
      <c r="B245" s="4">
        <v>7</v>
      </c>
      <c r="C245" s="4">
        <v>11</v>
      </c>
      <c r="D245" s="5">
        <v>8</v>
      </c>
      <c r="E245" s="5">
        <v>4</v>
      </c>
    </row>
    <row r="246" spans="1:5" ht="15.75" customHeight="1" x14ac:dyDescent="0.25">
      <c r="A246" s="2">
        <v>10144</v>
      </c>
      <c r="B246" s="4">
        <v>7</v>
      </c>
      <c r="C246" s="4">
        <v>11</v>
      </c>
      <c r="D246" s="5">
        <v>8</v>
      </c>
      <c r="E246" s="5">
        <v>4</v>
      </c>
    </row>
    <row r="247" spans="1:5" ht="15.75" customHeight="1" x14ac:dyDescent="0.25">
      <c r="A247" s="2">
        <v>760</v>
      </c>
      <c r="B247" s="4">
        <v>7</v>
      </c>
      <c r="C247" s="4">
        <v>15</v>
      </c>
      <c r="D247" s="5">
        <v>8</v>
      </c>
      <c r="E247" s="5">
        <v>9</v>
      </c>
    </row>
    <row r="248" spans="1:5" ht="15.75" customHeight="1" x14ac:dyDescent="0.25">
      <c r="A248" s="2">
        <v>10660</v>
      </c>
      <c r="B248" s="4">
        <v>7</v>
      </c>
      <c r="C248" s="4">
        <v>0</v>
      </c>
      <c r="D248" s="5">
        <v>8</v>
      </c>
      <c r="E248" s="5">
        <v>4</v>
      </c>
    </row>
    <row r="249" spans="1:5" ht="15.75" customHeight="1" x14ac:dyDescent="0.25">
      <c r="A249" s="2">
        <v>6613</v>
      </c>
      <c r="B249" s="4">
        <v>7</v>
      </c>
      <c r="C249" s="4">
        <v>14</v>
      </c>
      <c r="D249" s="5">
        <v>8</v>
      </c>
      <c r="E249" s="5">
        <v>8</v>
      </c>
    </row>
    <row r="250" spans="1:5" ht="15.75" customHeight="1" x14ac:dyDescent="0.25">
      <c r="A250" s="2">
        <v>3594</v>
      </c>
      <c r="B250" s="4">
        <v>6</v>
      </c>
      <c r="C250" s="4">
        <v>6</v>
      </c>
      <c r="D250" s="5">
        <v>8</v>
      </c>
      <c r="E250" s="5">
        <v>9</v>
      </c>
    </row>
    <row r="251" spans="1:5" ht="15.75" customHeight="1" x14ac:dyDescent="0.25">
      <c r="A251" s="2">
        <v>5209</v>
      </c>
      <c r="B251" s="4">
        <v>5</v>
      </c>
      <c r="C251" s="4">
        <v>16</v>
      </c>
      <c r="D251" s="5">
        <v>8</v>
      </c>
      <c r="E251" s="5">
        <v>7</v>
      </c>
    </row>
    <row r="252" spans="1:5" ht="15.75" customHeight="1" x14ac:dyDescent="0.25">
      <c r="A252" s="2">
        <v>7300</v>
      </c>
      <c r="B252" s="4">
        <v>4</v>
      </c>
      <c r="C252" s="4">
        <v>4</v>
      </c>
      <c r="D252" s="5">
        <v>8</v>
      </c>
      <c r="E252" s="5">
        <v>7</v>
      </c>
    </row>
    <row r="253" spans="1:5" ht="15.75" customHeight="1" x14ac:dyDescent="0.25">
      <c r="A253" s="2">
        <v>4769</v>
      </c>
      <c r="B253" s="4">
        <v>4</v>
      </c>
      <c r="C253" s="4">
        <v>0</v>
      </c>
      <c r="D253" s="5">
        <v>8</v>
      </c>
      <c r="E253" s="5">
        <v>6</v>
      </c>
    </row>
    <row r="254" spans="1:5" ht="15.75" customHeight="1" x14ac:dyDescent="0.25">
      <c r="A254" s="2">
        <v>6218</v>
      </c>
      <c r="B254" s="4">
        <v>4</v>
      </c>
      <c r="C254" s="4">
        <v>0</v>
      </c>
      <c r="D254" s="5">
        <v>8</v>
      </c>
      <c r="E254" s="5">
        <v>7</v>
      </c>
    </row>
    <row r="255" spans="1:5" ht="15.75" customHeight="1" x14ac:dyDescent="0.25">
      <c r="A255" s="2">
        <v>8375</v>
      </c>
      <c r="B255" s="4">
        <v>0</v>
      </c>
      <c r="C255" s="4">
        <v>0</v>
      </c>
      <c r="D255" s="5">
        <v>8</v>
      </c>
      <c r="E255" s="5">
        <v>6</v>
      </c>
    </row>
    <row r="256" spans="1:5" ht="15.75" customHeight="1" x14ac:dyDescent="0.25">
      <c r="A256" s="2">
        <v>3267</v>
      </c>
      <c r="B256" s="4">
        <v>0</v>
      </c>
      <c r="C256" s="4">
        <v>0</v>
      </c>
      <c r="D256" s="5">
        <v>8</v>
      </c>
      <c r="E256" s="5">
        <v>8</v>
      </c>
    </row>
    <row r="257" spans="1:5" ht="15.75" customHeight="1" x14ac:dyDescent="0.25">
      <c r="A257" s="2">
        <v>7055</v>
      </c>
      <c r="B257" s="4">
        <v>0</v>
      </c>
      <c r="C257" s="4">
        <v>0</v>
      </c>
      <c r="D257" s="5">
        <v>8</v>
      </c>
      <c r="E257" s="5">
        <v>11</v>
      </c>
    </row>
    <row r="258" spans="1:5" ht="15.75" customHeight="1" x14ac:dyDescent="0.25">
      <c r="A258" s="2">
        <v>3924</v>
      </c>
      <c r="B258" s="4">
        <v>0</v>
      </c>
      <c r="C258" s="4">
        <v>0</v>
      </c>
      <c r="D258" s="5">
        <v>8</v>
      </c>
      <c r="E258" s="5">
        <v>12</v>
      </c>
    </row>
    <row r="259" spans="1:5" ht="15.75" customHeight="1" x14ac:dyDescent="0.25">
      <c r="A259" s="2">
        <v>4440</v>
      </c>
      <c r="B259" s="4">
        <v>0</v>
      </c>
      <c r="C259" s="4">
        <v>0</v>
      </c>
      <c r="D259" s="5">
        <v>8</v>
      </c>
      <c r="E259" s="5">
        <v>6</v>
      </c>
    </row>
    <row r="260" spans="1:5" ht="15.75" customHeight="1" x14ac:dyDescent="0.25">
      <c r="A260" s="2">
        <v>4324</v>
      </c>
      <c r="B260" s="4">
        <v>0</v>
      </c>
      <c r="C260" s="4">
        <v>4</v>
      </c>
      <c r="D260" s="5">
        <v>8</v>
      </c>
      <c r="E260" s="5">
        <v>7</v>
      </c>
    </row>
    <row r="261" spans="1:5" ht="15.75" customHeight="1" x14ac:dyDescent="0.25">
      <c r="A261" s="2">
        <v>178</v>
      </c>
      <c r="B261" s="4">
        <v>0</v>
      </c>
      <c r="C261" s="4">
        <v>75</v>
      </c>
      <c r="D261" s="5">
        <v>8</v>
      </c>
      <c r="E261" s="5">
        <v>11</v>
      </c>
    </row>
    <row r="262" spans="1:5" ht="15.75" customHeight="1" x14ac:dyDescent="0.25">
      <c r="A262" s="2">
        <v>8492</v>
      </c>
      <c r="B262" s="4">
        <v>0</v>
      </c>
      <c r="C262" s="4">
        <v>58</v>
      </c>
      <c r="D262" s="5">
        <v>8</v>
      </c>
      <c r="E262" s="5">
        <v>10</v>
      </c>
    </row>
    <row r="263" spans="1:5" ht="15.75" customHeight="1" x14ac:dyDescent="0.25">
      <c r="A263" s="2">
        <v>843</v>
      </c>
      <c r="B263" s="4">
        <v>0</v>
      </c>
      <c r="C263" s="4">
        <v>147</v>
      </c>
      <c r="D263" s="5">
        <v>8</v>
      </c>
      <c r="E263" s="5">
        <v>11</v>
      </c>
    </row>
    <row r="264" spans="1:5" ht="15.75" customHeight="1" x14ac:dyDescent="0.25">
      <c r="A264" s="2">
        <v>5529</v>
      </c>
      <c r="B264" s="4">
        <v>0</v>
      </c>
      <c r="C264" s="4">
        <v>0</v>
      </c>
      <c r="D264" s="5">
        <v>8</v>
      </c>
      <c r="E264" s="5">
        <v>5</v>
      </c>
    </row>
    <row r="265" spans="1:5" ht="15.75" customHeight="1" x14ac:dyDescent="0.25">
      <c r="A265" s="2">
        <v>5272</v>
      </c>
      <c r="B265" s="4">
        <v>0</v>
      </c>
      <c r="C265" s="4">
        <v>4</v>
      </c>
      <c r="D265" s="5">
        <v>8</v>
      </c>
      <c r="E265" s="5">
        <v>3</v>
      </c>
    </row>
    <row r="266" spans="1:5" ht="15.75" customHeight="1" x14ac:dyDescent="0.25">
      <c r="A266" s="2">
        <v>1958</v>
      </c>
      <c r="B266" s="4">
        <v>0</v>
      </c>
      <c r="C266" s="4">
        <v>0</v>
      </c>
      <c r="D266" s="5">
        <v>8</v>
      </c>
      <c r="E266" s="5">
        <v>9</v>
      </c>
    </row>
    <row r="267" spans="1:5" ht="15.75" customHeight="1" x14ac:dyDescent="0.25">
      <c r="A267" s="2">
        <v>4609</v>
      </c>
      <c r="B267" s="4">
        <v>0</v>
      </c>
      <c r="C267" s="4">
        <v>4</v>
      </c>
      <c r="D267" s="5">
        <v>8</v>
      </c>
      <c r="E267" s="5">
        <v>6</v>
      </c>
    </row>
    <row r="268" spans="1:5" ht="15.75" customHeight="1" x14ac:dyDescent="0.25">
      <c r="A268" s="2">
        <v>8858</v>
      </c>
      <c r="B268" s="4">
        <v>0</v>
      </c>
      <c r="C268" s="4">
        <v>0</v>
      </c>
      <c r="D268" s="5">
        <v>8</v>
      </c>
      <c r="E268" s="5">
        <v>7</v>
      </c>
    </row>
    <row r="269" spans="1:5" ht="15.75" customHeight="1" x14ac:dyDescent="0.25">
      <c r="A269" s="2">
        <v>4001</v>
      </c>
      <c r="B269" s="4">
        <v>0</v>
      </c>
      <c r="C269" s="4">
        <v>0</v>
      </c>
      <c r="D269" s="5">
        <v>8</v>
      </c>
      <c r="E269" s="5">
        <v>5</v>
      </c>
    </row>
    <row r="270" spans="1:5" ht="15.75" customHeight="1" x14ac:dyDescent="0.25">
      <c r="A270" s="2">
        <v>1763</v>
      </c>
      <c r="B270" s="4">
        <v>172</v>
      </c>
      <c r="C270" s="4">
        <v>148</v>
      </c>
      <c r="D270" s="5">
        <v>7</v>
      </c>
      <c r="E270" s="5">
        <v>10</v>
      </c>
    </row>
    <row r="271" spans="1:5" ht="15.75" customHeight="1" x14ac:dyDescent="0.25">
      <c r="A271" s="2">
        <v>8602</v>
      </c>
      <c r="B271" s="4">
        <v>172</v>
      </c>
      <c r="C271" s="4">
        <v>105</v>
      </c>
      <c r="D271" s="5">
        <v>7</v>
      </c>
      <c r="E271" s="5">
        <v>11</v>
      </c>
    </row>
    <row r="272" spans="1:5" ht="15.75" customHeight="1" x14ac:dyDescent="0.25">
      <c r="A272" s="2">
        <v>1553</v>
      </c>
      <c r="B272" s="4">
        <v>168</v>
      </c>
      <c r="C272" s="4">
        <v>105</v>
      </c>
      <c r="D272" s="5">
        <v>7</v>
      </c>
      <c r="E272" s="5">
        <v>10</v>
      </c>
    </row>
    <row r="273" spans="1:5" ht="15.75" customHeight="1" x14ac:dyDescent="0.25">
      <c r="A273" s="2">
        <v>3445</v>
      </c>
      <c r="B273" s="4">
        <v>162</v>
      </c>
      <c r="C273" s="4">
        <v>92</v>
      </c>
      <c r="D273" s="5">
        <v>7</v>
      </c>
      <c r="E273" s="5">
        <v>10</v>
      </c>
    </row>
    <row r="274" spans="1:5" ht="15.75" customHeight="1" x14ac:dyDescent="0.25">
      <c r="A274" s="2">
        <v>2612</v>
      </c>
      <c r="B274" s="4">
        <v>160</v>
      </c>
      <c r="C274" s="4">
        <v>32</v>
      </c>
      <c r="D274" s="5">
        <v>7</v>
      </c>
      <c r="E274" s="5">
        <v>12</v>
      </c>
    </row>
    <row r="275" spans="1:5" ht="15.75" customHeight="1" x14ac:dyDescent="0.25">
      <c r="A275" s="2">
        <v>9723</v>
      </c>
      <c r="B275" s="4">
        <v>142</v>
      </c>
      <c r="C275" s="4">
        <v>9</v>
      </c>
      <c r="D275" s="5">
        <v>7</v>
      </c>
      <c r="E275" s="5">
        <v>13</v>
      </c>
    </row>
    <row r="276" spans="1:5" ht="15.75" customHeight="1" x14ac:dyDescent="0.25">
      <c r="A276" s="2">
        <v>6409</v>
      </c>
      <c r="B276" s="4">
        <v>140</v>
      </c>
      <c r="C276" s="4">
        <v>12</v>
      </c>
      <c r="D276" s="5">
        <v>7</v>
      </c>
      <c r="E276" s="5">
        <v>7</v>
      </c>
    </row>
    <row r="277" spans="1:5" ht="15.75" customHeight="1" x14ac:dyDescent="0.25">
      <c r="A277" s="2">
        <v>2894</v>
      </c>
      <c r="B277" s="4">
        <v>138</v>
      </c>
      <c r="C277" s="4">
        <v>19</v>
      </c>
      <c r="D277" s="5">
        <v>7</v>
      </c>
      <c r="E277" s="5">
        <v>8</v>
      </c>
    </row>
    <row r="278" spans="1:5" ht="15.75" customHeight="1" x14ac:dyDescent="0.25">
      <c r="A278" s="2">
        <v>5564</v>
      </c>
      <c r="B278" s="4">
        <v>133</v>
      </c>
      <c r="C278" s="4">
        <v>24</v>
      </c>
      <c r="D278" s="5">
        <v>7</v>
      </c>
      <c r="E278" s="5">
        <v>6</v>
      </c>
    </row>
    <row r="279" spans="1:5" ht="15.75" customHeight="1" x14ac:dyDescent="0.25">
      <c r="A279" s="2">
        <v>5883</v>
      </c>
      <c r="B279" s="4">
        <v>120</v>
      </c>
      <c r="C279" s="4">
        <v>126</v>
      </c>
      <c r="D279" s="5">
        <v>7</v>
      </c>
      <c r="E279" s="5">
        <v>7</v>
      </c>
    </row>
    <row r="280" spans="1:5" ht="15.75" customHeight="1" x14ac:dyDescent="0.25">
      <c r="A280" s="2">
        <v>4216</v>
      </c>
      <c r="B280" s="4">
        <v>114</v>
      </c>
      <c r="C280" s="4">
        <v>137</v>
      </c>
      <c r="D280" s="5">
        <v>7</v>
      </c>
      <c r="E280" s="5">
        <v>9</v>
      </c>
    </row>
    <row r="281" spans="1:5" ht="15.75" customHeight="1" x14ac:dyDescent="0.25">
      <c r="A281" s="2">
        <v>378</v>
      </c>
      <c r="B281" s="4">
        <v>112</v>
      </c>
      <c r="C281" s="4">
        <v>72</v>
      </c>
      <c r="D281" s="5">
        <v>7</v>
      </c>
      <c r="E281" s="5">
        <v>10</v>
      </c>
    </row>
    <row r="282" spans="1:5" ht="15.75" customHeight="1" x14ac:dyDescent="0.25">
      <c r="A282" s="2">
        <v>1859</v>
      </c>
      <c r="B282" s="4">
        <v>111</v>
      </c>
      <c r="C282" s="4">
        <v>18</v>
      </c>
      <c r="D282" s="5">
        <v>7</v>
      </c>
      <c r="E282" s="5">
        <v>5</v>
      </c>
    </row>
    <row r="283" spans="1:5" ht="15.75" customHeight="1" x14ac:dyDescent="0.25">
      <c r="A283" s="2">
        <v>10727</v>
      </c>
      <c r="B283" s="4">
        <v>107</v>
      </c>
      <c r="C283" s="4">
        <v>30</v>
      </c>
      <c r="D283" s="5">
        <v>7</v>
      </c>
      <c r="E283" s="5">
        <v>13</v>
      </c>
    </row>
    <row r="284" spans="1:5" ht="15.75" customHeight="1" x14ac:dyDescent="0.25">
      <c r="A284" s="2">
        <v>5299</v>
      </c>
      <c r="B284" s="4">
        <v>107</v>
      </c>
      <c r="C284" s="4">
        <v>30</v>
      </c>
      <c r="D284" s="5">
        <v>7</v>
      </c>
      <c r="E284" s="5">
        <v>13</v>
      </c>
    </row>
    <row r="285" spans="1:5" ht="15.75" customHeight="1" x14ac:dyDescent="0.25">
      <c r="A285" s="2">
        <v>9597</v>
      </c>
      <c r="B285" s="4">
        <v>106</v>
      </c>
      <c r="C285" s="4">
        <v>41</v>
      </c>
      <c r="D285" s="5">
        <v>7</v>
      </c>
      <c r="E285" s="5">
        <v>9</v>
      </c>
    </row>
    <row r="286" spans="1:5" ht="15.75" customHeight="1" x14ac:dyDescent="0.25">
      <c r="A286" s="2">
        <v>1077</v>
      </c>
      <c r="B286" s="4">
        <v>105</v>
      </c>
      <c r="C286" s="4">
        <v>172</v>
      </c>
      <c r="D286" s="5">
        <v>7</v>
      </c>
      <c r="E286" s="5">
        <v>4</v>
      </c>
    </row>
    <row r="287" spans="1:5" ht="15.75" customHeight="1" x14ac:dyDescent="0.25">
      <c r="A287" s="2">
        <v>3690</v>
      </c>
      <c r="B287" s="4">
        <v>102</v>
      </c>
      <c r="C287" s="4">
        <v>40</v>
      </c>
      <c r="D287" s="5">
        <v>7</v>
      </c>
      <c r="E287" s="5">
        <v>10</v>
      </c>
    </row>
    <row r="288" spans="1:5" ht="15.75" customHeight="1" x14ac:dyDescent="0.25">
      <c r="A288" s="2">
        <v>8370</v>
      </c>
      <c r="B288" s="4">
        <v>97</v>
      </c>
      <c r="C288" s="4">
        <v>194</v>
      </c>
      <c r="D288" s="5">
        <v>7</v>
      </c>
      <c r="E288" s="5">
        <v>6</v>
      </c>
    </row>
    <row r="289" spans="1:5" ht="15.75" customHeight="1" x14ac:dyDescent="0.25">
      <c r="A289" s="2">
        <v>4002</v>
      </c>
      <c r="B289" s="4">
        <v>96</v>
      </c>
      <c r="C289" s="4">
        <v>53</v>
      </c>
      <c r="D289" s="5">
        <v>7</v>
      </c>
      <c r="E289" s="5">
        <v>12</v>
      </c>
    </row>
    <row r="290" spans="1:5" ht="15.75" customHeight="1" x14ac:dyDescent="0.25">
      <c r="A290" s="2">
        <v>2793</v>
      </c>
      <c r="B290" s="4">
        <v>88</v>
      </c>
      <c r="C290" s="4">
        <v>44</v>
      </c>
      <c r="D290" s="5">
        <v>7</v>
      </c>
      <c r="E290" s="5">
        <v>13</v>
      </c>
    </row>
    <row r="291" spans="1:5" ht="15.75" customHeight="1" x14ac:dyDescent="0.25">
      <c r="A291" s="2">
        <v>1071</v>
      </c>
      <c r="B291" s="4">
        <v>88</v>
      </c>
      <c r="C291" s="4">
        <v>44</v>
      </c>
      <c r="D291" s="5">
        <v>7</v>
      </c>
      <c r="E291" s="5">
        <v>13</v>
      </c>
    </row>
    <row r="292" spans="1:5" ht="15.75" customHeight="1" x14ac:dyDescent="0.25">
      <c r="A292" s="2">
        <v>640</v>
      </c>
      <c r="B292" s="4">
        <v>80</v>
      </c>
      <c r="C292" s="4">
        <v>17</v>
      </c>
      <c r="D292" s="5">
        <v>7</v>
      </c>
      <c r="E292" s="5">
        <v>10</v>
      </c>
    </row>
    <row r="293" spans="1:5" ht="15.75" customHeight="1" x14ac:dyDescent="0.25">
      <c r="A293" s="2">
        <v>5721</v>
      </c>
      <c r="B293" s="4">
        <v>76</v>
      </c>
      <c r="C293" s="4">
        <v>45</v>
      </c>
      <c r="D293" s="5">
        <v>7</v>
      </c>
      <c r="E293" s="5">
        <v>6</v>
      </c>
    </row>
    <row r="294" spans="1:5" ht="15.75" customHeight="1" x14ac:dyDescent="0.25">
      <c r="A294" s="2">
        <v>2118</v>
      </c>
      <c r="B294" s="4">
        <v>75</v>
      </c>
      <c r="C294" s="4">
        <v>107</v>
      </c>
      <c r="D294" s="5">
        <v>7</v>
      </c>
      <c r="E294" s="5">
        <v>8</v>
      </c>
    </row>
    <row r="295" spans="1:5" ht="15.75" customHeight="1" x14ac:dyDescent="0.25">
      <c r="A295" s="2">
        <v>965</v>
      </c>
      <c r="B295" s="4">
        <v>65</v>
      </c>
      <c r="C295" s="4">
        <v>49</v>
      </c>
      <c r="D295" s="5">
        <v>7</v>
      </c>
      <c r="E295" s="5">
        <v>7</v>
      </c>
    </row>
    <row r="296" spans="1:5" ht="15.75" customHeight="1" x14ac:dyDescent="0.25">
      <c r="A296" s="2">
        <v>3463</v>
      </c>
      <c r="B296" s="4">
        <v>62</v>
      </c>
      <c r="C296" s="4">
        <v>26</v>
      </c>
      <c r="D296" s="5">
        <v>7</v>
      </c>
      <c r="E296" s="5">
        <v>13</v>
      </c>
    </row>
    <row r="297" spans="1:5" ht="15.75" customHeight="1" x14ac:dyDescent="0.25">
      <c r="A297" s="2">
        <v>9560</v>
      </c>
      <c r="B297" s="4">
        <v>61</v>
      </c>
      <c r="C297" s="4">
        <v>25</v>
      </c>
      <c r="D297" s="5">
        <v>7</v>
      </c>
      <c r="E297" s="5">
        <v>8</v>
      </c>
    </row>
    <row r="298" spans="1:5" ht="15.75" customHeight="1" x14ac:dyDescent="0.25">
      <c r="A298" s="2">
        <v>9153</v>
      </c>
      <c r="B298" s="4">
        <v>61</v>
      </c>
      <c r="C298" s="4">
        <v>51</v>
      </c>
      <c r="D298" s="5">
        <v>7</v>
      </c>
      <c r="E298" s="5">
        <v>10</v>
      </c>
    </row>
    <row r="299" spans="1:5" ht="15.75" customHeight="1" x14ac:dyDescent="0.25">
      <c r="A299" s="2">
        <v>7384</v>
      </c>
      <c r="B299" s="4">
        <v>61</v>
      </c>
      <c r="C299" s="4">
        <v>26</v>
      </c>
      <c r="D299" s="5">
        <v>7</v>
      </c>
      <c r="E299" s="5">
        <v>7</v>
      </c>
    </row>
    <row r="300" spans="1:5" ht="15.75" customHeight="1" x14ac:dyDescent="0.25">
      <c r="A300" s="2">
        <v>3498</v>
      </c>
      <c r="B300" s="4">
        <v>61</v>
      </c>
      <c r="C300" s="4">
        <v>53</v>
      </c>
      <c r="D300" s="5">
        <v>7</v>
      </c>
      <c r="E300" s="5">
        <v>9</v>
      </c>
    </row>
    <row r="301" spans="1:5" ht="15.75" customHeight="1" x14ac:dyDescent="0.25">
      <c r="A301" s="2">
        <v>1272</v>
      </c>
      <c r="B301" s="4">
        <v>58</v>
      </c>
      <c r="C301" s="4">
        <v>0</v>
      </c>
      <c r="D301" s="5">
        <v>7</v>
      </c>
      <c r="E301" s="5">
        <v>10</v>
      </c>
    </row>
    <row r="302" spans="1:5" ht="15.75" customHeight="1" x14ac:dyDescent="0.25">
      <c r="A302" s="2">
        <v>4856</v>
      </c>
      <c r="B302" s="4">
        <v>54</v>
      </c>
      <c r="C302" s="4">
        <v>133</v>
      </c>
      <c r="D302" s="5">
        <v>7</v>
      </c>
      <c r="E302" s="5">
        <v>10</v>
      </c>
    </row>
    <row r="303" spans="1:5" ht="15.75" customHeight="1" x14ac:dyDescent="0.25">
      <c r="A303" s="2">
        <v>8722</v>
      </c>
      <c r="B303" s="4">
        <v>54</v>
      </c>
      <c r="C303" s="4">
        <v>133</v>
      </c>
      <c r="D303" s="5">
        <v>7</v>
      </c>
      <c r="E303" s="5">
        <v>10</v>
      </c>
    </row>
    <row r="304" spans="1:5" ht="15.75" customHeight="1" x14ac:dyDescent="0.25">
      <c r="A304" s="2">
        <v>6049</v>
      </c>
      <c r="B304" s="4">
        <v>51</v>
      </c>
      <c r="C304" s="4">
        <v>69</v>
      </c>
      <c r="D304" s="5">
        <v>7</v>
      </c>
      <c r="E304" s="5">
        <v>11</v>
      </c>
    </row>
    <row r="305" spans="1:5" ht="15.75" customHeight="1" x14ac:dyDescent="0.25">
      <c r="A305" s="2">
        <v>5687</v>
      </c>
      <c r="B305" s="4">
        <v>50</v>
      </c>
      <c r="C305" s="4">
        <v>31</v>
      </c>
      <c r="D305" s="5">
        <v>7</v>
      </c>
      <c r="E305" s="5">
        <v>12</v>
      </c>
    </row>
    <row r="306" spans="1:5" ht="15.75" customHeight="1" x14ac:dyDescent="0.25">
      <c r="A306" s="2">
        <v>4418</v>
      </c>
      <c r="B306" s="4">
        <v>47</v>
      </c>
      <c r="C306" s="4">
        <v>111</v>
      </c>
      <c r="D306" s="5">
        <v>7</v>
      </c>
      <c r="E306" s="5">
        <v>12</v>
      </c>
    </row>
    <row r="307" spans="1:5" ht="15.75" customHeight="1" x14ac:dyDescent="0.25">
      <c r="A307" s="2">
        <v>1172</v>
      </c>
      <c r="B307" s="4">
        <v>44</v>
      </c>
      <c r="C307" s="4">
        <v>25</v>
      </c>
      <c r="D307" s="5">
        <v>7</v>
      </c>
      <c r="E307" s="5">
        <v>12</v>
      </c>
    </row>
    <row r="308" spans="1:5" ht="15.75" customHeight="1" x14ac:dyDescent="0.25">
      <c r="A308" s="2">
        <v>6257</v>
      </c>
      <c r="B308" s="4">
        <v>43</v>
      </c>
      <c r="C308" s="4">
        <v>14</v>
      </c>
      <c r="D308" s="5">
        <v>7</v>
      </c>
      <c r="E308" s="5">
        <v>7</v>
      </c>
    </row>
    <row r="309" spans="1:5" ht="15.75" customHeight="1" x14ac:dyDescent="0.25">
      <c r="A309" s="2">
        <v>500</v>
      </c>
      <c r="B309" s="4">
        <v>43</v>
      </c>
      <c r="C309" s="4">
        <v>194</v>
      </c>
      <c r="D309" s="5">
        <v>7</v>
      </c>
      <c r="E309" s="5">
        <v>9</v>
      </c>
    </row>
    <row r="310" spans="1:5" ht="15.75" customHeight="1" x14ac:dyDescent="0.25">
      <c r="A310" s="2">
        <v>8996</v>
      </c>
      <c r="B310" s="4">
        <v>42</v>
      </c>
      <c r="C310" s="4">
        <v>37</v>
      </c>
      <c r="D310" s="5">
        <v>7</v>
      </c>
      <c r="E310" s="5">
        <v>8</v>
      </c>
    </row>
    <row r="311" spans="1:5" ht="15.75" customHeight="1" x14ac:dyDescent="0.25">
      <c r="A311" s="2">
        <v>6932</v>
      </c>
      <c r="B311" s="4">
        <v>42</v>
      </c>
      <c r="C311" s="4">
        <v>0</v>
      </c>
      <c r="D311" s="5">
        <v>7</v>
      </c>
      <c r="E311" s="5">
        <v>5</v>
      </c>
    </row>
    <row r="312" spans="1:5" ht="15.75" customHeight="1" x14ac:dyDescent="0.25">
      <c r="A312" s="2">
        <v>9697</v>
      </c>
      <c r="B312" s="4">
        <v>42</v>
      </c>
      <c r="C312" s="4">
        <v>5</v>
      </c>
      <c r="D312" s="5">
        <v>7</v>
      </c>
      <c r="E312" s="5">
        <v>8</v>
      </c>
    </row>
    <row r="313" spans="1:5" ht="15.75" customHeight="1" x14ac:dyDescent="0.25">
      <c r="A313" s="2">
        <v>3478</v>
      </c>
      <c r="B313" s="4">
        <v>42</v>
      </c>
      <c r="C313" s="4">
        <v>42</v>
      </c>
      <c r="D313" s="5">
        <v>7</v>
      </c>
      <c r="E313" s="5">
        <v>9</v>
      </c>
    </row>
    <row r="314" spans="1:5" ht="15.75" customHeight="1" x14ac:dyDescent="0.25">
      <c r="A314" s="2">
        <v>4137</v>
      </c>
      <c r="B314" s="4">
        <v>40</v>
      </c>
      <c r="C314" s="4">
        <v>122</v>
      </c>
      <c r="D314" s="5">
        <v>7</v>
      </c>
      <c r="E314" s="5">
        <v>4</v>
      </c>
    </row>
    <row r="315" spans="1:5" ht="15.75" customHeight="1" x14ac:dyDescent="0.25">
      <c r="A315" s="2">
        <v>5544</v>
      </c>
      <c r="B315" s="4">
        <v>40</v>
      </c>
      <c r="C315" s="4">
        <v>53</v>
      </c>
      <c r="D315" s="5">
        <v>7</v>
      </c>
      <c r="E315" s="5">
        <v>5</v>
      </c>
    </row>
    <row r="316" spans="1:5" ht="15.75" customHeight="1" x14ac:dyDescent="0.25">
      <c r="A316" s="2">
        <v>2324</v>
      </c>
      <c r="B316" s="4">
        <v>38</v>
      </c>
      <c r="C316" s="4">
        <v>34</v>
      </c>
      <c r="D316" s="5">
        <v>7</v>
      </c>
      <c r="E316" s="5">
        <v>11</v>
      </c>
    </row>
    <row r="317" spans="1:5" ht="15.75" customHeight="1" x14ac:dyDescent="0.25">
      <c r="A317" s="2">
        <v>1740</v>
      </c>
      <c r="B317" s="4">
        <v>38</v>
      </c>
      <c r="C317" s="4">
        <v>9</v>
      </c>
      <c r="D317" s="5">
        <v>7</v>
      </c>
      <c r="E317" s="5">
        <v>4</v>
      </c>
    </row>
    <row r="318" spans="1:5" ht="15.75" customHeight="1" x14ac:dyDescent="0.25">
      <c r="A318" s="2">
        <v>2831</v>
      </c>
      <c r="B318" s="4">
        <v>38</v>
      </c>
      <c r="C318" s="4">
        <v>38</v>
      </c>
      <c r="D318" s="5">
        <v>7</v>
      </c>
      <c r="E318" s="5">
        <v>10</v>
      </c>
    </row>
    <row r="319" spans="1:5" ht="15.75" customHeight="1" x14ac:dyDescent="0.25">
      <c r="A319" s="2">
        <v>1945</v>
      </c>
      <c r="B319" s="4">
        <v>36</v>
      </c>
      <c r="C319" s="4">
        <v>96</v>
      </c>
      <c r="D319" s="5">
        <v>7</v>
      </c>
      <c r="E319" s="5">
        <v>7</v>
      </c>
    </row>
    <row r="320" spans="1:5" ht="15.75" customHeight="1" x14ac:dyDescent="0.25">
      <c r="A320" s="2">
        <v>3870</v>
      </c>
      <c r="B320" s="4">
        <v>35</v>
      </c>
      <c r="C320" s="4">
        <v>116</v>
      </c>
      <c r="D320" s="5">
        <v>7</v>
      </c>
      <c r="E320" s="5">
        <v>13</v>
      </c>
    </row>
    <row r="321" spans="1:5" ht="15.75" customHeight="1" x14ac:dyDescent="0.25">
      <c r="A321" s="2">
        <v>6357</v>
      </c>
      <c r="B321" s="4">
        <v>35</v>
      </c>
      <c r="C321" s="4">
        <v>57</v>
      </c>
      <c r="D321" s="5">
        <v>7</v>
      </c>
      <c r="E321" s="5">
        <v>7</v>
      </c>
    </row>
    <row r="322" spans="1:5" ht="15.75" customHeight="1" x14ac:dyDescent="0.25">
      <c r="A322" s="2">
        <v>8402</v>
      </c>
      <c r="B322" s="4">
        <v>35</v>
      </c>
      <c r="C322" s="4">
        <v>35</v>
      </c>
      <c r="D322" s="5">
        <v>7</v>
      </c>
      <c r="E322" s="5">
        <v>8</v>
      </c>
    </row>
    <row r="323" spans="1:5" ht="15.75" customHeight="1" x14ac:dyDescent="0.25">
      <c r="A323" s="2">
        <v>7250</v>
      </c>
      <c r="B323" s="4">
        <v>35</v>
      </c>
      <c r="C323" s="4">
        <v>23</v>
      </c>
      <c r="D323" s="5">
        <v>7</v>
      </c>
      <c r="E323" s="5">
        <v>9</v>
      </c>
    </row>
    <row r="324" spans="1:5" ht="15.75" customHeight="1" x14ac:dyDescent="0.25">
      <c r="A324" s="2">
        <v>3799</v>
      </c>
      <c r="B324" s="4">
        <v>35</v>
      </c>
      <c r="C324" s="4">
        <v>7</v>
      </c>
      <c r="D324" s="5">
        <v>7</v>
      </c>
      <c r="E324" s="5">
        <v>11</v>
      </c>
    </row>
    <row r="325" spans="1:5" ht="15.75" customHeight="1" x14ac:dyDescent="0.25">
      <c r="A325" s="2">
        <v>340</v>
      </c>
      <c r="B325" s="4">
        <v>35</v>
      </c>
      <c r="C325" s="4">
        <v>0</v>
      </c>
      <c r="D325" s="5">
        <v>7</v>
      </c>
      <c r="E325" s="5">
        <v>8</v>
      </c>
    </row>
    <row r="326" spans="1:5" ht="15.75" customHeight="1" x14ac:dyDescent="0.25">
      <c r="A326" s="2">
        <v>4994</v>
      </c>
      <c r="B326" s="4">
        <v>33</v>
      </c>
      <c r="C326" s="4">
        <v>66</v>
      </c>
      <c r="D326" s="5">
        <v>7</v>
      </c>
      <c r="E326" s="5">
        <v>13</v>
      </c>
    </row>
    <row r="327" spans="1:5" ht="15.75" customHeight="1" x14ac:dyDescent="0.25">
      <c r="A327" s="2">
        <v>2798</v>
      </c>
      <c r="B327" s="4">
        <v>29</v>
      </c>
      <c r="C327" s="4">
        <v>176</v>
      </c>
      <c r="D327" s="5">
        <v>7</v>
      </c>
      <c r="E327" s="5">
        <v>10</v>
      </c>
    </row>
    <row r="328" spans="1:5" ht="15.75" customHeight="1" x14ac:dyDescent="0.25">
      <c r="A328" s="2">
        <v>10619</v>
      </c>
      <c r="B328" s="4">
        <v>29</v>
      </c>
      <c r="C328" s="4">
        <v>27</v>
      </c>
      <c r="D328" s="5">
        <v>7</v>
      </c>
      <c r="E328" s="5">
        <v>7</v>
      </c>
    </row>
    <row r="329" spans="1:5" ht="15.75" customHeight="1" x14ac:dyDescent="0.25">
      <c r="A329" s="2">
        <v>4756</v>
      </c>
      <c r="B329" s="4">
        <v>29</v>
      </c>
      <c r="C329" s="4">
        <v>33</v>
      </c>
      <c r="D329" s="5">
        <v>7</v>
      </c>
      <c r="E329" s="5">
        <v>11</v>
      </c>
    </row>
    <row r="330" spans="1:5" ht="15.75" customHeight="1" x14ac:dyDescent="0.25">
      <c r="A330" s="2">
        <v>10150</v>
      </c>
      <c r="B330" s="4">
        <v>28</v>
      </c>
      <c r="C330" s="4">
        <v>18</v>
      </c>
      <c r="D330" s="5">
        <v>7</v>
      </c>
      <c r="E330" s="5">
        <v>7</v>
      </c>
    </row>
    <row r="331" spans="1:5" ht="15.75" customHeight="1" x14ac:dyDescent="0.25">
      <c r="A331" s="2">
        <v>347</v>
      </c>
      <c r="B331" s="4">
        <v>27</v>
      </c>
      <c r="C331" s="4">
        <v>3</v>
      </c>
      <c r="D331" s="5">
        <v>7</v>
      </c>
      <c r="E331" s="5">
        <v>5</v>
      </c>
    </row>
    <row r="332" spans="1:5" ht="15.75" customHeight="1" x14ac:dyDescent="0.25">
      <c r="A332" s="2">
        <v>961</v>
      </c>
      <c r="B332" s="4">
        <v>27</v>
      </c>
      <c r="C332" s="4">
        <v>195</v>
      </c>
      <c r="D332" s="5">
        <v>7</v>
      </c>
      <c r="E332" s="5">
        <v>5</v>
      </c>
    </row>
    <row r="333" spans="1:5" ht="15.75" customHeight="1" x14ac:dyDescent="0.25">
      <c r="A333" s="2">
        <v>3138</v>
      </c>
      <c r="B333" s="4">
        <v>27</v>
      </c>
      <c r="C333" s="4">
        <v>108</v>
      </c>
      <c r="D333" s="5">
        <v>7</v>
      </c>
      <c r="E333" s="5">
        <v>6</v>
      </c>
    </row>
    <row r="334" spans="1:5" ht="15.75" customHeight="1" x14ac:dyDescent="0.25">
      <c r="A334" s="2">
        <v>4947</v>
      </c>
      <c r="B334" s="4">
        <v>24</v>
      </c>
      <c r="C334" s="4">
        <v>194</v>
      </c>
      <c r="D334" s="5">
        <v>7</v>
      </c>
      <c r="E334" s="5">
        <v>9</v>
      </c>
    </row>
    <row r="335" spans="1:5" ht="15.75" customHeight="1" x14ac:dyDescent="0.25">
      <c r="A335" s="2">
        <v>2114</v>
      </c>
      <c r="B335" s="4">
        <v>22</v>
      </c>
      <c r="C335" s="4">
        <v>68</v>
      </c>
      <c r="D335" s="5">
        <v>7</v>
      </c>
      <c r="E335" s="5">
        <v>12</v>
      </c>
    </row>
    <row r="336" spans="1:5" ht="15.75" customHeight="1" x14ac:dyDescent="0.25">
      <c r="A336" s="2">
        <v>4475</v>
      </c>
      <c r="B336" s="4">
        <v>22</v>
      </c>
      <c r="C336" s="4">
        <v>0</v>
      </c>
      <c r="D336" s="5">
        <v>7</v>
      </c>
      <c r="E336" s="5">
        <v>9</v>
      </c>
    </row>
    <row r="337" spans="1:5" ht="15.75" customHeight="1" x14ac:dyDescent="0.25">
      <c r="A337" s="2">
        <v>4261</v>
      </c>
      <c r="B337" s="4">
        <v>22</v>
      </c>
      <c r="C337" s="4">
        <v>68</v>
      </c>
      <c r="D337" s="5">
        <v>7</v>
      </c>
      <c r="E337" s="5">
        <v>12</v>
      </c>
    </row>
    <row r="338" spans="1:5" ht="15.75" customHeight="1" x14ac:dyDescent="0.25">
      <c r="A338" s="2">
        <v>3233</v>
      </c>
      <c r="B338" s="4">
        <v>21</v>
      </c>
      <c r="C338" s="4">
        <v>10</v>
      </c>
      <c r="D338" s="5">
        <v>7</v>
      </c>
      <c r="E338" s="5">
        <v>11</v>
      </c>
    </row>
    <row r="339" spans="1:5" ht="15.75" customHeight="1" x14ac:dyDescent="0.25">
      <c r="A339" s="2">
        <v>3091</v>
      </c>
      <c r="B339" s="4">
        <v>21</v>
      </c>
      <c r="C339" s="4">
        <v>14</v>
      </c>
      <c r="D339" s="5">
        <v>7</v>
      </c>
      <c r="E339" s="5">
        <v>8</v>
      </c>
    </row>
    <row r="340" spans="1:5" ht="15.75" customHeight="1" x14ac:dyDescent="0.25">
      <c r="A340" s="2">
        <v>5847</v>
      </c>
      <c r="B340" s="4">
        <v>21</v>
      </c>
      <c r="C340" s="4">
        <v>92</v>
      </c>
      <c r="D340" s="5">
        <v>7</v>
      </c>
      <c r="E340" s="5">
        <v>10</v>
      </c>
    </row>
    <row r="341" spans="1:5" ht="15.75" customHeight="1" x14ac:dyDescent="0.25">
      <c r="A341" s="2">
        <v>762</v>
      </c>
      <c r="B341" s="4">
        <v>21</v>
      </c>
      <c r="C341" s="4">
        <v>14</v>
      </c>
      <c r="D341" s="5">
        <v>7</v>
      </c>
      <c r="E341" s="5">
        <v>8</v>
      </c>
    </row>
    <row r="342" spans="1:5" ht="15.75" customHeight="1" x14ac:dyDescent="0.25">
      <c r="A342" s="2">
        <v>6815</v>
      </c>
      <c r="B342" s="4">
        <v>21</v>
      </c>
      <c r="C342" s="4">
        <v>101</v>
      </c>
      <c r="D342" s="5">
        <v>7</v>
      </c>
      <c r="E342" s="5">
        <v>8</v>
      </c>
    </row>
    <row r="343" spans="1:5" ht="15.75" customHeight="1" x14ac:dyDescent="0.25">
      <c r="A343" s="2">
        <v>7798</v>
      </c>
      <c r="B343" s="4">
        <v>20</v>
      </c>
      <c r="C343" s="4">
        <v>20</v>
      </c>
      <c r="D343" s="5">
        <v>7</v>
      </c>
      <c r="E343" s="5">
        <v>5</v>
      </c>
    </row>
    <row r="344" spans="1:5" ht="15.75" customHeight="1" x14ac:dyDescent="0.25">
      <c r="A344" s="2">
        <v>5547</v>
      </c>
      <c r="B344" s="4">
        <v>19</v>
      </c>
      <c r="C344" s="4">
        <v>19</v>
      </c>
      <c r="D344" s="5">
        <v>7</v>
      </c>
      <c r="E344" s="5">
        <v>6</v>
      </c>
    </row>
    <row r="345" spans="1:5" ht="15.75" customHeight="1" x14ac:dyDescent="0.25">
      <c r="A345" s="2">
        <v>8362</v>
      </c>
      <c r="B345" s="4">
        <v>19</v>
      </c>
      <c r="C345" s="4">
        <v>19</v>
      </c>
      <c r="D345" s="5">
        <v>7</v>
      </c>
      <c r="E345" s="5">
        <v>6</v>
      </c>
    </row>
    <row r="346" spans="1:5" ht="15.75" customHeight="1" x14ac:dyDescent="0.25">
      <c r="A346" s="2">
        <v>3759</v>
      </c>
      <c r="B346" s="4">
        <v>19</v>
      </c>
      <c r="C346" s="4">
        <v>0</v>
      </c>
      <c r="D346" s="5">
        <v>7</v>
      </c>
      <c r="E346" s="5">
        <v>11</v>
      </c>
    </row>
    <row r="347" spans="1:5" ht="15.75" customHeight="1" x14ac:dyDescent="0.25">
      <c r="A347" s="2">
        <v>1545</v>
      </c>
      <c r="B347" s="4">
        <v>19</v>
      </c>
      <c r="C347" s="4">
        <v>19</v>
      </c>
      <c r="D347" s="5">
        <v>7</v>
      </c>
      <c r="E347" s="5">
        <v>5</v>
      </c>
    </row>
    <row r="348" spans="1:5" ht="15.75" customHeight="1" x14ac:dyDescent="0.25">
      <c r="A348" s="2">
        <v>7431</v>
      </c>
      <c r="B348" s="4">
        <v>17</v>
      </c>
      <c r="C348" s="4">
        <v>51</v>
      </c>
      <c r="D348" s="5">
        <v>7</v>
      </c>
      <c r="E348" s="5">
        <v>5</v>
      </c>
    </row>
    <row r="349" spans="1:5" ht="15.75" customHeight="1" x14ac:dyDescent="0.25">
      <c r="A349" s="2">
        <v>3673</v>
      </c>
      <c r="B349" s="4">
        <v>17</v>
      </c>
      <c r="C349" s="4">
        <v>24</v>
      </c>
      <c r="D349" s="5">
        <v>7</v>
      </c>
      <c r="E349" s="5">
        <v>11</v>
      </c>
    </row>
    <row r="350" spans="1:5" ht="15.75" customHeight="1" x14ac:dyDescent="0.25">
      <c r="A350" s="2">
        <v>1008</v>
      </c>
      <c r="B350" s="4">
        <v>17</v>
      </c>
      <c r="C350" s="4">
        <v>8</v>
      </c>
      <c r="D350" s="5">
        <v>7</v>
      </c>
      <c r="E350" s="5">
        <v>13</v>
      </c>
    </row>
    <row r="351" spans="1:5" ht="15.75" customHeight="1" x14ac:dyDescent="0.25">
      <c r="A351" s="2">
        <v>6999</v>
      </c>
      <c r="B351" s="4">
        <v>16</v>
      </c>
      <c r="C351" s="4">
        <v>16</v>
      </c>
      <c r="D351" s="5">
        <v>7</v>
      </c>
      <c r="E351" s="5">
        <v>12</v>
      </c>
    </row>
    <row r="352" spans="1:5" ht="15.75" customHeight="1" x14ac:dyDescent="0.25">
      <c r="A352" s="2">
        <v>1378</v>
      </c>
      <c r="B352" s="4">
        <v>16</v>
      </c>
      <c r="C352" s="4">
        <v>16</v>
      </c>
      <c r="D352" s="5">
        <v>7</v>
      </c>
      <c r="E352" s="5">
        <v>6</v>
      </c>
    </row>
    <row r="353" spans="1:5" ht="15.75" customHeight="1" x14ac:dyDescent="0.25">
      <c r="A353" s="2">
        <v>9094</v>
      </c>
      <c r="B353" s="4">
        <v>15</v>
      </c>
      <c r="C353" s="4">
        <v>0</v>
      </c>
      <c r="D353" s="5">
        <v>7</v>
      </c>
      <c r="E353" s="5">
        <v>3</v>
      </c>
    </row>
    <row r="354" spans="1:5" ht="15.75" customHeight="1" x14ac:dyDescent="0.25">
      <c r="A354" s="2">
        <v>3340</v>
      </c>
      <c r="B354" s="4">
        <v>15</v>
      </c>
      <c r="C354" s="4">
        <v>15</v>
      </c>
      <c r="D354" s="5">
        <v>7</v>
      </c>
      <c r="E354" s="5">
        <v>6</v>
      </c>
    </row>
    <row r="355" spans="1:5" ht="15.75" customHeight="1" x14ac:dyDescent="0.25">
      <c r="A355" s="2">
        <v>8685</v>
      </c>
      <c r="B355" s="4">
        <v>15</v>
      </c>
      <c r="C355" s="4">
        <v>15</v>
      </c>
      <c r="D355" s="5">
        <v>7</v>
      </c>
      <c r="E355" s="5">
        <v>6</v>
      </c>
    </row>
    <row r="356" spans="1:5" ht="15.75" customHeight="1" x14ac:dyDescent="0.25">
      <c r="A356" s="2">
        <v>9847</v>
      </c>
      <c r="B356" s="4">
        <v>15</v>
      </c>
      <c r="C356" s="4">
        <v>0</v>
      </c>
      <c r="D356" s="5">
        <v>7</v>
      </c>
      <c r="E356" s="5">
        <v>3</v>
      </c>
    </row>
    <row r="357" spans="1:5" ht="15.75" customHeight="1" x14ac:dyDescent="0.25">
      <c r="A357" s="2">
        <v>8427</v>
      </c>
      <c r="B357" s="4">
        <v>14</v>
      </c>
      <c r="C357" s="4">
        <v>0</v>
      </c>
      <c r="D357" s="5">
        <v>7</v>
      </c>
      <c r="E357" s="5">
        <v>10</v>
      </c>
    </row>
    <row r="358" spans="1:5" ht="15.75" customHeight="1" x14ac:dyDescent="0.25">
      <c r="A358" s="2">
        <v>217</v>
      </c>
      <c r="B358" s="4">
        <v>14</v>
      </c>
      <c r="C358" s="4">
        <v>0</v>
      </c>
      <c r="D358" s="5">
        <v>7</v>
      </c>
      <c r="E358" s="5">
        <v>10</v>
      </c>
    </row>
    <row r="359" spans="1:5" ht="15.75" customHeight="1" x14ac:dyDescent="0.25">
      <c r="A359" s="2">
        <v>942</v>
      </c>
      <c r="B359" s="4">
        <v>13</v>
      </c>
      <c r="C359" s="4">
        <v>13</v>
      </c>
      <c r="D359" s="5">
        <v>7</v>
      </c>
      <c r="E359" s="5">
        <v>3</v>
      </c>
    </row>
    <row r="360" spans="1:5" ht="15.75" customHeight="1" x14ac:dyDescent="0.25">
      <c r="A360" s="2">
        <v>6875</v>
      </c>
      <c r="B360" s="4">
        <v>13</v>
      </c>
      <c r="C360" s="4">
        <v>13</v>
      </c>
      <c r="D360" s="5">
        <v>7</v>
      </c>
      <c r="E360" s="5">
        <v>5</v>
      </c>
    </row>
    <row r="361" spans="1:5" ht="15.75" customHeight="1" x14ac:dyDescent="0.25">
      <c r="A361" s="2">
        <v>5562</v>
      </c>
      <c r="B361" s="4">
        <v>12</v>
      </c>
      <c r="C361" s="4">
        <v>6</v>
      </c>
      <c r="D361" s="5">
        <v>7</v>
      </c>
      <c r="E361" s="5">
        <v>10</v>
      </c>
    </row>
    <row r="362" spans="1:5" ht="15.75" customHeight="1" x14ac:dyDescent="0.25">
      <c r="A362" s="2">
        <v>4012</v>
      </c>
      <c r="B362" s="4">
        <v>12</v>
      </c>
      <c r="C362" s="4">
        <v>12</v>
      </c>
      <c r="D362" s="5">
        <v>7</v>
      </c>
      <c r="E362" s="5">
        <v>5</v>
      </c>
    </row>
    <row r="363" spans="1:5" ht="15.75" customHeight="1" x14ac:dyDescent="0.25">
      <c r="A363" s="2">
        <v>4128</v>
      </c>
      <c r="B363" s="4">
        <v>12</v>
      </c>
      <c r="C363" s="4">
        <v>6</v>
      </c>
      <c r="D363" s="5">
        <v>7</v>
      </c>
      <c r="E363" s="5">
        <v>7</v>
      </c>
    </row>
    <row r="364" spans="1:5" ht="15.75" customHeight="1" x14ac:dyDescent="0.25">
      <c r="A364" s="2">
        <v>1351</v>
      </c>
      <c r="B364" s="4">
        <v>12</v>
      </c>
      <c r="C364" s="4">
        <v>24</v>
      </c>
      <c r="D364" s="5">
        <v>7</v>
      </c>
      <c r="E364" s="5">
        <v>13</v>
      </c>
    </row>
    <row r="365" spans="1:5" ht="15.75" customHeight="1" x14ac:dyDescent="0.25">
      <c r="A365" s="2">
        <v>6720</v>
      </c>
      <c r="B365" s="4">
        <v>11</v>
      </c>
      <c r="C365" s="4">
        <v>3</v>
      </c>
      <c r="D365" s="5">
        <v>7</v>
      </c>
      <c r="E365" s="5">
        <v>4</v>
      </c>
    </row>
    <row r="366" spans="1:5" ht="15.75" customHeight="1" x14ac:dyDescent="0.25">
      <c r="A366" s="2">
        <v>247</v>
      </c>
      <c r="B366" s="4">
        <v>10</v>
      </c>
      <c r="C366" s="4">
        <v>13</v>
      </c>
      <c r="D366" s="5">
        <v>7</v>
      </c>
      <c r="E366" s="5">
        <v>4</v>
      </c>
    </row>
    <row r="367" spans="1:5" ht="15.75" customHeight="1" x14ac:dyDescent="0.25">
      <c r="A367" s="2">
        <v>8805</v>
      </c>
      <c r="B367" s="4">
        <v>10</v>
      </c>
      <c r="C367" s="4">
        <v>13</v>
      </c>
      <c r="D367" s="5">
        <v>7</v>
      </c>
      <c r="E367" s="5">
        <v>4</v>
      </c>
    </row>
    <row r="368" spans="1:5" ht="15.75" customHeight="1" x14ac:dyDescent="0.25">
      <c r="A368" s="2">
        <v>3828</v>
      </c>
      <c r="B368" s="4">
        <v>10</v>
      </c>
      <c r="C368" s="4">
        <v>174</v>
      </c>
      <c r="D368" s="5">
        <v>7</v>
      </c>
      <c r="E368" s="5">
        <v>13</v>
      </c>
    </row>
    <row r="369" spans="1:5" ht="15.75" customHeight="1" x14ac:dyDescent="0.25">
      <c r="A369" s="2">
        <v>4377</v>
      </c>
      <c r="B369" s="4">
        <v>10</v>
      </c>
      <c r="C369" s="4">
        <v>10</v>
      </c>
      <c r="D369" s="5">
        <v>7</v>
      </c>
      <c r="E369" s="5">
        <v>3</v>
      </c>
    </row>
    <row r="370" spans="1:5" ht="15.75" customHeight="1" x14ac:dyDescent="0.25">
      <c r="A370" s="2">
        <v>9973</v>
      </c>
      <c r="B370" s="4">
        <v>9</v>
      </c>
      <c r="C370" s="4">
        <v>9</v>
      </c>
      <c r="D370" s="5">
        <v>7</v>
      </c>
      <c r="E370" s="5">
        <v>8</v>
      </c>
    </row>
    <row r="371" spans="1:5" ht="15.75" customHeight="1" x14ac:dyDescent="0.25">
      <c r="A371" s="2">
        <v>10846</v>
      </c>
      <c r="B371" s="4">
        <v>9</v>
      </c>
      <c r="C371" s="4">
        <v>4</v>
      </c>
      <c r="D371" s="5">
        <v>7</v>
      </c>
      <c r="E371" s="5">
        <v>8</v>
      </c>
    </row>
    <row r="372" spans="1:5" ht="15.75" customHeight="1" x14ac:dyDescent="0.25">
      <c r="A372" s="2">
        <v>1570</v>
      </c>
      <c r="B372" s="4">
        <v>9</v>
      </c>
      <c r="C372" s="4">
        <v>19</v>
      </c>
      <c r="D372" s="5">
        <v>7</v>
      </c>
      <c r="E372" s="5">
        <v>10</v>
      </c>
    </row>
    <row r="373" spans="1:5" ht="15.75" customHeight="1" x14ac:dyDescent="0.25">
      <c r="A373" s="2">
        <v>2968</v>
      </c>
      <c r="B373" s="4">
        <v>8</v>
      </c>
      <c r="C373" s="4">
        <v>49</v>
      </c>
      <c r="D373" s="5">
        <v>7</v>
      </c>
      <c r="E373" s="5">
        <v>5</v>
      </c>
    </row>
    <row r="374" spans="1:5" ht="15.75" customHeight="1" x14ac:dyDescent="0.25">
      <c r="A374" s="2">
        <v>3916</v>
      </c>
      <c r="B374" s="4">
        <v>8</v>
      </c>
      <c r="C374" s="4">
        <v>8</v>
      </c>
      <c r="D374" s="5">
        <v>7</v>
      </c>
      <c r="E374" s="5">
        <v>12</v>
      </c>
    </row>
    <row r="375" spans="1:5" ht="15.75" customHeight="1" x14ac:dyDescent="0.25">
      <c r="A375" s="2">
        <v>8800</v>
      </c>
      <c r="B375" s="4">
        <v>8</v>
      </c>
      <c r="C375" s="4">
        <v>49</v>
      </c>
      <c r="D375" s="5">
        <v>7</v>
      </c>
      <c r="E375" s="5">
        <v>5</v>
      </c>
    </row>
    <row r="376" spans="1:5" ht="15.75" customHeight="1" x14ac:dyDescent="0.25">
      <c r="A376" s="2">
        <v>10971</v>
      </c>
      <c r="B376" s="4">
        <v>8</v>
      </c>
      <c r="C376" s="4">
        <v>2</v>
      </c>
      <c r="D376" s="5">
        <v>7</v>
      </c>
      <c r="E376" s="5">
        <v>3</v>
      </c>
    </row>
    <row r="377" spans="1:5" ht="15.75" customHeight="1" x14ac:dyDescent="0.25">
      <c r="A377" s="2">
        <v>3409</v>
      </c>
      <c r="B377" s="4">
        <v>8</v>
      </c>
      <c r="C377" s="4">
        <v>11</v>
      </c>
      <c r="D377" s="5">
        <v>7</v>
      </c>
      <c r="E377" s="5">
        <v>4</v>
      </c>
    </row>
    <row r="378" spans="1:5" ht="15.75" customHeight="1" x14ac:dyDescent="0.25">
      <c r="A378" s="2">
        <v>10702</v>
      </c>
      <c r="B378" s="4">
        <v>8</v>
      </c>
      <c r="C378" s="4">
        <v>56</v>
      </c>
      <c r="D378" s="5">
        <v>7</v>
      </c>
      <c r="E378" s="5">
        <v>7</v>
      </c>
    </row>
    <row r="379" spans="1:5" ht="15.75" customHeight="1" x14ac:dyDescent="0.25">
      <c r="A379" s="2">
        <v>10581</v>
      </c>
      <c r="B379" s="4">
        <v>7</v>
      </c>
      <c r="C379" s="4">
        <v>0</v>
      </c>
      <c r="D379" s="5">
        <v>7</v>
      </c>
      <c r="E379" s="5">
        <v>4</v>
      </c>
    </row>
    <row r="380" spans="1:5" ht="15.75" customHeight="1" x14ac:dyDescent="0.25">
      <c r="A380" s="2">
        <v>5935</v>
      </c>
      <c r="B380" s="4">
        <v>7</v>
      </c>
      <c r="C380" s="4">
        <v>7</v>
      </c>
      <c r="D380" s="5">
        <v>7</v>
      </c>
      <c r="E380" s="5">
        <v>8</v>
      </c>
    </row>
    <row r="381" spans="1:5" ht="15.75" customHeight="1" x14ac:dyDescent="0.25">
      <c r="A381" s="2">
        <v>5543</v>
      </c>
      <c r="B381" s="4">
        <v>7</v>
      </c>
      <c r="C381" s="4">
        <v>21</v>
      </c>
      <c r="D381" s="5">
        <v>7</v>
      </c>
      <c r="E381" s="5">
        <v>11</v>
      </c>
    </row>
    <row r="382" spans="1:5" ht="15.75" customHeight="1" x14ac:dyDescent="0.25">
      <c r="A382" s="2">
        <v>618</v>
      </c>
      <c r="B382" s="4">
        <v>7</v>
      </c>
      <c r="C382" s="4">
        <v>46</v>
      </c>
      <c r="D382" s="5">
        <v>7</v>
      </c>
      <c r="E382" s="5">
        <v>12</v>
      </c>
    </row>
    <row r="383" spans="1:5" ht="15.75" customHeight="1" x14ac:dyDescent="0.25">
      <c r="A383" s="2">
        <v>5186</v>
      </c>
      <c r="B383" s="4">
        <v>7</v>
      </c>
      <c r="C383" s="4">
        <v>7</v>
      </c>
      <c r="D383" s="5">
        <v>7</v>
      </c>
      <c r="E383" s="5">
        <v>9</v>
      </c>
    </row>
    <row r="384" spans="1:5" ht="15.75" customHeight="1" x14ac:dyDescent="0.25">
      <c r="A384" s="2">
        <v>3972</v>
      </c>
      <c r="B384" s="4">
        <v>6</v>
      </c>
      <c r="C384" s="4">
        <v>6</v>
      </c>
      <c r="D384" s="5">
        <v>7</v>
      </c>
      <c r="E384" s="5">
        <v>5</v>
      </c>
    </row>
    <row r="385" spans="1:5" ht="15.75" customHeight="1" x14ac:dyDescent="0.25">
      <c r="A385" s="2">
        <v>4286</v>
      </c>
      <c r="B385" s="4">
        <v>6</v>
      </c>
      <c r="C385" s="4">
        <v>0</v>
      </c>
      <c r="D385" s="5">
        <v>7</v>
      </c>
      <c r="E385" s="5">
        <v>6</v>
      </c>
    </row>
    <row r="386" spans="1:5" ht="15.75" customHeight="1" x14ac:dyDescent="0.25">
      <c r="A386" s="2">
        <v>8897</v>
      </c>
      <c r="B386" s="4">
        <v>5</v>
      </c>
      <c r="C386" s="4">
        <v>26</v>
      </c>
      <c r="D386" s="5">
        <v>7</v>
      </c>
      <c r="E386" s="5">
        <v>7</v>
      </c>
    </row>
    <row r="387" spans="1:5" ht="15.75" customHeight="1" x14ac:dyDescent="0.25">
      <c r="A387" s="2">
        <v>1</v>
      </c>
      <c r="B387" s="4">
        <v>5</v>
      </c>
      <c r="C387" s="4">
        <v>0</v>
      </c>
      <c r="D387" s="5">
        <v>7</v>
      </c>
      <c r="E387" s="5">
        <v>7</v>
      </c>
    </row>
    <row r="388" spans="1:5" ht="15.75" customHeight="1" x14ac:dyDescent="0.25">
      <c r="A388" s="2">
        <v>3321</v>
      </c>
      <c r="B388" s="4">
        <v>5</v>
      </c>
      <c r="C388" s="4">
        <v>16</v>
      </c>
      <c r="D388" s="5">
        <v>7</v>
      </c>
      <c r="E388" s="5">
        <v>7</v>
      </c>
    </row>
    <row r="389" spans="1:5" ht="15.75" customHeight="1" x14ac:dyDescent="0.25">
      <c r="A389" s="2">
        <v>5121</v>
      </c>
      <c r="B389" s="4">
        <v>5</v>
      </c>
      <c r="C389" s="4">
        <v>17</v>
      </c>
      <c r="D389" s="5">
        <v>7</v>
      </c>
      <c r="E389" s="5">
        <v>5</v>
      </c>
    </row>
    <row r="390" spans="1:5" ht="15.75" customHeight="1" x14ac:dyDescent="0.25">
      <c r="A390" s="2">
        <v>8233</v>
      </c>
      <c r="B390" s="4">
        <v>5</v>
      </c>
      <c r="C390" s="4">
        <v>5</v>
      </c>
      <c r="D390" s="5">
        <v>7</v>
      </c>
      <c r="E390" s="5">
        <v>7</v>
      </c>
    </row>
    <row r="391" spans="1:5" ht="15.75" customHeight="1" x14ac:dyDescent="0.25">
      <c r="A391" s="2">
        <v>7397</v>
      </c>
      <c r="B391" s="4">
        <v>5</v>
      </c>
      <c r="C391" s="4">
        <v>0</v>
      </c>
      <c r="D391" s="5">
        <v>7</v>
      </c>
      <c r="E391" s="5">
        <v>9</v>
      </c>
    </row>
    <row r="392" spans="1:5" ht="15.75" customHeight="1" x14ac:dyDescent="0.25">
      <c r="A392" s="2">
        <v>254</v>
      </c>
      <c r="B392" s="4">
        <v>4</v>
      </c>
      <c r="C392" s="4">
        <v>4</v>
      </c>
      <c r="D392" s="5">
        <v>7</v>
      </c>
      <c r="E392" s="5">
        <v>7</v>
      </c>
    </row>
    <row r="393" spans="1:5" ht="15.75" customHeight="1" x14ac:dyDescent="0.25">
      <c r="A393" s="2">
        <v>10928</v>
      </c>
      <c r="B393" s="4">
        <v>4</v>
      </c>
      <c r="C393" s="4">
        <v>31</v>
      </c>
      <c r="D393" s="5">
        <v>7</v>
      </c>
      <c r="E393" s="5">
        <v>7</v>
      </c>
    </row>
    <row r="394" spans="1:5" ht="15.75" customHeight="1" x14ac:dyDescent="0.25">
      <c r="A394" s="2">
        <v>610</v>
      </c>
      <c r="B394" s="4">
        <v>4</v>
      </c>
      <c r="C394" s="4">
        <v>0</v>
      </c>
      <c r="D394" s="5">
        <v>7</v>
      </c>
      <c r="E394" s="5">
        <v>6</v>
      </c>
    </row>
    <row r="395" spans="1:5" ht="15.75" customHeight="1" x14ac:dyDescent="0.25">
      <c r="A395" s="2">
        <v>4426</v>
      </c>
      <c r="B395" s="4">
        <v>4</v>
      </c>
      <c r="C395" s="4">
        <v>4</v>
      </c>
      <c r="D395" s="5">
        <v>7</v>
      </c>
      <c r="E395" s="5">
        <v>6</v>
      </c>
    </row>
    <row r="396" spans="1:5" ht="15.75" customHeight="1" x14ac:dyDescent="0.25">
      <c r="A396" s="2">
        <v>1409</v>
      </c>
      <c r="B396" s="4">
        <v>3</v>
      </c>
      <c r="C396" s="4">
        <v>6</v>
      </c>
      <c r="D396" s="5">
        <v>7</v>
      </c>
      <c r="E396" s="5">
        <v>5</v>
      </c>
    </row>
    <row r="397" spans="1:5" ht="15.75" customHeight="1" x14ac:dyDescent="0.25">
      <c r="A397" s="2">
        <v>4697</v>
      </c>
      <c r="B397" s="4">
        <v>3</v>
      </c>
      <c r="C397" s="4">
        <v>3</v>
      </c>
      <c r="D397" s="5">
        <v>7</v>
      </c>
      <c r="E397" s="5">
        <v>5</v>
      </c>
    </row>
    <row r="398" spans="1:5" ht="15.75" customHeight="1" x14ac:dyDescent="0.25">
      <c r="A398" s="2">
        <v>5314</v>
      </c>
      <c r="B398" s="4">
        <v>3</v>
      </c>
      <c r="C398" s="4">
        <v>6</v>
      </c>
      <c r="D398" s="5">
        <v>7</v>
      </c>
      <c r="E398" s="5">
        <v>5</v>
      </c>
    </row>
    <row r="399" spans="1:5" ht="15.75" customHeight="1" x14ac:dyDescent="0.25">
      <c r="A399" s="2">
        <v>3277</v>
      </c>
      <c r="B399" s="4">
        <v>3</v>
      </c>
      <c r="C399" s="4">
        <v>0</v>
      </c>
      <c r="D399" s="5">
        <v>7</v>
      </c>
      <c r="E399" s="5">
        <v>5</v>
      </c>
    </row>
    <row r="400" spans="1:5" ht="15.75" customHeight="1" x14ac:dyDescent="0.25">
      <c r="A400" s="2">
        <v>1041</v>
      </c>
      <c r="B400" s="4">
        <v>3</v>
      </c>
      <c r="C400" s="4">
        <v>3</v>
      </c>
      <c r="D400" s="5">
        <v>7</v>
      </c>
      <c r="E400" s="5">
        <v>6</v>
      </c>
    </row>
    <row r="401" spans="1:5" ht="15.75" customHeight="1" x14ac:dyDescent="0.25">
      <c r="A401" s="2">
        <v>4480</v>
      </c>
      <c r="B401" s="4">
        <v>3</v>
      </c>
      <c r="C401" s="4">
        <v>3</v>
      </c>
      <c r="D401" s="5">
        <v>7</v>
      </c>
      <c r="E401" s="5">
        <v>5</v>
      </c>
    </row>
    <row r="402" spans="1:5" ht="15.75" customHeight="1" x14ac:dyDescent="0.25">
      <c r="A402" s="2">
        <v>5370</v>
      </c>
      <c r="B402" s="4">
        <v>3</v>
      </c>
      <c r="C402" s="4">
        <v>7</v>
      </c>
      <c r="D402" s="5">
        <v>7</v>
      </c>
      <c r="E402" s="5">
        <v>6</v>
      </c>
    </row>
    <row r="403" spans="1:5" ht="15.75" customHeight="1" x14ac:dyDescent="0.25">
      <c r="A403" s="2">
        <v>1916</v>
      </c>
      <c r="B403" s="4">
        <v>3</v>
      </c>
      <c r="C403" s="4">
        <v>3</v>
      </c>
      <c r="D403" s="5">
        <v>7</v>
      </c>
      <c r="E403" s="5">
        <v>6</v>
      </c>
    </row>
    <row r="404" spans="1:5" ht="15.75" customHeight="1" x14ac:dyDescent="0.25">
      <c r="A404" s="2">
        <v>492</v>
      </c>
      <c r="B404" s="4">
        <v>3</v>
      </c>
      <c r="C404" s="4">
        <v>3</v>
      </c>
      <c r="D404" s="5">
        <v>7</v>
      </c>
      <c r="E404" s="5">
        <v>6</v>
      </c>
    </row>
    <row r="405" spans="1:5" ht="15.75" customHeight="1" x14ac:dyDescent="0.25">
      <c r="A405" s="2">
        <v>11133</v>
      </c>
      <c r="B405" s="4">
        <v>3</v>
      </c>
      <c r="C405" s="4">
        <v>3</v>
      </c>
      <c r="D405" s="5">
        <v>7</v>
      </c>
      <c r="E405" s="5">
        <v>6</v>
      </c>
    </row>
    <row r="406" spans="1:5" ht="15.75" customHeight="1" x14ac:dyDescent="0.25">
      <c r="A406" s="2">
        <v>6518</v>
      </c>
      <c r="B406" s="4">
        <v>0</v>
      </c>
      <c r="C406" s="4">
        <v>6</v>
      </c>
      <c r="D406" s="5">
        <v>7</v>
      </c>
      <c r="E406" s="5">
        <v>8</v>
      </c>
    </row>
    <row r="407" spans="1:5" ht="15.75" customHeight="1" x14ac:dyDescent="0.25">
      <c r="A407" s="2">
        <v>7247</v>
      </c>
      <c r="B407" s="4">
        <v>0</v>
      </c>
      <c r="C407" s="4">
        <v>0</v>
      </c>
      <c r="D407" s="5">
        <v>7</v>
      </c>
      <c r="E407" s="5">
        <v>6</v>
      </c>
    </row>
    <row r="408" spans="1:5" ht="15.75" customHeight="1" x14ac:dyDescent="0.25">
      <c r="A408" s="2">
        <v>3934</v>
      </c>
      <c r="B408" s="4">
        <v>0</v>
      </c>
      <c r="C408" s="4">
        <v>9</v>
      </c>
      <c r="D408" s="5">
        <v>7</v>
      </c>
      <c r="E408" s="5">
        <v>8</v>
      </c>
    </row>
    <row r="409" spans="1:5" ht="15.75" customHeight="1" x14ac:dyDescent="0.25">
      <c r="A409" s="2">
        <v>2877</v>
      </c>
      <c r="B409" s="4">
        <v>0</v>
      </c>
      <c r="C409" s="4">
        <v>9</v>
      </c>
      <c r="D409" s="5">
        <v>7</v>
      </c>
      <c r="E409" s="5">
        <v>8</v>
      </c>
    </row>
    <row r="410" spans="1:5" ht="15.75" customHeight="1" x14ac:dyDescent="0.25">
      <c r="A410" s="2">
        <v>5512</v>
      </c>
      <c r="B410" s="4">
        <v>0</v>
      </c>
      <c r="C410" s="4">
        <v>4</v>
      </c>
      <c r="D410" s="5">
        <v>7</v>
      </c>
      <c r="E410" s="5">
        <v>8</v>
      </c>
    </row>
    <row r="411" spans="1:5" ht="15.75" customHeight="1" x14ac:dyDescent="0.25">
      <c r="A411" s="2">
        <v>4679</v>
      </c>
      <c r="B411" s="4">
        <v>0</v>
      </c>
      <c r="C411" s="4">
        <v>50</v>
      </c>
      <c r="D411" s="5">
        <v>7</v>
      </c>
      <c r="E411" s="5">
        <v>12</v>
      </c>
    </row>
    <row r="412" spans="1:5" ht="15.75" customHeight="1" x14ac:dyDescent="0.25">
      <c r="A412" s="2">
        <v>55</v>
      </c>
      <c r="B412" s="4">
        <v>0</v>
      </c>
      <c r="C412" s="4">
        <v>11</v>
      </c>
      <c r="D412" s="5">
        <v>7</v>
      </c>
      <c r="E412" s="5">
        <v>9</v>
      </c>
    </row>
    <row r="413" spans="1:5" ht="15.75" customHeight="1" x14ac:dyDescent="0.25">
      <c r="A413" s="2">
        <v>4599</v>
      </c>
      <c r="B413" s="4">
        <v>0</v>
      </c>
      <c r="C413" s="4">
        <v>0</v>
      </c>
      <c r="D413" s="5">
        <v>7</v>
      </c>
      <c r="E413" s="5">
        <v>7</v>
      </c>
    </row>
    <row r="414" spans="1:5" ht="15.75" customHeight="1" x14ac:dyDescent="0.25">
      <c r="A414" s="2">
        <v>5794</v>
      </c>
      <c r="B414" s="4">
        <v>0</v>
      </c>
      <c r="C414" s="4">
        <v>0</v>
      </c>
      <c r="D414" s="5">
        <v>7</v>
      </c>
      <c r="E414" s="5">
        <v>7</v>
      </c>
    </row>
    <row r="415" spans="1:5" ht="15.75" customHeight="1" x14ac:dyDescent="0.25">
      <c r="A415" s="2">
        <v>8732</v>
      </c>
      <c r="B415" s="4">
        <v>0</v>
      </c>
      <c r="C415" s="4">
        <v>14</v>
      </c>
      <c r="D415" s="5">
        <v>7</v>
      </c>
      <c r="E415" s="5">
        <v>10</v>
      </c>
    </row>
    <row r="416" spans="1:5" ht="15.75" customHeight="1" x14ac:dyDescent="0.25">
      <c r="A416" s="2">
        <v>6653</v>
      </c>
      <c r="B416" s="4">
        <v>0</v>
      </c>
      <c r="C416" s="4">
        <v>11</v>
      </c>
      <c r="D416" s="5">
        <v>7</v>
      </c>
      <c r="E416" s="5">
        <v>5</v>
      </c>
    </row>
    <row r="417" spans="1:5" ht="15.75" customHeight="1" x14ac:dyDescent="0.25">
      <c r="A417" s="2">
        <v>9559</v>
      </c>
      <c r="B417" s="4">
        <v>0</v>
      </c>
      <c r="C417" s="4">
        <v>0</v>
      </c>
      <c r="D417" s="5">
        <v>7</v>
      </c>
      <c r="E417" s="5">
        <v>13</v>
      </c>
    </row>
    <row r="418" spans="1:5" ht="15.75" customHeight="1" x14ac:dyDescent="0.25">
      <c r="A418" s="2">
        <v>2408</v>
      </c>
      <c r="B418" s="4">
        <v>0</v>
      </c>
      <c r="C418" s="4">
        <v>28</v>
      </c>
      <c r="D418" s="5">
        <v>7</v>
      </c>
      <c r="E418" s="5">
        <v>9</v>
      </c>
    </row>
    <row r="419" spans="1:5" ht="15.75" customHeight="1" x14ac:dyDescent="0.25">
      <c r="A419" s="2">
        <v>879</v>
      </c>
      <c r="B419" s="4">
        <v>0</v>
      </c>
      <c r="C419" s="4">
        <v>0</v>
      </c>
      <c r="D419" s="5">
        <v>7</v>
      </c>
      <c r="E419" s="5">
        <v>7</v>
      </c>
    </row>
    <row r="420" spans="1:5" ht="15.75" customHeight="1" x14ac:dyDescent="0.25">
      <c r="A420" s="2">
        <v>7732</v>
      </c>
      <c r="B420" s="4">
        <v>0</v>
      </c>
      <c r="C420" s="4">
        <v>97</v>
      </c>
      <c r="D420" s="5">
        <v>7</v>
      </c>
      <c r="E420" s="5">
        <v>10</v>
      </c>
    </row>
    <row r="421" spans="1:5" ht="15.75" customHeight="1" x14ac:dyDescent="0.25">
      <c r="A421" s="2">
        <v>10092</v>
      </c>
      <c r="B421" s="4">
        <v>0</v>
      </c>
      <c r="C421" s="4">
        <v>14</v>
      </c>
      <c r="D421" s="5">
        <v>7</v>
      </c>
      <c r="E421" s="5">
        <v>5</v>
      </c>
    </row>
    <row r="422" spans="1:5" ht="15.75" customHeight="1" x14ac:dyDescent="0.25">
      <c r="A422" s="2">
        <v>5092</v>
      </c>
      <c r="B422" s="4">
        <v>0</v>
      </c>
      <c r="C422" s="4">
        <v>0</v>
      </c>
      <c r="D422" s="5">
        <v>7</v>
      </c>
      <c r="E422" s="5">
        <v>7</v>
      </c>
    </row>
    <row r="423" spans="1:5" ht="15.75" customHeight="1" x14ac:dyDescent="0.25">
      <c r="A423" s="2">
        <v>10701</v>
      </c>
      <c r="B423" s="4">
        <v>0</v>
      </c>
      <c r="C423" s="4">
        <v>80</v>
      </c>
      <c r="D423" s="5">
        <v>7</v>
      </c>
      <c r="E423" s="5">
        <v>12</v>
      </c>
    </row>
    <row r="424" spans="1:5" ht="15.75" customHeight="1" x14ac:dyDescent="0.25">
      <c r="A424" s="2">
        <v>2493</v>
      </c>
      <c r="B424" s="4">
        <v>0</v>
      </c>
      <c r="C424" s="4">
        <v>9</v>
      </c>
      <c r="D424" s="5">
        <v>7</v>
      </c>
      <c r="E424" s="5">
        <v>8</v>
      </c>
    </row>
    <row r="425" spans="1:5" ht="15.75" customHeight="1" x14ac:dyDescent="0.25">
      <c r="A425" s="2">
        <v>3283</v>
      </c>
      <c r="B425" s="4">
        <v>193</v>
      </c>
      <c r="C425" s="4">
        <v>185</v>
      </c>
      <c r="D425" s="5">
        <v>6</v>
      </c>
      <c r="E425" s="5">
        <v>12</v>
      </c>
    </row>
    <row r="426" spans="1:5" ht="15.75" customHeight="1" x14ac:dyDescent="0.25">
      <c r="A426" s="2">
        <v>9242</v>
      </c>
      <c r="B426" s="4">
        <v>185</v>
      </c>
      <c r="C426" s="4">
        <v>25</v>
      </c>
      <c r="D426" s="5">
        <v>6</v>
      </c>
      <c r="E426" s="5">
        <v>9</v>
      </c>
    </row>
    <row r="427" spans="1:5" ht="15.75" customHeight="1" x14ac:dyDescent="0.25">
      <c r="A427" s="2">
        <v>8091</v>
      </c>
      <c r="B427" s="4">
        <v>184</v>
      </c>
      <c r="C427" s="4">
        <v>97</v>
      </c>
      <c r="D427" s="5">
        <v>6</v>
      </c>
      <c r="E427" s="5">
        <v>6</v>
      </c>
    </row>
    <row r="428" spans="1:5" ht="15.75" customHeight="1" x14ac:dyDescent="0.25">
      <c r="A428" s="2">
        <v>2712</v>
      </c>
      <c r="B428" s="4">
        <v>178</v>
      </c>
      <c r="C428" s="4">
        <v>39</v>
      </c>
      <c r="D428" s="5">
        <v>6</v>
      </c>
      <c r="E428" s="5">
        <v>10</v>
      </c>
    </row>
    <row r="429" spans="1:5" ht="15.75" customHeight="1" x14ac:dyDescent="0.25">
      <c r="A429" s="2">
        <v>4084</v>
      </c>
      <c r="B429" s="4">
        <v>155</v>
      </c>
      <c r="C429" s="4">
        <v>93</v>
      </c>
      <c r="D429" s="5">
        <v>6</v>
      </c>
      <c r="E429" s="5">
        <v>11</v>
      </c>
    </row>
    <row r="430" spans="1:5" ht="15.75" customHeight="1" x14ac:dyDescent="0.25">
      <c r="A430" s="2">
        <v>3179</v>
      </c>
      <c r="B430" s="4">
        <v>153</v>
      </c>
      <c r="C430" s="4">
        <v>134</v>
      </c>
      <c r="D430" s="5">
        <v>6</v>
      </c>
      <c r="E430" s="5">
        <v>7</v>
      </c>
    </row>
    <row r="431" spans="1:5" ht="15.75" customHeight="1" x14ac:dyDescent="0.25">
      <c r="A431" s="2">
        <v>6203</v>
      </c>
      <c r="B431" s="4">
        <v>149</v>
      </c>
      <c r="C431" s="4">
        <v>49</v>
      </c>
      <c r="D431" s="5">
        <v>6</v>
      </c>
      <c r="E431" s="5">
        <v>12</v>
      </c>
    </row>
    <row r="432" spans="1:5" ht="15.75" customHeight="1" x14ac:dyDescent="0.25">
      <c r="A432" s="2">
        <v>10089</v>
      </c>
      <c r="B432" s="4">
        <v>148</v>
      </c>
      <c r="C432" s="4">
        <v>172</v>
      </c>
      <c r="D432" s="5">
        <v>6</v>
      </c>
      <c r="E432" s="5">
        <v>13</v>
      </c>
    </row>
    <row r="433" spans="1:5" ht="15.75" customHeight="1" x14ac:dyDescent="0.25">
      <c r="A433" s="2">
        <v>9930</v>
      </c>
      <c r="B433" s="4">
        <v>148</v>
      </c>
      <c r="C433" s="4">
        <v>148</v>
      </c>
      <c r="D433" s="5">
        <v>6</v>
      </c>
      <c r="E433" s="5">
        <v>13</v>
      </c>
    </row>
    <row r="434" spans="1:5" ht="15.75" customHeight="1" x14ac:dyDescent="0.25">
      <c r="A434" s="2">
        <v>9274</v>
      </c>
      <c r="B434" s="4">
        <v>147</v>
      </c>
      <c r="C434" s="4">
        <v>147</v>
      </c>
      <c r="D434" s="5">
        <v>6</v>
      </c>
      <c r="E434" s="5">
        <v>9</v>
      </c>
    </row>
    <row r="435" spans="1:5" ht="15.75" customHeight="1" x14ac:dyDescent="0.25">
      <c r="A435" s="2">
        <v>7342</v>
      </c>
      <c r="B435" s="4">
        <v>142</v>
      </c>
      <c r="C435" s="4">
        <v>151</v>
      </c>
      <c r="D435" s="5">
        <v>6</v>
      </c>
      <c r="E435" s="5">
        <v>12</v>
      </c>
    </row>
    <row r="436" spans="1:5" ht="15.75" customHeight="1" x14ac:dyDescent="0.25">
      <c r="A436" s="2">
        <v>2437</v>
      </c>
      <c r="B436" s="4">
        <v>138</v>
      </c>
      <c r="C436" s="4">
        <v>30</v>
      </c>
      <c r="D436" s="5">
        <v>6</v>
      </c>
      <c r="E436" s="5">
        <v>12</v>
      </c>
    </row>
    <row r="437" spans="1:5" ht="15.75" customHeight="1" x14ac:dyDescent="0.25">
      <c r="A437" s="2">
        <v>1340</v>
      </c>
      <c r="B437" s="4">
        <v>137</v>
      </c>
      <c r="C437" s="4">
        <v>103</v>
      </c>
      <c r="D437" s="5">
        <v>6</v>
      </c>
      <c r="E437" s="5">
        <v>13</v>
      </c>
    </row>
    <row r="438" spans="1:5" ht="15.75" customHeight="1" x14ac:dyDescent="0.25">
      <c r="A438" s="2">
        <v>3711</v>
      </c>
      <c r="B438" s="4">
        <v>134</v>
      </c>
      <c r="C438" s="4">
        <v>38</v>
      </c>
      <c r="D438" s="5">
        <v>6</v>
      </c>
      <c r="E438" s="5">
        <v>10</v>
      </c>
    </row>
    <row r="439" spans="1:5" ht="15.75" customHeight="1" x14ac:dyDescent="0.25">
      <c r="A439" s="2">
        <v>252</v>
      </c>
      <c r="B439" s="4">
        <v>133</v>
      </c>
      <c r="C439" s="4">
        <v>44</v>
      </c>
      <c r="D439" s="5">
        <v>6</v>
      </c>
      <c r="E439" s="5">
        <v>8</v>
      </c>
    </row>
    <row r="440" spans="1:5" ht="15.75" customHeight="1" x14ac:dyDescent="0.25">
      <c r="A440" s="2">
        <v>10681</v>
      </c>
      <c r="B440" s="4">
        <v>129</v>
      </c>
      <c r="C440" s="4">
        <v>121</v>
      </c>
      <c r="D440" s="5">
        <v>6</v>
      </c>
      <c r="E440" s="5">
        <v>12</v>
      </c>
    </row>
    <row r="441" spans="1:5" ht="15.75" customHeight="1" x14ac:dyDescent="0.25">
      <c r="A441" s="2">
        <v>5156</v>
      </c>
      <c r="B441" s="4">
        <v>129</v>
      </c>
      <c r="C441" s="4">
        <v>121</v>
      </c>
      <c r="D441" s="5">
        <v>6</v>
      </c>
      <c r="E441" s="5">
        <v>12</v>
      </c>
    </row>
    <row r="442" spans="1:5" ht="15.75" customHeight="1" x14ac:dyDescent="0.25">
      <c r="A442" s="2">
        <v>819</v>
      </c>
      <c r="B442" s="4">
        <v>124</v>
      </c>
      <c r="C442" s="4">
        <v>38</v>
      </c>
      <c r="D442" s="5">
        <v>6</v>
      </c>
      <c r="E442" s="5">
        <v>13</v>
      </c>
    </row>
    <row r="443" spans="1:5" ht="15.75" customHeight="1" x14ac:dyDescent="0.25">
      <c r="A443" s="2">
        <v>9904</v>
      </c>
      <c r="B443" s="4">
        <v>123</v>
      </c>
      <c r="C443" s="4">
        <v>123</v>
      </c>
      <c r="D443" s="5">
        <v>6</v>
      </c>
      <c r="E443" s="5">
        <v>12</v>
      </c>
    </row>
    <row r="444" spans="1:5" ht="15.75" customHeight="1" x14ac:dyDescent="0.25">
      <c r="A444" s="2">
        <v>5077</v>
      </c>
      <c r="B444" s="4">
        <v>115</v>
      </c>
      <c r="C444" s="4">
        <v>35</v>
      </c>
      <c r="D444" s="5">
        <v>6</v>
      </c>
      <c r="E444" s="5">
        <v>11</v>
      </c>
    </row>
    <row r="445" spans="1:5" ht="15.75" customHeight="1" x14ac:dyDescent="0.25">
      <c r="A445" s="2">
        <v>6173</v>
      </c>
      <c r="B445" s="4">
        <v>115</v>
      </c>
      <c r="C445" s="4">
        <v>35</v>
      </c>
      <c r="D445" s="5">
        <v>6</v>
      </c>
      <c r="E445" s="5">
        <v>11</v>
      </c>
    </row>
    <row r="446" spans="1:5" ht="15.75" customHeight="1" x14ac:dyDescent="0.25">
      <c r="A446" s="2">
        <v>9940</v>
      </c>
      <c r="B446" s="4">
        <v>114</v>
      </c>
      <c r="C446" s="4">
        <v>124</v>
      </c>
      <c r="D446" s="5">
        <v>6</v>
      </c>
      <c r="E446" s="5">
        <v>4</v>
      </c>
    </row>
    <row r="447" spans="1:5" ht="15.75" customHeight="1" x14ac:dyDescent="0.25">
      <c r="A447" s="2">
        <v>7010</v>
      </c>
      <c r="B447" s="4">
        <v>114</v>
      </c>
      <c r="C447" s="4">
        <v>152</v>
      </c>
      <c r="D447" s="5">
        <v>6</v>
      </c>
      <c r="E447" s="5">
        <v>7</v>
      </c>
    </row>
    <row r="448" spans="1:5" ht="15.75" customHeight="1" x14ac:dyDescent="0.25">
      <c r="A448" s="2">
        <v>4767</v>
      </c>
      <c r="B448" s="4">
        <v>114</v>
      </c>
      <c r="C448" s="4">
        <v>152</v>
      </c>
      <c r="D448" s="5">
        <v>6</v>
      </c>
      <c r="E448" s="5">
        <v>7</v>
      </c>
    </row>
    <row r="449" spans="1:5" ht="15.75" customHeight="1" x14ac:dyDescent="0.25">
      <c r="A449" s="2">
        <v>6200</v>
      </c>
      <c r="B449" s="4">
        <v>108</v>
      </c>
      <c r="C449" s="4">
        <v>38</v>
      </c>
      <c r="D449" s="5">
        <v>6</v>
      </c>
      <c r="E449" s="5">
        <v>9</v>
      </c>
    </row>
    <row r="450" spans="1:5" ht="15.75" customHeight="1" x14ac:dyDescent="0.25">
      <c r="A450" s="2">
        <v>6406</v>
      </c>
      <c r="B450" s="4">
        <v>107</v>
      </c>
      <c r="C450" s="4">
        <v>67</v>
      </c>
      <c r="D450" s="5">
        <v>6</v>
      </c>
      <c r="E450" s="5">
        <v>10</v>
      </c>
    </row>
    <row r="451" spans="1:5" ht="15.75" customHeight="1" x14ac:dyDescent="0.25">
      <c r="A451" s="2">
        <v>2683</v>
      </c>
      <c r="B451" s="4">
        <v>106</v>
      </c>
      <c r="C451" s="4">
        <v>98</v>
      </c>
      <c r="D451" s="5">
        <v>6</v>
      </c>
      <c r="E451" s="5">
        <v>12</v>
      </c>
    </row>
    <row r="452" spans="1:5" ht="15.75" customHeight="1" x14ac:dyDescent="0.25">
      <c r="A452" s="2">
        <v>1966</v>
      </c>
      <c r="B452" s="4">
        <v>100</v>
      </c>
      <c r="C452" s="4">
        <v>66</v>
      </c>
      <c r="D452" s="5">
        <v>6</v>
      </c>
      <c r="E452" s="5">
        <v>10</v>
      </c>
    </row>
    <row r="453" spans="1:5" ht="15.75" customHeight="1" x14ac:dyDescent="0.25">
      <c r="A453" s="2">
        <v>7789</v>
      </c>
      <c r="B453" s="4">
        <v>100</v>
      </c>
      <c r="C453" s="4">
        <v>66</v>
      </c>
      <c r="D453" s="5">
        <v>6</v>
      </c>
      <c r="E453" s="5">
        <v>10</v>
      </c>
    </row>
    <row r="454" spans="1:5" ht="15.75" customHeight="1" x14ac:dyDescent="0.25">
      <c r="A454" s="2">
        <v>10983</v>
      </c>
      <c r="B454" s="4">
        <v>98</v>
      </c>
      <c r="C454" s="4">
        <v>74</v>
      </c>
      <c r="D454" s="5">
        <v>6</v>
      </c>
      <c r="E454" s="5">
        <v>13</v>
      </c>
    </row>
    <row r="455" spans="1:5" ht="15.75" customHeight="1" x14ac:dyDescent="0.25">
      <c r="A455" s="2">
        <v>10299</v>
      </c>
      <c r="B455" s="4">
        <v>91</v>
      </c>
      <c r="C455" s="4">
        <v>49</v>
      </c>
      <c r="D455" s="5">
        <v>6</v>
      </c>
      <c r="E455" s="5">
        <v>13</v>
      </c>
    </row>
    <row r="456" spans="1:5" ht="15.75" customHeight="1" x14ac:dyDescent="0.25">
      <c r="A456" s="2">
        <v>3749</v>
      </c>
      <c r="B456" s="4">
        <v>91</v>
      </c>
      <c r="C456" s="4">
        <v>91</v>
      </c>
      <c r="D456" s="5">
        <v>6</v>
      </c>
      <c r="E456" s="5">
        <v>12</v>
      </c>
    </row>
    <row r="457" spans="1:5" ht="15.75" customHeight="1" x14ac:dyDescent="0.25">
      <c r="A457" s="2">
        <v>1362</v>
      </c>
      <c r="B457" s="4">
        <v>87</v>
      </c>
      <c r="C457" s="4">
        <v>16</v>
      </c>
      <c r="D457" s="5">
        <v>6</v>
      </c>
      <c r="E457" s="5">
        <v>6</v>
      </c>
    </row>
    <row r="458" spans="1:5" ht="15.75" customHeight="1" x14ac:dyDescent="0.25">
      <c r="A458" s="2">
        <v>8957</v>
      </c>
      <c r="B458" s="4">
        <v>86</v>
      </c>
      <c r="C458" s="4">
        <v>86</v>
      </c>
      <c r="D458" s="5">
        <v>6</v>
      </c>
      <c r="E458" s="5">
        <v>5</v>
      </c>
    </row>
    <row r="459" spans="1:5" ht="15.75" customHeight="1" x14ac:dyDescent="0.25">
      <c r="A459" s="2">
        <v>448</v>
      </c>
      <c r="B459" s="4">
        <v>85</v>
      </c>
      <c r="C459" s="4">
        <v>45</v>
      </c>
      <c r="D459" s="5">
        <v>6</v>
      </c>
      <c r="E459" s="5">
        <v>11</v>
      </c>
    </row>
    <row r="460" spans="1:5" ht="15.75" customHeight="1" x14ac:dyDescent="0.25">
      <c r="A460" s="2">
        <v>4320</v>
      </c>
      <c r="B460" s="4">
        <v>83</v>
      </c>
      <c r="C460" s="4">
        <v>58</v>
      </c>
      <c r="D460" s="5">
        <v>6</v>
      </c>
      <c r="E460" s="5">
        <v>12</v>
      </c>
    </row>
    <row r="461" spans="1:5" ht="15.75" customHeight="1" x14ac:dyDescent="0.25">
      <c r="A461" s="2">
        <v>9370</v>
      </c>
      <c r="B461" s="4">
        <v>81</v>
      </c>
      <c r="C461" s="4">
        <v>40</v>
      </c>
      <c r="D461" s="5">
        <v>6</v>
      </c>
      <c r="E461" s="5">
        <v>6</v>
      </c>
    </row>
    <row r="462" spans="1:5" ht="15.75" customHeight="1" x14ac:dyDescent="0.25">
      <c r="A462" s="2">
        <v>10673</v>
      </c>
      <c r="B462" s="4">
        <v>80</v>
      </c>
      <c r="C462" s="4">
        <v>13</v>
      </c>
      <c r="D462" s="5">
        <v>6</v>
      </c>
      <c r="E462" s="5">
        <v>5</v>
      </c>
    </row>
    <row r="463" spans="1:5" ht="15.75" customHeight="1" x14ac:dyDescent="0.25">
      <c r="A463" s="2">
        <v>5341</v>
      </c>
      <c r="B463" s="4">
        <v>76</v>
      </c>
      <c r="C463" s="4">
        <v>138</v>
      </c>
      <c r="D463" s="5">
        <v>6</v>
      </c>
      <c r="E463" s="5">
        <v>4</v>
      </c>
    </row>
    <row r="464" spans="1:5" ht="15.75" customHeight="1" x14ac:dyDescent="0.25">
      <c r="A464" s="2">
        <v>2021</v>
      </c>
      <c r="B464" s="4">
        <v>76</v>
      </c>
      <c r="C464" s="4">
        <v>192</v>
      </c>
      <c r="D464" s="5">
        <v>6</v>
      </c>
      <c r="E464" s="5">
        <v>13</v>
      </c>
    </row>
    <row r="465" spans="1:5" ht="15.75" customHeight="1" x14ac:dyDescent="0.25">
      <c r="A465" s="2">
        <v>6343</v>
      </c>
      <c r="B465" s="4">
        <v>73</v>
      </c>
      <c r="C465" s="4">
        <v>73</v>
      </c>
      <c r="D465" s="5">
        <v>6</v>
      </c>
      <c r="E465" s="5">
        <v>7</v>
      </c>
    </row>
    <row r="466" spans="1:5" ht="15.75" customHeight="1" x14ac:dyDescent="0.25">
      <c r="A466" s="2">
        <v>7313</v>
      </c>
      <c r="B466" s="4">
        <v>73</v>
      </c>
      <c r="C466" s="4">
        <v>102</v>
      </c>
      <c r="D466" s="5">
        <v>6</v>
      </c>
      <c r="E466" s="5">
        <v>11</v>
      </c>
    </row>
    <row r="467" spans="1:5" ht="15.75" customHeight="1" x14ac:dyDescent="0.25">
      <c r="A467" s="2">
        <v>2109</v>
      </c>
      <c r="B467" s="4">
        <v>71</v>
      </c>
      <c r="C467" s="4">
        <v>17</v>
      </c>
      <c r="D467" s="5">
        <v>6</v>
      </c>
      <c r="E467" s="5">
        <v>10</v>
      </c>
    </row>
    <row r="468" spans="1:5" ht="15.75" customHeight="1" x14ac:dyDescent="0.25">
      <c r="A468" s="2">
        <v>8659</v>
      </c>
      <c r="B468" s="4">
        <v>71</v>
      </c>
      <c r="C468" s="4">
        <v>10</v>
      </c>
      <c r="D468" s="5">
        <v>6</v>
      </c>
      <c r="E468" s="5">
        <v>11</v>
      </c>
    </row>
    <row r="469" spans="1:5" ht="15.75" customHeight="1" x14ac:dyDescent="0.25">
      <c r="A469" s="2">
        <v>10469</v>
      </c>
      <c r="B469" s="4">
        <v>71</v>
      </c>
      <c r="C469" s="4">
        <v>27</v>
      </c>
      <c r="D469" s="5">
        <v>6</v>
      </c>
      <c r="E469" s="5">
        <v>9</v>
      </c>
    </row>
    <row r="470" spans="1:5" ht="15.75" customHeight="1" x14ac:dyDescent="0.25">
      <c r="A470" s="2">
        <v>1446</v>
      </c>
      <c r="B470" s="4">
        <v>68</v>
      </c>
      <c r="C470" s="4">
        <v>45</v>
      </c>
      <c r="D470" s="5">
        <v>6</v>
      </c>
      <c r="E470" s="5">
        <v>12</v>
      </c>
    </row>
    <row r="471" spans="1:5" ht="15.75" customHeight="1" x14ac:dyDescent="0.25">
      <c r="A471" s="2">
        <v>10133</v>
      </c>
      <c r="B471" s="4">
        <v>68</v>
      </c>
      <c r="C471" s="4">
        <v>114</v>
      </c>
      <c r="D471" s="5">
        <v>6</v>
      </c>
      <c r="E471" s="5">
        <v>12</v>
      </c>
    </row>
    <row r="472" spans="1:5" ht="15.75" customHeight="1" x14ac:dyDescent="0.25">
      <c r="A472" s="2">
        <v>1295</v>
      </c>
      <c r="B472" s="4">
        <v>65</v>
      </c>
      <c r="C472" s="4">
        <v>71</v>
      </c>
      <c r="D472" s="5">
        <v>6</v>
      </c>
      <c r="E472" s="5">
        <v>7</v>
      </c>
    </row>
    <row r="473" spans="1:5" ht="15.75" customHeight="1" x14ac:dyDescent="0.25">
      <c r="A473" s="2">
        <v>425</v>
      </c>
      <c r="B473" s="4">
        <v>64</v>
      </c>
      <c r="C473" s="4">
        <v>25</v>
      </c>
      <c r="D473" s="5">
        <v>6</v>
      </c>
      <c r="E473" s="5">
        <v>11</v>
      </c>
    </row>
    <row r="474" spans="1:5" ht="15.75" customHeight="1" x14ac:dyDescent="0.25">
      <c r="A474" s="2">
        <v>4637</v>
      </c>
      <c r="B474" s="4">
        <v>64</v>
      </c>
      <c r="C474" s="4">
        <v>0</v>
      </c>
      <c r="D474" s="5">
        <v>6</v>
      </c>
      <c r="E474" s="5">
        <v>9</v>
      </c>
    </row>
    <row r="475" spans="1:5" ht="15.75" customHeight="1" x14ac:dyDescent="0.25">
      <c r="A475" s="2">
        <v>10490</v>
      </c>
      <c r="B475" s="4">
        <v>64</v>
      </c>
      <c r="C475" s="4">
        <v>0</v>
      </c>
      <c r="D475" s="5">
        <v>6</v>
      </c>
      <c r="E475" s="5">
        <v>4</v>
      </c>
    </row>
    <row r="476" spans="1:5" ht="15.75" customHeight="1" x14ac:dyDescent="0.25">
      <c r="A476" s="2">
        <v>313</v>
      </c>
      <c r="B476" s="4">
        <v>61</v>
      </c>
      <c r="C476" s="4">
        <v>163</v>
      </c>
      <c r="D476" s="5">
        <v>6</v>
      </c>
      <c r="E476" s="5">
        <v>10</v>
      </c>
    </row>
    <row r="477" spans="1:5" ht="15.75" customHeight="1" x14ac:dyDescent="0.25">
      <c r="A477" s="2">
        <v>3197</v>
      </c>
      <c r="B477" s="4">
        <v>59</v>
      </c>
      <c r="C477" s="4">
        <v>101</v>
      </c>
      <c r="D477" s="5">
        <v>6</v>
      </c>
      <c r="E477" s="5">
        <v>8</v>
      </c>
    </row>
    <row r="478" spans="1:5" ht="15.75" customHeight="1" x14ac:dyDescent="0.25">
      <c r="A478" s="2">
        <v>5519</v>
      </c>
      <c r="B478" s="4">
        <v>58</v>
      </c>
      <c r="C478" s="4">
        <v>51</v>
      </c>
      <c r="D478" s="5">
        <v>6</v>
      </c>
      <c r="E478" s="5">
        <v>4</v>
      </c>
    </row>
    <row r="479" spans="1:5" ht="15.75" customHeight="1" x14ac:dyDescent="0.25">
      <c r="A479" s="2">
        <v>5621</v>
      </c>
      <c r="B479" s="4">
        <v>57</v>
      </c>
      <c r="C479" s="4">
        <v>15</v>
      </c>
      <c r="D479" s="5">
        <v>6</v>
      </c>
      <c r="E479" s="5">
        <v>5</v>
      </c>
    </row>
    <row r="480" spans="1:5" ht="15.75" customHeight="1" x14ac:dyDescent="0.25">
      <c r="A480" s="2">
        <v>5084</v>
      </c>
      <c r="B480" s="4">
        <v>53</v>
      </c>
      <c r="C480" s="4">
        <v>98</v>
      </c>
      <c r="D480" s="5">
        <v>6</v>
      </c>
      <c r="E480" s="5">
        <v>13</v>
      </c>
    </row>
    <row r="481" spans="1:5" ht="15.75" customHeight="1" x14ac:dyDescent="0.25">
      <c r="A481" s="2">
        <v>7094</v>
      </c>
      <c r="B481" s="4">
        <v>53</v>
      </c>
      <c r="C481" s="4">
        <v>98</v>
      </c>
      <c r="D481" s="5">
        <v>6</v>
      </c>
      <c r="E481" s="5">
        <v>13</v>
      </c>
    </row>
    <row r="482" spans="1:5" ht="15.75" customHeight="1" x14ac:dyDescent="0.25">
      <c r="A482" s="2">
        <v>9805</v>
      </c>
      <c r="B482" s="4">
        <v>48</v>
      </c>
      <c r="C482" s="4">
        <v>72</v>
      </c>
      <c r="D482" s="5">
        <v>6</v>
      </c>
      <c r="E482" s="5">
        <v>10</v>
      </c>
    </row>
    <row r="483" spans="1:5" ht="15.75" customHeight="1" x14ac:dyDescent="0.25">
      <c r="A483" s="2">
        <v>6299</v>
      </c>
      <c r="B483" s="4">
        <v>48</v>
      </c>
      <c r="C483" s="4">
        <v>18</v>
      </c>
      <c r="D483" s="5">
        <v>6</v>
      </c>
      <c r="E483" s="5">
        <v>4</v>
      </c>
    </row>
    <row r="484" spans="1:5" ht="15.75" customHeight="1" x14ac:dyDescent="0.25">
      <c r="A484" s="2">
        <v>849</v>
      </c>
      <c r="B484" s="4">
        <v>48</v>
      </c>
      <c r="C484" s="4">
        <v>72</v>
      </c>
      <c r="D484" s="5">
        <v>6</v>
      </c>
      <c r="E484" s="5">
        <v>10</v>
      </c>
    </row>
    <row r="485" spans="1:5" ht="15.75" customHeight="1" x14ac:dyDescent="0.25">
      <c r="A485" s="2">
        <v>17</v>
      </c>
      <c r="B485" s="4">
        <v>47</v>
      </c>
      <c r="C485" s="4">
        <v>19</v>
      </c>
      <c r="D485" s="5">
        <v>6</v>
      </c>
      <c r="E485" s="5">
        <v>7</v>
      </c>
    </row>
    <row r="486" spans="1:5" ht="15.75" customHeight="1" x14ac:dyDescent="0.25">
      <c r="A486" s="2">
        <v>8952</v>
      </c>
      <c r="B486" s="4">
        <v>46</v>
      </c>
      <c r="C486" s="4">
        <v>38</v>
      </c>
      <c r="D486" s="5">
        <v>6</v>
      </c>
      <c r="E486" s="5">
        <v>10</v>
      </c>
    </row>
    <row r="487" spans="1:5" ht="15.75" customHeight="1" x14ac:dyDescent="0.25">
      <c r="A487" s="2">
        <v>6905</v>
      </c>
      <c r="B487" s="4">
        <v>45</v>
      </c>
      <c r="C487" s="4">
        <v>26</v>
      </c>
      <c r="D487" s="5">
        <v>6</v>
      </c>
      <c r="E487" s="5">
        <v>10</v>
      </c>
    </row>
    <row r="488" spans="1:5" ht="15.75" customHeight="1" x14ac:dyDescent="0.25">
      <c r="A488" s="2">
        <v>999</v>
      </c>
      <c r="B488" s="4">
        <v>44</v>
      </c>
      <c r="C488" s="4">
        <v>20</v>
      </c>
      <c r="D488" s="5">
        <v>6</v>
      </c>
      <c r="E488" s="5">
        <v>11</v>
      </c>
    </row>
    <row r="489" spans="1:5" ht="15.75" customHeight="1" x14ac:dyDescent="0.25">
      <c r="A489" s="2">
        <v>6320</v>
      </c>
      <c r="B489" s="4">
        <v>44</v>
      </c>
      <c r="C489" s="4">
        <v>44</v>
      </c>
      <c r="D489" s="5">
        <v>6</v>
      </c>
      <c r="E489" s="5">
        <v>10</v>
      </c>
    </row>
    <row r="490" spans="1:5" ht="15.75" customHeight="1" x14ac:dyDescent="0.25">
      <c r="A490" s="2">
        <v>4207</v>
      </c>
      <c r="B490" s="4">
        <v>44</v>
      </c>
      <c r="C490" s="4">
        <v>44</v>
      </c>
      <c r="D490" s="5">
        <v>6</v>
      </c>
      <c r="E490" s="5">
        <v>11</v>
      </c>
    </row>
    <row r="491" spans="1:5" ht="15.75" customHeight="1" x14ac:dyDescent="0.25">
      <c r="A491" s="2">
        <v>6050</v>
      </c>
      <c r="B491" s="4">
        <v>43</v>
      </c>
      <c r="C491" s="4">
        <v>14</v>
      </c>
      <c r="D491" s="5">
        <v>6</v>
      </c>
      <c r="E491" s="5">
        <v>13</v>
      </c>
    </row>
    <row r="492" spans="1:5" ht="15.75" customHeight="1" x14ac:dyDescent="0.25">
      <c r="A492" s="2">
        <v>3595</v>
      </c>
      <c r="B492" s="4">
        <v>43</v>
      </c>
      <c r="C492" s="4">
        <v>76</v>
      </c>
      <c r="D492" s="5">
        <v>6</v>
      </c>
      <c r="E492" s="5">
        <v>12</v>
      </c>
    </row>
    <row r="493" spans="1:5" ht="15.75" customHeight="1" x14ac:dyDescent="0.25">
      <c r="A493" s="2">
        <v>7446</v>
      </c>
      <c r="B493" s="4">
        <v>42</v>
      </c>
      <c r="C493" s="4">
        <v>42</v>
      </c>
      <c r="D493" s="5">
        <v>6</v>
      </c>
      <c r="E493" s="5">
        <v>10</v>
      </c>
    </row>
    <row r="494" spans="1:5" ht="15.75" customHeight="1" x14ac:dyDescent="0.25">
      <c r="A494" s="2">
        <v>6974</v>
      </c>
      <c r="B494" s="4">
        <v>42</v>
      </c>
      <c r="C494" s="4">
        <v>56</v>
      </c>
      <c r="D494" s="5">
        <v>6</v>
      </c>
      <c r="E494" s="5">
        <v>5</v>
      </c>
    </row>
    <row r="495" spans="1:5" ht="15.75" customHeight="1" x14ac:dyDescent="0.25">
      <c r="A495" s="2">
        <v>2975</v>
      </c>
      <c r="B495" s="4">
        <v>42</v>
      </c>
      <c r="C495" s="4">
        <v>30</v>
      </c>
      <c r="D495" s="5">
        <v>6</v>
      </c>
      <c r="E495" s="5">
        <v>9</v>
      </c>
    </row>
    <row r="496" spans="1:5" ht="15.75" customHeight="1" x14ac:dyDescent="0.25">
      <c r="A496" s="2">
        <v>4120</v>
      </c>
      <c r="B496" s="4">
        <v>39</v>
      </c>
      <c r="C496" s="4">
        <v>13</v>
      </c>
      <c r="D496" s="5">
        <v>6</v>
      </c>
      <c r="E496" s="5">
        <v>4</v>
      </c>
    </row>
    <row r="497" spans="1:5" ht="15.75" customHeight="1" x14ac:dyDescent="0.25">
      <c r="A497" s="2">
        <v>4114</v>
      </c>
      <c r="B497" s="4">
        <v>37</v>
      </c>
      <c r="C497" s="4">
        <v>167</v>
      </c>
      <c r="D497" s="5">
        <v>6</v>
      </c>
      <c r="E497" s="5">
        <v>13</v>
      </c>
    </row>
    <row r="498" spans="1:5" ht="15.75" customHeight="1" x14ac:dyDescent="0.25">
      <c r="A498" s="2">
        <v>9699</v>
      </c>
      <c r="B498" s="4">
        <v>35</v>
      </c>
      <c r="C498" s="4">
        <v>28</v>
      </c>
      <c r="D498" s="5">
        <v>6</v>
      </c>
      <c r="E498" s="5">
        <v>12</v>
      </c>
    </row>
    <row r="499" spans="1:5" ht="15.75" customHeight="1" x14ac:dyDescent="0.25">
      <c r="A499" s="2">
        <v>25</v>
      </c>
      <c r="B499" s="4">
        <v>35</v>
      </c>
      <c r="C499" s="4">
        <v>12</v>
      </c>
      <c r="D499" s="5">
        <v>6</v>
      </c>
      <c r="E499" s="5">
        <v>7</v>
      </c>
    </row>
    <row r="500" spans="1:5" ht="15.75" customHeight="1" x14ac:dyDescent="0.25">
      <c r="A500" s="2">
        <v>2591</v>
      </c>
      <c r="B500" s="4">
        <v>35</v>
      </c>
      <c r="C500" s="4">
        <v>53</v>
      </c>
      <c r="D500" s="5">
        <v>6</v>
      </c>
      <c r="E500" s="5">
        <v>4</v>
      </c>
    </row>
    <row r="501" spans="1:5" ht="15.75" customHeight="1" x14ac:dyDescent="0.25">
      <c r="A501" s="2">
        <v>2579</v>
      </c>
      <c r="B501" s="4">
        <v>33</v>
      </c>
      <c r="C501" s="4">
        <v>33</v>
      </c>
      <c r="D501" s="5">
        <v>6</v>
      </c>
      <c r="E501" s="5">
        <v>9</v>
      </c>
    </row>
    <row r="502" spans="1:5" ht="15.75" customHeight="1" x14ac:dyDescent="0.25">
      <c r="A502" s="2">
        <v>4741</v>
      </c>
      <c r="B502" s="4">
        <v>32</v>
      </c>
      <c r="C502" s="4">
        <v>32</v>
      </c>
      <c r="D502" s="5">
        <v>6</v>
      </c>
      <c r="E502" s="5">
        <v>9</v>
      </c>
    </row>
    <row r="503" spans="1:5" ht="15.75" customHeight="1" x14ac:dyDescent="0.25">
      <c r="A503" s="2">
        <v>4686</v>
      </c>
      <c r="B503" s="4">
        <v>31</v>
      </c>
      <c r="C503" s="4">
        <v>95</v>
      </c>
      <c r="D503" s="5">
        <v>6</v>
      </c>
      <c r="E503" s="5">
        <v>13</v>
      </c>
    </row>
    <row r="504" spans="1:5" ht="15.75" customHeight="1" x14ac:dyDescent="0.25">
      <c r="A504" s="2">
        <v>6912</v>
      </c>
      <c r="B504" s="4">
        <v>30</v>
      </c>
      <c r="C504" s="4">
        <v>22</v>
      </c>
      <c r="D504" s="5">
        <v>6</v>
      </c>
      <c r="E504" s="5">
        <v>12</v>
      </c>
    </row>
    <row r="505" spans="1:5" ht="15.75" customHeight="1" x14ac:dyDescent="0.25">
      <c r="A505" s="2">
        <v>8235</v>
      </c>
      <c r="B505" s="4">
        <v>30</v>
      </c>
      <c r="C505" s="4">
        <v>30</v>
      </c>
      <c r="D505" s="5">
        <v>6</v>
      </c>
      <c r="E505" s="5">
        <v>10</v>
      </c>
    </row>
    <row r="506" spans="1:5" ht="15.75" customHeight="1" x14ac:dyDescent="0.25">
      <c r="A506" s="2">
        <v>983</v>
      </c>
      <c r="B506" s="4">
        <v>29</v>
      </c>
      <c r="C506" s="4">
        <v>10</v>
      </c>
      <c r="D506" s="5">
        <v>6</v>
      </c>
      <c r="E506" s="5">
        <v>3</v>
      </c>
    </row>
    <row r="507" spans="1:5" ht="15.75" customHeight="1" x14ac:dyDescent="0.25">
      <c r="A507" s="2">
        <v>8148</v>
      </c>
      <c r="B507" s="4">
        <v>28</v>
      </c>
      <c r="C507" s="4">
        <v>114</v>
      </c>
      <c r="D507" s="5">
        <v>6</v>
      </c>
      <c r="E507" s="5">
        <v>12</v>
      </c>
    </row>
    <row r="508" spans="1:5" ht="15.75" customHeight="1" x14ac:dyDescent="0.25">
      <c r="A508" s="2">
        <v>5871</v>
      </c>
      <c r="B508" s="4">
        <v>28</v>
      </c>
      <c r="C508" s="4">
        <v>24</v>
      </c>
      <c r="D508" s="5">
        <v>6</v>
      </c>
      <c r="E508" s="5">
        <v>6</v>
      </c>
    </row>
    <row r="509" spans="1:5" ht="15.75" customHeight="1" x14ac:dyDescent="0.25">
      <c r="A509" s="2">
        <v>4507</v>
      </c>
      <c r="B509" s="4">
        <v>28</v>
      </c>
      <c r="C509" s="4">
        <v>14</v>
      </c>
      <c r="D509" s="5">
        <v>6</v>
      </c>
      <c r="E509" s="5">
        <v>8</v>
      </c>
    </row>
    <row r="510" spans="1:5" ht="15.75" customHeight="1" x14ac:dyDescent="0.25">
      <c r="A510" s="2">
        <v>850</v>
      </c>
      <c r="B510" s="4">
        <v>28</v>
      </c>
      <c r="C510" s="4">
        <v>28</v>
      </c>
      <c r="D510" s="5">
        <v>6</v>
      </c>
      <c r="E510" s="5">
        <v>9</v>
      </c>
    </row>
    <row r="511" spans="1:5" ht="15.75" customHeight="1" x14ac:dyDescent="0.25">
      <c r="A511" s="2">
        <v>8534</v>
      </c>
      <c r="B511" s="4">
        <v>28</v>
      </c>
      <c r="C511" s="4">
        <v>48</v>
      </c>
      <c r="D511" s="5">
        <v>6</v>
      </c>
      <c r="E511" s="5">
        <v>13</v>
      </c>
    </row>
    <row r="512" spans="1:5" ht="15.75" customHeight="1" x14ac:dyDescent="0.25">
      <c r="A512" s="2">
        <v>9907</v>
      </c>
      <c r="B512" s="4">
        <v>28</v>
      </c>
      <c r="C512" s="4">
        <v>9</v>
      </c>
      <c r="D512" s="5">
        <v>6</v>
      </c>
      <c r="E512" s="5">
        <v>10</v>
      </c>
    </row>
    <row r="513" spans="1:5" ht="15.75" customHeight="1" x14ac:dyDescent="0.25">
      <c r="A513" s="2">
        <v>7215</v>
      </c>
      <c r="B513" s="4">
        <v>27</v>
      </c>
      <c r="C513" s="4">
        <v>72</v>
      </c>
      <c r="D513" s="5">
        <v>6</v>
      </c>
      <c r="E513" s="5">
        <v>13</v>
      </c>
    </row>
    <row r="514" spans="1:5" ht="15.75" customHeight="1" x14ac:dyDescent="0.25">
      <c r="A514" s="2">
        <v>10562</v>
      </c>
      <c r="B514" s="4">
        <v>26</v>
      </c>
      <c r="C514" s="4">
        <v>17</v>
      </c>
      <c r="D514" s="5">
        <v>6</v>
      </c>
      <c r="E514" s="5">
        <v>13</v>
      </c>
    </row>
    <row r="515" spans="1:5" ht="15.75" customHeight="1" x14ac:dyDescent="0.25">
      <c r="A515" s="2">
        <v>5278</v>
      </c>
      <c r="B515" s="4">
        <v>26</v>
      </c>
      <c r="C515" s="4">
        <v>31</v>
      </c>
      <c r="D515" s="5">
        <v>6</v>
      </c>
      <c r="E515" s="5">
        <v>5</v>
      </c>
    </row>
    <row r="516" spans="1:5" ht="15.75" customHeight="1" x14ac:dyDescent="0.25">
      <c r="A516" s="2">
        <v>9400</v>
      </c>
      <c r="B516" s="4">
        <v>26</v>
      </c>
      <c r="C516" s="4">
        <v>18</v>
      </c>
      <c r="D516" s="5">
        <v>6</v>
      </c>
      <c r="E516" s="5">
        <v>6</v>
      </c>
    </row>
    <row r="517" spans="1:5" ht="15.75" customHeight="1" x14ac:dyDescent="0.25">
      <c r="A517" s="2">
        <v>3388</v>
      </c>
      <c r="B517" s="4">
        <v>26</v>
      </c>
      <c r="C517" s="4">
        <v>67</v>
      </c>
      <c r="D517" s="5">
        <v>6</v>
      </c>
      <c r="E517" s="5">
        <v>5</v>
      </c>
    </row>
    <row r="518" spans="1:5" ht="15.75" customHeight="1" x14ac:dyDescent="0.25">
      <c r="A518" s="2">
        <v>7881</v>
      </c>
      <c r="B518" s="4">
        <v>26</v>
      </c>
      <c r="C518" s="4">
        <v>17</v>
      </c>
      <c r="D518" s="5">
        <v>6</v>
      </c>
      <c r="E518" s="5">
        <v>13</v>
      </c>
    </row>
    <row r="519" spans="1:5" ht="15.75" customHeight="1" x14ac:dyDescent="0.25">
      <c r="A519" s="2">
        <v>8439</v>
      </c>
      <c r="B519" s="4">
        <v>26</v>
      </c>
      <c r="C519" s="4">
        <v>44</v>
      </c>
      <c r="D519" s="5">
        <v>6</v>
      </c>
      <c r="E519" s="5">
        <v>4</v>
      </c>
    </row>
    <row r="520" spans="1:5" ht="15.75" customHeight="1" x14ac:dyDescent="0.25">
      <c r="A520" s="2">
        <v>6086</v>
      </c>
      <c r="B520" s="4">
        <v>25</v>
      </c>
      <c r="C520" s="4">
        <v>76</v>
      </c>
      <c r="D520" s="5">
        <v>6</v>
      </c>
      <c r="E520" s="5">
        <v>12</v>
      </c>
    </row>
    <row r="521" spans="1:5" ht="15.75" customHeight="1" x14ac:dyDescent="0.25">
      <c r="A521" s="2">
        <v>2407</v>
      </c>
      <c r="B521" s="4">
        <v>25</v>
      </c>
      <c r="C521" s="4">
        <v>29</v>
      </c>
      <c r="D521" s="5">
        <v>6</v>
      </c>
      <c r="E521" s="5">
        <v>7</v>
      </c>
    </row>
    <row r="522" spans="1:5" ht="15.75" customHeight="1" x14ac:dyDescent="0.25">
      <c r="A522" s="2">
        <v>9988</v>
      </c>
      <c r="B522" s="4">
        <v>25</v>
      </c>
      <c r="C522" s="4">
        <v>67</v>
      </c>
      <c r="D522" s="5">
        <v>6</v>
      </c>
      <c r="E522" s="5">
        <v>13</v>
      </c>
    </row>
    <row r="523" spans="1:5" ht="15.75" customHeight="1" x14ac:dyDescent="0.25">
      <c r="A523" s="2">
        <v>9064</v>
      </c>
      <c r="B523" s="4">
        <v>25</v>
      </c>
      <c r="C523" s="4">
        <v>29</v>
      </c>
      <c r="D523" s="5">
        <v>6</v>
      </c>
      <c r="E523" s="5">
        <v>7</v>
      </c>
    </row>
    <row r="524" spans="1:5" ht="15.75" customHeight="1" x14ac:dyDescent="0.25">
      <c r="A524" s="2">
        <v>6457</v>
      </c>
      <c r="B524" s="4">
        <v>24</v>
      </c>
      <c r="C524" s="4">
        <v>24</v>
      </c>
      <c r="D524" s="5">
        <v>6</v>
      </c>
      <c r="E524" s="5">
        <v>12</v>
      </c>
    </row>
    <row r="525" spans="1:5" ht="15.75" customHeight="1" x14ac:dyDescent="0.25">
      <c r="A525" s="2">
        <v>10814</v>
      </c>
      <c r="B525" s="4">
        <v>23</v>
      </c>
      <c r="C525" s="4">
        <v>26</v>
      </c>
      <c r="D525" s="5">
        <v>6</v>
      </c>
      <c r="E525" s="5">
        <v>13</v>
      </c>
    </row>
    <row r="526" spans="1:5" ht="15.75" customHeight="1" x14ac:dyDescent="0.25">
      <c r="A526" s="2">
        <v>9507</v>
      </c>
      <c r="B526" s="4">
        <v>23</v>
      </c>
      <c r="C526" s="4">
        <v>23</v>
      </c>
      <c r="D526" s="5">
        <v>6</v>
      </c>
      <c r="E526" s="5">
        <v>5</v>
      </c>
    </row>
    <row r="527" spans="1:5" ht="15.75" customHeight="1" x14ac:dyDescent="0.25">
      <c r="A527" s="2">
        <v>4122</v>
      </c>
      <c r="B527" s="4">
        <v>23</v>
      </c>
      <c r="C527" s="4">
        <v>28</v>
      </c>
      <c r="D527" s="5">
        <v>6</v>
      </c>
      <c r="E527" s="5">
        <v>4</v>
      </c>
    </row>
    <row r="528" spans="1:5" ht="15.75" customHeight="1" x14ac:dyDescent="0.25">
      <c r="A528" s="2">
        <v>8970</v>
      </c>
      <c r="B528" s="4">
        <v>22</v>
      </c>
      <c r="C528" s="4">
        <v>0</v>
      </c>
      <c r="D528" s="5">
        <v>6</v>
      </c>
      <c r="E528" s="5">
        <v>7</v>
      </c>
    </row>
    <row r="529" spans="1:5" ht="15.75" customHeight="1" x14ac:dyDescent="0.25">
      <c r="A529" s="2">
        <v>6583</v>
      </c>
      <c r="B529" s="4">
        <v>22</v>
      </c>
      <c r="C529" s="4">
        <v>35</v>
      </c>
      <c r="D529" s="5">
        <v>6</v>
      </c>
      <c r="E529" s="5">
        <v>6</v>
      </c>
    </row>
    <row r="530" spans="1:5" ht="15.75" customHeight="1" x14ac:dyDescent="0.25">
      <c r="A530" s="2">
        <v>8923</v>
      </c>
      <c r="B530" s="4">
        <v>22</v>
      </c>
      <c r="C530" s="4">
        <v>198</v>
      </c>
      <c r="D530" s="5">
        <v>6</v>
      </c>
      <c r="E530" s="5">
        <v>7</v>
      </c>
    </row>
    <row r="531" spans="1:5" ht="15.75" customHeight="1" x14ac:dyDescent="0.25">
      <c r="A531" s="2">
        <v>3433</v>
      </c>
      <c r="B531" s="4">
        <v>22</v>
      </c>
      <c r="C531" s="4">
        <v>35</v>
      </c>
      <c r="D531" s="5">
        <v>6</v>
      </c>
      <c r="E531" s="5">
        <v>6</v>
      </c>
    </row>
    <row r="532" spans="1:5" ht="15.75" customHeight="1" x14ac:dyDescent="0.25">
      <c r="A532" s="2">
        <v>701</v>
      </c>
      <c r="B532" s="4">
        <v>21</v>
      </c>
      <c r="C532" s="4">
        <v>43</v>
      </c>
      <c r="D532" s="5">
        <v>6</v>
      </c>
      <c r="E532" s="5">
        <v>8</v>
      </c>
    </row>
    <row r="533" spans="1:5" ht="15.75" customHeight="1" x14ac:dyDescent="0.25">
      <c r="A533" s="2">
        <v>10489</v>
      </c>
      <c r="B533" s="4">
        <v>21</v>
      </c>
      <c r="C533" s="4">
        <v>24</v>
      </c>
      <c r="D533" s="5">
        <v>6</v>
      </c>
      <c r="E533" s="5">
        <v>9</v>
      </c>
    </row>
    <row r="534" spans="1:5" ht="15.75" customHeight="1" x14ac:dyDescent="0.25">
      <c r="A534" s="2">
        <v>2931</v>
      </c>
      <c r="B534" s="4">
        <v>21</v>
      </c>
      <c r="C534" s="4">
        <v>63</v>
      </c>
      <c r="D534" s="5">
        <v>6</v>
      </c>
      <c r="E534" s="5">
        <v>9</v>
      </c>
    </row>
    <row r="535" spans="1:5" ht="15.75" customHeight="1" x14ac:dyDescent="0.25">
      <c r="A535" s="2">
        <v>9349</v>
      </c>
      <c r="B535" s="4">
        <v>21</v>
      </c>
      <c r="C535" s="4">
        <v>147</v>
      </c>
      <c r="D535" s="5">
        <v>6</v>
      </c>
      <c r="E535" s="5">
        <v>11</v>
      </c>
    </row>
    <row r="536" spans="1:5" ht="15.75" customHeight="1" x14ac:dyDescent="0.25">
      <c r="A536" s="2">
        <v>7872</v>
      </c>
      <c r="B536" s="4">
        <v>21</v>
      </c>
      <c r="C536" s="4">
        <v>21</v>
      </c>
      <c r="D536" s="5">
        <v>6</v>
      </c>
      <c r="E536" s="5">
        <v>6</v>
      </c>
    </row>
    <row r="537" spans="1:5" ht="15.75" customHeight="1" x14ac:dyDescent="0.25">
      <c r="A537" s="2">
        <v>1031</v>
      </c>
      <c r="B537" s="4">
        <v>20</v>
      </c>
      <c r="C537" s="4">
        <v>30</v>
      </c>
      <c r="D537" s="5">
        <v>6</v>
      </c>
      <c r="E537" s="5">
        <v>10</v>
      </c>
    </row>
    <row r="538" spans="1:5" ht="15.75" customHeight="1" x14ac:dyDescent="0.25">
      <c r="A538" s="2">
        <v>1710</v>
      </c>
      <c r="B538" s="4">
        <v>20</v>
      </c>
      <c r="C538" s="4">
        <v>12</v>
      </c>
      <c r="D538" s="5">
        <v>6</v>
      </c>
      <c r="E538" s="5">
        <v>4</v>
      </c>
    </row>
    <row r="539" spans="1:5" ht="15.75" customHeight="1" x14ac:dyDescent="0.25">
      <c r="A539" s="2">
        <v>10091</v>
      </c>
      <c r="B539" s="4">
        <v>20</v>
      </c>
      <c r="C539" s="4">
        <v>81</v>
      </c>
      <c r="D539" s="5">
        <v>6</v>
      </c>
      <c r="E539" s="5">
        <v>6</v>
      </c>
    </row>
    <row r="540" spans="1:5" ht="15.75" customHeight="1" x14ac:dyDescent="0.25">
      <c r="A540" s="2">
        <v>11051</v>
      </c>
      <c r="B540" s="4">
        <v>19</v>
      </c>
      <c r="C540" s="4">
        <v>12</v>
      </c>
      <c r="D540" s="5">
        <v>6</v>
      </c>
      <c r="E540" s="5">
        <v>10</v>
      </c>
    </row>
    <row r="541" spans="1:5" ht="15.75" customHeight="1" x14ac:dyDescent="0.25">
      <c r="A541" s="2">
        <v>10473</v>
      </c>
      <c r="B541" s="4">
        <v>19</v>
      </c>
      <c r="C541" s="4">
        <v>0</v>
      </c>
      <c r="D541" s="5">
        <v>6</v>
      </c>
      <c r="E541" s="5">
        <v>9</v>
      </c>
    </row>
    <row r="542" spans="1:5" ht="15.75" customHeight="1" x14ac:dyDescent="0.25">
      <c r="A542" s="2">
        <v>1127</v>
      </c>
      <c r="B542" s="4">
        <v>19</v>
      </c>
      <c r="C542" s="4">
        <v>95</v>
      </c>
      <c r="D542" s="5">
        <v>6</v>
      </c>
      <c r="E542" s="5">
        <v>7</v>
      </c>
    </row>
    <row r="543" spans="1:5" ht="15.75" customHeight="1" x14ac:dyDescent="0.25">
      <c r="A543" s="2">
        <v>6715</v>
      </c>
      <c r="B543" s="4">
        <v>19</v>
      </c>
      <c r="C543" s="4">
        <v>6</v>
      </c>
      <c r="D543" s="5">
        <v>6</v>
      </c>
      <c r="E543" s="5">
        <v>11</v>
      </c>
    </row>
    <row r="544" spans="1:5" ht="15.75" customHeight="1" x14ac:dyDescent="0.25">
      <c r="A544" s="2">
        <v>6721</v>
      </c>
      <c r="B544" s="4">
        <v>19</v>
      </c>
      <c r="C544" s="4">
        <v>38</v>
      </c>
      <c r="D544" s="5">
        <v>6</v>
      </c>
      <c r="E544" s="5">
        <v>5</v>
      </c>
    </row>
    <row r="545" spans="1:5" ht="15.75" customHeight="1" x14ac:dyDescent="0.25">
      <c r="A545" s="2">
        <v>5389</v>
      </c>
      <c r="B545" s="4">
        <v>17</v>
      </c>
      <c r="C545" s="4">
        <v>10</v>
      </c>
      <c r="D545" s="5">
        <v>6</v>
      </c>
      <c r="E545" s="5">
        <v>5</v>
      </c>
    </row>
    <row r="546" spans="1:5" ht="15.75" customHeight="1" x14ac:dyDescent="0.25">
      <c r="A546" s="2">
        <v>3979</v>
      </c>
      <c r="B546" s="4">
        <v>17</v>
      </c>
      <c r="C546" s="4">
        <v>34</v>
      </c>
      <c r="D546" s="5">
        <v>6</v>
      </c>
      <c r="E546" s="5">
        <v>8</v>
      </c>
    </row>
    <row r="547" spans="1:5" ht="15.75" customHeight="1" x14ac:dyDescent="0.25">
      <c r="A547" s="2">
        <v>7712</v>
      </c>
      <c r="B547" s="4">
        <v>17</v>
      </c>
      <c r="C547" s="4">
        <v>70</v>
      </c>
      <c r="D547" s="5">
        <v>6</v>
      </c>
      <c r="E547" s="5">
        <v>10</v>
      </c>
    </row>
    <row r="548" spans="1:5" ht="15.75" customHeight="1" x14ac:dyDescent="0.25">
      <c r="A548" s="2">
        <v>5763</v>
      </c>
      <c r="B548" s="4">
        <v>17</v>
      </c>
      <c r="C548" s="4">
        <v>0</v>
      </c>
      <c r="D548" s="5">
        <v>6</v>
      </c>
      <c r="E548" s="5">
        <v>5</v>
      </c>
    </row>
    <row r="549" spans="1:5" ht="15.75" customHeight="1" x14ac:dyDescent="0.25">
      <c r="A549" s="2">
        <v>7129</v>
      </c>
      <c r="B549" s="4">
        <v>17</v>
      </c>
      <c r="C549" s="4">
        <v>26</v>
      </c>
      <c r="D549" s="5">
        <v>6</v>
      </c>
      <c r="E549" s="5">
        <v>13</v>
      </c>
    </row>
    <row r="550" spans="1:5" ht="15.75" customHeight="1" x14ac:dyDescent="0.25">
      <c r="A550" s="2">
        <v>10573</v>
      </c>
      <c r="B550" s="4">
        <v>16</v>
      </c>
      <c r="C550" s="4">
        <v>21</v>
      </c>
      <c r="D550" s="5">
        <v>6</v>
      </c>
      <c r="E550" s="5">
        <v>4</v>
      </c>
    </row>
    <row r="551" spans="1:5" ht="15.75" customHeight="1" x14ac:dyDescent="0.25">
      <c r="A551" s="2">
        <v>8560</v>
      </c>
      <c r="B551" s="4">
        <v>16</v>
      </c>
      <c r="C551" s="4">
        <v>5</v>
      </c>
      <c r="D551" s="5">
        <v>6</v>
      </c>
      <c r="E551" s="5">
        <v>7</v>
      </c>
    </row>
    <row r="552" spans="1:5" ht="15.75" customHeight="1" x14ac:dyDescent="0.25">
      <c r="A552" s="2">
        <v>8346</v>
      </c>
      <c r="B552" s="4">
        <v>15</v>
      </c>
      <c r="C552" s="4">
        <v>11</v>
      </c>
      <c r="D552" s="5">
        <v>6</v>
      </c>
      <c r="E552" s="5">
        <v>2</v>
      </c>
    </row>
    <row r="553" spans="1:5" ht="15.75" customHeight="1" x14ac:dyDescent="0.25">
      <c r="A553" s="2">
        <v>9967</v>
      </c>
      <c r="B553" s="4">
        <v>15</v>
      </c>
      <c r="C553" s="4">
        <v>11</v>
      </c>
      <c r="D553" s="5">
        <v>6</v>
      </c>
      <c r="E553" s="5">
        <v>7</v>
      </c>
    </row>
    <row r="554" spans="1:5" ht="15.75" customHeight="1" x14ac:dyDescent="0.25">
      <c r="A554" s="2">
        <v>3083</v>
      </c>
      <c r="B554" s="4">
        <v>13</v>
      </c>
      <c r="C554" s="4">
        <v>17</v>
      </c>
      <c r="D554" s="5">
        <v>6</v>
      </c>
      <c r="E554" s="5">
        <v>5</v>
      </c>
    </row>
    <row r="555" spans="1:5" ht="15.75" customHeight="1" x14ac:dyDescent="0.25">
      <c r="A555" s="2">
        <v>966</v>
      </c>
      <c r="B555" s="4">
        <v>13</v>
      </c>
      <c r="C555" s="4">
        <v>6</v>
      </c>
      <c r="D555" s="5">
        <v>6</v>
      </c>
      <c r="E555" s="5">
        <v>11</v>
      </c>
    </row>
    <row r="556" spans="1:5" ht="15.75" customHeight="1" x14ac:dyDescent="0.25">
      <c r="A556" s="2">
        <v>1165</v>
      </c>
      <c r="B556" s="4">
        <v>13</v>
      </c>
      <c r="C556" s="4">
        <v>4</v>
      </c>
      <c r="D556" s="5">
        <v>6</v>
      </c>
      <c r="E556" s="5">
        <v>7</v>
      </c>
    </row>
    <row r="557" spans="1:5" ht="15.75" customHeight="1" x14ac:dyDescent="0.25">
      <c r="A557" s="2">
        <v>10556</v>
      </c>
      <c r="B557" s="4">
        <v>13</v>
      </c>
      <c r="C557" s="4">
        <v>3</v>
      </c>
      <c r="D557" s="5">
        <v>6</v>
      </c>
      <c r="E557" s="5">
        <v>6</v>
      </c>
    </row>
    <row r="558" spans="1:5" ht="15.75" customHeight="1" x14ac:dyDescent="0.25">
      <c r="A558" s="2">
        <v>10741</v>
      </c>
      <c r="B558" s="4">
        <v>12</v>
      </c>
      <c r="C558" s="4">
        <v>0</v>
      </c>
      <c r="D558" s="5">
        <v>6</v>
      </c>
      <c r="E558" s="5">
        <v>5</v>
      </c>
    </row>
    <row r="559" spans="1:5" ht="15.75" customHeight="1" x14ac:dyDescent="0.25">
      <c r="A559" s="2">
        <v>2574</v>
      </c>
      <c r="B559" s="4">
        <v>12</v>
      </c>
      <c r="C559" s="4">
        <v>0</v>
      </c>
      <c r="D559" s="5">
        <v>6</v>
      </c>
      <c r="E559" s="5">
        <v>8</v>
      </c>
    </row>
    <row r="560" spans="1:5" ht="15.75" customHeight="1" x14ac:dyDescent="0.25">
      <c r="A560" s="2">
        <v>8870</v>
      </c>
      <c r="B560" s="4">
        <v>12</v>
      </c>
      <c r="C560" s="4">
        <v>39</v>
      </c>
      <c r="D560" s="5">
        <v>6</v>
      </c>
      <c r="E560" s="5">
        <v>5</v>
      </c>
    </row>
    <row r="561" spans="1:5" ht="15.75" customHeight="1" x14ac:dyDescent="0.25">
      <c r="A561" s="2">
        <v>5491</v>
      </c>
      <c r="B561" s="4">
        <v>12</v>
      </c>
      <c r="C561" s="4">
        <v>0</v>
      </c>
      <c r="D561" s="5">
        <v>6</v>
      </c>
      <c r="E561" s="5">
        <v>5</v>
      </c>
    </row>
    <row r="562" spans="1:5" ht="15.75" customHeight="1" x14ac:dyDescent="0.25">
      <c r="A562" s="2">
        <v>10340</v>
      </c>
      <c r="B562" s="4">
        <v>12</v>
      </c>
      <c r="C562" s="4">
        <v>39</v>
      </c>
      <c r="D562" s="5">
        <v>6</v>
      </c>
      <c r="E562" s="5">
        <v>5</v>
      </c>
    </row>
    <row r="563" spans="1:5" ht="15.75" customHeight="1" x14ac:dyDescent="0.25">
      <c r="A563" s="2">
        <v>902</v>
      </c>
      <c r="B563" s="4">
        <v>12</v>
      </c>
      <c r="C563" s="4">
        <v>12</v>
      </c>
      <c r="D563" s="5">
        <v>6</v>
      </c>
      <c r="E563" s="5">
        <v>4</v>
      </c>
    </row>
    <row r="564" spans="1:5" ht="15.75" customHeight="1" x14ac:dyDescent="0.25">
      <c r="A564" s="2">
        <v>1497</v>
      </c>
      <c r="B564" s="4">
        <v>11</v>
      </c>
      <c r="C564" s="4">
        <v>3</v>
      </c>
      <c r="D564" s="5">
        <v>6</v>
      </c>
      <c r="E564" s="5">
        <v>5</v>
      </c>
    </row>
    <row r="565" spans="1:5" ht="15.75" customHeight="1" x14ac:dyDescent="0.25">
      <c r="A565" s="2">
        <v>5682</v>
      </c>
      <c r="B565" s="4">
        <v>10</v>
      </c>
      <c r="C565" s="4">
        <v>21</v>
      </c>
      <c r="D565" s="5">
        <v>6</v>
      </c>
      <c r="E565" s="5">
        <v>11</v>
      </c>
    </row>
    <row r="566" spans="1:5" ht="15.75" customHeight="1" x14ac:dyDescent="0.25">
      <c r="A566" s="2">
        <v>10832</v>
      </c>
      <c r="B566" s="4">
        <v>10</v>
      </c>
      <c r="C566" s="4">
        <v>10</v>
      </c>
      <c r="D566" s="5">
        <v>6</v>
      </c>
      <c r="E566" s="5">
        <v>6</v>
      </c>
    </row>
    <row r="567" spans="1:5" ht="15.75" customHeight="1" x14ac:dyDescent="0.25">
      <c r="A567" s="2">
        <v>2674</v>
      </c>
      <c r="B567" s="4">
        <v>10</v>
      </c>
      <c r="C567" s="4">
        <v>143</v>
      </c>
      <c r="D567" s="5">
        <v>6</v>
      </c>
      <c r="E567" s="5">
        <v>6</v>
      </c>
    </row>
    <row r="568" spans="1:5" ht="15.75" customHeight="1" x14ac:dyDescent="0.25">
      <c r="A568" s="2">
        <v>2961</v>
      </c>
      <c r="B568" s="4">
        <v>10</v>
      </c>
      <c r="C568" s="4">
        <v>6</v>
      </c>
      <c r="D568" s="5">
        <v>6</v>
      </c>
      <c r="E568" s="5">
        <v>4</v>
      </c>
    </row>
    <row r="569" spans="1:5" ht="15.75" customHeight="1" x14ac:dyDescent="0.25">
      <c r="A569" s="2">
        <v>6141</v>
      </c>
      <c r="B569" s="4">
        <v>9</v>
      </c>
      <c r="C569" s="4">
        <v>6</v>
      </c>
      <c r="D569" s="5">
        <v>6</v>
      </c>
      <c r="E569" s="5">
        <v>5</v>
      </c>
    </row>
    <row r="570" spans="1:5" ht="15.75" customHeight="1" x14ac:dyDescent="0.25">
      <c r="A570" s="2">
        <v>1291</v>
      </c>
      <c r="B570" s="4">
        <v>9</v>
      </c>
      <c r="C570" s="4">
        <v>12</v>
      </c>
      <c r="D570" s="5">
        <v>6</v>
      </c>
      <c r="E570" s="5">
        <v>4</v>
      </c>
    </row>
    <row r="571" spans="1:5" ht="15.75" customHeight="1" x14ac:dyDescent="0.25">
      <c r="A571" s="2">
        <v>1081</v>
      </c>
      <c r="B571" s="4">
        <v>9</v>
      </c>
      <c r="C571" s="4">
        <v>19</v>
      </c>
      <c r="D571" s="5">
        <v>6</v>
      </c>
      <c r="E571" s="5">
        <v>5</v>
      </c>
    </row>
    <row r="572" spans="1:5" ht="15.75" customHeight="1" x14ac:dyDescent="0.25">
      <c r="A572" s="2">
        <v>10307</v>
      </c>
      <c r="B572" s="4">
        <v>9</v>
      </c>
      <c r="C572" s="4">
        <v>14</v>
      </c>
      <c r="D572" s="5">
        <v>6</v>
      </c>
      <c r="E572" s="5">
        <v>8</v>
      </c>
    </row>
    <row r="573" spans="1:5" ht="15.75" customHeight="1" x14ac:dyDescent="0.25">
      <c r="A573" s="2">
        <v>5837</v>
      </c>
      <c r="B573" s="4">
        <v>8</v>
      </c>
      <c r="C573" s="4">
        <v>8</v>
      </c>
      <c r="D573" s="5">
        <v>6</v>
      </c>
      <c r="E573" s="5">
        <v>6</v>
      </c>
    </row>
    <row r="574" spans="1:5" ht="15.75" customHeight="1" x14ac:dyDescent="0.25">
      <c r="A574" s="2">
        <v>10722</v>
      </c>
      <c r="B574" s="4">
        <v>8</v>
      </c>
      <c r="C574" s="4">
        <v>4</v>
      </c>
      <c r="D574" s="5">
        <v>6</v>
      </c>
      <c r="E574" s="5">
        <v>3</v>
      </c>
    </row>
    <row r="575" spans="1:5" ht="15.75" customHeight="1" x14ac:dyDescent="0.25">
      <c r="A575" s="2">
        <v>4785</v>
      </c>
      <c r="B575" s="4">
        <v>7</v>
      </c>
      <c r="C575" s="4">
        <v>0</v>
      </c>
      <c r="D575" s="5">
        <v>6</v>
      </c>
      <c r="E575" s="5">
        <v>11</v>
      </c>
    </row>
    <row r="576" spans="1:5" ht="15.75" customHeight="1" x14ac:dyDescent="0.25">
      <c r="A576" s="2">
        <v>2304</v>
      </c>
      <c r="B576" s="4">
        <v>7</v>
      </c>
      <c r="C576" s="4">
        <v>22</v>
      </c>
      <c r="D576" s="5">
        <v>6</v>
      </c>
      <c r="E576" s="5">
        <v>12</v>
      </c>
    </row>
    <row r="577" spans="1:5" ht="15.75" customHeight="1" x14ac:dyDescent="0.25">
      <c r="A577" s="2">
        <v>8786</v>
      </c>
      <c r="B577" s="4">
        <v>7</v>
      </c>
      <c r="C577" s="4">
        <v>0</v>
      </c>
      <c r="D577" s="5">
        <v>6</v>
      </c>
      <c r="E577" s="5">
        <v>7</v>
      </c>
    </row>
    <row r="578" spans="1:5" ht="15.75" customHeight="1" x14ac:dyDescent="0.25">
      <c r="A578" s="2">
        <v>2698</v>
      </c>
      <c r="B578" s="4">
        <v>7</v>
      </c>
      <c r="C578" s="4">
        <v>0</v>
      </c>
      <c r="D578" s="5">
        <v>6</v>
      </c>
      <c r="E578" s="5">
        <v>5</v>
      </c>
    </row>
    <row r="579" spans="1:5" ht="15.75" customHeight="1" x14ac:dyDescent="0.25">
      <c r="A579" s="2">
        <v>4405</v>
      </c>
      <c r="B579" s="4">
        <v>7</v>
      </c>
      <c r="C579" s="4">
        <v>0</v>
      </c>
      <c r="D579" s="5">
        <v>6</v>
      </c>
      <c r="E579" s="5">
        <v>12</v>
      </c>
    </row>
    <row r="580" spans="1:5" ht="15.75" customHeight="1" x14ac:dyDescent="0.25">
      <c r="A580" s="2">
        <v>5177</v>
      </c>
      <c r="B580" s="4">
        <v>7</v>
      </c>
      <c r="C580" s="4">
        <v>0</v>
      </c>
      <c r="D580" s="5">
        <v>6</v>
      </c>
      <c r="E580" s="5">
        <v>6</v>
      </c>
    </row>
    <row r="581" spans="1:5" ht="15.75" customHeight="1" x14ac:dyDescent="0.25">
      <c r="A581" s="2">
        <v>8527</v>
      </c>
      <c r="B581" s="4">
        <v>7</v>
      </c>
      <c r="C581" s="4">
        <v>15</v>
      </c>
      <c r="D581" s="5">
        <v>6</v>
      </c>
      <c r="E581" s="5">
        <v>6</v>
      </c>
    </row>
    <row r="582" spans="1:5" ht="15.75" customHeight="1" x14ac:dyDescent="0.25">
      <c r="A582" s="2">
        <v>1406</v>
      </c>
      <c r="B582" s="4">
        <v>7</v>
      </c>
      <c r="C582" s="4">
        <v>0</v>
      </c>
      <c r="D582" s="5">
        <v>6</v>
      </c>
      <c r="E582" s="5">
        <v>5</v>
      </c>
    </row>
    <row r="583" spans="1:5" ht="15.75" customHeight="1" x14ac:dyDescent="0.25">
      <c r="A583" s="2">
        <v>4452</v>
      </c>
      <c r="B583" s="4">
        <v>6</v>
      </c>
      <c r="C583" s="4">
        <v>3</v>
      </c>
      <c r="D583" s="5">
        <v>6</v>
      </c>
      <c r="E583" s="5">
        <v>6</v>
      </c>
    </row>
    <row r="584" spans="1:5" ht="15.75" customHeight="1" x14ac:dyDescent="0.25">
      <c r="A584" s="2">
        <v>3025</v>
      </c>
      <c r="B584" s="4">
        <v>6</v>
      </c>
      <c r="C584" s="4">
        <v>12</v>
      </c>
      <c r="D584" s="5">
        <v>6</v>
      </c>
      <c r="E584" s="5">
        <v>5</v>
      </c>
    </row>
    <row r="585" spans="1:5" ht="15.75" customHeight="1" x14ac:dyDescent="0.25">
      <c r="A585" s="2">
        <v>10377</v>
      </c>
      <c r="B585" s="4">
        <v>6</v>
      </c>
      <c r="C585" s="4">
        <v>12</v>
      </c>
      <c r="D585" s="5">
        <v>6</v>
      </c>
      <c r="E585" s="5">
        <v>5</v>
      </c>
    </row>
    <row r="586" spans="1:5" ht="15.75" customHeight="1" x14ac:dyDescent="0.25">
      <c r="A586" s="2">
        <v>6497</v>
      </c>
      <c r="B586" s="4">
        <v>6</v>
      </c>
      <c r="C586" s="4">
        <v>6</v>
      </c>
      <c r="D586" s="5">
        <v>6</v>
      </c>
      <c r="E586" s="5">
        <v>5</v>
      </c>
    </row>
    <row r="587" spans="1:5" ht="15.75" customHeight="1" x14ac:dyDescent="0.25">
      <c r="A587" s="2">
        <v>3846</v>
      </c>
      <c r="B587" s="4">
        <v>5</v>
      </c>
      <c r="C587" s="4">
        <v>5</v>
      </c>
      <c r="D587" s="5">
        <v>6</v>
      </c>
      <c r="E587" s="5">
        <v>4</v>
      </c>
    </row>
    <row r="588" spans="1:5" ht="15.75" customHeight="1" x14ac:dyDescent="0.25">
      <c r="A588" s="2">
        <v>2308</v>
      </c>
      <c r="B588" s="4">
        <v>5</v>
      </c>
      <c r="C588" s="4">
        <v>23</v>
      </c>
      <c r="D588" s="5">
        <v>6</v>
      </c>
      <c r="E588" s="5">
        <v>5</v>
      </c>
    </row>
    <row r="589" spans="1:5" ht="15.75" customHeight="1" x14ac:dyDescent="0.25">
      <c r="A589" s="2">
        <v>11166</v>
      </c>
      <c r="B589" s="4">
        <v>5</v>
      </c>
      <c r="C589" s="4">
        <v>2</v>
      </c>
      <c r="D589" s="5">
        <v>6</v>
      </c>
      <c r="E589" s="5">
        <v>4</v>
      </c>
    </row>
    <row r="590" spans="1:5" ht="15.75" customHeight="1" x14ac:dyDescent="0.25">
      <c r="A590" s="2">
        <v>10260</v>
      </c>
      <c r="B590" s="4">
        <v>5</v>
      </c>
      <c r="C590" s="4">
        <v>5</v>
      </c>
      <c r="D590" s="5">
        <v>6</v>
      </c>
      <c r="E590" s="5">
        <v>5</v>
      </c>
    </row>
    <row r="591" spans="1:5" ht="15.75" customHeight="1" x14ac:dyDescent="0.25">
      <c r="A591" s="2">
        <v>2262</v>
      </c>
      <c r="B591" s="4">
        <v>5</v>
      </c>
      <c r="C591" s="4">
        <v>5</v>
      </c>
      <c r="D591" s="5">
        <v>6</v>
      </c>
      <c r="E591" s="5">
        <v>5</v>
      </c>
    </row>
    <row r="592" spans="1:5" ht="15.75" customHeight="1" x14ac:dyDescent="0.25">
      <c r="A592" s="2">
        <v>773</v>
      </c>
      <c r="B592" s="4">
        <v>4</v>
      </c>
      <c r="C592" s="4">
        <v>9</v>
      </c>
      <c r="D592" s="5">
        <v>6</v>
      </c>
      <c r="E592" s="5">
        <v>4</v>
      </c>
    </row>
    <row r="593" spans="1:5" ht="15.75" customHeight="1" x14ac:dyDescent="0.25">
      <c r="A593" s="2">
        <v>2406</v>
      </c>
      <c r="B593" s="4">
        <v>4</v>
      </c>
      <c r="C593" s="4">
        <v>9</v>
      </c>
      <c r="D593" s="5">
        <v>6</v>
      </c>
      <c r="E593" s="5">
        <v>8</v>
      </c>
    </row>
    <row r="594" spans="1:5" ht="15.75" customHeight="1" x14ac:dyDescent="0.25">
      <c r="A594" s="2">
        <v>11171</v>
      </c>
      <c r="B594" s="4">
        <v>3</v>
      </c>
      <c r="C594" s="4">
        <v>3</v>
      </c>
      <c r="D594" s="5">
        <v>6</v>
      </c>
      <c r="E594" s="5">
        <v>5</v>
      </c>
    </row>
    <row r="595" spans="1:5" ht="15.75" customHeight="1" x14ac:dyDescent="0.25">
      <c r="A595" s="2">
        <v>1600</v>
      </c>
      <c r="B595" s="4">
        <v>3</v>
      </c>
      <c r="C595" s="4">
        <v>3</v>
      </c>
      <c r="D595" s="5">
        <v>6</v>
      </c>
      <c r="E595" s="5">
        <v>5</v>
      </c>
    </row>
    <row r="596" spans="1:5" ht="15.75" customHeight="1" x14ac:dyDescent="0.25">
      <c r="A596" s="2">
        <v>5995</v>
      </c>
      <c r="B596" s="4">
        <v>3</v>
      </c>
      <c r="C596" s="4">
        <v>24</v>
      </c>
      <c r="D596" s="5">
        <v>6</v>
      </c>
      <c r="E596" s="5">
        <v>5</v>
      </c>
    </row>
    <row r="597" spans="1:5" ht="15.75" customHeight="1" x14ac:dyDescent="0.25">
      <c r="A597" s="2">
        <v>1381</v>
      </c>
      <c r="B597" s="4">
        <v>3</v>
      </c>
      <c r="C597" s="4">
        <v>0</v>
      </c>
      <c r="D597" s="5">
        <v>6</v>
      </c>
      <c r="E597" s="5">
        <v>5</v>
      </c>
    </row>
    <row r="598" spans="1:5" ht="15.75" customHeight="1" x14ac:dyDescent="0.25">
      <c r="A598" s="2">
        <v>9246</v>
      </c>
      <c r="B598" s="4">
        <v>3</v>
      </c>
      <c r="C598" s="4">
        <v>24</v>
      </c>
      <c r="D598" s="5">
        <v>6</v>
      </c>
      <c r="E598" s="5">
        <v>6</v>
      </c>
    </row>
    <row r="599" spans="1:5" ht="15.75" customHeight="1" x14ac:dyDescent="0.25">
      <c r="A599" s="2">
        <v>8180</v>
      </c>
      <c r="B599" s="4">
        <v>2</v>
      </c>
      <c r="C599" s="4">
        <v>5</v>
      </c>
      <c r="D599" s="5">
        <v>6</v>
      </c>
      <c r="E599" s="5">
        <v>5</v>
      </c>
    </row>
    <row r="600" spans="1:5" ht="15.75" customHeight="1" x14ac:dyDescent="0.25">
      <c r="A600" s="2">
        <v>22</v>
      </c>
      <c r="B600" s="4">
        <v>2</v>
      </c>
      <c r="C600" s="4">
        <v>5</v>
      </c>
      <c r="D600" s="5">
        <v>6</v>
      </c>
      <c r="E600" s="5">
        <v>5</v>
      </c>
    </row>
    <row r="601" spans="1:5" ht="15.75" customHeight="1" x14ac:dyDescent="0.25">
      <c r="A601" s="2">
        <v>5956</v>
      </c>
      <c r="B601" s="4">
        <v>2</v>
      </c>
      <c r="C601" s="4">
        <v>2</v>
      </c>
      <c r="D601" s="5">
        <v>6</v>
      </c>
      <c r="E601" s="5">
        <v>4</v>
      </c>
    </row>
    <row r="602" spans="1:5" ht="15.75" customHeight="1" x14ac:dyDescent="0.25">
      <c r="A602" s="2">
        <v>807</v>
      </c>
      <c r="B602" s="4">
        <v>2</v>
      </c>
      <c r="C602" s="4">
        <v>0</v>
      </c>
      <c r="D602" s="5">
        <v>6</v>
      </c>
      <c r="E602" s="5">
        <v>4</v>
      </c>
    </row>
    <row r="603" spans="1:5" ht="15.75" customHeight="1" x14ac:dyDescent="0.25">
      <c r="A603" s="2">
        <v>7023</v>
      </c>
      <c r="B603" s="4">
        <v>2</v>
      </c>
      <c r="C603" s="4">
        <v>5</v>
      </c>
      <c r="D603" s="5">
        <v>6</v>
      </c>
      <c r="E603" s="5">
        <v>4</v>
      </c>
    </row>
    <row r="604" spans="1:5" ht="15.75" customHeight="1" x14ac:dyDescent="0.25">
      <c r="A604" s="2">
        <v>4047</v>
      </c>
      <c r="B604" s="4">
        <v>0</v>
      </c>
      <c r="C604" s="4">
        <v>32</v>
      </c>
      <c r="D604" s="5">
        <v>6</v>
      </c>
      <c r="E604" s="5">
        <v>9</v>
      </c>
    </row>
    <row r="605" spans="1:5" ht="15.75" customHeight="1" x14ac:dyDescent="0.25">
      <c r="A605" s="2">
        <v>9215</v>
      </c>
      <c r="B605" s="4">
        <v>0</v>
      </c>
      <c r="C605" s="4">
        <v>0</v>
      </c>
      <c r="D605" s="5">
        <v>6</v>
      </c>
      <c r="E605" s="5">
        <v>6</v>
      </c>
    </row>
    <row r="606" spans="1:5" ht="15.75" customHeight="1" x14ac:dyDescent="0.25">
      <c r="A606" s="2">
        <v>8268</v>
      </c>
      <c r="B606" s="4">
        <v>0</v>
      </c>
      <c r="C606" s="4">
        <v>0</v>
      </c>
      <c r="D606" s="5">
        <v>6</v>
      </c>
      <c r="E606" s="5">
        <v>7</v>
      </c>
    </row>
    <row r="607" spans="1:5" ht="15.75" customHeight="1" x14ac:dyDescent="0.25">
      <c r="A607" s="2">
        <v>9336</v>
      </c>
      <c r="B607" s="4">
        <v>0</v>
      </c>
      <c r="C607" s="4">
        <v>0</v>
      </c>
      <c r="D607" s="5">
        <v>6</v>
      </c>
      <c r="E607" s="5">
        <v>10</v>
      </c>
    </row>
    <row r="608" spans="1:5" ht="15.75" customHeight="1" x14ac:dyDescent="0.25">
      <c r="A608" s="2">
        <v>10704</v>
      </c>
      <c r="B608" s="4">
        <v>0</v>
      </c>
      <c r="C608" s="4">
        <v>27</v>
      </c>
      <c r="D608" s="5">
        <v>6</v>
      </c>
      <c r="E608" s="5">
        <v>9</v>
      </c>
    </row>
    <row r="609" spans="1:5" ht="15.75" customHeight="1" x14ac:dyDescent="0.25">
      <c r="A609" s="2">
        <v>2552</v>
      </c>
      <c r="B609" s="4">
        <v>0</v>
      </c>
      <c r="C609" s="4">
        <v>0</v>
      </c>
      <c r="D609" s="5">
        <v>6</v>
      </c>
      <c r="E609" s="5">
        <v>6</v>
      </c>
    </row>
    <row r="610" spans="1:5" ht="15.75" customHeight="1" x14ac:dyDescent="0.25">
      <c r="A610" s="2">
        <v>716</v>
      </c>
      <c r="B610" s="4">
        <v>0</v>
      </c>
      <c r="C610" s="4">
        <v>28</v>
      </c>
      <c r="D610" s="5">
        <v>6</v>
      </c>
      <c r="E610" s="5">
        <v>11</v>
      </c>
    </row>
    <row r="611" spans="1:5" ht="15.75" customHeight="1" x14ac:dyDescent="0.25">
      <c r="A611" s="2">
        <v>182</v>
      </c>
      <c r="B611" s="4">
        <v>0</v>
      </c>
      <c r="C611" s="4">
        <v>6</v>
      </c>
      <c r="D611" s="5">
        <v>6</v>
      </c>
      <c r="E611" s="5">
        <v>5</v>
      </c>
    </row>
    <row r="612" spans="1:5" ht="15.75" customHeight="1" x14ac:dyDescent="0.25">
      <c r="A612" s="2">
        <v>9240</v>
      </c>
      <c r="B612" s="4">
        <v>0</v>
      </c>
      <c r="C612" s="4">
        <v>4</v>
      </c>
      <c r="D612" s="5">
        <v>6</v>
      </c>
      <c r="E612" s="5">
        <v>8</v>
      </c>
    </row>
    <row r="613" spans="1:5" ht="15.75" customHeight="1" x14ac:dyDescent="0.25">
      <c r="A613" s="2">
        <v>988</v>
      </c>
      <c r="B613" s="4">
        <v>0</v>
      </c>
      <c r="C613" s="4">
        <v>22</v>
      </c>
      <c r="D613" s="5">
        <v>6</v>
      </c>
      <c r="E613" s="5">
        <v>7</v>
      </c>
    </row>
    <row r="614" spans="1:5" ht="15.75" customHeight="1" x14ac:dyDescent="0.25">
      <c r="A614" s="2">
        <v>2782</v>
      </c>
      <c r="B614" s="4">
        <v>0</v>
      </c>
      <c r="C614" s="4">
        <v>0</v>
      </c>
      <c r="D614" s="5">
        <v>6</v>
      </c>
      <c r="E614" s="5">
        <v>7</v>
      </c>
    </row>
    <row r="615" spans="1:5" ht="15.75" customHeight="1" x14ac:dyDescent="0.25">
      <c r="A615" s="2">
        <v>10736</v>
      </c>
      <c r="B615" s="4">
        <v>0</v>
      </c>
      <c r="C615" s="4">
        <v>120</v>
      </c>
      <c r="D615" s="5">
        <v>6</v>
      </c>
      <c r="E615" s="5">
        <v>5</v>
      </c>
    </row>
    <row r="616" spans="1:5" ht="15.75" customHeight="1" x14ac:dyDescent="0.25">
      <c r="A616" s="2">
        <v>9477</v>
      </c>
      <c r="B616" s="4">
        <v>0</v>
      </c>
      <c r="C616" s="4">
        <v>32</v>
      </c>
      <c r="D616" s="5">
        <v>6</v>
      </c>
      <c r="E616" s="5">
        <v>9</v>
      </c>
    </row>
    <row r="617" spans="1:5" ht="15.75" customHeight="1" x14ac:dyDescent="0.25">
      <c r="A617" s="2">
        <v>5303</v>
      </c>
      <c r="B617" s="4">
        <v>0</v>
      </c>
      <c r="C617" s="4">
        <v>21</v>
      </c>
      <c r="D617" s="5">
        <v>6</v>
      </c>
      <c r="E617" s="5">
        <v>9</v>
      </c>
    </row>
    <row r="618" spans="1:5" ht="15.75" customHeight="1" x14ac:dyDescent="0.25">
      <c r="A618" s="2">
        <v>3635</v>
      </c>
      <c r="B618" s="4">
        <v>0</v>
      </c>
      <c r="C618" s="4">
        <v>0</v>
      </c>
      <c r="D618" s="5">
        <v>6</v>
      </c>
      <c r="E618" s="5">
        <v>8</v>
      </c>
    </row>
    <row r="619" spans="1:5" ht="15.75" customHeight="1" x14ac:dyDescent="0.25">
      <c r="A619" s="2">
        <v>5863</v>
      </c>
      <c r="B619" s="4">
        <v>0</v>
      </c>
      <c r="C619" s="4">
        <v>26</v>
      </c>
      <c r="D619" s="5">
        <v>6</v>
      </c>
      <c r="E619" s="5">
        <v>8</v>
      </c>
    </row>
    <row r="620" spans="1:5" ht="15.75" customHeight="1" x14ac:dyDescent="0.25">
      <c r="A620" s="2">
        <v>9855</v>
      </c>
      <c r="B620" s="4">
        <v>0</v>
      </c>
      <c r="C620" s="4">
        <v>0</v>
      </c>
      <c r="D620" s="5">
        <v>6</v>
      </c>
      <c r="E620" s="5">
        <v>13</v>
      </c>
    </row>
    <row r="621" spans="1:5" ht="15.75" customHeight="1" x14ac:dyDescent="0.25">
      <c r="A621" s="2">
        <v>9212</v>
      </c>
      <c r="B621" s="4">
        <v>0</v>
      </c>
      <c r="C621" s="4">
        <v>14</v>
      </c>
      <c r="D621" s="5">
        <v>6</v>
      </c>
      <c r="E621" s="5">
        <v>13</v>
      </c>
    </row>
    <row r="622" spans="1:5" ht="15.75" customHeight="1" x14ac:dyDescent="0.25">
      <c r="A622" s="2">
        <v>2535</v>
      </c>
      <c r="B622" s="4">
        <v>0</v>
      </c>
      <c r="C622" s="4">
        <v>126</v>
      </c>
      <c r="D622" s="5">
        <v>6</v>
      </c>
      <c r="E622" s="5">
        <v>8</v>
      </c>
    </row>
    <row r="623" spans="1:5" ht="15.75" customHeight="1" x14ac:dyDescent="0.25">
      <c r="A623" s="2">
        <v>5080</v>
      </c>
      <c r="B623" s="4">
        <v>0</v>
      </c>
      <c r="C623" s="4">
        <v>64</v>
      </c>
      <c r="D623" s="5">
        <v>6</v>
      </c>
      <c r="E623" s="5">
        <v>4</v>
      </c>
    </row>
    <row r="624" spans="1:5" ht="15.75" customHeight="1" x14ac:dyDescent="0.25">
      <c r="A624" s="2">
        <v>7494</v>
      </c>
      <c r="B624" s="4">
        <v>0</v>
      </c>
      <c r="C624" s="4">
        <v>2</v>
      </c>
      <c r="D624" s="5">
        <v>6</v>
      </c>
      <c r="E624" s="5">
        <v>4</v>
      </c>
    </row>
    <row r="625" spans="1:5" ht="15.75" customHeight="1" x14ac:dyDescent="0.25">
      <c r="A625" s="2">
        <v>7610</v>
      </c>
      <c r="B625" s="4">
        <v>0</v>
      </c>
      <c r="C625" s="4">
        <v>23</v>
      </c>
      <c r="D625" s="5">
        <v>6</v>
      </c>
      <c r="E625" s="5">
        <v>5</v>
      </c>
    </row>
    <row r="626" spans="1:5" ht="15.75" customHeight="1" x14ac:dyDescent="0.25">
      <c r="A626" s="2">
        <v>2870</v>
      </c>
      <c r="B626" s="4">
        <v>0</v>
      </c>
      <c r="C626" s="4">
        <v>8</v>
      </c>
      <c r="D626" s="5">
        <v>6</v>
      </c>
      <c r="E626" s="5">
        <v>6</v>
      </c>
    </row>
    <row r="627" spans="1:5" ht="15.75" customHeight="1" x14ac:dyDescent="0.25">
      <c r="A627" s="2">
        <v>6281</v>
      </c>
      <c r="B627" s="4">
        <v>0</v>
      </c>
      <c r="C627" s="4">
        <v>47</v>
      </c>
      <c r="D627" s="5">
        <v>6</v>
      </c>
      <c r="E627" s="5">
        <v>5</v>
      </c>
    </row>
    <row r="628" spans="1:5" ht="15.75" customHeight="1" x14ac:dyDescent="0.25">
      <c r="A628" s="2">
        <v>3117</v>
      </c>
      <c r="B628" s="4">
        <v>0</v>
      </c>
      <c r="C628" s="4">
        <v>6</v>
      </c>
      <c r="D628" s="5">
        <v>6</v>
      </c>
      <c r="E628" s="5">
        <v>5</v>
      </c>
    </row>
    <row r="629" spans="1:5" ht="15.75" customHeight="1" x14ac:dyDescent="0.25">
      <c r="A629" s="2">
        <v>6544</v>
      </c>
      <c r="B629" s="4">
        <v>0</v>
      </c>
      <c r="C629" s="4">
        <v>28</v>
      </c>
      <c r="D629" s="5">
        <v>6</v>
      </c>
      <c r="E629" s="5">
        <v>11</v>
      </c>
    </row>
    <row r="630" spans="1:5" ht="15.75" customHeight="1" x14ac:dyDescent="0.25">
      <c r="A630" s="2">
        <v>10991</v>
      </c>
      <c r="B630" s="4">
        <v>194</v>
      </c>
      <c r="C630" s="4">
        <v>22</v>
      </c>
      <c r="D630" s="5">
        <v>5</v>
      </c>
      <c r="E630" s="5">
        <v>4</v>
      </c>
    </row>
    <row r="631" spans="1:5" ht="15.75" customHeight="1" x14ac:dyDescent="0.25">
      <c r="A631" s="2">
        <v>6422</v>
      </c>
      <c r="B631" s="4">
        <v>189</v>
      </c>
      <c r="C631" s="4">
        <v>33</v>
      </c>
      <c r="D631" s="5">
        <v>5</v>
      </c>
      <c r="E631" s="5">
        <v>5</v>
      </c>
    </row>
    <row r="632" spans="1:5" ht="15.75" customHeight="1" x14ac:dyDescent="0.25">
      <c r="A632" s="2">
        <v>10102</v>
      </c>
      <c r="B632" s="4">
        <v>183</v>
      </c>
      <c r="C632" s="4">
        <v>141</v>
      </c>
      <c r="D632" s="5">
        <v>5</v>
      </c>
      <c r="E632" s="5">
        <v>5</v>
      </c>
    </row>
    <row r="633" spans="1:5" ht="15.75" customHeight="1" x14ac:dyDescent="0.25">
      <c r="A633" s="2">
        <v>7627</v>
      </c>
      <c r="B633" s="4">
        <v>183</v>
      </c>
      <c r="C633" s="4">
        <v>163</v>
      </c>
      <c r="D633" s="5">
        <v>5</v>
      </c>
      <c r="E633" s="5">
        <v>5</v>
      </c>
    </row>
    <row r="634" spans="1:5" ht="15.75" customHeight="1" x14ac:dyDescent="0.25">
      <c r="A634" s="2">
        <v>9687</v>
      </c>
      <c r="B634" s="4">
        <v>174</v>
      </c>
      <c r="C634" s="4">
        <v>30</v>
      </c>
      <c r="D634" s="5">
        <v>5</v>
      </c>
      <c r="E634" s="5">
        <v>6</v>
      </c>
    </row>
    <row r="635" spans="1:5" ht="15.75" customHeight="1" x14ac:dyDescent="0.25">
      <c r="A635" s="2">
        <v>5718</v>
      </c>
      <c r="B635" s="4">
        <v>168</v>
      </c>
      <c r="C635" s="4">
        <v>42</v>
      </c>
      <c r="D635" s="5">
        <v>5</v>
      </c>
      <c r="E635" s="5">
        <v>6</v>
      </c>
    </row>
    <row r="636" spans="1:5" ht="15.75" customHeight="1" x14ac:dyDescent="0.25">
      <c r="A636" s="2">
        <v>10936</v>
      </c>
      <c r="B636" s="4">
        <v>166</v>
      </c>
      <c r="C636" s="4">
        <v>166</v>
      </c>
      <c r="D636" s="5">
        <v>5</v>
      </c>
      <c r="E636" s="5">
        <v>4</v>
      </c>
    </row>
    <row r="637" spans="1:5" ht="15.75" customHeight="1" x14ac:dyDescent="0.25">
      <c r="A637" s="2">
        <v>10584</v>
      </c>
      <c r="B637" s="4">
        <v>162</v>
      </c>
      <c r="C637" s="4">
        <v>36</v>
      </c>
      <c r="D637" s="5">
        <v>5</v>
      </c>
      <c r="E637" s="5">
        <v>8</v>
      </c>
    </row>
    <row r="638" spans="1:5" ht="15.75" customHeight="1" x14ac:dyDescent="0.25">
      <c r="A638" s="2">
        <v>2669</v>
      </c>
      <c r="B638" s="4">
        <v>152</v>
      </c>
      <c r="C638" s="4">
        <v>91</v>
      </c>
      <c r="D638" s="5">
        <v>5</v>
      </c>
      <c r="E638" s="5">
        <v>6</v>
      </c>
    </row>
    <row r="639" spans="1:5" ht="15.75" customHeight="1" x14ac:dyDescent="0.25">
      <c r="A639" s="2">
        <v>10037</v>
      </c>
      <c r="B639" s="4">
        <v>152</v>
      </c>
      <c r="C639" s="4">
        <v>91</v>
      </c>
      <c r="D639" s="5">
        <v>5</v>
      </c>
      <c r="E639" s="5">
        <v>6</v>
      </c>
    </row>
    <row r="640" spans="1:5" ht="15.75" customHeight="1" x14ac:dyDescent="0.25">
      <c r="A640" s="2">
        <v>9010</v>
      </c>
      <c r="B640" s="4">
        <v>147</v>
      </c>
      <c r="C640" s="4">
        <v>42</v>
      </c>
      <c r="D640" s="5">
        <v>5</v>
      </c>
      <c r="E640" s="5">
        <v>10</v>
      </c>
    </row>
    <row r="641" spans="1:5" ht="15.75" customHeight="1" x14ac:dyDescent="0.25">
      <c r="A641" s="2">
        <v>3334</v>
      </c>
      <c r="B641" s="4">
        <v>143</v>
      </c>
      <c r="C641" s="4">
        <v>143</v>
      </c>
      <c r="D641" s="5">
        <v>5</v>
      </c>
      <c r="E641" s="5">
        <v>9</v>
      </c>
    </row>
    <row r="642" spans="1:5" ht="15.75" customHeight="1" x14ac:dyDescent="0.25">
      <c r="A642" s="2">
        <v>2186</v>
      </c>
      <c r="B642" s="4">
        <v>142</v>
      </c>
      <c r="C642" s="4">
        <v>81</v>
      </c>
      <c r="D642" s="5">
        <v>5</v>
      </c>
      <c r="E642" s="5">
        <v>6</v>
      </c>
    </row>
    <row r="643" spans="1:5" ht="15.75" customHeight="1" x14ac:dyDescent="0.25">
      <c r="A643" s="2">
        <v>8939</v>
      </c>
      <c r="B643" s="4">
        <v>138</v>
      </c>
      <c r="C643" s="4">
        <v>26</v>
      </c>
      <c r="D643" s="5">
        <v>5</v>
      </c>
      <c r="E643" s="5">
        <v>12</v>
      </c>
    </row>
    <row r="644" spans="1:5" ht="15.75" customHeight="1" x14ac:dyDescent="0.25">
      <c r="A644" s="2">
        <v>8318</v>
      </c>
      <c r="B644" s="4">
        <v>134</v>
      </c>
      <c r="C644" s="4">
        <v>134</v>
      </c>
      <c r="D644" s="5">
        <v>5</v>
      </c>
      <c r="E644" s="5">
        <v>8</v>
      </c>
    </row>
    <row r="645" spans="1:5" ht="15.75" customHeight="1" x14ac:dyDescent="0.25">
      <c r="A645" s="2">
        <v>8314</v>
      </c>
      <c r="B645" s="4">
        <v>129</v>
      </c>
      <c r="C645" s="4">
        <v>185</v>
      </c>
      <c r="D645" s="5">
        <v>5</v>
      </c>
      <c r="E645" s="5">
        <v>7</v>
      </c>
    </row>
    <row r="646" spans="1:5" ht="15.75" customHeight="1" x14ac:dyDescent="0.25">
      <c r="A646" s="2">
        <v>1065</v>
      </c>
      <c r="B646" s="4">
        <v>129</v>
      </c>
      <c r="C646" s="4">
        <v>37</v>
      </c>
      <c r="D646" s="5">
        <v>5</v>
      </c>
      <c r="E646" s="5">
        <v>5</v>
      </c>
    </row>
    <row r="647" spans="1:5" ht="15.75" customHeight="1" x14ac:dyDescent="0.25">
      <c r="A647" s="2">
        <v>569</v>
      </c>
      <c r="B647" s="4">
        <v>129</v>
      </c>
      <c r="C647" s="4">
        <v>74</v>
      </c>
      <c r="D647" s="5">
        <v>5</v>
      </c>
      <c r="E647" s="5">
        <v>7</v>
      </c>
    </row>
    <row r="648" spans="1:5" ht="15.75" customHeight="1" x14ac:dyDescent="0.25">
      <c r="A648" s="2">
        <v>5250</v>
      </c>
      <c r="B648" s="4">
        <v>126</v>
      </c>
      <c r="C648" s="4">
        <v>126</v>
      </c>
      <c r="D648" s="5">
        <v>5</v>
      </c>
      <c r="E648" s="5">
        <v>11</v>
      </c>
    </row>
    <row r="649" spans="1:5" ht="15.75" customHeight="1" x14ac:dyDescent="0.25">
      <c r="A649" s="2">
        <v>2736</v>
      </c>
      <c r="B649" s="4">
        <v>124</v>
      </c>
      <c r="C649" s="4">
        <v>78</v>
      </c>
      <c r="D649" s="5">
        <v>5</v>
      </c>
      <c r="E649" s="5">
        <v>11</v>
      </c>
    </row>
    <row r="650" spans="1:5" ht="15.75" customHeight="1" x14ac:dyDescent="0.25">
      <c r="A650" s="2">
        <v>1215</v>
      </c>
      <c r="B650" s="4">
        <v>117</v>
      </c>
      <c r="C650" s="4">
        <v>102</v>
      </c>
      <c r="D650" s="5">
        <v>5</v>
      </c>
      <c r="E650" s="5">
        <v>7</v>
      </c>
    </row>
    <row r="651" spans="1:5" ht="15.75" customHeight="1" x14ac:dyDescent="0.25">
      <c r="A651" s="2">
        <v>10099</v>
      </c>
      <c r="B651" s="4">
        <v>115</v>
      </c>
      <c r="C651" s="4">
        <v>69</v>
      </c>
      <c r="D651" s="5">
        <v>5</v>
      </c>
      <c r="E651" s="5">
        <v>13</v>
      </c>
    </row>
    <row r="652" spans="1:5" ht="15.75" customHeight="1" x14ac:dyDescent="0.25">
      <c r="A652" s="2">
        <v>11112</v>
      </c>
      <c r="B652" s="4">
        <v>114</v>
      </c>
      <c r="C652" s="4">
        <v>76</v>
      </c>
      <c r="D652" s="5">
        <v>5</v>
      </c>
      <c r="E652" s="5">
        <v>8</v>
      </c>
    </row>
    <row r="653" spans="1:5" ht="15.75" customHeight="1" x14ac:dyDescent="0.25">
      <c r="A653" s="2">
        <v>7801</v>
      </c>
      <c r="B653" s="4">
        <v>107</v>
      </c>
      <c r="C653" s="4">
        <v>59</v>
      </c>
      <c r="D653" s="5">
        <v>5</v>
      </c>
      <c r="E653" s="5">
        <v>11</v>
      </c>
    </row>
    <row r="654" spans="1:5" ht="15.75" customHeight="1" x14ac:dyDescent="0.25">
      <c r="A654" s="2">
        <v>1964</v>
      </c>
      <c r="B654" s="4">
        <v>107</v>
      </c>
      <c r="C654" s="4">
        <v>196</v>
      </c>
      <c r="D654" s="5">
        <v>5</v>
      </c>
      <c r="E654" s="5">
        <v>6</v>
      </c>
    </row>
    <row r="655" spans="1:5" ht="15.75" customHeight="1" x14ac:dyDescent="0.25">
      <c r="A655" s="2">
        <v>3074</v>
      </c>
      <c r="B655" s="4">
        <v>107</v>
      </c>
      <c r="C655" s="4">
        <v>143</v>
      </c>
      <c r="D655" s="5">
        <v>5</v>
      </c>
      <c r="E655" s="5">
        <v>4</v>
      </c>
    </row>
    <row r="656" spans="1:5" ht="15.75" customHeight="1" x14ac:dyDescent="0.25">
      <c r="A656" s="2">
        <v>4138</v>
      </c>
      <c r="B656" s="4">
        <v>106</v>
      </c>
      <c r="C656" s="4">
        <v>115</v>
      </c>
      <c r="D656" s="5">
        <v>5</v>
      </c>
      <c r="E656" s="5">
        <v>7</v>
      </c>
    </row>
    <row r="657" spans="1:5" ht="15.75" customHeight="1" x14ac:dyDescent="0.25">
      <c r="A657" s="2">
        <v>7503</v>
      </c>
      <c r="B657" s="4">
        <v>105</v>
      </c>
      <c r="C657" s="4">
        <v>105</v>
      </c>
      <c r="D657" s="5">
        <v>5</v>
      </c>
      <c r="E657" s="5">
        <v>9</v>
      </c>
    </row>
    <row r="658" spans="1:5" ht="15.75" customHeight="1" x14ac:dyDescent="0.25">
      <c r="A658" s="2">
        <v>9826</v>
      </c>
      <c r="B658" s="4">
        <v>102</v>
      </c>
      <c r="C658" s="4">
        <v>102</v>
      </c>
      <c r="D658" s="5">
        <v>5</v>
      </c>
      <c r="E658" s="5">
        <v>10</v>
      </c>
    </row>
    <row r="659" spans="1:5" ht="15.75" customHeight="1" x14ac:dyDescent="0.25">
      <c r="A659" s="2">
        <v>5830</v>
      </c>
      <c r="B659" s="4">
        <v>102</v>
      </c>
      <c r="C659" s="4">
        <v>102</v>
      </c>
      <c r="D659" s="5">
        <v>5</v>
      </c>
      <c r="E659" s="5">
        <v>10</v>
      </c>
    </row>
    <row r="660" spans="1:5" ht="15.75" customHeight="1" x14ac:dyDescent="0.25">
      <c r="A660" s="2">
        <v>5113</v>
      </c>
      <c r="B660" s="4">
        <v>100</v>
      </c>
      <c r="C660" s="4">
        <v>83</v>
      </c>
      <c r="D660" s="5">
        <v>5</v>
      </c>
      <c r="E660" s="5">
        <v>5</v>
      </c>
    </row>
    <row r="661" spans="1:5" ht="15.75" customHeight="1" x14ac:dyDescent="0.25">
      <c r="A661" s="2">
        <v>4828</v>
      </c>
      <c r="B661" s="4">
        <v>99</v>
      </c>
      <c r="C661" s="4">
        <v>121</v>
      </c>
      <c r="D661" s="5">
        <v>5</v>
      </c>
      <c r="E661" s="5">
        <v>5</v>
      </c>
    </row>
    <row r="662" spans="1:5" ht="15.75" customHeight="1" x14ac:dyDescent="0.25">
      <c r="A662" s="2">
        <v>2499</v>
      </c>
      <c r="B662" s="4">
        <v>97</v>
      </c>
      <c r="C662" s="4">
        <v>118</v>
      </c>
      <c r="D662" s="5">
        <v>5</v>
      </c>
      <c r="E662" s="5">
        <v>10</v>
      </c>
    </row>
    <row r="663" spans="1:5" ht="15.75" customHeight="1" x14ac:dyDescent="0.25">
      <c r="A663" s="2">
        <v>10648</v>
      </c>
      <c r="B663" s="4">
        <v>96</v>
      </c>
      <c r="C663" s="4">
        <v>96</v>
      </c>
      <c r="D663" s="5">
        <v>5</v>
      </c>
      <c r="E663" s="5">
        <v>6</v>
      </c>
    </row>
    <row r="664" spans="1:5" ht="15.75" customHeight="1" x14ac:dyDescent="0.25">
      <c r="A664" s="2">
        <v>5120</v>
      </c>
      <c r="B664" s="4">
        <v>96</v>
      </c>
      <c r="C664" s="4">
        <v>96</v>
      </c>
      <c r="D664" s="5">
        <v>5</v>
      </c>
      <c r="E664" s="5">
        <v>6</v>
      </c>
    </row>
    <row r="665" spans="1:5" ht="15.75" customHeight="1" x14ac:dyDescent="0.25">
      <c r="A665" s="2">
        <v>8164</v>
      </c>
      <c r="B665" s="4">
        <v>93</v>
      </c>
      <c r="C665" s="4">
        <v>55</v>
      </c>
      <c r="D665" s="5">
        <v>5</v>
      </c>
      <c r="E665" s="5">
        <v>7</v>
      </c>
    </row>
    <row r="666" spans="1:5" ht="15.75" customHeight="1" x14ac:dyDescent="0.25">
      <c r="A666" s="2">
        <v>4310</v>
      </c>
      <c r="B666" s="4">
        <v>93</v>
      </c>
      <c r="C666" s="4">
        <v>40</v>
      </c>
      <c r="D666" s="5">
        <v>5</v>
      </c>
      <c r="E666" s="5">
        <v>5</v>
      </c>
    </row>
    <row r="667" spans="1:5" ht="15.75" customHeight="1" x14ac:dyDescent="0.25">
      <c r="A667" s="2">
        <v>6036</v>
      </c>
      <c r="B667" s="4">
        <v>92</v>
      </c>
      <c r="C667" s="4">
        <v>129</v>
      </c>
      <c r="D667" s="5">
        <v>5</v>
      </c>
      <c r="E667" s="5">
        <v>7</v>
      </c>
    </row>
    <row r="668" spans="1:5" ht="15.75" customHeight="1" x14ac:dyDescent="0.25">
      <c r="A668" s="2">
        <v>1650</v>
      </c>
      <c r="B668" s="4">
        <v>86</v>
      </c>
      <c r="C668" s="4">
        <v>69</v>
      </c>
      <c r="D668" s="5">
        <v>5</v>
      </c>
      <c r="E668" s="5">
        <v>12</v>
      </c>
    </row>
    <row r="669" spans="1:5" ht="15.75" customHeight="1" x14ac:dyDescent="0.25">
      <c r="A669" s="2">
        <v>1162</v>
      </c>
      <c r="B669" s="4">
        <v>83</v>
      </c>
      <c r="C669" s="4">
        <v>59</v>
      </c>
      <c r="D669" s="5">
        <v>5</v>
      </c>
      <c r="E669" s="5">
        <v>11</v>
      </c>
    </row>
    <row r="670" spans="1:5" ht="15.75" customHeight="1" x14ac:dyDescent="0.25">
      <c r="A670" s="2">
        <v>10643</v>
      </c>
      <c r="B670" s="4">
        <v>83</v>
      </c>
      <c r="C670" s="4">
        <v>59</v>
      </c>
      <c r="D670" s="5">
        <v>5</v>
      </c>
      <c r="E670" s="5">
        <v>11</v>
      </c>
    </row>
    <row r="671" spans="1:5" ht="15.75" customHeight="1" x14ac:dyDescent="0.25">
      <c r="A671" s="2">
        <v>2426</v>
      </c>
      <c r="B671" s="4">
        <v>74</v>
      </c>
      <c r="C671" s="4">
        <v>37</v>
      </c>
      <c r="D671" s="5">
        <v>5</v>
      </c>
      <c r="E671" s="5">
        <v>13</v>
      </c>
    </row>
    <row r="672" spans="1:5" ht="15.75" customHeight="1" x14ac:dyDescent="0.25">
      <c r="A672" s="2">
        <v>5848</v>
      </c>
      <c r="B672" s="4">
        <v>74</v>
      </c>
      <c r="C672" s="4">
        <v>55</v>
      </c>
      <c r="D672" s="5">
        <v>5</v>
      </c>
      <c r="E672" s="5">
        <v>7</v>
      </c>
    </row>
    <row r="673" spans="1:5" ht="15.75" customHeight="1" x14ac:dyDescent="0.25">
      <c r="A673" s="2">
        <v>6303</v>
      </c>
      <c r="B673" s="4">
        <v>73</v>
      </c>
      <c r="C673" s="4">
        <v>161</v>
      </c>
      <c r="D673" s="5">
        <v>5</v>
      </c>
      <c r="E673" s="5">
        <v>12</v>
      </c>
    </row>
    <row r="674" spans="1:5" ht="15.75" customHeight="1" x14ac:dyDescent="0.25">
      <c r="A674" s="2">
        <v>6055</v>
      </c>
      <c r="B674" s="4">
        <v>72</v>
      </c>
      <c r="C674" s="4">
        <v>145</v>
      </c>
      <c r="D674" s="5">
        <v>5</v>
      </c>
      <c r="E674" s="5">
        <v>8</v>
      </c>
    </row>
    <row r="675" spans="1:5" ht="15.75" customHeight="1" x14ac:dyDescent="0.25">
      <c r="A675" s="2">
        <v>4915</v>
      </c>
      <c r="B675" s="4">
        <v>72</v>
      </c>
      <c r="C675" s="4">
        <v>21</v>
      </c>
      <c r="D675" s="5">
        <v>5</v>
      </c>
      <c r="E675" s="5">
        <v>12</v>
      </c>
    </row>
    <row r="676" spans="1:5" ht="15.75" customHeight="1" x14ac:dyDescent="0.25">
      <c r="A676" s="2">
        <v>3254</v>
      </c>
      <c r="B676" s="4">
        <v>70</v>
      </c>
      <c r="C676" s="4">
        <v>88</v>
      </c>
      <c r="D676" s="5">
        <v>5</v>
      </c>
      <c r="E676" s="5">
        <v>4</v>
      </c>
    </row>
    <row r="677" spans="1:5" ht="15.75" customHeight="1" x14ac:dyDescent="0.25">
      <c r="A677" s="2">
        <v>10177</v>
      </c>
      <c r="B677" s="4">
        <v>69</v>
      </c>
      <c r="C677" s="4">
        <v>138</v>
      </c>
      <c r="D677" s="5">
        <v>5</v>
      </c>
      <c r="E677" s="5">
        <v>8</v>
      </c>
    </row>
    <row r="678" spans="1:5" ht="15.75" customHeight="1" x14ac:dyDescent="0.25">
      <c r="A678" s="2">
        <v>2429</v>
      </c>
      <c r="B678" s="4">
        <v>69</v>
      </c>
      <c r="C678" s="4">
        <v>138</v>
      </c>
      <c r="D678" s="5">
        <v>5</v>
      </c>
      <c r="E678" s="5">
        <v>8</v>
      </c>
    </row>
    <row r="679" spans="1:5" ht="15.75" customHeight="1" x14ac:dyDescent="0.25">
      <c r="A679" s="2">
        <v>4149</v>
      </c>
      <c r="B679" s="4">
        <v>66</v>
      </c>
      <c r="C679" s="4">
        <v>0</v>
      </c>
      <c r="D679" s="5">
        <v>5</v>
      </c>
      <c r="E679" s="5">
        <v>6</v>
      </c>
    </row>
    <row r="680" spans="1:5" ht="15.75" customHeight="1" x14ac:dyDescent="0.25">
      <c r="A680" s="2">
        <v>590</v>
      </c>
      <c r="B680" s="4">
        <v>66</v>
      </c>
      <c r="C680" s="4">
        <v>66</v>
      </c>
      <c r="D680" s="5">
        <v>5</v>
      </c>
      <c r="E680" s="5">
        <v>4</v>
      </c>
    </row>
    <row r="681" spans="1:5" ht="15.75" customHeight="1" x14ac:dyDescent="0.25">
      <c r="A681" s="2">
        <v>2525</v>
      </c>
      <c r="B681" s="4">
        <v>64</v>
      </c>
      <c r="C681" s="4">
        <v>64</v>
      </c>
      <c r="D681" s="5">
        <v>5</v>
      </c>
      <c r="E681" s="5">
        <v>9</v>
      </c>
    </row>
    <row r="682" spans="1:5" ht="15.75" customHeight="1" x14ac:dyDescent="0.25">
      <c r="A682" s="2">
        <v>7646</v>
      </c>
      <c r="B682" s="4">
        <v>63</v>
      </c>
      <c r="C682" s="4">
        <v>35</v>
      </c>
      <c r="D682" s="5">
        <v>5</v>
      </c>
      <c r="E682" s="5">
        <v>12</v>
      </c>
    </row>
    <row r="683" spans="1:5" ht="15.75" customHeight="1" x14ac:dyDescent="0.25">
      <c r="A683" s="2">
        <v>7476</v>
      </c>
      <c r="B683" s="4">
        <v>63</v>
      </c>
      <c r="C683" s="4">
        <v>12</v>
      </c>
      <c r="D683" s="5">
        <v>5</v>
      </c>
      <c r="E683" s="5">
        <v>10</v>
      </c>
    </row>
    <row r="684" spans="1:5" ht="15.75" customHeight="1" x14ac:dyDescent="0.25">
      <c r="A684" s="2">
        <v>821</v>
      </c>
      <c r="B684" s="4">
        <v>61</v>
      </c>
      <c r="C684" s="4">
        <v>61</v>
      </c>
      <c r="D684" s="5">
        <v>5</v>
      </c>
      <c r="E684" s="5">
        <v>12</v>
      </c>
    </row>
    <row r="685" spans="1:5" ht="15.75" customHeight="1" x14ac:dyDescent="0.25">
      <c r="A685" s="2">
        <v>1627</v>
      </c>
      <c r="B685" s="4">
        <v>61</v>
      </c>
      <c r="C685" s="4">
        <v>122</v>
      </c>
      <c r="D685" s="5">
        <v>5</v>
      </c>
      <c r="E685" s="5">
        <v>9</v>
      </c>
    </row>
    <row r="686" spans="1:5" ht="15.75" customHeight="1" x14ac:dyDescent="0.25">
      <c r="A686" s="2">
        <v>3426</v>
      </c>
      <c r="B686" s="4">
        <v>61</v>
      </c>
      <c r="C686" s="4">
        <v>46</v>
      </c>
      <c r="D686" s="5">
        <v>5</v>
      </c>
      <c r="E686" s="5">
        <v>13</v>
      </c>
    </row>
    <row r="687" spans="1:5" ht="15.75" customHeight="1" x14ac:dyDescent="0.25">
      <c r="A687" s="2">
        <v>8504</v>
      </c>
      <c r="B687" s="4">
        <v>60</v>
      </c>
      <c r="C687" s="4">
        <v>133</v>
      </c>
      <c r="D687" s="5">
        <v>5</v>
      </c>
      <c r="E687" s="5">
        <v>7</v>
      </c>
    </row>
    <row r="688" spans="1:5" ht="15.75" customHeight="1" x14ac:dyDescent="0.25">
      <c r="A688" s="2">
        <v>1020</v>
      </c>
      <c r="B688" s="4">
        <v>60</v>
      </c>
      <c r="C688" s="4">
        <v>133</v>
      </c>
      <c r="D688" s="5">
        <v>5</v>
      </c>
      <c r="E688" s="5">
        <v>7</v>
      </c>
    </row>
    <row r="689" spans="1:5" ht="15.75" customHeight="1" x14ac:dyDescent="0.25">
      <c r="A689" s="2">
        <v>10281</v>
      </c>
      <c r="B689" s="4">
        <v>60</v>
      </c>
      <c r="C689" s="4">
        <v>54</v>
      </c>
      <c r="D689" s="5">
        <v>5</v>
      </c>
      <c r="E689" s="5">
        <v>7</v>
      </c>
    </row>
    <row r="690" spans="1:5" ht="15.75" customHeight="1" x14ac:dyDescent="0.25">
      <c r="A690" s="2">
        <v>697</v>
      </c>
      <c r="B690" s="4">
        <v>59</v>
      </c>
      <c r="C690" s="4">
        <v>19</v>
      </c>
      <c r="D690" s="5">
        <v>5</v>
      </c>
      <c r="E690" s="5">
        <v>6</v>
      </c>
    </row>
    <row r="691" spans="1:5" ht="15.75" customHeight="1" x14ac:dyDescent="0.25">
      <c r="A691" s="2">
        <v>3104</v>
      </c>
      <c r="B691" s="4">
        <v>59</v>
      </c>
      <c r="C691" s="4">
        <v>79</v>
      </c>
      <c r="D691" s="5">
        <v>5</v>
      </c>
      <c r="E691" s="5">
        <v>12</v>
      </c>
    </row>
    <row r="692" spans="1:5" ht="15.75" customHeight="1" x14ac:dyDescent="0.25">
      <c r="A692" s="2">
        <v>8026</v>
      </c>
      <c r="B692" s="4">
        <v>58</v>
      </c>
      <c r="C692" s="4">
        <v>89</v>
      </c>
      <c r="D692" s="5">
        <v>5</v>
      </c>
      <c r="E692" s="5">
        <v>5</v>
      </c>
    </row>
    <row r="693" spans="1:5" ht="15.75" customHeight="1" x14ac:dyDescent="0.25">
      <c r="A693" s="2">
        <v>7631</v>
      </c>
      <c r="B693" s="4">
        <v>58</v>
      </c>
      <c r="C693" s="4">
        <v>16</v>
      </c>
      <c r="D693" s="5">
        <v>5</v>
      </c>
      <c r="E693" s="5">
        <v>10</v>
      </c>
    </row>
    <row r="694" spans="1:5" ht="15.75" customHeight="1" x14ac:dyDescent="0.25">
      <c r="A694" s="2">
        <v>6072</v>
      </c>
      <c r="B694" s="4">
        <v>57</v>
      </c>
      <c r="C694" s="4">
        <v>38</v>
      </c>
      <c r="D694" s="5">
        <v>5</v>
      </c>
      <c r="E694" s="5">
        <v>6</v>
      </c>
    </row>
    <row r="695" spans="1:5" ht="15.75" customHeight="1" x14ac:dyDescent="0.25">
      <c r="A695" s="2">
        <v>9493</v>
      </c>
      <c r="B695" s="4">
        <v>53</v>
      </c>
      <c r="C695" s="4">
        <v>71</v>
      </c>
      <c r="D695" s="5">
        <v>5</v>
      </c>
      <c r="E695" s="5">
        <v>8</v>
      </c>
    </row>
    <row r="696" spans="1:5" ht="15.75" customHeight="1" x14ac:dyDescent="0.25">
      <c r="A696" s="2">
        <v>8911</v>
      </c>
      <c r="B696" s="4">
        <v>53</v>
      </c>
      <c r="C696" s="4">
        <v>77</v>
      </c>
      <c r="D696" s="5">
        <v>5</v>
      </c>
      <c r="E696" s="5">
        <v>9</v>
      </c>
    </row>
    <row r="697" spans="1:5" ht="15.75" customHeight="1" x14ac:dyDescent="0.25">
      <c r="A697" s="2">
        <v>7396</v>
      </c>
      <c r="B697" s="4">
        <v>51</v>
      </c>
      <c r="C697" s="4">
        <v>35</v>
      </c>
      <c r="D697" s="5">
        <v>5</v>
      </c>
      <c r="E697" s="5">
        <v>12</v>
      </c>
    </row>
    <row r="698" spans="1:5" ht="15.75" customHeight="1" x14ac:dyDescent="0.25">
      <c r="A698" s="2">
        <v>2002</v>
      </c>
      <c r="B698" s="4">
        <v>51</v>
      </c>
      <c r="C698" s="4">
        <v>34</v>
      </c>
      <c r="D698" s="5">
        <v>5</v>
      </c>
      <c r="E698" s="5">
        <v>5</v>
      </c>
    </row>
    <row r="699" spans="1:5" ht="15.75" customHeight="1" x14ac:dyDescent="0.25">
      <c r="A699" s="2">
        <v>6566</v>
      </c>
      <c r="B699" s="4">
        <v>50</v>
      </c>
      <c r="C699" s="4">
        <v>38</v>
      </c>
      <c r="D699" s="5">
        <v>5</v>
      </c>
      <c r="E699" s="5">
        <v>12</v>
      </c>
    </row>
    <row r="700" spans="1:5" ht="15.75" customHeight="1" x14ac:dyDescent="0.25">
      <c r="A700" s="2">
        <v>5831</v>
      </c>
      <c r="B700" s="4">
        <v>50</v>
      </c>
      <c r="C700" s="4">
        <v>50</v>
      </c>
      <c r="D700" s="5">
        <v>5</v>
      </c>
      <c r="E700" s="5">
        <v>5</v>
      </c>
    </row>
    <row r="701" spans="1:5" ht="15.75" customHeight="1" x14ac:dyDescent="0.25">
      <c r="A701" s="2">
        <v>4477</v>
      </c>
      <c r="B701" s="4">
        <v>49</v>
      </c>
      <c r="C701" s="4">
        <v>82</v>
      </c>
      <c r="D701" s="5">
        <v>5</v>
      </c>
      <c r="E701" s="5">
        <v>10</v>
      </c>
    </row>
    <row r="702" spans="1:5" ht="15.75" customHeight="1" x14ac:dyDescent="0.25">
      <c r="A702" s="2">
        <v>6461</v>
      </c>
      <c r="B702" s="4">
        <v>49</v>
      </c>
      <c r="C702" s="4">
        <v>8</v>
      </c>
      <c r="D702" s="5">
        <v>5</v>
      </c>
      <c r="E702" s="5">
        <v>11</v>
      </c>
    </row>
    <row r="703" spans="1:5" ht="15.75" customHeight="1" x14ac:dyDescent="0.25">
      <c r="A703" s="2">
        <v>9206</v>
      </c>
      <c r="B703" s="4">
        <v>48</v>
      </c>
      <c r="C703" s="4">
        <v>105</v>
      </c>
      <c r="D703" s="5">
        <v>5</v>
      </c>
      <c r="E703" s="5">
        <v>12</v>
      </c>
    </row>
    <row r="704" spans="1:5" ht="15.75" customHeight="1" x14ac:dyDescent="0.25">
      <c r="A704" s="2">
        <v>9353</v>
      </c>
      <c r="B704" s="4">
        <v>47</v>
      </c>
      <c r="C704" s="4">
        <v>66</v>
      </c>
      <c r="D704" s="5">
        <v>5</v>
      </c>
      <c r="E704" s="5">
        <v>4</v>
      </c>
    </row>
    <row r="705" spans="1:5" ht="15.75" customHeight="1" x14ac:dyDescent="0.25">
      <c r="A705" s="2">
        <v>6749</v>
      </c>
      <c r="B705" s="4">
        <v>47</v>
      </c>
      <c r="C705" s="4">
        <v>47</v>
      </c>
      <c r="D705" s="5">
        <v>5</v>
      </c>
      <c r="E705" s="5">
        <v>6</v>
      </c>
    </row>
    <row r="706" spans="1:5" ht="15.75" customHeight="1" x14ac:dyDescent="0.25">
      <c r="A706" s="2">
        <v>3503</v>
      </c>
      <c r="B706" s="4">
        <v>47</v>
      </c>
      <c r="C706" s="4">
        <v>32</v>
      </c>
      <c r="D706" s="5">
        <v>5</v>
      </c>
      <c r="E706" s="5">
        <v>6</v>
      </c>
    </row>
    <row r="707" spans="1:5" ht="15.75" customHeight="1" x14ac:dyDescent="0.25">
      <c r="A707" s="2">
        <v>5631</v>
      </c>
      <c r="B707" s="4">
        <v>47</v>
      </c>
      <c r="C707" s="4">
        <v>42</v>
      </c>
      <c r="D707" s="5">
        <v>5</v>
      </c>
      <c r="E707" s="5">
        <v>8</v>
      </c>
    </row>
    <row r="708" spans="1:5" ht="15.75" customHeight="1" x14ac:dyDescent="0.25">
      <c r="A708" s="2">
        <v>3037</v>
      </c>
      <c r="B708" s="4">
        <v>46</v>
      </c>
      <c r="C708" s="4">
        <v>61</v>
      </c>
      <c r="D708" s="5">
        <v>5</v>
      </c>
      <c r="E708" s="5">
        <v>7</v>
      </c>
    </row>
    <row r="709" spans="1:5" ht="15.75" customHeight="1" x14ac:dyDescent="0.25">
      <c r="A709" s="2">
        <v>4698</v>
      </c>
      <c r="B709" s="4">
        <v>46</v>
      </c>
      <c r="C709" s="4">
        <v>61</v>
      </c>
      <c r="D709" s="5">
        <v>5</v>
      </c>
      <c r="E709" s="5">
        <v>7</v>
      </c>
    </row>
    <row r="710" spans="1:5" ht="15.75" customHeight="1" x14ac:dyDescent="0.25">
      <c r="A710" s="2">
        <v>7422</v>
      </c>
      <c r="B710" s="4">
        <v>44</v>
      </c>
      <c r="C710" s="4">
        <v>78</v>
      </c>
      <c r="D710" s="5">
        <v>5</v>
      </c>
      <c r="E710" s="5">
        <v>7</v>
      </c>
    </row>
    <row r="711" spans="1:5" ht="15.75" customHeight="1" x14ac:dyDescent="0.25">
      <c r="A711" s="2">
        <v>5324</v>
      </c>
      <c r="B711" s="4">
        <v>43</v>
      </c>
      <c r="C711" s="4">
        <v>27</v>
      </c>
      <c r="D711" s="5">
        <v>5</v>
      </c>
      <c r="E711" s="5">
        <v>6</v>
      </c>
    </row>
    <row r="712" spans="1:5" ht="15.75" customHeight="1" x14ac:dyDescent="0.25">
      <c r="A712" s="2">
        <v>8707</v>
      </c>
      <c r="B712" s="4">
        <v>42</v>
      </c>
      <c r="C712" s="4">
        <v>83</v>
      </c>
      <c r="D712" s="5">
        <v>5</v>
      </c>
      <c r="E712" s="5">
        <v>4</v>
      </c>
    </row>
    <row r="713" spans="1:5" ht="15.75" customHeight="1" x14ac:dyDescent="0.25">
      <c r="A713" s="2">
        <v>10448</v>
      </c>
      <c r="B713" s="4">
        <v>41</v>
      </c>
      <c r="C713" s="4">
        <v>6</v>
      </c>
      <c r="D713" s="5">
        <v>5</v>
      </c>
      <c r="E713" s="5">
        <v>5</v>
      </c>
    </row>
    <row r="714" spans="1:5" ht="15.75" customHeight="1" x14ac:dyDescent="0.25">
      <c r="A714" s="2">
        <v>3174</v>
      </c>
      <c r="B714" s="4">
        <v>38</v>
      </c>
      <c r="C714" s="4">
        <v>57</v>
      </c>
      <c r="D714" s="5">
        <v>5</v>
      </c>
      <c r="E714" s="5">
        <v>4</v>
      </c>
    </row>
    <row r="715" spans="1:5" ht="15.75" customHeight="1" x14ac:dyDescent="0.25">
      <c r="A715" s="2">
        <v>5536</v>
      </c>
      <c r="B715" s="4">
        <v>38</v>
      </c>
      <c r="C715" s="4">
        <v>57</v>
      </c>
      <c r="D715" s="5">
        <v>5</v>
      </c>
      <c r="E715" s="5">
        <v>4</v>
      </c>
    </row>
    <row r="716" spans="1:5" ht="15.75" customHeight="1" x14ac:dyDescent="0.25">
      <c r="A716" s="2">
        <v>528</v>
      </c>
      <c r="B716" s="4">
        <v>38</v>
      </c>
      <c r="C716" s="4">
        <v>165</v>
      </c>
      <c r="D716" s="5">
        <v>5</v>
      </c>
      <c r="E716" s="5">
        <v>10</v>
      </c>
    </row>
    <row r="717" spans="1:5" ht="15.75" customHeight="1" x14ac:dyDescent="0.25">
      <c r="A717" s="2">
        <v>10949</v>
      </c>
      <c r="B717" s="4">
        <v>37</v>
      </c>
      <c r="C717" s="4">
        <v>37</v>
      </c>
      <c r="D717" s="5">
        <v>5</v>
      </c>
      <c r="E717" s="5">
        <v>8</v>
      </c>
    </row>
    <row r="718" spans="1:5" ht="15.75" customHeight="1" x14ac:dyDescent="0.25">
      <c r="A718" s="2">
        <v>1772</v>
      </c>
      <c r="B718" s="4">
        <v>37</v>
      </c>
      <c r="C718" s="4">
        <v>92</v>
      </c>
      <c r="D718" s="5">
        <v>5</v>
      </c>
      <c r="E718" s="5">
        <v>7</v>
      </c>
    </row>
    <row r="719" spans="1:5" ht="15.75" customHeight="1" x14ac:dyDescent="0.25">
      <c r="A719" s="2">
        <v>615</v>
      </c>
      <c r="B719" s="4">
        <v>36</v>
      </c>
      <c r="C719" s="4">
        <v>20</v>
      </c>
      <c r="D719" s="5">
        <v>5</v>
      </c>
      <c r="E719" s="5">
        <v>4</v>
      </c>
    </row>
    <row r="720" spans="1:5" ht="15.75" customHeight="1" x14ac:dyDescent="0.25">
      <c r="A720" s="2">
        <v>10383</v>
      </c>
      <c r="B720" s="4">
        <v>35</v>
      </c>
      <c r="C720" s="4">
        <v>120</v>
      </c>
      <c r="D720" s="5">
        <v>5</v>
      </c>
      <c r="E720" s="5">
        <v>10</v>
      </c>
    </row>
    <row r="721" spans="1:5" ht="15.75" customHeight="1" x14ac:dyDescent="0.25">
      <c r="A721" s="2">
        <v>7683</v>
      </c>
      <c r="B721" s="4">
        <v>35</v>
      </c>
      <c r="C721" s="4">
        <v>7</v>
      </c>
      <c r="D721" s="5">
        <v>5</v>
      </c>
      <c r="E721" s="5">
        <v>12</v>
      </c>
    </row>
    <row r="722" spans="1:5" ht="15.75" customHeight="1" x14ac:dyDescent="0.25">
      <c r="A722" s="2">
        <v>6001</v>
      </c>
      <c r="B722" s="4">
        <v>35</v>
      </c>
      <c r="C722" s="4">
        <v>35</v>
      </c>
      <c r="D722" s="5">
        <v>5</v>
      </c>
      <c r="E722" s="5">
        <v>10</v>
      </c>
    </row>
    <row r="723" spans="1:5" ht="15.75" customHeight="1" x14ac:dyDescent="0.25">
      <c r="A723" s="2">
        <v>5031</v>
      </c>
      <c r="B723" s="4">
        <v>35</v>
      </c>
      <c r="C723" s="4">
        <v>137</v>
      </c>
      <c r="D723" s="5">
        <v>5</v>
      </c>
      <c r="E723" s="5">
        <v>11</v>
      </c>
    </row>
    <row r="724" spans="1:5" ht="15.75" customHeight="1" x14ac:dyDescent="0.25">
      <c r="A724" s="2">
        <v>7005</v>
      </c>
      <c r="B724" s="4">
        <v>35</v>
      </c>
      <c r="C724" s="4">
        <v>7</v>
      </c>
      <c r="D724" s="5">
        <v>5</v>
      </c>
      <c r="E724" s="5">
        <v>12</v>
      </c>
    </row>
    <row r="725" spans="1:5" ht="15.75" customHeight="1" x14ac:dyDescent="0.25">
      <c r="A725" s="2">
        <v>1459</v>
      </c>
      <c r="B725" s="4">
        <v>35</v>
      </c>
      <c r="C725" s="4">
        <v>8</v>
      </c>
      <c r="D725" s="5">
        <v>5</v>
      </c>
      <c r="E725" s="5">
        <v>5</v>
      </c>
    </row>
    <row r="726" spans="1:5" ht="15.75" customHeight="1" x14ac:dyDescent="0.25">
      <c r="A726" s="2">
        <v>3523</v>
      </c>
      <c r="B726" s="4">
        <v>34</v>
      </c>
      <c r="C726" s="4">
        <v>22</v>
      </c>
      <c r="D726" s="5">
        <v>5</v>
      </c>
      <c r="E726" s="5">
        <v>8</v>
      </c>
    </row>
    <row r="727" spans="1:5" ht="15.75" customHeight="1" x14ac:dyDescent="0.25">
      <c r="A727" s="2">
        <v>6606</v>
      </c>
      <c r="B727" s="4">
        <v>34</v>
      </c>
      <c r="C727" s="4">
        <v>0</v>
      </c>
      <c r="D727" s="5">
        <v>5</v>
      </c>
      <c r="E727" s="5">
        <v>10</v>
      </c>
    </row>
    <row r="728" spans="1:5" ht="15.75" customHeight="1" x14ac:dyDescent="0.25">
      <c r="A728" s="2">
        <v>9503</v>
      </c>
      <c r="B728" s="4">
        <v>33</v>
      </c>
      <c r="C728" s="4">
        <v>26</v>
      </c>
      <c r="D728" s="5">
        <v>5</v>
      </c>
      <c r="E728" s="5">
        <v>5</v>
      </c>
    </row>
    <row r="729" spans="1:5" ht="15.75" customHeight="1" x14ac:dyDescent="0.25">
      <c r="A729" s="2">
        <v>11039</v>
      </c>
      <c r="B729" s="4">
        <v>33</v>
      </c>
      <c r="C729" s="4">
        <v>30</v>
      </c>
      <c r="D729" s="5">
        <v>5</v>
      </c>
      <c r="E729" s="5">
        <v>4</v>
      </c>
    </row>
    <row r="730" spans="1:5" ht="15.75" customHeight="1" x14ac:dyDescent="0.25">
      <c r="A730" s="2">
        <v>7261</v>
      </c>
      <c r="B730" s="4">
        <v>33</v>
      </c>
      <c r="C730" s="4">
        <v>3</v>
      </c>
      <c r="D730" s="5">
        <v>5</v>
      </c>
      <c r="E730" s="5">
        <v>5</v>
      </c>
    </row>
    <row r="731" spans="1:5" ht="15.75" customHeight="1" x14ac:dyDescent="0.25">
      <c r="A731" s="2">
        <v>2452</v>
      </c>
      <c r="B731" s="4">
        <v>33</v>
      </c>
      <c r="C731" s="4">
        <v>3</v>
      </c>
      <c r="D731" s="5">
        <v>5</v>
      </c>
      <c r="E731" s="5">
        <v>5</v>
      </c>
    </row>
    <row r="732" spans="1:5" ht="15.75" customHeight="1" x14ac:dyDescent="0.25">
      <c r="A732" s="2">
        <v>10164</v>
      </c>
      <c r="B732" s="4">
        <v>33</v>
      </c>
      <c r="C732" s="4">
        <v>100</v>
      </c>
      <c r="D732" s="5">
        <v>5</v>
      </c>
      <c r="E732" s="5">
        <v>5</v>
      </c>
    </row>
    <row r="733" spans="1:5" ht="15.75" customHeight="1" x14ac:dyDescent="0.25">
      <c r="A733" s="2">
        <v>10582</v>
      </c>
      <c r="B733" s="4">
        <v>32</v>
      </c>
      <c r="C733" s="4">
        <v>32</v>
      </c>
      <c r="D733" s="5">
        <v>5</v>
      </c>
      <c r="E733" s="5">
        <v>12</v>
      </c>
    </row>
    <row r="734" spans="1:5" ht="15.75" customHeight="1" x14ac:dyDescent="0.25">
      <c r="A734" s="2">
        <v>4603</v>
      </c>
      <c r="B734" s="4">
        <v>32</v>
      </c>
      <c r="C734" s="4">
        <v>58</v>
      </c>
      <c r="D734" s="5">
        <v>5</v>
      </c>
      <c r="E734" s="5">
        <v>10</v>
      </c>
    </row>
    <row r="735" spans="1:5" ht="15.75" customHeight="1" x14ac:dyDescent="0.25">
      <c r="A735" s="2">
        <v>7233</v>
      </c>
      <c r="B735" s="4">
        <v>32</v>
      </c>
      <c r="C735" s="4">
        <v>48</v>
      </c>
      <c r="D735" s="5">
        <v>5</v>
      </c>
      <c r="E735" s="5">
        <v>6</v>
      </c>
    </row>
    <row r="736" spans="1:5" ht="15.75" customHeight="1" x14ac:dyDescent="0.25">
      <c r="A736" s="2">
        <v>8969</v>
      </c>
      <c r="B736" s="4">
        <v>31</v>
      </c>
      <c r="C736" s="4">
        <v>112</v>
      </c>
      <c r="D736" s="5">
        <v>5</v>
      </c>
      <c r="E736" s="5">
        <v>11</v>
      </c>
    </row>
    <row r="737" spans="1:5" ht="15.75" customHeight="1" x14ac:dyDescent="0.25">
      <c r="A737" s="2">
        <v>2295</v>
      </c>
      <c r="B737" s="4">
        <v>30</v>
      </c>
      <c r="C737" s="4">
        <v>46</v>
      </c>
      <c r="D737" s="5">
        <v>5</v>
      </c>
      <c r="E737" s="5">
        <v>13</v>
      </c>
    </row>
    <row r="738" spans="1:5" ht="15.75" customHeight="1" x14ac:dyDescent="0.25">
      <c r="A738" s="2">
        <v>4394</v>
      </c>
      <c r="B738" s="4">
        <v>29</v>
      </c>
      <c r="C738" s="4">
        <v>29</v>
      </c>
      <c r="D738" s="5">
        <v>5</v>
      </c>
      <c r="E738" s="5">
        <v>12</v>
      </c>
    </row>
    <row r="739" spans="1:5" ht="15.75" customHeight="1" x14ac:dyDescent="0.25">
      <c r="A739" s="2">
        <v>8690</v>
      </c>
      <c r="B739" s="4">
        <v>28</v>
      </c>
      <c r="C739" s="4">
        <v>40</v>
      </c>
      <c r="D739" s="5">
        <v>5</v>
      </c>
      <c r="E739" s="5">
        <v>10</v>
      </c>
    </row>
    <row r="740" spans="1:5" ht="15.75" customHeight="1" x14ac:dyDescent="0.25">
      <c r="A740" s="2">
        <v>9286</v>
      </c>
      <c r="B740" s="4">
        <v>28</v>
      </c>
      <c r="C740" s="4">
        <v>74</v>
      </c>
      <c r="D740" s="5">
        <v>5</v>
      </c>
      <c r="E740" s="5">
        <v>4</v>
      </c>
    </row>
    <row r="741" spans="1:5" ht="15.75" customHeight="1" x14ac:dyDescent="0.25">
      <c r="A741" s="2">
        <v>2453</v>
      </c>
      <c r="B741" s="4">
        <v>28</v>
      </c>
      <c r="C741" s="4">
        <v>21</v>
      </c>
      <c r="D741" s="5">
        <v>5</v>
      </c>
      <c r="E741" s="5">
        <v>12</v>
      </c>
    </row>
    <row r="742" spans="1:5" ht="15.75" customHeight="1" x14ac:dyDescent="0.25">
      <c r="A742" s="2">
        <v>7787</v>
      </c>
      <c r="B742" s="4">
        <v>28</v>
      </c>
      <c r="C742" s="4">
        <v>21</v>
      </c>
      <c r="D742" s="5">
        <v>5</v>
      </c>
      <c r="E742" s="5">
        <v>12</v>
      </c>
    </row>
    <row r="743" spans="1:5" ht="15.75" customHeight="1" x14ac:dyDescent="0.25">
      <c r="A743" s="2">
        <v>5748</v>
      </c>
      <c r="B743" s="4">
        <v>27</v>
      </c>
      <c r="C743" s="4">
        <v>146</v>
      </c>
      <c r="D743" s="5">
        <v>5</v>
      </c>
      <c r="E743" s="5">
        <v>6</v>
      </c>
    </row>
    <row r="744" spans="1:5" ht="15.75" customHeight="1" x14ac:dyDescent="0.25">
      <c r="A744" s="2">
        <v>10057</v>
      </c>
      <c r="B744" s="4">
        <v>27</v>
      </c>
      <c r="C744" s="4">
        <v>139</v>
      </c>
      <c r="D744" s="5">
        <v>5</v>
      </c>
      <c r="E744" s="5">
        <v>9</v>
      </c>
    </row>
    <row r="745" spans="1:5" ht="15.75" customHeight="1" x14ac:dyDescent="0.25">
      <c r="A745" s="2">
        <v>4427</v>
      </c>
      <c r="B745" s="4">
        <v>27</v>
      </c>
      <c r="C745" s="4">
        <v>107</v>
      </c>
      <c r="D745" s="5">
        <v>5</v>
      </c>
      <c r="E745" s="5">
        <v>12</v>
      </c>
    </row>
    <row r="746" spans="1:5" ht="15.75" customHeight="1" x14ac:dyDescent="0.25">
      <c r="A746" s="2">
        <v>4646</v>
      </c>
      <c r="B746" s="4">
        <v>26</v>
      </c>
      <c r="C746" s="4">
        <v>0</v>
      </c>
      <c r="D746" s="5">
        <v>5</v>
      </c>
      <c r="E746" s="5">
        <v>12</v>
      </c>
    </row>
    <row r="747" spans="1:5" ht="15.75" customHeight="1" x14ac:dyDescent="0.25">
      <c r="A747" s="2">
        <v>6935</v>
      </c>
      <c r="B747" s="4">
        <v>26</v>
      </c>
      <c r="C747" s="4">
        <v>0</v>
      </c>
      <c r="D747" s="5">
        <v>5</v>
      </c>
      <c r="E747" s="5">
        <v>12</v>
      </c>
    </row>
    <row r="748" spans="1:5" ht="15.75" customHeight="1" x14ac:dyDescent="0.25">
      <c r="A748" s="2">
        <v>9145</v>
      </c>
      <c r="B748" s="4">
        <v>26</v>
      </c>
      <c r="C748" s="4">
        <v>161</v>
      </c>
      <c r="D748" s="5">
        <v>5</v>
      </c>
      <c r="E748" s="5">
        <v>6</v>
      </c>
    </row>
    <row r="749" spans="1:5" ht="15.75" customHeight="1" x14ac:dyDescent="0.25">
      <c r="A749" s="2">
        <v>3584</v>
      </c>
      <c r="B749" s="4">
        <v>26</v>
      </c>
      <c r="C749" s="4">
        <v>13</v>
      </c>
      <c r="D749" s="5">
        <v>5</v>
      </c>
      <c r="E749" s="5">
        <v>5</v>
      </c>
    </row>
    <row r="750" spans="1:5" ht="15.75" customHeight="1" x14ac:dyDescent="0.25">
      <c r="A750" s="2">
        <v>2079</v>
      </c>
      <c r="B750" s="4">
        <v>26</v>
      </c>
      <c r="C750" s="4">
        <v>98</v>
      </c>
      <c r="D750" s="5">
        <v>5</v>
      </c>
      <c r="E750" s="5">
        <v>10</v>
      </c>
    </row>
    <row r="751" spans="1:5" ht="15.75" customHeight="1" x14ac:dyDescent="0.25">
      <c r="A751" s="2">
        <v>3136</v>
      </c>
      <c r="B751" s="4">
        <v>25</v>
      </c>
      <c r="C751" s="4">
        <v>19</v>
      </c>
      <c r="D751" s="5">
        <v>5</v>
      </c>
      <c r="E751" s="5">
        <v>11</v>
      </c>
    </row>
    <row r="752" spans="1:5" ht="15.75" customHeight="1" x14ac:dyDescent="0.25">
      <c r="A752" s="2">
        <v>3619</v>
      </c>
      <c r="B752" s="4">
        <v>25</v>
      </c>
      <c r="C752" s="4">
        <v>138</v>
      </c>
      <c r="D752" s="5">
        <v>5</v>
      </c>
      <c r="E752" s="5">
        <v>8</v>
      </c>
    </row>
    <row r="753" spans="1:5" ht="15.75" customHeight="1" x14ac:dyDescent="0.25">
      <c r="A753" s="2">
        <v>4148</v>
      </c>
      <c r="B753" s="4">
        <v>24</v>
      </c>
      <c r="C753" s="4">
        <v>3</v>
      </c>
      <c r="D753" s="5">
        <v>5</v>
      </c>
      <c r="E753" s="5">
        <v>6</v>
      </c>
    </row>
    <row r="754" spans="1:5" ht="15.75" customHeight="1" x14ac:dyDescent="0.25">
      <c r="A754" s="2">
        <v>5386</v>
      </c>
      <c r="B754" s="4">
        <v>24</v>
      </c>
      <c r="C754" s="4">
        <v>45</v>
      </c>
      <c r="D754" s="5">
        <v>5</v>
      </c>
      <c r="E754" s="5">
        <v>5</v>
      </c>
    </row>
    <row r="755" spans="1:5" ht="15.75" customHeight="1" x14ac:dyDescent="0.25">
      <c r="A755" s="2">
        <v>3717</v>
      </c>
      <c r="B755" s="4">
        <v>24</v>
      </c>
      <c r="C755" s="4">
        <v>24</v>
      </c>
      <c r="D755" s="5">
        <v>5</v>
      </c>
      <c r="E755" s="5">
        <v>6</v>
      </c>
    </row>
    <row r="756" spans="1:5" ht="15.75" customHeight="1" x14ac:dyDescent="0.25">
      <c r="A756" s="2">
        <v>6024</v>
      </c>
      <c r="B756" s="4">
        <v>24</v>
      </c>
      <c r="C756" s="4">
        <v>45</v>
      </c>
      <c r="D756" s="5">
        <v>5</v>
      </c>
      <c r="E756" s="5">
        <v>5</v>
      </c>
    </row>
    <row r="757" spans="1:5" ht="15.75" customHeight="1" x14ac:dyDescent="0.25">
      <c r="A757" s="2">
        <v>10909</v>
      </c>
      <c r="B757" s="4">
        <v>24</v>
      </c>
      <c r="C757" s="4">
        <v>19</v>
      </c>
      <c r="D757" s="5">
        <v>5</v>
      </c>
      <c r="E757" s="5">
        <v>5</v>
      </c>
    </row>
    <row r="758" spans="1:5" ht="15.75" customHeight="1" x14ac:dyDescent="0.25">
      <c r="A758" s="2">
        <v>10446</v>
      </c>
      <c r="B758" s="4">
        <v>23</v>
      </c>
      <c r="C758" s="4">
        <v>23</v>
      </c>
      <c r="D758" s="5">
        <v>5</v>
      </c>
      <c r="E758" s="5">
        <v>7</v>
      </c>
    </row>
    <row r="759" spans="1:5" ht="15.75" customHeight="1" x14ac:dyDescent="0.25">
      <c r="A759" s="2">
        <v>1404</v>
      </c>
      <c r="B759" s="4">
        <v>23</v>
      </c>
      <c r="C759" s="4">
        <v>0</v>
      </c>
      <c r="D759" s="5">
        <v>5</v>
      </c>
      <c r="E759" s="5">
        <v>3</v>
      </c>
    </row>
    <row r="760" spans="1:5" ht="15.75" customHeight="1" x14ac:dyDescent="0.25">
      <c r="A760" s="2">
        <v>9058</v>
      </c>
      <c r="B760" s="4">
        <v>21</v>
      </c>
      <c r="C760" s="4">
        <v>0</v>
      </c>
      <c r="D760" s="5">
        <v>5</v>
      </c>
      <c r="E760" s="5">
        <v>5</v>
      </c>
    </row>
    <row r="761" spans="1:5" ht="15.75" customHeight="1" x14ac:dyDescent="0.25">
      <c r="A761" s="2">
        <v>203</v>
      </c>
      <c r="B761" s="4">
        <v>20</v>
      </c>
      <c r="C761" s="4">
        <v>61</v>
      </c>
      <c r="D761" s="5">
        <v>5</v>
      </c>
      <c r="E761" s="5">
        <v>9</v>
      </c>
    </row>
    <row r="762" spans="1:5" ht="15.75" customHeight="1" x14ac:dyDescent="0.25">
      <c r="A762" s="2">
        <v>7108</v>
      </c>
      <c r="B762" s="4">
        <v>20</v>
      </c>
      <c r="C762" s="4">
        <v>2</v>
      </c>
      <c r="D762" s="5">
        <v>5</v>
      </c>
      <c r="E762" s="5">
        <v>5</v>
      </c>
    </row>
    <row r="763" spans="1:5" ht="15.75" customHeight="1" x14ac:dyDescent="0.25">
      <c r="A763" s="2">
        <v>9771</v>
      </c>
      <c r="B763" s="4">
        <v>20</v>
      </c>
      <c r="C763" s="4">
        <v>15</v>
      </c>
      <c r="D763" s="5">
        <v>5</v>
      </c>
      <c r="E763" s="5">
        <v>5</v>
      </c>
    </row>
    <row r="764" spans="1:5" ht="15.75" customHeight="1" x14ac:dyDescent="0.25">
      <c r="A764" s="2">
        <v>977</v>
      </c>
      <c r="B764" s="4">
        <v>19</v>
      </c>
      <c r="C764" s="4">
        <v>15</v>
      </c>
      <c r="D764" s="5">
        <v>5</v>
      </c>
      <c r="E764" s="5">
        <v>8</v>
      </c>
    </row>
    <row r="765" spans="1:5" ht="15.75" customHeight="1" x14ac:dyDescent="0.25">
      <c r="A765" s="2">
        <v>10142</v>
      </c>
      <c r="B765" s="4">
        <v>18</v>
      </c>
      <c r="C765" s="4">
        <v>48</v>
      </c>
      <c r="D765" s="5">
        <v>5</v>
      </c>
      <c r="E765" s="5">
        <v>11</v>
      </c>
    </row>
    <row r="766" spans="1:5" ht="15.75" customHeight="1" x14ac:dyDescent="0.25">
      <c r="A766" s="2">
        <v>4339</v>
      </c>
      <c r="B766" s="4">
        <v>17</v>
      </c>
      <c r="C766" s="4">
        <v>8</v>
      </c>
      <c r="D766" s="5">
        <v>5</v>
      </c>
      <c r="E766" s="5">
        <v>12</v>
      </c>
    </row>
    <row r="767" spans="1:5" ht="15.75" customHeight="1" x14ac:dyDescent="0.25">
      <c r="A767" s="2">
        <v>6142</v>
      </c>
      <c r="B767" s="4">
        <v>17</v>
      </c>
      <c r="C767" s="4">
        <v>0</v>
      </c>
      <c r="D767" s="5">
        <v>5</v>
      </c>
      <c r="E767" s="5">
        <v>5</v>
      </c>
    </row>
    <row r="768" spans="1:5" ht="15.75" customHeight="1" x14ac:dyDescent="0.25">
      <c r="A768" s="2">
        <v>7999</v>
      </c>
      <c r="B768" s="4">
        <v>17</v>
      </c>
      <c r="C768" s="4">
        <v>34</v>
      </c>
      <c r="D768" s="5">
        <v>5</v>
      </c>
      <c r="E768" s="5">
        <v>5</v>
      </c>
    </row>
    <row r="769" spans="1:5" ht="15.75" customHeight="1" x14ac:dyDescent="0.25">
      <c r="A769" s="2">
        <v>195</v>
      </c>
      <c r="B769" s="4">
        <v>17</v>
      </c>
      <c r="C769" s="4">
        <v>19</v>
      </c>
      <c r="D769" s="5">
        <v>5</v>
      </c>
      <c r="E769" s="5">
        <v>4</v>
      </c>
    </row>
    <row r="770" spans="1:5" ht="15.75" customHeight="1" x14ac:dyDescent="0.25">
      <c r="A770" s="2">
        <v>2415</v>
      </c>
      <c r="B770" s="4">
        <v>17</v>
      </c>
      <c r="C770" s="4">
        <v>35</v>
      </c>
      <c r="D770" s="5">
        <v>5</v>
      </c>
      <c r="E770" s="5">
        <v>5</v>
      </c>
    </row>
    <row r="771" spans="1:5" ht="15.75" customHeight="1" x14ac:dyDescent="0.25">
      <c r="A771" s="2">
        <v>2176</v>
      </c>
      <c r="B771" s="4">
        <v>16</v>
      </c>
      <c r="C771" s="4">
        <v>0</v>
      </c>
      <c r="D771" s="5">
        <v>5</v>
      </c>
      <c r="E771" s="5">
        <v>6</v>
      </c>
    </row>
    <row r="772" spans="1:5" ht="15.75" customHeight="1" x14ac:dyDescent="0.25">
      <c r="A772" s="2">
        <v>895</v>
      </c>
      <c r="B772" s="4">
        <v>16</v>
      </c>
      <c r="C772" s="4">
        <v>5</v>
      </c>
      <c r="D772" s="5">
        <v>5</v>
      </c>
      <c r="E772" s="5">
        <v>10</v>
      </c>
    </row>
    <row r="773" spans="1:5" ht="15.75" customHeight="1" x14ac:dyDescent="0.25">
      <c r="A773" s="2">
        <v>9121</v>
      </c>
      <c r="B773" s="4">
        <v>16</v>
      </c>
      <c r="C773" s="4">
        <v>0</v>
      </c>
      <c r="D773" s="5">
        <v>5</v>
      </c>
      <c r="E773" s="5">
        <v>6</v>
      </c>
    </row>
    <row r="774" spans="1:5" ht="15.75" customHeight="1" x14ac:dyDescent="0.25">
      <c r="A774" s="2">
        <v>10128</v>
      </c>
      <c r="B774" s="4">
        <v>16</v>
      </c>
      <c r="C774" s="4">
        <v>24</v>
      </c>
      <c r="D774" s="5">
        <v>5</v>
      </c>
      <c r="E774" s="5">
        <v>12</v>
      </c>
    </row>
    <row r="775" spans="1:5" ht="15.75" customHeight="1" x14ac:dyDescent="0.25">
      <c r="A775" s="2">
        <v>9284</v>
      </c>
      <c r="B775" s="4">
        <v>16</v>
      </c>
      <c r="C775" s="4">
        <v>24</v>
      </c>
      <c r="D775" s="5">
        <v>5</v>
      </c>
      <c r="E775" s="5">
        <v>12</v>
      </c>
    </row>
    <row r="776" spans="1:5" ht="15.75" customHeight="1" x14ac:dyDescent="0.25">
      <c r="A776" s="2">
        <v>3009</v>
      </c>
      <c r="B776" s="4">
        <v>16</v>
      </c>
      <c r="C776" s="4">
        <v>0</v>
      </c>
      <c r="D776" s="5">
        <v>5</v>
      </c>
      <c r="E776" s="5">
        <v>6</v>
      </c>
    </row>
    <row r="777" spans="1:5" ht="15.75" customHeight="1" x14ac:dyDescent="0.25">
      <c r="A777" s="2">
        <v>1717</v>
      </c>
      <c r="B777" s="4">
        <v>15</v>
      </c>
      <c r="C777" s="4">
        <v>13</v>
      </c>
      <c r="D777" s="5">
        <v>5</v>
      </c>
      <c r="E777" s="5">
        <v>4</v>
      </c>
    </row>
    <row r="778" spans="1:5" ht="15.75" customHeight="1" x14ac:dyDescent="0.25">
      <c r="A778" s="2">
        <v>9757</v>
      </c>
      <c r="B778" s="4">
        <v>15</v>
      </c>
      <c r="C778" s="4">
        <v>30</v>
      </c>
      <c r="D778" s="5">
        <v>5</v>
      </c>
      <c r="E778" s="5">
        <v>12</v>
      </c>
    </row>
    <row r="779" spans="1:5" ht="15.75" customHeight="1" x14ac:dyDescent="0.25">
      <c r="A779" s="2">
        <v>7488</v>
      </c>
      <c r="B779" s="4">
        <v>15</v>
      </c>
      <c r="C779" s="4">
        <v>38</v>
      </c>
      <c r="D779" s="5">
        <v>5</v>
      </c>
      <c r="E779" s="5">
        <v>13</v>
      </c>
    </row>
    <row r="780" spans="1:5" ht="15.75" customHeight="1" x14ac:dyDescent="0.25">
      <c r="A780" s="2">
        <v>4390</v>
      </c>
      <c r="B780" s="4">
        <v>15</v>
      </c>
      <c r="C780" s="4">
        <v>23</v>
      </c>
      <c r="D780" s="5">
        <v>5</v>
      </c>
      <c r="E780" s="5">
        <v>12</v>
      </c>
    </row>
    <row r="781" spans="1:5" ht="15.75" customHeight="1" x14ac:dyDescent="0.25">
      <c r="A781" s="2">
        <v>1170</v>
      </c>
      <c r="B781" s="4">
        <v>15</v>
      </c>
      <c r="C781" s="4">
        <v>15</v>
      </c>
      <c r="D781" s="5">
        <v>5</v>
      </c>
      <c r="E781" s="5">
        <v>4</v>
      </c>
    </row>
    <row r="782" spans="1:5" ht="15.75" customHeight="1" x14ac:dyDescent="0.25">
      <c r="A782" s="2">
        <v>2088</v>
      </c>
      <c r="B782" s="4">
        <v>15</v>
      </c>
      <c r="C782" s="4">
        <v>30</v>
      </c>
      <c r="D782" s="5">
        <v>5</v>
      </c>
      <c r="E782" s="5">
        <v>12</v>
      </c>
    </row>
    <row r="783" spans="1:5" ht="15.75" customHeight="1" x14ac:dyDescent="0.25">
      <c r="A783" s="2">
        <v>5954</v>
      </c>
      <c r="B783" s="4">
        <v>14</v>
      </c>
      <c r="C783" s="4">
        <v>5</v>
      </c>
      <c r="D783" s="5">
        <v>5</v>
      </c>
      <c r="E783" s="5">
        <v>4</v>
      </c>
    </row>
    <row r="784" spans="1:5" ht="15.75" customHeight="1" x14ac:dyDescent="0.25">
      <c r="A784" s="2">
        <v>1139</v>
      </c>
      <c r="B784" s="4">
        <v>14</v>
      </c>
      <c r="C784" s="4">
        <v>14</v>
      </c>
      <c r="D784" s="5">
        <v>5</v>
      </c>
      <c r="E784" s="5">
        <v>5</v>
      </c>
    </row>
    <row r="785" spans="1:5" ht="15.75" customHeight="1" x14ac:dyDescent="0.25">
      <c r="A785" s="2">
        <v>10095</v>
      </c>
      <c r="B785" s="4">
        <v>12</v>
      </c>
      <c r="C785" s="4">
        <v>12</v>
      </c>
      <c r="D785" s="5">
        <v>5</v>
      </c>
      <c r="E785" s="5">
        <v>10</v>
      </c>
    </row>
    <row r="786" spans="1:5" ht="15.75" customHeight="1" x14ac:dyDescent="0.25">
      <c r="A786" s="2">
        <v>6384</v>
      </c>
      <c r="B786" s="4">
        <v>12</v>
      </c>
      <c r="C786" s="4">
        <v>12</v>
      </c>
      <c r="D786" s="5">
        <v>5</v>
      </c>
      <c r="E786" s="5">
        <v>11</v>
      </c>
    </row>
    <row r="787" spans="1:5" ht="15.75" customHeight="1" x14ac:dyDescent="0.25">
      <c r="A787" s="2">
        <v>257</v>
      </c>
      <c r="B787" s="4">
        <v>12</v>
      </c>
      <c r="C787" s="4">
        <v>12</v>
      </c>
      <c r="D787" s="5">
        <v>5</v>
      </c>
      <c r="E787" s="5">
        <v>9</v>
      </c>
    </row>
    <row r="788" spans="1:5" ht="15.75" customHeight="1" x14ac:dyDescent="0.25">
      <c r="A788" s="2">
        <v>2678</v>
      </c>
      <c r="B788" s="4">
        <v>12</v>
      </c>
      <c r="C788" s="4">
        <v>36</v>
      </c>
      <c r="D788" s="5">
        <v>5</v>
      </c>
      <c r="E788" s="5">
        <v>3</v>
      </c>
    </row>
    <row r="789" spans="1:5" ht="15.75" customHeight="1" x14ac:dyDescent="0.25">
      <c r="A789" s="2">
        <v>115</v>
      </c>
      <c r="B789" s="4">
        <v>11</v>
      </c>
      <c r="C789" s="4">
        <v>7</v>
      </c>
      <c r="D789" s="5">
        <v>5</v>
      </c>
      <c r="E789" s="5">
        <v>8</v>
      </c>
    </row>
    <row r="790" spans="1:5" ht="15.75" customHeight="1" x14ac:dyDescent="0.25">
      <c r="A790" s="2">
        <v>7141</v>
      </c>
      <c r="B790" s="4">
        <v>10</v>
      </c>
      <c r="C790" s="4">
        <v>3</v>
      </c>
      <c r="D790" s="5">
        <v>5</v>
      </c>
      <c r="E790" s="5">
        <v>2</v>
      </c>
    </row>
    <row r="791" spans="1:5" ht="15.75" customHeight="1" x14ac:dyDescent="0.25">
      <c r="A791" s="2">
        <v>1045</v>
      </c>
      <c r="B791" s="4">
        <v>10</v>
      </c>
      <c r="C791" s="4">
        <v>0</v>
      </c>
      <c r="D791" s="5">
        <v>5</v>
      </c>
      <c r="E791" s="5">
        <v>4</v>
      </c>
    </row>
    <row r="792" spans="1:5" ht="15.75" customHeight="1" x14ac:dyDescent="0.25">
      <c r="A792" s="2">
        <v>10379</v>
      </c>
      <c r="B792" s="4">
        <v>9</v>
      </c>
      <c r="C792" s="4">
        <v>14</v>
      </c>
      <c r="D792" s="5">
        <v>5</v>
      </c>
      <c r="E792" s="5">
        <v>9</v>
      </c>
    </row>
    <row r="793" spans="1:5" ht="15.75" customHeight="1" x14ac:dyDescent="0.25">
      <c r="A793" s="2">
        <v>5114</v>
      </c>
      <c r="B793" s="4">
        <v>9</v>
      </c>
      <c r="C793" s="4">
        <v>28</v>
      </c>
      <c r="D793" s="5">
        <v>5</v>
      </c>
      <c r="E793" s="5">
        <v>5</v>
      </c>
    </row>
    <row r="794" spans="1:5" ht="15.75" customHeight="1" x14ac:dyDescent="0.25">
      <c r="A794" s="2">
        <v>11176</v>
      </c>
      <c r="B794" s="4">
        <v>9</v>
      </c>
      <c r="C794" s="4">
        <v>4</v>
      </c>
      <c r="D794" s="5">
        <v>5</v>
      </c>
      <c r="E794" s="5">
        <v>7</v>
      </c>
    </row>
    <row r="795" spans="1:5" ht="15.75" customHeight="1" x14ac:dyDescent="0.25">
      <c r="A795" s="2">
        <v>967</v>
      </c>
      <c r="B795" s="4">
        <v>9</v>
      </c>
      <c r="C795" s="4">
        <v>14</v>
      </c>
      <c r="D795" s="5">
        <v>5</v>
      </c>
      <c r="E795" s="5">
        <v>9</v>
      </c>
    </row>
    <row r="796" spans="1:5" ht="15.75" customHeight="1" x14ac:dyDescent="0.25">
      <c r="A796" s="2">
        <v>2285</v>
      </c>
      <c r="B796" s="4">
        <v>9</v>
      </c>
      <c r="C796" s="4">
        <v>3</v>
      </c>
      <c r="D796" s="5">
        <v>5</v>
      </c>
      <c r="E796" s="5">
        <v>5</v>
      </c>
    </row>
    <row r="797" spans="1:5" ht="15.75" customHeight="1" x14ac:dyDescent="0.25">
      <c r="A797" s="2">
        <v>6798</v>
      </c>
      <c r="B797" s="4">
        <v>7</v>
      </c>
      <c r="C797" s="4">
        <v>15</v>
      </c>
      <c r="D797" s="5">
        <v>5</v>
      </c>
      <c r="E797" s="5">
        <v>8</v>
      </c>
    </row>
    <row r="798" spans="1:5" ht="15.75" customHeight="1" x14ac:dyDescent="0.25">
      <c r="A798" s="2">
        <v>1672</v>
      </c>
      <c r="B798" s="4">
        <v>7</v>
      </c>
      <c r="C798" s="4">
        <v>15</v>
      </c>
      <c r="D798" s="5">
        <v>5</v>
      </c>
      <c r="E798" s="5">
        <v>8</v>
      </c>
    </row>
    <row r="799" spans="1:5" ht="15.75" customHeight="1" x14ac:dyDescent="0.25">
      <c r="A799" s="2">
        <v>8890</v>
      </c>
      <c r="B799" s="4">
        <v>7</v>
      </c>
      <c r="C799" s="4">
        <v>7</v>
      </c>
      <c r="D799" s="5">
        <v>5</v>
      </c>
      <c r="E799" s="5">
        <v>5</v>
      </c>
    </row>
    <row r="800" spans="1:5" ht="15.75" customHeight="1" x14ac:dyDescent="0.25">
      <c r="A800" s="2">
        <v>125</v>
      </c>
      <c r="B800" s="4">
        <v>7</v>
      </c>
      <c r="C800" s="4">
        <v>0</v>
      </c>
      <c r="D800" s="5">
        <v>5</v>
      </c>
      <c r="E800" s="5">
        <v>5</v>
      </c>
    </row>
    <row r="801" spans="1:5" ht="15.75" customHeight="1" x14ac:dyDescent="0.25">
      <c r="A801" s="2">
        <v>4168</v>
      </c>
      <c r="B801" s="4">
        <v>7</v>
      </c>
      <c r="C801" s="4">
        <v>15</v>
      </c>
      <c r="D801" s="5">
        <v>5</v>
      </c>
      <c r="E801" s="5">
        <v>8</v>
      </c>
    </row>
    <row r="802" spans="1:5" ht="15.75" customHeight="1" x14ac:dyDescent="0.25">
      <c r="A802" s="2">
        <v>4865</v>
      </c>
      <c r="B802" s="4">
        <v>7</v>
      </c>
      <c r="C802" s="4">
        <v>3</v>
      </c>
      <c r="D802" s="5">
        <v>5</v>
      </c>
      <c r="E802" s="5">
        <v>8</v>
      </c>
    </row>
    <row r="803" spans="1:5" ht="15.75" customHeight="1" x14ac:dyDescent="0.25">
      <c r="A803" s="2">
        <v>326</v>
      </c>
      <c r="B803" s="4">
        <v>6</v>
      </c>
      <c r="C803" s="4">
        <v>9</v>
      </c>
      <c r="D803" s="5">
        <v>5</v>
      </c>
      <c r="E803" s="5">
        <v>6</v>
      </c>
    </row>
    <row r="804" spans="1:5" ht="15.75" customHeight="1" x14ac:dyDescent="0.25">
      <c r="A804" s="2">
        <v>907</v>
      </c>
      <c r="B804" s="4">
        <v>6</v>
      </c>
      <c r="C804" s="4">
        <v>0</v>
      </c>
      <c r="D804" s="5">
        <v>5</v>
      </c>
      <c r="E804" s="5">
        <v>7</v>
      </c>
    </row>
    <row r="805" spans="1:5" ht="15.75" customHeight="1" x14ac:dyDescent="0.25">
      <c r="A805" s="2">
        <v>5510</v>
      </c>
      <c r="B805" s="4">
        <v>6</v>
      </c>
      <c r="C805" s="4">
        <v>10</v>
      </c>
      <c r="D805" s="5">
        <v>5</v>
      </c>
      <c r="E805" s="5">
        <v>6</v>
      </c>
    </row>
    <row r="806" spans="1:5" ht="15.75" customHeight="1" x14ac:dyDescent="0.25">
      <c r="A806" s="2">
        <v>5441</v>
      </c>
      <c r="B806" s="4">
        <v>6</v>
      </c>
      <c r="C806" s="4">
        <v>3</v>
      </c>
      <c r="D806" s="5">
        <v>5</v>
      </c>
      <c r="E806" s="5">
        <v>6</v>
      </c>
    </row>
    <row r="807" spans="1:5" ht="15.75" customHeight="1" x14ac:dyDescent="0.25">
      <c r="A807" s="2">
        <v>9449</v>
      </c>
      <c r="B807" s="4">
        <v>5</v>
      </c>
      <c r="C807" s="4">
        <v>35</v>
      </c>
      <c r="D807" s="5">
        <v>5</v>
      </c>
      <c r="E807" s="5">
        <v>11</v>
      </c>
    </row>
    <row r="808" spans="1:5" ht="15.75" customHeight="1" x14ac:dyDescent="0.25">
      <c r="A808" s="2">
        <v>1029</v>
      </c>
      <c r="B808" s="4">
        <v>5</v>
      </c>
      <c r="C808" s="4">
        <v>10</v>
      </c>
      <c r="D808" s="5">
        <v>5</v>
      </c>
      <c r="E808" s="5">
        <v>5</v>
      </c>
    </row>
    <row r="809" spans="1:5" ht="15.75" customHeight="1" x14ac:dyDescent="0.25">
      <c r="A809" s="2">
        <v>1044</v>
      </c>
      <c r="B809" s="4">
        <v>5</v>
      </c>
      <c r="C809" s="4">
        <v>21</v>
      </c>
      <c r="D809" s="5">
        <v>5</v>
      </c>
      <c r="E809" s="5">
        <v>8</v>
      </c>
    </row>
    <row r="810" spans="1:5" ht="15.75" customHeight="1" x14ac:dyDescent="0.25">
      <c r="A810" s="2">
        <v>2134</v>
      </c>
      <c r="B810" s="4">
        <v>5</v>
      </c>
      <c r="C810" s="4">
        <v>41</v>
      </c>
      <c r="D810" s="5">
        <v>5</v>
      </c>
      <c r="E810" s="5">
        <v>8</v>
      </c>
    </row>
    <row r="811" spans="1:5" ht="15.75" customHeight="1" x14ac:dyDescent="0.25">
      <c r="A811" s="2">
        <v>7613</v>
      </c>
      <c r="B811" s="4">
        <v>5</v>
      </c>
      <c r="C811" s="4">
        <v>8</v>
      </c>
      <c r="D811" s="5">
        <v>5</v>
      </c>
      <c r="E811" s="5">
        <v>6</v>
      </c>
    </row>
    <row r="812" spans="1:5" ht="15.75" customHeight="1" x14ac:dyDescent="0.25">
      <c r="A812" s="2">
        <v>6230</v>
      </c>
      <c r="B812" s="4">
        <v>5</v>
      </c>
      <c r="C812" s="4">
        <v>1</v>
      </c>
      <c r="D812" s="5">
        <v>5</v>
      </c>
      <c r="E812" s="5">
        <v>4</v>
      </c>
    </row>
    <row r="813" spans="1:5" ht="15.75" customHeight="1" x14ac:dyDescent="0.25">
      <c r="A813" s="2">
        <v>3099</v>
      </c>
      <c r="B813" s="4">
        <v>5</v>
      </c>
      <c r="C813" s="4">
        <v>5</v>
      </c>
      <c r="D813" s="5">
        <v>5</v>
      </c>
      <c r="E813" s="5">
        <v>4</v>
      </c>
    </row>
    <row r="814" spans="1:5" ht="15.75" customHeight="1" x14ac:dyDescent="0.25">
      <c r="A814" s="2">
        <v>4188</v>
      </c>
      <c r="B814" s="4">
        <v>5</v>
      </c>
      <c r="C814" s="4">
        <v>0</v>
      </c>
      <c r="D814" s="5">
        <v>5</v>
      </c>
      <c r="E814" s="5">
        <v>4</v>
      </c>
    </row>
    <row r="815" spans="1:5" ht="15.75" customHeight="1" x14ac:dyDescent="0.25">
      <c r="A815" s="2">
        <v>851</v>
      </c>
      <c r="B815" s="4">
        <v>5</v>
      </c>
      <c r="C815" s="4">
        <v>109</v>
      </c>
      <c r="D815" s="5">
        <v>5</v>
      </c>
      <c r="E815" s="5">
        <v>10</v>
      </c>
    </row>
    <row r="816" spans="1:5" ht="15.75" customHeight="1" x14ac:dyDescent="0.25">
      <c r="A816" s="2">
        <v>2404</v>
      </c>
      <c r="B816" s="4">
        <v>4</v>
      </c>
      <c r="C816" s="4">
        <v>6</v>
      </c>
      <c r="D816" s="5">
        <v>5</v>
      </c>
      <c r="E816" s="5">
        <v>4</v>
      </c>
    </row>
    <row r="817" spans="1:5" ht="15.75" customHeight="1" x14ac:dyDescent="0.25">
      <c r="A817" s="2">
        <v>10313</v>
      </c>
      <c r="B817" s="4">
        <v>4</v>
      </c>
      <c r="C817" s="4">
        <v>2</v>
      </c>
      <c r="D817" s="5">
        <v>5</v>
      </c>
      <c r="E817" s="5">
        <v>4</v>
      </c>
    </row>
    <row r="818" spans="1:5" ht="15.75" customHeight="1" x14ac:dyDescent="0.25">
      <c r="A818" s="2">
        <v>9648</v>
      </c>
      <c r="B818" s="4">
        <v>4</v>
      </c>
      <c r="C818" s="4">
        <v>9</v>
      </c>
      <c r="D818" s="5">
        <v>5</v>
      </c>
      <c r="E818" s="5">
        <v>4</v>
      </c>
    </row>
    <row r="819" spans="1:5" ht="15.75" customHeight="1" x14ac:dyDescent="0.25">
      <c r="A819" s="2">
        <v>2942</v>
      </c>
      <c r="B819" s="4">
        <v>3</v>
      </c>
      <c r="C819" s="4">
        <v>3</v>
      </c>
      <c r="D819" s="5">
        <v>5</v>
      </c>
      <c r="E819" s="5">
        <v>4</v>
      </c>
    </row>
    <row r="820" spans="1:5" ht="15.75" customHeight="1" x14ac:dyDescent="0.25">
      <c r="A820" s="2">
        <v>9665</v>
      </c>
      <c r="B820" s="4">
        <v>3</v>
      </c>
      <c r="C820" s="4">
        <v>0</v>
      </c>
      <c r="D820" s="5">
        <v>5</v>
      </c>
      <c r="E820" s="5">
        <v>5</v>
      </c>
    </row>
    <row r="821" spans="1:5" ht="15.75" customHeight="1" x14ac:dyDescent="0.25">
      <c r="A821" s="2">
        <v>5644</v>
      </c>
      <c r="B821" s="4">
        <v>3</v>
      </c>
      <c r="C821" s="4">
        <v>3</v>
      </c>
      <c r="D821" s="5">
        <v>5</v>
      </c>
      <c r="E821" s="5">
        <v>7</v>
      </c>
    </row>
    <row r="822" spans="1:5" ht="15.75" customHeight="1" x14ac:dyDescent="0.25">
      <c r="A822" s="2">
        <v>2387</v>
      </c>
      <c r="B822" s="4">
        <v>2</v>
      </c>
      <c r="C822" s="4">
        <v>2</v>
      </c>
      <c r="D822" s="5">
        <v>5</v>
      </c>
      <c r="E822" s="5">
        <v>4</v>
      </c>
    </row>
    <row r="823" spans="1:5" ht="15.75" customHeight="1" x14ac:dyDescent="0.25">
      <c r="A823" s="2">
        <v>9214</v>
      </c>
      <c r="B823" s="4">
        <v>2</v>
      </c>
      <c r="C823" s="4">
        <v>17</v>
      </c>
      <c r="D823" s="5">
        <v>5</v>
      </c>
      <c r="E823" s="5">
        <v>6</v>
      </c>
    </row>
    <row r="824" spans="1:5" ht="15.75" customHeight="1" x14ac:dyDescent="0.25">
      <c r="A824" s="2">
        <v>7848</v>
      </c>
      <c r="B824" s="4">
        <v>2</v>
      </c>
      <c r="C824" s="4">
        <v>0</v>
      </c>
      <c r="D824" s="5">
        <v>5</v>
      </c>
      <c r="E824" s="5">
        <v>3</v>
      </c>
    </row>
    <row r="825" spans="1:5" ht="15.75" customHeight="1" x14ac:dyDescent="0.25">
      <c r="A825" s="2">
        <v>6374</v>
      </c>
      <c r="B825" s="4">
        <v>2</v>
      </c>
      <c r="C825" s="4">
        <v>2</v>
      </c>
      <c r="D825" s="5">
        <v>5</v>
      </c>
      <c r="E825" s="5">
        <v>4</v>
      </c>
    </row>
    <row r="826" spans="1:5" ht="15.75" customHeight="1" x14ac:dyDescent="0.25">
      <c r="A826" s="2">
        <v>4094</v>
      </c>
      <c r="B826" s="4">
        <v>2</v>
      </c>
      <c r="C826" s="4">
        <v>5</v>
      </c>
      <c r="D826" s="5">
        <v>5</v>
      </c>
      <c r="E826" s="5">
        <v>5</v>
      </c>
    </row>
    <row r="827" spans="1:5" ht="15.75" customHeight="1" x14ac:dyDescent="0.25">
      <c r="A827" s="2">
        <v>8588</v>
      </c>
      <c r="B827" s="4">
        <v>2</v>
      </c>
      <c r="C827" s="4">
        <v>5</v>
      </c>
      <c r="D827" s="5">
        <v>5</v>
      </c>
      <c r="E827" s="5">
        <v>5</v>
      </c>
    </row>
    <row r="828" spans="1:5" ht="15.75" customHeight="1" x14ac:dyDescent="0.25">
      <c r="A828" s="2">
        <v>1764</v>
      </c>
      <c r="B828" s="4">
        <v>2</v>
      </c>
      <c r="C828" s="4">
        <v>7</v>
      </c>
      <c r="D828" s="5">
        <v>5</v>
      </c>
      <c r="E828" s="5">
        <v>5</v>
      </c>
    </row>
    <row r="829" spans="1:5" ht="15.75" customHeight="1" x14ac:dyDescent="0.25">
      <c r="A829" s="2">
        <v>7408</v>
      </c>
      <c r="B829" s="4">
        <v>2</v>
      </c>
      <c r="C829" s="4">
        <v>0</v>
      </c>
      <c r="D829" s="5">
        <v>5</v>
      </c>
      <c r="E829" s="5">
        <v>4</v>
      </c>
    </row>
    <row r="830" spans="1:5" ht="15.75" customHeight="1" x14ac:dyDescent="0.25">
      <c r="A830" s="2">
        <v>5991</v>
      </c>
      <c r="B830" s="4">
        <v>2</v>
      </c>
      <c r="C830" s="4">
        <v>2</v>
      </c>
      <c r="D830" s="5">
        <v>5</v>
      </c>
      <c r="E830" s="5">
        <v>4</v>
      </c>
    </row>
    <row r="831" spans="1:5" ht="15.75" customHeight="1" x14ac:dyDescent="0.25">
      <c r="A831" s="2">
        <v>3182</v>
      </c>
      <c r="B831" s="4">
        <v>1</v>
      </c>
      <c r="C831" s="4">
        <v>1</v>
      </c>
      <c r="D831" s="5">
        <v>5</v>
      </c>
      <c r="E831" s="5">
        <v>3</v>
      </c>
    </row>
    <row r="832" spans="1:5" ht="15.75" customHeight="1" x14ac:dyDescent="0.25">
      <c r="A832" s="2">
        <v>3524</v>
      </c>
      <c r="B832" s="4">
        <v>1</v>
      </c>
      <c r="C832" s="4">
        <v>6</v>
      </c>
      <c r="D832" s="5">
        <v>5</v>
      </c>
      <c r="E832" s="5">
        <v>2</v>
      </c>
    </row>
    <row r="833" spans="1:5" ht="15.75" customHeight="1" x14ac:dyDescent="0.25">
      <c r="A833" s="2">
        <v>5290</v>
      </c>
      <c r="B833" s="4">
        <v>0</v>
      </c>
      <c r="C833" s="4">
        <v>0</v>
      </c>
      <c r="D833" s="5">
        <v>5</v>
      </c>
      <c r="E833" s="5">
        <v>5</v>
      </c>
    </row>
    <row r="834" spans="1:5" ht="15.75" customHeight="1" x14ac:dyDescent="0.25">
      <c r="A834" s="2">
        <v>6927</v>
      </c>
      <c r="B834" s="4">
        <v>0</v>
      </c>
      <c r="C834" s="4">
        <v>0</v>
      </c>
      <c r="D834" s="5">
        <v>5</v>
      </c>
      <c r="E834" s="5">
        <v>5</v>
      </c>
    </row>
    <row r="835" spans="1:5" ht="15.75" customHeight="1" x14ac:dyDescent="0.25">
      <c r="A835" s="2">
        <v>3767</v>
      </c>
      <c r="B835" s="4">
        <v>0</v>
      </c>
      <c r="C835" s="4">
        <v>172</v>
      </c>
      <c r="D835" s="5">
        <v>5</v>
      </c>
      <c r="E835" s="5">
        <v>12</v>
      </c>
    </row>
    <row r="836" spans="1:5" ht="15.75" customHeight="1" x14ac:dyDescent="0.25">
      <c r="A836" s="2">
        <v>6818</v>
      </c>
      <c r="B836" s="4">
        <v>0</v>
      </c>
      <c r="C836" s="4">
        <v>10</v>
      </c>
      <c r="D836" s="5">
        <v>5</v>
      </c>
      <c r="E836" s="5">
        <v>5</v>
      </c>
    </row>
    <row r="837" spans="1:5" ht="15.75" customHeight="1" x14ac:dyDescent="0.25">
      <c r="A837" s="2">
        <v>143</v>
      </c>
      <c r="B837" s="4">
        <v>0</v>
      </c>
      <c r="C837" s="4">
        <v>49</v>
      </c>
      <c r="D837" s="5">
        <v>5</v>
      </c>
      <c r="E837" s="5">
        <v>4</v>
      </c>
    </row>
    <row r="838" spans="1:5" ht="15.75" customHeight="1" x14ac:dyDescent="0.25">
      <c r="A838" s="2">
        <v>3732</v>
      </c>
      <c r="B838" s="4">
        <v>0</v>
      </c>
      <c r="C838" s="4">
        <v>69</v>
      </c>
      <c r="D838" s="5">
        <v>5</v>
      </c>
      <c r="E838" s="5">
        <v>9</v>
      </c>
    </row>
    <row r="839" spans="1:5" ht="15.75" customHeight="1" x14ac:dyDescent="0.25">
      <c r="A839" s="2">
        <v>10140</v>
      </c>
      <c r="B839" s="4">
        <v>0</v>
      </c>
      <c r="C839" s="4">
        <v>0</v>
      </c>
      <c r="D839" s="5">
        <v>5</v>
      </c>
      <c r="E839" s="5">
        <v>4</v>
      </c>
    </row>
    <row r="840" spans="1:5" ht="15.75" customHeight="1" x14ac:dyDescent="0.25">
      <c r="A840" s="2">
        <v>8104</v>
      </c>
      <c r="B840" s="4">
        <v>0</v>
      </c>
      <c r="C840" s="4">
        <v>0</v>
      </c>
      <c r="D840" s="5">
        <v>5</v>
      </c>
      <c r="E840" s="5">
        <v>5</v>
      </c>
    </row>
    <row r="841" spans="1:5" ht="15.75" customHeight="1" x14ac:dyDescent="0.25">
      <c r="A841" s="2">
        <v>9386</v>
      </c>
      <c r="B841" s="4">
        <v>0</v>
      </c>
      <c r="C841" s="4">
        <v>6</v>
      </c>
      <c r="D841" s="5">
        <v>5</v>
      </c>
      <c r="E841" s="5">
        <v>6</v>
      </c>
    </row>
    <row r="842" spans="1:5" ht="15.75" customHeight="1" x14ac:dyDescent="0.25">
      <c r="A842" s="2">
        <v>8773</v>
      </c>
      <c r="B842" s="4">
        <v>0</v>
      </c>
      <c r="C842" s="4">
        <v>0</v>
      </c>
      <c r="D842" s="5">
        <v>5</v>
      </c>
      <c r="E842" s="5">
        <v>6</v>
      </c>
    </row>
    <row r="843" spans="1:5" ht="15.75" customHeight="1" x14ac:dyDescent="0.25">
      <c r="A843" s="2">
        <v>4967</v>
      </c>
      <c r="B843" s="4">
        <v>0</v>
      </c>
      <c r="C843" s="4">
        <v>0</v>
      </c>
      <c r="D843" s="5">
        <v>5</v>
      </c>
      <c r="E843" s="5">
        <v>5</v>
      </c>
    </row>
    <row r="844" spans="1:5" ht="15.75" customHeight="1" x14ac:dyDescent="0.25">
      <c r="A844" s="2">
        <v>4065</v>
      </c>
      <c r="B844" s="4">
        <v>0</v>
      </c>
      <c r="C844" s="4">
        <v>0</v>
      </c>
      <c r="D844" s="5">
        <v>5</v>
      </c>
      <c r="E844" s="5">
        <v>8</v>
      </c>
    </row>
    <row r="845" spans="1:5" ht="15.75" customHeight="1" x14ac:dyDescent="0.25">
      <c r="A845" s="2">
        <v>7807</v>
      </c>
      <c r="B845" s="4">
        <v>0</v>
      </c>
      <c r="C845" s="4">
        <v>10</v>
      </c>
      <c r="D845" s="5">
        <v>5</v>
      </c>
      <c r="E845" s="5">
        <v>5</v>
      </c>
    </row>
    <row r="846" spans="1:5" ht="15.75" customHeight="1" x14ac:dyDescent="0.25">
      <c r="A846" s="2">
        <v>164</v>
      </c>
      <c r="B846" s="4">
        <v>0</v>
      </c>
      <c r="C846" s="4">
        <v>2</v>
      </c>
      <c r="D846" s="5">
        <v>5</v>
      </c>
      <c r="E846" s="5">
        <v>5</v>
      </c>
    </row>
    <row r="847" spans="1:5" ht="15.75" customHeight="1" x14ac:dyDescent="0.25">
      <c r="A847" s="2">
        <v>405</v>
      </c>
      <c r="B847" s="4">
        <v>0</v>
      </c>
      <c r="C847" s="4">
        <v>0</v>
      </c>
      <c r="D847" s="5">
        <v>5</v>
      </c>
      <c r="E847" s="5">
        <v>3</v>
      </c>
    </row>
    <row r="848" spans="1:5" ht="15.75" customHeight="1" x14ac:dyDescent="0.25">
      <c r="A848" s="2">
        <v>3919</v>
      </c>
      <c r="B848" s="4">
        <v>0</v>
      </c>
      <c r="C848" s="4">
        <v>38</v>
      </c>
      <c r="D848" s="5">
        <v>5</v>
      </c>
      <c r="E848" s="5">
        <v>8</v>
      </c>
    </row>
    <row r="849" spans="1:5" ht="15.75" customHeight="1" x14ac:dyDescent="0.25">
      <c r="A849" s="2">
        <v>2632</v>
      </c>
      <c r="B849" s="4">
        <v>0</v>
      </c>
      <c r="C849" s="4">
        <v>0</v>
      </c>
      <c r="D849" s="5">
        <v>5</v>
      </c>
      <c r="E849" s="5">
        <v>4</v>
      </c>
    </row>
    <row r="850" spans="1:5" ht="15.75" customHeight="1" x14ac:dyDescent="0.25">
      <c r="A850" s="2">
        <v>202</v>
      </c>
      <c r="B850" s="4">
        <v>194</v>
      </c>
      <c r="C850" s="4">
        <v>125</v>
      </c>
      <c r="D850" s="5">
        <v>4</v>
      </c>
      <c r="E850" s="5">
        <v>7</v>
      </c>
    </row>
    <row r="851" spans="1:5" ht="15.75" customHeight="1" x14ac:dyDescent="0.25">
      <c r="A851" s="2">
        <v>9589</v>
      </c>
      <c r="B851" s="4">
        <v>194</v>
      </c>
      <c r="C851" s="4">
        <v>125</v>
      </c>
      <c r="D851" s="5">
        <v>4</v>
      </c>
      <c r="E851" s="5">
        <v>7</v>
      </c>
    </row>
    <row r="852" spans="1:5" ht="15.75" customHeight="1" x14ac:dyDescent="0.25">
      <c r="A852" s="2">
        <v>1137</v>
      </c>
      <c r="B852" s="4">
        <v>190</v>
      </c>
      <c r="C852" s="4">
        <v>156</v>
      </c>
      <c r="D852" s="5">
        <v>4</v>
      </c>
      <c r="E852" s="5">
        <v>7</v>
      </c>
    </row>
    <row r="853" spans="1:5" ht="15.75" customHeight="1" x14ac:dyDescent="0.25">
      <c r="A853" s="2">
        <v>3698</v>
      </c>
      <c r="B853" s="4">
        <v>185</v>
      </c>
      <c r="C853" s="4">
        <v>55</v>
      </c>
      <c r="D853" s="5">
        <v>4</v>
      </c>
      <c r="E853" s="5">
        <v>8</v>
      </c>
    </row>
    <row r="854" spans="1:5" ht="15.75" customHeight="1" x14ac:dyDescent="0.25">
      <c r="A854" s="2">
        <v>6421</v>
      </c>
      <c r="B854" s="4">
        <v>178</v>
      </c>
      <c r="C854" s="4">
        <v>138</v>
      </c>
      <c r="D854" s="5">
        <v>4</v>
      </c>
      <c r="E854" s="5">
        <v>9</v>
      </c>
    </row>
    <row r="855" spans="1:5" ht="15.75" customHeight="1" x14ac:dyDescent="0.25">
      <c r="A855" s="2">
        <v>9595</v>
      </c>
      <c r="B855" s="4">
        <v>169</v>
      </c>
      <c r="C855" s="4">
        <v>0</v>
      </c>
      <c r="D855" s="5">
        <v>4</v>
      </c>
      <c r="E855" s="5">
        <v>4</v>
      </c>
    </row>
    <row r="856" spans="1:5" ht="15.75" customHeight="1" x14ac:dyDescent="0.25">
      <c r="A856" s="2">
        <v>7274</v>
      </c>
      <c r="B856" s="4">
        <v>163</v>
      </c>
      <c r="C856" s="4">
        <v>163</v>
      </c>
      <c r="D856" s="5">
        <v>4</v>
      </c>
      <c r="E856" s="5">
        <v>10</v>
      </c>
    </row>
    <row r="857" spans="1:5" ht="15.75" customHeight="1" x14ac:dyDescent="0.25">
      <c r="A857" s="2">
        <v>7143</v>
      </c>
      <c r="B857" s="4">
        <v>162</v>
      </c>
      <c r="C857" s="4">
        <v>162</v>
      </c>
      <c r="D857" s="5">
        <v>4</v>
      </c>
      <c r="E857" s="5">
        <v>10</v>
      </c>
    </row>
    <row r="858" spans="1:5" ht="15.75" customHeight="1" x14ac:dyDescent="0.25">
      <c r="A858" s="2">
        <v>5538</v>
      </c>
      <c r="B858" s="4">
        <v>161</v>
      </c>
      <c r="C858" s="4">
        <v>161</v>
      </c>
      <c r="D858" s="5">
        <v>4</v>
      </c>
      <c r="E858" s="5">
        <v>6</v>
      </c>
    </row>
    <row r="859" spans="1:5" ht="15.75" customHeight="1" x14ac:dyDescent="0.25">
      <c r="A859" s="2">
        <v>3910</v>
      </c>
      <c r="B859" s="4">
        <v>161</v>
      </c>
      <c r="C859" s="4">
        <v>161</v>
      </c>
      <c r="D859" s="5">
        <v>4</v>
      </c>
      <c r="E859" s="5">
        <v>6</v>
      </c>
    </row>
    <row r="860" spans="1:5" ht="15.75" customHeight="1" x14ac:dyDescent="0.25">
      <c r="A860" s="2">
        <v>10770</v>
      </c>
      <c r="B860" s="4">
        <v>161</v>
      </c>
      <c r="C860" s="4">
        <v>85</v>
      </c>
      <c r="D860" s="5">
        <v>4</v>
      </c>
      <c r="E860" s="5">
        <v>13</v>
      </c>
    </row>
    <row r="861" spans="1:5" ht="15.75" customHeight="1" x14ac:dyDescent="0.25">
      <c r="A861" s="2">
        <v>9204</v>
      </c>
      <c r="B861" s="4">
        <v>159</v>
      </c>
      <c r="C861" s="4">
        <v>106</v>
      </c>
      <c r="D861" s="5">
        <v>4</v>
      </c>
      <c r="E861" s="5">
        <v>6</v>
      </c>
    </row>
    <row r="862" spans="1:5" ht="15.75" customHeight="1" x14ac:dyDescent="0.25">
      <c r="A862" s="2">
        <v>4702</v>
      </c>
      <c r="B862" s="4">
        <v>155</v>
      </c>
      <c r="C862" s="4">
        <v>17</v>
      </c>
      <c r="D862" s="5">
        <v>4</v>
      </c>
      <c r="E862" s="5">
        <v>4</v>
      </c>
    </row>
    <row r="863" spans="1:5" ht="15.75" customHeight="1" x14ac:dyDescent="0.25">
      <c r="A863" s="2">
        <v>3010</v>
      </c>
      <c r="B863" s="4">
        <v>153</v>
      </c>
      <c r="C863" s="4">
        <v>95</v>
      </c>
      <c r="D863" s="5">
        <v>4</v>
      </c>
      <c r="E863" s="5">
        <v>8</v>
      </c>
    </row>
    <row r="864" spans="1:5" ht="15.75" customHeight="1" x14ac:dyDescent="0.25">
      <c r="A864" s="2">
        <v>5117</v>
      </c>
      <c r="B864" s="4">
        <v>151</v>
      </c>
      <c r="C864" s="4">
        <v>19</v>
      </c>
      <c r="D864" s="5">
        <v>4</v>
      </c>
      <c r="E864" s="5">
        <v>8</v>
      </c>
    </row>
    <row r="865" spans="1:5" ht="15.75" customHeight="1" x14ac:dyDescent="0.25">
      <c r="A865" s="2">
        <v>1150</v>
      </c>
      <c r="B865" s="4">
        <v>144</v>
      </c>
      <c r="C865" s="4">
        <v>64</v>
      </c>
      <c r="D865" s="5">
        <v>4</v>
      </c>
      <c r="E865" s="5">
        <v>4</v>
      </c>
    </row>
    <row r="866" spans="1:5" ht="15.75" customHeight="1" x14ac:dyDescent="0.25">
      <c r="A866" s="2">
        <v>10394</v>
      </c>
      <c r="B866" s="4">
        <v>144</v>
      </c>
      <c r="C866" s="4">
        <v>192</v>
      </c>
      <c r="D866" s="5">
        <v>4</v>
      </c>
      <c r="E866" s="5">
        <v>5</v>
      </c>
    </row>
    <row r="867" spans="1:5" ht="15.75" customHeight="1" x14ac:dyDescent="0.25">
      <c r="A867" s="2">
        <v>10424</v>
      </c>
      <c r="B867" s="4">
        <v>138</v>
      </c>
      <c r="C867" s="4">
        <v>23</v>
      </c>
      <c r="D867" s="5">
        <v>4</v>
      </c>
      <c r="E867" s="5">
        <v>9</v>
      </c>
    </row>
    <row r="868" spans="1:5" ht="15.75" customHeight="1" x14ac:dyDescent="0.25">
      <c r="A868" s="2">
        <v>9209</v>
      </c>
      <c r="B868" s="4">
        <v>138</v>
      </c>
      <c r="C868" s="4">
        <v>92</v>
      </c>
      <c r="D868" s="5">
        <v>4</v>
      </c>
      <c r="E868" s="5">
        <v>13</v>
      </c>
    </row>
    <row r="869" spans="1:5" ht="15.75" customHeight="1" x14ac:dyDescent="0.25">
      <c r="A869" s="2">
        <v>6417</v>
      </c>
      <c r="B869" s="4">
        <v>138</v>
      </c>
      <c r="C869" s="4">
        <v>92</v>
      </c>
      <c r="D869" s="5">
        <v>4</v>
      </c>
      <c r="E869" s="5">
        <v>13</v>
      </c>
    </row>
    <row r="870" spans="1:5" ht="15.75" customHeight="1" x14ac:dyDescent="0.25">
      <c r="A870" s="2">
        <v>8867</v>
      </c>
      <c r="B870" s="4">
        <v>134</v>
      </c>
      <c r="C870" s="4">
        <v>38</v>
      </c>
      <c r="D870" s="5">
        <v>4</v>
      </c>
      <c r="E870" s="5">
        <v>5</v>
      </c>
    </row>
    <row r="871" spans="1:5" ht="15.75" customHeight="1" x14ac:dyDescent="0.25">
      <c r="A871" s="2">
        <v>2747</v>
      </c>
      <c r="B871" s="4">
        <v>134</v>
      </c>
      <c r="C871" s="4">
        <v>38</v>
      </c>
      <c r="D871" s="5">
        <v>4</v>
      </c>
      <c r="E871" s="5">
        <v>5</v>
      </c>
    </row>
    <row r="872" spans="1:5" ht="15.75" customHeight="1" x14ac:dyDescent="0.25">
      <c r="A872" s="2">
        <v>9292</v>
      </c>
      <c r="B872" s="4">
        <v>132</v>
      </c>
      <c r="C872" s="4">
        <v>118</v>
      </c>
      <c r="D872" s="5">
        <v>4</v>
      </c>
      <c r="E872" s="5">
        <v>7</v>
      </c>
    </row>
    <row r="873" spans="1:5" ht="15.75" customHeight="1" x14ac:dyDescent="0.25">
      <c r="A873" s="2">
        <v>7348</v>
      </c>
      <c r="B873" s="4">
        <v>130</v>
      </c>
      <c r="C873" s="4">
        <v>32</v>
      </c>
      <c r="D873" s="5">
        <v>4</v>
      </c>
      <c r="E873" s="5">
        <v>5</v>
      </c>
    </row>
    <row r="874" spans="1:5" ht="15.75" customHeight="1" x14ac:dyDescent="0.25">
      <c r="A874" s="2">
        <v>2939</v>
      </c>
      <c r="B874" s="4">
        <v>127</v>
      </c>
      <c r="C874" s="4">
        <v>15</v>
      </c>
      <c r="D874" s="5">
        <v>4</v>
      </c>
      <c r="E874" s="5">
        <v>4</v>
      </c>
    </row>
    <row r="875" spans="1:5" ht="15.75" customHeight="1" x14ac:dyDescent="0.25">
      <c r="A875" s="2">
        <v>2225</v>
      </c>
      <c r="B875" s="4">
        <v>120</v>
      </c>
      <c r="C875" s="4">
        <v>40</v>
      </c>
      <c r="D875" s="5">
        <v>4</v>
      </c>
      <c r="E875" s="5">
        <v>7</v>
      </c>
    </row>
    <row r="876" spans="1:5" ht="15.75" customHeight="1" x14ac:dyDescent="0.25">
      <c r="A876" s="2">
        <v>3005</v>
      </c>
      <c r="B876" s="4">
        <v>117</v>
      </c>
      <c r="C876" s="4">
        <v>44</v>
      </c>
      <c r="D876" s="5">
        <v>4</v>
      </c>
      <c r="E876" s="5">
        <v>8</v>
      </c>
    </row>
    <row r="877" spans="1:5" ht="15.75" customHeight="1" x14ac:dyDescent="0.25">
      <c r="A877" s="2">
        <v>3139</v>
      </c>
      <c r="B877" s="4">
        <v>111</v>
      </c>
      <c r="C877" s="4">
        <v>55</v>
      </c>
      <c r="D877" s="5">
        <v>4</v>
      </c>
      <c r="E877" s="5">
        <v>10</v>
      </c>
    </row>
    <row r="878" spans="1:5" ht="15.75" customHeight="1" x14ac:dyDescent="0.25">
      <c r="A878" s="2">
        <v>3535</v>
      </c>
      <c r="B878" s="4">
        <v>108</v>
      </c>
      <c r="C878" s="4">
        <v>92</v>
      </c>
      <c r="D878" s="5">
        <v>4</v>
      </c>
      <c r="E878" s="5">
        <v>5</v>
      </c>
    </row>
    <row r="879" spans="1:5" ht="15.75" customHeight="1" x14ac:dyDescent="0.25">
      <c r="A879" s="2">
        <v>5453</v>
      </c>
      <c r="B879" s="4">
        <v>108</v>
      </c>
      <c r="C879" s="4">
        <v>151</v>
      </c>
      <c r="D879" s="5">
        <v>4</v>
      </c>
      <c r="E879" s="5">
        <v>12</v>
      </c>
    </row>
    <row r="880" spans="1:5" ht="15.75" customHeight="1" x14ac:dyDescent="0.25">
      <c r="A880" s="2">
        <v>1173</v>
      </c>
      <c r="B880" s="4">
        <v>105</v>
      </c>
      <c r="C880" s="4">
        <v>42</v>
      </c>
      <c r="D880" s="5">
        <v>4</v>
      </c>
      <c r="E880" s="5">
        <v>6</v>
      </c>
    </row>
    <row r="881" spans="1:5" ht="15.75" customHeight="1" x14ac:dyDescent="0.25">
      <c r="A881" s="2">
        <v>1826</v>
      </c>
      <c r="B881" s="4">
        <v>104</v>
      </c>
      <c r="C881" s="4">
        <v>189</v>
      </c>
      <c r="D881" s="5">
        <v>4</v>
      </c>
      <c r="E881" s="5">
        <v>6</v>
      </c>
    </row>
    <row r="882" spans="1:5" ht="15.75" customHeight="1" x14ac:dyDescent="0.25">
      <c r="A882" s="2">
        <v>944</v>
      </c>
      <c r="B882" s="4">
        <v>103</v>
      </c>
      <c r="C882" s="4">
        <v>44</v>
      </c>
      <c r="D882" s="5">
        <v>4</v>
      </c>
      <c r="E882" s="5">
        <v>7</v>
      </c>
    </row>
    <row r="883" spans="1:5" ht="15.75" customHeight="1" x14ac:dyDescent="0.25">
      <c r="A883" s="2">
        <v>7734</v>
      </c>
      <c r="B883" s="4">
        <v>102</v>
      </c>
      <c r="C883" s="4">
        <v>61</v>
      </c>
      <c r="D883" s="5">
        <v>4</v>
      </c>
      <c r="E883" s="5">
        <v>7</v>
      </c>
    </row>
    <row r="884" spans="1:5" ht="15.75" customHeight="1" x14ac:dyDescent="0.25">
      <c r="A884" s="2">
        <v>6445</v>
      </c>
      <c r="B884" s="4">
        <v>101</v>
      </c>
      <c r="C884" s="4">
        <v>40</v>
      </c>
      <c r="D884" s="5">
        <v>4</v>
      </c>
      <c r="E884" s="5">
        <v>6</v>
      </c>
    </row>
    <row r="885" spans="1:5" ht="15.75" customHeight="1" x14ac:dyDescent="0.25">
      <c r="A885" s="2">
        <v>1592</v>
      </c>
      <c r="B885" s="4">
        <v>99</v>
      </c>
      <c r="C885" s="4">
        <v>82</v>
      </c>
      <c r="D885" s="5">
        <v>4</v>
      </c>
      <c r="E885" s="5">
        <v>5</v>
      </c>
    </row>
    <row r="886" spans="1:5" ht="15.75" customHeight="1" x14ac:dyDescent="0.25">
      <c r="A886" s="2">
        <v>8643</v>
      </c>
      <c r="B886" s="4">
        <v>98</v>
      </c>
      <c r="C886" s="4">
        <v>70</v>
      </c>
      <c r="D886" s="5">
        <v>4</v>
      </c>
      <c r="E886" s="5">
        <v>12</v>
      </c>
    </row>
    <row r="887" spans="1:5" ht="15.75" customHeight="1" x14ac:dyDescent="0.25">
      <c r="A887" s="2">
        <v>5872</v>
      </c>
      <c r="B887" s="4">
        <v>90</v>
      </c>
      <c r="C887" s="4">
        <v>6</v>
      </c>
      <c r="D887" s="5">
        <v>4</v>
      </c>
      <c r="E887" s="5">
        <v>10</v>
      </c>
    </row>
    <row r="888" spans="1:5" ht="15.75" customHeight="1" x14ac:dyDescent="0.25">
      <c r="A888" s="2">
        <v>4974</v>
      </c>
      <c r="B888" s="4">
        <v>89</v>
      </c>
      <c r="C888" s="4">
        <v>102</v>
      </c>
      <c r="D888" s="5">
        <v>4</v>
      </c>
      <c r="E888" s="5">
        <v>9</v>
      </c>
    </row>
    <row r="889" spans="1:5" ht="15.75" customHeight="1" x14ac:dyDescent="0.25">
      <c r="A889" s="2">
        <v>7279</v>
      </c>
      <c r="B889" s="4">
        <v>86</v>
      </c>
      <c r="C889" s="4">
        <v>9</v>
      </c>
      <c r="D889" s="5">
        <v>4</v>
      </c>
      <c r="E889" s="5">
        <v>4</v>
      </c>
    </row>
    <row r="890" spans="1:5" ht="15.75" customHeight="1" x14ac:dyDescent="0.25">
      <c r="A890" s="2">
        <v>737</v>
      </c>
      <c r="B890" s="4">
        <v>86</v>
      </c>
      <c r="C890" s="4">
        <v>43</v>
      </c>
      <c r="D890" s="5">
        <v>4</v>
      </c>
      <c r="E890" s="5">
        <v>5</v>
      </c>
    </row>
    <row r="891" spans="1:5" ht="15.75" customHeight="1" x14ac:dyDescent="0.25">
      <c r="A891" s="2">
        <v>4640</v>
      </c>
      <c r="B891" s="4">
        <v>85</v>
      </c>
      <c r="C891" s="4">
        <v>123</v>
      </c>
      <c r="D891" s="5">
        <v>4</v>
      </c>
      <c r="E891" s="5">
        <v>13</v>
      </c>
    </row>
    <row r="892" spans="1:5" ht="15.75" customHeight="1" x14ac:dyDescent="0.25">
      <c r="A892" s="2">
        <v>9166</v>
      </c>
      <c r="B892" s="4">
        <v>84</v>
      </c>
      <c r="C892" s="4">
        <v>35</v>
      </c>
      <c r="D892" s="5">
        <v>4</v>
      </c>
      <c r="E892" s="5">
        <v>12</v>
      </c>
    </row>
    <row r="893" spans="1:5" ht="15.75" customHeight="1" x14ac:dyDescent="0.25">
      <c r="A893" s="2">
        <v>232</v>
      </c>
      <c r="B893" s="4">
        <v>83</v>
      </c>
      <c r="C893" s="4">
        <v>14</v>
      </c>
      <c r="D893" s="5">
        <v>4</v>
      </c>
      <c r="E893" s="5">
        <v>10</v>
      </c>
    </row>
    <row r="894" spans="1:5" ht="15.75" customHeight="1" x14ac:dyDescent="0.25">
      <c r="A894" s="2">
        <v>10413</v>
      </c>
      <c r="B894" s="4">
        <v>83</v>
      </c>
      <c r="C894" s="4">
        <v>141</v>
      </c>
      <c r="D894" s="5">
        <v>4</v>
      </c>
      <c r="E894" s="5">
        <v>12</v>
      </c>
    </row>
    <row r="895" spans="1:5" ht="15.75" customHeight="1" x14ac:dyDescent="0.25">
      <c r="A895" s="2">
        <v>9888</v>
      </c>
      <c r="B895" s="4">
        <v>81</v>
      </c>
      <c r="C895" s="4">
        <v>50</v>
      </c>
      <c r="D895" s="5">
        <v>4</v>
      </c>
      <c r="E895" s="5">
        <v>7</v>
      </c>
    </row>
    <row r="896" spans="1:5" ht="15.75" customHeight="1" x14ac:dyDescent="0.25">
      <c r="A896" s="2">
        <v>810</v>
      </c>
      <c r="B896" s="4">
        <v>81</v>
      </c>
      <c r="C896" s="4">
        <v>91</v>
      </c>
      <c r="D896" s="5">
        <v>4</v>
      </c>
      <c r="E896" s="5">
        <v>11</v>
      </c>
    </row>
    <row r="897" spans="1:5" ht="15.75" customHeight="1" x14ac:dyDescent="0.25">
      <c r="A897" s="2">
        <v>4399</v>
      </c>
      <c r="B897" s="4">
        <v>81</v>
      </c>
      <c r="C897" s="4">
        <v>50</v>
      </c>
      <c r="D897" s="5">
        <v>4</v>
      </c>
      <c r="E897" s="5">
        <v>7</v>
      </c>
    </row>
    <row r="898" spans="1:5" ht="15.75" customHeight="1" x14ac:dyDescent="0.25">
      <c r="A898" s="2">
        <v>1577</v>
      </c>
      <c r="B898" s="4">
        <v>79</v>
      </c>
      <c r="C898" s="4">
        <v>175</v>
      </c>
      <c r="D898" s="5">
        <v>4</v>
      </c>
      <c r="E898" s="5">
        <v>4</v>
      </c>
    </row>
    <row r="899" spans="1:5" ht="15.75" customHeight="1" x14ac:dyDescent="0.25">
      <c r="A899" s="2">
        <v>8015</v>
      </c>
      <c r="B899" s="4">
        <v>76</v>
      </c>
      <c r="C899" s="4">
        <v>0</v>
      </c>
      <c r="D899" s="5">
        <v>4</v>
      </c>
      <c r="E899" s="5">
        <v>9</v>
      </c>
    </row>
    <row r="900" spans="1:5" ht="15.75" customHeight="1" x14ac:dyDescent="0.25">
      <c r="A900" s="2">
        <v>1745</v>
      </c>
      <c r="B900" s="4">
        <v>76</v>
      </c>
      <c r="C900" s="4">
        <v>0</v>
      </c>
      <c r="D900" s="5">
        <v>4</v>
      </c>
      <c r="E900" s="5">
        <v>9</v>
      </c>
    </row>
    <row r="901" spans="1:5" ht="15.75" customHeight="1" x14ac:dyDescent="0.25">
      <c r="A901" s="2">
        <v>10486</v>
      </c>
      <c r="B901" s="4">
        <v>75</v>
      </c>
      <c r="C901" s="4">
        <v>151</v>
      </c>
      <c r="D901" s="5">
        <v>4</v>
      </c>
      <c r="E901" s="5">
        <v>8</v>
      </c>
    </row>
    <row r="902" spans="1:5" ht="15.75" customHeight="1" x14ac:dyDescent="0.25">
      <c r="A902" s="2">
        <v>10590</v>
      </c>
      <c r="B902" s="4">
        <v>73</v>
      </c>
      <c r="C902" s="4">
        <v>29</v>
      </c>
      <c r="D902" s="5">
        <v>4</v>
      </c>
      <c r="E902" s="5">
        <v>10</v>
      </c>
    </row>
    <row r="903" spans="1:5" ht="15.75" customHeight="1" x14ac:dyDescent="0.25">
      <c r="A903" s="2">
        <v>3434</v>
      </c>
      <c r="B903" s="4">
        <v>72</v>
      </c>
      <c r="C903" s="4">
        <v>12</v>
      </c>
      <c r="D903" s="5">
        <v>4</v>
      </c>
      <c r="E903" s="5">
        <v>10</v>
      </c>
    </row>
    <row r="904" spans="1:5" ht="15.75" customHeight="1" x14ac:dyDescent="0.25">
      <c r="A904" s="2">
        <v>6131</v>
      </c>
      <c r="B904" s="4">
        <v>70</v>
      </c>
      <c r="C904" s="4">
        <v>19</v>
      </c>
      <c r="D904" s="5">
        <v>4</v>
      </c>
      <c r="E904" s="5">
        <v>8</v>
      </c>
    </row>
    <row r="905" spans="1:5" ht="15.75" customHeight="1" x14ac:dyDescent="0.25">
      <c r="A905" s="2">
        <v>5147</v>
      </c>
      <c r="B905" s="4">
        <v>70</v>
      </c>
      <c r="C905" s="4">
        <v>187</v>
      </c>
      <c r="D905" s="5">
        <v>4</v>
      </c>
      <c r="E905" s="5">
        <v>13</v>
      </c>
    </row>
    <row r="906" spans="1:5" ht="15.75" customHeight="1" x14ac:dyDescent="0.25">
      <c r="A906" s="2">
        <v>1544</v>
      </c>
      <c r="B906" s="4">
        <v>68</v>
      </c>
      <c r="C906" s="4">
        <v>68</v>
      </c>
      <c r="D906" s="5">
        <v>4</v>
      </c>
      <c r="E906" s="5">
        <v>10</v>
      </c>
    </row>
    <row r="907" spans="1:5" ht="15.75" customHeight="1" x14ac:dyDescent="0.25">
      <c r="A907" s="2">
        <v>10634</v>
      </c>
      <c r="B907" s="4">
        <v>67</v>
      </c>
      <c r="C907" s="4">
        <v>43</v>
      </c>
      <c r="D907" s="5">
        <v>4</v>
      </c>
      <c r="E907" s="5">
        <v>8</v>
      </c>
    </row>
    <row r="908" spans="1:5" ht="15.75" customHeight="1" x14ac:dyDescent="0.25">
      <c r="A908" s="2">
        <v>5185</v>
      </c>
      <c r="B908" s="4">
        <v>66</v>
      </c>
      <c r="C908" s="4">
        <v>174</v>
      </c>
      <c r="D908" s="5">
        <v>4</v>
      </c>
      <c r="E908" s="5">
        <v>5</v>
      </c>
    </row>
    <row r="909" spans="1:5" ht="15.75" customHeight="1" x14ac:dyDescent="0.25">
      <c r="A909" s="2">
        <v>3170</v>
      </c>
      <c r="B909" s="4">
        <v>66</v>
      </c>
      <c r="C909" s="4">
        <v>57</v>
      </c>
      <c r="D909" s="5">
        <v>4</v>
      </c>
      <c r="E909" s="5">
        <v>6</v>
      </c>
    </row>
    <row r="910" spans="1:5" ht="15.75" customHeight="1" x14ac:dyDescent="0.25">
      <c r="A910" s="2">
        <v>9478</v>
      </c>
      <c r="B910" s="4">
        <v>64</v>
      </c>
      <c r="C910" s="4">
        <v>3</v>
      </c>
      <c r="D910" s="5">
        <v>4</v>
      </c>
      <c r="E910" s="5">
        <v>6</v>
      </c>
    </row>
    <row r="911" spans="1:5" ht="15.75" customHeight="1" x14ac:dyDescent="0.25">
      <c r="A911" s="2">
        <v>2147</v>
      </c>
      <c r="B911" s="4">
        <v>63</v>
      </c>
      <c r="C911" s="4">
        <v>189</v>
      </c>
      <c r="D911" s="5">
        <v>4</v>
      </c>
      <c r="E911" s="5">
        <v>11</v>
      </c>
    </row>
    <row r="912" spans="1:5" ht="15.75" customHeight="1" x14ac:dyDescent="0.25">
      <c r="A912" s="2">
        <v>702</v>
      </c>
      <c r="B912" s="4">
        <v>61</v>
      </c>
      <c r="C912" s="4">
        <v>57</v>
      </c>
      <c r="D912" s="5">
        <v>4</v>
      </c>
      <c r="E912" s="5">
        <v>8</v>
      </c>
    </row>
    <row r="913" spans="1:5" ht="15.75" customHeight="1" x14ac:dyDescent="0.25">
      <c r="A913" s="2">
        <v>477</v>
      </c>
      <c r="B913" s="4">
        <v>61</v>
      </c>
      <c r="C913" s="4">
        <v>20</v>
      </c>
      <c r="D913" s="5">
        <v>4</v>
      </c>
      <c r="E913" s="5">
        <v>10</v>
      </c>
    </row>
    <row r="914" spans="1:5" ht="15.75" customHeight="1" x14ac:dyDescent="0.25">
      <c r="A914" s="2">
        <v>9483</v>
      </c>
      <c r="B914" s="4">
        <v>59</v>
      </c>
      <c r="C914" s="4">
        <v>5</v>
      </c>
      <c r="D914" s="5">
        <v>4</v>
      </c>
      <c r="E914" s="5">
        <v>8</v>
      </c>
    </row>
    <row r="915" spans="1:5" ht="15.75" customHeight="1" x14ac:dyDescent="0.25">
      <c r="A915" s="2">
        <v>6376</v>
      </c>
      <c r="B915" s="4">
        <v>56</v>
      </c>
      <c r="C915" s="4">
        <v>8</v>
      </c>
      <c r="D915" s="5">
        <v>4</v>
      </c>
      <c r="E915" s="5">
        <v>8</v>
      </c>
    </row>
    <row r="916" spans="1:5" ht="15.75" customHeight="1" x14ac:dyDescent="0.25">
      <c r="A916" s="2">
        <v>7037</v>
      </c>
      <c r="B916" s="4">
        <v>55</v>
      </c>
      <c r="C916" s="4">
        <v>0</v>
      </c>
      <c r="D916" s="5">
        <v>4</v>
      </c>
      <c r="E916" s="5">
        <v>8</v>
      </c>
    </row>
    <row r="917" spans="1:5" ht="15.75" customHeight="1" x14ac:dyDescent="0.25">
      <c r="A917" s="2">
        <v>1103</v>
      </c>
      <c r="B917" s="4">
        <v>55</v>
      </c>
      <c r="C917" s="4">
        <v>0</v>
      </c>
      <c r="D917" s="5">
        <v>4</v>
      </c>
      <c r="E917" s="5">
        <v>10</v>
      </c>
    </row>
    <row r="918" spans="1:5" ht="15.75" customHeight="1" x14ac:dyDescent="0.25">
      <c r="A918" s="2">
        <v>2004</v>
      </c>
      <c r="B918" s="4">
        <v>54</v>
      </c>
      <c r="C918" s="4">
        <v>54</v>
      </c>
      <c r="D918" s="5">
        <v>4</v>
      </c>
      <c r="E918" s="5">
        <v>5</v>
      </c>
    </row>
    <row r="919" spans="1:5" ht="15.75" customHeight="1" x14ac:dyDescent="0.25">
      <c r="A919" s="2">
        <v>10552</v>
      </c>
      <c r="B919" s="4">
        <v>54</v>
      </c>
      <c r="C919" s="4">
        <v>9</v>
      </c>
      <c r="D919" s="5">
        <v>4</v>
      </c>
      <c r="E919" s="5">
        <v>7</v>
      </c>
    </row>
    <row r="920" spans="1:5" ht="15.75" customHeight="1" x14ac:dyDescent="0.25">
      <c r="A920" s="2">
        <v>1232</v>
      </c>
      <c r="B920" s="4">
        <v>54</v>
      </c>
      <c r="C920" s="4">
        <v>54</v>
      </c>
      <c r="D920" s="5">
        <v>4</v>
      </c>
      <c r="E920" s="5">
        <v>8</v>
      </c>
    </row>
    <row r="921" spans="1:5" ht="15.75" customHeight="1" x14ac:dyDescent="0.25">
      <c r="A921" s="2">
        <v>2345</v>
      </c>
      <c r="B921" s="4">
        <v>54</v>
      </c>
      <c r="C921" s="4">
        <v>54</v>
      </c>
      <c r="D921" s="5">
        <v>4</v>
      </c>
      <c r="E921" s="5">
        <v>8</v>
      </c>
    </row>
    <row r="922" spans="1:5" ht="15.75" customHeight="1" x14ac:dyDescent="0.25">
      <c r="A922" s="2">
        <v>10882</v>
      </c>
      <c r="B922" s="4">
        <v>53</v>
      </c>
      <c r="C922" s="4">
        <v>150</v>
      </c>
      <c r="D922" s="5">
        <v>4</v>
      </c>
      <c r="E922" s="5">
        <v>6</v>
      </c>
    </row>
    <row r="923" spans="1:5" ht="15.75" customHeight="1" x14ac:dyDescent="0.25">
      <c r="A923" s="2">
        <v>146</v>
      </c>
      <c r="B923" s="4">
        <v>53</v>
      </c>
      <c r="C923" s="4">
        <v>93</v>
      </c>
      <c r="D923" s="5">
        <v>4</v>
      </c>
      <c r="E923" s="5">
        <v>11</v>
      </c>
    </row>
    <row r="924" spans="1:5" ht="15.75" customHeight="1" x14ac:dyDescent="0.25">
      <c r="A924" s="2">
        <v>1168</v>
      </c>
      <c r="B924" s="4">
        <v>53</v>
      </c>
      <c r="C924" s="4">
        <v>40</v>
      </c>
      <c r="D924" s="5">
        <v>4</v>
      </c>
      <c r="E924" s="5">
        <v>10</v>
      </c>
    </row>
    <row r="925" spans="1:5" ht="15.75" customHeight="1" x14ac:dyDescent="0.25">
      <c r="A925" s="2">
        <v>2853</v>
      </c>
      <c r="B925" s="4">
        <v>51</v>
      </c>
      <c r="C925" s="4">
        <v>20</v>
      </c>
      <c r="D925" s="5">
        <v>4</v>
      </c>
      <c r="E925" s="5">
        <v>4</v>
      </c>
    </row>
    <row r="926" spans="1:5" ht="15.75" customHeight="1" x14ac:dyDescent="0.25">
      <c r="A926" s="2">
        <v>1619</v>
      </c>
      <c r="B926" s="4">
        <v>51</v>
      </c>
      <c r="C926" s="4">
        <v>23</v>
      </c>
      <c r="D926" s="5">
        <v>4</v>
      </c>
      <c r="E926" s="5">
        <v>6</v>
      </c>
    </row>
    <row r="927" spans="1:5" ht="15.75" customHeight="1" x14ac:dyDescent="0.25">
      <c r="A927" s="2">
        <v>3661</v>
      </c>
      <c r="B927" s="4">
        <v>51</v>
      </c>
      <c r="C927" s="4">
        <v>55</v>
      </c>
      <c r="D927" s="5">
        <v>4</v>
      </c>
      <c r="E927" s="5">
        <v>8</v>
      </c>
    </row>
    <row r="928" spans="1:5" ht="15.75" customHeight="1" x14ac:dyDescent="0.25">
      <c r="A928" s="2">
        <v>6202</v>
      </c>
      <c r="B928" s="4">
        <v>50</v>
      </c>
      <c r="C928" s="4">
        <v>50</v>
      </c>
      <c r="D928" s="5">
        <v>4</v>
      </c>
      <c r="E928" s="5">
        <v>13</v>
      </c>
    </row>
    <row r="929" spans="1:5" ht="15.75" customHeight="1" x14ac:dyDescent="0.25">
      <c r="A929" s="2">
        <v>3856</v>
      </c>
      <c r="B929" s="4">
        <v>50</v>
      </c>
      <c r="C929" s="4">
        <v>50</v>
      </c>
      <c r="D929" s="5">
        <v>4</v>
      </c>
      <c r="E929" s="5">
        <v>13</v>
      </c>
    </row>
    <row r="930" spans="1:5" ht="15.75" customHeight="1" x14ac:dyDescent="0.25">
      <c r="A930" s="2">
        <v>9964</v>
      </c>
      <c r="B930" s="4">
        <v>50</v>
      </c>
      <c r="C930" s="4">
        <v>30</v>
      </c>
      <c r="D930" s="5">
        <v>4</v>
      </c>
      <c r="E930" s="5">
        <v>8</v>
      </c>
    </row>
    <row r="931" spans="1:5" ht="15.75" customHeight="1" x14ac:dyDescent="0.25">
      <c r="A931" s="2">
        <v>1891</v>
      </c>
      <c r="B931" s="4">
        <v>50</v>
      </c>
      <c r="C931" s="4">
        <v>83</v>
      </c>
      <c r="D931" s="5">
        <v>4</v>
      </c>
      <c r="E931" s="5">
        <v>5</v>
      </c>
    </row>
    <row r="932" spans="1:5" ht="15.75" customHeight="1" x14ac:dyDescent="0.25">
      <c r="A932" s="2">
        <v>1630</v>
      </c>
      <c r="B932" s="4">
        <v>50</v>
      </c>
      <c r="C932" s="4">
        <v>30</v>
      </c>
      <c r="D932" s="5">
        <v>4</v>
      </c>
      <c r="E932" s="5">
        <v>8</v>
      </c>
    </row>
    <row r="933" spans="1:5" ht="15.75" customHeight="1" x14ac:dyDescent="0.25">
      <c r="A933" s="2">
        <v>830</v>
      </c>
      <c r="B933" s="4">
        <v>48</v>
      </c>
      <c r="C933" s="4">
        <v>176</v>
      </c>
      <c r="D933" s="5">
        <v>4</v>
      </c>
      <c r="E933" s="5">
        <v>4</v>
      </c>
    </row>
    <row r="934" spans="1:5" ht="15.75" customHeight="1" x14ac:dyDescent="0.25">
      <c r="A934" s="2">
        <v>5057</v>
      </c>
      <c r="B934" s="4">
        <v>47</v>
      </c>
      <c r="C934" s="4">
        <v>47</v>
      </c>
      <c r="D934" s="5">
        <v>4</v>
      </c>
      <c r="E934" s="5">
        <v>10</v>
      </c>
    </row>
    <row r="935" spans="1:5" ht="15.75" customHeight="1" x14ac:dyDescent="0.25">
      <c r="A935" s="2">
        <v>10151</v>
      </c>
      <c r="B935" s="4">
        <v>46</v>
      </c>
      <c r="C935" s="4">
        <v>46</v>
      </c>
      <c r="D935" s="5">
        <v>4</v>
      </c>
      <c r="E935" s="5">
        <v>12</v>
      </c>
    </row>
    <row r="936" spans="1:5" ht="15.75" customHeight="1" x14ac:dyDescent="0.25">
      <c r="A936" s="2">
        <v>1328</v>
      </c>
      <c r="B936" s="4">
        <v>42</v>
      </c>
      <c r="C936" s="4">
        <v>48</v>
      </c>
      <c r="D936" s="5">
        <v>4</v>
      </c>
      <c r="E936" s="5">
        <v>9</v>
      </c>
    </row>
    <row r="937" spans="1:5" ht="15.75" customHeight="1" x14ac:dyDescent="0.25">
      <c r="A937" s="2">
        <v>9264</v>
      </c>
      <c r="B937" s="4">
        <v>42</v>
      </c>
      <c r="C937" s="4">
        <v>197</v>
      </c>
      <c r="D937" s="5">
        <v>4</v>
      </c>
      <c r="E937" s="5">
        <v>9</v>
      </c>
    </row>
    <row r="938" spans="1:5" ht="15.75" customHeight="1" x14ac:dyDescent="0.25">
      <c r="A938" s="2">
        <v>7187</v>
      </c>
      <c r="B938" s="4">
        <v>42</v>
      </c>
      <c r="C938" s="4">
        <v>66</v>
      </c>
      <c r="D938" s="5">
        <v>4</v>
      </c>
      <c r="E938" s="5">
        <v>4</v>
      </c>
    </row>
    <row r="939" spans="1:5" ht="15.75" customHeight="1" x14ac:dyDescent="0.25">
      <c r="A939" s="2">
        <v>6255</v>
      </c>
      <c r="B939" s="4">
        <v>39</v>
      </c>
      <c r="C939" s="4">
        <v>18</v>
      </c>
      <c r="D939" s="5">
        <v>4</v>
      </c>
      <c r="E939" s="5">
        <v>7</v>
      </c>
    </row>
    <row r="940" spans="1:5" ht="15.75" customHeight="1" x14ac:dyDescent="0.25">
      <c r="A940" s="2">
        <v>4322</v>
      </c>
      <c r="B940" s="4">
        <v>38</v>
      </c>
      <c r="C940" s="4">
        <v>25</v>
      </c>
      <c r="D940" s="5">
        <v>4</v>
      </c>
      <c r="E940" s="5">
        <v>10</v>
      </c>
    </row>
    <row r="941" spans="1:5" ht="15.75" customHeight="1" x14ac:dyDescent="0.25">
      <c r="A941" s="2">
        <v>2495</v>
      </c>
      <c r="B941" s="4">
        <v>38</v>
      </c>
      <c r="C941" s="4">
        <v>85</v>
      </c>
      <c r="D941" s="5">
        <v>4</v>
      </c>
      <c r="E941" s="5">
        <v>10</v>
      </c>
    </row>
    <row r="942" spans="1:5" ht="15.75" customHeight="1" x14ac:dyDescent="0.25">
      <c r="A942" s="2">
        <v>176</v>
      </c>
      <c r="B942" s="4">
        <v>38</v>
      </c>
      <c r="C942" s="4">
        <v>36</v>
      </c>
      <c r="D942" s="5">
        <v>4</v>
      </c>
      <c r="E942" s="5">
        <v>6</v>
      </c>
    </row>
    <row r="943" spans="1:5" ht="15.75" customHeight="1" x14ac:dyDescent="0.25">
      <c r="A943" s="2">
        <v>4095</v>
      </c>
      <c r="B943" s="4">
        <v>37</v>
      </c>
      <c r="C943" s="4">
        <v>34</v>
      </c>
      <c r="D943" s="5">
        <v>4</v>
      </c>
      <c r="E943" s="5">
        <v>6</v>
      </c>
    </row>
    <row r="944" spans="1:5" ht="15.75" customHeight="1" x14ac:dyDescent="0.25">
      <c r="A944" s="2">
        <v>1402</v>
      </c>
      <c r="B944" s="4">
        <v>36</v>
      </c>
      <c r="C944" s="4">
        <v>60</v>
      </c>
      <c r="D944" s="5">
        <v>4</v>
      </c>
      <c r="E944" s="5">
        <v>6</v>
      </c>
    </row>
    <row r="945" spans="1:5" ht="15.75" customHeight="1" x14ac:dyDescent="0.25">
      <c r="A945" s="2">
        <v>8151</v>
      </c>
      <c r="B945" s="4">
        <v>36</v>
      </c>
      <c r="C945" s="4">
        <v>62</v>
      </c>
      <c r="D945" s="5">
        <v>4</v>
      </c>
      <c r="E945" s="5">
        <v>3</v>
      </c>
    </row>
    <row r="946" spans="1:5" ht="15.75" customHeight="1" x14ac:dyDescent="0.25">
      <c r="A946" s="2">
        <v>10972</v>
      </c>
      <c r="B946" s="4">
        <v>35</v>
      </c>
      <c r="C946" s="4">
        <v>17</v>
      </c>
      <c r="D946" s="5">
        <v>4</v>
      </c>
      <c r="E946" s="5">
        <v>6</v>
      </c>
    </row>
    <row r="947" spans="1:5" ht="15.75" customHeight="1" x14ac:dyDescent="0.25">
      <c r="A947" s="2">
        <v>4271</v>
      </c>
      <c r="B947" s="4">
        <v>35</v>
      </c>
      <c r="C947" s="4">
        <v>41</v>
      </c>
      <c r="D947" s="5">
        <v>4</v>
      </c>
      <c r="E947" s="5">
        <v>6</v>
      </c>
    </row>
    <row r="948" spans="1:5" ht="15.75" customHeight="1" x14ac:dyDescent="0.25">
      <c r="A948" s="2">
        <v>3598</v>
      </c>
      <c r="B948" s="4">
        <v>35</v>
      </c>
      <c r="C948" s="4">
        <v>29</v>
      </c>
      <c r="D948" s="5">
        <v>4</v>
      </c>
      <c r="E948" s="5">
        <v>12</v>
      </c>
    </row>
    <row r="949" spans="1:5" ht="15.75" customHeight="1" x14ac:dyDescent="0.25">
      <c r="A949" s="2">
        <v>8204</v>
      </c>
      <c r="B949" s="4">
        <v>35</v>
      </c>
      <c r="C949" s="4">
        <v>160</v>
      </c>
      <c r="D949" s="5">
        <v>4</v>
      </c>
      <c r="E949" s="5">
        <v>9</v>
      </c>
    </row>
    <row r="950" spans="1:5" ht="15.75" customHeight="1" x14ac:dyDescent="0.25">
      <c r="A950" s="2">
        <v>123</v>
      </c>
      <c r="B950" s="4">
        <v>35</v>
      </c>
      <c r="C950" s="4">
        <v>151</v>
      </c>
      <c r="D950" s="5">
        <v>4</v>
      </c>
      <c r="E950" s="5">
        <v>4</v>
      </c>
    </row>
    <row r="951" spans="1:5" ht="15.75" customHeight="1" x14ac:dyDescent="0.25">
      <c r="A951" s="2">
        <v>9701</v>
      </c>
      <c r="B951" s="4">
        <v>34</v>
      </c>
      <c r="C951" s="4">
        <v>16</v>
      </c>
      <c r="D951" s="5">
        <v>4</v>
      </c>
      <c r="E951" s="5">
        <v>3</v>
      </c>
    </row>
    <row r="952" spans="1:5" ht="15.75" customHeight="1" x14ac:dyDescent="0.25">
      <c r="A952" s="2">
        <v>2781</v>
      </c>
      <c r="B952" s="4">
        <v>34</v>
      </c>
      <c r="C952" s="4">
        <v>51</v>
      </c>
      <c r="D952" s="5">
        <v>4</v>
      </c>
      <c r="E952" s="5">
        <v>6</v>
      </c>
    </row>
    <row r="953" spans="1:5" ht="15.75" customHeight="1" x14ac:dyDescent="0.25">
      <c r="A953" s="2">
        <v>3032</v>
      </c>
      <c r="B953" s="4">
        <v>34</v>
      </c>
      <c r="C953" s="4">
        <v>14</v>
      </c>
      <c r="D953" s="5">
        <v>4</v>
      </c>
      <c r="E953" s="5">
        <v>4</v>
      </c>
    </row>
    <row r="954" spans="1:5" ht="15.75" customHeight="1" x14ac:dyDescent="0.25">
      <c r="A954" s="2">
        <v>5955</v>
      </c>
      <c r="B954" s="4">
        <v>33</v>
      </c>
      <c r="C954" s="4">
        <v>133</v>
      </c>
      <c r="D954" s="5">
        <v>4</v>
      </c>
      <c r="E954" s="5">
        <v>8</v>
      </c>
    </row>
    <row r="955" spans="1:5" ht="15.75" customHeight="1" x14ac:dyDescent="0.25">
      <c r="A955" s="2">
        <v>8624</v>
      </c>
      <c r="B955" s="4">
        <v>33</v>
      </c>
      <c r="C955" s="4">
        <v>103</v>
      </c>
      <c r="D955" s="5">
        <v>4</v>
      </c>
      <c r="E955" s="5">
        <v>10</v>
      </c>
    </row>
    <row r="956" spans="1:5" ht="15.75" customHeight="1" x14ac:dyDescent="0.25">
      <c r="A956" s="2">
        <v>7899</v>
      </c>
      <c r="B956" s="4">
        <v>33</v>
      </c>
      <c r="C956" s="4">
        <v>33</v>
      </c>
      <c r="D956" s="5">
        <v>4</v>
      </c>
      <c r="E956" s="5">
        <v>4</v>
      </c>
    </row>
    <row r="957" spans="1:5" ht="15.75" customHeight="1" x14ac:dyDescent="0.25">
      <c r="A957" s="2">
        <v>9952</v>
      </c>
      <c r="B957" s="4">
        <v>32</v>
      </c>
      <c r="C957" s="4">
        <v>43</v>
      </c>
      <c r="D957" s="5">
        <v>4</v>
      </c>
      <c r="E957" s="5">
        <v>5</v>
      </c>
    </row>
    <row r="958" spans="1:5" ht="15.75" customHeight="1" x14ac:dyDescent="0.25">
      <c r="A958" s="2">
        <v>3560</v>
      </c>
      <c r="B958" s="4">
        <v>31</v>
      </c>
      <c r="C958" s="4">
        <v>31</v>
      </c>
      <c r="D958" s="5">
        <v>4</v>
      </c>
      <c r="E958" s="5">
        <v>11</v>
      </c>
    </row>
    <row r="959" spans="1:5" ht="15.75" customHeight="1" x14ac:dyDescent="0.25">
      <c r="A959" s="2">
        <v>241</v>
      </c>
      <c r="B959" s="4">
        <v>31</v>
      </c>
      <c r="C959" s="4">
        <v>31</v>
      </c>
      <c r="D959" s="5">
        <v>4</v>
      </c>
      <c r="E959" s="5">
        <v>11</v>
      </c>
    </row>
    <row r="960" spans="1:5" ht="15.75" customHeight="1" x14ac:dyDescent="0.25">
      <c r="A960" s="2">
        <v>7521</v>
      </c>
      <c r="B960" s="4">
        <v>31</v>
      </c>
      <c r="C960" s="4">
        <v>31</v>
      </c>
      <c r="D960" s="5">
        <v>4</v>
      </c>
      <c r="E960" s="5">
        <v>11</v>
      </c>
    </row>
    <row r="961" spans="1:5" ht="15.75" customHeight="1" x14ac:dyDescent="0.25">
      <c r="A961" s="2">
        <v>5558</v>
      </c>
      <c r="B961" s="4">
        <v>31</v>
      </c>
      <c r="C961" s="4">
        <v>63</v>
      </c>
      <c r="D961" s="5">
        <v>4</v>
      </c>
      <c r="E961" s="5">
        <v>4</v>
      </c>
    </row>
    <row r="962" spans="1:5" ht="15.75" customHeight="1" x14ac:dyDescent="0.25">
      <c r="A962" s="2">
        <v>2878</v>
      </c>
      <c r="B962" s="4">
        <v>31</v>
      </c>
      <c r="C962" s="4">
        <v>17</v>
      </c>
      <c r="D962" s="5">
        <v>4</v>
      </c>
      <c r="E962" s="5">
        <v>7</v>
      </c>
    </row>
    <row r="963" spans="1:5" ht="15.75" customHeight="1" x14ac:dyDescent="0.25">
      <c r="A963" s="2">
        <v>6982</v>
      </c>
      <c r="B963" s="4">
        <v>30</v>
      </c>
      <c r="C963" s="4">
        <v>76</v>
      </c>
      <c r="D963" s="5">
        <v>4</v>
      </c>
      <c r="E963" s="5">
        <v>9</v>
      </c>
    </row>
    <row r="964" spans="1:5" ht="15.75" customHeight="1" x14ac:dyDescent="0.25">
      <c r="A964" s="2">
        <v>4998</v>
      </c>
      <c r="B964" s="4">
        <v>30</v>
      </c>
      <c r="C964" s="4">
        <v>33</v>
      </c>
      <c r="D964" s="5">
        <v>4</v>
      </c>
      <c r="E964" s="5">
        <v>4</v>
      </c>
    </row>
    <row r="965" spans="1:5" ht="15.75" customHeight="1" x14ac:dyDescent="0.25">
      <c r="A965" s="2">
        <v>7321</v>
      </c>
      <c r="B965" s="4">
        <v>30</v>
      </c>
      <c r="C965" s="4">
        <v>33</v>
      </c>
      <c r="D965" s="5">
        <v>4</v>
      </c>
      <c r="E965" s="5">
        <v>4</v>
      </c>
    </row>
    <row r="966" spans="1:5" ht="15.75" customHeight="1" x14ac:dyDescent="0.25">
      <c r="A966" s="2">
        <v>269</v>
      </c>
      <c r="B966" s="4">
        <v>30</v>
      </c>
      <c r="C966" s="4">
        <v>51</v>
      </c>
      <c r="D966" s="5">
        <v>4</v>
      </c>
      <c r="E966" s="5">
        <v>7</v>
      </c>
    </row>
    <row r="967" spans="1:5" ht="15.75" customHeight="1" x14ac:dyDescent="0.25">
      <c r="A967" s="2">
        <v>9606</v>
      </c>
      <c r="B967" s="4">
        <v>29</v>
      </c>
      <c r="C967" s="4">
        <v>29</v>
      </c>
      <c r="D967" s="5">
        <v>4</v>
      </c>
      <c r="E967" s="5">
        <v>6</v>
      </c>
    </row>
    <row r="968" spans="1:5" ht="15.75" customHeight="1" x14ac:dyDescent="0.25">
      <c r="A968" s="2">
        <v>10992</v>
      </c>
      <c r="B968" s="4">
        <v>28</v>
      </c>
      <c r="C968" s="4">
        <v>42</v>
      </c>
      <c r="D968" s="5">
        <v>4</v>
      </c>
      <c r="E968" s="5">
        <v>11</v>
      </c>
    </row>
    <row r="969" spans="1:5" ht="15.75" customHeight="1" x14ac:dyDescent="0.25">
      <c r="A969" s="2">
        <v>10430</v>
      </c>
      <c r="B969" s="4">
        <v>28</v>
      </c>
      <c r="C969" s="4">
        <v>28</v>
      </c>
      <c r="D969" s="5">
        <v>4</v>
      </c>
      <c r="E969" s="5">
        <v>4</v>
      </c>
    </row>
    <row r="970" spans="1:5" ht="15.75" customHeight="1" x14ac:dyDescent="0.25">
      <c r="A970" s="2">
        <v>3520</v>
      </c>
      <c r="B970" s="4">
        <v>28</v>
      </c>
      <c r="C970" s="4">
        <v>28</v>
      </c>
      <c r="D970" s="5">
        <v>4</v>
      </c>
      <c r="E970" s="5">
        <v>7</v>
      </c>
    </row>
    <row r="971" spans="1:5" ht="15.75" customHeight="1" x14ac:dyDescent="0.25">
      <c r="A971" s="2">
        <v>1927</v>
      </c>
      <c r="B971" s="4">
        <v>27</v>
      </c>
      <c r="C971" s="4">
        <v>8</v>
      </c>
      <c r="D971" s="5">
        <v>4</v>
      </c>
      <c r="E971" s="5">
        <v>5</v>
      </c>
    </row>
    <row r="972" spans="1:5" ht="15.75" customHeight="1" x14ac:dyDescent="0.25">
      <c r="A972" s="2">
        <v>5302</v>
      </c>
      <c r="B972" s="4">
        <v>27</v>
      </c>
      <c r="C972" s="4">
        <v>24</v>
      </c>
      <c r="D972" s="5">
        <v>4</v>
      </c>
      <c r="E972" s="5">
        <v>5</v>
      </c>
    </row>
    <row r="973" spans="1:5" ht="15.75" customHeight="1" x14ac:dyDescent="0.25">
      <c r="A973" s="2">
        <v>4954</v>
      </c>
      <c r="B973" s="4">
        <v>27</v>
      </c>
      <c r="C973" s="4">
        <v>7</v>
      </c>
      <c r="D973" s="5">
        <v>4</v>
      </c>
      <c r="E973" s="5">
        <v>5</v>
      </c>
    </row>
    <row r="974" spans="1:5" ht="15.75" customHeight="1" x14ac:dyDescent="0.25">
      <c r="A974" s="2">
        <v>9305</v>
      </c>
      <c r="B974" s="4">
        <v>26</v>
      </c>
      <c r="C974" s="4">
        <v>37</v>
      </c>
      <c r="D974" s="5">
        <v>4</v>
      </c>
      <c r="E974" s="5">
        <v>13</v>
      </c>
    </row>
    <row r="975" spans="1:5" ht="15.75" customHeight="1" x14ac:dyDescent="0.25">
      <c r="A975" s="2">
        <v>7725</v>
      </c>
      <c r="B975" s="4">
        <v>26</v>
      </c>
      <c r="C975" s="4">
        <v>71</v>
      </c>
      <c r="D975" s="5">
        <v>4</v>
      </c>
      <c r="E975" s="5">
        <v>7</v>
      </c>
    </row>
    <row r="976" spans="1:5" ht="15.75" customHeight="1" x14ac:dyDescent="0.25">
      <c r="A976" s="2">
        <v>8405</v>
      </c>
      <c r="B976" s="4">
        <v>25</v>
      </c>
      <c r="C976" s="4">
        <v>25</v>
      </c>
      <c r="D976" s="5">
        <v>4</v>
      </c>
      <c r="E976" s="5">
        <v>5</v>
      </c>
    </row>
    <row r="977" spans="1:5" ht="15.75" customHeight="1" x14ac:dyDescent="0.25">
      <c r="A977" s="2">
        <v>2802</v>
      </c>
      <c r="B977" s="4">
        <v>25</v>
      </c>
      <c r="C977" s="4">
        <v>17</v>
      </c>
      <c r="D977" s="5">
        <v>4</v>
      </c>
      <c r="E977" s="5">
        <v>7</v>
      </c>
    </row>
    <row r="978" spans="1:5" ht="15.75" customHeight="1" x14ac:dyDescent="0.25">
      <c r="A978" s="2">
        <v>3107</v>
      </c>
      <c r="B978" s="4">
        <v>24</v>
      </c>
      <c r="C978" s="4">
        <v>15</v>
      </c>
      <c r="D978" s="5">
        <v>4</v>
      </c>
      <c r="E978" s="5">
        <v>7</v>
      </c>
    </row>
    <row r="979" spans="1:5" ht="15.75" customHeight="1" x14ac:dyDescent="0.25">
      <c r="A979" s="2">
        <v>4607</v>
      </c>
      <c r="B979" s="4">
        <v>23</v>
      </c>
      <c r="C979" s="4">
        <v>21</v>
      </c>
      <c r="D979" s="5">
        <v>4</v>
      </c>
      <c r="E979" s="5">
        <v>7</v>
      </c>
    </row>
    <row r="980" spans="1:5" ht="15.75" customHeight="1" x14ac:dyDescent="0.25">
      <c r="A980" s="2">
        <v>2008</v>
      </c>
      <c r="B980" s="4">
        <v>23</v>
      </c>
      <c r="C980" s="4">
        <v>12</v>
      </c>
      <c r="D980" s="5">
        <v>4</v>
      </c>
      <c r="E980" s="5">
        <v>9</v>
      </c>
    </row>
    <row r="981" spans="1:5" ht="15.75" customHeight="1" x14ac:dyDescent="0.25">
      <c r="A981" s="2">
        <v>4944</v>
      </c>
      <c r="B981" s="4">
        <v>23</v>
      </c>
      <c r="C981" s="4">
        <v>21</v>
      </c>
      <c r="D981" s="5">
        <v>4</v>
      </c>
      <c r="E981" s="5">
        <v>7</v>
      </c>
    </row>
    <row r="982" spans="1:5" ht="15.75" customHeight="1" x14ac:dyDescent="0.25">
      <c r="A982" s="2">
        <v>5043</v>
      </c>
      <c r="B982" s="4">
        <v>23</v>
      </c>
      <c r="C982" s="4">
        <v>49</v>
      </c>
      <c r="D982" s="5">
        <v>4</v>
      </c>
      <c r="E982" s="5">
        <v>5</v>
      </c>
    </row>
    <row r="983" spans="1:5" ht="15.75" customHeight="1" x14ac:dyDescent="0.25">
      <c r="A983" s="2">
        <v>6521</v>
      </c>
      <c r="B983" s="4">
        <v>22</v>
      </c>
      <c r="C983" s="4">
        <v>102</v>
      </c>
      <c r="D983" s="5">
        <v>4</v>
      </c>
      <c r="E983" s="5">
        <v>9</v>
      </c>
    </row>
    <row r="984" spans="1:5" ht="15.75" customHeight="1" x14ac:dyDescent="0.25">
      <c r="A984" s="2">
        <v>4789</v>
      </c>
      <c r="B984" s="4">
        <v>22</v>
      </c>
      <c r="C984" s="4">
        <v>143</v>
      </c>
      <c r="D984" s="5">
        <v>4</v>
      </c>
      <c r="E984" s="5">
        <v>5</v>
      </c>
    </row>
    <row r="985" spans="1:5" ht="15.75" customHeight="1" x14ac:dyDescent="0.25">
      <c r="A985" s="2">
        <v>4827</v>
      </c>
      <c r="B985" s="4">
        <v>22</v>
      </c>
      <c r="C985" s="4">
        <v>30</v>
      </c>
      <c r="D985" s="5">
        <v>4</v>
      </c>
      <c r="E985" s="5">
        <v>9</v>
      </c>
    </row>
    <row r="986" spans="1:5" ht="15.75" customHeight="1" x14ac:dyDescent="0.25">
      <c r="A986" s="2">
        <v>10841</v>
      </c>
      <c r="B986" s="4">
        <v>22</v>
      </c>
      <c r="C986" s="4">
        <v>31</v>
      </c>
      <c r="D986" s="5">
        <v>4</v>
      </c>
      <c r="E986" s="5">
        <v>8</v>
      </c>
    </row>
    <row r="987" spans="1:5" ht="15.75" customHeight="1" x14ac:dyDescent="0.25">
      <c r="A987" s="2">
        <v>3830</v>
      </c>
      <c r="B987" s="4">
        <v>21</v>
      </c>
      <c r="C987" s="4">
        <v>13</v>
      </c>
      <c r="D987" s="5">
        <v>4</v>
      </c>
      <c r="E987" s="5">
        <v>7</v>
      </c>
    </row>
    <row r="988" spans="1:5" ht="15.75" customHeight="1" x14ac:dyDescent="0.25">
      <c r="A988" s="2">
        <v>7962</v>
      </c>
      <c r="B988" s="4">
        <v>21</v>
      </c>
      <c r="C988" s="4">
        <v>20</v>
      </c>
      <c r="D988" s="5">
        <v>4</v>
      </c>
      <c r="E988" s="5">
        <v>4</v>
      </c>
    </row>
    <row r="989" spans="1:5" ht="15.75" customHeight="1" x14ac:dyDescent="0.25">
      <c r="A989" s="2">
        <v>10742</v>
      </c>
      <c r="B989" s="4">
        <v>21</v>
      </c>
      <c r="C989" s="4">
        <v>20</v>
      </c>
      <c r="D989" s="5">
        <v>4</v>
      </c>
      <c r="E989" s="5">
        <v>5</v>
      </c>
    </row>
    <row r="990" spans="1:5" ht="15.75" customHeight="1" x14ac:dyDescent="0.25">
      <c r="A990" s="2">
        <v>5796</v>
      </c>
      <c r="B990" s="4">
        <v>21</v>
      </c>
      <c r="C990" s="4">
        <v>44</v>
      </c>
      <c r="D990" s="5">
        <v>4</v>
      </c>
      <c r="E990" s="5">
        <v>13</v>
      </c>
    </row>
    <row r="991" spans="1:5" ht="15.75" customHeight="1" x14ac:dyDescent="0.25">
      <c r="A991" s="2">
        <v>9185</v>
      </c>
      <c r="B991" s="4">
        <v>20</v>
      </c>
      <c r="C991" s="4">
        <v>30</v>
      </c>
      <c r="D991" s="5">
        <v>4</v>
      </c>
      <c r="E991" s="5">
        <v>5</v>
      </c>
    </row>
    <row r="992" spans="1:5" ht="15.75" customHeight="1" x14ac:dyDescent="0.25">
      <c r="A992" s="2">
        <v>8614</v>
      </c>
      <c r="B992" s="4">
        <v>19</v>
      </c>
      <c r="C992" s="4">
        <v>67</v>
      </c>
      <c r="D992" s="5">
        <v>4</v>
      </c>
      <c r="E992" s="5">
        <v>10</v>
      </c>
    </row>
    <row r="993" spans="1:5" ht="15.75" customHeight="1" x14ac:dyDescent="0.25">
      <c r="A993" s="2">
        <v>10172</v>
      </c>
      <c r="B993" s="4">
        <v>19</v>
      </c>
      <c r="C993" s="4">
        <v>118</v>
      </c>
      <c r="D993" s="5">
        <v>4</v>
      </c>
      <c r="E993" s="5">
        <v>11</v>
      </c>
    </row>
    <row r="994" spans="1:5" ht="15.75" customHeight="1" x14ac:dyDescent="0.25">
      <c r="A994" s="2">
        <v>4248</v>
      </c>
      <c r="B994" s="4">
        <v>19</v>
      </c>
      <c r="C994" s="4">
        <v>115</v>
      </c>
      <c r="D994" s="5">
        <v>4</v>
      </c>
      <c r="E994" s="5">
        <v>9</v>
      </c>
    </row>
    <row r="995" spans="1:5" ht="15.75" customHeight="1" x14ac:dyDescent="0.25">
      <c r="A995" s="2">
        <v>968</v>
      </c>
      <c r="B995" s="4">
        <v>19</v>
      </c>
      <c r="C995" s="4">
        <v>14</v>
      </c>
      <c r="D995" s="5">
        <v>4</v>
      </c>
      <c r="E995" s="5">
        <v>4</v>
      </c>
    </row>
    <row r="996" spans="1:5" ht="15.75" customHeight="1" x14ac:dyDescent="0.25">
      <c r="A996" s="2">
        <v>10766</v>
      </c>
      <c r="B996" s="4">
        <v>19</v>
      </c>
      <c r="C996" s="4">
        <v>0</v>
      </c>
      <c r="D996" s="5">
        <v>4</v>
      </c>
      <c r="E996" s="5">
        <v>8</v>
      </c>
    </row>
    <row r="997" spans="1:5" ht="15.75" customHeight="1" x14ac:dyDescent="0.25">
      <c r="A997" s="2">
        <v>7451</v>
      </c>
      <c r="B997" s="4">
        <v>19</v>
      </c>
      <c r="C997" s="4">
        <v>115</v>
      </c>
      <c r="D997" s="5">
        <v>4</v>
      </c>
      <c r="E997" s="5">
        <v>9</v>
      </c>
    </row>
    <row r="998" spans="1:5" ht="15.75" customHeight="1" x14ac:dyDescent="0.25">
      <c r="A998" s="2">
        <v>4096</v>
      </c>
      <c r="B998" s="4">
        <v>19</v>
      </c>
      <c r="C998" s="4">
        <v>14</v>
      </c>
      <c r="D998" s="5">
        <v>4</v>
      </c>
      <c r="E998" s="5">
        <v>4</v>
      </c>
    </row>
    <row r="999" spans="1:5" ht="15.75" customHeight="1" x14ac:dyDescent="0.25">
      <c r="A999" s="2">
        <v>9971</v>
      </c>
      <c r="B999" s="4">
        <v>19</v>
      </c>
      <c r="C999" s="4">
        <v>0</v>
      </c>
      <c r="D999" s="5">
        <v>4</v>
      </c>
      <c r="E999" s="5">
        <v>8</v>
      </c>
    </row>
    <row r="1000" spans="1:5" ht="15.75" customHeight="1" x14ac:dyDescent="0.25">
      <c r="A1000" s="2">
        <v>6729</v>
      </c>
      <c r="B1000" s="4">
        <v>19</v>
      </c>
      <c r="C1000" s="4">
        <v>118</v>
      </c>
      <c r="D1000" s="5">
        <v>4</v>
      </c>
      <c r="E1000" s="5">
        <v>11</v>
      </c>
    </row>
    <row r="1001" spans="1:5" ht="15.75" customHeight="1" x14ac:dyDescent="0.25">
      <c r="A1001" s="2">
        <v>3076</v>
      </c>
      <c r="B1001" s="4">
        <v>18</v>
      </c>
      <c r="C1001" s="4">
        <v>18</v>
      </c>
      <c r="D1001" s="5">
        <v>4</v>
      </c>
      <c r="E1001" s="5">
        <v>12</v>
      </c>
    </row>
    <row r="1002" spans="1:5" ht="15.75" customHeight="1" x14ac:dyDescent="0.25">
      <c r="A1002" s="2">
        <v>5552</v>
      </c>
      <c r="B1002" s="4">
        <v>18</v>
      </c>
      <c r="C1002" s="4">
        <v>13</v>
      </c>
      <c r="D1002" s="5">
        <v>4</v>
      </c>
      <c r="E1002" s="5">
        <v>5</v>
      </c>
    </row>
    <row r="1003" spans="1:5" ht="15.75" customHeight="1" x14ac:dyDescent="0.25">
      <c r="A1003" s="2">
        <v>7822</v>
      </c>
      <c r="B1003" s="4">
        <v>18</v>
      </c>
      <c r="C1003" s="4">
        <v>108</v>
      </c>
      <c r="D1003" s="5">
        <v>4</v>
      </c>
      <c r="E1003" s="5">
        <v>8</v>
      </c>
    </row>
    <row r="1004" spans="1:5" ht="15.75" customHeight="1" x14ac:dyDescent="0.25">
      <c r="A1004" s="2">
        <v>9938</v>
      </c>
      <c r="B1004" s="4">
        <v>17</v>
      </c>
      <c r="C1004" s="4">
        <v>173</v>
      </c>
      <c r="D1004" s="5">
        <v>4</v>
      </c>
      <c r="E1004" s="5">
        <v>6</v>
      </c>
    </row>
    <row r="1005" spans="1:5" ht="15.75" customHeight="1" x14ac:dyDescent="0.25">
      <c r="A1005" s="2">
        <v>8692</v>
      </c>
      <c r="B1005" s="4">
        <v>17</v>
      </c>
      <c r="C1005" s="4">
        <v>6</v>
      </c>
      <c r="D1005" s="5">
        <v>4</v>
      </c>
      <c r="E1005" s="5">
        <v>5</v>
      </c>
    </row>
    <row r="1006" spans="1:5" ht="15.75" customHeight="1" x14ac:dyDescent="0.25">
      <c r="A1006" s="2">
        <v>905</v>
      </c>
      <c r="B1006" s="4">
        <v>17</v>
      </c>
      <c r="C1006" s="4">
        <v>10</v>
      </c>
      <c r="D1006" s="5">
        <v>4</v>
      </c>
      <c r="E1006" s="5">
        <v>3</v>
      </c>
    </row>
    <row r="1007" spans="1:5" ht="15.75" customHeight="1" x14ac:dyDescent="0.25">
      <c r="A1007" s="2">
        <v>2276</v>
      </c>
      <c r="B1007" s="4">
        <v>16</v>
      </c>
      <c r="C1007" s="4">
        <v>24</v>
      </c>
      <c r="D1007" s="5">
        <v>4</v>
      </c>
      <c r="E1007" s="5">
        <v>11</v>
      </c>
    </row>
    <row r="1008" spans="1:5" ht="15.75" customHeight="1" x14ac:dyDescent="0.25">
      <c r="A1008" s="2">
        <v>4107</v>
      </c>
      <c r="B1008" s="4">
        <v>15</v>
      </c>
      <c r="C1008" s="4">
        <v>19</v>
      </c>
      <c r="D1008" s="5">
        <v>4</v>
      </c>
      <c r="E1008" s="5">
        <v>4</v>
      </c>
    </row>
    <row r="1009" spans="1:5" ht="15.75" customHeight="1" x14ac:dyDescent="0.25">
      <c r="A1009" s="2">
        <v>713</v>
      </c>
      <c r="B1009" s="4">
        <v>15</v>
      </c>
      <c r="C1009" s="4">
        <v>31</v>
      </c>
      <c r="D1009" s="5">
        <v>4</v>
      </c>
      <c r="E1009" s="5">
        <v>6</v>
      </c>
    </row>
    <row r="1010" spans="1:5" ht="15.75" customHeight="1" x14ac:dyDescent="0.25">
      <c r="A1010" s="2">
        <v>10906</v>
      </c>
      <c r="B1010" s="4">
        <v>15</v>
      </c>
      <c r="C1010" s="4">
        <v>19</v>
      </c>
      <c r="D1010" s="5">
        <v>4</v>
      </c>
      <c r="E1010" s="5">
        <v>4</v>
      </c>
    </row>
    <row r="1011" spans="1:5" ht="15.75" customHeight="1" x14ac:dyDescent="0.25">
      <c r="A1011" s="2">
        <v>10157</v>
      </c>
      <c r="B1011" s="4">
        <v>15</v>
      </c>
      <c r="C1011" s="4">
        <v>42</v>
      </c>
      <c r="D1011" s="5">
        <v>4</v>
      </c>
      <c r="E1011" s="5">
        <v>6</v>
      </c>
    </row>
    <row r="1012" spans="1:5" ht="15.75" customHeight="1" x14ac:dyDescent="0.25">
      <c r="A1012" s="2">
        <v>1685</v>
      </c>
      <c r="B1012" s="4">
        <v>14</v>
      </c>
      <c r="C1012" s="4">
        <v>44</v>
      </c>
      <c r="D1012" s="5">
        <v>4</v>
      </c>
      <c r="E1012" s="5">
        <v>13</v>
      </c>
    </row>
    <row r="1013" spans="1:5" ht="15.75" customHeight="1" x14ac:dyDescent="0.25">
      <c r="A1013" s="2">
        <v>466</v>
      </c>
      <c r="B1013" s="4">
        <v>14</v>
      </c>
      <c r="C1013" s="4">
        <v>14</v>
      </c>
      <c r="D1013" s="5">
        <v>4</v>
      </c>
      <c r="E1013" s="5">
        <v>13</v>
      </c>
    </row>
    <row r="1014" spans="1:5" ht="15.75" customHeight="1" x14ac:dyDescent="0.25">
      <c r="A1014" s="2">
        <v>11121</v>
      </c>
      <c r="B1014" s="4">
        <v>14</v>
      </c>
      <c r="C1014" s="4">
        <v>3</v>
      </c>
      <c r="D1014" s="5">
        <v>4</v>
      </c>
      <c r="E1014" s="5">
        <v>3</v>
      </c>
    </row>
    <row r="1015" spans="1:5" ht="15.75" customHeight="1" x14ac:dyDescent="0.25">
      <c r="A1015" s="2">
        <v>10855</v>
      </c>
      <c r="B1015" s="4">
        <v>14</v>
      </c>
      <c r="C1015" s="4">
        <v>10</v>
      </c>
      <c r="D1015" s="5">
        <v>4</v>
      </c>
      <c r="E1015" s="5">
        <v>8</v>
      </c>
    </row>
    <row r="1016" spans="1:5" ht="15.75" customHeight="1" x14ac:dyDescent="0.25">
      <c r="A1016" s="2">
        <v>10420</v>
      </c>
      <c r="B1016" s="4">
        <v>14</v>
      </c>
      <c r="C1016" s="4">
        <v>9</v>
      </c>
      <c r="D1016" s="5">
        <v>4</v>
      </c>
      <c r="E1016" s="5">
        <v>3</v>
      </c>
    </row>
    <row r="1017" spans="1:5" ht="15.75" customHeight="1" x14ac:dyDescent="0.25">
      <c r="A1017" s="2">
        <v>1087</v>
      </c>
      <c r="B1017" s="4">
        <v>14</v>
      </c>
      <c r="C1017" s="4">
        <v>22</v>
      </c>
      <c r="D1017" s="5">
        <v>4</v>
      </c>
      <c r="E1017" s="5">
        <v>2</v>
      </c>
    </row>
    <row r="1018" spans="1:5" ht="15.75" customHeight="1" x14ac:dyDescent="0.25">
      <c r="A1018" s="2">
        <v>5253</v>
      </c>
      <c r="B1018" s="4">
        <v>13</v>
      </c>
      <c r="C1018" s="4">
        <v>2</v>
      </c>
      <c r="D1018" s="5">
        <v>4</v>
      </c>
      <c r="E1018" s="5">
        <v>4</v>
      </c>
    </row>
    <row r="1019" spans="1:5" ht="15.75" customHeight="1" x14ac:dyDescent="0.25">
      <c r="A1019" s="2">
        <v>6969</v>
      </c>
      <c r="B1019" s="4">
        <v>13</v>
      </c>
      <c r="C1019" s="4">
        <v>8</v>
      </c>
      <c r="D1019" s="5">
        <v>4</v>
      </c>
      <c r="E1019" s="5">
        <v>5</v>
      </c>
    </row>
    <row r="1020" spans="1:5" ht="15.75" customHeight="1" x14ac:dyDescent="0.25">
      <c r="A1020" s="2">
        <v>3515</v>
      </c>
      <c r="B1020" s="4">
        <v>13</v>
      </c>
      <c r="C1020" s="4">
        <v>6</v>
      </c>
      <c r="D1020" s="5">
        <v>4</v>
      </c>
      <c r="E1020" s="5">
        <v>4</v>
      </c>
    </row>
    <row r="1021" spans="1:5" ht="15.75" customHeight="1" x14ac:dyDescent="0.25">
      <c r="A1021" s="2">
        <v>8783</v>
      </c>
      <c r="B1021" s="4">
        <v>13</v>
      </c>
      <c r="C1021" s="4">
        <v>13</v>
      </c>
      <c r="D1021" s="5">
        <v>4</v>
      </c>
      <c r="E1021" s="5">
        <v>9</v>
      </c>
    </row>
    <row r="1022" spans="1:5" ht="15.75" customHeight="1" x14ac:dyDescent="0.25">
      <c r="A1022" s="2">
        <v>7373</v>
      </c>
      <c r="B1022" s="4">
        <v>12</v>
      </c>
      <c r="C1022" s="4">
        <v>22</v>
      </c>
      <c r="D1022" s="5">
        <v>4</v>
      </c>
      <c r="E1022" s="5">
        <v>6</v>
      </c>
    </row>
    <row r="1023" spans="1:5" ht="15.75" customHeight="1" x14ac:dyDescent="0.25">
      <c r="A1023" s="2">
        <v>1245</v>
      </c>
      <c r="B1023" s="4">
        <v>12</v>
      </c>
      <c r="C1023" s="4">
        <v>12</v>
      </c>
      <c r="D1023" s="5">
        <v>4</v>
      </c>
      <c r="E1023" s="5">
        <v>12</v>
      </c>
    </row>
    <row r="1024" spans="1:5" ht="15.75" customHeight="1" x14ac:dyDescent="0.25">
      <c r="A1024" s="2">
        <v>6878</v>
      </c>
      <c r="B1024" s="4">
        <v>12</v>
      </c>
      <c r="C1024" s="4">
        <v>40</v>
      </c>
      <c r="D1024" s="5">
        <v>4</v>
      </c>
      <c r="E1024" s="5">
        <v>6</v>
      </c>
    </row>
    <row r="1025" spans="1:5" ht="15.75" customHeight="1" x14ac:dyDescent="0.25">
      <c r="A1025" s="2">
        <v>8181</v>
      </c>
      <c r="B1025" s="4">
        <v>12</v>
      </c>
      <c r="C1025" s="4">
        <v>24</v>
      </c>
      <c r="D1025" s="5">
        <v>4</v>
      </c>
      <c r="E1025" s="5">
        <v>3</v>
      </c>
    </row>
    <row r="1026" spans="1:5" ht="15.75" customHeight="1" x14ac:dyDescent="0.25">
      <c r="A1026" s="2">
        <v>3194</v>
      </c>
      <c r="B1026" s="4">
        <v>12</v>
      </c>
      <c r="C1026" s="4">
        <v>182</v>
      </c>
      <c r="D1026" s="5">
        <v>4</v>
      </c>
      <c r="E1026" s="5">
        <v>10</v>
      </c>
    </row>
    <row r="1027" spans="1:5" ht="15.75" customHeight="1" x14ac:dyDescent="0.25">
      <c r="A1027" s="2">
        <v>5232</v>
      </c>
      <c r="B1027" s="4">
        <v>12</v>
      </c>
      <c r="C1027" s="4">
        <v>15</v>
      </c>
      <c r="D1027" s="5">
        <v>4</v>
      </c>
      <c r="E1027" s="5">
        <v>5</v>
      </c>
    </row>
    <row r="1028" spans="1:5" ht="15.75" customHeight="1" x14ac:dyDescent="0.25">
      <c r="A1028" s="2">
        <v>2561</v>
      </c>
      <c r="B1028" s="4">
        <v>12</v>
      </c>
      <c r="C1028" s="4">
        <v>12</v>
      </c>
      <c r="D1028" s="5">
        <v>4</v>
      </c>
      <c r="E1028" s="5">
        <v>12</v>
      </c>
    </row>
    <row r="1029" spans="1:5" ht="15.75" customHeight="1" x14ac:dyDescent="0.25">
      <c r="A1029" s="2">
        <v>2565</v>
      </c>
      <c r="B1029" s="4">
        <v>12</v>
      </c>
      <c r="C1029" s="4">
        <v>12</v>
      </c>
      <c r="D1029" s="5">
        <v>4</v>
      </c>
      <c r="E1029" s="5">
        <v>10</v>
      </c>
    </row>
    <row r="1030" spans="1:5" ht="15.75" customHeight="1" x14ac:dyDescent="0.25">
      <c r="A1030" s="2">
        <v>3011</v>
      </c>
      <c r="B1030" s="4">
        <v>12</v>
      </c>
      <c r="C1030" s="4">
        <v>15</v>
      </c>
      <c r="D1030" s="5">
        <v>4</v>
      </c>
      <c r="E1030" s="5">
        <v>5</v>
      </c>
    </row>
    <row r="1031" spans="1:5" ht="15.75" customHeight="1" x14ac:dyDescent="0.25">
      <c r="A1031" s="2">
        <v>3225</v>
      </c>
      <c r="B1031" s="4">
        <v>11</v>
      </c>
      <c r="C1031" s="4">
        <v>17</v>
      </c>
      <c r="D1031" s="5">
        <v>4</v>
      </c>
      <c r="E1031" s="5">
        <v>5</v>
      </c>
    </row>
    <row r="1032" spans="1:5" ht="15.75" customHeight="1" x14ac:dyDescent="0.25">
      <c r="A1032" s="2">
        <v>2036</v>
      </c>
      <c r="B1032" s="4">
        <v>11</v>
      </c>
      <c r="C1032" s="4">
        <v>3</v>
      </c>
      <c r="D1032" s="5">
        <v>4</v>
      </c>
      <c r="E1032" s="5">
        <v>8</v>
      </c>
    </row>
    <row r="1033" spans="1:5" ht="15.75" customHeight="1" x14ac:dyDescent="0.25">
      <c r="A1033" s="2">
        <v>7873</v>
      </c>
      <c r="B1033" s="4">
        <v>11</v>
      </c>
      <c r="C1033" s="4">
        <v>14</v>
      </c>
      <c r="D1033" s="5">
        <v>4</v>
      </c>
      <c r="E1033" s="5">
        <v>7</v>
      </c>
    </row>
    <row r="1034" spans="1:5" ht="15.75" customHeight="1" x14ac:dyDescent="0.25">
      <c r="A1034" s="2">
        <v>6177</v>
      </c>
      <c r="B1034" s="4">
        <v>10</v>
      </c>
      <c r="C1034" s="4">
        <v>1</v>
      </c>
      <c r="D1034" s="5">
        <v>4</v>
      </c>
      <c r="E1034" s="5">
        <v>4</v>
      </c>
    </row>
    <row r="1035" spans="1:5" ht="15.75" customHeight="1" x14ac:dyDescent="0.25">
      <c r="A1035" s="2">
        <v>3281</v>
      </c>
      <c r="B1035" s="4">
        <v>10</v>
      </c>
      <c r="C1035" s="4">
        <v>27</v>
      </c>
      <c r="D1035" s="5">
        <v>4</v>
      </c>
      <c r="E1035" s="5">
        <v>8</v>
      </c>
    </row>
    <row r="1036" spans="1:5" ht="15.75" customHeight="1" x14ac:dyDescent="0.25">
      <c r="A1036" s="2">
        <v>10591</v>
      </c>
      <c r="B1036" s="4">
        <v>10</v>
      </c>
      <c r="C1036" s="4">
        <v>19</v>
      </c>
      <c r="D1036" s="5">
        <v>4</v>
      </c>
      <c r="E1036" s="5">
        <v>4</v>
      </c>
    </row>
    <row r="1037" spans="1:5" ht="15.75" customHeight="1" x14ac:dyDescent="0.25">
      <c r="A1037" s="2">
        <v>9120</v>
      </c>
      <c r="B1037" s="4">
        <v>10</v>
      </c>
      <c r="C1037" s="4">
        <v>40</v>
      </c>
      <c r="D1037" s="5">
        <v>4</v>
      </c>
      <c r="E1037" s="5">
        <v>9</v>
      </c>
    </row>
    <row r="1038" spans="1:5" ht="15.75" customHeight="1" x14ac:dyDescent="0.25">
      <c r="A1038" s="2">
        <v>2072</v>
      </c>
      <c r="B1038" s="4">
        <v>10</v>
      </c>
      <c r="C1038" s="4">
        <v>10</v>
      </c>
      <c r="D1038" s="5">
        <v>4</v>
      </c>
      <c r="E1038" s="5">
        <v>9</v>
      </c>
    </row>
    <row r="1039" spans="1:5" ht="15.75" customHeight="1" x14ac:dyDescent="0.25">
      <c r="A1039" s="2">
        <v>9381</v>
      </c>
      <c r="B1039" s="4">
        <v>9</v>
      </c>
      <c r="C1039" s="4">
        <v>24</v>
      </c>
      <c r="D1039" s="5">
        <v>4</v>
      </c>
      <c r="E1039" s="5">
        <v>10</v>
      </c>
    </row>
    <row r="1040" spans="1:5" ht="15.75" customHeight="1" x14ac:dyDescent="0.25">
      <c r="A1040" s="2">
        <v>455</v>
      </c>
      <c r="B1040" s="4">
        <v>9</v>
      </c>
      <c r="C1040" s="4">
        <v>9</v>
      </c>
      <c r="D1040" s="5">
        <v>4</v>
      </c>
      <c r="E1040" s="5">
        <v>4</v>
      </c>
    </row>
    <row r="1041" spans="1:5" ht="15.75" customHeight="1" x14ac:dyDescent="0.25">
      <c r="A1041" s="2">
        <v>9384</v>
      </c>
      <c r="B1041" s="4">
        <v>9</v>
      </c>
      <c r="C1041" s="4">
        <v>24</v>
      </c>
      <c r="D1041" s="5">
        <v>4</v>
      </c>
      <c r="E1041" s="5">
        <v>10</v>
      </c>
    </row>
    <row r="1042" spans="1:5" ht="15.75" customHeight="1" x14ac:dyDescent="0.25">
      <c r="A1042" s="2">
        <v>246</v>
      </c>
      <c r="B1042" s="4">
        <v>9</v>
      </c>
      <c r="C1042" s="4">
        <v>21</v>
      </c>
      <c r="D1042" s="5">
        <v>4</v>
      </c>
      <c r="E1042" s="5">
        <v>7</v>
      </c>
    </row>
    <row r="1043" spans="1:5" ht="15.75" customHeight="1" x14ac:dyDescent="0.25">
      <c r="A1043" s="2">
        <v>4093</v>
      </c>
      <c r="B1043" s="4">
        <v>9</v>
      </c>
      <c r="C1043" s="4">
        <v>9</v>
      </c>
      <c r="D1043" s="5">
        <v>4</v>
      </c>
      <c r="E1043" s="5">
        <v>5</v>
      </c>
    </row>
    <row r="1044" spans="1:5" ht="15.75" customHeight="1" x14ac:dyDescent="0.25">
      <c r="A1044" s="2">
        <v>7592</v>
      </c>
      <c r="B1044" s="4">
        <v>9</v>
      </c>
      <c r="C1044" s="4">
        <v>9</v>
      </c>
      <c r="D1044" s="5">
        <v>4</v>
      </c>
      <c r="E1044" s="5">
        <v>4</v>
      </c>
    </row>
    <row r="1045" spans="1:5" ht="15.75" customHeight="1" x14ac:dyDescent="0.25">
      <c r="A1045" s="2">
        <v>4790</v>
      </c>
      <c r="B1045" s="4">
        <v>8</v>
      </c>
      <c r="C1045" s="4">
        <v>16</v>
      </c>
      <c r="D1045" s="5">
        <v>4</v>
      </c>
      <c r="E1045" s="5">
        <v>5</v>
      </c>
    </row>
    <row r="1046" spans="1:5" ht="15.75" customHeight="1" x14ac:dyDescent="0.25">
      <c r="A1046" s="2">
        <v>8387</v>
      </c>
      <c r="B1046" s="4">
        <v>8</v>
      </c>
      <c r="C1046" s="4">
        <v>0</v>
      </c>
      <c r="D1046" s="5">
        <v>4</v>
      </c>
      <c r="E1046" s="5">
        <v>5</v>
      </c>
    </row>
    <row r="1047" spans="1:5" ht="15.75" customHeight="1" x14ac:dyDescent="0.25">
      <c r="A1047" s="2">
        <v>3643</v>
      </c>
      <c r="B1047" s="4">
        <v>8</v>
      </c>
      <c r="C1047" s="4">
        <v>8</v>
      </c>
      <c r="D1047" s="5">
        <v>4</v>
      </c>
      <c r="E1047" s="5">
        <v>6</v>
      </c>
    </row>
    <row r="1048" spans="1:5" ht="15.75" customHeight="1" x14ac:dyDescent="0.25">
      <c r="A1048" s="2">
        <v>8093</v>
      </c>
      <c r="B1048" s="4">
        <v>8</v>
      </c>
      <c r="C1048" s="4">
        <v>62</v>
      </c>
      <c r="D1048" s="5">
        <v>4</v>
      </c>
      <c r="E1048" s="5">
        <v>6</v>
      </c>
    </row>
    <row r="1049" spans="1:5" ht="15.75" customHeight="1" x14ac:dyDescent="0.25">
      <c r="A1049" s="2">
        <v>6404</v>
      </c>
      <c r="B1049" s="4">
        <v>7</v>
      </c>
      <c r="C1049" s="4">
        <v>7</v>
      </c>
      <c r="D1049" s="5">
        <v>4</v>
      </c>
      <c r="E1049" s="5">
        <v>6</v>
      </c>
    </row>
    <row r="1050" spans="1:5" ht="15.75" customHeight="1" x14ac:dyDescent="0.25">
      <c r="A1050" s="2">
        <v>4864</v>
      </c>
      <c r="B1050" s="4">
        <v>7</v>
      </c>
      <c r="C1050" s="4">
        <v>1</v>
      </c>
      <c r="D1050" s="5">
        <v>4</v>
      </c>
      <c r="E1050" s="5">
        <v>3</v>
      </c>
    </row>
    <row r="1051" spans="1:5" ht="15.75" customHeight="1" x14ac:dyDescent="0.25">
      <c r="A1051" s="2">
        <v>10323</v>
      </c>
      <c r="B1051" s="4">
        <v>7</v>
      </c>
      <c r="C1051" s="4">
        <v>2</v>
      </c>
      <c r="D1051" s="5">
        <v>4</v>
      </c>
      <c r="E1051" s="5">
        <v>5</v>
      </c>
    </row>
    <row r="1052" spans="1:5" ht="15.75" customHeight="1" x14ac:dyDescent="0.25">
      <c r="A1052" s="2">
        <v>5896</v>
      </c>
      <c r="B1052" s="4">
        <v>7</v>
      </c>
      <c r="C1052" s="4">
        <v>7</v>
      </c>
      <c r="D1052" s="5">
        <v>4</v>
      </c>
      <c r="E1052" s="5">
        <v>6</v>
      </c>
    </row>
    <row r="1053" spans="1:5" ht="15.75" customHeight="1" x14ac:dyDescent="0.25">
      <c r="A1053" s="2">
        <v>5474</v>
      </c>
      <c r="B1053" s="4">
        <v>7</v>
      </c>
      <c r="C1053" s="4">
        <v>25</v>
      </c>
      <c r="D1053" s="5">
        <v>4</v>
      </c>
      <c r="E1053" s="5">
        <v>4</v>
      </c>
    </row>
    <row r="1054" spans="1:5" ht="15.75" customHeight="1" x14ac:dyDescent="0.25">
      <c r="A1054" s="2">
        <v>4201</v>
      </c>
      <c r="B1054" s="4">
        <v>7</v>
      </c>
      <c r="C1054" s="4">
        <v>0</v>
      </c>
      <c r="D1054" s="5">
        <v>4</v>
      </c>
      <c r="E1054" s="5">
        <v>8</v>
      </c>
    </row>
    <row r="1055" spans="1:5" ht="15.75" customHeight="1" x14ac:dyDescent="0.25">
      <c r="A1055" s="2">
        <v>3439</v>
      </c>
      <c r="B1055" s="4">
        <v>6</v>
      </c>
      <c r="C1055" s="4">
        <v>13</v>
      </c>
      <c r="D1055" s="5">
        <v>4</v>
      </c>
      <c r="E1055" s="5">
        <v>5</v>
      </c>
    </row>
    <row r="1056" spans="1:5" ht="15.75" customHeight="1" x14ac:dyDescent="0.25">
      <c r="A1056" s="2">
        <v>5948</v>
      </c>
      <c r="B1056" s="4">
        <v>6</v>
      </c>
      <c r="C1056" s="4">
        <v>8</v>
      </c>
      <c r="D1056" s="5">
        <v>4</v>
      </c>
      <c r="E1056" s="5">
        <v>5</v>
      </c>
    </row>
    <row r="1057" spans="1:5" ht="15.75" customHeight="1" x14ac:dyDescent="0.25">
      <c r="A1057" s="2">
        <v>4939</v>
      </c>
      <c r="B1057" s="4">
        <v>5</v>
      </c>
      <c r="C1057" s="4">
        <v>12</v>
      </c>
      <c r="D1057" s="5">
        <v>4</v>
      </c>
      <c r="E1057" s="5">
        <v>6</v>
      </c>
    </row>
    <row r="1058" spans="1:5" ht="15.75" customHeight="1" x14ac:dyDescent="0.25">
      <c r="A1058" s="2">
        <v>8652</v>
      </c>
      <c r="B1058" s="4">
        <v>5</v>
      </c>
      <c r="C1058" s="4">
        <v>12</v>
      </c>
      <c r="D1058" s="5">
        <v>4</v>
      </c>
      <c r="E1058" s="5">
        <v>6</v>
      </c>
    </row>
    <row r="1059" spans="1:5" ht="15.75" customHeight="1" x14ac:dyDescent="0.25">
      <c r="A1059" s="2">
        <v>2815</v>
      </c>
      <c r="B1059" s="4">
        <v>5</v>
      </c>
      <c r="C1059" s="4">
        <v>15</v>
      </c>
      <c r="D1059" s="5">
        <v>4</v>
      </c>
      <c r="E1059" s="5">
        <v>3</v>
      </c>
    </row>
    <row r="1060" spans="1:5" ht="15.75" customHeight="1" x14ac:dyDescent="0.25">
      <c r="A1060" s="2">
        <v>5063</v>
      </c>
      <c r="B1060" s="4">
        <v>5</v>
      </c>
      <c r="C1060" s="4">
        <v>3</v>
      </c>
      <c r="D1060" s="5">
        <v>4</v>
      </c>
      <c r="E1060" s="5">
        <v>4</v>
      </c>
    </row>
    <row r="1061" spans="1:5" ht="15.75" customHeight="1" x14ac:dyDescent="0.25">
      <c r="A1061" s="2">
        <v>310</v>
      </c>
      <c r="B1061" s="4">
        <v>5</v>
      </c>
      <c r="C1061" s="4">
        <v>27</v>
      </c>
      <c r="D1061" s="5">
        <v>4</v>
      </c>
      <c r="E1061" s="5">
        <v>9</v>
      </c>
    </row>
    <row r="1062" spans="1:5" ht="15.75" customHeight="1" x14ac:dyDescent="0.25">
      <c r="A1062" s="2">
        <v>4252</v>
      </c>
      <c r="B1062" s="4">
        <v>5</v>
      </c>
      <c r="C1062" s="4">
        <v>7</v>
      </c>
      <c r="D1062" s="5">
        <v>4</v>
      </c>
      <c r="E1062" s="5">
        <v>6</v>
      </c>
    </row>
    <row r="1063" spans="1:5" ht="15.75" customHeight="1" x14ac:dyDescent="0.25">
      <c r="A1063" s="2">
        <v>10475</v>
      </c>
      <c r="B1063" s="4">
        <v>5</v>
      </c>
      <c r="C1063" s="4">
        <v>20</v>
      </c>
      <c r="D1063" s="5">
        <v>4</v>
      </c>
      <c r="E1063" s="5">
        <v>6</v>
      </c>
    </row>
    <row r="1064" spans="1:5" ht="15.75" customHeight="1" x14ac:dyDescent="0.25">
      <c r="A1064" s="2">
        <v>10640</v>
      </c>
      <c r="B1064" s="4">
        <v>5</v>
      </c>
      <c r="C1064" s="4">
        <v>12</v>
      </c>
      <c r="D1064" s="5">
        <v>4</v>
      </c>
      <c r="E1064" s="5">
        <v>4</v>
      </c>
    </row>
    <row r="1065" spans="1:5" ht="15.75" customHeight="1" x14ac:dyDescent="0.25">
      <c r="A1065" s="2">
        <v>1377</v>
      </c>
      <c r="B1065" s="4">
        <v>4</v>
      </c>
      <c r="C1065" s="4">
        <v>0</v>
      </c>
      <c r="D1065" s="5">
        <v>4</v>
      </c>
      <c r="E1065" s="5">
        <v>5</v>
      </c>
    </row>
    <row r="1066" spans="1:5" ht="15.75" customHeight="1" x14ac:dyDescent="0.25">
      <c r="A1066" s="2">
        <v>8779</v>
      </c>
      <c r="B1066" s="4">
        <v>4</v>
      </c>
      <c r="C1066" s="4">
        <v>1</v>
      </c>
      <c r="D1066" s="5">
        <v>4</v>
      </c>
      <c r="E1066" s="5">
        <v>3</v>
      </c>
    </row>
    <row r="1067" spans="1:5" ht="15.75" customHeight="1" x14ac:dyDescent="0.25">
      <c r="A1067" s="2">
        <v>5636</v>
      </c>
      <c r="B1067" s="4">
        <v>4</v>
      </c>
      <c r="C1067" s="4">
        <v>1</v>
      </c>
      <c r="D1067" s="5">
        <v>4</v>
      </c>
      <c r="E1067" s="5">
        <v>3</v>
      </c>
    </row>
    <row r="1068" spans="1:5" ht="15.75" customHeight="1" x14ac:dyDescent="0.25">
      <c r="A1068" s="2">
        <v>6859</v>
      </c>
      <c r="B1068" s="4">
        <v>4</v>
      </c>
      <c r="C1068" s="4">
        <v>9</v>
      </c>
      <c r="D1068" s="5">
        <v>4</v>
      </c>
      <c r="E1068" s="5">
        <v>3</v>
      </c>
    </row>
    <row r="1069" spans="1:5" ht="15.75" customHeight="1" x14ac:dyDescent="0.25">
      <c r="A1069" s="2">
        <v>9576</v>
      </c>
      <c r="B1069" s="4">
        <v>4</v>
      </c>
      <c r="C1069" s="4">
        <v>4</v>
      </c>
      <c r="D1069" s="5">
        <v>4</v>
      </c>
      <c r="E1069" s="5">
        <v>4</v>
      </c>
    </row>
    <row r="1070" spans="1:5" ht="15.75" customHeight="1" x14ac:dyDescent="0.25">
      <c r="A1070" s="2">
        <v>5626</v>
      </c>
      <c r="B1070" s="4">
        <v>4</v>
      </c>
      <c r="C1070" s="4">
        <v>8</v>
      </c>
      <c r="D1070" s="5">
        <v>4</v>
      </c>
      <c r="E1070" s="5">
        <v>9</v>
      </c>
    </row>
    <row r="1071" spans="1:5" ht="15.75" customHeight="1" x14ac:dyDescent="0.25">
      <c r="A1071" s="2">
        <v>10821</v>
      </c>
      <c r="B1071" s="4">
        <v>4</v>
      </c>
      <c r="C1071" s="4">
        <v>2</v>
      </c>
      <c r="D1071" s="5">
        <v>4</v>
      </c>
      <c r="E1071" s="5">
        <v>5</v>
      </c>
    </row>
    <row r="1072" spans="1:5" ht="15.75" customHeight="1" x14ac:dyDescent="0.25">
      <c r="A1072" s="2">
        <v>975</v>
      </c>
      <c r="B1072" s="4">
        <v>4</v>
      </c>
      <c r="C1072" s="4">
        <v>4</v>
      </c>
      <c r="D1072" s="5">
        <v>4</v>
      </c>
      <c r="E1072" s="5">
        <v>5</v>
      </c>
    </row>
    <row r="1073" spans="1:5" ht="15.75" customHeight="1" x14ac:dyDescent="0.25">
      <c r="A1073" s="2">
        <v>5885</v>
      </c>
      <c r="B1073" s="4">
        <v>3</v>
      </c>
      <c r="C1073" s="4">
        <v>1</v>
      </c>
      <c r="D1073" s="5">
        <v>4</v>
      </c>
      <c r="E1073" s="5">
        <v>4</v>
      </c>
    </row>
    <row r="1074" spans="1:5" ht="15.75" customHeight="1" x14ac:dyDescent="0.25">
      <c r="A1074" s="2">
        <v>7698</v>
      </c>
      <c r="B1074" s="4">
        <v>3</v>
      </c>
      <c r="C1074" s="4">
        <v>5</v>
      </c>
      <c r="D1074" s="5">
        <v>4</v>
      </c>
      <c r="E1074" s="5">
        <v>4</v>
      </c>
    </row>
    <row r="1075" spans="1:5" ht="15.75" customHeight="1" x14ac:dyDescent="0.25">
      <c r="A1075" s="2">
        <v>3310</v>
      </c>
      <c r="B1075" s="4">
        <v>3</v>
      </c>
      <c r="C1075" s="4">
        <v>1</v>
      </c>
      <c r="D1075" s="5">
        <v>4</v>
      </c>
      <c r="E1075" s="5">
        <v>4</v>
      </c>
    </row>
    <row r="1076" spans="1:5" ht="15.75" customHeight="1" x14ac:dyDescent="0.25">
      <c r="A1076" s="2">
        <v>5036</v>
      </c>
      <c r="B1076" s="4">
        <v>3</v>
      </c>
      <c r="C1076" s="4">
        <v>3</v>
      </c>
      <c r="D1076" s="5">
        <v>4</v>
      </c>
      <c r="E1076" s="5">
        <v>3</v>
      </c>
    </row>
    <row r="1077" spans="1:5" ht="15.75" customHeight="1" x14ac:dyDescent="0.25">
      <c r="A1077" s="2">
        <v>199</v>
      </c>
      <c r="B1077" s="4">
        <v>3</v>
      </c>
      <c r="C1077" s="4">
        <v>9</v>
      </c>
      <c r="D1077" s="5">
        <v>4</v>
      </c>
      <c r="E1077" s="5">
        <v>7</v>
      </c>
    </row>
    <row r="1078" spans="1:5" ht="15.75" customHeight="1" x14ac:dyDescent="0.25">
      <c r="A1078" s="2">
        <v>6872</v>
      </c>
      <c r="B1078" s="4">
        <v>3</v>
      </c>
      <c r="C1078" s="4">
        <v>7</v>
      </c>
      <c r="D1078" s="5">
        <v>4</v>
      </c>
      <c r="E1078" s="5">
        <v>8</v>
      </c>
    </row>
    <row r="1079" spans="1:5" ht="15.75" customHeight="1" x14ac:dyDescent="0.25">
      <c r="A1079" s="2">
        <v>8210</v>
      </c>
      <c r="B1079" s="4">
        <v>3</v>
      </c>
      <c r="C1079" s="4">
        <v>7</v>
      </c>
      <c r="D1079" s="5">
        <v>4</v>
      </c>
      <c r="E1079" s="5">
        <v>8</v>
      </c>
    </row>
    <row r="1080" spans="1:5" ht="15.75" customHeight="1" x14ac:dyDescent="0.25">
      <c r="A1080" s="2">
        <v>4042</v>
      </c>
      <c r="B1080" s="4">
        <v>3</v>
      </c>
      <c r="C1080" s="4">
        <v>1</v>
      </c>
      <c r="D1080" s="5">
        <v>4</v>
      </c>
      <c r="E1080" s="5">
        <v>4</v>
      </c>
    </row>
    <row r="1081" spans="1:5" ht="15.75" customHeight="1" x14ac:dyDescent="0.25">
      <c r="A1081" s="2">
        <v>5866</v>
      </c>
      <c r="B1081" s="4">
        <v>3</v>
      </c>
      <c r="C1081" s="4">
        <v>7</v>
      </c>
      <c r="D1081" s="5">
        <v>4</v>
      </c>
      <c r="E1081" s="5">
        <v>4</v>
      </c>
    </row>
    <row r="1082" spans="1:5" ht="15.75" customHeight="1" x14ac:dyDescent="0.25">
      <c r="A1082" s="2">
        <v>9360</v>
      </c>
      <c r="B1082" s="4">
        <v>2</v>
      </c>
      <c r="C1082" s="4">
        <v>38</v>
      </c>
      <c r="D1082" s="5">
        <v>4</v>
      </c>
      <c r="E1082" s="5">
        <v>5</v>
      </c>
    </row>
    <row r="1083" spans="1:5" ht="15.75" customHeight="1" x14ac:dyDescent="0.25">
      <c r="A1083" s="2">
        <v>4200</v>
      </c>
      <c r="B1083" s="4">
        <v>2</v>
      </c>
      <c r="C1083" s="4">
        <v>13</v>
      </c>
      <c r="D1083" s="5">
        <v>4</v>
      </c>
      <c r="E1083" s="5">
        <v>6</v>
      </c>
    </row>
    <row r="1084" spans="1:5" ht="15.75" customHeight="1" x14ac:dyDescent="0.25">
      <c r="A1084" s="2">
        <v>1379</v>
      </c>
      <c r="B1084" s="4">
        <v>2</v>
      </c>
      <c r="C1084" s="4">
        <v>4</v>
      </c>
      <c r="D1084" s="5">
        <v>4</v>
      </c>
      <c r="E1084" s="5">
        <v>4</v>
      </c>
    </row>
    <row r="1085" spans="1:5" ht="15.75" customHeight="1" x14ac:dyDescent="0.25">
      <c r="A1085" s="2">
        <v>1676</v>
      </c>
      <c r="B1085" s="4">
        <v>2</v>
      </c>
      <c r="C1085" s="4">
        <v>2</v>
      </c>
      <c r="D1085" s="5">
        <v>4</v>
      </c>
      <c r="E1085" s="5">
        <v>5</v>
      </c>
    </row>
    <row r="1086" spans="1:5" ht="15.75" customHeight="1" x14ac:dyDescent="0.25">
      <c r="A1086" s="2">
        <v>7409</v>
      </c>
      <c r="B1086" s="4">
        <v>2</v>
      </c>
      <c r="C1086" s="4">
        <v>7</v>
      </c>
      <c r="D1086" s="5">
        <v>4</v>
      </c>
      <c r="E1086" s="5">
        <v>6</v>
      </c>
    </row>
    <row r="1087" spans="1:5" ht="15.75" customHeight="1" x14ac:dyDescent="0.25">
      <c r="A1087" s="2">
        <v>955</v>
      </c>
      <c r="B1087" s="4">
        <v>2</v>
      </c>
      <c r="C1087" s="4">
        <v>2</v>
      </c>
      <c r="D1087" s="5">
        <v>4</v>
      </c>
      <c r="E1087" s="5">
        <v>4</v>
      </c>
    </row>
    <row r="1088" spans="1:5" ht="15.75" customHeight="1" x14ac:dyDescent="0.25">
      <c r="A1088" s="2">
        <v>3570</v>
      </c>
      <c r="B1088" s="4">
        <v>2</v>
      </c>
      <c r="C1088" s="4">
        <v>2</v>
      </c>
      <c r="D1088" s="5">
        <v>4</v>
      </c>
      <c r="E1088" s="5">
        <v>5</v>
      </c>
    </row>
    <row r="1089" spans="1:5" ht="15.75" customHeight="1" x14ac:dyDescent="0.25">
      <c r="A1089" s="2">
        <v>8143</v>
      </c>
      <c r="B1089" s="4">
        <v>2</v>
      </c>
      <c r="C1089" s="4">
        <v>2</v>
      </c>
      <c r="D1089" s="5">
        <v>4</v>
      </c>
      <c r="E1089" s="5">
        <v>5</v>
      </c>
    </row>
    <row r="1090" spans="1:5" ht="15.75" customHeight="1" x14ac:dyDescent="0.25">
      <c r="A1090" s="2">
        <v>10905</v>
      </c>
      <c r="B1090" s="4">
        <v>2</v>
      </c>
      <c r="C1090" s="4">
        <v>0</v>
      </c>
      <c r="D1090" s="5">
        <v>4</v>
      </c>
      <c r="E1090" s="5">
        <v>6</v>
      </c>
    </row>
    <row r="1091" spans="1:5" ht="15.75" customHeight="1" x14ac:dyDescent="0.25">
      <c r="A1091" s="2">
        <v>8910</v>
      </c>
      <c r="B1091" s="4">
        <v>2</v>
      </c>
      <c r="C1091" s="4">
        <v>0</v>
      </c>
      <c r="D1091" s="5">
        <v>4</v>
      </c>
      <c r="E1091" s="5">
        <v>6</v>
      </c>
    </row>
    <row r="1092" spans="1:5" ht="15.75" customHeight="1" x14ac:dyDescent="0.25">
      <c r="A1092" s="2">
        <v>332</v>
      </c>
      <c r="B1092" s="4">
        <v>2</v>
      </c>
      <c r="C1092" s="4">
        <v>12</v>
      </c>
      <c r="D1092" s="5">
        <v>4</v>
      </c>
      <c r="E1092" s="5">
        <v>6</v>
      </c>
    </row>
    <row r="1093" spans="1:5" ht="15.75" customHeight="1" x14ac:dyDescent="0.25">
      <c r="A1093" s="2">
        <v>7533</v>
      </c>
      <c r="B1093" s="4">
        <v>1</v>
      </c>
      <c r="C1093" s="4">
        <v>1</v>
      </c>
      <c r="D1093" s="5">
        <v>4</v>
      </c>
      <c r="E1093" s="5">
        <v>4</v>
      </c>
    </row>
    <row r="1094" spans="1:5" ht="15.75" customHeight="1" x14ac:dyDescent="0.25">
      <c r="A1094" s="2">
        <v>9076</v>
      </c>
      <c r="B1094" s="4">
        <v>1</v>
      </c>
      <c r="C1094" s="4">
        <v>1</v>
      </c>
      <c r="D1094" s="5">
        <v>4</v>
      </c>
      <c r="E1094" s="5">
        <v>4</v>
      </c>
    </row>
    <row r="1095" spans="1:5" ht="15.75" customHeight="1" x14ac:dyDescent="0.25">
      <c r="A1095" s="2">
        <v>3921</v>
      </c>
      <c r="B1095" s="4">
        <v>1</v>
      </c>
      <c r="C1095" s="4">
        <v>29</v>
      </c>
      <c r="D1095" s="5">
        <v>4</v>
      </c>
      <c r="E1095" s="5">
        <v>4</v>
      </c>
    </row>
    <row r="1096" spans="1:5" ht="15.75" customHeight="1" x14ac:dyDescent="0.25">
      <c r="A1096" s="2">
        <v>9925</v>
      </c>
      <c r="B1096" s="4">
        <v>1</v>
      </c>
      <c r="C1096" s="4">
        <v>1</v>
      </c>
      <c r="D1096" s="5">
        <v>4</v>
      </c>
      <c r="E1096" s="5">
        <v>3</v>
      </c>
    </row>
    <row r="1097" spans="1:5" ht="15.75" customHeight="1" x14ac:dyDescent="0.25">
      <c r="A1097" s="2">
        <v>8523</v>
      </c>
      <c r="B1097" s="4">
        <v>1</v>
      </c>
      <c r="C1097" s="4">
        <v>2</v>
      </c>
      <c r="D1097" s="5">
        <v>4</v>
      </c>
      <c r="E1097" s="5">
        <v>3</v>
      </c>
    </row>
    <row r="1098" spans="1:5" ht="15.75" customHeight="1" x14ac:dyDescent="0.25">
      <c r="A1098" s="2">
        <v>5429</v>
      </c>
      <c r="B1098" s="4">
        <v>1</v>
      </c>
      <c r="C1098" s="4">
        <v>1</v>
      </c>
      <c r="D1098" s="5">
        <v>4</v>
      </c>
      <c r="E1098" s="5">
        <v>4</v>
      </c>
    </row>
    <row r="1099" spans="1:5" ht="15.75" customHeight="1" x14ac:dyDescent="0.25">
      <c r="A1099" s="2">
        <v>2534</v>
      </c>
      <c r="B1099" s="4">
        <v>1</v>
      </c>
      <c r="C1099" s="4">
        <v>2</v>
      </c>
      <c r="D1099" s="5">
        <v>4</v>
      </c>
      <c r="E1099" s="5">
        <v>3</v>
      </c>
    </row>
    <row r="1100" spans="1:5" ht="15.75" customHeight="1" x14ac:dyDescent="0.25">
      <c r="A1100" s="2">
        <v>48</v>
      </c>
      <c r="B1100" s="4">
        <v>1</v>
      </c>
      <c r="C1100" s="4">
        <v>3</v>
      </c>
      <c r="D1100" s="5">
        <v>4</v>
      </c>
      <c r="E1100" s="5">
        <v>3</v>
      </c>
    </row>
    <row r="1101" spans="1:5" ht="15.75" customHeight="1" x14ac:dyDescent="0.25">
      <c r="A1101" s="2">
        <v>3657</v>
      </c>
      <c r="B1101" s="4">
        <v>1</v>
      </c>
      <c r="C1101" s="4">
        <v>12</v>
      </c>
      <c r="D1101" s="5">
        <v>4</v>
      </c>
      <c r="E1101" s="5">
        <v>4</v>
      </c>
    </row>
    <row r="1102" spans="1:5" ht="15.75" customHeight="1" x14ac:dyDescent="0.25">
      <c r="A1102" s="2">
        <v>3066</v>
      </c>
      <c r="B1102" s="4">
        <v>0</v>
      </c>
      <c r="C1102" s="4">
        <v>2</v>
      </c>
      <c r="D1102" s="5">
        <v>4</v>
      </c>
      <c r="E1102" s="5">
        <v>4</v>
      </c>
    </row>
    <row r="1103" spans="1:5" ht="15.75" customHeight="1" x14ac:dyDescent="0.25">
      <c r="A1103" s="2">
        <v>7214</v>
      </c>
      <c r="B1103" s="4">
        <v>0</v>
      </c>
      <c r="C1103" s="4">
        <v>45</v>
      </c>
      <c r="D1103" s="5">
        <v>4</v>
      </c>
      <c r="E1103" s="5">
        <v>5</v>
      </c>
    </row>
    <row r="1104" spans="1:5" ht="15.75" customHeight="1" x14ac:dyDescent="0.25">
      <c r="A1104" s="2">
        <v>9707</v>
      </c>
      <c r="B1104" s="4">
        <v>0</v>
      </c>
      <c r="C1104" s="4">
        <v>0</v>
      </c>
      <c r="D1104" s="5">
        <v>4</v>
      </c>
      <c r="E1104" s="5">
        <v>11</v>
      </c>
    </row>
    <row r="1105" spans="1:5" ht="15.75" customHeight="1" x14ac:dyDescent="0.25">
      <c r="A1105" s="2">
        <v>5125</v>
      </c>
      <c r="B1105" s="4">
        <v>0</v>
      </c>
      <c r="C1105" s="4">
        <v>42</v>
      </c>
      <c r="D1105" s="5">
        <v>4</v>
      </c>
      <c r="E1105" s="5">
        <v>11</v>
      </c>
    </row>
    <row r="1106" spans="1:5" ht="15.75" customHeight="1" x14ac:dyDescent="0.25">
      <c r="A1106" s="2">
        <v>3428</v>
      </c>
      <c r="B1106" s="4">
        <v>0</v>
      </c>
      <c r="C1106" s="4">
        <v>30</v>
      </c>
      <c r="D1106" s="5">
        <v>4</v>
      </c>
      <c r="E1106" s="5">
        <v>10</v>
      </c>
    </row>
    <row r="1107" spans="1:5" ht="15.75" customHeight="1" x14ac:dyDescent="0.25">
      <c r="A1107" s="2">
        <v>11088</v>
      </c>
      <c r="B1107" s="4">
        <v>0</v>
      </c>
      <c r="C1107" s="4">
        <v>35</v>
      </c>
      <c r="D1107" s="5">
        <v>4</v>
      </c>
      <c r="E1107" s="5">
        <v>4</v>
      </c>
    </row>
    <row r="1108" spans="1:5" ht="15.75" customHeight="1" x14ac:dyDescent="0.25">
      <c r="A1108" s="2">
        <v>5140</v>
      </c>
      <c r="B1108" s="4">
        <v>0</v>
      </c>
      <c r="C1108" s="4">
        <v>38</v>
      </c>
      <c r="D1108" s="5">
        <v>4</v>
      </c>
      <c r="E1108" s="5">
        <v>12</v>
      </c>
    </row>
    <row r="1109" spans="1:5" ht="15.75" customHeight="1" x14ac:dyDescent="0.25">
      <c r="A1109" s="2">
        <v>8159</v>
      </c>
      <c r="B1109" s="4">
        <v>0</v>
      </c>
      <c r="C1109" s="4">
        <v>0</v>
      </c>
      <c r="D1109" s="5">
        <v>4</v>
      </c>
      <c r="E1109" s="5">
        <v>3</v>
      </c>
    </row>
    <row r="1110" spans="1:5" ht="15.75" customHeight="1" x14ac:dyDescent="0.25">
      <c r="A1110" s="2">
        <v>7230</v>
      </c>
      <c r="B1110" s="4">
        <v>0</v>
      </c>
      <c r="C1110" s="4">
        <v>0</v>
      </c>
      <c r="D1110" s="5">
        <v>4</v>
      </c>
      <c r="E1110" s="5">
        <v>7</v>
      </c>
    </row>
    <row r="1111" spans="1:5" ht="15.75" customHeight="1" x14ac:dyDescent="0.25">
      <c r="A1111" s="2">
        <v>4692</v>
      </c>
      <c r="B1111" s="4">
        <v>0</v>
      </c>
      <c r="C1111" s="4">
        <v>7</v>
      </c>
      <c r="D1111" s="5">
        <v>4</v>
      </c>
      <c r="E1111" s="5">
        <v>2</v>
      </c>
    </row>
    <row r="1112" spans="1:5" ht="15.75" customHeight="1" x14ac:dyDescent="0.25">
      <c r="A1112" s="2">
        <v>7875</v>
      </c>
      <c r="B1112" s="4">
        <v>0</v>
      </c>
      <c r="C1112" s="4">
        <v>50</v>
      </c>
      <c r="D1112" s="5">
        <v>4</v>
      </c>
      <c r="E1112" s="5">
        <v>13</v>
      </c>
    </row>
    <row r="1113" spans="1:5" ht="15.75" customHeight="1" x14ac:dyDescent="0.25">
      <c r="A1113" s="2">
        <v>3623</v>
      </c>
      <c r="B1113" s="4">
        <v>0</v>
      </c>
      <c r="C1113" s="4">
        <v>4</v>
      </c>
      <c r="D1113" s="5">
        <v>4</v>
      </c>
      <c r="E1113" s="5">
        <v>3</v>
      </c>
    </row>
    <row r="1114" spans="1:5" ht="15.75" customHeight="1" x14ac:dyDescent="0.25">
      <c r="A1114" s="2">
        <v>8945</v>
      </c>
      <c r="B1114" s="4">
        <v>0</v>
      </c>
      <c r="C1114" s="4">
        <v>1</v>
      </c>
      <c r="D1114" s="5">
        <v>4</v>
      </c>
      <c r="E1114" s="5">
        <v>4</v>
      </c>
    </row>
    <row r="1115" spans="1:5" ht="15.75" customHeight="1" x14ac:dyDescent="0.25">
      <c r="A1115" s="2">
        <v>3202</v>
      </c>
      <c r="B1115" s="4">
        <v>0</v>
      </c>
      <c r="C1115" s="4">
        <v>0</v>
      </c>
      <c r="D1115" s="5">
        <v>4</v>
      </c>
      <c r="E1115" s="5">
        <v>10</v>
      </c>
    </row>
    <row r="1116" spans="1:5" ht="15.75" customHeight="1" x14ac:dyDescent="0.25">
      <c r="A1116" s="2">
        <v>675</v>
      </c>
      <c r="B1116" s="4">
        <v>0</v>
      </c>
      <c r="C1116" s="4">
        <v>13</v>
      </c>
      <c r="D1116" s="5">
        <v>4</v>
      </c>
      <c r="E1116" s="5">
        <v>5</v>
      </c>
    </row>
    <row r="1117" spans="1:5" ht="15.75" customHeight="1" x14ac:dyDescent="0.25">
      <c r="A1117" s="2">
        <v>5922</v>
      </c>
      <c r="B1117" s="4">
        <v>0</v>
      </c>
      <c r="C1117" s="4">
        <v>0</v>
      </c>
      <c r="D1117" s="5">
        <v>4</v>
      </c>
      <c r="E1117" s="5">
        <v>5</v>
      </c>
    </row>
    <row r="1118" spans="1:5" ht="15.75" customHeight="1" x14ac:dyDescent="0.25">
      <c r="A1118" s="2">
        <v>4500</v>
      </c>
      <c r="B1118" s="4">
        <v>0</v>
      </c>
      <c r="C1118" s="4">
        <v>30</v>
      </c>
      <c r="D1118" s="5">
        <v>4</v>
      </c>
      <c r="E1118" s="5">
        <v>10</v>
      </c>
    </row>
    <row r="1119" spans="1:5" ht="15.75" customHeight="1" x14ac:dyDescent="0.25">
      <c r="A1119" s="2">
        <v>5675</v>
      </c>
      <c r="B1119" s="4">
        <v>0</v>
      </c>
      <c r="C1119" s="4">
        <v>0</v>
      </c>
      <c r="D1119" s="5">
        <v>4</v>
      </c>
      <c r="E1119" s="5">
        <v>7</v>
      </c>
    </row>
    <row r="1120" spans="1:5" ht="15.75" customHeight="1" x14ac:dyDescent="0.25">
      <c r="A1120" s="2">
        <v>1542</v>
      </c>
      <c r="B1120" s="4">
        <v>0</v>
      </c>
      <c r="C1120" s="4">
        <v>3</v>
      </c>
      <c r="D1120" s="5">
        <v>4</v>
      </c>
      <c r="E1120" s="5">
        <v>8</v>
      </c>
    </row>
    <row r="1121" spans="1:5" ht="15.75" customHeight="1" x14ac:dyDescent="0.25">
      <c r="A1121" s="2">
        <v>8216</v>
      </c>
      <c r="B1121" s="4">
        <v>0</v>
      </c>
      <c r="C1121" s="4">
        <v>7</v>
      </c>
      <c r="D1121" s="5">
        <v>4</v>
      </c>
      <c r="E1121" s="5">
        <v>3</v>
      </c>
    </row>
    <row r="1122" spans="1:5" ht="15.75" customHeight="1" x14ac:dyDescent="0.25">
      <c r="A1122" s="2">
        <v>9298</v>
      </c>
      <c r="B1122" s="4">
        <v>0</v>
      </c>
      <c r="C1122" s="4">
        <v>35</v>
      </c>
      <c r="D1122" s="5">
        <v>4</v>
      </c>
      <c r="E1122" s="5">
        <v>8</v>
      </c>
    </row>
    <row r="1123" spans="1:5" ht="15.75" customHeight="1" x14ac:dyDescent="0.25">
      <c r="A1123" s="2">
        <v>9986</v>
      </c>
      <c r="B1123" s="4">
        <v>0</v>
      </c>
      <c r="C1123" s="4">
        <v>2</v>
      </c>
      <c r="D1123" s="5">
        <v>4</v>
      </c>
      <c r="E1123" s="5">
        <v>2</v>
      </c>
    </row>
    <row r="1124" spans="1:5" ht="15.75" customHeight="1" x14ac:dyDescent="0.25">
      <c r="A1124" s="2">
        <v>9860</v>
      </c>
      <c r="B1124" s="4">
        <v>0</v>
      </c>
      <c r="C1124" s="4">
        <v>1</v>
      </c>
      <c r="D1124" s="5">
        <v>4</v>
      </c>
      <c r="E1124" s="5">
        <v>4</v>
      </c>
    </row>
    <row r="1125" spans="1:5" ht="15.75" customHeight="1" x14ac:dyDescent="0.25">
      <c r="A1125" s="2">
        <v>5180</v>
      </c>
      <c r="B1125" s="4">
        <v>0</v>
      </c>
      <c r="C1125" s="4">
        <v>1</v>
      </c>
      <c r="D1125" s="5">
        <v>4</v>
      </c>
      <c r="E1125" s="5">
        <v>4</v>
      </c>
    </row>
    <row r="1126" spans="1:5" ht="15.75" customHeight="1" x14ac:dyDescent="0.25">
      <c r="A1126" s="2">
        <v>10176</v>
      </c>
      <c r="B1126" s="4">
        <v>0</v>
      </c>
      <c r="C1126" s="4">
        <v>0</v>
      </c>
      <c r="D1126" s="5">
        <v>4</v>
      </c>
      <c r="E1126" s="5">
        <v>8</v>
      </c>
    </row>
    <row r="1127" spans="1:5" ht="15.75" customHeight="1" x14ac:dyDescent="0.25">
      <c r="A1127" s="2">
        <v>10872</v>
      </c>
      <c r="B1127" s="4">
        <v>0</v>
      </c>
      <c r="C1127" s="4">
        <v>0</v>
      </c>
      <c r="D1127" s="5">
        <v>4</v>
      </c>
      <c r="E1127" s="5">
        <v>11</v>
      </c>
    </row>
    <row r="1128" spans="1:5" ht="15.75" customHeight="1" x14ac:dyDescent="0.25">
      <c r="A1128" s="2">
        <v>10339</v>
      </c>
      <c r="B1128" s="4">
        <v>0</v>
      </c>
      <c r="C1128" s="4">
        <v>0</v>
      </c>
      <c r="D1128" s="5">
        <v>4</v>
      </c>
      <c r="E1128" s="5">
        <v>4</v>
      </c>
    </row>
    <row r="1129" spans="1:5" ht="15.75" customHeight="1" x14ac:dyDescent="0.25">
      <c r="A1129" s="2">
        <v>6292</v>
      </c>
      <c r="B1129" s="4">
        <v>0</v>
      </c>
      <c r="C1129" s="4">
        <v>89</v>
      </c>
      <c r="D1129" s="5">
        <v>4</v>
      </c>
      <c r="E1129" s="5">
        <v>10</v>
      </c>
    </row>
    <row r="1130" spans="1:5" ht="15.75" customHeight="1" x14ac:dyDescent="0.25">
      <c r="A1130" s="2">
        <v>10676</v>
      </c>
      <c r="B1130" s="4">
        <v>193</v>
      </c>
      <c r="C1130" s="4">
        <v>26</v>
      </c>
      <c r="D1130" s="5">
        <v>3</v>
      </c>
      <c r="E1130" s="5">
        <v>7</v>
      </c>
    </row>
    <row r="1131" spans="1:5" ht="15.75" customHeight="1" x14ac:dyDescent="0.25">
      <c r="A1131" s="2">
        <v>5832</v>
      </c>
      <c r="B1131" s="4">
        <v>183</v>
      </c>
      <c r="C1131" s="4">
        <v>23</v>
      </c>
      <c r="D1131" s="5">
        <v>3</v>
      </c>
      <c r="E1131" s="5">
        <v>13</v>
      </c>
    </row>
    <row r="1132" spans="1:5" ht="15.75" customHeight="1" x14ac:dyDescent="0.25">
      <c r="A1132" s="2">
        <v>6543</v>
      </c>
      <c r="B1132" s="4">
        <v>168</v>
      </c>
      <c r="C1132" s="4">
        <v>76</v>
      </c>
      <c r="D1132" s="5">
        <v>3</v>
      </c>
      <c r="E1132" s="5">
        <v>4</v>
      </c>
    </row>
    <row r="1133" spans="1:5" ht="15.75" customHeight="1" x14ac:dyDescent="0.25">
      <c r="A1133" s="2">
        <v>6637</v>
      </c>
      <c r="B1133" s="4">
        <v>162</v>
      </c>
      <c r="C1133" s="4">
        <v>76</v>
      </c>
      <c r="D1133" s="5">
        <v>3</v>
      </c>
      <c r="E1133" s="5">
        <v>7</v>
      </c>
    </row>
    <row r="1134" spans="1:5" ht="15.75" customHeight="1" x14ac:dyDescent="0.25">
      <c r="A1134" s="2">
        <v>9529</v>
      </c>
      <c r="B1134" s="4">
        <v>153</v>
      </c>
      <c r="C1134" s="4">
        <v>13</v>
      </c>
      <c r="D1134" s="5">
        <v>3</v>
      </c>
      <c r="E1134" s="5">
        <v>9</v>
      </c>
    </row>
    <row r="1135" spans="1:5" ht="15.75" customHeight="1" x14ac:dyDescent="0.25">
      <c r="A1135" s="2">
        <v>6652</v>
      </c>
      <c r="B1135" s="4">
        <v>151</v>
      </c>
      <c r="C1135" s="4">
        <v>54</v>
      </c>
      <c r="D1135" s="5">
        <v>3</v>
      </c>
      <c r="E1135" s="5">
        <v>9</v>
      </c>
    </row>
    <row r="1136" spans="1:5" ht="15.75" customHeight="1" x14ac:dyDescent="0.25">
      <c r="A1136" s="2">
        <v>10129</v>
      </c>
      <c r="B1136" s="4">
        <v>147</v>
      </c>
      <c r="C1136" s="4">
        <v>107</v>
      </c>
      <c r="D1136" s="5">
        <v>3</v>
      </c>
      <c r="E1136" s="5">
        <v>12</v>
      </c>
    </row>
    <row r="1137" spans="1:5" ht="15.75" customHeight="1" x14ac:dyDescent="0.25">
      <c r="A1137" s="2">
        <v>437</v>
      </c>
      <c r="B1137" s="4">
        <v>142</v>
      </c>
      <c r="C1137" s="4">
        <v>58</v>
      </c>
      <c r="D1137" s="5">
        <v>3</v>
      </c>
      <c r="E1137" s="5">
        <v>11</v>
      </c>
    </row>
    <row r="1138" spans="1:5" ht="15.75" customHeight="1" x14ac:dyDescent="0.25">
      <c r="A1138" s="2">
        <v>10981</v>
      </c>
      <c r="B1138" s="4">
        <v>137</v>
      </c>
      <c r="C1138" s="4">
        <v>137</v>
      </c>
      <c r="D1138" s="5">
        <v>3</v>
      </c>
      <c r="E1138" s="5">
        <v>10</v>
      </c>
    </row>
    <row r="1139" spans="1:5" ht="15.75" customHeight="1" x14ac:dyDescent="0.25">
      <c r="A1139" s="2">
        <v>486</v>
      </c>
      <c r="B1139" s="4">
        <v>137</v>
      </c>
      <c r="C1139" s="4">
        <v>137</v>
      </c>
      <c r="D1139" s="5">
        <v>3</v>
      </c>
      <c r="E1139" s="5">
        <v>10</v>
      </c>
    </row>
    <row r="1140" spans="1:5" ht="15.75" customHeight="1" x14ac:dyDescent="0.25">
      <c r="A1140" s="2">
        <v>11071</v>
      </c>
      <c r="B1140" s="4">
        <v>133</v>
      </c>
      <c r="C1140" s="4">
        <v>0</v>
      </c>
      <c r="D1140" s="5">
        <v>3</v>
      </c>
      <c r="E1140" s="5">
        <v>6</v>
      </c>
    </row>
    <row r="1141" spans="1:5" ht="15.75" customHeight="1" x14ac:dyDescent="0.25">
      <c r="A1141" s="2">
        <v>7428</v>
      </c>
      <c r="B1141" s="4">
        <v>132</v>
      </c>
      <c r="C1141" s="4">
        <v>192</v>
      </c>
      <c r="D1141" s="5">
        <v>3</v>
      </c>
      <c r="E1141" s="5">
        <v>8</v>
      </c>
    </row>
    <row r="1142" spans="1:5" ht="15.75" customHeight="1" x14ac:dyDescent="0.25">
      <c r="A1142" s="2">
        <v>550</v>
      </c>
      <c r="B1142" s="4">
        <v>131</v>
      </c>
      <c r="C1142" s="4">
        <v>6</v>
      </c>
      <c r="D1142" s="5">
        <v>3</v>
      </c>
      <c r="E1142" s="5">
        <v>13</v>
      </c>
    </row>
    <row r="1143" spans="1:5" ht="15.75" customHeight="1" x14ac:dyDescent="0.25">
      <c r="A1143" s="2">
        <v>7828</v>
      </c>
      <c r="B1143" s="4">
        <v>129</v>
      </c>
      <c r="C1143" s="4">
        <v>22</v>
      </c>
      <c r="D1143" s="5">
        <v>3</v>
      </c>
      <c r="E1143" s="5">
        <v>5</v>
      </c>
    </row>
    <row r="1144" spans="1:5" ht="15.75" customHeight="1" x14ac:dyDescent="0.25">
      <c r="A1144" s="2">
        <v>4501</v>
      </c>
      <c r="B1144" s="4">
        <v>127</v>
      </c>
      <c r="C1144" s="4">
        <v>127</v>
      </c>
      <c r="D1144" s="5">
        <v>3</v>
      </c>
      <c r="E1144" s="5">
        <v>9</v>
      </c>
    </row>
    <row r="1145" spans="1:5" ht="15.75" customHeight="1" x14ac:dyDescent="0.25">
      <c r="A1145" s="2">
        <v>5735</v>
      </c>
      <c r="B1145" s="4">
        <v>120</v>
      </c>
      <c r="C1145" s="4">
        <v>144</v>
      </c>
      <c r="D1145" s="5">
        <v>3</v>
      </c>
      <c r="E1145" s="5">
        <v>10</v>
      </c>
    </row>
    <row r="1146" spans="1:5" ht="15.75" customHeight="1" x14ac:dyDescent="0.25">
      <c r="A1146" s="2">
        <v>5350</v>
      </c>
      <c r="B1146" s="4">
        <v>120</v>
      </c>
      <c r="C1146" s="4">
        <v>144</v>
      </c>
      <c r="D1146" s="5">
        <v>3</v>
      </c>
      <c r="E1146" s="5">
        <v>10</v>
      </c>
    </row>
    <row r="1147" spans="1:5" ht="15.75" customHeight="1" x14ac:dyDescent="0.25">
      <c r="A1147" s="2">
        <v>1399</v>
      </c>
      <c r="B1147" s="4">
        <v>114</v>
      </c>
      <c r="C1147" s="4">
        <v>165</v>
      </c>
      <c r="D1147" s="5">
        <v>3</v>
      </c>
      <c r="E1147" s="5">
        <v>9</v>
      </c>
    </row>
    <row r="1148" spans="1:5" ht="15.75" customHeight="1" x14ac:dyDescent="0.25">
      <c r="A1148" s="2">
        <v>6246</v>
      </c>
      <c r="B1148" s="4">
        <v>102</v>
      </c>
      <c r="C1148" s="4">
        <v>58</v>
      </c>
      <c r="D1148" s="5">
        <v>3</v>
      </c>
      <c r="E1148" s="5">
        <v>8</v>
      </c>
    </row>
    <row r="1149" spans="1:5" ht="15.75" customHeight="1" x14ac:dyDescent="0.25">
      <c r="A1149" s="2">
        <v>6810</v>
      </c>
      <c r="B1149" s="4">
        <v>98</v>
      </c>
      <c r="C1149" s="4">
        <v>70</v>
      </c>
      <c r="D1149" s="5">
        <v>3</v>
      </c>
      <c r="E1149" s="5">
        <v>6</v>
      </c>
    </row>
    <row r="1150" spans="1:5" ht="15.75" customHeight="1" x14ac:dyDescent="0.25">
      <c r="A1150" s="2">
        <v>11074</v>
      </c>
      <c r="B1150" s="4">
        <v>92</v>
      </c>
      <c r="C1150" s="4">
        <v>11</v>
      </c>
      <c r="D1150" s="5">
        <v>3</v>
      </c>
      <c r="E1150" s="5">
        <v>10</v>
      </c>
    </row>
    <row r="1151" spans="1:5" ht="15.75" customHeight="1" x14ac:dyDescent="0.25">
      <c r="A1151" s="2">
        <v>4687</v>
      </c>
      <c r="B1151" s="4">
        <v>92</v>
      </c>
      <c r="C1151" s="4">
        <v>0</v>
      </c>
      <c r="D1151" s="5">
        <v>3</v>
      </c>
      <c r="E1151" s="5">
        <v>9</v>
      </c>
    </row>
    <row r="1152" spans="1:5" ht="15.75" customHeight="1" x14ac:dyDescent="0.25">
      <c r="A1152" s="2">
        <v>11056</v>
      </c>
      <c r="B1152" s="4">
        <v>91</v>
      </c>
      <c r="C1152" s="4">
        <v>0</v>
      </c>
      <c r="D1152" s="5">
        <v>3</v>
      </c>
      <c r="E1152" s="5">
        <v>10</v>
      </c>
    </row>
    <row r="1153" spans="1:5" ht="15.75" customHeight="1" x14ac:dyDescent="0.25">
      <c r="A1153" s="2">
        <v>10343</v>
      </c>
      <c r="B1153" s="4">
        <v>91</v>
      </c>
      <c r="C1153" s="4">
        <v>45</v>
      </c>
      <c r="D1153" s="5">
        <v>3</v>
      </c>
      <c r="E1153" s="5">
        <v>8</v>
      </c>
    </row>
    <row r="1154" spans="1:5" ht="15.75" customHeight="1" x14ac:dyDescent="0.25">
      <c r="A1154" s="2">
        <v>460</v>
      </c>
      <c r="B1154" s="4">
        <v>86</v>
      </c>
      <c r="C1154" s="4">
        <v>51</v>
      </c>
      <c r="D1154" s="5">
        <v>3</v>
      </c>
      <c r="E1154" s="5">
        <v>8</v>
      </c>
    </row>
    <row r="1155" spans="1:5" ht="15.75" customHeight="1" x14ac:dyDescent="0.25">
      <c r="A1155" s="2">
        <v>1225</v>
      </c>
      <c r="B1155" s="4">
        <v>84</v>
      </c>
      <c r="C1155" s="4">
        <v>84</v>
      </c>
      <c r="D1155" s="5">
        <v>3</v>
      </c>
      <c r="E1155" s="5">
        <v>8</v>
      </c>
    </row>
    <row r="1156" spans="1:5" ht="15.75" customHeight="1" x14ac:dyDescent="0.25">
      <c r="A1156" s="2">
        <v>7059</v>
      </c>
      <c r="B1156" s="4">
        <v>84</v>
      </c>
      <c r="C1156" s="4">
        <v>84</v>
      </c>
      <c r="D1156" s="5">
        <v>3</v>
      </c>
      <c r="E1156" s="5">
        <v>8</v>
      </c>
    </row>
    <row r="1157" spans="1:5" ht="15.75" customHeight="1" x14ac:dyDescent="0.25">
      <c r="A1157" s="2">
        <v>10530</v>
      </c>
      <c r="B1157" s="4">
        <v>82</v>
      </c>
      <c r="C1157" s="4">
        <v>20</v>
      </c>
      <c r="D1157" s="5">
        <v>3</v>
      </c>
      <c r="E1157" s="5">
        <v>6</v>
      </c>
    </row>
    <row r="1158" spans="1:5" ht="15.75" customHeight="1" x14ac:dyDescent="0.25">
      <c r="A1158" s="2">
        <v>10245</v>
      </c>
      <c r="B1158" s="4">
        <v>80</v>
      </c>
      <c r="C1158" s="4">
        <v>39</v>
      </c>
      <c r="D1158" s="5">
        <v>3</v>
      </c>
      <c r="E1158" s="5">
        <v>8</v>
      </c>
    </row>
    <row r="1159" spans="1:5" ht="15.75" customHeight="1" x14ac:dyDescent="0.25">
      <c r="A1159" s="2">
        <v>7959</v>
      </c>
      <c r="B1159" s="4">
        <v>80</v>
      </c>
      <c r="C1159" s="4">
        <v>13</v>
      </c>
      <c r="D1159" s="5">
        <v>3</v>
      </c>
      <c r="E1159" s="5">
        <v>5</v>
      </c>
    </row>
    <row r="1160" spans="1:5" ht="15.75" customHeight="1" x14ac:dyDescent="0.25">
      <c r="A1160" s="2">
        <v>8537</v>
      </c>
      <c r="B1160" s="4">
        <v>80</v>
      </c>
      <c r="C1160" s="4">
        <v>94</v>
      </c>
      <c r="D1160" s="5">
        <v>3</v>
      </c>
      <c r="E1160" s="5">
        <v>7</v>
      </c>
    </row>
    <row r="1161" spans="1:5" ht="15.75" customHeight="1" x14ac:dyDescent="0.25">
      <c r="A1161" s="2">
        <v>10711</v>
      </c>
      <c r="B1161" s="4">
        <v>77</v>
      </c>
      <c r="C1161" s="4">
        <v>23</v>
      </c>
      <c r="D1161" s="5">
        <v>3</v>
      </c>
      <c r="E1161" s="5">
        <v>12</v>
      </c>
    </row>
    <row r="1162" spans="1:5" ht="15.75" customHeight="1" x14ac:dyDescent="0.25">
      <c r="A1162" s="2">
        <v>8908</v>
      </c>
      <c r="B1162" s="4">
        <v>76</v>
      </c>
      <c r="C1162" s="4">
        <v>26</v>
      </c>
      <c r="D1162" s="5">
        <v>3</v>
      </c>
      <c r="E1162" s="5">
        <v>5</v>
      </c>
    </row>
    <row r="1163" spans="1:5" ht="15.75" customHeight="1" x14ac:dyDescent="0.25">
      <c r="A1163" s="2">
        <v>291</v>
      </c>
      <c r="B1163" s="4">
        <v>74</v>
      </c>
      <c r="C1163" s="4">
        <v>149</v>
      </c>
      <c r="D1163" s="5">
        <v>3</v>
      </c>
      <c r="E1163" s="5">
        <v>6</v>
      </c>
    </row>
    <row r="1164" spans="1:5" ht="15.75" customHeight="1" x14ac:dyDescent="0.25">
      <c r="A1164" s="2">
        <v>8041</v>
      </c>
      <c r="B1164" s="4">
        <v>71</v>
      </c>
      <c r="C1164" s="4">
        <v>112</v>
      </c>
      <c r="D1164" s="5">
        <v>3</v>
      </c>
      <c r="E1164" s="5">
        <v>10</v>
      </c>
    </row>
    <row r="1165" spans="1:5" ht="15.75" customHeight="1" x14ac:dyDescent="0.25">
      <c r="A1165" s="2">
        <v>6071</v>
      </c>
      <c r="B1165" s="4">
        <v>70</v>
      </c>
      <c r="C1165" s="4">
        <v>40</v>
      </c>
      <c r="D1165" s="5">
        <v>3</v>
      </c>
      <c r="E1165" s="5">
        <v>11</v>
      </c>
    </row>
    <row r="1166" spans="1:5" ht="15.75" customHeight="1" x14ac:dyDescent="0.25">
      <c r="A1166" s="2">
        <v>295</v>
      </c>
      <c r="B1166" s="4">
        <v>70</v>
      </c>
      <c r="C1166" s="4">
        <v>40</v>
      </c>
      <c r="D1166" s="5">
        <v>3</v>
      </c>
      <c r="E1166" s="5">
        <v>11</v>
      </c>
    </row>
    <row r="1167" spans="1:5" ht="15.75" customHeight="1" x14ac:dyDescent="0.25">
      <c r="A1167" s="2">
        <v>1361</v>
      </c>
      <c r="B1167" s="4">
        <v>68</v>
      </c>
      <c r="C1167" s="4">
        <v>91</v>
      </c>
      <c r="D1167" s="5">
        <v>3</v>
      </c>
      <c r="E1167" s="5">
        <v>8</v>
      </c>
    </row>
    <row r="1168" spans="1:5" ht="15.75" customHeight="1" x14ac:dyDescent="0.25">
      <c r="A1168" s="2">
        <v>4369</v>
      </c>
      <c r="B1168" s="4">
        <v>67</v>
      </c>
      <c r="C1168" s="4">
        <v>0</v>
      </c>
      <c r="D1168" s="5">
        <v>3</v>
      </c>
      <c r="E1168" s="5">
        <v>6</v>
      </c>
    </row>
    <row r="1169" spans="1:5" ht="15.75" customHeight="1" x14ac:dyDescent="0.25">
      <c r="A1169" s="2">
        <v>10652</v>
      </c>
      <c r="B1169" s="4">
        <v>67</v>
      </c>
      <c r="C1169" s="4">
        <v>0</v>
      </c>
      <c r="D1169" s="5">
        <v>3</v>
      </c>
      <c r="E1169" s="5">
        <v>6</v>
      </c>
    </row>
    <row r="1170" spans="1:5" ht="15.75" customHeight="1" x14ac:dyDescent="0.25">
      <c r="A1170" s="2">
        <v>368</v>
      </c>
      <c r="B1170" s="4">
        <v>65</v>
      </c>
      <c r="C1170" s="4">
        <v>44</v>
      </c>
      <c r="D1170" s="5">
        <v>3</v>
      </c>
      <c r="E1170" s="5">
        <v>6</v>
      </c>
    </row>
    <row r="1171" spans="1:5" ht="15.75" customHeight="1" x14ac:dyDescent="0.25">
      <c r="A1171" s="2">
        <v>6184</v>
      </c>
      <c r="B1171" s="4">
        <v>64</v>
      </c>
      <c r="C1171" s="4">
        <v>128</v>
      </c>
      <c r="D1171" s="5">
        <v>3</v>
      </c>
      <c r="E1171" s="5">
        <v>8</v>
      </c>
    </row>
    <row r="1172" spans="1:5" ht="15.75" customHeight="1" x14ac:dyDescent="0.25">
      <c r="A1172" s="2">
        <v>2125</v>
      </c>
      <c r="B1172" s="4">
        <v>61</v>
      </c>
      <c r="C1172" s="4">
        <v>112</v>
      </c>
      <c r="D1172" s="5">
        <v>3</v>
      </c>
      <c r="E1172" s="5">
        <v>8</v>
      </c>
    </row>
    <row r="1173" spans="1:5" ht="15.75" customHeight="1" x14ac:dyDescent="0.25">
      <c r="A1173" s="2">
        <v>9308</v>
      </c>
      <c r="B1173" s="4">
        <v>61</v>
      </c>
      <c r="C1173" s="4">
        <v>61</v>
      </c>
      <c r="D1173" s="5">
        <v>3</v>
      </c>
      <c r="E1173" s="5">
        <v>6</v>
      </c>
    </row>
    <row r="1174" spans="1:5" ht="15.75" customHeight="1" x14ac:dyDescent="0.25">
      <c r="A1174" s="2">
        <v>544</v>
      </c>
      <c r="B1174" s="4">
        <v>61</v>
      </c>
      <c r="C1174" s="4">
        <v>61</v>
      </c>
      <c r="D1174" s="5">
        <v>3</v>
      </c>
      <c r="E1174" s="5">
        <v>6</v>
      </c>
    </row>
    <row r="1175" spans="1:5" ht="15.75" customHeight="1" x14ac:dyDescent="0.25">
      <c r="A1175" s="2">
        <v>2181</v>
      </c>
      <c r="B1175" s="4">
        <v>61</v>
      </c>
      <c r="C1175" s="4">
        <v>46</v>
      </c>
      <c r="D1175" s="5">
        <v>3</v>
      </c>
      <c r="E1175" s="5">
        <v>7</v>
      </c>
    </row>
    <row r="1176" spans="1:5" ht="15.75" customHeight="1" x14ac:dyDescent="0.25">
      <c r="A1176" s="2">
        <v>2471</v>
      </c>
      <c r="B1176" s="4">
        <v>58</v>
      </c>
      <c r="C1176" s="4">
        <v>66</v>
      </c>
      <c r="D1176" s="5">
        <v>3</v>
      </c>
      <c r="E1176" s="5">
        <v>6</v>
      </c>
    </row>
    <row r="1177" spans="1:5" ht="15.75" customHeight="1" x14ac:dyDescent="0.25">
      <c r="A1177" s="2">
        <v>4597</v>
      </c>
      <c r="B1177" s="4">
        <v>55</v>
      </c>
      <c r="C1177" s="4">
        <v>92</v>
      </c>
      <c r="D1177" s="5">
        <v>3</v>
      </c>
      <c r="E1177" s="5">
        <v>13</v>
      </c>
    </row>
    <row r="1178" spans="1:5" ht="15.75" customHeight="1" x14ac:dyDescent="0.25">
      <c r="A1178" s="2">
        <v>2350</v>
      </c>
      <c r="B1178" s="4">
        <v>53</v>
      </c>
      <c r="C1178" s="4">
        <v>17</v>
      </c>
      <c r="D1178" s="5">
        <v>3</v>
      </c>
      <c r="E1178" s="5">
        <v>8</v>
      </c>
    </row>
    <row r="1179" spans="1:5" ht="15.75" customHeight="1" x14ac:dyDescent="0.25">
      <c r="A1179" s="2">
        <v>6260</v>
      </c>
      <c r="B1179" s="4">
        <v>51</v>
      </c>
      <c r="C1179" s="4">
        <v>120</v>
      </c>
      <c r="D1179" s="5">
        <v>3</v>
      </c>
      <c r="E1179" s="5">
        <v>13</v>
      </c>
    </row>
    <row r="1180" spans="1:5" ht="15.75" customHeight="1" x14ac:dyDescent="0.25">
      <c r="A1180" s="2">
        <v>5331</v>
      </c>
      <c r="B1180" s="4">
        <v>51</v>
      </c>
      <c r="C1180" s="4">
        <v>0</v>
      </c>
      <c r="D1180" s="5">
        <v>3</v>
      </c>
      <c r="E1180" s="5">
        <v>7</v>
      </c>
    </row>
    <row r="1181" spans="1:5" ht="15.75" customHeight="1" x14ac:dyDescent="0.25">
      <c r="A1181" s="2">
        <v>5332</v>
      </c>
      <c r="B1181" s="4">
        <v>50</v>
      </c>
      <c r="C1181" s="4">
        <v>35</v>
      </c>
      <c r="D1181" s="5">
        <v>3</v>
      </c>
      <c r="E1181" s="5">
        <v>7</v>
      </c>
    </row>
    <row r="1182" spans="1:5" ht="15.75" customHeight="1" x14ac:dyDescent="0.25">
      <c r="A1182" s="2">
        <v>7002</v>
      </c>
      <c r="B1182" s="4">
        <v>48</v>
      </c>
      <c r="C1182" s="4">
        <v>45</v>
      </c>
      <c r="D1182" s="5">
        <v>3</v>
      </c>
      <c r="E1182" s="5">
        <v>8</v>
      </c>
    </row>
    <row r="1183" spans="1:5" ht="15.75" customHeight="1" x14ac:dyDescent="0.25">
      <c r="A1183" s="2">
        <v>6906</v>
      </c>
      <c r="B1183" s="4">
        <v>48</v>
      </c>
      <c r="C1183" s="4">
        <v>72</v>
      </c>
      <c r="D1183" s="5">
        <v>3</v>
      </c>
      <c r="E1183" s="5">
        <v>4</v>
      </c>
    </row>
    <row r="1184" spans="1:5" ht="15.75" customHeight="1" x14ac:dyDescent="0.25">
      <c r="A1184" s="2">
        <v>2227</v>
      </c>
      <c r="B1184" s="4">
        <v>47</v>
      </c>
      <c r="C1184" s="4">
        <v>20</v>
      </c>
      <c r="D1184" s="5">
        <v>3</v>
      </c>
      <c r="E1184" s="5">
        <v>5</v>
      </c>
    </row>
    <row r="1185" spans="1:5" ht="15.75" customHeight="1" x14ac:dyDescent="0.25">
      <c r="A1185" s="2">
        <v>946</v>
      </c>
      <c r="B1185" s="4">
        <v>47</v>
      </c>
      <c r="C1185" s="4">
        <v>20</v>
      </c>
      <c r="D1185" s="5">
        <v>3</v>
      </c>
      <c r="E1185" s="5">
        <v>5</v>
      </c>
    </row>
    <row r="1186" spans="1:5" ht="15.75" customHeight="1" x14ac:dyDescent="0.25">
      <c r="A1186" s="2">
        <v>10955</v>
      </c>
      <c r="B1186" s="4">
        <v>46</v>
      </c>
      <c r="C1186" s="4">
        <v>107</v>
      </c>
      <c r="D1186" s="5">
        <v>3</v>
      </c>
      <c r="E1186" s="5">
        <v>4</v>
      </c>
    </row>
    <row r="1187" spans="1:5" ht="15.75" customHeight="1" x14ac:dyDescent="0.25">
      <c r="A1187" s="2">
        <v>9624</v>
      </c>
      <c r="B1187" s="4">
        <v>45</v>
      </c>
      <c r="C1187" s="4">
        <v>18</v>
      </c>
      <c r="D1187" s="5">
        <v>3</v>
      </c>
      <c r="E1187" s="5">
        <v>6</v>
      </c>
    </row>
    <row r="1188" spans="1:5" ht="15.75" customHeight="1" x14ac:dyDescent="0.25">
      <c r="A1188" s="2">
        <v>10395</v>
      </c>
      <c r="B1188" s="4">
        <v>45</v>
      </c>
      <c r="C1188" s="4">
        <v>6</v>
      </c>
      <c r="D1188" s="5">
        <v>3</v>
      </c>
      <c r="E1188" s="5">
        <v>3</v>
      </c>
    </row>
    <row r="1189" spans="1:5" ht="15.75" customHeight="1" x14ac:dyDescent="0.25">
      <c r="A1189" s="2">
        <v>4554</v>
      </c>
      <c r="B1189" s="4">
        <v>45</v>
      </c>
      <c r="C1189" s="4">
        <v>10</v>
      </c>
      <c r="D1189" s="5">
        <v>3</v>
      </c>
      <c r="E1189" s="5">
        <v>8</v>
      </c>
    </row>
    <row r="1190" spans="1:5" ht="15.75" customHeight="1" x14ac:dyDescent="0.25">
      <c r="A1190" s="2">
        <v>10868</v>
      </c>
      <c r="B1190" s="4">
        <v>45</v>
      </c>
      <c r="C1190" s="4">
        <v>11</v>
      </c>
      <c r="D1190" s="5">
        <v>3</v>
      </c>
      <c r="E1190" s="5">
        <v>10</v>
      </c>
    </row>
    <row r="1191" spans="1:5" ht="15.75" customHeight="1" x14ac:dyDescent="0.25">
      <c r="A1191" s="2">
        <v>2379</v>
      </c>
      <c r="B1191" s="4">
        <v>44</v>
      </c>
      <c r="C1191" s="4">
        <v>73</v>
      </c>
      <c r="D1191" s="5">
        <v>3</v>
      </c>
      <c r="E1191" s="5">
        <v>5</v>
      </c>
    </row>
    <row r="1192" spans="1:5" ht="15.75" customHeight="1" x14ac:dyDescent="0.25">
      <c r="A1192" s="2">
        <v>7290</v>
      </c>
      <c r="B1192" s="4">
        <v>44</v>
      </c>
      <c r="C1192" s="4">
        <v>0</v>
      </c>
      <c r="D1192" s="5">
        <v>3</v>
      </c>
      <c r="E1192" s="5">
        <v>12</v>
      </c>
    </row>
    <row r="1193" spans="1:5" ht="15.75" customHeight="1" x14ac:dyDescent="0.25">
      <c r="A1193" s="2">
        <v>2875</v>
      </c>
      <c r="B1193" s="4">
        <v>44</v>
      </c>
      <c r="C1193" s="4">
        <v>8</v>
      </c>
      <c r="D1193" s="5">
        <v>3</v>
      </c>
      <c r="E1193" s="5">
        <v>13</v>
      </c>
    </row>
    <row r="1194" spans="1:5" ht="15.75" customHeight="1" x14ac:dyDescent="0.25">
      <c r="A1194" s="2">
        <v>8895</v>
      </c>
      <c r="B1194" s="4">
        <v>44</v>
      </c>
      <c r="C1194" s="4">
        <v>0</v>
      </c>
      <c r="D1194" s="5">
        <v>3</v>
      </c>
      <c r="E1194" s="5">
        <v>12</v>
      </c>
    </row>
    <row r="1195" spans="1:5" ht="15.75" customHeight="1" x14ac:dyDescent="0.25">
      <c r="A1195" s="2">
        <v>7453</v>
      </c>
      <c r="B1195" s="4">
        <v>43</v>
      </c>
      <c r="C1195" s="4">
        <v>56</v>
      </c>
      <c r="D1195" s="5">
        <v>3</v>
      </c>
      <c r="E1195" s="5">
        <v>4</v>
      </c>
    </row>
    <row r="1196" spans="1:5" ht="15.75" customHeight="1" x14ac:dyDescent="0.25">
      <c r="A1196" s="2">
        <v>6262</v>
      </c>
      <c r="B1196" s="4">
        <v>42</v>
      </c>
      <c r="C1196" s="4">
        <v>56</v>
      </c>
      <c r="D1196" s="5">
        <v>3</v>
      </c>
      <c r="E1196" s="5">
        <v>8</v>
      </c>
    </row>
    <row r="1197" spans="1:5" ht="15.75" customHeight="1" x14ac:dyDescent="0.25">
      <c r="A1197" s="2">
        <v>10767</v>
      </c>
      <c r="B1197" s="4">
        <v>40</v>
      </c>
      <c r="C1197" s="4">
        <v>40</v>
      </c>
      <c r="D1197" s="5">
        <v>3</v>
      </c>
      <c r="E1197" s="5">
        <v>12</v>
      </c>
    </row>
    <row r="1198" spans="1:5" ht="15.75" customHeight="1" x14ac:dyDescent="0.25">
      <c r="A1198" s="2">
        <v>10479</v>
      </c>
      <c r="B1198" s="4">
        <v>40</v>
      </c>
      <c r="C1198" s="4">
        <v>160</v>
      </c>
      <c r="D1198" s="5">
        <v>3</v>
      </c>
      <c r="E1198" s="5">
        <v>5</v>
      </c>
    </row>
    <row r="1199" spans="1:5" ht="15.75" customHeight="1" x14ac:dyDescent="0.25">
      <c r="A1199" s="2">
        <v>2410</v>
      </c>
      <c r="B1199" s="4">
        <v>40</v>
      </c>
      <c r="C1199" s="4">
        <v>60</v>
      </c>
      <c r="D1199" s="5">
        <v>3</v>
      </c>
      <c r="E1199" s="5">
        <v>8</v>
      </c>
    </row>
    <row r="1200" spans="1:5" ht="15.75" customHeight="1" x14ac:dyDescent="0.25">
      <c r="A1200" s="2">
        <v>8789</v>
      </c>
      <c r="B1200" s="4">
        <v>40</v>
      </c>
      <c r="C1200" s="4">
        <v>40</v>
      </c>
      <c r="D1200" s="5">
        <v>3</v>
      </c>
      <c r="E1200" s="5">
        <v>7</v>
      </c>
    </row>
    <row r="1201" spans="1:5" ht="15.75" customHeight="1" x14ac:dyDescent="0.25">
      <c r="A1201" s="2">
        <v>1175</v>
      </c>
      <c r="B1201" s="4">
        <v>39</v>
      </c>
      <c r="C1201" s="4">
        <v>28</v>
      </c>
      <c r="D1201" s="5">
        <v>3</v>
      </c>
      <c r="E1201" s="5">
        <v>3</v>
      </c>
    </row>
    <row r="1202" spans="1:5" ht="15.75" customHeight="1" x14ac:dyDescent="0.25">
      <c r="A1202" s="2">
        <v>8395</v>
      </c>
      <c r="B1202" s="4">
        <v>37</v>
      </c>
      <c r="C1202" s="4">
        <v>163</v>
      </c>
      <c r="D1202" s="5">
        <v>3</v>
      </c>
      <c r="E1202" s="5">
        <v>12</v>
      </c>
    </row>
    <row r="1203" spans="1:5" ht="15.75" customHeight="1" x14ac:dyDescent="0.25">
      <c r="A1203" s="2">
        <v>3745</v>
      </c>
      <c r="B1203" s="4">
        <v>36</v>
      </c>
      <c r="C1203" s="4">
        <v>10</v>
      </c>
      <c r="D1203" s="5">
        <v>3</v>
      </c>
      <c r="E1203" s="5">
        <v>3</v>
      </c>
    </row>
    <row r="1204" spans="1:5" ht="15.75" customHeight="1" x14ac:dyDescent="0.25">
      <c r="A1204" s="2">
        <v>8755</v>
      </c>
      <c r="B1204" s="4">
        <v>34</v>
      </c>
      <c r="C1204" s="4">
        <v>68</v>
      </c>
      <c r="D1204" s="5">
        <v>3</v>
      </c>
      <c r="E1204" s="5">
        <v>9</v>
      </c>
    </row>
    <row r="1205" spans="1:5" ht="15.75" customHeight="1" x14ac:dyDescent="0.25">
      <c r="A1205" s="2">
        <v>1990</v>
      </c>
      <c r="B1205" s="4">
        <v>34</v>
      </c>
      <c r="C1205" s="4">
        <v>86</v>
      </c>
      <c r="D1205" s="5">
        <v>3</v>
      </c>
      <c r="E1205" s="5">
        <v>8</v>
      </c>
    </row>
    <row r="1206" spans="1:5" ht="15.75" customHeight="1" x14ac:dyDescent="0.25">
      <c r="A1206" s="2">
        <v>2162</v>
      </c>
      <c r="B1206" s="4">
        <v>34</v>
      </c>
      <c r="C1206" s="4">
        <v>29</v>
      </c>
      <c r="D1206" s="5">
        <v>3</v>
      </c>
      <c r="E1206" s="5">
        <v>10</v>
      </c>
    </row>
    <row r="1207" spans="1:5" ht="15.75" customHeight="1" x14ac:dyDescent="0.25">
      <c r="A1207" s="2">
        <v>1491</v>
      </c>
      <c r="B1207" s="4">
        <v>33</v>
      </c>
      <c r="C1207" s="4">
        <v>28</v>
      </c>
      <c r="D1207" s="5">
        <v>3</v>
      </c>
      <c r="E1207" s="5">
        <v>7</v>
      </c>
    </row>
    <row r="1208" spans="1:5" ht="15.75" customHeight="1" x14ac:dyDescent="0.25">
      <c r="A1208" s="2">
        <v>3406</v>
      </c>
      <c r="B1208" s="4">
        <v>33</v>
      </c>
      <c r="C1208" s="4">
        <v>24</v>
      </c>
      <c r="D1208" s="5">
        <v>3</v>
      </c>
      <c r="E1208" s="5">
        <v>7</v>
      </c>
    </row>
    <row r="1209" spans="1:5" ht="15.75" customHeight="1" x14ac:dyDescent="0.25">
      <c r="A1209" s="2">
        <v>7972</v>
      </c>
      <c r="B1209" s="4">
        <v>32</v>
      </c>
      <c r="C1209" s="4">
        <v>75</v>
      </c>
      <c r="D1209" s="5">
        <v>3</v>
      </c>
      <c r="E1209" s="5">
        <v>9</v>
      </c>
    </row>
    <row r="1210" spans="1:5" ht="15.75" customHeight="1" x14ac:dyDescent="0.25">
      <c r="A1210" s="2">
        <v>9596</v>
      </c>
      <c r="B1210" s="4">
        <v>32</v>
      </c>
      <c r="C1210" s="4">
        <v>110</v>
      </c>
      <c r="D1210" s="5">
        <v>3</v>
      </c>
      <c r="E1210" s="5">
        <v>13</v>
      </c>
    </row>
    <row r="1211" spans="1:5" ht="15.75" customHeight="1" x14ac:dyDescent="0.25">
      <c r="A1211" s="2">
        <v>8029</v>
      </c>
      <c r="B1211" s="4">
        <v>32</v>
      </c>
      <c r="C1211" s="4">
        <v>16</v>
      </c>
      <c r="D1211" s="5">
        <v>3</v>
      </c>
      <c r="E1211" s="5">
        <v>7</v>
      </c>
    </row>
    <row r="1212" spans="1:5" ht="15.75" customHeight="1" x14ac:dyDescent="0.25">
      <c r="A1212" s="2">
        <v>10925</v>
      </c>
      <c r="B1212" s="4">
        <v>31</v>
      </c>
      <c r="C1212" s="4">
        <v>56</v>
      </c>
      <c r="D1212" s="5">
        <v>3</v>
      </c>
      <c r="E1212" s="5">
        <v>11</v>
      </c>
    </row>
    <row r="1213" spans="1:5" ht="15.75" customHeight="1" x14ac:dyDescent="0.25">
      <c r="A1213" s="2">
        <v>6261</v>
      </c>
      <c r="B1213" s="4">
        <v>31</v>
      </c>
      <c r="C1213" s="4">
        <v>48</v>
      </c>
      <c r="D1213" s="5">
        <v>3</v>
      </c>
      <c r="E1213" s="5">
        <v>10</v>
      </c>
    </row>
    <row r="1214" spans="1:5" ht="15.75" customHeight="1" x14ac:dyDescent="0.25">
      <c r="A1214" s="2">
        <v>3075</v>
      </c>
      <c r="B1214" s="4">
        <v>30</v>
      </c>
      <c r="C1214" s="4">
        <v>34</v>
      </c>
      <c r="D1214" s="5">
        <v>3</v>
      </c>
      <c r="E1214" s="5">
        <v>7</v>
      </c>
    </row>
    <row r="1215" spans="1:5" ht="15.75" customHeight="1" x14ac:dyDescent="0.25">
      <c r="A1215" s="2">
        <v>2625</v>
      </c>
      <c r="B1215" s="4">
        <v>29</v>
      </c>
      <c r="C1215" s="4">
        <v>32</v>
      </c>
      <c r="D1215" s="5">
        <v>3</v>
      </c>
      <c r="E1215" s="5">
        <v>7</v>
      </c>
    </row>
    <row r="1216" spans="1:5" ht="15.75" customHeight="1" x14ac:dyDescent="0.25">
      <c r="A1216" s="2">
        <v>9504</v>
      </c>
      <c r="B1216" s="4">
        <v>28</v>
      </c>
      <c r="C1216" s="4">
        <v>123</v>
      </c>
      <c r="D1216" s="5">
        <v>3</v>
      </c>
      <c r="E1216" s="5">
        <v>13</v>
      </c>
    </row>
    <row r="1217" spans="1:5" ht="15.75" customHeight="1" x14ac:dyDescent="0.25">
      <c r="A1217" s="2">
        <v>7352</v>
      </c>
      <c r="B1217" s="4">
        <v>28</v>
      </c>
      <c r="C1217" s="4">
        <v>3</v>
      </c>
      <c r="D1217" s="5">
        <v>3</v>
      </c>
      <c r="E1217" s="5">
        <v>6</v>
      </c>
    </row>
    <row r="1218" spans="1:5" ht="15.75" customHeight="1" x14ac:dyDescent="0.25">
      <c r="A1218" s="2">
        <v>7053</v>
      </c>
      <c r="B1218" s="4">
        <v>28</v>
      </c>
      <c r="C1218" s="4">
        <v>28</v>
      </c>
      <c r="D1218" s="5">
        <v>3</v>
      </c>
      <c r="E1218" s="5">
        <v>8</v>
      </c>
    </row>
    <row r="1219" spans="1:5" ht="15.75" customHeight="1" x14ac:dyDescent="0.25">
      <c r="A1219" s="2">
        <v>2882</v>
      </c>
      <c r="B1219" s="4">
        <v>28</v>
      </c>
      <c r="C1219" s="4">
        <v>18</v>
      </c>
      <c r="D1219" s="5">
        <v>3</v>
      </c>
      <c r="E1219" s="5">
        <v>9</v>
      </c>
    </row>
    <row r="1220" spans="1:5" ht="15.75" customHeight="1" x14ac:dyDescent="0.25">
      <c r="A1220" s="2">
        <v>4356</v>
      </c>
      <c r="B1220" s="4">
        <v>28</v>
      </c>
      <c r="C1220" s="4">
        <v>14</v>
      </c>
      <c r="D1220" s="5">
        <v>3</v>
      </c>
      <c r="E1220" s="5">
        <v>5</v>
      </c>
    </row>
    <row r="1221" spans="1:5" ht="15.75" customHeight="1" x14ac:dyDescent="0.25">
      <c r="A1221" s="2">
        <v>6853</v>
      </c>
      <c r="B1221" s="4">
        <v>26</v>
      </c>
      <c r="C1221" s="4">
        <v>13</v>
      </c>
      <c r="D1221" s="5">
        <v>3</v>
      </c>
      <c r="E1221" s="5">
        <v>11</v>
      </c>
    </row>
    <row r="1222" spans="1:5" ht="15.75" customHeight="1" x14ac:dyDescent="0.25">
      <c r="A1222" s="2">
        <v>6609</v>
      </c>
      <c r="B1222" s="4">
        <v>26</v>
      </c>
      <c r="C1222" s="4">
        <v>23</v>
      </c>
      <c r="D1222" s="5">
        <v>3</v>
      </c>
      <c r="E1222" s="5">
        <v>3</v>
      </c>
    </row>
    <row r="1223" spans="1:5" ht="15.75" customHeight="1" x14ac:dyDescent="0.25">
      <c r="A1223" s="2">
        <v>4331</v>
      </c>
      <c r="B1223" s="4">
        <v>26</v>
      </c>
      <c r="C1223" s="4">
        <v>26</v>
      </c>
      <c r="D1223" s="5">
        <v>3</v>
      </c>
      <c r="E1223" s="5">
        <v>11</v>
      </c>
    </row>
    <row r="1224" spans="1:5" ht="15.75" customHeight="1" x14ac:dyDescent="0.25">
      <c r="A1224" s="2">
        <v>4643</v>
      </c>
      <c r="B1224" s="4">
        <v>26</v>
      </c>
      <c r="C1224" s="4">
        <v>9</v>
      </c>
      <c r="D1224" s="5">
        <v>3</v>
      </c>
      <c r="E1224" s="5">
        <v>4</v>
      </c>
    </row>
    <row r="1225" spans="1:5" ht="15.75" customHeight="1" x14ac:dyDescent="0.25">
      <c r="A1225" s="2">
        <v>7366</v>
      </c>
      <c r="B1225" s="4">
        <v>26</v>
      </c>
      <c r="C1225" s="4">
        <v>13</v>
      </c>
      <c r="D1225" s="5">
        <v>3</v>
      </c>
      <c r="E1225" s="5">
        <v>11</v>
      </c>
    </row>
    <row r="1226" spans="1:5" ht="15.75" customHeight="1" x14ac:dyDescent="0.25">
      <c r="A1226" s="2">
        <v>4587</v>
      </c>
      <c r="B1226" s="4">
        <v>25</v>
      </c>
      <c r="C1226" s="4">
        <v>0</v>
      </c>
      <c r="D1226" s="5">
        <v>3</v>
      </c>
      <c r="E1226" s="5">
        <v>7</v>
      </c>
    </row>
    <row r="1227" spans="1:5" ht="15.75" customHeight="1" x14ac:dyDescent="0.25">
      <c r="A1227" s="2">
        <v>2677</v>
      </c>
      <c r="B1227" s="4">
        <v>24</v>
      </c>
      <c r="C1227" s="4">
        <v>4</v>
      </c>
      <c r="D1227" s="5">
        <v>3</v>
      </c>
      <c r="E1227" s="5">
        <v>6</v>
      </c>
    </row>
    <row r="1228" spans="1:5" ht="15.75" customHeight="1" x14ac:dyDescent="0.25">
      <c r="A1228" s="2">
        <v>1729</v>
      </c>
      <c r="B1228" s="4">
        <v>24</v>
      </c>
      <c r="C1228" s="4">
        <v>24</v>
      </c>
      <c r="D1228" s="5">
        <v>3</v>
      </c>
      <c r="E1228" s="5">
        <v>10</v>
      </c>
    </row>
    <row r="1229" spans="1:5" ht="15.75" customHeight="1" x14ac:dyDescent="0.25">
      <c r="A1229" s="2">
        <v>535</v>
      </c>
      <c r="B1229" s="4">
        <v>23</v>
      </c>
      <c r="C1229" s="4">
        <v>65</v>
      </c>
      <c r="D1229" s="5">
        <v>3</v>
      </c>
      <c r="E1229" s="5">
        <v>13</v>
      </c>
    </row>
    <row r="1230" spans="1:5" ht="15.75" customHeight="1" x14ac:dyDescent="0.25">
      <c r="A1230" s="2">
        <v>3270</v>
      </c>
      <c r="B1230" s="4">
        <v>23</v>
      </c>
      <c r="C1230" s="4">
        <v>18</v>
      </c>
      <c r="D1230" s="5">
        <v>3</v>
      </c>
      <c r="E1230" s="5">
        <v>3</v>
      </c>
    </row>
    <row r="1231" spans="1:5" ht="15.75" customHeight="1" x14ac:dyDescent="0.25">
      <c r="A1231" s="2">
        <v>4608</v>
      </c>
      <c r="B1231" s="4">
        <v>23</v>
      </c>
      <c r="C1231" s="4">
        <v>65</v>
      </c>
      <c r="D1231" s="5">
        <v>3</v>
      </c>
      <c r="E1231" s="5">
        <v>13</v>
      </c>
    </row>
    <row r="1232" spans="1:5" ht="15.75" customHeight="1" x14ac:dyDescent="0.25">
      <c r="A1232" s="2">
        <v>7301</v>
      </c>
      <c r="B1232" s="4">
        <v>22</v>
      </c>
      <c r="C1232" s="4">
        <v>7</v>
      </c>
      <c r="D1232" s="5">
        <v>3</v>
      </c>
      <c r="E1232" s="5">
        <v>3</v>
      </c>
    </row>
    <row r="1233" spans="1:5" ht="15.75" customHeight="1" x14ac:dyDescent="0.25">
      <c r="A1233" s="2">
        <v>7960</v>
      </c>
      <c r="B1233" s="4">
        <v>22</v>
      </c>
      <c r="C1233" s="4">
        <v>25</v>
      </c>
      <c r="D1233" s="5">
        <v>3</v>
      </c>
      <c r="E1233" s="5">
        <v>13</v>
      </c>
    </row>
    <row r="1234" spans="1:5" ht="15.75" customHeight="1" x14ac:dyDescent="0.25">
      <c r="A1234" s="2">
        <v>2727</v>
      </c>
      <c r="B1234" s="4">
        <v>21</v>
      </c>
      <c r="C1234" s="4">
        <v>3</v>
      </c>
      <c r="D1234" s="5">
        <v>3</v>
      </c>
      <c r="E1234" s="5">
        <v>6</v>
      </c>
    </row>
    <row r="1235" spans="1:5" ht="15.75" customHeight="1" x14ac:dyDescent="0.25">
      <c r="A1235" s="2">
        <v>10669</v>
      </c>
      <c r="B1235" s="4">
        <v>21</v>
      </c>
      <c r="C1235" s="4">
        <v>21</v>
      </c>
      <c r="D1235" s="5">
        <v>3</v>
      </c>
      <c r="E1235" s="5">
        <v>10</v>
      </c>
    </row>
    <row r="1236" spans="1:5" ht="15.75" customHeight="1" x14ac:dyDescent="0.25">
      <c r="A1236" s="2">
        <v>3578</v>
      </c>
      <c r="B1236" s="4">
        <v>21</v>
      </c>
      <c r="C1236" s="4">
        <v>10</v>
      </c>
      <c r="D1236" s="5">
        <v>3</v>
      </c>
      <c r="E1236" s="5">
        <v>6</v>
      </c>
    </row>
    <row r="1237" spans="1:5" ht="15.75" customHeight="1" x14ac:dyDescent="0.25">
      <c r="A1237" s="2">
        <v>10965</v>
      </c>
      <c r="B1237" s="4">
        <v>20</v>
      </c>
      <c r="C1237" s="4">
        <v>50</v>
      </c>
      <c r="D1237" s="5">
        <v>3</v>
      </c>
      <c r="E1237" s="5">
        <v>13</v>
      </c>
    </row>
    <row r="1238" spans="1:5" ht="15.75" customHeight="1" x14ac:dyDescent="0.25">
      <c r="A1238" s="2">
        <v>4669</v>
      </c>
      <c r="B1238" s="4">
        <v>19</v>
      </c>
      <c r="C1238" s="4">
        <v>25</v>
      </c>
      <c r="D1238" s="5">
        <v>3</v>
      </c>
      <c r="E1238" s="5">
        <v>4</v>
      </c>
    </row>
    <row r="1239" spans="1:5" ht="15.75" customHeight="1" x14ac:dyDescent="0.25">
      <c r="A1239" s="2">
        <v>10505</v>
      </c>
      <c r="B1239" s="4">
        <v>19</v>
      </c>
      <c r="C1239" s="4">
        <v>9</v>
      </c>
      <c r="D1239" s="5">
        <v>3</v>
      </c>
      <c r="E1239" s="5">
        <v>7</v>
      </c>
    </row>
    <row r="1240" spans="1:5" ht="15.75" customHeight="1" x14ac:dyDescent="0.25">
      <c r="A1240" s="2">
        <v>4530</v>
      </c>
      <c r="B1240" s="4">
        <v>19</v>
      </c>
      <c r="C1240" s="4">
        <v>26</v>
      </c>
      <c r="D1240" s="5">
        <v>3</v>
      </c>
      <c r="E1240" s="5">
        <v>10</v>
      </c>
    </row>
    <row r="1241" spans="1:5" ht="15.75" customHeight="1" x14ac:dyDescent="0.25">
      <c r="A1241" s="2">
        <v>263</v>
      </c>
      <c r="B1241" s="4">
        <v>19</v>
      </c>
      <c r="C1241" s="4">
        <v>14</v>
      </c>
      <c r="D1241" s="5">
        <v>3</v>
      </c>
      <c r="E1241" s="5">
        <v>3</v>
      </c>
    </row>
    <row r="1242" spans="1:5" ht="15.75" customHeight="1" x14ac:dyDescent="0.25">
      <c r="A1242" s="2">
        <v>9797</v>
      </c>
      <c r="B1242" s="4">
        <v>19</v>
      </c>
      <c r="C1242" s="4">
        <v>11</v>
      </c>
      <c r="D1242" s="5">
        <v>3</v>
      </c>
      <c r="E1242" s="5">
        <v>8</v>
      </c>
    </row>
    <row r="1243" spans="1:5" ht="15.75" customHeight="1" x14ac:dyDescent="0.25">
      <c r="A1243" s="2">
        <v>9909</v>
      </c>
      <c r="B1243" s="4">
        <v>18</v>
      </c>
      <c r="C1243" s="4">
        <v>22</v>
      </c>
      <c r="D1243" s="5">
        <v>3</v>
      </c>
      <c r="E1243" s="5">
        <v>3</v>
      </c>
    </row>
    <row r="1244" spans="1:5" ht="15.75" customHeight="1" x14ac:dyDescent="0.25">
      <c r="A1244" s="2">
        <v>10232</v>
      </c>
      <c r="B1244" s="4">
        <v>18</v>
      </c>
      <c r="C1244" s="4">
        <v>6</v>
      </c>
      <c r="D1244" s="5">
        <v>3</v>
      </c>
      <c r="E1244" s="5">
        <v>7</v>
      </c>
    </row>
    <row r="1245" spans="1:5" ht="15.75" customHeight="1" x14ac:dyDescent="0.25">
      <c r="A1245" s="2">
        <v>3469</v>
      </c>
      <c r="B1245" s="4">
        <v>18</v>
      </c>
      <c r="C1245" s="4">
        <v>1</v>
      </c>
      <c r="D1245" s="5">
        <v>3</v>
      </c>
      <c r="E1245" s="5">
        <v>3</v>
      </c>
    </row>
    <row r="1246" spans="1:5" ht="15.75" customHeight="1" x14ac:dyDescent="0.25">
      <c r="A1246" s="2">
        <v>7019</v>
      </c>
      <c r="B1246" s="4">
        <v>18</v>
      </c>
      <c r="C1246" s="4">
        <v>26</v>
      </c>
      <c r="D1246" s="5">
        <v>3</v>
      </c>
      <c r="E1246" s="5">
        <v>5</v>
      </c>
    </row>
    <row r="1247" spans="1:5" ht="15.75" customHeight="1" x14ac:dyDescent="0.25">
      <c r="A1247" s="2">
        <v>10548</v>
      </c>
      <c r="B1247" s="4">
        <v>17</v>
      </c>
      <c r="C1247" s="4">
        <v>106</v>
      </c>
      <c r="D1247" s="5">
        <v>3</v>
      </c>
      <c r="E1247" s="5">
        <v>12</v>
      </c>
    </row>
    <row r="1248" spans="1:5" ht="15.75" customHeight="1" x14ac:dyDescent="0.25">
      <c r="A1248" s="2">
        <v>4136</v>
      </c>
      <c r="B1248" s="4">
        <v>17</v>
      </c>
      <c r="C1248" s="4">
        <v>26</v>
      </c>
      <c r="D1248" s="5">
        <v>3</v>
      </c>
      <c r="E1248" s="5">
        <v>2</v>
      </c>
    </row>
    <row r="1249" spans="1:5" ht="15.75" customHeight="1" x14ac:dyDescent="0.25">
      <c r="A1249" s="2">
        <v>7349</v>
      </c>
      <c r="B1249" s="4">
        <v>17</v>
      </c>
      <c r="C1249" s="4">
        <v>16</v>
      </c>
      <c r="D1249" s="5">
        <v>3</v>
      </c>
      <c r="E1249" s="5">
        <v>3</v>
      </c>
    </row>
    <row r="1250" spans="1:5" ht="15.75" customHeight="1" x14ac:dyDescent="0.25">
      <c r="A1250" s="2">
        <v>4023</v>
      </c>
      <c r="B1250" s="4">
        <v>17</v>
      </c>
      <c r="C1250" s="4">
        <v>21</v>
      </c>
      <c r="D1250" s="5">
        <v>3</v>
      </c>
      <c r="E1250" s="5">
        <v>2</v>
      </c>
    </row>
    <row r="1251" spans="1:5" ht="15.75" customHeight="1" x14ac:dyDescent="0.25">
      <c r="A1251" s="2">
        <v>9119</v>
      </c>
      <c r="B1251" s="4">
        <v>17</v>
      </c>
      <c r="C1251" s="4">
        <v>17</v>
      </c>
      <c r="D1251" s="5">
        <v>3</v>
      </c>
      <c r="E1251" s="5">
        <v>7</v>
      </c>
    </row>
    <row r="1252" spans="1:5" ht="15.75" customHeight="1" x14ac:dyDescent="0.25">
      <c r="A1252" s="2">
        <v>9949</v>
      </c>
      <c r="B1252" s="4">
        <v>16</v>
      </c>
      <c r="C1252" s="4">
        <v>41</v>
      </c>
      <c r="D1252" s="5">
        <v>3</v>
      </c>
      <c r="E1252" s="5">
        <v>6</v>
      </c>
    </row>
    <row r="1253" spans="1:5" ht="15.75" customHeight="1" x14ac:dyDescent="0.25">
      <c r="A1253" s="2">
        <v>5371</v>
      </c>
      <c r="B1253" s="4">
        <v>16</v>
      </c>
      <c r="C1253" s="4">
        <v>0</v>
      </c>
      <c r="D1253" s="5">
        <v>3</v>
      </c>
      <c r="E1253" s="5">
        <v>2</v>
      </c>
    </row>
    <row r="1254" spans="1:5" ht="15.75" customHeight="1" x14ac:dyDescent="0.25">
      <c r="A1254" s="2">
        <v>7426</v>
      </c>
      <c r="B1254" s="4">
        <v>16</v>
      </c>
      <c r="C1254" s="4">
        <v>9</v>
      </c>
      <c r="D1254" s="5">
        <v>3</v>
      </c>
      <c r="E1254" s="5">
        <v>5</v>
      </c>
    </row>
    <row r="1255" spans="1:5" ht="15.75" customHeight="1" x14ac:dyDescent="0.25">
      <c r="A1255" s="2">
        <v>8360</v>
      </c>
      <c r="B1255" s="4">
        <v>16</v>
      </c>
      <c r="C1255" s="4">
        <v>9</v>
      </c>
      <c r="D1255" s="5">
        <v>3</v>
      </c>
      <c r="E1255" s="5">
        <v>5</v>
      </c>
    </row>
    <row r="1256" spans="1:5" ht="15.75" customHeight="1" x14ac:dyDescent="0.25">
      <c r="A1256" s="2">
        <v>9499</v>
      </c>
      <c r="B1256" s="4">
        <v>15</v>
      </c>
      <c r="C1256" s="4">
        <v>0</v>
      </c>
      <c r="D1256" s="5">
        <v>3</v>
      </c>
      <c r="E1256" s="5">
        <v>7</v>
      </c>
    </row>
    <row r="1257" spans="1:5" ht="15.75" customHeight="1" x14ac:dyDescent="0.25">
      <c r="A1257" s="2">
        <v>7912</v>
      </c>
      <c r="B1257" s="4">
        <v>15</v>
      </c>
      <c r="C1257" s="4">
        <v>20</v>
      </c>
      <c r="D1257" s="5">
        <v>3</v>
      </c>
      <c r="E1257" s="5">
        <v>2</v>
      </c>
    </row>
    <row r="1258" spans="1:5" ht="15.75" customHeight="1" x14ac:dyDescent="0.25">
      <c r="A1258" s="2">
        <v>898</v>
      </c>
      <c r="B1258" s="4">
        <v>15</v>
      </c>
      <c r="C1258" s="4">
        <v>8</v>
      </c>
      <c r="D1258" s="5">
        <v>3</v>
      </c>
      <c r="E1258" s="5">
        <v>4</v>
      </c>
    </row>
    <row r="1259" spans="1:5" ht="15.75" customHeight="1" x14ac:dyDescent="0.25">
      <c r="A1259" s="2">
        <v>8212</v>
      </c>
      <c r="B1259" s="4">
        <v>15</v>
      </c>
      <c r="C1259" s="4">
        <v>13</v>
      </c>
      <c r="D1259" s="5">
        <v>3</v>
      </c>
      <c r="E1259" s="5">
        <v>4</v>
      </c>
    </row>
    <row r="1260" spans="1:5" ht="15.75" customHeight="1" x14ac:dyDescent="0.25">
      <c r="A1260" s="2">
        <v>6245</v>
      </c>
      <c r="B1260" s="4">
        <v>14</v>
      </c>
      <c r="C1260" s="4">
        <v>14</v>
      </c>
      <c r="D1260" s="5">
        <v>3</v>
      </c>
      <c r="E1260" s="5">
        <v>8</v>
      </c>
    </row>
    <row r="1261" spans="1:5" ht="15.75" customHeight="1" x14ac:dyDescent="0.25">
      <c r="A1261" s="2">
        <v>8780</v>
      </c>
      <c r="B1261" s="4">
        <v>14</v>
      </c>
      <c r="C1261" s="4">
        <v>14</v>
      </c>
      <c r="D1261" s="5">
        <v>3</v>
      </c>
      <c r="E1261" s="5">
        <v>8</v>
      </c>
    </row>
    <row r="1262" spans="1:5" ht="15.75" customHeight="1" x14ac:dyDescent="0.25">
      <c r="A1262" s="2">
        <v>9432</v>
      </c>
      <c r="B1262" s="4">
        <v>14</v>
      </c>
      <c r="C1262" s="4">
        <v>1</v>
      </c>
      <c r="D1262" s="5">
        <v>3</v>
      </c>
      <c r="E1262" s="5">
        <v>3</v>
      </c>
    </row>
    <row r="1263" spans="1:5" ht="15.75" customHeight="1" x14ac:dyDescent="0.25">
      <c r="A1263" s="2">
        <v>7930</v>
      </c>
      <c r="B1263" s="4">
        <v>13</v>
      </c>
      <c r="C1263" s="4">
        <v>18</v>
      </c>
      <c r="D1263" s="5">
        <v>3</v>
      </c>
      <c r="E1263" s="5">
        <v>6</v>
      </c>
    </row>
    <row r="1264" spans="1:5" ht="15.75" customHeight="1" x14ac:dyDescent="0.25">
      <c r="A1264" s="2">
        <v>738</v>
      </c>
      <c r="B1264" s="4">
        <v>13</v>
      </c>
      <c r="C1264" s="4">
        <v>15</v>
      </c>
      <c r="D1264" s="5">
        <v>3</v>
      </c>
      <c r="E1264" s="5">
        <v>4</v>
      </c>
    </row>
    <row r="1265" spans="1:5" ht="15.75" customHeight="1" x14ac:dyDescent="0.25">
      <c r="A1265" s="2">
        <v>10403</v>
      </c>
      <c r="B1265" s="4">
        <v>13</v>
      </c>
      <c r="C1265" s="4">
        <v>5</v>
      </c>
      <c r="D1265" s="5">
        <v>3</v>
      </c>
      <c r="E1265" s="5">
        <v>3</v>
      </c>
    </row>
    <row r="1266" spans="1:5" ht="15.75" customHeight="1" x14ac:dyDescent="0.25">
      <c r="A1266" s="2">
        <v>10602</v>
      </c>
      <c r="B1266" s="4">
        <v>12</v>
      </c>
      <c r="C1266" s="4">
        <v>1</v>
      </c>
      <c r="D1266" s="5">
        <v>3</v>
      </c>
      <c r="E1266" s="5">
        <v>4</v>
      </c>
    </row>
    <row r="1267" spans="1:5" ht="15.75" customHeight="1" x14ac:dyDescent="0.25">
      <c r="A1267" s="2">
        <v>4654</v>
      </c>
      <c r="B1267" s="4">
        <v>12</v>
      </c>
      <c r="C1267" s="4">
        <v>60</v>
      </c>
      <c r="D1267" s="5">
        <v>3</v>
      </c>
      <c r="E1267" s="5">
        <v>5</v>
      </c>
    </row>
    <row r="1268" spans="1:5" ht="15.75" customHeight="1" x14ac:dyDescent="0.25">
      <c r="A1268" s="2">
        <v>5633</v>
      </c>
      <c r="B1268" s="4">
        <v>12</v>
      </c>
      <c r="C1268" s="4">
        <v>10</v>
      </c>
      <c r="D1268" s="5">
        <v>3</v>
      </c>
      <c r="E1268" s="5">
        <v>6</v>
      </c>
    </row>
    <row r="1269" spans="1:5" ht="15.75" customHeight="1" x14ac:dyDescent="0.25">
      <c r="A1269" s="2">
        <v>10319</v>
      </c>
      <c r="B1269" s="4">
        <v>12</v>
      </c>
      <c r="C1269" s="4">
        <v>12</v>
      </c>
      <c r="D1269" s="5">
        <v>3</v>
      </c>
      <c r="E1269" s="5">
        <v>11</v>
      </c>
    </row>
    <row r="1270" spans="1:5" ht="15.75" customHeight="1" x14ac:dyDescent="0.25">
      <c r="A1270" s="2">
        <v>3220</v>
      </c>
      <c r="B1270" s="4">
        <v>12</v>
      </c>
      <c r="C1270" s="4">
        <v>1</v>
      </c>
      <c r="D1270" s="5">
        <v>3</v>
      </c>
      <c r="E1270" s="5">
        <v>4</v>
      </c>
    </row>
    <row r="1271" spans="1:5" ht="15.75" customHeight="1" x14ac:dyDescent="0.25">
      <c r="A1271" s="2">
        <v>3865</v>
      </c>
      <c r="B1271" s="4">
        <v>12</v>
      </c>
      <c r="C1271" s="4">
        <v>13</v>
      </c>
      <c r="D1271" s="5">
        <v>3</v>
      </c>
      <c r="E1271" s="5">
        <v>2</v>
      </c>
    </row>
    <row r="1272" spans="1:5" ht="15.75" customHeight="1" x14ac:dyDescent="0.25">
      <c r="A1272" s="2">
        <v>5424</v>
      </c>
      <c r="B1272" s="4">
        <v>12</v>
      </c>
      <c r="C1272" s="4">
        <v>1</v>
      </c>
      <c r="D1272" s="5">
        <v>3</v>
      </c>
      <c r="E1272" s="5">
        <v>4</v>
      </c>
    </row>
    <row r="1273" spans="1:5" ht="15.75" customHeight="1" x14ac:dyDescent="0.25">
      <c r="A1273" s="2">
        <v>4764</v>
      </c>
      <c r="B1273" s="4">
        <v>12</v>
      </c>
      <c r="C1273" s="4">
        <v>22</v>
      </c>
      <c r="D1273" s="5">
        <v>3</v>
      </c>
      <c r="E1273" s="5">
        <v>4</v>
      </c>
    </row>
    <row r="1274" spans="1:5" ht="15.75" customHeight="1" x14ac:dyDescent="0.25">
      <c r="A1274" s="2">
        <v>3276</v>
      </c>
      <c r="B1274" s="4">
        <v>12</v>
      </c>
      <c r="C1274" s="4">
        <v>5</v>
      </c>
      <c r="D1274" s="5">
        <v>3</v>
      </c>
      <c r="E1274" s="5">
        <v>3</v>
      </c>
    </row>
    <row r="1275" spans="1:5" ht="15.75" customHeight="1" x14ac:dyDescent="0.25">
      <c r="A1275" s="2">
        <v>8070</v>
      </c>
      <c r="B1275" s="4">
        <v>12</v>
      </c>
      <c r="C1275" s="4">
        <v>12</v>
      </c>
      <c r="D1275" s="5">
        <v>3</v>
      </c>
      <c r="E1275" s="5">
        <v>5</v>
      </c>
    </row>
    <row r="1276" spans="1:5" ht="15.75" customHeight="1" x14ac:dyDescent="0.25">
      <c r="A1276" s="2">
        <v>2730</v>
      </c>
      <c r="B1276" s="4">
        <v>11</v>
      </c>
      <c r="C1276" s="4">
        <v>91</v>
      </c>
      <c r="D1276" s="5">
        <v>3</v>
      </c>
      <c r="E1276" s="5">
        <v>10</v>
      </c>
    </row>
    <row r="1277" spans="1:5" ht="15.75" customHeight="1" x14ac:dyDescent="0.25">
      <c r="A1277" s="2">
        <v>7761</v>
      </c>
      <c r="B1277" s="4">
        <v>11</v>
      </c>
      <c r="C1277" s="4">
        <v>8</v>
      </c>
      <c r="D1277" s="5">
        <v>3</v>
      </c>
      <c r="E1277" s="5">
        <v>4</v>
      </c>
    </row>
    <row r="1278" spans="1:5" ht="15.75" customHeight="1" x14ac:dyDescent="0.25">
      <c r="A1278" s="2">
        <v>10476</v>
      </c>
      <c r="B1278" s="4">
        <v>11</v>
      </c>
      <c r="C1278" s="4">
        <v>2</v>
      </c>
      <c r="D1278" s="5">
        <v>3</v>
      </c>
      <c r="E1278" s="5">
        <v>5</v>
      </c>
    </row>
    <row r="1279" spans="1:5" ht="15.75" customHeight="1" x14ac:dyDescent="0.25">
      <c r="A1279" s="2">
        <v>940</v>
      </c>
      <c r="B1279" s="4">
        <v>11</v>
      </c>
      <c r="C1279" s="4">
        <v>11</v>
      </c>
      <c r="D1279" s="5">
        <v>3</v>
      </c>
      <c r="E1279" s="5">
        <v>7</v>
      </c>
    </row>
    <row r="1280" spans="1:5" ht="15.75" customHeight="1" x14ac:dyDescent="0.25">
      <c r="A1280" s="2">
        <v>0</v>
      </c>
      <c r="B1280" s="4">
        <v>10</v>
      </c>
      <c r="C1280" s="4">
        <v>87</v>
      </c>
      <c r="D1280" s="5">
        <v>3</v>
      </c>
      <c r="E1280" s="5">
        <v>9</v>
      </c>
    </row>
    <row r="1281" spans="1:5" ht="15.75" customHeight="1" x14ac:dyDescent="0.25">
      <c r="A1281" s="2">
        <v>2075</v>
      </c>
      <c r="B1281" s="4">
        <v>10</v>
      </c>
      <c r="C1281" s="4">
        <v>30</v>
      </c>
      <c r="D1281" s="5">
        <v>3</v>
      </c>
      <c r="E1281" s="5">
        <v>7</v>
      </c>
    </row>
    <row r="1282" spans="1:5" ht="15.75" customHeight="1" x14ac:dyDescent="0.25">
      <c r="A1282" s="2">
        <v>5909</v>
      </c>
      <c r="B1282" s="4">
        <v>10</v>
      </c>
      <c r="C1282" s="4">
        <v>0</v>
      </c>
      <c r="D1282" s="5">
        <v>3</v>
      </c>
      <c r="E1282" s="5">
        <v>8</v>
      </c>
    </row>
    <row r="1283" spans="1:5" ht="15.75" customHeight="1" x14ac:dyDescent="0.25">
      <c r="A1283" s="2">
        <v>8443</v>
      </c>
      <c r="B1283" s="4">
        <v>10</v>
      </c>
      <c r="C1283" s="4">
        <v>15</v>
      </c>
      <c r="D1283" s="5">
        <v>3</v>
      </c>
      <c r="E1283" s="5">
        <v>2</v>
      </c>
    </row>
    <row r="1284" spans="1:5" ht="15.75" customHeight="1" x14ac:dyDescent="0.25">
      <c r="A1284" s="2">
        <v>2995</v>
      </c>
      <c r="B1284" s="4">
        <v>10</v>
      </c>
      <c r="C1284" s="4">
        <v>10</v>
      </c>
      <c r="D1284" s="5">
        <v>3</v>
      </c>
      <c r="E1284" s="5">
        <v>9</v>
      </c>
    </row>
    <row r="1285" spans="1:5" ht="15.75" customHeight="1" x14ac:dyDescent="0.25">
      <c r="A1285" s="2">
        <v>6398</v>
      </c>
      <c r="B1285" s="4">
        <v>10</v>
      </c>
      <c r="C1285" s="4">
        <v>0</v>
      </c>
      <c r="D1285" s="5">
        <v>3</v>
      </c>
      <c r="E1285" s="5">
        <v>3</v>
      </c>
    </row>
    <row r="1286" spans="1:5" ht="15.75" customHeight="1" x14ac:dyDescent="0.25">
      <c r="A1286" s="2">
        <v>7514</v>
      </c>
      <c r="B1286" s="4">
        <v>10</v>
      </c>
      <c r="C1286" s="4">
        <v>10</v>
      </c>
      <c r="D1286" s="5">
        <v>3</v>
      </c>
      <c r="E1286" s="5">
        <v>4</v>
      </c>
    </row>
    <row r="1287" spans="1:5" ht="15.75" customHeight="1" x14ac:dyDescent="0.25">
      <c r="A1287" s="2">
        <v>5788</v>
      </c>
      <c r="B1287" s="4">
        <v>10</v>
      </c>
      <c r="C1287" s="4">
        <v>7</v>
      </c>
      <c r="D1287" s="5">
        <v>3</v>
      </c>
      <c r="E1287" s="5">
        <v>4</v>
      </c>
    </row>
    <row r="1288" spans="1:5" ht="15.75" customHeight="1" x14ac:dyDescent="0.25">
      <c r="A1288" s="2">
        <v>4055</v>
      </c>
      <c r="B1288" s="4">
        <v>10</v>
      </c>
      <c r="C1288" s="4">
        <v>9</v>
      </c>
      <c r="D1288" s="5">
        <v>3</v>
      </c>
      <c r="E1288" s="5">
        <v>3</v>
      </c>
    </row>
    <row r="1289" spans="1:5" ht="15.75" customHeight="1" x14ac:dyDescent="0.25">
      <c r="A1289" s="2">
        <v>3665</v>
      </c>
      <c r="B1289" s="4">
        <v>9</v>
      </c>
      <c r="C1289" s="4">
        <v>3</v>
      </c>
      <c r="D1289" s="5">
        <v>3</v>
      </c>
      <c r="E1289" s="5">
        <v>3</v>
      </c>
    </row>
    <row r="1290" spans="1:5" ht="15.75" customHeight="1" x14ac:dyDescent="0.25">
      <c r="A1290" s="2">
        <v>9481</v>
      </c>
      <c r="B1290" s="4">
        <v>9</v>
      </c>
      <c r="C1290" s="4">
        <v>10</v>
      </c>
      <c r="D1290" s="5">
        <v>3</v>
      </c>
      <c r="E1290" s="5">
        <v>3</v>
      </c>
    </row>
    <row r="1291" spans="1:5" ht="15.75" customHeight="1" x14ac:dyDescent="0.25">
      <c r="A1291" s="2">
        <v>7938</v>
      </c>
      <c r="B1291" s="4">
        <v>8</v>
      </c>
      <c r="C1291" s="4">
        <v>4</v>
      </c>
      <c r="D1291" s="5">
        <v>3</v>
      </c>
      <c r="E1291" s="5">
        <v>10</v>
      </c>
    </row>
    <row r="1292" spans="1:5" ht="15.75" customHeight="1" x14ac:dyDescent="0.25">
      <c r="A1292" s="2">
        <v>9097</v>
      </c>
      <c r="B1292" s="4">
        <v>8</v>
      </c>
      <c r="C1292" s="4">
        <v>2</v>
      </c>
      <c r="D1292" s="5">
        <v>3</v>
      </c>
      <c r="E1292" s="5">
        <v>8</v>
      </c>
    </row>
    <row r="1293" spans="1:5" ht="15.75" customHeight="1" x14ac:dyDescent="0.25">
      <c r="A1293" s="2">
        <v>5545</v>
      </c>
      <c r="B1293" s="4">
        <v>8</v>
      </c>
      <c r="C1293" s="4">
        <v>35</v>
      </c>
      <c r="D1293" s="5">
        <v>3</v>
      </c>
      <c r="E1293" s="5">
        <v>5</v>
      </c>
    </row>
    <row r="1294" spans="1:5" ht="15.75" customHeight="1" x14ac:dyDescent="0.25">
      <c r="A1294" s="2">
        <v>3697</v>
      </c>
      <c r="B1294" s="4">
        <v>8</v>
      </c>
      <c r="C1294" s="4">
        <v>7</v>
      </c>
      <c r="D1294" s="5">
        <v>3</v>
      </c>
      <c r="E1294" s="5">
        <v>4</v>
      </c>
    </row>
    <row r="1295" spans="1:5" ht="15.75" customHeight="1" x14ac:dyDescent="0.25">
      <c r="A1295" s="2">
        <v>5294</v>
      </c>
      <c r="B1295" s="4">
        <v>8</v>
      </c>
      <c r="C1295" s="4">
        <v>4</v>
      </c>
      <c r="D1295" s="5">
        <v>3</v>
      </c>
      <c r="E1295" s="5">
        <v>4</v>
      </c>
    </row>
    <row r="1296" spans="1:5" ht="15.75" customHeight="1" x14ac:dyDescent="0.25">
      <c r="A1296" s="2">
        <v>9955</v>
      </c>
      <c r="B1296" s="4">
        <v>8</v>
      </c>
      <c r="C1296" s="4">
        <v>7</v>
      </c>
      <c r="D1296" s="5">
        <v>3</v>
      </c>
      <c r="E1296" s="5">
        <v>4</v>
      </c>
    </row>
    <row r="1297" spans="1:5" ht="15.75" customHeight="1" x14ac:dyDescent="0.25">
      <c r="A1297" s="2">
        <v>8726</v>
      </c>
      <c r="B1297" s="4">
        <v>8</v>
      </c>
      <c r="C1297" s="4">
        <v>10</v>
      </c>
      <c r="D1297" s="5">
        <v>3</v>
      </c>
      <c r="E1297" s="5">
        <v>4</v>
      </c>
    </row>
    <row r="1298" spans="1:5" ht="15.75" customHeight="1" x14ac:dyDescent="0.25">
      <c r="A1298" s="2">
        <v>10659</v>
      </c>
      <c r="B1298" s="4">
        <v>8</v>
      </c>
      <c r="C1298" s="4">
        <v>8</v>
      </c>
      <c r="D1298" s="5">
        <v>3</v>
      </c>
      <c r="E1298" s="5">
        <v>2</v>
      </c>
    </row>
    <row r="1299" spans="1:5" ht="15.75" customHeight="1" x14ac:dyDescent="0.25">
      <c r="A1299" s="2">
        <v>92</v>
      </c>
      <c r="B1299" s="4">
        <v>7</v>
      </c>
      <c r="C1299" s="4">
        <v>14</v>
      </c>
      <c r="D1299" s="5">
        <v>3</v>
      </c>
      <c r="E1299" s="5">
        <v>4</v>
      </c>
    </row>
    <row r="1300" spans="1:5" ht="15.75" customHeight="1" x14ac:dyDescent="0.25">
      <c r="A1300" s="2">
        <v>1349</v>
      </c>
      <c r="B1300" s="4">
        <v>7</v>
      </c>
      <c r="C1300" s="4">
        <v>3</v>
      </c>
      <c r="D1300" s="5">
        <v>3</v>
      </c>
      <c r="E1300" s="5">
        <v>3</v>
      </c>
    </row>
    <row r="1301" spans="1:5" ht="15.75" customHeight="1" x14ac:dyDescent="0.25">
      <c r="A1301" s="2">
        <v>5726</v>
      </c>
      <c r="B1301" s="4">
        <v>7</v>
      </c>
      <c r="C1301" s="4">
        <v>8</v>
      </c>
      <c r="D1301" s="5">
        <v>3</v>
      </c>
      <c r="E1301" s="5">
        <v>4</v>
      </c>
    </row>
    <row r="1302" spans="1:5" ht="15.75" customHeight="1" x14ac:dyDescent="0.25">
      <c r="A1302" s="2">
        <v>7786</v>
      </c>
      <c r="B1302" s="4">
        <v>7</v>
      </c>
      <c r="C1302" s="4">
        <v>5</v>
      </c>
      <c r="D1302" s="5">
        <v>3</v>
      </c>
      <c r="E1302" s="5">
        <v>4</v>
      </c>
    </row>
    <row r="1303" spans="1:5" ht="15.75" customHeight="1" x14ac:dyDescent="0.25">
      <c r="A1303" s="2">
        <v>1142</v>
      </c>
      <c r="B1303" s="4">
        <v>7</v>
      </c>
      <c r="C1303" s="4">
        <v>66</v>
      </c>
      <c r="D1303" s="5">
        <v>3</v>
      </c>
      <c r="E1303" s="5">
        <v>9</v>
      </c>
    </row>
    <row r="1304" spans="1:5" ht="15.75" customHeight="1" x14ac:dyDescent="0.25">
      <c r="A1304" s="2">
        <v>4368</v>
      </c>
      <c r="B1304" s="4">
        <v>7</v>
      </c>
      <c r="C1304" s="4">
        <v>12</v>
      </c>
      <c r="D1304" s="5">
        <v>3</v>
      </c>
      <c r="E1304" s="5">
        <v>4</v>
      </c>
    </row>
    <row r="1305" spans="1:5" ht="15.75" customHeight="1" x14ac:dyDescent="0.25">
      <c r="A1305" s="2">
        <v>3312</v>
      </c>
      <c r="B1305" s="4">
        <v>7</v>
      </c>
      <c r="C1305" s="4">
        <v>14</v>
      </c>
      <c r="D1305" s="5">
        <v>3</v>
      </c>
      <c r="E1305" s="5">
        <v>4</v>
      </c>
    </row>
    <row r="1306" spans="1:5" ht="15.75" customHeight="1" x14ac:dyDescent="0.25">
      <c r="A1306" s="2">
        <v>5320</v>
      </c>
      <c r="B1306" s="4">
        <v>7</v>
      </c>
      <c r="C1306" s="4">
        <v>3</v>
      </c>
      <c r="D1306" s="5">
        <v>3</v>
      </c>
      <c r="E1306" s="5">
        <v>4</v>
      </c>
    </row>
    <row r="1307" spans="1:5" ht="15.75" customHeight="1" x14ac:dyDescent="0.25">
      <c r="A1307" s="2">
        <v>749</v>
      </c>
      <c r="B1307" s="4">
        <v>7</v>
      </c>
      <c r="C1307" s="4">
        <v>4</v>
      </c>
      <c r="D1307" s="5">
        <v>3</v>
      </c>
      <c r="E1307" s="5">
        <v>3</v>
      </c>
    </row>
    <row r="1308" spans="1:5" ht="15.75" customHeight="1" x14ac:dyDescent="0.25">
      <c r="A1308" s="2">
        <v>7937</v>
      </c>
      <c r="B1308" s="4">
        <v>7</v>
      </c>
      <c r="C1308" s="4">
        <v>3</v>
      </c>
      <c r="D1308" s="5">
        <v>3</v>
      </c>
      <c r="E1308" s="5">
        <v>3</v>
      </c>
    </row>
    <row r="1309" spans="1:5" ht="15.75" customHeight="1" x14ac:dyDescent="0.25">
      <c r="A1309" s="2">
        <v>7842</v>
      </c>
      <c r="B1309" s="4">
        <v>7</v>
      </c>
      <c r="C1309" s="4">
        <v>2</v>
      </c>
      <c r="D1309" s="5">
        <v>3</v>
      </c>
      <c r="E1309" s="5">
        <v>3</v>
      </c>
    </row>
    <row r="1310" spans="1:5" ht="15.75" customHeight="1" x14ac:dyDescent="0.25">
      <c r="A1310" s="2">
        <v>1839</v>
      </c>
      <c r="B1310" s="4">
        <v>7</v>
      </c>
      <c r="C1310" s="4">
        <v>2</v>
      </c>
      <c r="D1310" s="5">
        <v>3</v>
      </c>
      <c r="E1310" s="5">
        <v>4</v>
      </c>
    </row>
    <row r="1311" spans="1:5" ht="15.75" customHeight="1" x14ac:dyDescent="0.25">
      <c r="A1311" s="2">
        <v>9974</v>
      </c>
      <c r="B1311" s="4">
        <v>6</v>
      </c>
      <c r="C1311" s="4">
        <v>5</v>
      </c>
      <c r="D1311" s="5">
        <v>3</v>
      </c>
      <c r="E1311" s="5">
        <v>2</v>
      </c>
    </row>
    <row r="1312" spans="1:5" ht="15.75" customHeight="1" x14ac:dyDescent="0.25">
      <c r="A1312" s="2">
        <v>4437</v>
      </c>
      <c r="B1312" s="4">
        <v>6</v>
      </c>
      <c r="C1312" s="4">
        <v>9</v>
      </c>
      <c r="D1312" s="5">
        <v>3</v>
      </c>
      <c r="E1312" s="5">
        <v>5</v>
      </c>
    </row>
    <row r="1313" spans="1:5" ht="15.75" customHeight="1" x14ac:dyDescent="0.25">
      <c r="A1313" s="2">
        <v>3376</v>
      </c>
      <c r="B1313" s="4">
        <v>6</v>
      </c>
      <c r="C1313" s="4">
        <v>4</v>
      </c>
      <c r="D1313" s="5">
        <v>3</v>
      </c>
      <c r="E1313" s="5">
        <v>6</v>
      </c>
    </row>
    <row r="1314" spans="1:5" ht="15.75" customHeight="1" x14ac:dyDescent="0.25">
      <c r="A1314" s="2">
        <v>10120</v>
      </c>
      <c r="B1314" s="4">
        <v>6</v>
      </c>
      <c r="C1314" s="4">
        <v>6</v>
      </c>
      <c r="D1314" s="5">
        <v>3</v>
      </c>
      <c r="E1314" s="5">
        <v>6</v>
      </c>
    </row>
    <row r="1315" spans="1:5" ht="15.75" customHeight="1" x14ac:dyDescent="0.25">
      <c r="A1315" s="2">
        <v>5048</v>
      </c>
      <c r="B1315" s="4">
        <v>6</v>
      </c>
      <c r="C1315" s="4">
        <v>5</v>
      </c>
      <c r="D1315" s="5">
        <v>3</v>
      </c>
      <c r="E1315" s="5">
        <v>2</v>
      </c>
    </row>
    <row r="1316" spans="1:5" ht="15.75" customHeight="1" x14ac:dyDescent="0.25">
      <c r="A1316" s="2">
        <v>5892</v>
      </c>
      <c r="B1316" s="4">
        <v>6</v>
      </c>
      <c r="C1316" s="4">
        <v>2</v>
      </c>
      <c r="D1316" s="5">
        <v>3</v>
      </c>
      <c r="E1316" s="5">
        <v>5</v>
      </c>
    </row>
    <row r="1317" spans="1:5" ht="15.75" customHeight="1" x14ac:dyDescent="0.25">
      <c r="A1317" s="2">
        <v>8799</v>
      </c>
      <c r="B1317" s="4">
        <v>6</v>
      </c>
      <c r="C1317" s="4">
        <v>3</v>
      </c>
      <c r="D1317" s="5">
        <v>3</v>
      </c>
      <c r="E1317" s="5">
        <v>4</v>
      </c>
    </row>
    <row r="1318" spans="1:5" ht="15.75" customHeight="1" x14ac:dyDescent="0.25">
      <c r="A1318" s="2">
        <v>6673</v>
      </c>
      <c r="B1318" s="4">
        <v>6</v>
      </c>
      <c r="C1318" s="4">
        <v>17</v>
      </c>
      <c r="D1318" s="5">
        <v>3</v>
      </c>
      <c r="E1318" s="5">
        <v>3</v>
      </c>
    </row>
    <row r="1319" spans="1:5" ht="15.75" customHeight="1" x14ac:dyDescent="0.25">
      <c r="A1319" s="2">
        <v>4541</v>
      </c>
      <c r="B1319" s="4">
        <v>6</v>
      </c>
      <c r="C1319" s="4">
        <v>6</v>
      </c>
      <c r="D1319" s="5">
        <v>3</v>
      </c>
      <c r="E1319" s="5">
        <v>6</v>
      </c>
    </row>
    <row r="1320" spans="1:5" ht="15.75" customHeight="1" x14ac:dyDescent="0.25">
      <c r="A1320" s="2">
        <v>9736</v>
      </c>
      <c r="B1320" s="4">
        <v>5</v>
      </c>
      <c r="C1320" s="4">
        <v>13</v>
      </c>
      <c r="D1320" s="5">
        <v>3</v>
      </c>
      <c r="E1320" s="5">
        <v>3</v>
      </c>
    </row>
    <row r="1321" spans="1:5" ht="15.75" customHeight="1" x14ac:dyDescent="0.25">
      <c r="A1321" s="2">
        <v>5346</v>
      </c>
      <c r="B1321" s="4">
        <v>5</v>
      </c>
      <c r="C1321" s="4">
        <v>0</v>
      </c>
      <c r="D1321" s="5">
        <v>3</v>
      </c>
      <c r="E1321" s="5">
        <v>3</v>
      </c>
    </row>
    <row r="1322" spans="1:5" ht="15.75" customHeight="1" x14ac:dyDescent="0.25">
      <c r="A1322" s="2">
        <v>3712</v>
      </c>
      <c r="B1322" s="4">
        <v>5</v>
      </c>
      <c r="C1322" s="4">
        <v>0</v>
      </c>
      <c r="D1322" s="5">
        <v>3</v>
      </c>
      <c r="E1322" s="5">
        <v>6</v>
      </c>
    </row>
    <row r="1323" spans="1:5" ht="15.75" customHeight="1" x14ac:dyDescent="0.25">
      <c r="A1323" s="2">
        <v>10032</v>
      </c>
      <c r="B1323" s="4">
        <v>5</v>
      </c>
      <c r="C1323" s="4">
        <v>12</v>
      </c>
      <c r="D1323" s="5">
        <v>3</v>
      </c>
      <c r="E1323" s="5">
        <v>3</v>
      </c>
    </row>
    <row r="1324" spans="1:5" ht="15.75" customHeight="1" x14ac:dyDescent="0.25">
      <c r="A1324" s="2">
        <v>1802</v>
      </c>
      <c r="B1324" s="4">
        <v>5</v>
      </c>
      <c r="C1324" s="4">
        <v>29</v>
      </c>
      <c r="D1324" s="5">
        <v>3</v>
      </c>
      <c r="E1324" s="5">
        <v>12</v>
      </c>
    </row>
    <row r="1325" spans="1:5" ht="15.75" customHeight="1" x14ac:dyDescent="0.25">
      <c r="A1325" s="2">
        <v>10270</v>
      </c>
      <c r="B1325" s="4">
        <v>5</v>
      </c>
      <c r="C1325" s="4">
        <v>5</v>
      </c>
      <c r="D1325" s="5">
        <v>3</v>
      </c>
      <c r="E1325" s="5">
        <v>3</v>
      </c>
    </row>
    <row r="1326" spans="1:5" ht="15.75" customHeight="1" x14ac:dyDescent="0.25">
      <c r="A1326" s="2">
        <v>10995</v>
      </c>
      <c r="B1326" s="4">
        <v>5</v>
      </c>
      <c r="C1326" s="4">
        <v>7</v>
      </c>
      <c r="D1326" s="5">
        <v>3</v>
      </c>
      <c r="E1326" s="5">
        <v>4</v>
      </c>
    </row>
    <row r="1327" spans="1:5" ht="15.75" customHeight="1" x14ac:dyDescent="0.25">
      <c r="A1327" s="2">
        <v>1307</v>
      </c>
      <c r="B1327" s="4">
        <v>5</v>
      </c>
      <c r="C1327" s="4">
        <v>3</v>
      </c>
      <c r="D1327" s="5">
        <v>3</v>
      </c>
      <c r="E1327" s="5">
        <v>4</v>
      </c>
    </row>
    <row r="1328" spans="1:5" ht="15.75" customHeight="1" x14ac:dyDescent="0.25">
      <c r="A1328" s="2">
        <v>2639</v>
      </c>
      <c r="B1328" s="4">
        <v>5</v>
      </c>
      <c r="C1328" s="4">
        <v>3</v>
      </c>
      <c r="D1328" s="5">
        <v>3</v>
      </c>
      <c r="E1328" s="5">
        <v>2</v>
      </c>
    </row>
    <row r="1329" spans="1:5" ht="15.75" customHeight="1" x14ac:dyDescent="0.25">
      <c r="A1329" s="2">
        <v>5939</v>
      </c>
      <c r="B1329" s="4">
        <v>5</v>
      </c>
      <c r="C1329" s="4">
        <v>6</v>
      </c>
      <c r="D1329" s="5">
        <v>3</v>
      </c>
      <c r="E1329" s="5">
        <v>3</v>
      </c>
    </row>
    <row r="1330" spans="1:5" ht="15.75" customHeight="1" x14ac:dyDescent="0.25">
      <c r="A1330" s="2">
        <v>8832</v>
      </c>
      <c r="B1330" s="4">
        <v>5</v>
      </c>
      <c r="C1330" s="4">
        <v>8</v>
      </c>
      <c r="D1330" s="5">
        <v>3</v>
      </c>
      <c r="E1330" s="5">
        <v>4</v>
      </c>
    </row>
    <row r="1331" spans="1:5" ht="15.75" customHeight="1" x14ac:dyDescent="0.25">
      <c r="A1331" s="2">
        <v>6864</v>
      </c>
      <c r="B1331" s="4">
        <v>4</v>
      </c>
      <c r="C1331" s="4">
        <v>2</v>
      </c>
      <c r="D1331" s="5">
        <v>3</v>
      </c>
      <c r="E1331" s="5">
        <v>3</v>
      </c>
    </row>
    <row r="1332" spans="1:5" ht="15.75" customHeight="1" x14ac:dyDescent="0.25">
      <c r="A1332" s="2">
        <v>3332</v>
      </c>
      <c r="B1332" s="4">
        <v>4</v>
      </c>
      <c r="C1332" s="4">
        <v>5</v>
      </c>
      <c r="D1332" s="5">
        <v>3</v>
      </c>
      <c r="E1332" s="5">
        <v>4</v>
      </c>
    </row>
    <row r="1333" spans="1:5" ht="15.75" customHeight="1" x14ac:dyDescent="0.25">
      <c r="A1333" s="2">
        <v>6690</v>
      </c>
      <c r="B1333" s="4">
        <v>4</v>
      </c>
      <c r="C1333" s="4">
        <v>2</v>
      </c>
      <c r="D1333" s="5">
        <v>3</v>
      </c>
      <c r="E1333" s="5">
        <v>3</v>
      </c>
    </row>
    <row r="1334" spans="1:5" ht="15.75" customHeight="1" x14ac:dyDescent="0.25">
      <c r="A1334" s="2">
        <v>9738</v>
      </c>
      <c r="B1334" s="4">
        <v>4</v>
      </c>
      <c r="C1334" s="4">
        <v>4</v>
      </c>
      <c r="D1334" s="5">
        <v>3</v>
      </c>
      <c r="E1334" s="5">
        <v>3</v>
      </c>
    </row>
    <row r="1335" spans="1:5" ht="15.75" customHeight="1" x14ac:dyDescent="0.25">
      <c r="A1335" s="2">
        <v>2392</v>
      </c>
      <c r="B1335" s="4">
        <v>4</v>
      </c>
      <c r="C1335" s="4">
        <v>0</v>
      </c>
      <c r="D1335" s="5">
        <v>3</v>
      </c>
      <c r="E1335" s="5">
        <v>3</v>
      </c>
    </row>
    <row r="1336" spans="1:5" ht="15.75" customHeight="1" x14ac:dyDescent="0.25">
      <c r="A1336" s="2">
        <v>1519</v>
      </c>
      <c r="B1336" s="4">
        <v>4</v>
      </c>
      <c r="C1336" s="4">
        <v>3</v>
      </c>
      <c r="D1336" s="5">
        <v>3</v>
      </c>
      <c r="E1336" s="5">
        <v>3</v>
      </c>
    </row>
    <row r="1337" spans="1:5" ht="15.75" customHeight="1" x14ac:dyDescent="0.25">
      <c r="A1337" s="2">
        <v>5642</v>
      </c>
      <c r="B1337" s="4">
        <v>4</v>
      </c>
      <c r="C1337" s="4">
        <v>13</v>
      </c>
      <c r="D1337" s="5">
        <v>3</v>
      </c>
      <c r="E1337" s="5">
        <v>6</v>
      </c>
    </row>
    <row r="1338" spans="1:5" ht="15.75" customHeight="1" x14ac:dyDescent="0.25">
      <c r="A1338" s="2">
        <v>1160</v>
      </c>
      <c r="B1338" s="4">
        <v>4</v>
      </c>
      <c r="C1338" s="4">
        <v>2</v>
      </c>
      <c r="D1338" s="5">
        <v>3</v>
      </c>
      <c r="E1338" s="5">
        <v>3</v>
      </c>
    </row>
    <row r="1339" spans="1:5" ht="15.75" customHeight="1" x14ac:dyDescent="0.25">
      <c r="A1339" s="2">
        <v>4992</v>
      </c>
      <c r="B1339" s="4">
        <v>4</v>
      </c>
      <c r="C1339" s="4">
        <v>10</v>
      </c>
      <c r="D1339" s="5">
        <v>3</v>
      </c>
      <c r="E1339" s="5">
        <v>2</v>
      </c>
    </row>
    <row r="1340" spans="1:5" ht="15.75" customHeight="1" x14ac:dyDescent="0.25">
      <c r="A1340" s="2">
        <v>9080</v>
      </c>
      <c r="B1340" s="4">
        <v>4</v>
      </c>
      <c r="C1340" s="4">
        <v>3</v>
      </c>
      <c r="D1340" s="5">
        <v>3</v>
      </c>
      <c r="E1340" s="5">
        <v>3</v>
      </c>
    </row>
    <row r="1341" spans="1:5" ht="15.75" customHeight="1" x14ac:dyDescent="0.25">
      <c r="A1341" s="2">
        <v>10542</v>
      </c>
      <c r="B1341" s="4">
        <v>4</v>
      </c>
      <c r="C1341" s="4">
        <v>4</v>
      </c>
      <c r="D1341" s="5">
        <v>3</v>
      </c>
      <c r="E1341" s="5">
        <v>3</v>
      </c>
    </row>
    <row r="1342" spans="1:5" ht="15.75" customHeight="1" x14ac:dyDescent="0.25">
      <c r="A1342" s="2">
        <v>10617</v>
      </c>
      <c r="B1342" s="4">
        <v>4</v>
      </c>
      <c r="C1342" s="4">
        <v>2</v>
      </c>
      <c r="D1342" s="5">
        <v>3</v>
      </c>
      <c r="E1342" s="5">
        <v>3</v>
      </c>
    </row>
    <row r="1343" spans="1:5" ht="15.75" customHeight="1" x14ac:dyDescent="0.25">
      <c r="A1343" s="2">
        <v>1920</v>
      </c>
      <c r="B1343" s="4">
        <v>4</v>
      </c>
      <c r="C1343" s="4">
        <v>0</v>
      </c>
      <c r="D1343" s="5">
        <v>3</v>
      </c>
      <c r="E1343" s="5">
        <v>3</v>
      </c>
    </row>
    <row r="1344" spans="1:5" ht="15.75" customHeight="1" x14ac:dyDescent="0.25">
      <c r="A1344" s="2">
        <v>839</v>
      </c>
      <c r="B1344" s="4">
        <v>4</v>
      </c>
      <c r="C1344" s="4">
        <v>1</v>
      </c>
      <c r="D1344" s="5">
        <v>3</v>
      </c>
      <c r="E1344" s="5">
        <v>4</v>
      </c>
    </row>
    <row r="1345" spans="1:5" ht="15.75" customHeight="1" x14ac:dyDescent="0.25">
      <c r="A1345" s="2">
        <v>6678</v>
      </c>
      <c r="B1345" s="4">
        <v>4</v>
      </c>
      <c r="C1345" s="4">
        <v>2</v>
      </c>
      <c r="D1345" s="5">
        <v>3</v>
      </c>
      <c r="E1345" s="5">
        <v>4</v>
      </c>
    </row>
    <row r="1346" spans="1:5" ht="15.75" customHeight="1" x14ac:dyDescent="0.25">
      <c r="A1346" s="2">
        <v>10212</v>
      </c>
      <c r="B1346" s="4">
        <v>4</v>
      </c>
      <c r="C1346" s="4">
        <v>4</v>
      </c>
      <c r="D1346" s="5">
        <v>3</v>
      </c>
      <c r="E1346" s="5">
        <v>3</v>
      </c>
    </row>
    <row r="1347" spans="1:5" ht="15.75" customHeight="1" x14ac:dyDescent="0.25">
      <c r="A1347" s="2">
        <v>10352</v>
      </c>
      <c r="B1347" s="4">
        <v>4</v>
      </c>
      <c r="C1347" s="4">
        <v>3</v>
      </c>
      <c r="D1347" s="5">
        <v>3</v>
      </c>
      <c r="E1347" s="5">
        <v>2</v>
      </c>
    </row>
    <row r="1348" spans="1:5" ht="15.75" customHeight="1" x14ac:dyDescent="0.25">
      <c r="A1348" s="2">
        <v>7433</v>
      </c>
      <c r="B1348" s="4">
        <v>4</v>
      </c>
      <c r="C1348" s="4">
        <v>5</v>
      </c>
      <c r="D1348" s="5">
        <v>3</v>
      </c>
      <c r="E1348" s="5">
        <v>4</v>
      </c>
    </row>
    <row r="1349" spans="1:5" ht="15.75" customHeight="1" x14ac:dyDescent="0.25">
      <c r="A1349" s="2">
        <v>3517</v>
      </c>
      <c r="B1349" s="4">
        <v>4</v>
      </c>
      <c r="C1349" s="4">
        <v>10</v>
      </c>
      <c r="D1349" s="5">
        <v>3</v>
      </c>
      <c r="E1349" s="5">
        <v>3</v>
      </c>
    </row>
    <row r="1350" spans="1:5" ht="15.75" customHeight="1" x14ac:dyDescent="0.25">
      <c r="A1350" s="2">
        <v>1100</v>
      </c>
      <c r="B1350" s="4">
        <v>4</v>
      </c>
      <c r="C1350" s="4">
        <v>2</v>
      </c>
      <c r="D1350" s="5">
        <v>3</v>
      </c>
      <c r="E1350" s="5">
        <v>3</v>
      </c>
    </row>
    <row r="1351" spans="1:5" ht="15.75" customHeight="1" x14ac:dyDescent="0.25">
      <c r="A1351" s="2">
        <v>10755</v>
      </c>
      <c r="B1351" s="4">
        <v>3</v>
      </c>
      <c r="C1351" s="4">
        <v>7</v>
      </c>
      <c r="D1351" s="5">
        <v>3</v>
      </c>
      <c r="E1351" s="5">
        <v>2</v>
      </c>
    </row>
    <row r="1352" spans="1:5" ht="15.75" customHeight="1" x14ac:dyDescent="0.25">
      <c r="A1352" s="2">
        <v>10629</v>
      </c>
      <c r="B1352" s="4">
        <v>3</v>
      </c>
      <c r="C1352" s="4">
        <v>4</v>
      </c>
      <c r="D1352" s="5">
        <v>3</v>
      </c>
      <c r="E1352" s="5">
        <v>3</v>
      </c>
    </row>
    <row r="1353" spans="1:5" ht="15.75" customHeight="1" x14ac:dyDescent="0.25">
      <c r="A1353" s="2">
        <v>3629</v>
      </c>
      <c r="B1353" s="4">
        <v>3</v>
      </c>
      <c r="C1353" s="4">
        <v>4</v>
      </c>
      <c r="D1353" s="5">
        <v>3</v>
      </c>
      <c r="E1353" s="5">
        <v>3</v>
      </c>
    </row>
    <row r="1354" spans="1:5" ht="15.75" customHeight="1" x14ac:dyDescent="0.25">
      <c r="A1354" s="2">
        <v>8182</v>
      </c>
      <c r="B1354" s="4">
        <v>3</v>
      </c>
      <c r="C1354" s="4">
        <v>4</v>
      </c>
      <c r="D1354" s="5">
        <v>3</v>
      </c>
      <c r="E1354" s="5">
        <v>4</v>
      </c>
    </row>
    <row r="1355" spans="1:5" ht="15.75" customHeight="1" x14ac:dyDescent="0.25">
      <c r="A1355" s="2">
        <v>1324</v>
      </c>
      <c r="B1355" s="4">
        <v>3</v>
      </c>
      <c r="C1355" s="4">
        <v>19</v>
      </c>
      <c r="D1355" s="5">
        <v>3</v>
      </c>
      <c r="E1355" s="5">
        <v>3</v>
      </c>
    </row>
    <row r="1356" spans="1:5" ht="15.75" customHeight="1" x14ac:dyDescent="0.25">
      <c r="A1356" s="2">
        <v>7297</v>
      </c>
      <c r="B1356" s="4">
        <v>3</v>
      </c>
      <c r="C1356" s="4">
        <v>7</v>
      </c>
      <c r="D1356" s="5">
        <v>3</v>
      </c>
      <c r="E1356" s="5">
        <v>3</v>
      </c>
    </row>
    <row r="1357" spans="1:5" ht="15.75" customHeight="1" x14ac:dyDescent="0.25">
      <c r="A1357" s="2">
        <v>4927</v>
      </c>
      <c r="B1357" s="4">
        <v>3</v>
      </c>
      <c r="C1357" s="4">
        <v>1</v>
      </c>
      <c r="D1357" s="5">
        <v>3</v>
      </c>
      <c r="E1357" s="5">
        <v>3</v>
      </c>
    </row>
    <row r="1358" spans="1:5" ht="15.75" customHeight="1" x14ac:dyDescent="0.25">
      <c r="A1358" s="2">
        <v>304</v>
      </c>
      <c r="B1358" s="4">
        <v>3</v>
      </c>
      <c r="C1358" s="4">
        <v>5</v>
      </c>
      <c r="D1358" s="5">
        <v>3</v>
      </c>
      <c r="E1358" s="5">
        <v>3</v>
      </c>
    </row>
    <row r="1359" spans="1:5" ht="15.75" customHeight="1" x14ac:dyDescent="0.25">
      <c r="A1359" s="2">
        <v>9671</v>
      </c>
      <c r="B1359" s="4">
        <v>3</v>
      </c>
      <c r="C1359" s="4">
        <v>1</v>
      </c>
      <c r="D1359" s="5">
        <v>3</v>
      </c>
      <c r="E1359" s="5">
        <v>2</v>
      </c>
    </row>
    <row r="1360" spans="1:5" ht="15.75" customHeight="1" x14ac:dyDescent="0.25">
      <c r="A1360" s="2">
        <v>9460</v>
      </c>
      <c r="B1360" s="4">
        <v>3</v>
      </c>
      <c r="C1360" s="4">
        <v>21</v>
      </c>
      <c r="D1360" s="5">
        <v>3</v>
      </c>
      <c r="E1360" s="5">
        <v>2</v>
      </c>
    </row>
    <row r="1361" spans="1:5" ht="15.75" customHeight="1" x14ac:dyDescent="0.25">
      <c r="A1361" s="2">
        <v>3537</v>
      </c>
      <c r="B1361" s="4">
        <v>3</v>
      </c>
      <c r="C1361" s="4">
        <v>8</v>
      </c>
      <c r="D1361" s="5">
        <v>3</v>
      </c>
      <c r="E1361" s="5">
        <v>4</v>
      </c>
    </row>
    <row r="1362" spans="1:5" ht="15.75" customHeight="1" x14ac:dyDescent="0.25">
      <c r="A1362" s="2">
        <v>1177</v>
      </c>
      <c r="B1362" s="4">
        <v>3</v>
      </c>
      <c r="C1362" s="4">
        <v>2</v>
      </c>
      <c r="D1362" s="5">
        <v>3</v>
      </c>
      <c r="E1362" s="5">
        <v>3</v>
      </c>
    </row>
    <row r="1363" spans="1:5" ht="15.75" customHeight="1" x14ac:dyDescent="0.25">
      <c r="A1363" s="2">
        <v>2564</v>
      </c>
      <c r="B1363" s="4">
        <v>3</v>
      </c>
      <c r="C1363" s="4">
        <v>6</v>
      </c>
      <c r="D1363" s="5">
        <v>3</v>
      </c>
      <c r="E1363" s="5">
        <v>4</v>
      </c>
    </row>
    <row r="1364" spans="1:5" ht="15.75" customHeight="1" x14ac:dyDescent="0.25">
      <c r="A1364" s="2">
        <v>221</v>
      </c>
      <c r="B1364" s="4">
        <v>3</v>
      </c>
      <c r="C1364" s="4">
        <v>0</v>
      </c>
      <c r="D1364" s="5">
        <v>3</v>
      </c>
      <c r="E1364" s="5">
        <v>4</v>
      </c>
    </row>
    <row r="1365" spans="1:5" ht="15.75" customHeight="1" x14ac:dyDescent="0.25">
      <c r="A1365" s="2">
        <v>3855</v>
      </c>
      <c r="B1365" s="4">
        <v>3</v>
      </c>
      <c r="C1365" s="4">
        <v>21</v>
      </c>
      <c r="D1365" s="5">
        <v>3</v>
      </c>
      <c r="E1365" s="5">
        <v>2</v>
      </c>
    </row>
    <row r="1366" spans="1:5" ht="15.75" customHeight="1" x14ac:dyDescent="0.25">
      <c r="A1366" s="2">
        <v>1048</v>
      </c>
      <c r="B1366" s="4">
        <v>3</v>
      </c>
      <c r="C1366" s="4">
        <v>9</v>
      </c>
      <c r="D1366" s="5">
        <v>3</v>
      </c>
      <c r="E1366" s="5">
        <v>4</v>
      </c>
    </row>
    <row r="1367" spans="1:5" ht="15.75" customHeight="1" x14ac:dyDescent="0.25">
      <c r="A1367" s="2">
        <v>8975</v>
      </c>
      <c r="B1367" s="4">
        <v>3</v>
      </c>
      <c r="C1367" s="4">
        <v>1</v>
      </c>
      <c r="D1367" s="5">
        <v>3</v>
      </c>
      <c r="E1367" s="5">
        <v>2</v>
      </c>
    </row>
    <row r="1368" spans="1:5" ht="15.75" customHeight="1" x14ac:dyDescent="0.25">
      <c r="A1368" s="2">
        <v>11010</v>
      </c>
      <c r="B1368" s="4">
        <v>3</v>
      </c>
      <c r="C1368" s="4">
        <v>1</v>
      </c>
      <c r="D1368" s="5">
        <v>3</v>
      </c>
      <c r="E1368" s="5">
        <v>3</v>
      </c>
    </row>
    <row r="1369" spans="1:5" ht="15.75" customHeight="1" x14ac:dyDescent="0.25">
      <c r="A1369" s="2">
        <v>3602</v>
      </c>
      <c r="B1369" s="4">
        <v>3</v>
      </c>
      <c r="C1369" s="4">
        <v>5</v>
      </c>
      <c r="D1369" s="5">
        <v>3</v>
      </c>
      <c r="E1369" s="5">
        <v>4</v>
      </c>
    </row>
    <row r="1370" spans="1:5" ht="15.75" customHeight="1" x14ac:dyDescent="0.25">
      <c r="A1370" s="2">
        <v>945</v>
      </c>
      <c r="B1370" s="4">
        <v>3</v>
      </c>
      <c r="C1370" s="4">
        <v>2</v>
      </c>
      <c r="D1370" s="5">
        <v>3</v>
      </c>
      <c r="E1370" s="5">
        <v>4</v>
      </c>
    </row>
    <row r="1371" spans="1:5" ht="15.75" customHeight="1" x14ac:dyDescent="0.25">
      <c r="A1371" s="2">
        <v>10827</v>
      </c>
      <c r="B1371" s="4">
        <v>3</v>
      </c>
      <c r="C1371" s="4">
        <v>1</v>
      </c>
      <c r="D1371" s="5">
        <v>3</v>
      </c>
      <c r="E1371" s="5">
        <v>4</v>
      </c>
    </row>
    <row r="1372" spans="1:5" ht="15.75" customHeight="1" x14ac:dyDescent="0.25">
      <c r="A1372" s="2">
        <v>2130</v>
      </c>
      <c r="B1372" s="4">
        <v>3</v>
      </c>
      <c r="C1372" s="4">
        <v>8</v>
      </c>
      <c r="D1372" s="5">
        <v>3</v>
      </c>
      <c r="E1372" s="5">
        <v>3</v>
      </c>
    </row>
    <row r="1373" spans="1:5" ht="15.75" customHeight="1" x14ac:dyDescent="0.25">
      <c r="A1373" s="2">
        <v>6616</v>
      </c>
      <c r="B1373" s="4">
        <v>3</v>
      </c>
      <c r="C1373" s="4">
        <v>66</v>
      </c>
      <c r="D1373" s="5">
        <v>3</v>
      </c>
      <c r="E1373" s="5">
        <v>8</v>
      </c>
    </row>
    <row r="1374" spans="1:5" ht="15.75" customHeight="1" x14ac:dyDescent="0.25">
      <c r="A1374" s="2">
        <v>5093</v>
      </c>
      <c r="B1374" s="4">
        <v>3</v>
      </c>
      <c r="C1374" s="4">
        <v>7</v>
      </c>
      <c r="D1374" s="5">
        <v>3</v>
      </c>
      <c r="E1374" s="5">
        <v>3</v>
      </c>
    </row>
    <row r="1375" spans="1:5" ht="15.75" customHeight="1" x14ac:dyDescent="0.25">
      <c r="A1375" s="2">
        <v>2952</v>
      </c>
      <c r="B1375" s="4">
        <v>3</v>
      </c>
      <c r="C1375" s="4">
        <v>2</v>
      </c>
      <c r="D1375" s="5">
        <v>3</v>
      </c>
      <c r="E1375" s="5">
        <v>3</v>
      </c>
    </row>
    <row r="1376" spans="1:5" ht="15.75" customHeight="1" x14ac:dyDescent="0.25">
      <c r="A1376" s="2">
        <v>1458</v>
      </c>
      <c r="B1376" s="4">
        <v>3</v>
      </c>
      <c r="C1376" s="4">
        <v>3</v>
      </c>
      <c r="D1376" s="5">
        <v>3</v>
      </c>
      <c r="E1376" s="5">
        <v>3</v>
      </c>
    </row>
    <row r="1377" spans="1:5" ht="15.75" customHeight="1" x14ac:dyDescent="0.25">
      <c r="A1377" s="2">
        <v>7007</v>
      </c>
      <c r="B1377" s="4">
        <v>3</v>
      </c>
      <c r="C1377" s="4">
        <v>4</v>
      </c>
      <c r="D1377" s="5">
        <v>3</v>
      </c>
      <c r="E1377" s="5">
        <v>2</v>
      </c>
    </row>
    <row r="1378" spans="1:5" ht="15.75" customHeight="1" x14ac:dyDescent="0.25">
      <c r="A1378" s="2">
        <v>8524</v>
      </c>
      <c r="B1378" s="4">
        <v>3</v>
      </c>
      <c r="C1378" s="4">
        <v>7</v>
      </c>
      <c r="D1378" s="5">
        <v>3</v>
      </c>
      <c r="E1378" s="5">
        <v>3</v>
      </c>
    </row>
    <row r="1379" spans="1:5" ht="15.75" customHeight="1" x14ac:dyDescent="0.25">
      <c r="A1379" s="2">
        <v>2715</v>
      </c>
      <c r="B1379" s="4">
        <v>3</v>
      </c>
      <c r="C1379" s="4">
        <v>2</v>
      </c>
      <c r="D1379" s="5">
        <v>3</v>
      </c>
      <c r="E1379" s="5">
        <v>2</v>
      </c>
    </row>
    <row r="1380" spans="1:5" ht="15.75" customHeight="1" x14ac:dyDescent="0.25">
      <c r="A1380" s="2">
        <v>7004</v>
      </c>
      <c r="B1380" s="4">
        <v>3</v>
      </c>
      <c r="C1380" s="4">
        <v>1</v>
      </c>
      <c r="D1380" s="5">
        <v>3</v>
      </c>
      <c r="E1380" s="5">
        <v>2</v>
      </c>
    </row>
    <row r="1381" spans="1:5" ht="15.75" customHeight="1" x14ac:dyDescent="0.25">
      <c r="A1381" s="2">
        <v>9405</v>
      </c>
      <c r="B1381" s="4">
        <v>3</v>
      </c>
      <c r="C1381" s="4">
        <v>1</v>
      </c>
      <c r="D1381" s="5">
        <v>3</v>
      </c>
      <c r="E1381" s="5">
        <v>4</v>
      </c>
    </row>
    <row r="1382" spans="1:5" ht="15.75" customHeight="1" x14ac:dyDescent="0.25">
      <c r="A1382" s="2">
        <v>2230</v>
      </c>
      <c r="B1382" s="4">
        <v>2</v>
      </c>
      <c r="C1382" s="4">
        <v>0</v>
      </c>
      <c r="D1382" s="5">
        <v>3</v>
      </c>
      <c r="E1382" s="5">
        <v>3</v>
      </c>
    </row>
    <row r="1383" spans="1:5" ht="15.75" customHeight="1" x14ac:dyDescent="0.25">
      <c r="A1383" s="2">
        <v>9703</v>
      </c>
      <c r="B1383" s="4">
        <v>2</v>
      </c>
      <c r="C1383" s="4">
        <v>1</v>
      </c>
      <c r="D1383" s="5">
        <v>3</v>
      </c>
      <c r="E1383" s="5">
        <v>2</v>
      </c>
    </row>
    <row r="1384" spans="1:5" ht="15.75" customHeight="1" x14ac:dyDescent="0.25">
      <c r="A1384" s="2">
        <v>4184</v>
      </c>
      <c r="B1384" s="4">
        <v>2</v>
      </c>
      <c r="C1384" s="4">
        <v>2</v>
      </c>
      <c r="D1384" s="5">
        <v>3</v>
      </c>
      <c r="E1384" s="5">
        <v>5</v>
      </c>
    </row>
    <row r="1385" spans="1:5" ht="15.75" customHeight="1" x14ac:dyDescent="0.25">
      <c r="A1385" s="2">
        <v>4381</v>
      </c>
      <c r="B1385" s="4">
        <v>2</v>
      </c>
      <c r="C1385" s="4">
        <v>11</v>
      </c>
      <c r="D1385" s="5">
        <v>3</v>
      </c>
      <c r="E1385" s="5">
        <v>6</v>
      </c>
    </row>
    <row r="1386" spans="1:5" ht="15.75" customHeight="1" x14ac:dyDescent="0.25">
      <c r="A1386" s="2">
        <v>7458</v>
      </c>
      <c r="B1386" s="4">
        <v>2</v>
      </c>
      <c r="C1386" s="4">
        <v>3</v>
      </c>
      <c r="D1386" s="5">
        <v>3</v>
      </c>
      <c r="E1386" s="5">
        <v>3</v>
      </c>
    </row>
    <row r="1387" spans="1:5" ht="15.75" customHeight="1" x14ac:dyDescent="0.25">
      <c r="A1387" s="2">
        <v>1135</v>
      </c>
      <c r="B1387" s="4">
        <v>2</v>
      </c>
      <c r="C1387" s="4">
        <v>2</v>
      </c>
      <c r="D1387" s="5">
        <v>3</v>
      </c>
      <c r="E1387" s="5">
        <v>4</v>
      </c>
    </row>
    <row r="1388" spans="1:5" ht="15.75" customHeight="1" x14ac:dyDescent="0.25">
      <c r="A1388" s="2">
        <v>11075</v>
      </c>
      <c r="B1388" s="4">
        <v>2</v>
      </c>
      <c r="C1388" s="4">
        <v>2</v>
      </c>
      <c r="D1388" s="5">
        <v>3</v>
      </c>
      <c r="E1388" s="5">
        <v>5</v>
      </c>
    </row>
    <row r="1389" spans="1:5" ht="15.75" customHeight="1" x14ac:dyDescent="0.25">
      <c r="A1389" s="2">
        <v>10262</v>
      </c>
      <c r="B1389" s="4">
        <v>2</v>
      </c>
      <c r="C1389" s="4">
        <v>10</v>
      </c>
      <c r="D1389" s="5">
        <v>3</v>
      </c>
      <c r="E1389" s="5">
        <v>3</v>
      </c>
    </row>
    <row r="1390" spans="1:5" ht="15.75" customHeight="1" x14ac:dyDescent="0.25">
      <c r="A1390" s="2">
        <v>10031</v>
      </c>
      <c r="B1390" s="4">
        <v>2</v>
      </c>
      <c r="C1390" s="4">
        <v>1</v>
      </c>
      <c r="D1390" s="5">
        <v>3</v>
      </c>
      <c r="E1390" s="5">
        <v>4</v>
      </c>
    </row>
    <row r="1391" spans="1:5" ht="15.75" customHeight="1" x14ac:dyDescent="0.25">
      <c r="A1391" s="2">
        <v>7011</v>
      </c>
      <c r="B1391" s="4">
        <v>2</v>
      </c>
      <c r="C1391" s="4">
        <v>9</v>
      </c>
      <c r="D1391" s="5">
        <v>3</v>
      </c>
      <c r="E1391" s="5">
        <v>4</v>
      </c>
    </row>
    <row r="1392" spans="1:5" ht="15.75" customHeight="1" x14ac:dyDescent="0.25">
      <c r="A1392" s="2">
        <v>5287</v>
      </c>
      <c r="B1392" s="4">
        <v>2</v>
      </c>
      <c r="C1392" s="4">
        <v>1</v>
      </c>
      <c r="D1392" s="5">
        <v>3</v>
      </c>
      <c r="E1392" s="5">
        <v>3</v>
      </c>
    </row>
    <row r="1393" spans="1:5" ht="15.75" customHeight="1" x14ac:dyDescent="0.25">
      <c r="A1393" s="2">
        <v>9635</v>
      </c>
      <c r="B1393" s="4">
        <v>2</v>
      </c>
      <c r="C1393" s="4">
        <v>3</v>
      </c>
      <c r="D1393" s="5">
        <v>3</v>
      </c>
      <c r="E1393" s="5">
        <v>3</v>
      </c>
    </row>
    <row r="1394" spans="1:5" ht="15.75" customHeight="1" x14ac:dyDescent="0.25">
      <c r="A1394" s="2">
        <v>10010</v>
      </c>
      <c r="B1394" s="4">
        <v>2</v>
      </c>
      <c r="C1394" s="4">
        <v>1</v>
      </c>
      <c r="D1394" s="5">
        <v>3</v>
      </c>
      <c r="E1394" s="5">
        <v>2</v>
      </c>
    </row>
    <row r="1395" spans="1:5" ht="15.75" customHeight="1" x14ac:dyDescent="0.25">
      <c r="A1395" s="2">
        <v>24</v>
      </c>
      <c r="B1395" s="4">
        <v>2</v>
      </c>
      <c r="C1395" s="4">
        <v>2</v>
      </c>
      <c r="D1395" s="5">
        <v>3</v>
      </c>
      <c r="E1395" s="5">
        <v>4</v>
      </c>
    </row>
    <row r="1396" spans="1:5" ht="15.75" customHeight="1" x14ac:dyDescent="0.25">
      <c r="A1396" s="2">
        <v>4552</v>
      </c>
      <c r="B1396" s="4">
        <v>2</v>
      </c>
      <c r="C1396" s="4">
        <v>26</v>
      </c>
      <c r="D1396" s="5">
        <v>3</v>
      </c>
      <c r="E1396" s="5">
        <v>3</v>
      </c>
    </row>
    <row r="1397" spans="1:5" ht="15.75" customHeight="1" x14ac:dyDescent="0.25">
      <c r="A1397" s="2">
        <v>6870</v>
      </c>
      <c r="B1397" s="4">
        <v>2</v>
      </c>
      <c r="C1397" s="4">
        <v>13</v>
      </c>
      <c r="D1397" s="5">
        <v>3</v>
      </c>
      <c r="E1397" s="5">
        <v>7</v>
      </c>
    </row>
    <row r="1398" spans="1:5" ht="15.75" customHeight="1" x14ac:dyDescent="0.25">
      <c r="A1398" s="2">
        <v>7532</v>
      </c>
      <c r="B1398" s="4">
        <v>2</v>
      </c>
      <c r="C1398" s="4">
        <v>0</v>
      </c>
      <c r="D1398" s="5">
        <v>3</v>
      </c>
      <c r="E1398" s="5">
        <v>4</v>
      </c>
    </row>
    <row r="1399" spans="1:5" ht="15.75" customHeight="1" x14ac:dyDescent="0.25">
      <c r="A1399" s="2">
        <v>1321</v>
      </c>
      <c r="B1399" s="4">
        <v>2</v>
      </c>
      <c r="C1399" s="4">
        <v>2</v>
      </c>
      <c r="D1399" s="5">
        <v>3</v>
      </c>
      <c r="E1399" s="5">
        <v>3</v>
      </c>
    </row>
    <row r="1400" spans="1:5" ht="15.75" customHeight="1" x14ac:dyDescent="0.25">
      <c r="A1400" s="2">
        <v>9491</v>
      </c>
      <c r="B1400" s="4">
        <v>1</v>
      </c>
      <c r="C1400" s="4">
        <v>3</v>
      </c>
      <c r="D1400" s="5">
        <v>3</v>
      </c>
      <c r="E1400" s="5">
        <v>3</v>
      </c>
    </row>
    <row r="1401" spans="1:5" ht="15.75" customHeight="1" x14ac:dyDescent="0.25">
      <c r="A1401" s="2">
        <v>7414</v>
      </c>
      <c r="B1401" s="4">
        <v>1</v>
      </c>
      <c r="C1401" s="4">
        <v>3</v>
      </c>
      <c r="D1401" s="5">
        <v>3</v>
      </c>
      <c r="E1401" s="5">
        <v>4</v>
      </c>
    </row>
    <row r="1402" spans="1:5" ht="15.75" customHeight="1" x14ac:dyDescent="0.25">
      <c r="A1402" s="2">
        <v>6940</v>
      </c>
      <c r="B1402" s="4">
        <v>1</v>
      </c>
      <c r="C1402" s="4">
        <v>1</v>
      </c>
      <c r="D1402" s="5">
        <v>3</v>
      </c>
      <c r="E1402" s="5">
        <v>3</v>
      </c>
    </row>
    <row r="1403" spans="1:5" ht="15.75" customHeight="1" x14ac:dyDescent="0.25">
      <c r="A1403" s="2">
        <v>2895</v>
      </c>
      <c r="B1403" s="4">
        <v>1</v>
      </c>
      <c r="C1403" s="4">
        <v>9</v>
      </c>
      <c r="D1403" s="5">
        <v>3</v>
      </c>
      <c r="E1403" s="5">
        <v>5</v>
      </c>
    </row>
    <row r="1404" spans="1:5" ht="15.75" customHeight="1" x14ac:dyDescent="0.25">
      <c r="A1404" s="2">
        <v>10613</v>
      </c>
      <c r="B1404" s="4">
        <v>1</v>
      </c>
      <c r="C1404" s="4">
        <v>2</v>
      </c>
      <c r="D1404" s="5">
        <v>3</v>
      </c>
      <c r="E1404" s="5">
        <v>4</v>
      </c>
    </row>
    <row r="1405" spans="1:5" ht="15.75" customHeight="1" x14ac:dyDescent="0.25">
      <c r="A1405" s="2">
        <v>4088</v>
      </c>
      <c r="B1405" s="4">
        <v>1</v>
      </c>
      <c r="C1405" s="4">
        <v>1</v>
      </c>
      <c r="D1405" s="5">
        <v>3</v>
      </c>
      <c r="E1405" s="5">
        <v>4</v>
      </c>
    </row>
    <row r="1406" spans="1:5" ht="15.75" customHeight="1" x14ac:dyDescent="0.25">
      <c r="A1406" s="2">
        <v>5286</v>
      </c>
      <c r="B1406" s="4">
        <v>1</v>
      </c>
      <c r="C1406" s="4">
        <v>7</v>
      </c>
      <c r="D1406" s="5">
        <v>3</v>
      </c>
      <c r="E1406" s="5">
        <v>4</v>
      </c>
    </row>
    <row r="1407" spans="1:5" ht="15.75" customHeight="1" x14ac:dyDescent="0.25">
      <c r="A1407" s="2">
        <v>10380</v>
      </c>
      <c r="B1407" s="4">
        <v>1</v>
      </c>
      <c r="C1407" s="4">
        <v>3</v>
      </c>
      <c r="D1407" s="5">
        <v>3</v>
      </c>
      <c r="E1407" s="5">
        <v>3</v>
      </c>
    </row>
    <row r="1408" spans="1:5" ht="15.75" customHeight="1" x14ac:dyDescent="0.25">
      <c r="A1408" s="2">
        <v>4971</v>
      </c>
      <c r="B1408" s="4">
        <v>1</v>
      </c>
      <c r="C1408" s="4">
        <v>1</v>
      </c>
      <c r="D1408" s="5">
        <v>3</v>
      </c>
      <c r="E1408" s="5">
        <v>4</v>
      </c>
    </row>
    <row r="1409" spans="1:5" ht="15.75" customHeight="1" x14ac:dyDescent="0.25">
      <c r="A1409" s="2">
        <v>8286</v>
      </c>
      <c r="B1409" s="4">
        <v>1</v>
      </c>
      <c r="C1409" s="4">
        <v>1</v>
      </c>
      <c r="D1409" s="5">
        <v>3</v>
      </c>
      <c r="E1409" s="5">
        <v>4</v>
      </c>
    </row>
    <row r="1410" spans="1:5" ht="15.75" customHeight="1" x14ac:dyDescent="0.25">
      <c r="A1410" s="2">
        <v>5534</v>
      </c>
      <c r="B1410" s="4">
        <v>1</v>
      </c>
      <c r="C1410" s="4">
        <v>0</v>
      </c>
      <c r="D1410" s="5">
        <v>3</v>
      </c>
      <c r="E1410" s="5">
        <v>3</v>
      </c>
    </row>
    <row r="1411" spans="1:5" ht="15.75" customHeight="1" x14ac:dyDescent="0.25">
      <c r="A1411" s="2">
        <v>9905</v>
      </c>
      <c r="B1411" s="4">
        <v>1</v>
      </c>
      <c r="C1411" s="4">
        <v>1</v>
      </c>
      <c r="D1411" s="5">
        <v>3</v>
      </c>
      <c r="E1411" s="5">
        <v>3</v>
      </c>
    </row>
    <row r="1412" spans="1:5" ht="15.75" customHeight="1" x14ac:dyDescent="0.25">
      <c r="A1412" s="2">
        <v>2337</v>
      </c>
      <c r="B1412" s="4">
        <v>1</v>
      </c>
      <c r="C1412" s="4">
        <v>1</v>
      </c>
      <c r="D1412" s="5">
        <v>3</v>
      </c>
      <c r="E1412" s="5">
        <v>3</v>
      </c>
    </row>
    <row r="1413" spans="1:5" ht="15.75" customHeight="1" x14ac:dyDescent="0.25">
      <c r="A1413" s="2">
        <v>1158</v>
      </c>
      <c r="B1413" s="4">
        <v>1</v>
      </c>
      <c r="C1413" s="4">
        <v>0</v>
      </c>
      <c r="D1413" s="5">
        <v>3</v>
      </c>
      <c r="E1413" s="5">
        <v>4</v>
      </c>
    </row>
    <row r="1414" spans="1:5" ht="15.75" customHeight="1" x14ac:dyDescent="0.25">
      <c r="A1414" s="2">
        <v>8625</v>
      </c>
      <c r="B1414" s="4">
        <v>1</v>
      </c>
      <c r="C1414" s="4">
        <v>5</v>
      </c>
      <c r="D1414" s="5">
        <v>3</v>
      </c>
      <c r="E1414" s="5">
        <v>3</v>
      </c>
    </row>
    <row r="1415" spans="1:5" ht="15.75" customHeight="1" x14ac:dyDescent="0.25">
      <c r="A1415" s="2">
        <v>10500</v>
      </c>
      <c r="B1415" s="4">
        <v>1</v>
      </c>
      <c r="C1415" s="4">
        <v>14</v>
      </c>
      <c r="D1415" s="5">
        <v>3</v>
      </c>
      <c r="E1415" s="5">
        <v>4</v>
      </c>
    </row>
    <row r="1416" spans="1:5" ht="15.75" customHeight="1" x14ac:dyDescent="0.25">
      <c r="A1416" s="2">
        <v>9014</v>
      </c>
      <c r="B1416" s="4">
        <v>1</v>
      </c>
      <c r="C1416" s="4">
        <v>0</v>
      </c>
      <c r="D1416" s="5">
        <v>3</v>
      </c>
      <c r="E1416" s="5">
        <v>3</v>
      </c>
    </row>
    <row r="1417" spans="1:5" ht="15.75" customHeight="1" x14ac:dyDescent="0.25">
      <c r="A1417" s="2">
        <v>4855</v>
      </c>
      <c r="B1417" s="4">
        <v>0</v>
      </c>
      <c r="C1417" s="4">
        <v>3</v>
      </c>
      <c r="D1417" s="5">
        <v>3</v>
      </c>
      <c r="E1417" s="5">
        <v>2</v>
      </c>
    </row>
    <row r="1418" spans="1:5" ht="15.75" customHeight="1" x14ac:dyDescent="0.25">
      <c r="A1418" s="2">
        <v>273</v>
      </c>
      <c r="B1418" s="4">
        <v>0</v>
      </c>
      <c r="C1418" s="4">
        <v>0</v>
      </c>
      <c r="D1418" s="5">
        <v>3</v>
      </c>
      <c r="E1418" s="5">
        <v>4</v>
      </c>
    </row>
    <row r="1419" spans="1:5" ht="15.75" customHeight="1" x14ac:dyDescent="0.25">
      <c r="A1419" s="2">
        <v>11084</v>
      </c>
      <c r="B1419" s="4">
        <v>0</v>
      </c>
      <c r="C1419" s="4">
        <v>20</v>
      </c>
      <c r="D1419" s="5">
        <v>3</v>
      </c>
      <c r="E1419" s="5">
        <v>7</v>
      </c>
    </row>
    <row r="1420" spans="1:5" ht="15.75" customHeight="1" x14ac:dyDescent="0.25">
      <c r="A1420" s="2">
        <v>4653</v>
      </c>
      <c r="B1420" s="4">
        <v>0</v>
      </c>
      <c r="C1420" s="4">
        <v>1</v>
      </c>
      <c r="D1420" s="5">
        <v>3</v>
      </c>
      <c r="E1420" s="5">
        <v>4</v>
      </c>
    </row>
    <row r="1421" spans="1:5" ht="15.75" customHeight="1" x14ac:dyDescent="0.25">
      <c r="A1421" s="2">
        <v>3762</v>
      </c>
      <c r="B1421" s="4">
        <v>0</v>
      </c>
      <c r="C1421" s="4">
        <v>130</v>
      </c>
      <c r="D1421" s="5">
        <v>3</v>
      </c>
      <c r="E1421" s="5">
        <v>8</v>
      </c>
    </row>
    <row r="1422" spans="1:5" ht="15.75" customHeight="1" x14ac:dyDescent="0.25">
      <c r="A1422" s="2">
        <v>7254</v>
      </c>
      <c r="B1422" s="4">
        <v>0</v>
      </c>
      <c r="C1422" s="4">
        <v>8</v>
      </c>
      <c r="D1422" s="5">
        <v>3</v>
      </c>
      <c r="E1422" s="5">
        <v>3</v>
      </c>
    </row>
    <row r="1423" spans="1:5" ht="15.75" customHeight="1" x14ac:dyDescent="0.25">
      <c r="A1423" s="2">
        <v>2926</v>
      </c>
      <c r="B1423" s="4">
        <v>0</v>
      </c>
      <c r="C1423" s="4">
        <v>13</v>
      </c>
      <c r="D1423" s="5">
        <v>3</v>
      </c>
      <c r="E1423" s="5">
        <v>11</v>
      </c>
    </row>
    <row r="1424" spans="1:5" ht="15.75" customHeight="1" x14ac:dyDescent="0.25">
      <c r="A1424" s="2">
        <v>5827</v>
      </c>
      <c r="B1424" s="4">
        <v>0</v>
      </c>
      <c r="C1424" s="4">
        <v>2</v>
      </c>
      <c r="D1424" s="5">
        <v>3</v>
      </c>
      <c r="E1424" s="5">
        <v>3</v>
      </c>
    </row>
    <row r="1425" spans="1:5" ht="15.75" customHeight="1" x14ac:dyDescent="0.25">
      <c r="A1425" s="2">
        <v>3050</v>
      </c>
      <c r="B1425" s="4">
        <v>0</v>
      </c>
      <c r="C1425" s="4">
        <v>2</v>
      </c>
      <c r="D1425" s="5">
        <v>3</v>
      </c>
      <c r="E1425" s="5">
        <v>6</v>
      </c>
    </row>
    <row r="1426" spans="1:5" ht="15.75" customHeight="1" x14ac:dyDescent="0.25">
      <c r="A1426" s="2">
        <v>10703</v>
      </c>
      <c r="B1426" s="4">
        <v>0</v>
      </c>
      <c r="C1426" s="4">
        <v>0</v>
      </c>
      <c r="D1426" s="5">
        <v>3</v>
      </c>
      <c r="E1426" s="5">
        <v>2</v>
      </c>
    </row>
    <row r="1427" spans="1:5" ht="15.75" customHeight="1" x14ac:dyDescent="0.25">
      <c r="A1427" s="2">
        <v>5049</v>
      </c>
      <c r="B1427" s="4">
        <v>0</v>
      </c>
      <c r="C1427" s="4">
        <v>3</v>
      </c>
      <c r="D1427" s="5">
        <v>3</v>
      </c>
      <c r="E1427" s="5">
        <v>2</v>
      </c>
    </row>
    <row r="1428" spans="1:5" ht="15.75" customHeight="1" x14ac:dyDescent="0.25">
      <c r="A1428" s="2">
        <v>7106</v>
      </c>
      <c r="B1428" s="4">
        <v>0</v>
      </c>
      <c r="C1428" s="4">
        <v>0</v>
      </c>
      <c r="D1428" s="5">
        <v>3</v>
      </c>
      <c r="E1428" s="5">
        <v>10</v>
      </c>
    </row>
    <row r="1429" spans="1:5" ht="15.75" customHeight="1" x14ac:dyDescent="0.25">
      <c r="A1429" s="2">
        <v>7851</v>
      </c>
      <c r="B1429" s="4">
        <v>0</v>
      </c>
      <c r="C1429" s="4">
        <v>191</v>
      </c>
      <c r="D1429" s="5">
        <v>3</v>
      </c>
      <c r="E1429" s="5">
        <v>11</v>
      </c>
    </row>
    <row r="1430" spans="1:5" ht="15.75" customHeight="1" x14ac:dyDescent="0.25">
      <c r="A1430" s="2">
        <v>8594</v>
      </c>
      <c r="B1430" s="4">
        <v>0</v>
      </c>
      <c r="C1430" s="4">
        <v>1</v>
      </c>
      <c r="D1430" s="5">
        <v>3</v>
      </c>
      <c r="E1430" s="5">
        <v>3</v>
      </c>
    </row>
    <row r="1431" spans="1:5" ht="15.75" customHeight="1" x14ac:dyDescent="0.25">
      <c r="A1431" s="2">
        <v>5172</v>
      </c>
      <c r="B1431" s="4">
        <v>0</v>
      </c>
      <c r="C1431" s="4">
        <v>20</v>
      </c>
      <c r="D1431" s="5">
        <v>3</v>
      </c>
      <c r="E1431" s="5">
        <v>7</v>
      </c>
    </row>
    <row r="1432" spans="1:5" ht="15.75" customHeight="1" x14ac:dyDescent="0.25">
      <c r="A1432" s="2">
        <v>11025</v>
      </c>
      <c r="B1432" s="4">
        <v>0</v>
      </c>
      <c r="C1432" s="4">
        <v>3</v>
      </c>
      <c r="D1432" s="5">
        <v>3</v>
      </c>
      <c r="E1432" s="5">
        <v>3</v>
      </c>
    </row>
    <row r="1433" spans="1:5" ht="15.75" customHeight="1" x14ac:dyDescent="0.25">
      <c r="A1433" s="2">
        <v>5966</v>
      </c>
      <c r="B1433" s="4">
        <v>0</v>
      </c>
      <c r="C1433" s="4">
        <v>0</v>
      </c>
      <c r="D1433" s="5">
        <v>3</v>
      </c>
      <c r="E1433" s="5">
        <v>6</v>
      </c>
    </row>
    <row r="1434" spans="1:5" ht="15.75" customHeight="1" x14ac:dyDescent="0.25">
      <c r="A1434" s="2">
        <v>6488</v>
      </c>
      <c r="B1434" s="4">
        <v>0</v>
      </c>
      <c r="C1434" s="4">
        <v>0</v>
      </c>
      <c r="D1434" s="5">
        <v>3</v>
      </c>
      <c r="E1434" s="5">
        <v>2</v>
      </c>
    </row>
    <row r="1435" spans="1:5" ht="15.75" customHeight="1" x14ac:dyDescent="0.25">
      <c r="A1435" s="2">
        <v>6383</v>
      </c>
      <c r="B1435" s="4">
        <v>0</v>
      </c>
      <c r="C1435" s="4">
        <v>1</v>
      </c>
      <c r="D1435" s="5">
        <v>3</v>
      </c>
      <c r="E1435" s="5">
        <v>3</v>
      </c>
    </row>
    <row r="1436" spans="1:5" ht="15.75" customHeight="1" x14ac:dyDescent="0.25">
      <c r="A1436" s="2">
        <v>1734</v>
      </c>
      <c r="B1436" s="4">
        <v>0</v>
      </c>
      <c r="C1436" s="4">
        <v>2</v>
      </c>
      <c r="D1436" s="5">
        <v>3</v>
      </c>
      <c r="E1436" s="5">
        <v>4</v>
      </c>
    </row>
    <row r="1437" spans="1:5" ht="15.75" customHeight="1" x14ac:dyDescent="0.25">
      <c r="A1437" s="2">
        <v>1970</v>
      </c>
      <c r="B1437" s="4">
        <v>0</v>
      </c>
      <c r="C1437" s="4">
        <v>0</v>
      </c>
      <c r="D1437" s="5">
        <v>3</v>
      </c>
      <c r="E1437" s="5">
        <v>3</v>
      </c>
    </row>
    <row r="1438" spans="1:5" ht="15.75" customHeight="1" x14ac:dyDescent="0.25">
      <c r="A1438" s="2">
        <v>4491</v>
      </c>
      <c r="B1438" s="4">
        <v>0</v>
      </c>
      <c r="C1438" s="4">
        <v>0</v>
      </c>
      <c r="D1438" s="5">
        <v>3</v>
      </c>
      <c r="E1438" s="5">
        <v>10</v>
      </c>
    </row>
    <row r="1439" spans="1:5" ht="15.75" customHeight="1" x14ac:dyDescent="0.25">
      <c r="A1439" s="2">
        <v>10536</v>
      </c>
      <c r="B1439" s="4">
        <v>0</v>
      </c>
      <c r="C1439" s="4">
        <v>1</v>
      </c>
      <c r="D1439" s="5">
        <v>3</v>
      </c>
      <c r="E1439" s="5">
        <v>3</v>
      </c>
    </row>
    <row r="1440" spans="1:5" ht="15.75" customHeight="1" x14ac:dyDescent="0.25">
      <c r="A1440" s="2">
        <v>8876</v>
      </c>
      <c r="B1440" s="4">
        <v>0</v>
      </c>
      <c r="C1440" s="4">
        <v>0</v>
      </c>
      <c r="D1440" s="5">
        <v>3</v>
      </c>
      <c r="E1440" s="5">
        <v>4</v>
      </c>
    </row>
    <row r="1441" spans="1:5" ht="15.75" customHeight="1" x14ac:dyDescent="0.25">
      <c r="A1441" s="2">
        <v>833</v>
      </c>
      <c r="B1441" s="4">
        <v>0</v>
      </c>
      <c r="C1441" s="4">
        <v>0</v>
      </c>
      <c r="D1441" s="5">
        <v>3</v>
      </c>
      <c r="E1441" s="5">
        <v>3</v>
      </c>
    </row>
    <row r="1442" spans="1:5" ht="15.75" customHeight="1" x14ac:dyDescent="0.25">
      <c r="A1442" s="2">
        <v>10637</v>
      </c>
      <c r="B1442" s="4">
        <v>0</v>
      </c>
      <c r="C1442" s="4">
        <v>30</v>
      </c>
      <c r="D1442" s="5">
        <v>3</v>
      </c>
      <c r="E1442" s="5">
        <v>3</v>
      </c>
    </row>
    <row r="1443" spans="1:5" ht="15.75" customHeight="1" x14ac:dyDescent="0.25">
      <c r="A1443" s="2">
        <v>6197</v>
      </c>
      <c r="B1443" s="4">
        <v>0</v>
      </c>
      <c r="C1443" s="4">
        <v>0</v>
      </c>
      <c r="D1443" s="5">
        <v>3</v>
      </c>
      <c r="E1443" s="5">
        <v>3</v>
      </c>
    </row>
    <row r="1444" spans="1:5" ht="15.75" customHeight="1" x14ac:dyDescent="0.25">
      <c r="A1444" s="2">
        <v>873</v>
      </c>
      <c r="B1444" s="4">
        <v>0</v>
      </c>
      <c r="C1444" s="4">
        <v>0</v>
      </c>
      <c r="D1444" s="5">
        <v>3</v>
      </c>
      <c r="E1444" s="5">
        <v>10</v>
      </c>
    </row>
    <row r="1445" spans="1:5" ht="15.75" customHeight="1" x14ac:dyDescent="0.25">
      <c r="A1445" s="2">
        <v>6856</v>
      </c>
      <c r="B1445" s="4">
        <v>0</v>
      </c>
      <c r="C1445" s="4">
        <v>5</v>
      </c>
      <c r="D1445" s="5">
        <v>3</v>
      </c>
      <c r="E1445" s="5">
        <v>3</v>
      </c>
    </row>
    <row r="1446" spans="1:5" ht="15.75" customHeight="1" x14ac:dyDescent="0.25">
      <c r="A1446" s="2">
        <v>9</v>
      </c>
      <c r="B1446" s="4">
        <v>0</v>
      </c>
      <c r="C1446" s="4">
        <v>0</v>
      </c>
      <c r="D1446" s="5">
        <v>3</v>
      </c>
      <c r="E1446" s="5">
        <v>2</v>
      </c>
    </row>
    <row r="1447" spans="1:5" ht="15.75" customHeight="1" x14ac:dyDescent="0.25">
      <c r="A1447" s="2">
        <v>2804</v>
      </c>
      <c r="B1447" s="4">
        <v>0</v>
      </c>
      <c r="C1447" s="4">
        <v>0</v>
      </c>
      <c r="D1447" s="5">
        <v>3</v>
      </c>
      <c r="E1447" s="5">
        <v>2</v>
      </c>
    </row>
    <row r="1448" spans="1:5" ht="15.75" customHeight="1" x14ac:dyDescent="0.25">
      <c r="A1448" s="2">
        <v>1079</v>
      </c>
      <c r="B1448" s="4">
        <v>0</v>
      </c>
      <c r="C1448" s="4">
        <v>0</v>
      </c>
      <c r="D1448" s="5">
        <v>3</v>
      </c>
      <c r="E1448" s="5">
        <v>9</v>
      </c>
    </row>
    <row r="1449" spans="1:5" ht="15.75" customHeight="1" x14ac:dyDescent="0.25">
      <c r="A1449" s="2">
        <v>10699</v>
      </c>
      <c r="B1449" s="4">
        <v>0</v>
      </c>
      <c r="C1449" s="4">
        <v>0</v>
      </c>
      <c r="D1449" s="5">
        <v>3</v>
      </c>
      <c r="E1449" s="5">
        <v>3</v>
      </c>
    </row>
    <row r="1450" spans="1:5" ht="15.75" customHeight="1" x14ac:dyDescent="0.25">
      <c r="A1450" s="2">
        <v>3565</v>
      </c>
      <c r="B1450" s="4">
        <v>0</v>
      </c>
      <c r="C1450" s="4">
        <v>0</v>
      </c>
      <c r="D1450" s="5">
        <v>3</v>
      </c>
      <c r="E1450" s="5">
        <v>3</v>
      </c>
    </row>
    <row r="1451" spans="1:5" ht="15.75" customHeight="1" x14ac:dyDescent="0.25">
      <c r="A1451" s="2">
        <v>10477</v>
      </c>
      <c r="B1451" s="4">
        <v>0</v>
      </c>
      <c r="C1451" s="4">
        <v>0</v>
      </c>
      <c r="D1451" s="5">
        <v>3</v>
      </c>
      <c r="E1451" s="5">
        <v>2</v>
      </c>
    </row>
    <row r="1452" spans="1:5" ht="15.75" customHeight="1" x14ac:dyDescent="0.25">
      <c r="A1452" s="2">
        <v>6289</v>
      </c>
      <c r="B1452" s="4">
        <v>0</v>
      </c>
      <c r="C1452" s="4">
        <v>4</v>
      </c>
      <c r="D1452" s="5">
        <v>3</v>
      </c>
      <c r="E1452" s="5">
        <v>4</v>
      </c>
    </row>
    <row r="1453" spans="1:5" ht="15.75" customHeight="1" x14ac:dyDescent="0.25">
      <c r="A1453" s="2">
        <v>10951</v>
      </c>
      <c r="B1453" s="4">
        <v>0</v>
      </c>
      <c r="C1453" s="4">
        <v>0</v>
      </c>
      <c r="D1453" s="5">
        <v>3</v>
      </c>
      <c r="E1453" s="5">
        <v>8</v>
      </c>
    </row>
    <row r="1454" spans="1:5" ht="15.75" customHeight="1" x14ac:dyDescent="0.25">
      <c r="A1454" s="2">
        <v>10680</v>
      </c>
      <c r="B1454" s="4">
        <v>0</v>
      </c>
      <c r="C1454" s="4">
        <v>1</v>
      </c>
      <c r="D1454" s="5">
        <v>3</v>
      </c>
      <c r="E1454" s="5">
        <v>3</v>
      </c>
    </row>
    <row r="1455" spans="1:5" ht="15.75" customHeight="1" x14ac:dyDescent="0.25">
      <c r="A1455" s="2">
        <v>4385</v>
      </c>
      <c r="B1455" s="4">
        <v>0</v>
      </c>
      <c r="C1455" s="4">
        <v>2</v>
      </c>
      <c r="D1455" s="5">
        <v>3</v>
      </c>
      <c r="E1455" s="5">
        <v>3</v>
      </c>
    </row>
    <row r="1456" spans="1:5" ht="15.75" customHeight="1" x14ac:dyDescent="0.25">
      <c r="A1456" s="2">
        <v>6663</v>
      </c>
      <c r="B1456" s="4">
        <v>0</v>
      </c>
      <c r="C1456" s="4">
        <v>0</v>
      </c>
      <c r="D1456" s="5">
        <v>3</v>
      </c>
      <c r="E1456" s="5">
        <v>4</v>
      </c>
    </row>
    <row r="1457" spans="1:5" ht="15.75" customHeight="1" x14ac:dyDescent="0.25">
      <c r="A1457" s="2">
        <v>4867</v>
      </c>
      <c r="B1457" s="4">
        <v>0</v>
      </c>
      <c r="C1457" s="4">
        <v>0</v>
      </c>
      <c r="D1457" s="5">
        <v>3</v>
      </c>
      <c r="E1457" s="5">
        <v>4</v>
      </c>
    </row>
    <row r="1458" spans="1:5" ht="15.75" customHeight="1" x14ac:dyDescent="0.25">
      <c r="A1458" s="2">
        <v>4268</v>
      </c>
      <c r="B1458" s="4">
        <v>0</v>
      </c>
      <c r="C1458" s="4">
        <v>1</v>
      </c>
      <c r="D1458" s="5">
        <v>3</v>
      </c>
      <c r="E1458" s="5">
        <v>4</v>
      </c>
    </row>
    <row r="1459" spans="1:5" ht="15.75" customHeight="1" x14ac:dyDescent="0.25">
      <c r="A1459" s="2">
        <v>10509</v>
      </c>
      <c r="B1459" s="4">
        <v>0</v>
      </c>
      <c r="C1459" s="4">
        <v>0</v>
      </c>
      <c r="D1459" s="5">
        <v>3</v>
      </c>
      <c r="E1459" s="5">
        <v>3</v>
      </c>
    </row>
    <row r="1460" spans="1:5" ht="15.75" customHeight="1" x14ac:dyDescent="0.25">
      <c r="A1460" s="2">
        <v>8775</v>
      </c>
      <c r="B1460" s="4">
        <v>0</v>
      </c>
      <c r="C1460" s="4">
        <v>8</v>
      </c>
      <c r="D1460" s="5">
        <v>3</v>
      </c>
      <c r="E1460" s="5">
        <v>3</v>
      </c>
    </row>
    <row r="1461" spans="1:5" ht="15.75" customHeight="1" x14ac:dyDescent="0.25">
      <c r="A1461" s="2">
        <v>1612</v>
      </c>
      <c r="B1461" s="4">
        <v>0</v>
      </c>
      <c r="C1461" s="4">
        <v>2</v>
      </c>
      <c r="D1461" s="5">
        <v>3</v>
      </c>
      <c r="E1461" s="5">
        <v>3</v>
      </c>
    </row>
    <row r="1462" spans="1:5" ht="15.75" customHeight="1" x14ac:dyDescent="0.25">
      <c r="A1462" s="2">
        <v>271</v>
      </c>
      <c r="B1462" s="4">
        <v>0</v>
      </c>
      <c r="C1462" s="4">
        <v>11</v>
      </c>
      <c r="D1462" s="5">
        <v>3</v>
      </c>
      <c r="E1462" s="5">
        <v>3</v>
      </c>
    </row>
    <row r="1463" spans="1:5" ht="15.75" customHeight="1" x14ac:dyDescent="0.25">
      <c r="A1463" s="2">
        <v>7699</v>
      </c>
      <c r="B1463" s="4">
        <v>0</v>
      </c>
      <c r="C1463" s="4">
        <v>11</v>
      </c>
      <c r="D1463" s="5">
        <v>3</v>
      </c>
      <c r="E1463" s="5">
        <v>3</v>
      </c>
    </row>
    <row r="1464" spans="1:5" ht="15.75" customHeight="1" x14ac:dyDescent="0.25">
      <c r="A1464" s="2">
        <v>2980</v>
      </c>
      <c r="B1464" s="4">
        <v>0</v>
      </c>
      <c r="C1464" s="4">
        <v>2</v>
      </c>
      <c r="D1464" s="5">
        <v>3</v>
      </c>
      <c r="E1464" s="5">
        <v>3</v>
      </c>
    </row>
    <row r="1465" spans="1:5" ht="15.75" customHeight="1" x14ac:dyDescent="0.25">
      <c r="A1465" s="2">
        <v>5959</v>
      </c>
      <c r="B1465" s="4">
        <v>0</v>
      </c>
      <c r="C1465" s="4">
        <v>0</v>
      </c>
      <c r="D1465" s="5">
        <v>3</v>
      </c>
      <c r="E1465" s="5">
        <v>5</v>
      </c>
    </row>
    <row r="1466" spans="1:5" ht="15.75" customHeight="1" x14ac:dyDescent="0.25">
      <c r="A1466" s="2">
        <v>3967</v>
      </c>
      <c r="B1466" s="4">
        <v>197</v>
      </c>
      <c r="C1466" s="4">
        <v>152</v>
      </c>
      <c r="D1466" s="5">
        <v>2</v>
      </c>
      <c r="E1466" s="5">
        <v>13</v>
      </c>
    </row>
    <row r="1467" spans="1:5" ht="15.75" customHeight="1" x14ac:dyDescent="0.25">
      <c r="A1467" s="2">
        <v>7000</v>
      </c>
      <c r="B1467" s="4">
        <v>172</v>
      </c>
      <c r="C1467" s="4">
        <v>8</v>
      </c>
      <c r="D1467" s="5">
        <v>2</v>
      </c>
      <c r="E1467" s="5">
        <v>10</v>
      </c>
    </row>
    <row r="1468" spans="1:5" ht="15.75" customHeight="1" x14ac:dyDescent="0.25">
      <c r="A1468" s="2">
        <v>10513</v>
      </c>
      <c r="B1468" s="4">
        <v>169</v>
      </c>
      <c r="C1468" s="4">
        <v>169</v>
      </c>
      <c r="D1468" s="5">
        <v>2</v>
      </c>
      <c r="E1468" s="5">
        <v>6</v>
      </c>
    </row>
    <row r="1469" spans="1:5" ht="15.75" customHeight="1" x14ac:dyDescent="0.25">
      <c r="A1469" s="2">
        <v>1371</v>
      </c>
      <c r="B1469" s="4">
        <v>164</v>
      </c>
      <c r="C1469" s="4">
        <v>30</v>
      </c>
      <c r="D1469" s="5">
        <v>2</v>
      </c>
      <c r="E1469" s="5">
        <v>9</v>
      </c>
    </row>
    <row r="1470" spans="1:5" ht="15.75" customHeight="1" x14ac:dyDescent="0.25">
      <c r="A1470" s="2">
        <v>3507</v>
      </c>
      <c r="B1470" s="4">
        <v>161</v>
      </c>
      <c r="C1470" s="4">
        <v>44</v>
      </c>
      <c r="D1470" s="5">
        <v>2</v>
      </c>
      <c r="E1470" s="5">
        <v>5</v>
      </c>
    </row>
    <row r="1471" spans="1:5" ht="15.75" customHeight="1" x14ac:dyDescent="0.25">
      <c r="A1471" s="2">
        <v>7441</v>
      </c>
      <c r="B1471" s="4">
        <v>159</v>
      </c>
      <c r="C1471" s="4">
        <v>0</v>
      </c>
      <c r="D1471" s="5">
        <v>2</v>
      </c>
      <c r="E1471" s="5">
        <v>12</v>
      </c>
    </row>
    <row r="1472" spans="1:5" ht="15.75" customHeight="1" x14ac:dyDescent="0.25">
      <c r="A1472" s="2">
        <v>4543</v>
      </c>
      <c r="B1472" s="4">
        <v>129</v>
      </c>
      <c r="C1472" s="4">
        <v>21</v>
      </c>
      <c r="D1472" s="5">
        <v>2</v>
      </c>
      <c r="E1472" s="5">
        <v>9</v>
      </c>
    </row>
    <row r="1473" spans="1:5" ht="15.75" customHeight="1" x14ac:dyDescent="0.25">
      <c r="A1473" s="2">
        <v>3262</v>
      </c>
      <c r="B1473" s="4">
        <v>112</v>
      </c>
      <c r="C1473" s="4">
        <v>48</v>
      </c>
      <c r="D1473" s="5">
        <v>2</v>
      </c>
      <c r="E1473" s="5">
        <v>13</v>
      </c>
    </row>
    <row r="1474" spans="1:5" ht="15.75" customHeight="1" x14ac:dyDescent="0.25">
      <c r="A1474" s="2">
        <v>9495</v>
      </c>
      <c r="B1474" s="4">
        <v>108</v>
      </c>
      <c r="C1474" s="4">
        <v>97</v>
      </c>
      <c r="D1474" s="5">
        <v>2</v>
      </c>
      <c r="E1474" s="5">
        <v>6</v>
      </c>
    </row>
    <row r="1475" spans="1:5" ht="15.75" customHeight="1" x14ac:dyDescent="0.25">
      <c r="A1475" s="2">
        <v>2631</v>
      </c>
      <c r="B1475" s="4">
        <v>108</v>
      </c>
      <c r="C1475" s="4">
        <v>97</v>
      </c>
      <c r="D1475" s="5">
        <v>2</v>
      </c>
      <c r="E1475" s="5">
        <v>6</v>
      </c>
    </row>
    <row r="1476" spans="1:5" ht="15.75" customHeight="1" x14ac:dyDescent="0.25">
      <c r="A1476" s="2">
        <v>7022</v>
      </c>
      <c r="B1476" s="4">
        <v>107</v>
      </c>
      <c r="C1476" s="4">
        <v>80</v>
      </c>
      <c r="D1476" s="5">
        <v>2</v>
      </c>
      <c r="E1476" s="5">
        <v>13</v>
      </c>
    </row>
    <row r="1477" spans="1:5" ht="15.75" customHeight="1" x14ac:dyDescent="0.25">
      <c r="A1477" s="2">
        <v>1743</v>
      </c>
      <c r="B1477" s="4">
        <v>86</v>
      </c>
      <c r="C1477" s="4">
        <v>14</v>
      </c>
      <c r="D1477" s="5">
        <v>2</v>
      </c>
      <c r="E1477" s="5">
        <v>5</v>
      </c>
    </row>
    <row r="1478" spans="1:5" ht="15.75" customHeight="1" x14ac:dyDescent="0.25">
      <c r="A1478" s="2">
        <v>9937</v>
      </c>
      <c r="B1478" s="4">
        <v>81</v>
      </c>
      <c r="C1478" s="4">
        <v>43</v>
      </c>
      <c r="D1478" s="5">
        <v>2</v>
      </c>
      <c r="E1478" s="5">
        <v>12</v>
      </c>
    </row>
    <row r="1479" spans="1:5" ht="15.75" customHeight="1" x14ac:dyDescent="0.25">
      <c r="A1479" s="2">
        <v>2532</v>
      </c>
      <c r="B1479" s="4">
        <v>73</v>
      </c>
      <c r="C1479" s="4">
        <v>14</v>
      </c>
      <c r="D1479" s="5">
        <v>2</v>
      </c>
      <c r="E1479" s="5">
        <v>6</v>
      </c>
    </row>
    <row r="1480" spans="1:5" ht="15.75" customHeight="1" x14ac:dyDescent="0.25">
      <c r="A1480" s="2">
        <v>7192</v>
      </c>
      <c r="B1480" s="4">
        <v>73</v>
      </c>
      <c r="C1480" s="4">
        <v>78</v>
      </c>
      <c r="D1480" s="5">
        <v>2</v>
      </c>
      <c r="E1480" s="5">
        <v>10</v>
      </c>
    </row>
    <row r="1481" spans="1:5" ht="15.75" customHeight="1" x14ac:dyDescent="0.25">
      <c r="A1481" s="2">
        <v>8687</v>
      </c>
      <c r="B1481" s="4">
        <v>62</v>
      </c>
      <c r="C1481" s="4">
        <v>20</v>
      </c>
      <c r="D1481" s="5">
        <v>2</v>
      </c>
      <c r="E1481" s="5">
        <v>8</v>
      </c>
    </row>
    <row r="1482" spans="1:5" ht="15.75" customHeight="1" x14ac:dyDescent="0.25">
      <c r="A1482" s="2">
        <v>2930</v>
      </c>
      <c r="B1482" s="4">
        <v>60</v>
      </c>
      <c r="C1482" s="4">
        <v>36</v>
      </c>
      <c r="D1482" s="5">
        <v>2</v>
      </c>
      <c r="E1482" s="5">
        <v>10</v>
      </c>
    </row>
    <row r="1483" spans="1:5" ht="15.75" customHeight="1" x14ac:dyDescent="0.25">
      <c r="A1483" s="2">
        <v>1357</v>
      </c>
      <c r="B1483" s="4">
        <v>59</v>
      </c>
      <c r="C1483" s="4">
        <v>29</v>
      </c>
      <c r="D1483" s="5">
        <v>2</v>
      </c>
      <c r="E1483" s="5">
        <v>5</v>
      </c>
    </row>
    <row r="1484" spans="1:5" ht="15.75" customHeight="1" x14ac:dyDescent="0.25">
      <c r="A1484" s="2">
        <v>375</v>
      </c>
      <c r="B1484" s="4">
        <v>56</v>
      </c>
      <c r="C1484" s="4">
        <v>33</v>
      </c>
      <c r="D1484" s="5">
        <v>2</v>
      </c>
      <c r="E1484" s="5">
        <v>11</v>
      </c>
    </row>
    <row r="1485" spans="1:5" ht="15.75" customHeight="1" x14ac:dyDescent="0.25">
      <c r="A1485" s="2">
        <v>2611</v>
      </c>
      <c r="B1485" s="4">
        <v>55</v>
      </c>
      <c r="C1485" s="4">
        <v>18</v>
      </c>
      <c r="D1485" s="5">
        <v>2</v>
      </c>
      <c r="E1485" s="5">
        <v>12</v>
      </c>
    </row>
    <row r="1486" spans="1:5" ht="15.75" customHeight="1" x14ac:dyDescent="0.25">
      <c r="A1486" s="2">
        <v>8584</v>
      </c>
      <c r="B1486" s="4">
        <v>53</v>
      </c>
      <c r="C1486" s="4">
        <v>53</v>
      </c>
      <c r="D1486" s="5">
        <v>2</v>
      </c>
      <c r="E1486" s="5">
        <v>7</v>
      </c>
    </row>
    <row r="1487" spans="1:5" ht="15.75" customHeight="1" x14ac:dyDescent="0.25">
      <c r="A1487" s="2">
        <v>7270</v>
      </c>
      <c r="B1487" s="4">
        <v>48</v>
      </c>
      <c r="C1487" s="4">
        <v>12</v>
      </c>
      <c r="D1487" s="5">
        <v>2</v>
      </c>
      <c r="E1487" s="5">
        <v>13</v>
      </c>
    </row>
    <row r="1488" spans="1:5" ht="15.75" customHeight="1" x14ac:dyDescent="0.25">
      <c r="A1488" s="2">
        <v>9029</v>
      </c>
      <c r="B1488" s="4">
        <v>44</v>
      </c>
      <c r="C1488" s="4">
        <v>58</v>
      </c>
      <c r="D1488" s="5">
        <v>2</v>
      </c>
      <c r="E1488" s="5">
        <v>12</v>
      </c>
    </row>
    <row r="1489" spans="1:5" ht="15.75" customHeight="1" x14ac:dyDescent="0.25">
      <c r="A1489" s="2">
        <v>3483</v>
      </c>
      <c r="B1489" s="4">
        <v>43</v>
      </c>
      <c r="C1489" s="4">
        <v>58</v>
      </c>
      <c r="D1489" s="5">
        <v>2</v>
      </c>
      <c r="E1489" s="5">
        <v>12</v>
      </c>
    </row>
    <row r="1490" spans="1:5" ht="15.75" customHeight="1" x14ac:dyDescent="0.25">
      <c r="A1490" s="2">
        <v>4436</v>
      </c>
      <c r="B1490" s="4">
        <v>42</v>
      </c>
      <c r="C1490" s="4">
        <v>20</v>
      </c>
      <c r="D1490" s="5">
        <v>2</v>
      </c>
      <c r="E1490" s="5">
        <v>4</v>
      </c>
    </row>
    <row r="1491" spans="1:5" ht="15.75" customHeight="1" x14ac:dyDescent="0.25">
      <c r="A1491" s="2">
        <v>2929</v>
      </c>
      <c r="B1491" s="4">
        <v>42</v>
      </c>
      <c r="C1491" s="4">
        <v>20</v>
      </c>
      <c r="D1491" s="5">
        <v>2</v>
      </c>
      <c r="E1491" s="5">
        <v>4</v>
      </c>
    </row>
    <row r="1492" spans="1:5" ht="15.75" customHeight="1" x14ac:dyDescent="0.25">
      <c r="A1492" s="2">
        <v>5798</v>
      </c>
      <c r="B1492" s="4">
        <v>37</v>
      </c>
      <c r="C1492" s="4">
        <v>28</v>
      </c>
      <c r="D1492" s="5">
        <v>2</v>
      </c>
      <c r="E1492" s="5">
        <v>8</v>
      </c>
    </row>
    <row r="1493" spans="1:5" ht="15.75" customHeight="1" x14ac:dyDescent="0.25">
      <c r="A1493" s="2">
        <v>4508</v>
      </c>
      <c r="B1493" s="4">
        <v>35</v>
      </c>
      <c r="C1493" s="4">
        <v>17</v>
      </c>
      <c r="D1493" s="5">
        <v>2</v>
      </c>
      <c r="E1493" s="5">
        <v>5</v>
      </c>
    </row>
    <row r="1494" spans="1:5" ht="15.75" customHeight="1" x14ac:dyDescent="0.25">
      <c r="A1494" s="2">
        <v>4843</v>
      </c>
      <c r="B1494" s="4">
        <v>35</v>
      </c>
      <c r="C1494" s="4">
        <v>17</v>
      </c>
      <c r="D1494" s="5">
        <v>2</v>
      </c>
      <c r="E1494" s="5">
        <v>5</v>
      </c>
    </row>
    <row r="1495" spans="1:5" ht="15.75" customHeight="1" x14ac:dyDescent="0.25">
      <c r="A1495" s="2">
        <v>1411</v>
      </c>
      <c r="B1495" s="4">
        <v>34</v>
      </c>
      <c r="C1495" s="4">
        <v>153</v>
      </c>
      <c r="D1495" s="5">
        <v>2</v>
      </c>
      <c r="E1495" s="5">
        <v>4</v>
      </c>
    </row>
    <row r="1496" spans="1:5" ht="15.75" customHeight="1" x14ac:dyDescent="0.25">
      <c r="A1496" s="2">
        <v>4943</v>
      </c>
      <c r="B1496" s="4">
        <v>33</v>
      </c>
      <c r="C1496" s="4">
        <v>33</v>
      </c>
      <c r="D1496" s="5">
        <v>2</v>
      </c>
      <c r="E1496" s="5">
        <v>9</v>
      </c>
    </row>
    <row r="1497" spans="1:5" ht="15.75" customHeight="1" x14ac:dyDescent="0.25">
      <c r="A1497" s="2">
        <v>11191</v>
      </c>
      <c r="B1497" s="4">
        <v>32</v>
      </c>
      <c r="C1497" s="4">
        <v>3</v>
      </c>
      <c r="D1497" s="5">
        <v>2</v>
      </c>
      <c r="E1497" s="5">
        <v>4</v>
      </c>
    </row>
    <row r="1498" spans="1:5" ht="15.75" customHeight="1" x14ac:dyDescent="0.25">
      <c r="A1498" s="2">
        <v>6327</v>
      </c>
      <c r="B1498" s="4">
        <v>32</v>
      </c>
      <c r="C1498" s="4">
        <v>32</v>
      </c>
      <c r="D1498" s="5">
        <v>2</v>
      </c>
      <c r="E1498" s="5">
        <v>6</v>
      </c>
    </row>
    <row r="1499" spans="1:5" ht="15.75" customHeight="1" x14ac:dyDescent="0.25">
      <c r="A1499" s="2">
        <v>7495</v>
      </c>
      <c r="B1499" s="4">
        <v>28</v>
      </c>
      <c r="C1499" s="4">
        <v>0</v>
      </c>
      <c r="D1499" s="5">
        <v>2</v>
      </c>
      <c r="E1499" s="5">
        <v>5</v>
      </c>
    </row>
    <row r="1500" spans="1:5" ht="15.75" customHeight="1" x14ac:dyDescent="0.25">
      <c r="A1500" s="2">
        <v>11013</v>
      </c>
      <c r="B1500" s="4">
        <v>28</v>
      </c>
      <c r="C1500" s="4">
        <v>54</v>
      </c>
      <c r="D1500" s="5">
        <v>2</v>
      </c>
      <c r="E1500" s="5">
        <v>6</v>
      </c>
    </row>
    <row r="1501" spans="1:5" ht="15.75" customHeight="1" x14ac:dyDescent="0.25">
      <c r="A1501" s="2">
        <v>10341</v>
      </c>
      <c r="B1501" s="4">
        <v>28</v>
      </c>
      <c r="C1501" s="4">
        <v>30</v>
      </c>
      <c r="D1501" s="5">
        <v>2</v>
      </c>
      <c r="E1501" s="5">
        <v>5</v>
      </c>
    </row>
    <row r="1502" spans="1:5" ht="15.75" customHeight="1" x14ac:dyDescent="0.25">
      <c r="A1502" s="2">
        <v>4682</v>
      </c>
      <c r="B1502" s="4">
        <v>27</v>
      </c>
      <c r="C1502" s="4">
        <v>48</v>
      </c>
      <c r="D1502" s="5">
        <v>2</v>
      </c>
      <c r="E1502" s="5">
        <v>8</v>
      </c>
    </row>
    <row r="1503" spans="1:5" ht="15.75" customHeight="1" x14ac:dyDescent="0.25">
      <c r="A1503" s="2">
        <v>5067</v>
      </c>
      <c r="B1503" s="4">
        <v>26</v>
      </c>
      <c r="C1503" s="4">
        <v>26</v>
      </c>
      <c r="D1503" s="5">
        <v>2</v>
      </c>
      <c r="E1503" s="5">
        <v>11</v>
      </c>
    </row>
    <row r="1504" spans="1:5" ht="15.75" customHeight="1" x14ac:dyDescent="0.25">
      <c r="A1504" s="2">
        <v>4483</v>
      </c>
      <c r="B1504" s="4">
        <v>26</v>
      </c>
      <c r="C1504" s="4">
        <v>12</v>
      </c>
      <c r="D1504" s="5">
        <v>2</v>
      </c>
      <c r="E1504" s="5">
        <v>6</v>
      </c>
    </row>
    <row r="1505" spans="1:5" ht="15.75" customHeight="1" x14ac:dyDescent="0.25">
      <c r="A1505" s="2">
        <v>2416</v>
      </c>
      <c r="B1505" s="4">
        <v>25</v>
      </c>
      <c r="C1505" s="4">
        <v>38</v>
      </c>
      <c r="D1505" s="5">
        <v>2</v>
      </c>
      <c r="E1505" s="5">
        <v>9</v>
      </c>
    </row>
    <row r="1506" spans="1:5" ht="15.75" customHeight="1" x14ac:dyDescent="0.25">
      <c r="A1506" s="2">
        <v>4376</v>
      </c>
      <c r="B1506" s="4">
        <v>24</v>
      </c>
      <c r="C1506" s="4">
        <v>1</v>
      </c>
      <c r="D1506" s="5">
        <v>2</v>
      </c>
      <c r="E1506" s="5">
        <v>3</v>
      </c>
    </row>
    <row r="1507" spans="1:5" ht="15.75" customHeight="1" x14ac:dyDescent="0.25">
      <c r="A1507" s="2">
        <v>9727</v>
      </c>
      <c r="B1507" s="4">
        <v>24</v>
      </c>
      <c r="C1507" s="4">
        <v>1</v>
      </c>
      <c r="D1507" s="5">
        <v>2</v>
      </c>
      <c r="E1507" s="5">
        <v>4</v>
      </c>
    </row>
    <row r="1508" spans="1:5" ht="15.75" customHeight="1" x14ac:dyDescent="0.25">
      <c r="A1508" s="2">
        <v>236</v>
      </c>
      <c r="B1508" s="4">
        <v>23</v>
      </c>
      <c r="C1508" s="4">
        <v>14</v>
      </c>
      <c r="D1508" s="5">
        <v>2</v>
      </c>
      <c r="E1508" s="5">
        <v>4</v>
      </c>
    </row>
    <row r="1509" spans="1:5" ht="15.75" customHeight="1" x14ac:dyDescent="0.25">
      <c r="A1509" s="2">
        <v>880</v>
      </c>
      <c r="B1509" s="4">
        <v>23</v>
      </c>
      <c r="C1509" s="4">
        <v>6</v>
      </c>
      <c r="D1509" s="5">
        <v>2</v>
      </c>
      <c r="E1509" s="5">
        <v>2</v>
      </c>
    </row>
    <row r="1510" spans="1:5" ht="15.75" customHeight="1" x14ac:dyDescent="0.25">
      <c r="A1510" s="2">
        <v>8686</v>
      </c>
      <c r="B1510" s="4">
        <v>23</v>
      </c>
      <c r="C1510" s="4">
        <v>18</v>
      </c>
      <c r="D1510" s="5">
        <v>2</v>
      </c>
      <c r="E1510" s="5">
        <v>3</v>
      </c>
    </row>
    <row r="1511" spans="1:5" ht="15.75" customHeight="1" x14ac:dyDescent="0.25">
      <c r="A1511" s="2">
        <v>524</v>
      </c>
      <c r="B1511" s="4">
        <v>23</v>
      </c>
      <c r="C1511" s="4">
        <v>6</v>
      </c>
      <c r="D1511" s="5">
        <v>2</v>
      </c>
      <c r="E1511" s="5">
        <v>2</v>
      </c>
    </row>
    <row r="1512" spans="1:5" ht="15.75" customHeight="1" x14ac:dyDescent="0.25">
      <c r="A1512" s="2">
        <v>10524</v>
      </c>
      <c r="B1512" s="4">
        <v>23</v>
      </c>
      <c r="C1512" s="4">
        <v>41</v>
      </c>
      <c r="D1512" s="5">
        <v>2</v>
      </c>
      <c r="E1512" s="5">
        <v>5</v>
      </c>
    </row>
    <row r="1513" spans="1:5" ht="15.75" customHeight="1" x14ac:dyDescent="0.25">
      <c r="A1513" s="2">
        <v>2681</v>
      </c>
      <c r="B1513" s="4">
        <v>22</v>
      </c>
      <c r="C1513" s="4">
        <v>89</v>
      </c>
      <c r="D1513" s="5">
        <v>2</v>
      </c>
      <c r="E1513" s="5">
        <v>13</v>
      </c>
    </row>
    <row r="1514" spans="1:5" ht="15.75" customHeight="1" x14ac:dyDescent="0.25">
      <c r="A1514" s="2">
        <v>9799</v>
      </c>
      <c r="B1514" s="4">
        <v>21</v>
      </c>
      <c r="C1514" s="4">
        <v>21</v>
      </c>
      <c r="D1514" s="5">
        <v>2</v>
      </c>
      <c r="E1514" s="5">
        <v>12</v>
      </c>
    </row>
    <row r="1515" spans="1:5" ht="15.75" customHeight="1" x14ac:dyDescent="0.25">
      <c r="A1515" s="2">
        <v>1513</v>
      </c>
      <c r="B1515" s="4">
        <v>21</v>
      </c>
      <c r="C1515" s="4">
        <v>150</v>
      </c>
      <c r="D1515" s="5">
        <v>2</v>
      </c>
      <c r="E1515" s="5">
        <v>12</v>
      </c>
    </row>
    <row r="1516" spans="1:5" ht="15.75" customHeight="1" x14ac:dyDescent="0.25">
      <c r="A1516" s="2">
        <v>709</v>
      </c>
      <c r="B1516" s="4">
        <v>20</v>
      </c>
      <c r="C1516" s="4">
        <v>0</v>
      </c>
      <c r="D1516" s="5">
        <v>2</v>
      </c>
      <c r="E1516" s="5">
        <v>11</v>
      </c>
    </row>
    <row r="1517" spans="1:5" ht="15.75" customHeight="1" x14ac:dyDescent="0.25">
      <c r="A1517" s="2">
        <v>2863</v>
      </c>
      <c r="B1517" s="4">
        <v>20</v>
      </c>
      <c r="C1517" s="4">
        <v>50</v>
      </c>
      <c r="D1517" s="5">
        <v>2</v>
      </c>
      <c r="E1517" s="5">
        <v>10</v>
      </c>
    </row>
    <row r="1518" spans="1:5" ht="15.75" customHeight="1" x14ac:dyDescent="0.25">
      <c r="A1518" s="2">
        <v>4487</v>
      </c>
      <c r="B1518" s="4">
        <v>20</v>
      </c>
      <c r="C1518" s="4">
        <v>7</v>
      </c>
      <c r="D1518" s="5">
        <v>2</v>
      </c>
      <c r="E1518" s="5">
        <v>4</v>
      </c>
    </row>
    <row r="1519" spans="1:5" ht="15.75" customHeight="1" x14ac:dyDescent="0.25">
      <c r="A1519" s="2">
        <v>3403</v>
      </c>
      <c r="B1519" s="4">
        <v>19</v>
      </c>
      <c r="C1519" s="4">
        <v>76</v>
      </c>
      <c r="D1519" s="5">
        <v>2</v>
      </c>
      <c r="E1519" s="5">
        <v>12</v>
      </c>
    </row>
    <row r="1520" spans="1:5" ht="15.75" customHeight="1" x14ac:dyDescent="0.25">
      <c r="A1520" s="2">
        <v>7849</v>
      </c>
      <c r="B1520" s="4">
        <v>19</v>
      </c>
      <c r="C1520" s="4">
        <v>142</v>
      </c>
      <c r="D1520" s="5">
        <v>2</v>
      </c>
      <c r="E1520" s="5">
        <v>13</v>
      </c>
    </row>
    <row r="1521" spans="1:5" ht="15.75" customHeight="1" x14ac:dyDescent="0.25">
      <c r="A1521" s="2">
        <v>2428</v>
      </c>
      <c r="B1521" s="4">
        <v>18</v>
      </c>
      <c r="C1521" s="4">
        <v>8</v>
      </c>
      <c r="D1521" s="5">
        <v>2</v>
      </c>
      <c r="E1521" s="5">
        <v>4</v>
      </c>
    </row>
    <row r="1522" spans="1:5" ht="15.75" customHeight="1" x14ac:dyDescent="0.25">
      <c r="A1522" s="2">
        <v>2278</v>
      </c>
      <c r="B1522" s="4">
        <v>17</v>
      </c>
      <c r="C1522" s="4">
        <v>24</v>
      </c>
      <c r="D1522" s="5">
        <v>2</v>
      </c>
      <c r="E1522" s="5">
        <v>3</v>
      </c>
    </row>
    <row r="1523" spans="1:5" ht="15.75" customHeight="1" x14ac:dyDescent="0.25">
      <c r="A1523" s="2">
        <v>3033</v>
      </c>
      <c r="B1523" s="4">
        <v>17</v>
      </c>
      <c r="C1523" s="4">
        <v>22</v>
      </c>
      <c r="D1523" s="5">
        <v>2</v>
      </c>
      <c r="E1523" s="5">
        <v>3</v>
      </c>
    </row>
    <row r="1524" spans="1:5" ht="15.75" customHeight="1" x14ac:dyDescent="0.25">
      <c r="A1524" s="2">
        <v>4119</v>
      </c>
      <c r="B1524" s="4">
        <v>17</v>
      </c>
      <c r="C1524" s="4">
        <v>22</v>
      </c>
      <c r="D1524" s="5">
        <v>2</v>
      </c>
      <c r="E1524" s="5">
        <v>3</v>
      </c>
    </row>
    <row r="1525" spans="1:5" ht="15.75" customHeight="1" x14ac:dyDescent="0.25">
      <c r="A1525" s="2">
        <v>8545</v>
      </c>
      <c r="B1525" s="4">
        <v>17</v>
      </c>
      <c r="C1525" s="4">
        <v>69</v>
      </c>
      <c r="D1525" s="5">
        <v>2</v>
      </c>
      <c r="E1525" s="5">
        <v>10</v>
      </c>
    </row>
    <row r="1526" spans="1:5" ht="15.75" customHeight="1" x14ac:dyDescent="0.25">
      <c r="A1526" s="2">
        <v>5025</v>
      </c>
      <c r="B1526" s="4">
        <v>17</v>
      </c>
      <c r="C1526" s="4">
        <v>20</v>
      </c>
      <c r="D1526" s="5">
        <v>2</v>
      </c>
      <c r="E1526" s="5">
        <v>4</v>
      </c>
    </row>
    <row r="1527" spans="1:5" ht="15.75" customHeight="1" x14ac:dyDescent="0.25">
      <c r="A1527" s="2">
        <v>3887</v>
      </c>
      <c r="B1527" s="4">
        <v>17</v>
      </c>
      <c r="C1527" s="4">
        <v>1</v>
      </c>
      <c r="D1527" s="5">
        <v>2</v>
      </c>
      <c r="E1527" s="5">
        <v>3</v>
      </c>
    </row>
    <row r="1528" spans="1:5" ht="15.75" customHeight="1" x14ac:dyDescent="0.25">
      <c r="A1528" s="2">
        <v>10001</v>
      </c>
      <c r="B1528" s="4">
        <v>17</v>
      </c>
      <c r="C1528" s="4">
        <v>14</v>
      </c>
      <c r="D1528" s="5">
        <v>2</v>
      </c>
      <c r="E1528" s="5">
        <v>3</v>
      </c>
    </row>
    <row r="1529" spans="1:5" ht="15.75" customHeight="1" x14ac:dyDescent="0.25">
      <c r="A1529" s="2">
        <v>387</v>
      </c>
      <c r="B1529" s="4">
        <v>16</v>
      </c>
      <c r="C1529" s="4">
        <v>1</v>
      </c>
      <c r="D1529" s="5">
        <v>2</v>
      </c>
      <c r="E1529" s="5">
        <v>3</v>
      </c>
    </row>
    <row r="1530" spans="1:5" ht="15.75" customHeight="1" x14ac:dyDescent="0.25">
      <c r="A1530" s="2">
        <v>4050</v>
      </c>
      <c r="B1530" s="4">
        <v>16</v>
      </c>
      <c r="C1530" s="4">
        <v>20</v>
      </c>
      <c r="D1530" s="5">
        <v>2</v>
      </c>
      <c r="E1530" s="5">
        <v>4</v>
      </c>
    </row>
    <row r="1531" spans="1:5" ht="15.75" customHeight="1" x14ac:dyDescent="0.25">
      <c r="A1531" s="2">
        <v>3725</v>
      </c>
      <c r="B1531" s="4">
        <v>16</v>
      </c>
      <c r="C1531" s="4">
        <v>16</v>
      </c>
      <c r="D1531" s="5">
        <v>2</v>
      </c>
      <c r="E1531" s="5">
        <v>9</v>
      </c>
    </row>
    <row r="1532" spans="1:5" ht="15.75" customHeight="1" x14ac:dyDescent="0.25">
      <c r="A1532" s="2">
        <v>9668</v>
      </c>
      <c r="B1532" s="4">
        <v>16</v>
      </c>
      <c r="C1532" s="4">
        <v>17</v>
      </c>
      <c r="D1532" s="5">
        <v>2</v>
      </c>
      <c r="E1532" s="5">
        <v>4</v>
      </c>
    </row>
    <row r="1533" spans="1:5" ht="15.75" customHeight="1" x14ac:dyDescent="0.25">
      <c r="A1533" s="2">
        <v>7119</v>
      </c>
      <c r="B1533" s="4">
        <v>15</v>
      </c>
      <c r="C1533" s="4">
        <v>54</v>
      </c>
      <c r="D1533" s="5">
        <v>2</v>
      </c>
      <c r="E1533" s="5">
        <v>6</v>
      </c>
    </row>
    <row r="1534" spans="1:5" ht="15.75" customHeight="1" x14ac:dyDescent="0.25">
      <c r="A1534" s="2">
        <v>7540</v>
      </c>
      <c r="B1534" s="4">
        <v>15</v>
      </c>
      <c r="C1534" s="4">
        <v>23</v>
      </c>
      <c r="D1534" s="5">
        <v>2</v>
      </c>
      <c r="E1534" s="5">
        <v>8</v>
      </c>
    </row>
    <row r="1535" spans="1:5" ht="15.75" customHeight="1" x14ac:dyDescent="0.25">
      <c r="A1535" s="2">
        <v>6103</v>
      </c>
      <c r="B1535" s="4">
        <v>15</v>
      </c>
      <c r="C1535" s="4">
        <v>6</v>
      </c>
      <c r="D1535" s="5">
        <v>2</v>
      </c>
      <c r="E1535" s="5">
        <v>3</v>
      </c>
    </row>
    <row r="1536" spans="1:5" ht="15.75" customHeight="1" x14ac:dyDescent="0.25">
      <c r="A1536" s="2">
        <v>8140</v>
      </c>
      <c r="B1536" s="4">
        <v>14</v>
      </c>
      <c r="C1536" s="4">
        <v>2</v>
      </c>
      <c r="D1536" s="5">
        <v>2</v>
      </c>
      <c r="E1536" s="5">
        <v>4</v>
      </c>
    </row>
    <row r="1537" spans="1:5" ht="15.75" customHeight="1" x14ac:dyDescent="0.25">
      <c r="A1537" s="2">
        <v>6770</v>
      </c>
      <c r="B1537" s="4">
        <v>13</v>
      </c>
      <c r="C1537" s="4">
        <v>5</v>
      </c>
      <c r="D1537" s="5">
        <v>2</v>
      </c>
      <c r="E1537" s="5">
        <v>2</v>
      </c>
    </row>
    <row r="1538" spans="1:5" ht="15.75" customHeight="1" x14ac:dyDescent="0.25">
      <c r="A1538" s="2">
        <v>5123</v>
      </c>
      <c r="B1538" s="4">
        <v>12</v>
      </c>
      <c r="C1538" s="4">
        <v>11</v>
      </c>
      <c r="D1538" s="5">
        <v>2</v>
      </c>
      <c r="E1538" s="5">
        <v>3</v>
      </c>
    </row>
    <row r="1539" spans="1:5" ht="15.75" customHeight="1" x14ac:dyDescent="0.25">
      <c r="A1539" s="2">
        <v>5252</v>
      </c>
      <c r="B1539" s="4">
        <v>12</v>
      </c>
      <c r="C1539" s="4">
        <v>1</v>
      </c>
      <c r="D1539" s="5">
        <v>2</v>
      </c>
      <c r="E1539" s="5">
        <v>3</v>
      </c>
    </row>
    <row r="1540" spans="1:5" ht="15.75" customHeight="1" x14ac:dyDescent="0.25">
      <c r="A1540" s="2">
        <v>20</v>
      </c>
      <c r="B1540" s="4">
        <v>12</v>
      </c>
      <c r="C1540" s="4">
        <v>15</v>
      </c>
      <c r="D1540" s="5">
        <v>2</v>
      </c>
      <c r="E1540" s="5">
        <v>4</v>
      </c>
    </row>
    <row r="1541" spans="1:5" ht="15.75" customHeight="1" x14ac:dyDescent="0.25">
      <c r="A1541" s="2">
        <v>4211</v>
      </c>
      <c r="B1541" s="4">
        <v>12</v>
      </c>
      <c r="C1541" s="4">
        <v>16</v>
      </c>
      <c r="D1541" s="5">
        <v>2</v>
      </c>
      <c r="E1541" s="5">
        <v>3</v>
      </c>
    </row>
    <row r="1542" spans="1:5" ht="15.75" customHeight="1" x14ac:dyDescent="0.25">
      <c r="A1542" s="2">
        <v>2447</v>
      </c>
      <c r="B1542" s="4">
        <v>12</v>
      </c>
      <c r="C1542" s="4">
        <v>7</v>
      </c>
      <c r="D1542" s="5">
        <v>2</v>
      </c>
      <c r="E1542" s="5">
        <v>3</v>
      </c>
    </row>
    <row r="1543" spans="1:5" ht="15.75" customHeight="1" x14ac:dyDescent="0.25">
      <c r="A1543" s="2">
        <v>5527</v>
      </c>
      <c r="B1543" s="4">
        <v>12</v>
      </c>
      <c r="C1543" s="4">
        <v>13</v>
      </c>
      <c r="D1543" s="5">
        <v>2</v>
      </c>
      <c r="E1543" s="5">
        <v>3</v>
      </c>
    </row>
    <row r="1544" spans="1:5" ht="15.75" customHeight="1" x14ac:dyDescent="0.25">
      <c r="A1544" s="2">
        <v>3839</v>
      </c>
      <c r="B1544" s="4">
        <v>12</v>
      </c>
      <c r="C1544" s="4">
        <v>6</v>
      </c>
      <c r="D1544" s="5">
        <v>2</v>
      </c>
      <c r="E1544" s="5">
        <v>3</v>
      </c>
    </row>
    <row r="1545" spans="1:5" ht="15.75" customHeight="1" x14ac:dyDescent="0.25">
      <c r="A1545" s="2">
        <v>2246</v>
      </c>
      <c r="B1545" s="4">
        <v>12</v>
      </c>
      <c r="C1545" s="4">
        <v>15</v>
      </c>
      <c r="D1545" s="5">
        <v>2</v>
      </c>
      <c r="E1545" s="5">
        <v>4</v>
      </c>
    </row>
    <row r="1546" spans="1:5" ht="15.75" customHeight="1" x14ac:dyDescent="0.25">
      <c r="A1546" s="2">
        <v>3068</v>
      </c>
      <c r="B1546" s="4">
        <v>12</v>
      </c>
      <c r="C1546" s="4">
        <v>14</v>
      </c>
      <c r="D1546" s="5">
        <v>2</v>
      </c>
      <c r="E1546" s="5">
        <v>3</v>
      </c>
    </row>
    <row r="1547" spans="1:5" ht="15.75" customHeight="1" x14ac:dyDescent="0.25">
      <c r="A1547" s="2">
        <v>6365</v>
      </c>
      <c r="B1547" s="4">
        <v>12</v>
      </c>
      <c r="C1547" s="4">
        <v>1</v>
      </c>
      <c r="D1547" s="5">
        <v>2</v>
      </c>
      <c r="E1547" s="5">
        <v>3</v>
      </c>
    </row>
    <row r="1548" spans="1:5" ht="15.75" customHeight="1" x14ac:dyDescent="0.25">
      <c r="A1548" s="2">
        <v>3422</v>
      </c>
      <c r="B1548" s="4">
        <v>12</v>
      </c>
      <c r="C1548" s="4">
        <v>12</v>
      </c>
      <c r="D1548" s="5">
        <v>2</v>
      </c>
      <c r="E1548" s="5">
        <v>4</v>
      </c>
    </row>
    <row r="1549" spans="1:5" ht="15.75" customHeight="1" x14ac:dyDescent="0.25">
      <c r="A1549" s="2">
        <v>1407</v>
      </c>
      <c r="B1549" s="4">
        <v>12</v>
      </c>
      <c r="C1549" s="4">
        <v>16</v>
      </c>
      <c r="D1549" s="5">
        <v>2</v>
      </c>
      <c r="E1549" s="5">
        <v>3</v>
      </c>
    </row>
    <row r="1550" spans="1:5" ht="15.75" customHeight="1" x14ac:dyDescent="0.25">
      <c r="A1550" s="2">
        <v>2948</v>
      </c>
      <c r="B1550" s="4">
        <v>12</v>
      </c>
      <c r="C1550" s="4">
        <v>12</v>
      </c>
      <c r="D1550" s="5">
        <v>2</v>
      </c>
      <c r="E1550" s="5">
        <v>5</v>
      </c>
    </row>
    <row r="1551" spans="1:5" ht="15.75" customHeight="1" x14ac:dyDescent="0.25">
      <c r="A1551" s="2">
        <v>1448</v>
      </c>
      <c r="B1551" s="4">
        <v>12</v>
      </c>
      <c r="C1551" s="4">
        <v>3</v>
      </c>
      <c r="D1551" s="5">
        <v>2</v>
      </c>
      <c r="E1551" s="5">
        <v>4</v>
      </c>
    </row>
    <row r="1552" spans="1:5" ht="15.75" customHeight="1" x14ac:dyDescent="0.25">
      <c r="A1552" s="2">
        <v>3559</v>
      </c>
      <c r="B1552" s="4">
        <v>11</v>
      </c>
      <c r="C1552" s="4">
        <v>12</v>
      </c>
      <c r="D1552" s="5">
        <v>2</v>
      </c>
      <c r="E1552" s="5">
        <v>3</v>
      </c>
    </row>
    <row r="1553" spans="1:5" ht="15.75" customHeight="1" x14ac:dyDescent="0.25">
      <c r="A1553" s="2">
        <v>6963</v>
      </c>
      <c r="B1553" s="4">
        <v>11</v>
      </c>
      <c r="C1553" s="4">
        <v>45</v>
      </c>
      <c r="D1553" s="5">
        <v>2</v>
      </c>
      <c r="E1553" s="5">
        <v>10</v>
      </c>
    </row>
    <row r="1554" spans="1:5" ht="15.75" customHeight="1" x14ac:dyDescent="0.25">
      <c r="A1554" s="2">
        <v>456</v>
      </c>
      <c r="B1554" s="4">
        <v>11</v>
      </c>
      <c r="C1554" s="4">
        <v>6</v>
      </c>
      <c r="D1554" s="5">
        <v>2</v>
      </c>
      <c r="E1554" s="5">
        <v>3</v>
      </c>
    </row>
    <row r="1555" spans="1:5" ht="15.75" customHeight="1" x14ac:dyDescent="0.25">
      <c r="A1555" s="2">
        <v>4964</v>
      </c>
      <c r="B1555" s="4">
        <v>11</v>
      </c>
      <c r="C1555" s="4">
        <v>0</v>
      </c>
      <c r="D1555" s="5">
        <v>2</v>
      </c>
      <c r="E1555" s="5">
        <v>4</v>
      </c>
    </row>
    <row r="1556" spans="1:5" ht="15.75" customHeight="1" x14ac:dyDescent="0.25">
      <c r="A1556" s="2">
        <v>4754</v>
      </c>
      <c r="B1556" s="4">
        <v>11</v>
      </c>
      <c r="C1556" s="4">
        <v>6</v>
      </c>
      <c r="D1556" s="5">
        <v>2</v>
      </c>
      <c r="E1556" s="5">
        <v>4</v>
      </c>
    </row>
    <row r="1557" spans="1:5" ht="15.75" customHeight="1" x14ac:dyDescent="0.25">
      <c r="A1557" s="2">
        <v>286</v>
      </c>
      <c r="B1557" s="4">
        <v>11</v>
      </c>
      <c r="C1557" s="4">
        <v>4</v>
      </c>
      <c r="D1557" s="5">
        <v>2</v>
      </c>
      <c r="E1557" s="5">
        <v>5</v>
      </c>
    </row>
    <row r="1558" spans="1:5" ht="15.75" customHeight="1" x14ac:dyDescent="0.25">
      <c r="A1558" s="2">
        <v>7620</v>
      </c>
      <c r="B1558" s="4">
        <v>11</v>
      </c>
      <c r="C1558" s="4">
        <v>8</v>
      </c>
      <c r="D1558" s="5">
        <v>2</v>
      </c>
      <c r="E1558" s="5">
        <v>2</v>
      </c>
    </row>
    <row r="1559" spans="1:5" ht="15.75" customHeight="1" x14ac:dyDescent="0.25">
      <c r="A1559" s="2">
        <v>1050</v>
      </c>
      <c r="B1559" s="4">
        <v>10</v>
      </c>
      <c r="C1559" s="4">
        <v>15</v>
      </c>
      <c r="D1559" s="5">
        <v>2</v>
      </c>
      <c r="E1559" s="5">
        <v>4</v>
      </c>
    </row>
    <row r="1560" spans="1:5" ht="15.75" customHeight="1" x14ac:dyDescent="0.25">
      <c r="A1560" s="2">
        <v>3152</v>
      </c>
      <c r="B1560" s="4">
        <v>10</v>
      </c>
      <c r="C1560" s="4">
        <v>17</v>
      </c>
      <c r="D1560" s="5">
        <v>2</v>
      </c>
      <c r="E1560" s="5">
        <v>3</v>
      </c>
    </row>
    <row r="1561" spans="1:5" ht="15.75" customHeight="1" x14ac:dyDescent="0.25">
      <c r="A1561" s="2">
        <v>1987</v>
      </c>
      <c r="B1561" s="4">
        <v>10</v>
      </c>
      <c r="C1561" s="4">
        <v>3</v>
      </c>
      <c r="D1561" s="5">
        <v>2</v>
      </c>
      <c r="E1561" s="5">
        <v>3</v>
      </c>
    </row>
    <row r="1562" spans="1:5" ht="15.75" customHeight="1" x14ac:dyDescent="0.25">
      <c r="A1562" s="2">
        <v>1388</v>
      </c>
      <c r="B1562" s="4">
        <v>10</v>
      </c>
      <c r="C1562" s="4">
        <v>14</v>
      </c>
      <c r="D1562" s="5">
        <v>2</v>
      </c>
      <c r="E1562" s="5">
        <v>3</v>
      </c>
    </row>
    <row r="1563" spans="1:5" ht="15.75" customHeight="1" x14ac:dyDescent="0.25">
      <c r="A1563" s="2">
        <v>1143</v>
      </c>
      <c r="B1563" s="4">
        <v>10</v>
      </c>
      <c r="C1563" s="4">
        <v>11</v>
      </c>
      <c r="D1563" s="5">
        <v>2</v>
      </c>
      <c r="E1563" s="5">
        <v>3</v>
      </c>
    </row>
    <row r="1564" spans="1:5" ht="15.75" customHeight="1" x14ac:dyDescent="0.25">
      <c r="A1564" s="2">
        <v>11188</v>
      </c>
      <c r="B1564" s="4">
        <v>10</v>
      </c>
      <c r="C1564" s="4">
        <v>17</v>
      </c>
      <c r="D1564" s="5">
        <v>2</v>
      </c>
      <c r="E1564" s="5">
        <v>3</v>
      </c>
    </row>
    <row r="1565" spans="1:5" ht="15.75" customHeight="1" x14ac:dyDescent="0.25">
      <c r="A1565" s="2">
        <v>979</v>
      </c>
      <c r="B1565" s="4">
        <v>10</v>
      </c>
      <c r="C1565" s="4">
        <v>14</v>
      </c>
      <c r="D1565" s="5">
        <v>2</v>
      </c>
      <c r="E1565" s="5">
        <v>3</v>
      </c>
    </row>
    <row r="1566" spans="1:5" ht="15.75" customHeight="1" x14ac:dyDescent="0.25">
      <c r="A1566" s="2">
        <v>8418</v>
      </c>
      <c r="B1566" s="4">
        <v>10</v>
      </c>
      <c r="C1566" s="4">
        <v>6</v>
      </c>
      <c r="D1566" s="5">
        <v>2</v>
      </c>
      <c r="E1566" s="5">
        <v>3</v>
      </c>
    </row>
    <row r="1567" spans="1:5" ht="15.75" customHeight="1" x14ac:dyDescent="0.25">
      <c r="A1567" s="2">
        <v>6214</v>
      </c>
      <c r="B1567" s="4">
        <v>10</v>
      </c>
      <c r="C1567" s="4">
        <v>7</v>
      </c>
      <c r="D1567" s="5">
        <v>2</v>
      </c>
      <c r="E1567" s="5">
        <v>3</v>
      </c>
    </row>
    <row r="1568" spans="1:5" ht="15.75" customHeight="1" x14ac:dyDescent="0.25">
      <c r="A1568" s="2">
        <v>771</v>
      </c>
      <c r="B1568" s="4">
        <v>9</v>
      </c>
      <c r="C1568" s="4">
        <v>0</v>
      </c>
      <c r="D1568" s="5">
        <v>2</v>
      </c>
      <c r="E1568" s="5">
        <v>5</v>
      </c>
    </row>
    <row r="1569" spans="1:5" ht="15.75" customHeight="1" x14ac:dyDescent="0.25">
      <c r="A1569" s="2">
        <v>2563</v>
      </c>
      <c r="B1569" s="4">
        <v>9</v>
      </c>
      <c r="C1569" s="4">
        <v>14</v>
      </c>
      <c r="D1569" s="5">
        <v>2</v>
      </c>
      <c r="E1569" s="5">
        <v>3</v>
      </c>
    </row>
    <row r="1570" spans="1:5" ht="15.75" customHeight="1" x14ac:dyDescent="0.25">
      <c r="A1570" s="2">
        <v>89</v>
      </c>
      <c r="B1570" s="4">
        <v>9</v>
      </c>
      <c r="C1570" s="4">
        <v>8</v>
      </c>
      <c r="D1570" s="5">
        <v>2</v>
      </c>
      <c r="E1570" s="5">
        <v>4</v>
      </c>
    </row>
    <row r="1571" spans="1:5" ht="15.75" customHeight="1" x14ac:dyDescent="0.25">
      <c r="A1571" s="2">
        <v>9485</v>
      </c>
      <c r="B1571" s="4">
        <v>9</v>
      </c>
      <c r="C1571" s="4">
        <v>3</v>
      </c>
      <c r="D1571" s="5">
        <v>2</v>
      </c>
      <c r="E1571" s="5">
        <v>6</v>
      </c>
    </row>
    <row r="1572" spans="1:5" ht="15.75" customHeight="1" x14ac:dyDescent="0.25">
      <c r="A1572" s="2">
        <v>3308</v>
      </c>
      <c r="B1572" s="4">
        <v>9</v>
      </c>
      <c r="C1572" s="4">
        <v>11</v>
      </c>
      <c r="D1572" s="5">
        <v>2</v>
      </c>
      <c r="E1572" s="5">
        <v>4</v>
      </c>
    </row>
    <row r="1573" spans="1:5" ht="15.75" customHeight="1" x14ac:dyDescent="0.25">
      <c r="A1573" s="2">
        <v>4240</v>
      </c>
      <c r="B1573" s="4">
        <v>9</v>
      </c>
      <c r="C1573" s="4">
        <v>0</v>
      </c>
      <c r="D1573" s="5">
        <v>2</v>
      </c>
      <c r="E1573" s="5">
        <v>2</v>
      </c>
    </row>
    <row r="1574" spans="1:5" ht="15.75" customHeight="1" x14ac:dyDescent="0.25">
      <c r="A1574" s="2">
        <v>6263</v>
      </c>
      <c r="B1574" s="4">
        <v>9</v>
      </c>
      <c r="C1574" s="4">
        <v>7</v>
      </c>
      <c r="D1574" s="5">
        <v>2</v>
      </c>
      <c r="E1574" s="5">
        <v>4</v>
      </c>
    </row>
    <row r="1575" spans="1:5" ht="15.75" customHeight="1" x14ac:dyDescent="0.25">
      <c r="A1575" s="2">
        <v>1506</v>
      </c>
      <c r="B1575" s="4">
        <v>9</v>
      </c>
      <c r="C1575" s="4">
        <v>15</v>
      </c>
      <c r="D1575" s="5">
        <v>2</v>
      </c>
      <c r="E1575" s="5">
        <v>4</v>
      </c>
    </row>
    <row r="1576" spans="1:5" ht="15.75" customHeight="1" x14ac:dyDescent="0.25">
      <c r="A1576" s="2">
        <v>8312</v>
      </c>
      <c r="B1576" s="4">
        <v>9</v>
      </c>
      <c r="C1576" s="4">
        <v>14</v>
      </c>
      <c r="D1576" s="5">
        <v>2</v>
      </c>
      <c r="E1576" s="5">
        <v>3</v>
      </c>
    </row>
    <row r="1577" spans="1:5" ht="15.75" customHeight="1" x14ac:dyDescent="0.25">
      <c r="A1577" s="2">
        <v>7685</v>
      </c>
      <c r="B1577" s="4">
        <v>8</v>
      </c>
      <c r="C1577" s="4">
        <v>8</v>
      </c>
      <c r="D1577" s="5">
        <v>2</v>
      </c>
      <c r="E1577" s="5">
        <v>4</v>
      </c>
    </row>
    <row r="1578" spans="1:5" ht="15.75" customHeight="1" x14ac:dyDescent="0.25">
      <c r="A1578" s="2">
        <v>6941</v>
      </c>
      <c r="B1578" s="4">
        <v>8</v>
      </c>
      <c r="C1578" s="4">
        <v>15</v>
      </c>
      <c r="D1578" s="5">
        <v>2</v>
      </c>
      <c r="E1578" s="5">
        <v>2</v>
      </c>
    </row>
    <row r="1579" spans="1:5" ht="15.75" customHeight="1" x14ac:dyDescent="0.25">
      <c r="A1579" s="2">
        <v>3479</v>
      </c>
      <c r="B1579" s="4">
        <v>8</v>
      </c>
      <c r="C1579" s="4">
        <v>2</v>
      </c>
      <c r="D1579" s="5">
        <v>2</v>
      </c>
      <c r="E1579" s="5">
        <v>3</v>
      </c>
    </row>
    <row r="1580" spans="1:5" ht="15.75" customHeight="1" x14ac:dyDescent="0.25">
      <c r="A1580" s="2">
        <v>10286</v>
      </c>
      <c r="B1580" s="4">
        <v>8</v>
      </c>
      <c r="C1580" s="4">
        <v>35</v>
      </c>
      <c r="D1580" s="5">
        <v>2</v>
      </c>
      <c r="E1580" s="5">
        <v>13</v>
      </c>
    </row>
    <row r="1581" spans="1:5" ht="15.75" customHeight="1" x14ac:dyDescent="0.25">
      <c r="A1581" s="2">
        <v>3706</v>
      </c>
      <c r="B1581" s="4">
        <v>8</v>
      </c>
      <c r="C1581" s="4">
        <v>12</v>
      </c>
      <c r="D1581" s="5">
        <v>2</v>
      </c>
      <c r="E1581" s="5">
        <v>2</v>
      </c>
    </row>
    <row r="1582" spans="1:5" ht="15.75" customHeight="1" x14ac:dyDescent="0.25">
      <c r="A1582" s="2">
        <v>3628</v>
      </c>
      <c r="B1582" s="4">
        <v>8</v>
      </c>
      <c r="C1582" s="4">
        <v>12</v>
      </c>
      <c r="D1582" s="5">
        <v>2</v>
      </c>
      <c r="E1582" s="5">
        <v>2</v>
      </c>
    </row>
    <row r="1583" spans="1:5" ht="15.75" customHeight="1" x14ac:dyDescent="0.25">
      <c r="A1583" s="2">
        <v>1833</v>
      </c>
      <c r="B1583" s="4">
        <v>8</v>
      </c>
      <c r="C1583" s="4">
        <v>8</v>
      </c>
      <c r="D1583" s="5">
        <v>2</v>
      </c>
      <c r="E1583" s="5">
        <v>4</v>
      </c>
    </row>
    <row r="1584" spans="1:5" ht="15.75" customHeight="1" x14ac:dyDescent="0.25">
      <c r="A1584" s="2">
        <v>3412</v>
      </c>
      <c r="B1584" s="4">
        <v>8</v>
      </c>
      <c r="C1584" s="4">
        <v>0</v>
      </c>
      <c r="D1584" s="5">
        <v>2</v>
      </c>
      <c r="E1584" s="5">
        <v>9</v>
      </c>
    </row>
    <row r="1585" spans="1:5" ht="15.75" customHeight="1" x14ac:dyDescent="0.25">
      <c r="A1585" s="2">
        <v>2157</v>
      </c>
      <c r="B1585" s="4">
        <v>8</v>
      </c>
      <c r="C1585" s="4">
        <v>5</v>
      </c>
      <c r="D1585" s="5">
        <v>2</v>
      </c>
      <c r="E1585" s="5">
        <v>4</v>
      </c>
    </row>
    <row r="1586" spans="1:5" ht="15.75" customHeight="1" x14ac:dyDescent="0.25">
      <c r="A1586" s="2">
        <v>6310</v>
      </c>
      <c r="B1586" s="4">
        <v>8</v>
      </c>
      <c r="C1586" s="4">
        <v>8</v>
      </c>
      <c r="D1586" s="5">
        <v>2</v>
      </c>
      <c r="E1586" s="5">
        <v>4</v>
      </c>
    </row>
    <row r="1587" spans="1:5" ht="15.75" customHeight="1" x14ac:dyDescent="0.25">
      <c r="A1587" s="2">
        <v>7998</v>
      </c>
      <c r="B1587" s="4">
        <v>8</v>
      </c>
      <c r="C1587" s="4">
        <v>0</v>
      </c>
      <c r="D1587" s="5">
        <v>2</v>
      </c>
      <c r="E1587" s="5">
        <v>2</v>
      </c>
    </row>
    <row r="1588" spans="1:5" ht="15.75" customHeight="1" x14ac:dyDescent="0.25">
      <c r="A1588" s="2">
        <v>5223</v>
      </c>
      <c r="B1588" s="4">
        <v>8</v>
      </c>
      <c r="C1588" s="4">
        <v>10</v>
      </c>
      <c r="D1588" s="5">
        <v>2</v>
      </c>
      <c r="E1588" s="5">
        <v>3</v>
      </c>
    </row>
    <row r="1589" spans="1:5" ht="15.75" customHeight="1" x14ac:dyDescent="0.25">
      <c r="A1589" s="2">
        <v>6437</v>
      </c>
      <c r="B1589" s="4">
        <v>8</v>
      </c>
      <c r="C1589" s="4">
        <v>3</v>
      </c>
      <c r="D1589" s="5">
        <v>2</v>
      </c>
      <c r="E1589" s="5">
        <v>3</v>
      </c>
    </row>
    <row r="1590" spans="1:5" ht="15.75" customHeight="1" x14ac:dyDescent="0.25">
      <c r="A1590" s="2">
        <v>11187</v>
      </c>
      <c r="B1590" s="4">
        <v>8</v>
      </c>
      <c r="C1590" s="4">
        <v>14</v>
      </c>
      <c r="D1590" s="5">
        <v>2</v>
      </c>
      <c r="E1590" s="5">
        <v>3</v>
      </c>
    </row>
    <row r="1591" spans="1:5" ht="15.75" customHeight="1" x14ac:dyDescent="0.25">
      <c r="A1591" s="2">
        <v>4557</v>
      </c>
      <c r="B1591" s="4">
        <v>7</v>
      </c>
      <c r="C1591" s="4">
        <v>2</v>
      </c>
      <c r="D1591" s="5">
        <v>2</v>
      </c>
      <c r="E1591" s="5">
        <v>2</v>
      </c>
    </row>
    <row r="1592" spans="1:5" ht="15.75" customHeight="1" x14ac:dyDescent="0.25">
      <c r="A1592" s="2">
        <v>2541</v>
      </c>
      <c r="B1592" s="4">
        <v>7</v>
      </c>
      <c r="C1592" s="4">
        <v>0</v>
      </c>
      <c r="D1592" s="5">
        <v>2</v>
      </c>
      <c r="E1592" s="5">
        <v>3</v>
      </c>
    </row>
    <row r="1593" spans="1:5" ht="15.75" customHeight="1" x14ac:dyDescent="0.25">
      <c r="A1593" s="2">
        <v>5300</v>
      </c>
      <c r="B1593" s="4">
        <v>7</v>
      </c>
      <c r="C1593" s="4">
        <v>1</v>
      </c>
      <c r="D1593" s="5">
        <v>2</v>
      </c>
      <c r="E1593" s="5">
        <v>2</v>
      </c>
    </row>
    <row r="1594" spans="1:5" ht="15.75" customHeight="1" x14ac:dyDescent="0.25">
      <c r="A1594" s="2">
        <v>6919</v>
      </c>
      <c r="B1594" s="4">
        <v>7</v>
      </c>
      <c r="C1594" s="4">
        <v>9</v>
      </c>
      <c r="D1594" s="5">
        <v>2</v>
      </c>
      <c r="E1594" s="5">
        <v>3</v>
      </c>
    </row>
    <row r="1595" spans="1:5" ht="15.75" customHeight="1" x14ac:dyDescent="0.25">
      <c r="A1595" s="2">
        <v>7034</v>
      </c>
      <c r="B1595" s="4">
        <v>7</v>
      </c>
      <c r="C1595" s="4">
        <v>6</v>
      </c>
      <c r="D1595" s="5">
        <v>2</v>
      </c>
      <c r="E1595" s="5">
        <v>3</v>
      </c>
    </row>
    <row r="1596" spans="1:5" ht="15.75" customHeight="1" x14ac:dyDescent="0.25">
      <c r="A1596" s="2">
        <v>8700</v>
      </c>
      <c r="B1596" s="4">
        <v>7</v>
      </c>
      <c r="C1596" s="4">
        <v>16</v>
      </c>
      <c r="D1596" s="5">
        <v>2</v>
      </c>
      <c r="E1596" s="5">
        <v>3</v>
      </c>
    </row>
    <row r="1597" spans="1:5" ht="15.75" customHeight="1" x14ac:dyDescent="0.25">
      <c r="A1597" s="2">
        <v>3547</v>
      </c>
      <c r="B1597" s="4">
        <v>7</v>
      </c>
      <c r="C1597" s="4">
        <v>16</v>
      </c>
      <c r="D1597" s="5">
        <v>2</v>
      </c>
      <c r="E1597" s="5">
        <v>3</v>
      </c>
    </row>
    <row r="1598" spans="1:5" ht="15.75" customHeight="1" x14ac:dyDescent="0.25">
      <c r="A1598" s="2">
        <v>7736</v>
      </c>
      <c r="B1598" s="4">
        <v>7</v>
      </c>
      <c r="C1598" s="4">
        <v>2</v>
      </c>
      <c r="D1598" s="5">
        <v>2</v>
      </c>
      <c r="E1598" s="5">
        <v>2</v>
      </c>
    </row>
    <row r="1599" spans="1:5" ht="15.75" customHeight="1" x14ac:dyDescent="0.25">
      <c r="A1599" s="2">
        <v>10507</v>
      </c>
      <c r="B1599" s="4">
        <v>7</v>
      </c>
      <c r="C1599" s="4">
        <v>7</v>
      </c>
      <c r="D1599" s="5">
        <v>2</v>
      </c>
      <c r="E1599" s="5">
        <v>7</v>
      </c>
    </row>
    <row r="1600" spans="1:5" ht="15.75" customHeight="1" x14ac:dyDescent="0.25">
      <c r="A1600" s="2">
        <v>10069</v>
      </c>
      <c r="B1600" s="4">
        <v>7</v>
      </c>
      <c r="C1600" s="4">
        <v>15</v>
      </c>
      <c r="D1600" s="5">
        <v>2</v>
      </c>
      <c r="E1600" s="5">
        <v>2</v>
      </c>
    </row>
    <row r="1601" spans="1:5" ht="15.75" customHeight="1" x14ac:dyDescent="0.25">
      <c r="A1601" s="2">
        <v>2634</v>
      </c>
      <c r="B1601" s="4">
        <v>7</v>
      </c>
      <c r="C1601" s="4">
        <v>4</v>
      </c>
      <c r="D1601" s="5">
        <v>2</v>
      </c>
      <c r="E1601" s="5">
        <v>3</v>
      </c>
    </row>
    <row r="1602" spans="1:5" ht="15.75" customHeight="1" x14ac:dyDescent="0.25">
      <c r="A1602" s="2">
        <v>5802</v>
      </c>
      <c r="B1602" s="4">
        <v>7</v>
      </c>
      <c r="C1602" s="4">
        <v>12</v>
      </c>
      <c r="D1602" s="5">
        <v>2</v>
      </c>
      <c r="E1602" s="5">
        <v>4</v>
      </c>
    </row>
    <row r="1603" spans="1:5" ht="15.75" customHeight="1" x14ac:dyDescent="0.25">
      <c r="A1603" s="2">
        <v>87</v>
      </c>
      <c r="B1603" s="4">
        <v>7</v>
      </c>
      <c r="C1603" s="4">
        <v>2</v>
      </c>
      <c r="D1603" s="5">
        <v>2</v>
      </c>
      <c r="E1603" s="5">
        <v>3</v>
      </c>
    </row>
    <row r="1604" spans="1:5" ht="15.75" customHeight="1" x14ac:dyDescent="0.25">
      <c r="A1604" s="2">
        <v>7286</v>
      </c>
      <c r="B1604" s="4">
        <v>6</v>
      </c>
      <c r="C1604" s="4">
        <v>5</v>
      </c>
      <c r="D1604" s="5">
        <v>2</v>
      </c>
      <c r="E1604" s="5">
        <v>2</v>
      </c>
    </row>
    <row r="1605" spans="1:5" ht="15.75" customHeight="1" x14ac:dyDescent="0.25">
      <c r="A1605" s="2">
        <v>1331</v>
      </c>
      <c r="B1605" s="4">
        <v>6</v>
      </c>
      <c r="C1605" s="4">
        <v>1</v>
      </c>
      <c r="D1605" s="5">
        <v>2</v>
      </c>
      <c r="E1605" s="5">
        <v>3</v>
      </c>
    </row>
    <row r="1606" spans="1:5" ht="15.75" customHeight="1" x14ac:dyDescent="0.25">
      <c r="A1606" s="2">
        <v>9862</v>
      </c>
      <c r="B1606" s="4">
        <v>6</v>
      </c>
      <c r="C1606" s="4">
        <v>5</v>
      </c>
      <c r="D1606" s="5">
        <v>2</v>
      </c>
      <c r="E1606" s="5">
        <v>3</v>
      </c>
    </row>
    <row r="1607" spans="1:5" ht="15.75" customHeight="1" x14ac:dyDescent="0.25">
      <c r="A1607" s="2">
        <v>7829</v>
      </c>
      <c r="B1607" s="4">
        <v>6</v>
      </c>
      <c r="C1607" s="4">
        <v>4</v>
      </c>
      <c r="D1607" s="5">
        <v>2</v>
      </c>
      <c r="E1607" s="5">
        <v>2</v>
      </c>
    </row>
    <row r="1608" spans="1:5" ht="15.75" customHeight="1" x14ac:dyDescent="0.25">
      <c r="A1608" s="2">
        <v>10967</v>
      </c>
      <c r="B1608" s="4">
        <v>6</v>
      </c>
      <c r="C1608" s="4">
        <v>7</v>
      </c>
      <c r="D1608" s="5">
        <v>2</v>
      </c>
      <c r="E1608" s="5">
        <v>4</v>
      </c>
    </row>
    <row r="1609" spans="1:5" ht="15.75" customHeight="1" x14ac:dyDescent="0.25">
      <c r="A1609" s="2">
        <v>7369</v>
      </c>
      <c r="B1609" s="4">
        <v>6</v>
      </c>
      <c r="C1609" s="4">
        <v>0</v>
      </c>
      <c r="D1609" s="5">
        <v>2</v>
      </c>
      <c r="E1609" s="5">
        <v>3</v>
      </c>
    </row>
    <row r="1610" spans="1:5" ht="15.75" customHeight="1" x14ac:dyDescent="0.25">
      <c r="A1610" s="2">
        <v>4186</v>
      </c>
      <c r="B1610" s="4">
        <v>6</v>
      </c>
      <c r="C1610" s="4">
        <v>8</v>
      </c>
      <c r="D1610" s="5">
        <v>2</v>
      </c>
      <c r="E1610" s="5">
        <v>3</v>
      </c>
    </row>
    <row r="1611" spans="1:5" ht="15.75" customHeight="1" x14ac:dyDescent="0.25">
      <c r="A1611" s="2">
        <v>837</v>
      </c>
      <c r="B1611" s="4">
        <v>6</v>
      </c>
      <c r="C1611" s="4">
        <v>13</v>
      </c>
      <c r="D1611" s="5">
        <v>2</v>
      </c>
      <c r="E1611" s="5">
        <v>5</v>
      </c>
    </row>
    <row r="1612" spans="1:5" ht="15.75" customHeight="1" x14ac:dyDescent="0.25">
      <c r="A1612" s="2">
        <v>7527</v>
      </c>
      <c r="B1612" s="4">
        <v>6</v>
      </c>
      <c r="C1612" s="4">
        <v>15</v>
      </c>
      <c r="D1612" s="5">
        <v>2</v>
      </c>
      <c r="E1612" s="5">
        <v>3</v>
      </c>
    </row>
    <row r="1613" spans="1:5" ht="15.75" customHeight="1" x14ac:dyDescent="0.25">
      <c r="A1613" s="2">
        <v>1878</v>
      </c>
      <c r="B1613" s="4">
        <v>6</v>
      </c>
      <c r="C1613" s="4">
        <v>3</v>
      </c>
      <c r="D1613" s="5">
        <v>2</v>
      </c>
      <c r="E1613" s="5">
        <v>3</v>
      </c>
    </row>
    <row r="1614" spans="1:5" ht="15.75" customHeight="1" x14ac:dyDescent="0.25">
      <c r="A1614" s="2">
        <v>1998</v>
      </c>
      <c r="B1614" s="4">
        <v>6</v>
      </c>
      <c r="C1614" s="4">
        <v>4</v>
      </c>
      <c r="D1614" s="5">
        <v>2</v>
      </c>
      <c r="E1614" s="5">
        <v>3</v>
      </c>
    </row>
    <row r="1615" spans="1:5" ht="15.75" customHeight="1" x14ac:dyDescent="0.25">
      <c r="A1615" s="2">
        <v>1773</v>
      </c>
      <c r="B1615" s="4">
        <v>6</v>
      </c>
      <c r="C1615" s="4">
        <v>7</v>
      </c>
      <c r="D1615" s="5">
        <v>2</v>
      </c>
      <c r="E1615" s="5">
        <v>3</v>
      </c>
    </row>
    <row r="1616" spans="1:5" ht="15.75" customHeight="1" x14ac:dyDescent="0.25">
      <c r="A1616" s="2">
        <v>1419</v>
      </c>
      <c r="B1616" s="4">
        <v>6</v>
      </c>
      <c r="C1616" s="4">
        <v>8</v>
      </c>
      <c r="D1616" s="5">
        <v>2</v>
      </c>
      <c r="E1616" s="5">
        <v>3</v>
      </c>
    </row>
    <row r="1617" spans="1:5" ht="15.75" customHeight="1" x14ac:dyDescent="0.25">
      <c r="A1617" s="2">
        <v>1250</v>
      </c>
      <c r="B1617" s="4">
        <v>6</v>
      </c>
      <c r="C1617" s="4">
        <v>4</v>
      </c>
      <c r="D1617" s="5">
        <v>2</v>
      </c>
      <c r="E1617" s="5">
        <v>3</v>
      </c>
    </row>
    <row r="1618" spans="1:5" ht="15.75" customHeight="1" x14ac:dyDescent="0.25">
      <c r="A1618" s="2">
        <v>10521</v>
      </c>
      <c r="B1618" s="4">
        <v>6</v>
      </c>
      <c r="C1618" s="4">
        <v>13</v>
      </c>
      <c r="D1618" s="5">
        <v>2</v>
      </c>
      <c r="E1618" s="5">
        <v>5</v>
      </c>
    </row>
    <row r="1619" spans="1:5" ht="15.75" customHeight="1" x14ac:dyDescent="0.25">
      <c r="A1619" s="2">
        <v>10595</v>
      </c>
      <c r="B1619" s="4">
        <v>6</v>
      </c>
      <c r="C1619" s="4">
        <v>4</v>
      </c>
      <c r="D1619" s="5">
        <v>2</v>
      </c>
      <c r="E1619" s="5">
        <v>3</v>
      </c>
    </row>
    <row r="1620" spans="1:5" ht="15.75" customHeight="1" x14ac:dyDescent="0.25">
      <c r="A1620" s="2">
        <v>5790</v>
      </c>
      <c r="B1620" s="4">
        <v>6</v>
      </c>
      <c r="C1620" s="4">
        <v>0</v>
      </c>
      <c r="D1620" s="5">
        <v>2</v>
      </c>
      <c r="E1620" s="5">
        <v>3</v>
      </c>
    </row>
    <row r="1621" spans="1:5" ht="15.75" customHeight="1" x14ac:dyDescent="0.25">
      <c r="A1621" s="2">
        <v>5015</v>
      </c>
      <c r="B1621" s="4">
        <v>6</v>
      </c>
      <c r="C1621" s="4">
        <v>6</v>
      </c>
      <c r="D1621" s="5">
        <v>2</v>
      </c>
      <c r="E1621" s="5">
        <v>3</v>
      </c>
    </row>
    <row r="1622" spans="1:5" ht="15.75" customHeight="1" x14ac:dyDescent="0.25">
      <c r="A1622" s="2">
        <v>8416</v>
      </c>
      <c r="B1622" s="4">
        <v>6</v>
      </c>
      <c r="C1622" s="4">
        <v>5</v>
      </c>
      <c r="D1622" s="5">
        <v>2</v>
      </c>
      <c r="E1622" s="5">
        <v>3</v>
      </c>
    </row>
    <row r="1623" spans="1:5" ht="15.75" customHeight="1" x14ac:dyDescent="0.25">
      <c r="A1623" s="2">
        <v>7244</v>
      </c>
      <c r="B1623" s="4">
        <v>5</v>
      </c>
      <c r="C1623" s="4">
        <v>10</v>
      </c>
      <c r="D1623" s="5">
        <v>2</v>
      </c>
      <c r="E1623" s="5">
        <v>4</v>
      </c>
    </row>
    <row r="1624" spans="1:5" ht="15.75" customHeight="1" x14ac:dyDescent="0.25">
      <c r="A1624" s="2">
        <v>7617</v>
      </c>
      <c r="B1624" s="4">
        <v>5</v>
      </c>
      <c r="C1624" s="4">
        <v>8</v>
      </c>
      <c r="D1624" s="5">
        <v>2</v>
      </c>
      <c r="E1624" s="5">
        <v>5</v>
      </c>
    </row>
    <row r="1625" spans="1:5" ht="15.75" customHeight="1" x14ac:dyDescent="0.25">
      <c r="A1625" s="2">
        <v>6504</v>
      </c>
      <c r="B1625" s="4">
        <v>5</v>
      </c>
      <c r="C1625" s="4">
        <v>6</v>
      </c>
      <c r="D1625" s="5">
        <v>2</v>
      </c>
      <c r="E1625" s="5">
        <v>3</v>
      </c>
    </row>
    <row r="1626" spans="1:5" ht="15.75" customHeight="1" x14ac:dyDescent="0.25">
      <c r="A1626" s="2">
        <v>7235</v>
      </c>
      <c r="B1626" s="4">
        <v>5</v>
      </c>
      <c r="C1626" s="4">
        <v>8</v>
      </c>
      <c r="D1626" s="5">
        <v>2</v>
      </c>
      <c r="E1626" s="5">
        <v>4</v>
      </c>
    </row>
    <row r="1627" spans="1:5" ht="15.75" customHeight="1" x14ac:dyDescent="0.25">
      <c r="A1627" s="2">
        <v>4887</v>
      </c>
      <c r="B1627" s="4">
        <v>5</v>
      </c>
      <c r="C1627" s="4">
        <v>1</v>
      </c>
      <c r="D1627" s="5">
        <v>2</v>
      </c>
      <c r="E1627" s="5">
        <v>3</v>
      </c>
    </row>
    <row r="1628" spans="1:5" ht="15.75" customHeight="1" x14ac:dyDescent="0.25">
      <c r="A1628" s="2">
        <v>11003</v>
      </c>
      <c r="B1628" s="4">
        <v>5</v>
      </c>
      <c r="C1628" s="4">
        <v>18</v>
      </c>
      <c r="D1628" s="5">
        <v>2</v>
      </c>
      <c r="E1628" s="5">
        <v>3</v>
      </c>
    </row>
    <row r="1629" spans="1:5" ht="15.75" customHeight="1" x14ac:dyDescent="0.25">
      <c r="A1629" s="2">
        <v>4066</v>
      </c>
      <c r="B1629" s="4">
        <v>5</v>
      </c>
      <c r="C1629" s="4">
        <v>8</v>
      </c>
      <c r="D1629" s="5">
        <v>2</v>
      </c>
      <c r="E1629" s="5">
        <v>2</v>
      </c>
    </row>
    <row r="1630" spans="1:5" ht="15.75" customHeight="1" x14ac:dyDescent="0.25">
      <c r="A1630" s="2">
        <v>2918</v>
      </c>
      <c r="B1630" s="4">
        <v>5</v>
      </c>
      <c r="C1630" s="4">
        <v>4</v>
      </c>
      <c r="D1630" s="5">
        <v>2</v>
      </c>
      <c r="E1630" s="5">
        <v>4</v>
      </c>
    </row>
    <row r="1631" spans="1:5" ht="15.75" customHeight="1" x14ac:dyDescent="0.25">
      <c r="A1631" s="2">
        <v>7628</v>
      </c>
      <c r="B1631" s="4">
        <v>5</v>
      </c>
      <c r="C1631" s="4">
        <v>3</v>
      </c>
      <c r="D1631" s="5">
        <v>2</v>
      </c>
      <c r="E1631" s="5">
        <v>4</v>
      </c>
    </row>
    <row r="1632" spans="1:5" ht="15.75" customHeight="1" x14ac:dyDescent="0.25">
      <c r="A1632" s="2">
        <v>10641</v>
      </c>
      <c r="B1632" s="4">
        <v>5</v>
      </c>
      <c r="C1632" s="4">
        <v>4</v>
      </c>
      <c r="D1632" s="5">
        <v>2</v>
      </c>
      <c r="E1632" s="5">
        <v>3</v>
      </c>
    </row>
    <row r="1633" spans="1:5" ht="15.75" customHeight="1" x14ac:dyDescent="0.25">
      <c r="A1633" s="2">
        <v>4832</v>
      </c>
      <c r="B1633" s="4">
        <v>5</v>
      </c>
      <c r="C1633" s="4">
        <v>24</v>
      </c>
      <c r="D1633" s="5">
        <v>2</v>
      </c>
      <c r="E1633" s="5">
        <v>2</v>
      </c>
    </row>
    <row r="1634" spans="1:5" ht="15.75" customHeight="1" x14ac:dyDescent="0.25">
      <c r="A1634" s="2">
        <v>6642</v>
      </c>
      <c r="B1634" s="4">
        <v>5</v>
      </c>
      <c r="C1634" s="4">
        <v>9</v>
      </c>
      <c r="D1634" s="5">
        <v>2</v>
      </c>
      <c r="E1634" s="5">
        <v>4</v>
      </c>
    </row>
    <row r="1635" spans="1:5" ht="15.75" customHeight="1" x14ac:dyDescent="0.25">
      <c r="A1635" s="2">
        <v>1834</v>
      </c>
      <c r="B1635" s="4">
        <v>5</v>
      </c>
      <c r="C1635" s="4">
        <v>1</v>
      </c>
      <c r="D1635" s="5">
        <v>2</v>
      </c>
      <c r="E1635" s="5">
        <v>3</v>
      </c>
    </row>
    <row r="1636" spans="1:5" ht="15.75" customHeight="1" x14ac:dyDescent="0.25">
      <c r="A1636" s="2">
        <v>7393</v>
      </c>
      <c r="B1636" s="4">
        <v>5</v>
      </c>
      <c r="C1636" s="4">
        <v>0</v>
      </c>
      <c r="D1636" s="5">
        <v>2</v>
      </c>
      <c r="E1636" s="5">
        <v>3</v>
      </c>
    </row>
    <row r="1637" spans="1:5" ht="15.75" customHeight="1" x14ac:dyDescent="0.25">
      <c r="A1637" s="2">
        <v>6182</v>
      </c>
      <c r="B1637" s="4">
        <v>4</v>
      </c>
      <c r="C1637" s="4">
        <v>3</v>
      </c>
      <c r="D1637" s="5">
        <v>2</v>
      </c>
      <c r="E1637" s="5">
        <v>4</v>
      </c>
    </row>
    <row r="1638" spans="1:5" ht="15.75" customHeight="1" x14ac:dyDescent="0.25">
      <c r="A1638" s="2">
        <v>7892</v>
      </c>
      <c r="B1638" s="4">
        <v>4</v>
      </c>
      <c r="C1638" s="4">
        <v>12</v>
      </c>
      <c r="D1638" s="5">
        <v>2</v>
      </c>
      <c r="E1638" s="5">
        <v>3</v>
      </c>
    </row>
    <row r="1639" spans="1:5" ht="15.75" customHeight="1" x14ac:dyDescent="0.25">
      <c r="A1639" s="2">
        <v>6460</v>
      </c>
      <c r="B1639" s="4">
        <v>4</v>
      </c>
      <c r="C1639" s="4">
        <v>8</v>
      </c>
      <c r="D1639" s="5">
        <v>2</v>
      </c>
      <c r="E1639" s="5">
        <v>3</v>
      </c>
    </row>
    <row r="1640" spans="1:5" ht="15.75" customHeight="1" x14ac:dyDescent="0.25">
      <c r="A1640" s="2">
        <v>2661</v>
      </c>
      <c r="B1640" s="4">
        <v>4</v>
      </c>
      <c r="C1640" s="4">
        <v>6</v>
      </c>
      <c r="D1640" s="5">
        <v>2</v>
      </c>
      <c r="E1640" s="5">
        <v>4</v>
      </c>
    </row>
    <row r="1641" spans="1:5" ht="15.75" customHeight="1" x14ac:dyDescent="0.25">
      <c r="A1641" s="2">
        <v>8213</v>
      </c>
      <c r="B1641" s="4">
        <v>4</v>
      </c>
      <c r="C1641" s="4">
        <v>36</v>
      </c>
      <c r="D1641" s="5">
        <v>2</v>
      </c>
      <c r="E1641" s="5">
        <v>3</v>
      </c>
    </row>
    <row r="1642" spans="1:5" ht="15.75" customHeight="1" x14ac:dyDescent="0.25">
      <c r="A1642" s="2">
        <v>3386</v>
      </c>
      <c r="B1642" s="4">
        <v>4</v>
      </c>
      <c r="C1642" s="4">
        <v>10</v>
      </c>
      <c r="D1642" s="5">
        <v>2</v>
      </c>
      <c r="E1642" s="5">
        <v>4</v>
      </c>
    </row>
    <row r="1643" spans="1:5" ht="15.75" customHeight="1" x14ac:dyDescent="0.25">
      <c r="A1643" s="2">
        <v>11096</v>
      </c>
      <c r="B1643" s="4">
        <v>4</v>
      </c>
      <c r="C1643" s="4">
        <v>54</v>
      </c>
      <c r="D1643" s="5">
        <v>2</v>
      </c>
      <c r="E1643" s="5">
        <v>7</v>
      </c>
    </row>
    <row r="1644" spans="1:5" ht="15.75" customHeight="1" x14ac:dyDescent="0.25">
      <c r="A1644" s="2">
        <v>8541</v>
      </c>
      <c r="B1644" s="4">
        <v>4</v>
      </c>
      <c r="C1644" s="4">
        <v>7</v>
      </c>
      <c r="D1644" s="5">
        <v>2</v>
      </c>
      <c r="E1644" s="5">
        <v>4</v>
      </c>
    </row>
    <row r="1645" spans="1:5" ht="15.75" customHeight="1" x14ac:dyDescent="0.25">
      <c r="A1645" s="2">
        <v>8420</v>
      </c>
      <c r="B1645" s="4">
        <v>4</v>
      </c>
      <c r="C1645" s="4">
        <v>8</v>
      </c>
      <c r="D1645" s="5">
        <v>2</v>
      </c>
      <c r="E1645" s="5">
        <v>4</v>
      </c>
    </row>
    <row r="1646" spans="1:5" ht="15.75" customHeight="1" x14ac:dyDescent="0.25">
      <c r="A1646" s="2">
        <v>9239</v>
      </c>
      <c r="B1646" s="4">
        <v>4</v>
      </c>
      <c r="C1646" s="4">
        <v>3</v>
      </c>
      <c r="D1646" s="5">
        <v>2</v>
      </c>
      <c r="E1646" s="5">
        <v>4</v>
      </c>
    </row>
    <row r="1647" spans="1:5" ht="15.75" customHeight="1" x14ac:dyDescent="0.25">
      <c r="A1647" s="2">
        <v>1715</v>
      </c>
      <c r="B1647" s="4">
        <v>4</v>
      </c>
      <c r="C1647" s="4">
        <v>5</v>
      </c>
      <c r="D1647" s="5">
        <v>2</v>
      </c>
      <c r="E1647" s="5">
        <v>3</v>
      </c>
    </row>
    <row r="1648" spans="1:5" ht="15.75" customHeight="1" x14ac:dyDescent="0.25">
      <c r="A1648" s="2">
        <v>2456</v>
      </c>
      <c r="B1648" s="4">
        <v>4</v>
      </c>
      <c r="C1648" s="4">
        <v>17</v>
      </c>
      <c r="D1648" s="5">
        <v>2</v>
      </c>
      <c r="E1648" s="5">
        <v>5</v>
      </c>
    </row>
    <row r="1649" spans="1:5" ht="15.75" customHeight="1" x14ac:dyDescent="0.25">
      <c r="A1649" s="2">
        <v>8562</v>
      </c>
      <c r="B1649" s="4">
        <v>4</v>
      </c>
      <c r="C1649" s="4">
        <v>6</v>
      </c>
      <c r="D1649" s="5">
        <v>2</v>
      </c>
      <c r="E1649" s="5">
        <v>7</v>
      </c>
    </row>
    <row r="1650" spans="1:5" ht="15.75" customHeight="1" x14ac:dyDescent="0.25">
      <c r="A1650" s="2">
        <v>10065</v>
      </c>
      <c r="B1650" s="4">
        <v>4</v>
      </c>
      <c r="C1650" s="4">
        <v>8</v>
      </c>
      <c r="D1650" s="5">
        <v>2</v>
      </c>
      <c r="E1650" s="5">
        <v>4</v>
      </c>
    </row>
    <row r="1651" spans="1:5" ht="15.75" customHeight="1" x14ac:dyDescent="0.25">
      <c r="A1651" s="2">
        <v>11114</v>
      </c>
      <c r="B1651" s="4">
        <v>4</v>
      </c>
      <c r="C1651" s="4">
        <v>8</v>
      </c>
      <c r="D1651" s="5">
        <v>2</v>
      </c>
      <c r="E1651" s="5">
        <v>3</v>
      </c>
    </row>
    <row r="1652" spans="1:5" ht="15.75" customHeight="1" x14ac:dyDescent="0.25">
      <c r="A1652" s="2">
        <v>1384</v>
      </c>
      <c r="B1652" s="4">
        <v>4</v>
      </c>
      <c r="C1652" s="4">
        <v>8</v>
      </c>
      <c r="D1652" s="5">
        <v>2</v>
      </c>
      <c r="E1652" s="5">
        <v>2</v>
      </c>
    </row>
    <row r="1653" spans="1:5" ht="15.75" customHeight="1" x14ac:dyDescent="0.25">
      <c r="A1653" s="2">
        <v>9140</v>
      </c>
      <c r="B1653" s="4">
        <v>4</v>
      </c>
      <c r="C1653" s="4">
        <v>7</v>
      </c>
      <c r="D1653" s="5">
        <v>2</v>
      </c>
      <c r="E1653" s="5">
        <v>4</v>
      </c>
    </row>
    <row r="1654" spans="1:5" ht="15.75" customHeight="1" x14ac:dyDescent="0.25">
      <c r="A1654" s="2">
        <v>5654</v>
      </c>
      <c r="B1654" s="4">
        <v>4</v>
      </c>
      <c r="C1654" s="4">
        <v>4</v>
      </c>
      <c r="D1654" s="5">
        <v>2</v>
      </c>
      <c r="E1654" s="5">
        <v>3</v>
      </c>
    </row>
    <row r="1655" spans="1:5" ht="15.75" customHeight="1" x14ac:dyDescent="0.25">
      <c r="A1655" s="2">
        <v>8175</v>
      </c>
      <c r="B1655" s="4">
        <v>4</v>
      </c>
      <c r="C1655" s="4">
        <v>10</v>
      </c>
      <c r="D1655" s="5">
        <v>2</v>
      </c>
      <c r="E1655" s="5">
        <v>4</v>
      </c>
    </row>
    <row r="1656" spans="1:5" ht="15.75" customHeight="1" x14ac:dyDescent="0.25">
      <c r="A1656" s="2">
        <v>7485</v>
      </c>
      <c r="B1656" s="4">
        <v>4</v>
      </c>
      <c r="C1656" s="4">
        <v>2</v>
      </c>
      <c r="D1656" s="5">
        <v>2</v>
      </c>
      <c r="E1656" s="5">
        <v>4</v>
      </c>
    </row>
    <row r="1657" spans="1:5" ht="15.75" customHeight="1" x14ac:dyDescent="0.25">
      <c r="A1657" s="2">
        <v>2431</v>
      </c>
      <c r="B1657" s="4">
        <v>4</v>
      </c>
      <c r="C1657" s="4">
        <v>6</v>
      </c>
      <c r="D1657" s="5">
        <v>2</v>
      </c>
      <c r="E1657" s="5">
        <v>3</v>
      </c>
    </row>
    <row r="1658" spans="1:5" ht="15.75" customHeight="1" x14ac:dyDescent="0.25">
      <c r="A1658" s="2">
        <v>5150</v>
      </c>
      <c r="B1658" s="4">
        <v>4</v>
      </c>
      <c r="C1658" s="4">
        <v>10</v>
      </c>
      <c r="D1658" s="5">
        <v>2</v>
      </c>
      <c r="E1658" s="5">
        <v>3</v>
      </c>
    </row>
    <row r="1659" spans="1:5" ht="15.75" customHeight="1" x14ac:dyDescent="0.25">
      <c r="A1659" s="2">
        <v>3130</v>
      </c>
      <c r="B1659" s="4">
        <v>4</v>
      </c>
      <c r="C1659" s="4">
        <v>6</v>
      </c>
      <c r="D1659" s="5">
        <v>2</v>
      </c>
      <c r="E1659" s="5">
        <v>4</v>
      </c>
    </row>
    <row r="1660" spans="1:5" ht="15.75" customHeight="1" x14ac:dyDescent="0.25">
      <c r="A1660" s="2">
        <v>5316</v>
      </c>
      <c r="B1660" s="4">
        <v>4</v>
      </c>
      <c r="C1660" s="4">
        <v>2</v>
      </c>
      <c r="D1660" s="5">
        <v>2</v>
      </c>
      <c r="E1660" s="5">
        <v>4</v>
      </c>
    </row>
    <row r="1661" spans="1:5" ht="15.75" customHeight="1" x14ac:dyDescent="0.25">
      <c r="A1661" s="2">
        <v>5734</v>
      </c>
      <c r="B1661" s="4">
        <v>4</v>
      </c>
      <c r="C1661" s="4">
        <v>2</v>
      </c>
      <c r="D1661" s="5">
        <v>2</v>
      </c>
      <c r="E1661" s="5">
        <v>4</v>
      </c>
    </row>
    <row r="1662" spans="1:5" ht="15.75" customHeight="1" x14ac:dyDescent="0.25">
      <c r="A1662" s="2">
        <v>7530</v>
      </c>
      <c r="B1662" s="4">
        <v>4</v>
      </c>
      <c r="C1662" s="4">
        <v>2</v>
      </c>
      <c r="D1662" s="5">
        <v>2</v>
      </c>
      <c r="E1662" s="5">
        <v>4</v>
      </c>
    </row>
    <row r="1663" spans="1:5" ht="15.75" customHeight="1" x14ac:dyDescent="0.25">
      <c r="A1663" s="2">
        <v>9829</v>
      </c>
      <c r="B1663" s="4">
        <v>4</v>
      </c>
      <c r="C1663" s="4">
        <v>10</v>
      </c>
      <c r="D1663" s="5">
        <v>2</v>
      </c>
      <c r="E1663" s="5">
        <v>4</v>
      </c>
    </row>
    <row r="1664" spans="1:5" ht="15.75" customHeight="1" x14ac:dyDescent="0.25">
      <c r="A1664" s="2">
        <v>3969</v>
      </c>
      <c r="B1664" s="4">
        <v>4</v>
      </c>
      <c r="C1664" s="4">
        <v>6</v>
      </c>
      <c r="D1664" s="5">
        <v>2</v>
      </c>
      <c r="E1664" s="5">
        <v>2</v>
      </c>
    </row>
    <row r="1665" spans="1:5" ht="15.75" customHeight="1" x14ac:dyDescent="0.25">
      <c r="A1665" s="2">
        <v>7124</v>
      </c>
      <c r="B1665" s="4">
        <v>4</v>
      </c>
      <c r="C1665" s="4">
        <v>0</v>
      </c>
      <c r="D1665" s="5">
        <v>2</v>
      </c>
      <c r="E1665" s="5">
        <v>4</v>
      </c>
    </row>
    <row r="1666" spans="1:5" ht="15.75" customHeight="1" x14ac:dyDescent="0.25">
      <c r="A1666" s="2">
        <v>8557</v>
      </c>
      <c r="B1666" s="4">
        <v>3</v>
      </c>
      <c r="C1666" s="4">
        <v>2</v>
      </c>
      <c r="D1666" s="5">
        <v>2</v>
      </c>
      <c r="E1666" s="5">
        <v>3</v>
      </c>
    </row>
    <row r="1667" spans="1:5" ht="15.75" customHeight="1" x14ac:dyDescent="0.25">
      <c r="A1667" s="2">
        <v>7516</v>
      </c>
      <c r="B1667" s="4">
        <v>3</v>
      </c>
      <c r="C1667" s="4">
        <v>5</v>
      </c>
      <c r="D1667" s="5">
        <v>2</v>
      </c>
      <c r="E1667" s="5">
        <v>3</v>
      </c>
    </row>
    <row r="1668" spans="1:5" ht="15.75" customHeight="1" x14ac:dyDescent="0.25">
      <c r="A1668" s="2">
        <v>6205</v>
      </c>
      <c r="B1668" s="4">
        <v>3</v>
      </c>
      <c r="C1668" s="4">
        <v>4</v>
      </c>
      <c r="D1668" s="5">
        <v>2</v>
      </c>
      <c r="E1668" s="5">
        <v>3</v>
      </c>
    </row>
    <row r="1669" spans="1:5" ht="15.75" customHeight="1" x14ac:dyDescent="0.25">
      <c r="A1669" s="2">
        <v>10236</v>
      </c>
      <c r="B1669" s="4">
        <v>3</v>
      </c>
      <c r="C1669" s="4">
        <v>1</v>
      </c>
      <c r="D1669" s="5">
        <v>2</v>
      </c>
      <c r="E1669" s="5">
        <v>3</v>
      </c>
    </row>
    <row r="1670" spans="1:5" ht="15.75" customHeight="1" x14ac:dyDescent="0.25">
      <c r="A1670" s="2">
        <v>2958</v>
      </c>
      <c r="B1670" s="4">
        <v>3</v>
      </c>
      <c r="C1670" s="4">
        <v>8</v>
      </c>
      <c r="D1670" s="5">
        <v>2</v>
      </c>
      <c r="E1670" s="5">
        <v>4</v>
      </c>
    </row>
    <row r="1671" spans="1:5" ht="15.75" customHeight="1" x14ac:dyDescent="0.25">
      <c r="A1671" s="2">
        <v>4432</v>
      </c>
      <c r="B1671" s="4">
        <v>3</v>
      </c>
      <c r="C1671" s="4">
        <v>11</v>
      </c>
      <c r="D1671" s="5">
        <v>2</v>
      </c>
      <c r="E1671" s="5">
        <v>3</v>
      </c>
    </row>
    <row r="1672" spans="1:5" ht="15.75" customHeight="1" x14ac:dyDescent="0.25">
      <c r="A1672" s="2">
        <v>3645</v>
      </c>
      <c r="B1672" s="4">
        <v>3</v>
      </c>
      <c r="C1672" s="4">
        <v>9</v>
      </c>
      <c r="D1672" s="5">
        <v>2</v>
      </c>
      <c r="E1672" s="5">
        <v>4</v>
      </c>
    </row>
    <row r="1673" spans="1:5" ht="15.75" customHeight="1" x14ac:dyDescent="0.25">
      <c r="A1673" s="2">
        <v>5929</v>
      </c>
      <c r="B1673" s="4">
        <v>3</v>
      </c>
      <c r="C1673" s="4">
        <v>1</v>
      </c>
      <c r="D1673" s="5">
        <v>2</v>
      </c>
      <c r="E1673" s="5">
        <v>3</v>
      </c>
    </row>
    <row r="1674" spans="1:5" ht="15.75" customHeight="1" x14ac:dyDescent="0.25">
      <c r="A1674" s="2">
        <v>3129</v>
      </c>
      <c r="B1674" s="4">
        <v>3</v>
      </c>
      <c r="C1674" s="4">
        <v>5</v>
      </c>
      <c r="D1674" s="5">
        <v>2</v>
      </c>
      <c r="E1674" s="5">
        <v>3</v>
      </c>
    </row>
    <row r="1675" spans="1:5" ht="15.75" customHeight="1" x14ac:dyDescent="0.25">
      <c r="A1675" s="2">
        <v>5154</v>
      </c>
      <c r="B1675" s="4">
        <v>3</v>
      </c>
      <c r="C1675" s="4">
        <v>10</v>
      </c>
      <c r="D1675" s="5">
        <v>2</v>
      </c>
      <c r="E1675" s="5">
        <v>3</v>
      </c>
    </row>
    <row r="1676" spans="1:5" ht="15.75" customHeight="1" x14ac:dyDescent="0.25">
      <c r="A1676" s="2">
        <v>8724</v>
      </c>
      <c r="B1676" s="4">
        <v>3</v>
      </c>
      <c r="C1676" s="4">
        <v>2</v>
      </c>
      <c r="D1676" s="5">
        <v>2</v>
      </c>
      <c r="E1676" s="5">
        <v>3</v>
      </c>
    </row>
    <row r="1677" spans="1:5" ht="15.75" customHeight="1" x14ac:dyDescent="0.25">
      <c r="A1677" s="2">
        <v>1928</v>
      </c>
      <c r="B1677" s="4">
        <v>3</v>
      </c>
      <c r="C1677" s="4">
        <v>1</v>
      </c>
      <c r="D1677" s="5">
        <v>2</v>
      </c>
      <c r="E1677" s="5">
        <v>3</v>
      </c>
    </row>
    <row r="1678" spans="1:5" ht="15.75" customHeight="1" x14ac:dyDescent="0.25">
      <c r="A1678" s="2">
        <v>6634</v>
      </c>
      <c r="B1678" s="4">
        <v>3</v>
      </c>
      <c r="C1678" s="4">
        <v>0</v>
      </c>
      <c r="D1678" s="5">
        <v>2</v>
      </c>
      <c r="E1678" s="5">
        <v>3</v>
      </c>
    </row>
    <row r="1679" spans="1:5" ht="15.75" customHeight="1" x14ac:dyDescent="0.25">
      <c r="A1679" s="2">
        <v>1502</v>
      </c>
      <c r="B1679" s="4">
        <v>3</v>
      </c>
      <c r="C1679" s="4">
        <v>3</v>
      </c>
      <c r="D1679" s="5">
        <v>2</v>
      </c>
      <c r="E1679" s="5">
        <v>3</v>
      </c>
    </row>
    <row r="1680" spans="1:5" ht="15.75" customHeight="1" x14ac:dyDescent="0.25">
      <c r="A1680" s="2">
        <v>793</v>
      </c>
      <c r="B1680" s="4">
        <v>3</v>
      </c>
      <c r="C1680" s="4">
        <v>0</v>
      </c>
      <c r="D1680" s="5">
        <v>2</v>
      </c>
      <c r="E1680" s="5">
        <v>3</v>
      </c>
    </row>
    <row r="1681" spans="1:5" ht="15.75" customHeight="1" x14ac:dyDescent="0.25">
      <c r="A1681" s="2">
        <v>2589</v>
      </c>
      <c r="B1681" s="4">
        <v>3</v>
      </c>
      <c r="C1681" s="4">
        <v>5</v>
      </c>
      <c r="D1681" s="5">
        <v>2</v>
      </c>
      <c r="E1681" s="5">
        <v>3</v>
      </c>
    </row>
    <row r="1682" spans="1:5" ht="15.75" customHeight="1" x14ac:dyDescent="0.25">
      <c r="A1682" s="2">
        <v>4098</v>
      </c>
      <c r="B1682" s="4">
        <v>3</v>
      </c>
      <c r="C1682" s="4">
        <v>4</v>
      </c>
      <c r="D1682" s="5">
        <v>2</v>
      </c>
      <c r="E1682" s="5">
        <v>4</v>
      </c>
    </row>
    <row r="1683" spans="1:5" ht="15.75" customHeight="1" x14ac:dyDescent="0.25">
      <c r="A1683" s="2">
        <v>274</v>
      </c>
      <c r="B1683" s="4">
        <v>3</v>
      </c>
      <c r="C1683" s="4">
        <v>3</v>
      </c>
      <c r="D1683" s="5">
        <v>2</v>
      </c>
      <c r="E1683" s="5">
        <v>3</v>
      </c>
    </row>
    <row r="1684" spans="1:5" ht="15.75" customHeight="1" x14ac:dyDescent="0.25">
      <c r="A1684" s="2">
        <v>2005</v>
      </c>
      <c r="B1684" s="4">
        <v>3</v>
      </c>
      <c r="C1684" s="4">
        <v>5</v>
      </c>
      <c r="D1684" s="5">
        <v>2</v>
      </c>
      <c r="E1684" s="5">
        <v>4</v>
      </c>
    </row>
    <row r="1685" spans="1:5" ht="15.75" customHeight="1" x14ac:dyDescent="0.25">
      <c r="A1685" s="2">
        <v>10795</v>
      </c>
      <c r="B1685" s="4">
        <v>3</v>
      </c>
      <c r="C1685" s="4">
        <v>1</v>
      </c>
      <c r="D1685" s="5">
        <v>2</v>
      </c>
      <c r="E1685" s="5">
        <v>3</v>
      </c>
    </row>
    <row r="1686" spans="1:5" ht="15.75" customHeight="1" x14ac:dyDescent="0.25">
      <c r="A1686" s="2">
        <v>7629</v>
      </c>
      <c r="B1686" s="4">
        <v>3</v>
      </c>
      <c r="C1686" s="4">
        <v>2</v>
      </c>
      <c r="D1686" s="5">
        <v>2</v>
      </c>
      <c r="E1686" s="5">
        <v>3</v>
      </c>
    </row>
    <row r="1687" spans="1:5" ht="15.75" customHeight="1" x14ac:dyDescent="0.25">
      <c r="A1687" s="2">
        <v>8812</v>
      </c>
      <c r="B1687" s="4">
        <v>3</v>
      </c>
      <c r="C1687" s="4">
        <v>0</v>
      </c>
      <c r="D1687" s="5">
        <v>2</v>
      </c>
      <c r="E1687" s="5">
        <v>3</v>
      </c>
    </row>
    <row r="1688" spans="1:5" ht="15.75" customHeight="1" x14ac:dyDescent="0.25">
      <c r="A1688" s="2">
        <v>7419</v>
      </c>
      <c r="B1688" s="4">
        <v>3</v>
      </c>
      <c r="C1688" s="4">
        <v>2</v>
      </c>
      <c r="D1688" s="5">
        <v>2</v>
      </c>
      <c r="E1688" s="5">
        <v>3</v>
      </c>
    </row>
    <row r="1689" spans="1:5" ht="15.75" customHeight="1" x14ac:dyDescent="0.25">
      <c r="A1689" s="2">
        <v>7042</v>
      </c>
      <c r="B1689" s="4">
        <v>3</v>
      </c>
      <c r="C1689" s="4">
        <v>21</v>
      </c>
      <c r="D1689" s="5">
        <v>2</v>
      </c>
      <c r="E1689" s="5">
        <v>2</v>
      </c>
    </row>
    <row r="1690" spans="1:5" ht="15.75" customHeight="1" x14ac:dyDescent="0.25">
      <c r="A1690" s="2">
        <v>9423</v>
      </c>
      <c r="B1690" s="4">
        <v>3</v>
      </c>
      <c r="C1690" s="4">
        <v>3</v>
      </c>
      <c r="D1690" s="5">
        <v>2</v>
      </c>
      <c r="E1690" s="5">
        <v>4</v>
      </c>
    </row>
    <row r="1691" spans="1:5" ht="15.75" customHeight="1" x14ac:dyDescent="0.25">
      <c r="A1691" s="2">
        <v>954</v>
      </c>
      <c r="B1691" s="4">
        <v>3</v>
      </c>
      <c r="C1691" s="4">
        <v>7</v>
      </c>
      <c r="D1691" s="5">
        <v>2</v>
      </c>
      <c r="E1691" s="5">
        <v>3</v>
      </c>
    </row>
    <row r="1692" spans="1:5" ht="15.75" customHeight="1" x14ac:dyDescent="0.25">
      <c r="A1692" s="2">
        <v>642</v>
      </c>
      <c r="B1692" s="4">
        <v>3</v>
      </c>
      <c r="C1692" s="4">
        <v>30</v>
      </c>
      <c r="D1692" s="5">
        <v>2</v>
      </c>
      <c r="E1692" s="5">
        <v>2</v>
      </c>
    </row>
    <row r="1693" spans="1:5" ht="15.75" customHeight="1" x14ac:dyDescent="0.25">
      <c r="A1693" s="2">
        <v>8933</v>
      </c>
      <c r="B1693" s="4">
        <v>3</v>
      </c>
      <c r="C1693" s="4">
        <v>7</v>
      </c>
      <c r="D1693" s="5">
        <v>2</v>
      </c>
      <c r="E1693" s="5">
        <v>4</v>
      </c>
    </row>
    <row r="1694" spans="1:5" ht="15.75" customHeight="1" x14ac:dyDescent="0.25">
      <c r="A1694" s="2">
        <v>736</v>
      </c>
      <c r="B1694" s="4">
        <v>3</v>
      </c>
      <c r="C1694" s="4">
        <v>3</v>
      </c>
      <c r="D1694" s="5">
        <v>2</v>
      </c>
      <c r="E1694" s="5">
        <v>3</v>
      </c>
    </row>
    <row r="1695" spans="1:5" ht="15.75" customHeight="1" x14ac:dyDescent="0.25">
      <c r="A1695" s="2">
        <v>9422</v>
      </c>
      <c r="B1695" s="4">
        <v>2</v>
      </c>
      <c r="C1695" s="4">
        <v>21</v>
      </c>
      <c r="D1695" s="5">
        <v>2</v>
      </c>
      <c r="E1695" s="5">
        <v>4</v>
      </c>
    </row>
    <row r="1696" spans="1:5" ht="15.75" customHeight="1" x14ac:dyDescent="0.25">
      <c r="A1696" s="2">
        <v>11100</v>
      </c>
      <c r="B1696" s="4">
        <v>2</v>
      </c>
      <c r="C1696" s="4">
        <v>1</v>
      </c>
      <c r="D1696" s="5">
        <v>2</v>
      </c>
      <c r="E1696" s="5">
        <v>3</v>
      </c>
    </row>
    <row r="1697" spans="1:5" ht="15.75" customHeight="1" x14ac:dyDescent="0.25">
      <c r="A1697" s="2">
        <v>6336</v>
      </c>
      <c r="B1697" s="4">
        <v>2</v>
      </c>
      <c r="C1697" s="4">
        <v>7</v>
      </c>
      <c r="D1697" s="5">
        <v>2</v>
      </c>
      <c r="E1697" s="5">
        <v>4</v>
      </c>
    </row>
    <row r="1698" spans="1:5" ht="15.75" customHeight="1" x14ac:dyDescent="0.25">
      <c r="A1698" s="2">
        <v>5835</v>
      </c>
      <c r="B1698" s="4">
        <v>2</v>
      </c>
      <c r="C1698" s="4">
        <v>2</v>
      </c>
      <c r="D1698" s="5">
        <v>2</v>
      </c>
      <c r="E1698" s="5">
        <v>4</v>
      </c>
    </row>
    <row r="1699" spans="1:5" ht="15.75" customHeight="1" x14ac:dyDescent="0.25">
      <c r="A1699" s="2">
        <v>9592</v>
      </c>
      <c r="B1699" s="4">
        <v>2</v>
      </c>
      <c r="C1699" s="4">
        <v>0</v>
      </c>
      <c r="D1699" s="5">
        <v>2</v>
      </c>
      <c r="E1699" s="5">
        <v>3</v>
      </c>
    </row>
    <row r="1700" spans="1:5" ht="15.75" customHeight="1" x14ac:dyDescent="0.25">
      <c r="A1700" s="2">
        <v>6201</v>
      </c>
      <c r="B1700" s="4">
        <v>2</v>
      </c>
      <c r="C1700" s="4">
        <v>1</v>
      </c>
      <c r="D1700" s="5">
        <v>2</v>
      </c>
      <c r="E1700" s="5">
        <v>3</v>
      </c>
    </row>
    <row r="1701" spans="1:5" ht="15.75" customHeight="1" x14ac:dyDescent="0.25">
      <c r="A1701" s="2">
        <v>6471</v>
      </c>
      <c r="B1701" s="4">
        <v>2</v>
      </c>
      <c r="C1701" s="4">
        <v>2</v>
      </c>
      <c r="D1701" s="5">
        <v>2</v>
      </c>
      <c r="E1701" s="5">
        <v>4</v>
      </c>
    </row>
    <row r="1702" spans="1:5" ht="15.75" customHeight="1" x14ac:dyDescent="0.25">
      <c r="A1702" s="2">
        <v>3641</v>
      </c>
      <c r="B1702" s="4">
        <v>2</v>
      </c>
      <c r="C1702" s="4">
        <v>1</v>
      </c>
      <c r="D1702" s="5">
        <v>2</v>
      </c>
      <c r="E1702" s="5">
        <v>3</v>
      </c>
    </row>
    <row r="1703" spans="1:5" ht="15.75" customHeight="1" x14ac:dyDescent="0.25">
      <c r="A1703" s="2">
        <v>1777</v>
      </c>
      <c r="B1703" s="4">
        <v>2</v>
      </c>
      <c r="C1703" s="4">
        <v>7</v>
      </c>
      <c r="D1703" s="5">
        <v>2</v>
      </c>
      <c r="E1703" s="5">
        <v>3</v>
      </c>
    </row>
    <row r="1704" spans="1:5" ht="15.75" customHeight="1" x14ac:dyDescent="0.25">
      <c r="A1704" s="2">
        <v>10470</v>
      </c>
      <c r="B1704" s="4">
        <v>2</v>
      </c>
      <c r="C1704" s="4">
        <v>4</v>
      </c>
      <c r="D1704" s="5">
        <v>2</v>
      </c>
      <c r="E1704" s="5">
        <v>3</v>
      </c>
    </row>
    <row r="1705" spans="1:5" ht="15.75" customHeight="1" x14ac:dyDescent="0.25">
      <c r="A1705" s="2">
        <v>5585</v>
      </c>
      <c r="B1705" s="4">
        <v>2</v>
      </c>
      <c r="C1705" s="4">
        <v>1</v>
      </c>
      <c r="D1705" s="5">
        <v>2</v>
      </c>
      <c r="E1705" s="5">
        <v>3</v>
      </c>
    </row>
    <row r="1706" spans="1:5" ht="15.75" customHeight="1" x14ac:dyDescent="0.25">
      <c r="A1706" s="2">
        <v>4297</v>
      </c>
      <c r="B1706" s="4">
        <v>2</v>
      </c>
      <c r="C1706" s="4">
        <v>1</v>
      </c>
      <c r="D1706" s="5">
        <v>2</v>
      </c>
      <c r="E1706" s="5">
        <v>3</v>
      </c>
    </row>
    <row r="1707" spans="1:5" ht="15.75" customHeight="1" x14ac:dyDescent="0.25">
      <c r="A1707" s="2">
        <v>6515</v>
      </c>
      <c r="B1707" s="4">
        <v>2</v>
      </c>
      <c r="C1707" s="4">
        <v>8</v>
      </c>
      <c r="D1707" s="5">
        <v>2</v>
      </c>
      <c r="E1707" s="5">
        <v>3</v>
      </c>
    </row>
    <row r="1708" spans="1:5" ht="15.75" customHeight="1" x14ac:dyDescent="0.25">
      <c r="A1708" s="2">
        <v>1523</v>
      </c>
      <c r="B1708" s="4">
        <v>2</v>
      </c>
      <c r="C1708" s="4">
        <v>2</v>
      </c>
      <c r="D1708" s="5">
        <v>2</v>
      </c>
      <c r="E1708" s="5">
        <v>4</v>
      </c>
    </row>
    <row r="1709" spans="1:5" ht="15.75" customHeight="1" x14ac:dyDescent="0.25">
      <c r="A1709" s="2">
        <v>1604</v>
      </c>
      <c r="B1709" s="4">
        <v>2</v>
      </c>
      <c r="C1709" s="4">
        <v>8</v>
      </c>
      <c r="D1709" s="5">
        <v>2</v>
      </c>
      <c r="E1709" s="5">
        <v>6</v>
      </c>
    </row>
    <row r="1710" spans="1:5" ht="15.75" customHeight="1" x14ac:dyDescent="0.25">
      <c r="A1710" s="2">
        <v>2245</v>
      </c>
      <c r="B1710" s="4">
        <v>2</v>
      </c>
      <c r="C1710" s="4">
        <v>2</v>
      </c>
      <c r="D1710" s="5">
        <v>2</v>
      </c>
      <c r="E1710" s="5">
        <v>4</v>
      </c>
    </row>
    <row r="1711" spans="1:5" ht="15.75" customHeight="1" x14ac:dyDescent="0.25">
      <c r="A1711" s="2">
        <v>1663</v>
      </c>
      <c r="B1711" s="4">
        <v>2</v>
      </c>
      <c r="C1711" s="4">
        <v>0</v>
      </c>
      <c r="D1711" s="5">
        <v>2</v>
      </c>
      <c r="E1711" s="5">
        <v>2</v>
      </c>
    </row>
    <row r="1712" spans="1:5" ht="15.75" customHeight="1" x14ac:dyDescent="0.25">
      <c r="A1712" s="2">
        <v>5967</v>
      </c>
      <c r="B1712" s="4">
        <v>2</v>
      </c>
      <c r="C1712" s="4">
        <v>5</v>
      </c>
      <c r="D1712" s="5">
        <v>2</v>
      </c>
      <c r="E1712" s="5">
        <v>3</v>
      </c>
    </row>
    <row r="1713" spans="1:5" ht="15.75" customHeight="1" x14ac:dyDescent="0.25">
      <c r="A1713" s="2">
        <v>8230</v>
      </c>
      <c r="B1713" s="4">
        <v>2</v>
      </c>
      <c r="C1713" s="4">
        <v>4</v>
      </c>
      <c r="D1713" s="5">
        <v>2</v>
      </c>
      <c r="E1713" s="5">
        <v>3</v>
      </c>
    </row>
    <row r="1714" spans="1:5" ht="15.75" customHeight="1" x14ac:dyDescent="0.25">
      <c r="A1714" s="2">
        <v>3798</v>
      </c>
      <c r="B1714" s="4">
        <v>2</v>
      </c>
      <c r="C1714" s="4">
        <v>8</v>
      </c>
      <c r="D1714" s="5">
        <v>2</v>
      </c>
      <c r="E1714" s="5">
        <v>3</v>
      </c>
    </row>
    <row r="1715" spans="1:5" ht="15.75" customHeight="1" x14ac:dyDescent="0.25">
      <c r="A1715" s="2">
        <v>3286</v>
      </c>
      <c r="B1715" s="4">
        <v>2</v>
      </c>
      <c r="C1715" s="4">
        <v>2</v>
      </c>
      <c r="D1715" s="5">
        <v>2</v>
      </c>
      <c r="E1715" s="5">
        <v>3</v>
      </c>
    </row>
    <row r="1716" spans="1:5" ht="15.75" customHeight="1" x14ac:dyDescent="0.25">
      <c r="A1716" s="2">
        <v>9216</v>
      </c>
      <c r="B1716" s="4">
        <v>2</v>
      </c>
      <c r="C1716" s="4">
        <v>1</v>
      </c>
      <c r="D1716" s="5">
        <v>2</v>
      </c>
      <c r="E1716" s="5">
        <v>3</v>
      </c>
    </row>
    <row r="1717" spans="1:5" ht="15.75" customHeight="1" x14ac:dyDescent="0.25">
      <c r="A1717" s="2">
        <v>6983</v>
      </c>
      <c r="B1717" s="4">
        <v>2</v>
      </c>
      <c r="C1717" s="4">
        <v>1</v>
      </c>
      <c r="D1717" s="5">
        <v>2</v>
      </c>
      <c r="E1717" s="5">
        <v>3</v>
      </c>
    </row>
    <row r="1718" spans="1:5" ht="15.75" customHeight="1" x14ac:dyDescent="0.25">
      <c r="A1718" s="2">
        <v>10084</v>
      </c>
      <c r="B1718" s="4">
        <v>2</v>
      </c>
      <c r="C1718" s="4">
        <v>0</v>
      </c>
      <c r="D1718" s="5">
        <v>2</v>
      </c>
      <c r="E1718" s="5">
        <v>2</v>
      </c>
    </row>
    <row r="1719" spans="1:5" ht="15.75" customHeight="1" x14ac:dyDescent="0.25">
      <c r="A1719" s="2">
        <v>503</v>
      </c>
      <c r="B1719" s="4">
        <v>1</v>
      </c>
      <c r="C1719" s="4">
        <v>0</v>
      </c>
      <c r="D1719" s="5">
        <v>2</v>
      </c>
      <c r="E1719" s="5">
        <v>3</v>
      </c>
    </row>
    <row r="1720" spans="1:5" ht="15.75" customHeight="1" x14ac:dyDescent="0.25">
      <c r="A1720" s="2">
        <v>2139</v>
      </c>
      <c r="B1720" s="4">
        <v>1</v>
      </c>
      <c r="C1720" s="4">
        <v>2</v>
      </c>
      <c r="D1720" s="5">
        <v>2</v>
      </c>
      <c r="E1720" s="5">
        <v>3</v>
      </c>
    </row>
    <row r="1721" spans="1:5" ht="15.75" customHeight="1" x14ac:dyDescent="0.25">
      <c r="A1721" s="2">
        <v>1473</v>
      </c>
      <c r="B1721" s="4">
        <v>1</v>
      </c>
      <c r="C1721" s="4">
        <v>1</v>
      </c>
      <c r="D1721" s="5">
        <v>2</v>
      </c>
      <c r="E1721" s="5">
        <v>3</v>
      </c>
    </row>
    <row r="1722" spans="1:5" ht="15.75" customHeight="1" x14ac:dyDescent="0.25">
      <c r="A1722" s="2">
        <v>1016</v>
      </c>
      <c r="B1722" s="4">
        <v>1</v>
      </c>
      <c r="C1722" s="4">
        <v>0</v>
      </c>
      <c r="D1722" s="5">
        <v>2</v>
      </c>
      <c r="E1722" s="5">
        <v>3</v>
      </c>
    </row>
    <row r="1723" spans="1:5" ht="15.75" customHeight="1" x14ac:dyDescent="0.25">
      <c r="A1723" s="2">
        <v>2286</v>
      </c>
      <c r="B1723" s="4">
        <v>1</v>
      </c>
      <c r="C1723" s="4">
        <v>1</v>
      </c>
      <c r="D1723" s="5">
        <v>2</v>
      </c>
      <c r="E1723" s="5">
        <v>3</v>
      </c>
    </row>
    <row r="1724" spans="1:5" ht="15.75" customHeight="1" x14ac:dyDescent="0.25">
      <c r="A1724" s="2">
        <v>9579</v>
      </c>
      <c r="B1724" s="4">
        <v>1</v>
      </c>
      <c r="C1724" s="4">
        <v>0</v>
      </c>
      <c r="D1724" s="5">
        <v>2</v>
      </c>
      <c r="E1724" s="5">
        <v>2</v>
      </c>
    </row>
    <row r="1725" spans="1:5" ht="15.75" customHeight="1" x14ac:dyDescent="0.25">
      <c r="A1725" s="2">
        <v>1461</v>
      </c>
      <c r="B1725" s="4">
        <v>1</v>
      </c>
      <c r="C1725" s="4">
        <v>1</v>
      </c>
      <c r="D1725" s="5">
        <v>2</v>
      </c>
      <c r="E1725" s="5">
        <v>3</v>
      </c>
    </row>
    <row r="1726" spans="1:5" ht="15.75" customHeight="1" x14ac:dyDescent="0.25">
      <c r="A1726" s="2">
        <v>10837</v>
      </c>
      <c r="B1726" s="4">
        <v>1</v>
      </c>
      <c r="C1726" s="4">
        <v>11</v>
      </c>
      <c r="D1726" s="5">
        <v>2</v>
      </c>
      <c r="E1726" s="5">
        <v>3</v>
      </c>
    </row>
    <row r="1727" spans="1:5" ht="15.75" customHeight="1" x14ac:dyDescent="0.25">
      <c r="A1727" s="2">
        <v>4370</v>
      </c>
      <c r="B1727" s="4">
        <v>1</v>
      </c>
      <c r="C1727" s="4">
        <v>3</v>
      </c>
      <c r="D1727" s="5">
        <v>2</v>
      </c>
      <c r="E1727" s="5">
        <v>4</v>
      </c>
    </row>
    <row r="1728" spans="1:5" ht="15.75" customHeight="1" x14ac:dyDescent="0.25">
      <c r="A1728" s="2">
        <v>6431</v>
      </c>
      <c r="B1728" s="4">
        <v>1</v>
      </c>
      <c r="C1728" s="4">
        <v>0</v>
      </c>
      <c r="D1728" s="5">
        <v>2</v>
      </c>
      <c r="E1728" s="5">
        <v>3</v>
      </c>
    </row>
    <row r="1729" spans="1:5" ht="15.75" customHeight="1" x14ac:dyDescent="0.25">
      <c r="A1729" s="2">
        <v>10735</v>
      </c>
      <c r="B1729" s="4">
        <v>1</v>
      </c>
      <c r="C1729" s="4">
        <v>1</v>
      </c>
      <c r="D1729" s="5">
        <v>2</v>
      </c>
      <c r="E1729" s="5">
        <v>2</v>
      </c>
    </row>
    <row r="1730" spans="1:5" ht="15.75" customHeight="1" x14ac:dyDescent="0.25">
      <c r="A1730" s="2">
        <v>2488</v>
      </c>
      <c r="B1730" s="4">
        <v>1</v>
      </c>
      <c r="C1730" s="4">
        <v>8</v>
      </c>
      <c r="D1730" s="5">
        <v>2</v>
      </c>
      <c r="E1730" s="5">
        <v>3</v>
      </c>
    </row>
    <row r="1731" spans="1:5" ht="15.75" customHeight="1" x14ac:dyDescent="0.25">
      <c r="A1731" s="2">
        <v>8737</v>
      </c>
      <c r="B1731" s="4">
        <v>1</v>
      </c>
      <c r="C1731" s="4">
        <v>0</v>
      </c>
      <c r="D1731" s="5">
        <v>2</v>
      </c>
      <c r="E1731" s="5">
        <v>3</v>
      </c>
    </row>
    <row r="1732" spans="1:5" ht="15.75" customHeight="1" x14ac:dyDescent="0.25">
      <c r="A1732" s="2">
        <v>3696</v>
      </c>
      <c r="B1732" s="4">
        <v>1</v>
      </c>
      <c r="C1732" s="4">
        <v>0</v>
      </c>
      <c r="D1732" s="5">
        <v>2</v>
      </c>
      <c r="E1732" s="5">
        <v>3</v>
      </c>
    </row>
    <row r="1733" spans="1:5" ht="15.75" customHeight="1" x14ac:dyDescent="0.25">
      <c r="A1733" s="2">
        <v>35</v>
      </c>
      <c r="B1733" s="4">
        <v>1</v>
      </c>
      <c r="C1733" s="4">
        <v>12</v>
      </c>
      <c r="D1733" s="5">
        <v>2</v>
      </c>
      <c r="E1733" s="5">
        <v>3</v>
      </c>
    </row>
    <row r="1734" spans="1:5" ht="15.75" customHeight="1" x14ac:dyDescent="0.25">
      <c r="A1734" s="2">
        <v>8036</v>
      </c>
      <c r="B1734" s="4">
        <v>1</v>
      </c>
      <c r="C1734" s="4">
        <v>2</v>
      </c>
      <c r="D1734" s="5">
        <v>2</v>
      </c>
      <c r="E1734" s="5">
        <v>4</v>
      </c>
    </row>
    <row r="1735" spans="1:5" ht="15.75" customHeight="1" x14ac:dyDescent="0.25">
      <c r="A1735" s="2">
        <v>6379</v>
      </c>
      <c r="B1735" s="4">
        <v>1</v>
      </c>
      <c r="C1735" s="4">
        <v>2</v>
      </c>
      <c r="D1735" s="5">
        <v>2</v>
      </c>
      <c r="E1735" s="5">
        <v>2</v>
      </c>
    </row>
    <row r="1736" spans="1:5" ht="15.75" customHeight="1" x14ac:dyDescent="0.25">
      <c r="A1736" s="2">
        <v>2868</v>
      </c>
      <c r="B1736" s="4">
        <v>1</v>
      </c>
      <c r="C1736" s="4">
        <v>3</v>
      </c>
      <c r="D1736" s="5">
        <v>2</v>
      </c>
      <c r="E1736" s="5">
        <v>3</v>
      </c>
    </row>
    <row r="1737" spans="1:5" ht="15.75" customHeight="1" x14ac:dyDescent="0.25">
      <c r="A1737" s="2">
        <v>5237</v>
      </c>
      <c r="B1737" s="4">
        <v>1</v>
      </c>
      <c r="C1737" s="4">
        <v>0</v>
      </c>
      <c r="D1737" s="5">
        <v>2</v>
      </c>
      <c r="E1737" s="5">
        <v>3</v>
      </c>
    </row>
    <row r="1738" spans="1:5" ht="15.75" customHeight="1" x14ac:dyDescent="0.25">
      <c r="A1738" s="2">
        <v>7573</v>
      </c>
      <c r="B1738" s="4">
        <v>1</v>
      </c>
      <c r="C1738" s="4">
        <v>1</v>
      </c>
      <c r="D1738" s="5">
        <v>2</v>
      </c>
      <c r="E1738" s="5">
        <v>2</v>
      </c>
    </row>
    <row r="1739" spans="1:5" ht="15.75" customHeight="1" x14ac:dyDescent="0.25">
      <c r="A1739" s="2">
        <v>2371</v>
      </c>
      <c r="B1739" s="4">
        <v>1</v>
      </c>
      <c r="C1739" s="4">
        <v>4</v>
      </c>
      <c r="D1739" s="5">
        <v>2</v>
      </c>
      <c r="E1739" s="5">
        <v>4</v>
      </c>
    </row>
    <row r="1740" spans="1:5" ht="15.75" customHeight="1" x14ac:dyDescent="0.25">
      <c r="A1740" s="2">
        <v>9653</v>
      </c>
      <c r="B1740" s="4">
        <v>1</v>
      </c>
      <c r="C1740" s="4">
        <v>1</v>
      </c>
      <c r="D1740" s="5">
        <v>2</v>
      </c>
      <c r="E1740" s="5">
        <v>3</v>
      </c>
    </row>
    <row r="1741" spans="1:5" ht="15.75" customHeight="1" x14ac:dyDescent="0.25">
      <c r="A1741" s="2">
        <v>2445</v>
      </c>
      <c r="B1741" s="4">
        <v>1</v>
      </c>
      <c r="C1741" s="4">
        <v>0</v>
      </c>
      <c r="D1741" s="5">
        <v>2</v>
      </c>
      <c r="E1741" s="5">
        <v>3</v>
      </c>
    </row>
    <row r="1742" spans="1:5" ht="15.75" customHeight="1" x14ac:dyDescent="0.25">
      <c r="A1742" s="2">
        <v>6730</v>
      </c>
      <c r="B1742" s="4">
        <v>1</v>
      </c>
      <c r="C1742" s="4">
        <v>0</v>
      </c>
      <c r="D1742" s="5">
        <v>2</v>
      </c>
      <c r="E1742" s="5">
        <v>3</v>
      </c>
    </row>
    <row r="1743" spans="1:5" ht="15.75" customHeight="1" x14ac:dyDescent="0.25">
      <c r="A1743" s="2">
        <v>5985</v>
      </c>
      <c r="B1743" s="4">
        <v>1</v>
      </c>
      <c r="C1743" s="4">
        <v>1</v>
      </c>
      <c r="D1743" s="5">
        <v>2</v>
      </c>
      <c r="E1743" s="5">
        <v>4</v>
      </c>
    </row>
    <row r="1744" spans="1:5" ht="15.75" customHeight="1" x14ac:dyDescent="0.25">
      <c r="A1744" s="2">
        <v>938</v>
      </c>
      <c r="B1744" s="4">
        <v>1</v>
      </c>
      <c r="C1744" s="4">
        <v>1</v>
      </c>
      <c r="D1744" s="5">
        <v>2</v>
      </c>
      <c r="E1744" s="5">
        <v>2</v>
      </c>
    </row>
    <row r="1745" spans="1:5" ht="15.75" customHeight="1" x14ac:dyDescent="0.25">
      <c r="A1745" s="2">
        <v>2740</v>
      </c>
      <c r="B1745" s="4">
        <v>1</v>
      </c>
      <c r="C1745" s="4">
        <v>2</v>
      </c>
      <c r="D1745" s="5">
        <v>2</v>
      </c>
      <c r="E1745" s="5">
        <v>4</v>
      </c>
    </row>
    <row r="1746" spans="1:5" ht="15.75" customHeight="1" x14ac:dyDescent="0.25">
      <c r="A1746" s="2">
        <v>4174</v>
      </c>
      <c r="B1746" s="4">
        <v>1</v>
      </c>
      <c r="C1746" s="4">
        <v>0</v>
      </c>
      <c r="D1746" s="5">
        <v>2</v>
      </c>
      <c r="E1746" s="5">
        <v>4</v>
      </c>
    </row>
    <row r="1747" spans="1:5" ht="15.75" customHeight="1" x14ac:dyDescent="0.25">
      <c r="A1747" s="2">
        <v>1921</v>
      </c>
      <c r="B1747" s="4">
        <v>1</v>
      </c>
      <c r="C1747" s="4">
        <v>0</v>
      </c>
      <c r="D1747" s="5">
        <v>2</v>
      </c>
      <c r="E1747" s="5">
        <v>3</v>
      </c>
    </row>
    <row r="1748" spans="1:5" ht="15.75" customHeight="1" x14ac:dyDescent="0.25">
      <c r="A1748" s="2">
        <v>5068</v>
      </c>
      <c r="B1748" s="4">
        <v>1</v>
      </c>
      <c r="C1748" s="4">
        <v>1</v>
      </c>
      <c r="D1748" s="5">
        <v>2</v>
      </c>
      <c r="E1748" s="5">
        <v>2</v>
      </c>
    </row>
    <row r="1749" spans="1:5" ht="15.75" customHeight="1" x14ac:dyDescent="0.25">
      <c r="A1749" s="2">
        <v>3551</v>
      </c>
      <c r="B1749" s="4">
        <v>1</v>
      </c>
      <c r="C1749" s="4">
        <v>11</v>
      </c>
      <c r="D1749" s="5">
        <v>2</v>
      </c>
      <c r="E1749" s="5">
        <v>5</v>
      </c>
    </row>
    <row r="1750" spans="1:5" ht="15.75" customHeight="1" x14ac:dyDescent="0.25">
      <c r="A1750" s="2">
        <v>7275</v>
      </c>
      <c r="B1750" s="4">
        <v>1</v>
      </c>
      <c r="C1750" s="4">
        <v>4</v>
      </c>
      <c r="D1750" s="5">
        <v>2</v>
      </c>
      <c r="E1750" s="5">
        <v>4</v>
      </c>
    </row>
    <row r="1751" spans="1:5" ht="15.75" customHeight="1" x14ac:dyDescent="0.25">
      <c r="A1751" s="2">
        <v>9916</v>
      </c>
      <c r="B1751" s="4">
        <v>1</v>
      </c>
      <c r="C1751" s="4">
        <v>0</v>
      </c>
      <c r="D1751" s="5">
        <v>2</v>
      </c>
      <c r="E1751" s="5">
        <v>3</v>
      </c>
    </row>
    <row r="1752" spans="1:5" ht="15.75" customHeight="1" x14ac:dyDescent="0.25">
      <c r="A1752" s="2">
        <v>11092</v>
      </c>
      <c r="B1752" s="4">
        <v>1</v>
      </c>
      <c r="C1752" s="4">
        <v>2</v>
      </c>
      <c r="D1752" s="5">
        <v>2</v>
      </c>
      <c r="E1752" s="5">
        <v>3</v>
      </c>
    </row>
    <row r="1753" spans="1:5" ht="15.75" customHeight="1" x14ac:dyDescent="0.25">
      <c r="A1753" s="2">
        <v>10785</v>
      </c>
      <c r="B1753" s="4">
        <v>1</v>
      </c>
      <c r="C1753" s="4">
        <v>0</v>
      </c>
      <c r="D1753" s="5">
        <v>2</v>
      </c>
      <c r="E1753" s="5">
        <v>3</v>
      </c>
    </row>
    <row r="1754" spans="1:5" ht="15.75" customHeight="1" x14ac:dyDescent="0.25">
      <c r="A1754" s="2">
        <v>8079</v>
      </c>
      <c r="B1754" s="4">
        <v>1</v>
      </c>
      <c r="C1754" s="4">
        <v>2</v>
      </c>
      <c r="D1754" s="5">
        <v>2</v>
      </c>
      <c r="E1754" s="5">
        <v>3</v>
      </c>
    </row>
    <row r="1755" spans="1:5" ht="15.75" customHeight="1" x14ac:dyDescent="0.25">
      <c r="A1755" s="2">
        <v>4328</v>
      </c>
      <c r="B1755" s="4">
        <v>1</v>
      </c>
      <c r="C1755" s="4">
        <v>14</v>
      </c>
      <c r="D1755" s="5">
        <v>2</v>
      </c>
      <c r="E1755" s="5">
        <v>3</v>
      </c>
    </row>
    <row r="1756" spans="1:5" ht="15.75" customHeight="1" x14ac:dyDescent="0.25">
      <c r="A1756" s="2">
        <v>5283</v>
      </c>
      <c r="B1756" s="4">
        <v>1</v>
      </c>
      <c r="C1756" s="4">
        <v>4</v>
      </c>
      <c r="D1756" s="5">
        <v>2</v>
      </c>
      <c r="E1756" s="5">
        <v>4</v>
      </c>
    </row>
    <row r="1757" spans="1:5" ht="15.75" customHeight="1" x14ac:dyDescent="0.25">
      <c r="A1757" s="2">
        <v>8334</v>
      </c>
      <c r="B1757" s="4">
        <v>1</v>
      </c>
      <c r="C1757" s="4">
        <v>4</v>
      </c>
      <c r="D1757" s="5">
        <v>2</v>
      </c>
      <c r="E1757" s="5">
        <v>4</v>
      </c>
    </row>
    <row r="1758" spans="1:5" ht="15.75" customHeight="1" x14ac:dyDescent="0.25">
      <c r="A1758" s="2">
        <v>6710</v>
      </c>
      <c r="B1758" s="4">
        <v>1</v>
      </c>
      <c r="C1758" s="4">
        <v>5</v>
      </c>
      <c r="D1758" s="5">
        <v>2</v>
      </c>
      <c r="E1758" s="5">
        <v>4</v>
      </c>
    </row>
    <row r="1759" spans="1:5" ht="15.75" customHeight="1" x14ac:dyDescent="0.25">
      <c r="A1759" s="2">
        <v>3722</v>
      </c>
      <c r="B1759" s="4">
        <v>1</v>
      </c>
      <c r="C1759" s="4">
        <v>0</v>
      </c>
      <c r="D1759" s="5">
        <v>2</v>
      </c>
      <c r="E1759" s="5">
        <v>3</v>
      </c>
    </row>
    <row r="1760" spans="1:5" ht="15.75" customHeight="1" x14ac:dyDescent="0.25">
      <c r="A1760" s="2">
        <v>10789</v>
      </c>
      <c r="B1760" s="4">
        <v>1</v>
      </c>
      <c r="C1760" s="4">
        <v>0</v>
      </c>
      <c r="D1760" s="5">
        <v>2</v>
      </c>
      <c r="E1760" s="5">
        <v>3</v>
      </c>
    </row>
    <row r="1761" spans="1:5" ht="15.75" customHeight="1" x14ac:dyDescent="0.25">
      <c r="A1761" s="2">
        <v>9289</v>
      </c>
      <c r="B1761" s="4">
        <v>1</v>
      </c>
      <c r="C1761" s="4">
        <v>3</v>
      </c>
      <c r="D1761" s="5">
        <v>2</v>
      </c>
      <c r="E1761" s="5">
        <v>2</v>
      </c>
    </row>
    <row r="1762" spans="1:5" ht="15.75" customHeight="1" x14ac:dyDescent="0.25">
      <c r="A1762" s="2">
        <v>4470</v>
      </c>
      <c r="B1762" s="4">
        <v>1</v>
      </c>
      <c r="C1762" s="4">
        <v>5</v>
      </c>
      <c r="D1762" s="5">
        <v>2</v>
      </c>
      <c r="E1762" s="5">
        <v>4</v>
      </c>
    </row>
    <row r="1763" spans="1:5" ht="15.75" customHeight="1" x14ac:dyDescent="0.25">
      <c r="A1763" s="2">
        <v>10598</v>
      </c>
      <c r="B1763" s="4">
        <v>1</v>
      </c>
      <c r="C1763" s="4">
        <v>1</v>
      </c>
      <c r="D1763" s="5">
        <v>2</v>
      </c>
      <c r="E1763" s="5">
        <v>3</v>
      </c>
    </row>
    <row r="1764" spans="1:5" ht="15.75" customHeight="1" x14ac:dyDescent="0.25">
      <c r="A1764" s="2">
        <v>322</v>
      </c>
      <c r="B1764" s="4">
        <v>1</v>
      </c>
      <c r="C1764" s="4">
        <v>0</v>
      </c>
      <c r="D1764" s="5">
        <v>2</v>
      </c>
      <c r="E1764" s="5">
        <v>3</v>
      </c>
    </row>
    <row r="1765" spans="1:5" ht="15.75" customHeight="1" x14ac:dyDescent="0.25">
      <c r="A1765" s="2">
        <v>5079</v>
      </c>
      <c r="B1765" s="4">
        <v>1</v>
      </c>
      <c r="C1765" s="4">
        <v>0</v>
      </c>
      <c r="D1765" s="5">
        <v>2</v>
      </c>
      <c r="E1765" s="5">
        <v>3</v>
      </c>
    </row>
    <row r="1766" spans="1:5" ht="15.75" customHeight="1" x14ac:dyDescent="0.25">
      <c r="A1766" s="2">
        <v>6183</v>
      </c>
      <c r="B1766" s="4">
        <v>1</v>
      </c>
      <c r="C1766" s="4">
        <v>5</v>
      </c>
      <c r="D1766" s="5">
        <v>2</v>
      </c>
      <c r="E1766" s="5">
        <v>4</v>
      </c>
    </row>
    <row r="1767" spans="1:5" ht="15.75" customHeight="1" x14ac:dyDescent="0.25">
      <c r="A1767" s="2">
        <v>6950</v>
      </c>
      <c r="B1767" s="4">
        <v>1</v>
      </c>
      <c r="C1767" s="4">
        <v>1</v>
      </c>
      <c r="D1767" s="5">
        <v>2</v>
      </c>
      <c r="E1767" s="5">
        <v>3</v>
      </c>
    </row>
    <row r="1768" spans="1:5" ht="15.75" customHeight="1" x14ac:dyDescent="0.25">
      <c r="A1768" s="2">
        <v>9706</v>
      </c>
      <c r="B1768" s="4">
        <v>1</v>
      </c>
      <c r="C1768" s="4">
        <v>0</v>
      </c>
      <c r="D1768" s="5">
        <v>2</v>
      </c>
      <c r="E1768" s="5">
        <v>3</v>
      </c>
    </row>
    <row r="1769" spans="1:5" ht="15.75" customHeight="1" x14ac:dyDescent="0.25">
      <c r="A1769" s="2">
        <v>1993</v>
      </c>
      <c r="B1769" s="4">
        <v>0</v>
      </c>
      <c r="C1769" s="4">
        <v>0</v>
      </c>
      <c r="D1769" s="5">
        <v>2</v>
      </c>
      <c r="E1769" s="5">
        <v>9</v>
      </c>
    </row>
    <row r="1770" spans="1:5" ht="15.75" customHeight="1" x14ac:dyDescent="0.25">
      <c r="A1770" s="2">
        <v>5710</v>
      </c>
      <c r="B1770" s="4">
        <v>0</v>
      </c>
      <c r="C1770" s="4">
        <v>0</v>
      </c>
      <c r="D1770" s="5">
        <v>2</v>
      </c>
      <c r="E1770" s="5">
        <v>4</v>
      </c>
    </row>
    <row r="1771" spans="1:5" ht="15.75" customHeight="1" x14ac:dyDescent="0.25">
      <c r="A1771" s="2">
        <v>10738</v>
      </c>
      <c r="B1771" s="4">
        <v>0</v>
      </c>
      <c r="C1771" s="4">
        <v>1</v>
      </c>
      <c r="D1771" s="5">
        <v>2</v>
      </c>
      <c r="E1771" s="5">
        <v>3</v>
      </c>
    </row>
    <row r="1772" spans="1:5" ht="15.75" customHeight="1" x14ac:dyDescent="0.25">
      <c r="A1772" s="2">
        <v>3381</v>
      </c>
      <c r="B1772" s="4">
        <v>0</v>
      </c>
      <c r="C1772" s="4">
        <v>0</v>
      </c>
      <c r="D1772" s="5">
        <v>2</v>
      </c>
      <c r="E1772" s="5">
        <v>4</v>
      </c>
    </row>
    <row r="1773" spans="1:5" ht="15.75" customHeight="1" x14ac:dyDescent="0.25">
      <c r="A1773" s="2">
        <v>1880</v>
      </c>
      <c r="B1773" s="4">
        <v>0</v>
      </c>
      <c r="C1773" s="4">
        <v>0</v>
      </c>
      <c r="D1773" s="5">
        <v>2</v>
      </c>
      <c r="E1773" s="5">
        <v>3</v>
      </c>
    </row>
    <row r="1774" spans="1:5" ht="15.75" customHeight="1" x14ac:dyDescent="0.25">
      <c r="A1774" s="2">
        <v>641</v>
      </c>
      <c r="B1774" s="4">
        <v>0</v>
      </c>
      <c r="C1774" s="4">
        <v>0</v>
      </c>
      <c r="D1774" s="5">
        <v>2</v>
      </c>
      <c r="E1774" s="5">
        <v>2</v>
      </c>
    </row>
    <row r="1775" spans="1:5" ht="15.75" customHeight="1" x14ac:dyDescent="0.25">
      <c r="A1775" s="2">
        <v>10854</v>
      </c>
      <c r="B1775" s="4">
        <v>0</v>
      </c>
      <c r="C1775" s="4">
        <v>0</v>
      </c>
      <c r="D1775" s="5">
        <v>2</v>
      </c>
      <c r="E1775" s="5">
        <v>3</v>
      </c>
    </row>
    <row r="1776" spans="1:5" ht="15.75" customHeight="1" x14ac:dyDescent="0.25">
      <c r="A1776" s="2">
        <v>868</v>
      </c>
      <c r="B1776" s="4">
        <v>0</v>
      </c>
      <c r="C1776" s="4">
        <v>0</v>
      </c>
      <c r="D1776" s="5">
        <v>2</v>
      </c>
      <c r="E1776" s="5">
        <v>3</v>
      </c>
    </row>
    <row r="1777" spans="1:5" ht="15.75" customHeight="1" x14ac:dyDescent="0.25">
      <c r="A1777" s="2">
        <v>8962</v>
      </c>
      <c r="B1777" s="4">
        <v>0</v>
      </c>
      <c r="C1777" s="4">
        <v>0</v>
      </c>
      <c r="D1777" s="5">
        <v>2</v>
      </c>
      <c r="E1777" s="5">
        <v>3</v>
      </c>
    </row>
    <row r="1778" spans="1:5" ht="15.75" customHeight="1" x14ac:dyDescent="0.25">
      <c r="A1778" s="2">
        <v>10812</v>
      </c>
      <c r="B1778" s="4">
        <v>0</v>
      </c>
      <c r="C1778" s="4">
        <v>3</v>
      </c>
      <c r="D1778" s="5">
        <v>2</v>
      </c>
      <c r="E1778" s="5">
        <v>3</v>
      </c>
    </row>
    <row r="1779" spans="1:5" ht="15.75" customHeight="1" x14ac:dyDescent="0.25">
      <c r="A1779" s="2">
        <v>2826</v>
      </c>
      <c r="B1779" s="4">
        <v>0</v>
      </c>
      <c r="C1779" s="4">
        <v>0</v>
      </c>
      <c r="D1779" s="5">
        <v>2</v>
      </c>
      <c r="E1779" s="5">
        <v>3</v>
      </c>
    </row>
    <row r="1780" spans="1:5" ht="15.75" customHeight="1" x14ac:dyDescent="0.25">
      <c r="A1780" s="2">
        <v>231</v>
      </c>
      <c r="B1780" s="4">
        <v>0</v>
      </c>
      <c r="C1780" s="4">
        <v>0</v>
      </c>
      <c r="D1780" s="5">
        <v>2</v>
      </c>
      <c r="E1780" s="5">
        <v>3</v>
      </c>
    </row>
    <row r="1781" spans="1:5" ht="15.75" customHeight="1" x14ac:dyDescent="0.25">
      <c r="A1781" s="2">
        <v>8842</v>
      </c>
      <c r="B1781" s="4">
        <v>0</v>
      </c>
      <c r="C1781" s="4">
        <v>3</v>
      </c>
      <c r="D1781" s="5">
        <v>2</v>
      </c>
      <c r="E1781" s="5">
        <v>3</v>
      </c>
    </row>
    <row r="1782" spans="1:5" ht="15.75" customHeight="1" x14ac:dyDescent="0.25">
      <c r="A1782" s="2">
        <v>2061</v>
      </c>
      <c r="B1782" s="4">
        <v>0</v>
      </c>
      <c r="C1782" s="4">
        <v>0</v>
      </c>
      <c r="D1782" s="5">
        <v>2</v>
      </c>
      <c r="E1782" s="5">
        <v>4</v>
      </c>
    </row>
    <row r="1783" spans="1:5" ht="15.75" customHeight="1" x14ac:dyDescent="0.25">
      <c r="A1783" s="2">
        <v>2928</v>
      </c>
      <c r="B1783" s="4">
        <v>0</v>
      </c>
      <c r="C1783" s="4">
        <v>9</v>
      </c>
      <c r="D1783" s="5">
        <v>2</v>
      </c>
      <c r="E1783" s="5">
        <v>8</v>
      </c>
    </row>
    <row r="1784" spans="1:5" ht="15.75" customHeight="1" x14ac:dyDescent="0.25">
      <c r="A1784" s="2">
        <v>2066</v>
      </c>
      <c r="B1784" s="4">
        <v>0</v>
      </c>
      <c r="C1784" s="4">
        <v>8</v>
      </c>
      <c r="D1784" s="5">
        <v>2</v>
      </c>
      <c r="E1784" s="5">
        <v>3</v>
      </c>
    </row>
    <row r="1785" spans="1:5" ht="15.75" customHeight="1" x14ac:dyDescent="0.25">
      <c r="A1785" s="2">
        <v>8746</v>
      </c>
      <c r="B1785" s="4">
        <v>0</v>
      </c>
      <c r="C1785" s="4">
        <v>34</v>
      </c>
      <c r="D1785" s="5">
        <v>2</v>
      </c>
      <c r="E1785" s="5">
        <v>10</v>
      </c>
    </row>
    <row r="1786" spans="1:5" ht="15.75" customHeight="1" x14ac:dyDescent="0.25">
      <c r="A1786" s="2">
        <v>5455</v>
      </c>
      <c r="B1786" s="4">
        <v>0</v>
      </c>
      <c r="C1786" s="4">
        <v>1</v>
      </c>
      <c r="D1786" s="5">
        <v>2</v>
      </c>
      <c r="E1786" s="5">
        <v>4</v>
      </c>
    </row>
    <row r="1787" spans="1:5" ht="15.75" customHeight="1" x14ac:dyDescent="0.25">
      <c r="A1787" s="2">
        <v>1992</v>
      </c>
      <c r="B1787" s="4">
        <v>0</v>
      </c>
      <c r="C1787" s="4">
        <v>16</v>
      </c>
      <c r="D1787" s="5">
        <v>2</v>
      </c>
      <c r="E1787" s="5">
        <v>8</v>
      </c>
    </row>
    <row r="1788" spans="1:5" ht="15.75" customHeight="1" x14ac:dyDescent="0.25">
      <c r="A1788" s="2">
        <v>9426</v>
      </c>
      <c r="B1788" s="4">
        <v>0</v>
      </c>
      <c r="C1788" s="4">
        <v>0</v>
      </c>
      <c r="D1788" s="5">
        <v>2</v>
      </c>
      <c r="E1788" s="5">
        <v>3</v>
      </c>
    </row>
    <row r="1789" spans="1:5" ht="15.75" customHeight="1" x14ac:dyDescent="0.25">
      <c r="A1789" s="2">
        <v>1991</v>
      </c>
      <c r="B1789" s="4">
        <v>0</v>
      </c>
      <c r="C1789" s="4">
        <v>0</v>
      </c>
      <c r="D1789" s="5">
        <v>2</v>
      </c>
      <c r="E1789" s="5">
        <v>3</v>
      </c>
    </row>
    <row r="1790" spans="1:5" ht="15.75" customHeight="1" x14ac:dyDescent="0.25">
      <c r="A1790" s="2">
        <v>10242</v>
      </c>
      <c r="B1790" s="4">
        <v>0</v>
      </c>
      <c r="C1790" s="4">
        <v>0</v>
      </c>
      <c r="D1790" s="5">
        <v>2</v>
      </c>
      <c r="E1790" s="5">
        <v>4</v>
      </c>
    </row>
    <row r="1791" spans="1:5" ht="15.75" customHeight="1" x14ac:dyDescent="0.25">
      <c r="A1791" s="2">
        <v>5756</v>
      </c>
      <c r="B1791" s="4">
        <v>0</v>
      </c>
      <c r="C1791" s="4">
        <v>0</v>
      </c>
      <c r="D1791" s="5">
        <v>2</v>
      </c>
      <c r="E1791" s="5">
        <v>3</v>
      </c>
    </row>
    <row r="1792" spans="1:5" ht="15.75" customHeight="1" x14ac:dyDescent="0.25">
      <c r="A1792" s="2">
        <v>3710</v>
      </c>
      <c r="B1792" s="4">
        <v>0</v>
      </c>
      <c r="C1792" s="4">
        <v>4</v>
      </c>
      <c r="D1792" s="5">
        <v>2</v>
      </c>
      <c r="E1792" s="5">
        <v>2</v>
      </c>
    </row>
    <row r="1793" spans="1:5" ht="15.75" customHeight="1" x14ac:dyDescent="0.25">
      <c r="A1793" s="2">
        <v>6222</v>
      </c>
      <c r="B1793" s="4">
        <v>0</v>
      </c>
      <c r="C1793" s="4">
        <v>0</v>
      </c>
      <c r="D1793" s="5">
        <v>2</v>
      </c>
      <c r="E1793" s="5">
        <v>3</v>
      </c>
    </row>
    <row r="1794" spans="1:5" ht="15.75" customHeight="1" x14ac:dyDescent="0.25">
      <c r="A1794" s="2">
        <v>2920</v>
      </c>
      <c r="B1794" s="4">
        <v>0</v>
      </c>
      <c r="C1794" s="4">
        <v>9</v>
      </c>
      <c r="D1794" s="5">
        <v>2</v>
      </c>
      <c r="E1794" s="5">
        <v>8</v>
      </c>
    </row>
    <row r="1795" spans="1:5" ht="15.75" customHeight="1" x14ac:dyDescent="0.25">
      <c r="A1795" s="2">
        <v>3336</v>
      </c>
      <c r="B1795" s="4">
        <v>0</v>
      </c>
      <c r="C1795" s="4">
        <v>0</v>
      </c>
      <c r="D1795" s="5">
        <v>2</v>
      </c>
      <c r="E1795" s="5">
        <v>5</v>
      </c>
    </row>
    <row r="1796" spans="1:5" ht="15.75" customHeight="1" x14ac:dyDescent="0.25">
      <c r="A1796" s="2">
        <v>7212</v>
      </c>
      <c r="B1796" s="4">
        <v>0</v>
      </c>
      <c r="C1796" s="4">
        <v>0</v>
      </c>
      <c r="D1796" s="5">
        <v>2</v>
      </c>
      <c r="E1796" s="5">
        <v>3</v>
      </c>
    </row>
    <row r="1797" spans="1:5" ht="15.75" customHeight="1" x14ac:dyDescent="0.25">
      <c r="A1797" s="2">
        <v>1072</v>
      </c>
      <c r="B1797" s="4">
        <v>0</v>
      </c>
      <c r="C1797" s="4">
        <v>0</v>
      </c>
      <c r="D1797" s="5">
        <v>2</v>
      </c>
      <c r="E1797" s="5">
        <v>3</v>
      </c>
    </row>
    <row r="1798" spans="1:5" ht="15.75" customHeight="1" x14ac:dyDescent="0.25">
      <c r="A1798" s="2">
        <v>8017</v>
      </c>
      <c r="B1798" s="4">
        <v>0</v>
      </c>
      <c r="C1798" s="4">
        <v>5</v>
      </c>
      <c r="D1798" s="5">
        <v>2</v>
      </c>
      <c r="E1798" s="5">
        <v>3</v>
      </c>
    </row>
    <row r="1799" spans="1:5" ht="15.75" customHeight="1" x14ac:dyDescent="0.25">
      <c r="A1799" s="2">
        <v>8086</v>
      </c>
      <c r="B1799" s="4">
        <v>0</v>
      </c>
      <c r="C1799" s="4">
        <v>0</v>
      </c>
      <c r="D1799" s="5">
        <v>2</v>
      </c>
      <c r="E1799" s="5">
        <v>3</v>
      </c>
    </row>
    <row r="1800" spans="1:5" ht="15.75" customHeight="1" x14ac:dyDescent="0.25">
      <c r="A1800" s="2">
        <v>6534</v>
      </c>
      <c r="B1800" s="4">
        <v>0</v>
      </c>
      <c r="C1800" s="4">
        <v>5</v>
      </c>
      <c r="D1800" s="5">
        <v>2</v>
      </c>
      <c r="E1800" s="5">
        <v>3</v>
      </c>
    </row>
    <row r="1801" spans="1:5" ht="15.75" customHeight="1" x14ac:dyDescent="0.25">
      <c r="A1801" s="2">
        <v>7574</v>
      </c>
      <c r="B1801" s="4">
        <v>0</v>
      </c>
      <c r="C1801" s="4">
        <v>4</v>
      </c>
      <c r="D1801" s="5">
        <v>2</v>
      </c>
      <c r="E1801" s="5">
        <v>3</v>
      </c>
    </row>
    <row r="1802" spans="1:5" ht="15.75" customHeight="1" x14ac:dyDescent="0.25">
      <c r="A1802" s="2">
        <v>6387</v>
      </c>
      <c r="B1802" s="4">
        <v>0</v>
      </c>
      <c r="C1802" s="4">
        <v>0</v>
      </c>
      <c r="D1802" s="5">
        <v>2</v>
      </c>
      <c r="E1802" s="5">
        <v>3</v>
      </c>
    </row>
    <row r="1803" spans="1:5" ht="15.75" customHeight="1" x14ac:dyDescent="0.25">
      <c r="A1803" s="2">
        <v>453</v>
      </c>
      <c r="B1803" s="4">
        <v>0</v>
      </c>
      <c r="C1803" s="4">
        <v>1</v>
      </c>
      <c r="D1803" s="5">
        <v>2</v>
      </c>
      <c r="E1803" s="5">
        <v>3</v>
      </c>
    </row>
    <row r="1804" spans="1:5" ht="15.75" customHeight="1" x14ac:dyDescent="0.25">
      <c r="A1804" s="2">
        <v>5313</v>
      </c>
      <c r="B1804" s="4">
        <v>0</v>
      </c>
      <c r="C1804" s="4">
        <v>0</v>
      </c>
      <c r="D1804" s="5">
        <v>2</v>
      </c>
      <c r="E1804" s="5">
        <v>4</v>
      </c>
    </row>
    <row r="1805" spans="1:5" ht="15.75" customHeight="1" x14ac:dyDescent="0.25">
      <c r="A1805" s="2">
        <v>67</v>
      </c>
      <c r="B1805" s="4">
        <v>0</v>
      </c>
      <c r="C1805" s="4">
        <v>0</v>
      </c>
      <c r="D1805" s="5">
        <v>2</v>
      </c>
      <c r="E1805" s="5">
        <v>4</v>
      </c>
    </row>
    <row r="1806" spans="1:5" ht="15.75" customHeight="1" x14ac:dyDescent="0.25">
      <c r="A1806" s="2">
        <v>9197</v>
      </c>
      <c r="B1806" s="4">
        <v>0</v>
      </c>
      <c r="C1806" s="4">
        <v>0</v>
      </c>
      <c r="D1806" s="5">
        <v>2</v>
      </c>
      <c r="E1806" s="5">
        <v>3</v>
      </c>
    </row>
    <row r="1807" spans="1:5" ht="15.75" customHeight="1" x14ac:dyDescent="0.25">
      <c r="A1807" s="2">
        <v>6466</v>
      </c>
      <c r="B1807" s="4">
        <v>0</v>
      </c>
      <c r="C1807" s="4">
        <v>1</v>
      </c>
      <c r="D1807" s="5">
        <v>2</v>
      </c>
      <c r="E1807" s="5">
        <v>4</v>
      </c>
    </row>
    <row r="1808" spans="1:5" ht="15.75" customHeight="1" x14ac:dyDescent="0.25">
      <c r="A1808" s="2">
        <v>4444</v>
      </c>
      <c r="B1808" s="4">
        <v>0</v>
      </c>
      <c r="C1808" s="4">
        <v>6</v>
      </c>
      <c r="D1808" s="5">
        <v>2</v>
      </c>
      <c r="E1808" s="5">
        <v>3</v>
      </c>
    </row>
    <row r="1809" spans="1:5" ht="15.75" customHeight="1" x14ac:dyDescent="0.25">
      <c r="A1809" s="2">
        <v>6271</v>
      </c>
      <c r="B1809" s="4">
        <v>0</v>
      </c>
      <c r="C1809" s="4">
        <v>0</v>
      </c>
      <c r="D1809" s="5">
        <v>2</v>
      </c>
      <c r="E1809" s="5">
        <v>3</v>
      </c>
    </row>
    <row r="1810" spans="1:5" ht="15.75" customHeight="1" x14ac:dyDescent="0.25">
      <c r="A1810" s="2">
        <v>4713</v>
      </c>
      <c r="B1810" s="4">
        <v>0</v>
      </c>
      <c r="C1810" s="4">
        <v>1</v>
      </c>
      <c r="D1810" s="5">
        <v>2</v>
      </c>
      <c r="E1810" s="5">
        <v>4</v>
      </c>
    </row>
    <row r="1811" spans="1:5" ht="15.75" customHeight="1" x14ac:dyDescent="0.25">
      <c r="A1811" s="2">
        <v>523</v>
      </c>
      <c r="B1811" s="4">
        <v>0</v>
      </c>
      <c r="C1811" s="4">
        <v>15</v>
      </c>
      <c r="D1811" s="5">
        <v>2</v>
      </c>
      <c r="E1811" s="5">
        <v>4</v>
      </c>
    </row>
    <row r="1812" spans="1:5" ht="15.75" customHeight="1" x14ac:dyDescent="0.25">
      <c r="A1812" s="2">
        <v>8414</v>
      </c>
      <c r="B1812" s="4">
        <v>0</v>
      </c>
      <c r="C1812" s="4">
        <v>0</v>
      </c>
      <c r="D1812" s="5">
        <v>2</v>
      </c>
      <c r="E1812" s="5">
        <v>4</v>
      </c>
    </row>
    <row r="1813" spans="1:5" ht="15.75" customHeight="1" x14ac:dyDescent="0.25">
      <c r="A1813" s="2">
        <v>4961</v>
      </c>
      <c r="B1813" s="4">
        <v>0</v>
      </c>
      <c r="C1813" s="4">
        <v>2</v>
      </c>
      <c r="D1813" s="5">
        <v>2</v>
      </c>
      <c r="E1813" s="5">
        <v>4</v>
      </c>
    </row>
    <row r="1814" spans="1:5" ht="15.75" customHeight="1" x14ac:dyDescent="0.25">
      <c r="A1814" s="2">
        <v>213</v>
      </c>
      <c r="B1814" s="4">
        <v>0</v>
      </c>
      <c r="C1814" s="4">
        <v>0</v>
      </c>
      <c r="D1814" s="5">
        <v>2</v>
      </c>
      <c r="E1814" s="5">
        <v>3</v>
      </c>
    </row>
    <row r="1815" spans="1:5" ht="15.75" customHeight="1" x14ac:dyDescent="0.25">
      <c r="A1815" s="2">
        <v>9739</v>
      </c>
      <c r="B1815" s="4">
        <v>0</v>
      </c>
      <c r="C1815" s="4">
        <v>1</v>
      </c>
      <c r="D1815" s="5">
        <v>2</v>
      </c>
      <c r="E1815" s="5">
        <v>2</v>
      </c>
    </row>
    <row r="1816" spans="1:5" ht="15.75" customHeight="1" x14ac:dyDescent="0.25">
      <c r="A1816" s="2">
        <v>8147</v>
      </c>
      <c r="B1816" s="4">
        <v>0</v>
      </c>
      <c r="C1816" s="4">
        <v>0</v>
      </c>
      <c r="D1816" s="5">
        <v>2</v>
      </c>
      <c r="E1816" s="5">
        <v>3</v>
      </c>
    </row>
    <row r="1817" spans="1:5" ht="15.75" customHeight="1" x14ac:dyDescent="0.25">
      <c r="A1817" s="2">
        <v>1857</v>
      </c>
      <c r="B1817" s="4">
        <v>0</v>
      </c>
      <c r="C1817" s="4">
        <v>2</v>
      </c>
      <c r="D1817" s="5">
        <v>2</v>
      </c>
      <c r="E1817" s="5">
        <v>2</v>
      </c>
    </row>
    <row r="1818" spans="1:5" ht="15.75" customHeight="1" x14ac:dyDescent="0.25">
      <c r="A1818" s="2">
        <v>2587</v>
      </c>
      <c r="B1818" s="4">
        <v>0</v>
      </c>
      <c r="C1818" s="4">
        <v>0</v>
      </c>
      <c r="D1818" s="5">
        <v>2</v>
      </c>
      <c r="E1818" s="5">
        <v>3</v>
      </c>
    </row>
    <row r="1819" spans="1:5" ht="15.75" customHeight="1" x14ac:dyDescent="0.25">
      <c r="A1819" s="2">
        <v>5975</v>
      </c>
      <c r="B1819" s="4">
        <v>0</v>
      </c>
      <c r="C1819" s="4">
        <v>0</v>
      </c>
      <c r="D1819" s="5">
        <v>2</v>
      </c>
      <c r="E1819" s="5">
        <v>3</v>
      </c>
    </row>
    <row r="1820" spans="1:5" ht="15.75" customHeight="1" x14ac:dyDescent="0.25">
      <c r="A1820" s="2">
        <v>4220</v>
      </c>
      <c r="B1820" s="4">
        <v>0</v>
      </c>
      <c r="C1820" s="4">
        <v>1</v>
      </c>
      <c r="D1820" s="5">
        <v>2</v>
      </c>
      <c r="E1820" s="5">
        <v>3</v>
      </c>
    </row>
    <row r="1821" spans="1:5" ht="15.75" customHeight="1" x14ac:dyDescent="0.25">
      <c r="A1821" s="2">
        <v>6885</v>
      </c>
      <c r="B1821" s="4">
        <v>0</v>
      </c>
      <c r="C1821" s="4">
        <v>1</v>
      </c>
      <c r="D1821" s="5">
        <v>2</v>
      </c>
      <c r="E1821" s="5">
        <v>3</v>
      </c>
    </row>
    <row r="1822" spans="1:5" ht="15.75" customHeight="1" x14ac:dyDescent="0.25">
      <c r="A1822" s="2">
        <v>1131</v>
      </c>
      <c r="B1822" s="4">
        <v>0</v>
      </c>
      <c r="C1822" s="4">
        <v>0</v>
      </c>
      <c r="D1822" s="5">
        <v>2</v>
      </c>
      <c r="E1822" s="5">
        <v>4</v>
      </c>
    </row>
    <row r="1823" spans="1:5" ht="15.75" customHeight="1" x14ac:dyDescent="0.25">
      <c r="A1823" s="2">
        <v>5062</v>
      </c>
      <c r="B1823" s="4">
        <v>0</v>
      </c>
      <c r="C1823" s="4">
        <v>0</v>
      </c>
      <c r="D1823" s="5">
        <v>2</v>
      </c>
      <c r="E1823" s="5">
        <v>2</v>
      </c>
    </row>
    <row r="1824" spans="1:5" ht="15.75" customHeight="1" x14ac:dyDescent="0.25">
      <c r="A1824" s="2">
        <v>3783</v>
      </c>
      <c r="B1824" s="4">
        <v>0</v>
      </c>
      <c r="C1824" s="4">
        <v>1</v>
      </c>
      <c r="D1824" s="5">
        <v>2</v>
      </c>
      <c r="E1824" s="5">
        <v>4</v>
      </c>
    </row>
    <row r="1825" spans="1:5" ht="15.75" customHeight="1" x14ac:dyDescent="0.25">
      <c r="A1825" s="2">
        <v>1665</v>
      </c>
      <c r="B1825" s="4">
        <v>0</v>
      </c>
      <c r="C1825" s="4">
        <v>15</v>
      </c>
      <c r="D1825" s="5">
        <v>2</v>
      </c>
      <c r="E1825" s="5">
        <v>6</v>
      </c>
    </row>
    <row r="1826" spans="1:5" ht="15.75" customHeight="1" x14ac:dyDescent="0.25">
      <c r="A1826" s="2">
        <v>2156</v>
      </c>
      <c r="B1826" s="4">
        <v>0</v>
      </c>
      <c r="C1826" s="4">
        <v>0</v>
      </c>
      <c r="D1826" s="5">
        <v>2</v>
      </c>
      <c r="E1826" s="5">
        <v>4</v>
      </c>
    </row>
    <row r="1827" spans="1:5" ht="15.75" customHeight="1" x14ac:dyDescent="0.25">
      <c r="A1827" s="2">
        <v>8605</v>
      </c>
      <c r="B1827" s="4">
        <v>0</v>
      </c>
      <c r="C1827" s="4">
        <v>0</v>
      </c>
      <c r="D1827" s="5">
        <v>2</v>
      </c>
      <c r="E1827" s="5">
        <v>3</v>
      </c>
    </row>
    <row r="1828" spans="1:5" ht="15.75" customHeight="1" x14ac:dyDescent="0.25">
      <c r="A1828" s="2">
        <v>2154</v>
      </c>
      <c r="B1828" s="4">
        <v>0</v>
      </c>
      <c r="C1828" s="4">
        <v>3</v>
      </c>
      <c r="D1828" s="5">
        <v>2</v>
      </c>
      <c r="E1828" s="5">
        <v>3</v>
      </c>
    </row>
    <row r="1829" spans="1:5" ht="15.75" customHeight="1" x14ac:dyDescent="0.25">
      <c r="A1829" s="2">
        <v>8008</v>
      </c>
      <c r="B1829" s="4">
        <v>0</v>
      </c>
      <c r="C1829" s="4">
        <v>1</v>
      </c>
      <c r="D1829" s="5">
        <v>2</v>
      </c>
      <c r="E1829" s="5">
        <v>4</v>
      </c>
    </row>
    <row r="1830" spans="1:5" ht="15.75" customHeight="1" x14ac:dyDescent="0.25">
      <c r="A1830" s="2">
        <v>5684</v>
      </c>
      <c r="B1830" s="4">
        <v>0</v>
      </c>
      <c r="C1830" s="4">
        <v>0</v>
      </c>
      <c r="D1830" s="5">
        <v>2</v>
      </c>
      <c r="E1830" s="5">
        <v>3</v>
      </c>
    </row>
    <row r="1831" spans="1:5" ht="15.75" customHeight="1" x14ac:dyDescent="0.25">
      <c r="A1831" s="2">
        <v>4227</v>
      </c>
      <c r="B1831" s="4">
        <v>0</v>
      </c>
      <c r="C1831" s="4">
        <v>2</v>
      </c>
      <c r="D1831" s="5">
        <v>2</v>
      </c>
      <c r="E1831" s="5">
        <v>3</v>
      </c>
    </row>
    <row r="1832" spans="1:5" ht="15.75" customHeight="1" x14ac:dyDescent="0.25">
      <c r="A1832" s="2">
        <v>6355</v>
      </c>
      <c r="B1832" s="4">
        <v>0</v>
      </c>
      <c r="C1832" s="4">
        <v>3</v>
      </c>
      <c r="D1832" s="5">
        <v>2</v>
      </c>
      <c r="E1832" s="5">
        <v>4</v>
      </c>
    </row>
    <row r="1833" spans="1:5" ht="15.75" customHeight="1" x14ac:dyDescent="0.25">
      <c r="A1833" s="2">
        <v>9923</v>
      </c>
      <c r="B1833" s="4">
        <v>0</v>
      </c>
      <c r="C1833" s="4">
        <v>0</v>
      </c>
      <c r="D1833" s="5">
        <v>2</v>
      </c>
      <c r="E1833" s="5">
        <v>4</v>
      </c>
    </row>
    <row r="1834" spans="1:5" ht="15.75" customHeight="1" x14ac:dyDescent="0.25">
      <c r="A1834" s="2">
        <v>7181</v>
      </c>
      <c r="B1834" s="4">
        <v>0</v>
      </c>
      <c r="C1834" s="4">
        <v>0</v>
      </c>
      <c r="D1834" s="5">
        <v>2</v>
      </c>
      <c r="E1834" s="5">
        <v>3</v>
      </c>
    </row>
    <row r="1835" spans="1:5" ht="15.75" customHeight="1" x14ac:dyDescent="0.25">
      <c r="A1835" s="2">
        <v>6568</v>
      </c>
      <c r="B1835" s="4">
        <v>0</v>
      </c>
      <c r="C1835" s="4">
        <v>5</v>
      </c>
      <c r="D1835" s="5">
        <v>2</v>
      </c>
      <c r="E1835" s="5">
        <v>3</v>
      </c>
    </row>
    <row r="1836" spans="1:5" ht="15.75" customHeight="1" x14ac:dyDescent="0.25">
      <c r="A1836" s="2">
        <v>5454</v>
      </c>
      <c r="B1836" s="4">
        <v>0</v>
      </c>
      <c r="C1836" s="4">
        <v>0</v>
      </c>
      <c r="D1836" s="5">
        <v>2</v>
      </c>
      <c r="E1836" s="5">
        <v>3</v>
      </c>
    </row>
    <row r="1837" spans="1:5" ht="15.75" customHeight="1" x14ac:dyDescent="0.25">
      <c r="A1837" s="2">
        <v>1818</v>
      </c>
      <c r="B1837" s="4">
        <v>0</v>
      </c>
      <c r="C1837" s="4">
        <v>1</v>
      </c>
      <c r="D1837" s="5">
        <v>2</v>
      </c>
      <c r="E1837" s="5">
        <v>2</v>
      </c>
    </row>
    <row r="1838" spans="1:5" ht="15.75" customHeight="1" x14ac:dyDescent="0.25">
      <c r="A1838" s="2">
        <v>4333</v>
      </c>
      <c r="B1838" s="4">
        <v>0</v>
      </c>
      <c r="C1838" s="4">
        <v>0</v>
      </c>
      <c r="D1838" s="5">
        <v>2</v>
      </c>
      <c r="E1838" s="5">
        <v>3</v>
      </c>
    </row>
    <row r="1839" spans="1:5" ht="15.75" customHeight="1" x14ac:dyDescent="0.25">
      <c r="A1839" s="2">
        <v>7718</v>
      </c>
      <c r="B1839" s="4">
        <v>51</v>
      </c>
      <c r="C1839" s="4">
        <v>0</v>
      </c>
      <c r="D1839" s="5">
        <v>1</v>
      </c>
      <c r="E1839" s="5">
        <v>5</v>
      </c>
    </row>
    <row r="1840" spans="1:5" ht="15.75" customHeight="1" x14ac:dyDescent="0.25">
      <c r="A1840" s="2">
        <v>574</v>
      </c>
      <c r="B1840" s="4">
        <v>36</v>
      </c>
      <c r="C1840" s="4">
        <v>26</v>
      </c>
      <c r="D1840" s="5">
        <v>1</v>
      </c>
      <c r="E1840" s="5">
        <v>4</v>
      </c>
    </row>
    <row r="1841" spans="1:5" ht="15.75" customHeight="1" x14ac:dyDescent="0.25">
      <c r="A1841" s="2">
        <v>3266</v>
      </c>
      <c r="B1841" s="4">
        <v>36</v>
      </c>
      <c r="C1841" s="4">
        <v>26</v>
      </c>
      <c r="D1841" s="5">
        <v>1</v>
      </c>
      <c r="E1841" s="5">
        <v>4</v>
      </c>
    </row>
    <row r="1842" spans="1:5" ht="15.75" customHeight="1" x14ac:dyDescent="0.25">
      <c r="A1842" s="2">
        <v>4442</v>
      </c>
      <c r="B1842" s="4">
        <v>19</v>
      </c>
      <c r="C1842" s="4">
        <v>14</v>
      </c>
      <c r="D1842" s="5">
        <v>1</v>
      </c>
      <c r="E1842" s="5">
        <v>5</v>
      </c>
    </row>
    <row r="1843" spans="1:5" ht="15.75" customHeight="1" x14ac:dyDescent="0.25">
      <c r="A1843" s="2">
        <v>450</v>
      </c>
      <c r="B1843" s="4">
        <v>15</v>
      </c>
      <c r="C1843" s="4">
        <v>11</v>
      </c>
      <c r="D1843" s="5">
        <v>1</v>
      </c>
      <c r="E1843" s="5">
        <v>4</v>
      </c>
    </row>
    <row r="1844" spans="1:5" ht="15.75" customHeight="1" x14ac:dyDescent="0.25">
      <c r="A1844" s="2">
        <v>2569</v>
      </c>
      <c r="B1844" s="4">
        <v>14</v>
      </c>
      <c r="C1844" s="4">
        <v>1</v>
      </c>
      <c r="D1844" s="5">
        <v>1</v>
      </c>
      <c r="E1844" s="5">
        <v>3</v>
      </c>
    </row>
    <row r="1845" spans="1:5" ht="15.75" customHeight="1" x14ac:dyDescent="0.25">
      <c r="A1845" s="2">
        <v>6116</v>
      </c>
      <c r="B1845" s="4">
        <v>13</v>
      </c>
      <c r="C1845" s="4">
        <v>7</v>
      </c>
      <c r="D1845" s="5">
        <v>1</v>
      </c>
      <c r="E1845" s="5">
        <v>3</v>
      </c>
    </row>
    <row r="1846" spans="1:5" ht="15.75" customHeight="1" x14ac:dyDescent="0.25">
      <c r="A1846" s="2">
        <v>7281</v>
      </c>
      <c r="B1846" s="4">
        <v>11</v>
      </c>
      <c r="C1846" s="4">
        <v>2</v>
      </c>
      <c r="D1846" s="5">
        <v>1</v>
      </c>
      <c r="E1846" s="5">
        <v>4</v>
      </c>
    </row>
    <row r="1847" spans="1:5" ht="15.75" customHeight="1" x14ac:dyDescent="0.25">
      <c r="A1847" s="2">
        <v>9970</v>
      </c>
      <c r="B1847" s="4">
        <v>11</v>
      </c>
      <c r="C1847" s="4">
        <v>28</v>
      </c>
      <c r="D1847" s="5">
        <v>1</v>
      </c>
      <c r="E1847" s="5">
        <v>6</v>
      </c>
    </row>
    <row r="1848" spans="1:5" ht="15.75" customHeight="1" x14ac:dyDescent="0.25">
      <c r="A1848" s="2">
        <v>1755</v>
      </c>
      <c r="B1848" s="4">
        <v>11</v>
      </c>
      <c r="C1848" s="4">
        <v>1</v>
      </c>
      <c r="D1848" s="5">
        <v>1</v>
      </c>
      <c r="E1848" s="5">
        <v>4</v>
      </c>
    </row>
    <row r="1849" spans="1:5" ht="15.75" customHeight="1" x14ac:dyDescent="0.25">
      <c r="A1849" s="2">
        <v>4246</v>
      </c>
      <c r="B1849" s="4">
        <v>11</v>
      </c>
      <c r="C1849" s="4">
        <v>3</v>
      </c>
      <c r="D1849" s="5">
        <v>1</v>
      </c>
      <c r="E1849" s="5">
        <v>1</v>
      </c>
    </row>
    <row r="1850" spans="1:5" ht="15.75" customHeight="1" x14ac:dyDescent="0.25">
      <c r="A1850" s="2">
        <v>3536</v>
      </c>
      <c r="B1850" s="4">
        <v>11</v>
      </c>
      <c r="C1850" s="4">
        <v>4</v>
      </c>
      <c r="D1850" s="5">
        <v>1</v>
      </c>
      <c r="E1850" s="5">
        <v>3</v>
      </c>
    </row>
    <row r="1851" spans="1:5" ht="15.75" customHeight="1" x14ac:dyDescent="0.25">
      <c r="A1851" s="2">
        <v>6507</v>
      </c>
      <c r="B1851" s="4">
        <v>11</v>
      </c>
      <c r="C1851" s="4">
        <v>0</v>
      </c>
      <c r="D1851" s="5">
        <v>1</v>
      </c>
      <c r="E1851" s="5">
        <v>4</v>
      </c>
    </row>
    <row r="1852" spans="1:5" ht="15.75" customHeight="1" x14ac:dyDescent="0.25">
      <c r="A1852" s="2">
        <v>2964</v>
      </c>
      <c r="B1852" s="4">
        <v>10</v>
      </c>
      <c r="C1852" s="4">
        <v>16</v>
      </c>
      <c r="D1852" s="5">
        <v>1</v>
      </c>
      <c r="E1852" s="5">
        <v>2</v>
      </c>
    </row>
    <row r="1853" spans="1:5" ht="15.75" customHeight="1" x14ac:dyDescent="0.25">
      <c r="A1853" s="2">
        <v>5263</v>
      </c>
      <c r="B1853" s="4">
        <v>10</v>
      </c>
      <c r="C1853" s="4">
        <v>8</v>
      </c>
      <c r="D1853" s="5">
        <v>1</v>
      </c>
      <c r="E1853" s="5">
        <v>3</v>
      </c>
    </row>
    <row r="1854" spans="1:5" ht="15.75" customHeight="1" x14ac:dyDescent="0.25">
      <c r="A1854" s="2">
        <v>4796</v>
      </c>
      <c r="B1854" s="4">
        <v>10</v>
      </c>
      <c r="C1854" s="4">
        <v>5</v>
      </c>
      <c r="D1854" s="5">
        <v>1</v>
      </c>
      <c r="E1854" s="5">
        <v>3</v>
      </c>
    </row>
    <row r="1855" spans="1:5" ht="15.75" customHeight="1" x14ac:dyDescent="0.25">
      <c r="A1855" s="2">
        <v>6428</v>
      </c>
      <c r="B1855" s="4">
        <v>10</v>
      </c>
      <c r="C1855" s="4">
        <v>54</v>
      </c>
      <c r="D1855" s="5">
        <v>1</v>
      </c>
      <c r="E1855" s="5">
        <v>7</v>
      </c>
    </row>
    <row r="1856" spans="1:5" ht="15.75" customHeight="1" x14ac:dyDescent="0.25">
      <c r="A1856" s="2">
        <v>1726</v>
      </c>
      <c r="B1856" s="4">
        <v>9</v>
      </c>
      <c r="C1856" s="4">
        <v>2</v>
      </c>
      <c r="D1856" s="5">
        <v>1</v>
      </c>
      <c r="E1856" s="5">
        <v>2</v>
      </c>
    </row>
    <row r="1857" spans="1:5" ht="15.75" customHeight="1" x14ac:dyDescent="0.25">
      <c r="A1857" s="2">
        <v>1517</v>
      </c>
      <c r="B1857" s="4">
        <v>9</v>
      </c>
      <c r="C1857" s="4">
        <v>12</v>
      </c>
      <c r="D1857" s="5">
        <v>1</v>
      </c>
      <c r="E1857" s="5">
        <v>3</v>
      </c>
    </row>
    <row r="1858" spans="1:5" ht="15.75" customHeight="1" x14ac:dyDescent="0.25">
      <c r="A1858" s="2">
        <v>4179</v>
      </c>
      <c r="B1858" s="4">
        <v>9</v>
      </c>
      <c r="C1858" s="4">
        <v>5</v>
      </c>
      <c r="D1858" s="5">
        <v>1</v>
      </c>
      <c r="E1858" s="5">
        <v>3</v>
      </c>
    </row>
    <row r="1859" spans="1:5" ht="15.75" customHeight="1" x14ac:dyDescent="0.25">
      <c r="A1859" s="2">
        <v>538</v>
      </c>
      <c r="B1859" s="4">
        <v>9</v>
      </c>
      <c r="C1859" s="4">
        <v>9</v>
      </c>
      <c r="D1859" s="5">
        <v>1</v>
      </c>
      <c r="E1859" s="5">
        <v>4</v>
      </c>
    </row>
    <row r="1860" spans="1:5" ht="15.75" customHeight="1" x14ac:dyDescent="0.25">
      <c r="A1860" s="2">
        <v>5394</v>
      </c>
      <c r="B1860" s="4">
        <v>9</v>
      </c>
      <c r="C1860" s="4">
        <v>8</v>
      </c>
      <c r="D1860" s="5">
        <v>1</v>
      </c>
      <c r="E1860" s="5">
        <v>4</v>
      </c>
    </row>
    <row r="1861" spans="1:5" ht="15.75" customHeight="1" x14ac:dyDescent="0.25">
      <c r="A1861" s="2">
        <v>1646</v>
      </c>
      <c r="B1861" s="4">
        <v>9</v>
      </c>
      <c r="C1861" s="4">
        <v>2</v>
      </c>
      <c r="D1861" s="5">
        <v>1</v>
      </c>
      <c r="E1861" s="5">
        <v>3</v>
      </c>
    </row>
    <row r="1862" spans="1:5" ht="15.75" customHeight="1" x14ac:dyDescent="0.25">
      <c r="A1862" s="2">
        <v>5268</v>
      </c>
      <c r="B1862" s="4">
        <v>8</v>
      </c>
      <c r="C1862" s="4">
        <v>4</v>
      </c>
      <c r="D1862" s="5">
        <v>1</v>
      </c>
      <c r="E1862" s="5">
        <v>4</v>
      </c>
    </row>
    <row r="1863" spans="1:5" ht="15.75" customHeight="1" x14ac:dyDescent="0.25">
      <c r="A1863" s="2">
        <v>6682</v>
      </c>
      <c r="B1863" s="4">
        <v>8</v>
      </c>
      <c r="C1863" s="4">
        <v>7</v>
      </c>
      <c r="D1863" s="5">
        <v>1</v>
      </c>
      <c r="E1863" s="5">
        <v>3</v>
      </c>
    </row>
    <row r="1864" spans="1:5" ht="15.75" customHeight="1" x14ac:dyDescent="0.25">
      <c r="A1864" s="2">
        <v>10862</v>
      </c>
      <c r="B1864" s="4">
        <v>8</v>
      </c>
      <c r="C1864" s="4">
        <v>11</v>
      </c>
      <c r="D1864" s="5">
        <v>1</v>
      </c>
      <c r="E1864" s="5">
        <v>9</v>
      </c>
    </row>
    <row r="1865" spans="1:5" ht="15.75" customHeight="1" x14ac:dyDescent="0.25">
      <c r="A1865" s="2">
        <v>4712</v>
      </c>
      <c r="B1865" s="4">
        <v>8</v>
      </c>
      <c r="C1865" s="4">
        <v>11</v>
      </c>
      <c r="D1865" s="5">
        <v>1</v>
      </c>
      <c r="E1865" s="5">
        <v>4</v>
      </c>
    </row>
    <row r="1866" spans="1:5" ht="15.75" customHeight="1" x14ac:dyDescent="0.25">
      <c r="A1866" s="2">
        <v>5010</v>
      </c>
      <c r="B1866" s="4">
        <v>8</v>
      </c>
      <c r="C1866" s="4">
        <v>1</v>
      </c>
      <c r="D1866" s="5">
        <v>1</v>
      </c>
      <c r="E1866" s="5">
        <v>3</v>
      </c>
    </row>
    <row r="1867" spans="1:5" ht="15.75" customHeight="1" x14ac:dyDescent="0.25">
      <c r="A1867" s="2">
        <v>9612</v>
      </c>
      <c r="B1867" s="4">
        <v>8</v>
      </c>
      <c r="C1867" s="4">
        <v>8</v>
      </c>
      <c r="D1867" s="5">
        <v>1</v>
      </c>
      <c r="E1867" s="5">
        <v>3</v>
      </c>
    </row>
    <row r="1868" spans="1:5" ht="15.75" customHeight="1" x14ac:dyDescent="0.25">
      <c r="A1868" s="2">
        <v>948</v>
      </c>
      <c r="B1868" s="4">
        <v>7</v>
      </c>
      <c r="C1868" s="4">
        <v>4</v>
      </c>
      <c r="D1868" s="5">
        <v>1</v>
      </c>
      <c r="E1868" s="5">
        <v>2</v>
      </c>
    </row>
    <row r="1869" spans="1:5" ht="15.75" customHeight="1" x14ac:dyDescent="0.25">
      <c r="A1869" s="2">
        <v>10203</v>
      </c>
      <c r="B1869" s="4">
        <v>7</v>
      </c>
      <c r="C1869" s="4">
        <v>1</v>
      </c>
      <c r="D1869" s="5">
        <v>1</v>
      </c>
      <c r="E1869" s="5">
        <v>3</v>
      </c>
    </row>
    <row r="1870" spans="1:5" ht="15.75" customHeight="1" x14ac:dyDescent="0.25">
      <c r="A1870" s="2">
        <v>10390</v>
      </c>
      <c r="B1870" s="4">
        <v>7</v>
      </c>
      <c r="C1870" s="4">
        <v>4</v>
      </c>
      <c r="D1870" s="5">
        <v>1</v>
      </c>
      <c r="E1870" s="5">
        <v>3</v>
      </c>
    </row>
    <row r="1871" spans="1:5" ht="15.75" customHeight="1" x14ac:dyDescent="0.25">
      <c r="A1871" s="2">
        <v>1744</v>
      </c>
      <c r="B1871" s="4">
        <v>7</v>
      </c>
      <c r="C1871" s="4">
        <v>2</v>
      </c>
      <c r="D1871" s="5">
        <v>1</v>
      </c>
      <c r="E1871" s="5">
        <v>2</v>
      </c>
    </row>
    <row r="1872" spans="1:5" ht="15.75" customHeight="1" x14ac:dyDescent="0.25">
      <c r="A1872" s="2">
        <v>5176</v>
      </c>
      <c r="B1872" s="4">
        <v>6</v>
      </c>
      <c r="C1872" s="4">
        <v>6</v>
      </c>
      <c r="D1872" s="5">
        <v>1</v>
      </c>
      <c r="E1872" s="5">
        <v>3</v>
      </c>
    </row>
    <row r="1873" spans="1:5" ht="15.75" customHeight="1" x14ac:dyDescent="0.25">
      <c r="A1873" s="2">
        <v>9262</v>
      </c>
      <c r="B1873" s="4">
        <v>6</v>
      </c>
      <c r="C1873" s="4">
        <v>9</v>
      </c>
      <c r="D1873" s="5">
        <v>1</v>
      </c>
      <c r="E1873" s="5">
        <v>3</v>
      </c>
    </row>
    <row r="1874" spans="1:5" ht="15.75" customHeight="1" x14ac:dyDescent="0.25">
      <c r="A1874" s="2">
        <v>8234</v>
      </c>
      <c r="B1874" s="4">
        <v>6</v>
      </c>
      <c r="C1874" s="4">
        <v>1</v>
      </c>
      <c r="D1874" s="5">
        <v>1</v>
      </c>
      <c r="E1874" s="5">
        <v>2</v>
      </c>
    </row>
    <row r="1875" spans="1:5" ht="15.75" customHeight="1" x14ac:dyDescent="0.25">
      <c r="A1875" s="2">
        <v>2106</v>
      </c>
      <c r="B1875" s="4">
        <v>6</v>
      </c>
      <c r="C1875" s="4">
        <v>6</v>
      </c>
      <c r="D1875" s="5">
        <v>1</v>
      </c>
      <c r="E1875" s="5">
        <v>3</v>
      </c>
    </row>
    <row r="1876" spans="1:5" ht="15.75" customHeight="1" x14ac:dyDescent="0.25">
      <c r="A1876" s="2">
        <v>6424</v>
      </c>
      <c r="B1876" s="4">
        <v>6</v>
      </c>
      <c r="C1876" s="4">
        <v>2</v>
      </c>
      <c r="D1876" s="5">
        <v>1</v>
      </c>
      <c r="E1876" s="5">
        <v>3</v>
      </c>
    </row>
    <row r="1877" spans="1:5" ht="15.75" customHeight="1" x14ac:dyDescent="0.25">
      <c r="A1877" s="2">
        <v>8650</v>
      </c>
      <c r="B1877" s="4">
        <v>6</v>
      </c>
      <c r="C1877" s="4">
        <v>5</v>
      </c>
      <c r="D1877" s="5">
        <v>1</v>
      </c>
      <c r="E1877" s="5">
        <v>3</v>
      </c>
    </row>
    <row r="1878" spans="1:5" ht="15.75" customHeight="1" x14ac:dyDescent="0.25">
      <c r="A1878" s="2">
        <v>10708</v>
      </c>
      <c r="B1878" s="4">
        <v>6</v>
      </c>
      <c r="C1878" s="4">
        <v>4</v>
      </c>
      <c r="D1878" s="5">
        <v>1</v>
      </c>
      <c r="E1878" s="5">
        <v>3</v>
      </c>
    </row>
    <row r="1879" spans="1:5" ht="15.75" customHeight="1" x14ac:dyDescent="0.25">
      <c r="A1879" s="2">
        <v>4988</v>
      </c>
      <c r="B1879" s="4">
        <v>6</v>
      </c>
      <c r="C1879" s="4">
        <v>5</v>
      </c>
      <c r="D1879" s="5">
        <v>1</v>
      </c>
      <c r="E1879" s="5">
        <v>4</v>
      </c>
    </row>
    <row r="1880" spans="1:5" ht="15.75" customHeight="1" x14ac:dyDescent="0.25">
      <c r="A1880" s="2">
        <v>2613</v>
      </c>
      <c r="B1880" s="4">
        <v>6</v>
      </c>
      <c r="C1880" s="4">
        <v>13</v>
      </c>
      <c r="D1880" s="5">
        <v>1</v>
      </c>
      <c r="E1880" s="5">
        <v>6</v>
      </c>
    </row>
    <row r="1881" spans="1:5" ht="15.75" customHeight="1" x14ac:dyDescent="0.25">
      <c r="A1881" s="2">
        <v>3363</v>
      </c>
      <c r="B1881" s="4">
        <v>6</v>
      </c>
      <c r="C1881" s="4">
        <v>6</v>
      </c>
      <c r="D1881" s="5">
        <v>1</v>
      </c>
      <c r="E1881" s="5">
        <v>3</v>
      </c>
    </row>
    <row r="1882" spans="1:5" ht="15.75" customHeight="1" x14ac:dyDescent="0.25">
      <c r="A1882" s="2">
        <v>1176</v>
      </c>
      <c r="B1882" s="4">
        <v>6</v>
      </c>
      <c r="C1882" s="4">
        <v>1</v>
      </c>
      <c r="D1882" s="5">
        <v>1</v>
      </c>
      <c r="E1882" s="5">
        <v>2</v>
      </c>
    </row>
    <row r="1883" spans="1:5" ht="15.75" customHeight="1" x14ac:dyDescent="0.25">
      <c r="A1883" s="2">
        <v>11086</v>
      </c>
      <c r="B1883" s="4">
        <v>6</v>
      </c>
      <c r="C1883" s="4">
        <v>6</v>
      </c>
      <c r="D1883" s="5">
        <v>1</v>
      </c>
      <c r="E1883" s="5">
        <v>3</v>
      </c>
    </row>
    <row r="1884" spans="1:5" ht="15.75" customHeight="1" x14ac:dyDescent="0.25">
      <c r="A1884" s="2">
        <v>2173</v>
      </c>
      <c r="B1884" s="4">
        <v>6</v>
      </c>
      <c r="C1884" s="4">
        <v>3</v>
      </c>
      <c r="D1884" s="5">
        <v>1</v>
      </c>
      <c r="E1884" s="5">
        <v>3</v>
      </c>
    </row>
    <row r="1885" spans="1:5" ht="15.75" customHeight="1" x14ac:dyDescent="0.25">
      <c r="A1885" s="2">
        <v>10398</v>
      </c>
      <c r="B1885" s="4">
        <v>6</v>
      </c>
      <c r="C1885" s="4">
        <v>2</v>
      </c>
      <c r="D1885" s="5">
        <v>1</v>
      </c>
      <c r="E1885" s="5">
        <v>2</v>
      </c>
    </row>
    <row r="1886" spans="1:5" ht="15.75" customHeight="1" x14ac:dyDescent="0.25">
      <c r="A1886" s="2">
        <v>1994</v>
      </c>
      <c r="B1886" s="4">
        <v>5</v>
      </c>
      <c r="C1886" s="4">
        <v>2</v>
      </c>
      <c r="D1886" s="5">
        <v>1</v>
      </c>
      <c r="E1886" s="5">
        <v>2</v>
      </c>
    </row>
    <row r="1887" spans="1:5" ht="15.75" customHeight="1" x14ac:dyDescent="0.25">
      <c r="A1887" s="2">
        <v>5234</v>
      </c>
      <c r="B1887" s="4">
        <v>5</v>
      </c>
      <c r="C1887" s="4">
        <v>9</v>
      </c>
      <c r="D1887" s="5">
        <v>1</v>
      </c>
      <c r="E1887" s="5">
        <v>3</v>
      </c>
    </row>
    <row r="1888" spans="1:5" ht="15.75" customHeight="1" x14ac:dyDescent="0.25">
      <c r="A1888" s="2">
        <v>10839</v>
      </c>
      <c r="B1888" s="4">
        <v>5</v>
      </c>
      <c r="C1888" s="4">
        <v>0</v>
      </c>
      <c r="D1888" s="5">
        <v>1</v>
      </c>
      <c r="E1888" s="5">
        <v>3</v>
      </c>
    </row>
    <row r="1889" spans="1:5" ht="15.75" customHeight="1" x14ac:dyDescent="0.25">
      <c r="A1889" s="2">
        <v>7327</v>
      </c>
      <c r="B1889" s="4">
        <v>5</v>
      </c>
      <c r="C1889" s="4">
        <v>1</v>
      </c>
      <c r="D1889" s="5">
        <v>1</v>
      </c>
      <c r="E1889" s="5">
        <v>4</v>
      </c>
    </row>
    <row r="1890" spans="1:5" ht="15.75" customHeight="1" x14ac:dyDescent="0.25">
      <c r="A1890" s="2">
        <v>10250</v>
      </c>
      <c r="B1890" s="4">
        <v>5</v>
      </c>
      <c r="C1890" s="4">
        <v>4</v>
      </c>
      <c r="D1890" s="5">
        <v>1</v>
      </c>
      <c r="E1890" s="5">
        <v>2</v>
      </c>
    </row>
    <row r="1891" spans="1:5" ht="15.75" customHeight="1" x14ac:dyDescent="0.25">
      <c r="A1891" s="2">
        <v>10779</v>
      </c>
      <c r="B1891" s="4">
        <v>5</v>
      </c>
      <c r="C1891" s="4">
        <v>4</v>
      </c>
      <c r="D1891" s="5">
        <v>1</v>
      </c>
      <c r="E1891" s="5">
        <v>3</v>
      </c>
    </row>
    <row r="1892" spans="1:5" ht="15.75" customHeight="1" x14ac:dyDescent="0.25">
      <c r="A1892" s="2">
        <v>9733</v>
      </c>
      <c r="B1892" s="4">
        <v>4</v>
      </c>
      <c r="C1892" s="4">
        <v>0</v>
      </c>
      <c r="D1892" s="5">
        <v>1</v>
      </c>
      <c r="E1892" s="5">
        <v>2</v>
      </c>
    </row>
    <row r="1893" spans="1:5" ht="15.75" customHeight="1" x14ac:dyDescent="0.25">
      <c r="A1893" s="2">
        <v>9617</v>
      </c>
      <c r="B1893" s="4">
        <v>4</v>
      </c>
      <c r="C1893" s="4">
        <v>0</v>
      </c>
      <c r="D1893" s="5">
        <v>1</v>
      </c>
      <c r="E1893" s="5">
        <v>3</v>
      </c>
    </row>
    <row r="1894" spans="1:5" ht="15.75" customHeight="1" x14ac:dyDescent="0.25">
      <c r="A1894" s="2">
        <v>2874</v>
      </c>
      <c r="B1894" s="4">
        <v>4</v>
      </c>
      <c r="C1894" s="4">
        <v>3</v>
      </c>
      <c r="D1894" s="5">
        <v>1</v>
      </c>
      <c r="E1894" s="5">
        <v>3</v>
      </c>
    </row>
    <row r="1895" spans="1:5" ht="15.75" customHeight="1" x14ac:dyDescent="0.25">
      <c r="A1895" s="2">
        <v>5680</v>
      </c>
      <c r="B1895" s="4">
        <v>4</v>
      </c>
      <c r="C1895" s="4">
        <v>6</v>
      </c>
      <c r="D1895" s="5">
        <v>1</v>
      </c>
      <c r="E1895" s="5">
        <v>3</v>
      </c>
    </row>
    <row r="1896" spans="1:5" ht="15.75" customHeight="1" x14ac:dyDescent="0.25">
      <c r="A1896" s="2">
        <v>4459</v>
      </c>
      <c r="B1896" s="4">
        <v>4</v>
      </c>
      <c r="C1896" s="4">
        <v>4</v>
      </c>
      <c r="D1896" s="5">
        <v>1</v>
      </c>
      <c r="E1896" s="5">
        <v>3</v>
      </c>
    </row>
    <row r="1897" spans="1:5" ht="15.75" customHeight="1" x14ac:dyDescent="0.25">
      <c r="A1897" s="2">
        <v>5012</v>
      </c>
      <c r="B1897" s="4">
        <v>4</v>
      </c>
      <c r="C1897" s="4">
        <v>0</v>
      </c>
      <c r="D1897" s="5">
        <v>1</v>
      </c>
      <c r="E1897" s="5">
        <v>3</v>
      </c>
    </row>
    <row r="1898" spans="1:5" ht="15.75" customHeight="1" x14ac:dyDescent="0.25">
      <c r="A1898" s="2">
        <v>10642</v>
      </c>
      <c r="B1898" s="4">
        <v>4</v>
      </c>
      <c r="C1898" s="4">
        <v>4</v>
      </c>
      <c r="D1898" s="5">
        <v>1</v>
      </c>
      <c r="E1898" s="5">
        <v>3</v>
      </c>
    </row>
    <row r="1899" spans="1:5" ht="15.75" customHeight="1" x14ac:dyDescent="0.25">
      <c r="A1899" s="2">
        <v>2258</v>
      </c>
      <c r="B1899" s="4">
        <v>4</v>
      </c>
      <c r="C1899" s="4">
        <v>6</v>
      </c>
      <c r="D1899" s="5">
        <v>1</v>
      </c>
      <c r="E1899" s="5">
        <v>3</v>
      </c>
    </row>
    <row r="1900" spans="1:5" ht="15.75" customHeight="1" x14ac:dyDescent="0.25">
      <c r="A1900" s="2">
        <v>4279</v>
      </c>
      <c r="B1900" s="4">
        <v>4</v>
      </c>
      <c r="C1900" s="4">
        <v>4</v>
      </c>
      <c r="D1900" s="5">
        <v>1</v>
      </c>
      <c r="E1900" s="5">
        <v>3</v>
      </c>
    </row>
    <row r="1901" spans="1:5" ht="15.75" customHeight="1" x14ac:dyDescent="0.25">
      <c r="A1901" s="2">
        <v>2457</v>
      </c>
      <c r="B1901" s="4">
        <v>4</v>
      </c>
      <c r="C1901" s="4">
        <v>2</v>
      </c>
      <c r="D1901" s="5">
        <v>1</v>
      </c>
      <c r="E1901" s="5">
        <v>3</v>
      </c>
    </row>
    <row r="1902" spans="1:5" ht="15.75" customHeight="1" x14ac:dyDescent="0.25">
      <c r="A1902" s="2">
        <v>5692</v>
      </c>
      <c r="B1902" s="4">
        <v>4</v>
      </c>
      <c r="C1902" s="4">
        <v>9</v>
      </c>
      <c r="D1902" s="5">
        <v>1</v>
      </c>
      <c r="E1902" s="5">
        <v>3</v>
      </c>
    </row>
    <row r="1903" spans="1:5" ht="15.75" customHeight="1" x14ac:dyDescent="0.25">
      <c r="A1903" s="2">
        <v>4415</v>
      </c>
      <c r="B1903" s="4">
        <v>4</v>
      </c>
      <c r="C1903" s="4">
        <v>3</v>
      </c>
      <c r="D1903" s="5">
        <v>1</v>
      </c>
      <c r="E1903" s="5">
        <v>3</v>
      </c>
    </row>
    <row r="1904" spans="1:5" ht="15.75" customHeight="1" x14ac:dyDescent="0.25">
      <c r="A1904" s="2">
        <v>5961</v>
      </c>
      <c r="B1904" s="4">
        <v>4</v>
      </c>
      <c r="C1904" s="4">
        <v>3</v>
      </c>
      <c r="D1904" s="5">
        <v>1</v>
      </c>
      <c r="E1904" s="5">
        <v>3</v>
      </c>
    </row>
    <row r="1905" spans="1:5" ht="15.75" customHeight="1" x14ac:dyDescent="0.25">
      <c r="A1905" s="2">
        <v>2292</v>
      </c>
      <c r="B1905" s="4">
        <v>4</v>
      </c>
      <c r="C1905" s="4">
        <v>0</v>
      </c>
      <c r="D1905" s="5">
        <v>1</v>
      </c>
      <c r="E1905" s="5">
        <v>3</v>
      </c>
    </row>
    <row r="1906" spans="1:5" ht="15.75" customHeight="1" x14ac:dyDescent="0.25">
      <c r="A1906" s="2">
        <v>6918</v>
      </c>
      <c r="B1906" s="4">
        <v>4</v>
      </c>
      <c r="C1906" s="4">
        <v>0</v>
      </c>
      <c r="D1906" s="5">
        <v>1</v>
      </c>
      <c r="E1906" s="5">
        <v>3</v>
      </c>
    </row>
    <row r="1907" spans="1:5" ht="15.75" customHeight="1" x14ac:dyDescent="0.25">
      <c r="A1907" s="2">
        <v>679</v>
      </c>
      <c r="B1907" s="4">
        <v>4</v>
      </c>
      <c r="C1907" s="4">
        <v>0</v>
      </c>
      <c r="D1907" s="5">
        <v>1</v>
      </c>
      <c r="E1907" s="5">
        <v>3</v>
      </c>
    </row>
    <row r="1908" spans="1:5" ht="15.75" customHeight="1" x14ac:dyDescent="0.25">
      <c r="A1908" s="2">
        <v>5181</v>
      </c>
      <c r="B1908" s="4">
        <v>4</v>
      </c>
      <c r="C1908" s="4">
        <v>11</v>
      </c>
      <c r="D1908" s="5">
        <v>1</v>
      </c>
      <c r="E1908" s="5">
        <v>2</v>
      </c>
    </row>
    <row r="1909" spans="1:5" ht="15.75" customHeight="1" x14ac:dyDescent="0.25">
      <c r="A1909" s="2">
        <v>3231</v>
      </c>
      <c r="B1909" s="4">
        <v>4</v>
      </c>
      <c r="C1909" s="4">
        <v>2</v>
      </c>
      <c r="D1909" s="5">
        <v>1</v>
      </c>
      <c r="E1909" s="5">
        <v>3</v>
      </c>
    </row>
    <row r="1910" spans="1:5" ht="15.75" customHeight="1" x14ac:dyDescent="0.25">
      <c r="A1910" s="2">
        <v>2902</v>
      </c>
      <c r="B1910" s="4">
        <v>4</v>
      </c>
      <c r="C1910" s="4">
        <v>2</v>
      </c>
      <c r="D1910" s="5">
        <v>1</v>
      </c>
      <c r="E1910" s="5">
        <v>3</v>
      </c>
    </row>
    <row r="1911" spans="1:5" ht="15.75" customHeight="1" x14ac:dyDescent="0.25">
      <c r="A1911" s="2">
        <v>5289</v>
      </c>
      <c r="B1911" s="4">
        <v>4</v>
      </c>
      <c r="C1911" s="4">
        <v>4</v>
      </c>
      <c r="D1911" s="5">
        <v>1</v>
      </c>
      <c r="E1911" s="5">
        <v>2</v>
      </c>
    </row>
    <row r="1912" spans="1:5" ht="15.75" customHeight="1" x14ac:dyDescent="0.25">
      <c r="A1912" s="2">
        <v>5868</v>
      </c>
      <c r="B1912" s="4">
        <v>4</v>
      </c>
      <c r="C1912" s="4">
        <v>5</v>
      </c>
      <c r="D1912" s="5">
        <v>1</v>
      </c>
      <c r="E1912" s="5">
        <v>3</v>
      </c>
    </row>
    <row r="1913" spans="1:5" ht="15.75" customHeight="1" x14ac:dyDescent="0.25">
      <c r="A1913" s="2">
        <v>8135</v>
      </c>
      <c r="B1913" s="4">
        <v>4</v>
      </c>
      <c r="C1913" s="4">
        <v>0</v>
      </c>
      <c r="D1913" s="5">
        <v>1</v>
      </c>
      <c r="E1913" s="5">
        <v>3</v>
      </c>
    </row>
    <row r="1914" spans="1:5" ht="15.75" customHeight="1" x14ac:dyDescent="0.25">
      <c r="A1914" s="2">
        <v>3878</v>
      </c>
      <c r="B1914" s="4">
        <v>4</v>
      </c>
      <c r="C1914" s="4">
        <v>8</v>
      </c>
      <c r="D1914" s="5">
        <v>1</v>
      </c>
      <c r="E1914" s="5">
        <v>3</v>
      </c>
    </row>
    <row r="1915" spans="1:5" ht="15.75" customHeight="1" x14ac:dyDescent="0.25">
      <c r="A1915" s="2">
        <v>8462</v>
      </c>
      <c r="B1915" s="4">
        <v>4</v>
      </c>
      <c r="C1915" s="4">
        <v>0</v>
      </c>
      <c r="D1915" s="5">
        <v>1</v>
      </c>
      <c r="E1915" s="5">
        <v>2</v>
      </c>
    </row>
    <row r="1916" spans="1:5" ht="15.75" customHeight="1" x14ac:dyDescent="0.25">
      <c r="A1916" s="2">
        <v>5623</v>
      </c>
      <c r="B1916" s="4">
        <v>4</v>
      </c>
      <c r="C1916" s="4">
        <v>0</v>
      </c>
      <c r="D1916" s="5">
        <v>1</v>
      </c>
      <c r="E1916" s="5">
        <v>2</v>
      </c>
    </row>
    <row r="1917" spans="1:5" ht="15.75" customHeight="1" x14ac:dyDescent="0.25">
      <c r="A1917" s="2">
        <v>2546</v>
      </c>
      <c r="B1917" s="4">
        <v>4</v>
      </c>
      <c r="C1917" s="4">
        <v>5</v>
      </c>
      <c r="D1917" s="5">
        <v>1</v>
      </c>
      <c r="E1917" s="5">
        <v>4</v>
      </c>
    </row>
    <row r="1918" spans="1:5" ht="15.75" customHeight="1" x14ac:dyDescent="0.25">
      <c r="A1918" s="2">
        <v>3112</v>
      </c>
      <c r="B1918" s="4">
        <v>4</v>
      </c>
      <c r="C1918" s="4">
        <v>4</v>
      </c>
      <c r="D1918" s="5">
        <v>1</v>
      </c>
      <c r="E1918" s="5">
        <v>3</v>
      </c>
    </row>
    <row r="1919" spans="1:5" ht="15.75" customHeight="1" x14ac:dyDescent="0.25">
      <c r="A1919" s="2">
        <v>1403</v>
      </c>
      <c r="B1919" s="4">
        <v>4</v>
      </c>
      <c r="C1919" s="4">
        <v>5</v>
      </c>
      <c r="D1919" s="5">
        <v>1</v>
      </c>
      <c r="E1919" s="5">
        <v>3</v>
      </c>
    </row>
    <row r="1920" spans="1:5" ht="15.75" customHeight="1" x14ac:dyDescent="0.25">
      <c r="A1920" s="2">
        <v>4548</v>
      </c>
      <c r="B1920" s="4">
        <v>4</v>
      </c>
      <c r="C1920" s="4">
        <v>2</v>
      </c>
      <c r="D1920" s="5">
        <v>1</v>
      </c>
      <c r="E1920" s="5">
        <v>3</v>
      </c>
    </row>
    <row r="1921" spans="1:5" ht="15.75" customHeight="1" x14ac:dyDescent="0.25">
      <c r="A1921" s="2">
        <v>9303</v>
      </c>
      <c r="B1921" s="4">
        <v>4</v>
      </c>
      <c r="C1921" s="4">
        <v>3</v>
      </c>
      <c r="D1921" s="5">
        <v>1</v>
      </c>
      <c r="E1921" s="5">
        <v>0</v>
      </c>
    </row>
    <row r="1922" spans="1:5" ht="15.75" customHeight="1" x14ac:dyDescent="0.25">
      <c r="A1922" s="2">
        <v>8082</v>
      </c>
      <c r="B1922" s="4">
        <v>3</v>
      </c>
      <c r="C1922" s="4">
        <v>6</v>
      </c>
      <c r="D1922" s="5">
        <v>1</v>
      </c>
      <c r="E1922" s="5">
        <v>2</v>
      </c>
    </row>
    <row r="1923" spans="1:5" ht="15.75" customHeight="1" x14ac:dyDescent="0.25">
      <c r="A1923" s="2">
        <v>8373</v>
      </c>
      <c r="B1923" s="4">
        <v>3</v>
      </c>
      <c r="C1923" s="4">
        <v>0</v>
      </c>
      <c r="D1923" s="5">
        <v>1</v>
      </c>
      <c r="E1923" s="5">
        <v>3</v>
      </c>
    </row>
    <row r="1924" spans="1:5" ht="15.75" customHeight="1" x14ac:dyDescent="0.25">
      <c r="A1924" s="2">
        <v>5610</v>
      </c>
      <c r="B1924" s="4">
        <v>3</v>
      </c>
      <c r="C1924" s="4">
        <v>1</v>
      </c>
      <c r="D1924" s="5">
        <v>1</v>
      </c>
      <c r="E1924" s="5">
        <v>3</v>
      </c>
    </row>
    <row r="1925" spans="1:5" ht="15.75" customHeight="1" x14ac:dyDescent="0.25">
      <c r="A1925" s="2">
        <v>6340</v>
      </c>
      <c r="B1925" s="4">
        <v>3</v>
      </c>
      <c r="C1925" s="4">
        <v>2</v>
      </c>
      <c r="D1925" s="5">
        <v>1</v>
      </c>
      <c r="E1925" s="5">
        <v>3</v>
      </c>
    </row>
    <row r="1926" spans="1:5" ht="15.75" customHeight="1" x14ac:dyDescent="0.25">
      <c r="A1926" s="2">
        <v>520</v>
      </c>
      <c r="B1926" s="4">
        <v>3</v>
      </c>
      <c r="C1926" s="4">
        <v>2</v>
      </c>
      <c r="D1926" s="5">
        <v>1</v>
      </c>
      <c r="E1926" s="5">
        <v>2</v>
      </c>
    </row>
    <row r="1927" spans="1:5" ht="15.75" customHeight="1" x14ac:dyDescent="0.25">
      <c r="A1927" s="2">
        <v>916</v>
      </c>
      <c r="B1927" s="4">
        <v>3</v>
      </c>
      <c r="C1927" s="4">
        <v>0</v>
      </c>
      <c r="D1927" s="5">
        <v>1</v>
      </c>
      <c r="E1927" s="5">
        <v>3</v>
      </c>
    </row>
    <row r="1928" spans="1:5" ht="15.75" customHeight="1" x14ac:dyDescent="0.25">
      <c r="A1928" s="2">
        <v>1940</v>
      </c>
      <c r="B1928" s="4">
        <v>3</v>
      </c>
      <c r="C1928" s="4">
        <v>2</v>
      </c>
      <c r="D1928" s="5">
        <v>1</v>
      </c>
      <c r="E1928" s="5">
        <v>2</v>
      </c>
    </row>
    <row r="1929" spans="1:5" ht="15.75" customHeight="1" x14ac:dyDescent="0.25">
      <c r="A1929" s="2">
        <v>2281</v>
      </c>
      <c r="B1929" s="4">
        <v>3</v>
      </c>
      <c r="C1929" s="4">
        <v>3</v>
      </c>
      <c r="D1929" s="5">
        <v>1</v>
      </c>
      <c r="E1929" s="5">
        <v>2</v>
      </c>
    </row>
    <row r="1930" spans="1:5" ht="15.75" customHeight="1" x14ac:dyDescent="0.25">
      <c r="A1930" s="2">
        <v>49</v>
      </c>
      <c r="B1930" s="4">
        <v>3</v>
      </c>
      <c r="C1930" s="4">
        <v>1</v>
      </c>
      <c r="D1930" s="5">
        <v>1</v>
      </c>
      <c r="E1930" s="5">
        <v>2</v>
      </c>
    </row>
    <row r="1931" spans="1:5" ht="15.75" customHeight="1" x14ac:dyDescent="0.25">
      <c r="A1931" s="2">
        <v>4290</v>
      </c>
      <c r="B1931" s="4">
        <v>3</v>
      </c>
      <c r="C1931" s="4">
        <v>5</v>
      </c>
      <c r="D1931" s="5">
        <v>1</v>
      </c>
      <c r="E1931" s="5">
        <v>2</v>
      </c>
    </row>
    <row r="1932" spans="1:5" ht="15.75" customHeight="1" x14ac:dyDescent="0.25">
      <c r="A1932" s="2">
        <v>3158</v>
      </c>
      <c r="B1932" s="4">
        <v>3</v>
      </c>
      <c r="C1932" s="4">
        <v>5</v>
      </c>
      <c r="D1932" s="5">
        <v>1</v>
      </c>
      <c r="E1932" s="5">
        <v>3</v>
      </c>
    </row>
    <row r="1933" spans="1:5" ht="15.75" customHeight="1" x14ac:dyDescent="0.25">
      <c r="A1933" s="2">
        <v>6019</v>
      </c>
      <c r="B1933" s="4">
        <v>3</v>
      </c>
      <c r="C1933" s="4">
        <v>4</v>
      </c>
      <c r="D1933" s="5">
        <v>1</v>
      </c>
      <c r="E1933" s="5">
        <v>2</v>
      </c>
    </row>
    <row r="1934" spans="1:5" ht="15.75" customHeight="1" x14ac:dyDescent="0.25">
      <c r="A1934" s="2">
        <v>10033</v>
      </c>
      <c r="B1934" s="4">
        <v>3</v>
      </c>
      <c r="C1934" s="4">
        <v>2</v>
      </c>
      <c r="D1934" s="5">
        <v>1</v>
      </c>
      <c r="E1934" s="5">
        <v>3</v>
      </c>
    </row>
    <row r="1935" spans="1:5" ht="15.75" customHeight="1" x14ac:dyDescent="0.25">
      <c r="A1935" s="2">
        <v>9672</v>
      </c>
      <c r="B1935" s="4">
        <v>3</v>
      </c>
      <c r="C1935" s="4">
        <v>4</v>
      </c>
      <c r="D1935" s="5">
        <v>1</v>
      </c>
      <c r="E1935" s="5">
        <v>3</v>
      </c>
    </row>
    <row r="1936" spans="1:5" ht="15.75" customHeight="1" x14ac:dyDescent="0.25">
      <c r="A1936" s="2">
        <v>3102</v>
      </c>
      <c r="B1936" s="4">
        <v>3</v>
      </c>
      <c r="C1936" s="4">
        <v>5</v>
      </c>
      <c r="D1936" s="5">
        <v>1</v>
      </c>
      <c r="E1936" s="5">
        <v>3</v>
      </c>
    </row>
    <row r="1937" spans="1:5" ht="15.75" customHeight="1" x14ac:dyDescent="0.25">
      <c r="A1937" s="2">
        <v>5751</v>
      </c>
      <c r="B1937" s="4">
        <v>3</v>
      </c>
      <c r="C1937" s="4">
        <v>2</v>
      </c>
      <c r="D1937" s="5">
        <v>1</v>
      </c>
      <c r="E1937" s="5">
        <v>3</v>
      </c>
    </row>
    <row r="1938" spans="1:5" ht="15.75" customHeight="1" x14ac:dyDescent="0.25">
      <c r="A1938" s="2">
        <v>9530</v>
      </c>
      <c r="B1938" s="4">
        <v>3</v>
      </c>
      <c r="C1938" s="4">
        <v>1</v>
      </c>
      <c r="D1938" s="5">
        <v>1</v>
      </c>
      <c r="E1938" s="5">
        <v>2</v>
      </c>
    </row>
    <row r="1939" spans="1:5" ht="15.75" customHeight="1" x14ac:dyDescent="0.25">
      <c r="A1939" s="2">
        <v>3829</v>
      </c>
      <c r="B1939" s="4">
        <v>3</v>
      </c>
      <c r="C1939" s="4">
        <v>0</v>
      </c>
      <c r="D1939" s="5">
        <v>1</v>
      </c>
      <c r="E1939" s="5">
        <v>3</v>
      </c>
    </row>
    <row r="1940" spans="1:5" ht="15.75" customHeight="1" x14ac:dyDescent="0.25">
      <c r="A1940" s="2">
        <v>7679</v>
      </c>
      <c r="B1940" s="4">
        <v>3</v>
      </c>
      <c r="C1940" s="4">
        <v>1</v>
      </c>
      <c r="D1940" s="5">
        <v>1</v>
      </c>
      <c r="E1940" s="5">
        <v>3</v>
      </c>
    </row>
    <row r="1941" spans="1:5" ht="15.75" customHeight="1" x14ac:dyDescent="0.25">
      <c r="A1941" s="2">
        <v>153</v>
      </c>
      <c r="B1941" s="4">
        <v>3</v>
      </c>
      <c r="C1941" s="4">
        <v>2</v>
      </c>
      <c r="D1941" s="5">
        <v>1</v>
      </c>
      <c r="E1941" s="5">
        <v>3</v>
      </c>
    </row>
    <row r="1942" spans="1:5" ht="15.75" customHeight="1" x14ac:dyDescent="0.25">
      <c r="A1942" s="2">
        <v>1655</v>
      </c>
      <c r="B1942" s="4">
        <v>3</v>
      </c>
      <c r="C1942" s="4">
        <v>1</v>
      </c>
      <c r="D1942" s="5">
        <v>1</v>
      </c>
      <c r="E1942" s="5">
        <v>3</v>
      </c>
    </row>
    <row r="1943" spans="1:5" ht="15.75" customHeight="1" x14ac:dyDescent="0.25">
      <c r="A1943" s="2">
        <v>1241</v>
      </c>
      <c r="B1943" s="4">
        <v>3</v>
      </c>
      <c r="C1943" s="4">
        <v>4</v>
      </c>
      <c r="D1943" s="5">
        <v>1</v>
      </c>
      <c r="E1943" s="5">
        <v>3</v>
      </c>
    </row>
    <row r="1944" spans="1:5" ht="15.75" customHeight="1" x14ac:dyDescent="0.25">
      <c r="A1944" s="2">
        <v>4973</v>
      </c>
      <c r="B1944" s="4">
        <v>3</v>
      </c>
      <c r="C1944" s="4">
        <v>1</v>
      </c>
      <c r="D1944" s="5">
        <v>1</v>
      </c>
      <c r="E1944" s="5">
        <v>2</v>
      </c>
    </row>
    <row r="1945" spans="1:5" ht="15.75" customHeight="1" x14ac:dyDescent="0.25">
      <c r="A1945" s="2">
        <v>7600</v>
      </c>
      <c r="B1945" s="4">
        <v>3</v>
      </c>
      <c r="C1945" s="4">
        <v>1</v>
      </c>
      <c r="D1945" s="5">
        <v>1</v>
      </c>
      <c r="E1945" s="5">
        <v>3</v>
      </c>
    </row>
    <row r="1946" spans="1:5" ht="15.75" customHeight="1" x14ac:dyDescent="0.25">
      <c r="A1946" s="2">
        <v>3850</v>
      </c>
      <c r="B1946" s="4">
        <v>3</v>
      </c>
      <c r="C1946" s="4">
        <v>4</v>
      </c>
      <c r="D1946" s="5">
        <v>1</v>
      </c>
      <c r="E1946" s="5">
        <v>3</v>
      </c>
    </row>
    <row r="1947" spans="1:5" ht="15.75" customHeight="1" x14ac:dyDescent="0.25">
      <c r="A1947" s="2">
        <v>8372</v>
      </c>
      <c r="B1947" s="4">
        <v>3</v>
      </c>
      <c r="C1947" s="4">
        <v>2</v>
      </c>
      <c r="D1947" s="5">
        <v>1</v>
      </c>
      <c r="E1947" s="5">
        <v>2</v>
      </c>
    </row>
    <row r="1948" spans="1:5" ht="15.75" customHeight="1" x14ac:dyDescent="0.25">
      <c r="A1948" s="2">
        <v>11178</v>
      </c>
      <c r="B1948" s="4">
        <v>2</v>
      </c>
      <c r="C1948" s="4">
        <v>1</v>
      </c>
      <c r="D1948" s="5">
        <v>1</v>
      </c>
      <c r="E1948" s="5">
        <v>3</v>
      </c>
    </row>
    <row r="1949" spans="1:5" ht="15.75" customHeight="1" x14ac:dyDescent="0.25">
      <c r="A1949" s="2">
        <v>10264</v>
      </c>
      <c r="B1949" s="4">
        <v>2</v>
      </c>
      <c r="C1949" s="4">
        <v>3</v>
      </c>
      <c r="D1949" s="5">
        <v>1</v>
      </c>
      <c r="E1949" s="5">
        <v>2</v>
      </c>
    </row>
    <row r="1950" spans="1:5" ht="15.75" customHeight="1" x14ac:dyDescent="0.25">
      <c r="A1950" s="2">
        <v>663</v>
      </c>
      <c r="B1950" s="4">
        <v>2</v>
      </c>
      <c r="C1950" s="4">
        <v>0</v>
      </c>
      <c r="D1950" s="5">
        <v>1</v>
      </c>
      <c r="E1950" s="5">
        <v>3</v>
      </c>
    </row>
    <row r="1951" spans="1:5" ht="15.75" customHeight="1" x14ac:dyDescent="0.25">
      <c r="A1951" s="2">
        <v>4099</v>
      </c>
      <c r="B1951" s="4">
        <v>2</v>
      </c>
      <c r="C1951" s="4">
        <v>2</v>
      </c>
      <c r="D1951" s="5">
        <v>1</v>
      </c>
      <c r="E1951" s="5">
        <v>3</v>
      </c>
    </row>
    <row r="1952" spans="1:5" ht="15.75" customHeight="1" x14ac:dyDescent="0.25">
      <c r="A1952" s="2">
        <v>6354</v>
      </c>
      <c r="B1952" s="4">
        <v>2</v>
      </c>
      <c r="C1952" s="4">
        <v>2</v>
      </c>
      <c r="D1952" s="5">
        <v>1</v>
      </c>
      <c r="E1952" s="5">
        <v>2</v>
      </c>
    </row>
    <row r="1953" spans="1:5" ht="15.75" customHeight="1" x14ac:dyDescent="0.25">
      <c r="A1953" s="2">
        <v>6528</v>
      </c>
      <c r="B1953" s="4">
        <v>2</v>
      </c>
      <c r="C1953" s="4">
        <v>1</v>
      </c>
      <c r="D1953" s="5">
        <v>1</v>
      </c>
      <c r="E1953" s="5">
        <v>2</v>
      </c>
    </row>
    <row r="1954" spans="1:5" ht="15.75" customHeight="1" x14ac:dyDescent="0.25">
      <c r="A1954" s="2">
        <v>5987</v>
      </c>
      <c r="B1954" s="4">
        <v>2</v>
      </c>
      <c r="C1954" s="4">
        <v>6</v>
      </c>
      <c r="D1954" s="5">
        <v>1</v>
      </c>
      <c r="E1954" s="5">
        <v>4</v>
      </c>
    </row>
    <row r="1955" spans="1:5" ht="15.75" customHeight="1" x14ac:dyDescent="0.25">
      <c r="A1955" s="2">
        <v>9135</v>
      </c>
      <c r="B1955" s="4">
        <v>2</v>
      </c>
      <c r="C1955" s="4">
        <v>0</v>
      </c>
      <c r="D1955" s="5">
        <v>1</v>
      </c>
      <c r="E1955" s="5">
        <v>2</v>
      </c>
    </row>
    <row r="1956" spans="1:5" ht="15.75" customHeight="1" x14ac:dyDescent="0.25">
      <c r="A1956" s="2">
        <v>4725</v>
      </c>
      <c r="B1956" s="4">
        <v>2</v>
      </c>
      <c r="C1956" s="4">
        <v>1</v>
      </c>
      <c r="D1956" s="5">
        <v>1</v>
      </c>
      <c r="E1956" s="5">
        <v>4</v>
      </c>
    </row>
    <row r="1957" spans="1:5" ht="15.75" customHeight="1" x14ac:dyDescent="0.25">
      <c r="A1957" s="2">
        <v>8315</v>
      </c>
      <c r="B1957" s="4">
        <v>2</v>
      </c>
      <c r="C1957" s="4">
        <v>0</v>
      </c>
      <c r="D1957" s="5">
        <v>1</v>
      </c>
      <c r="E1957" s="5">
        <v>2</v>
      </c>
    </row>
    <row r="1958" spans="1:5" ht="15.75" customHeight="1" x14ac:dyDescent="0.25">
      <c r="A1958" s="2">
        <v>1463</v>
      </c>
      <c r="B1958" s="4">
        <v>2</v>
      </c>
      <c r="C1958" s="4">
        <v>0</v>
      </c>
      <c r="D1958" s="5">
        <v>1</v>
      </c>
      <c r="E1958" s="5">
        <v>2</v>
      </c>
    </row>
    <row r="1959" spans="1:5" ht="15.75" customHeight="1" x14ac:dyDescent="0.25">
      <c r="A1959" s="2">
        <v>10219</v>
      </c>
      <c r="B1959" s="4">
        <v>2</v>
      </c>
      <c r="C1959" s="4">
        <v>6</v>
      </c>
      <c r="D1959" s="5">
        <v>1</v>
      </c>
      <c r="E1959" s="5">
        <v>3</v>
      </c>
    </row>
    <row r="1960" spans="1:5" ht="15.75" customHeight="1" x14ac:dyDescent="0.25">
      <c r="A1960" s="2">
        <v>2986</v>
      </c>
      <c r="B1960" s="4">
        <v>2</v>
      </c>
      <c r="C1960" s="4">
        <v>1</v>
      </c>
      <c r="D1960" s="5">
        <v>1</v>
      </c>
      <c r="E1960" s="5">
        <v>2</v>
      </c>
    </row>
    <row r="1961" spans="1:5" ht="15.75" customHeight="1" x14ac:dyDescent="0.25">
      <c r="A1961" s="2">
        <v>3007</v>
      </c>
      <c r="B1961" s="4">
        <v>2</v>
      </c>
      <c r="C1961" s="4">
        <v>0</v>
      </c>
      <c r="D1961" s="5">
        <v>1</v>
      </c>
      <c r="E1961" s="5">
        <v>3</v>
      </c>
    </row>
    <row r="1962" spans="1:5" ht="15.75" customHeight="1" x14ac:dyDescent="0.25">
      <c r="A1962" s="2">
        <v>5184</v>
      </c>
      <c r="B1962" s="4">
        <v>2</v>
      </c>
      <c r="C1962" s="4">
        <v>0</v>
      </c>
      <c r="D1962" s="5">
        <v>1</v>
      </c>
      <c r="E1962" s="5">
        <v>2</v>
      </c>
    </row>
    <row r="1963" spans="1:5" ht="15.75" customHeight="1" x14ac:dyDescent="0.25">
      <c r="A1963" s="2">
        <v>5740</v>
      </c>
      <c r="B1963" s="4">
        <v>2</v>
      </c>
      <c r="C1963" s="4">
        <v>5</v>
      </c>
      <c r="D1963" s="5">
        <v>1</v>
      </c>
      <c r="E1963" s="5">
        <v>2</v>
      </c>
    </row>
    <row r="1964" spans="1:5" ht="15.75" customHeight="1" x14ac:dyDescent="0.25">
      <c r="A1964" s="2">
        <v>4817</v>
      </c>
      <c r="B1964" s="4">
        <v>2</v>
      </c>
      <c r="C1964" s="4">
        <v>4</v>
      </c>
      <c r="D1964" s="5">
        <v>1</v>
      </c>
      <c r="E1964" s="5">
        <v>2</v>
      </c>
    </row>
    <row r="1965" spans="1:5" ht="15.75" customHeight="1" x14ac:dyDescent="0.25">
      <c r="A1965" s="2">
        <v>3081</v>
      </c>
      <c r="B1965" s="4">
        <v>2</v>
      </c>
      <c r="C1965" s="4">
        <v>0</v>
      </c>
      <c r="D1965" s="5">
        <v>1</v>
      </c>
      <c r="E1965" s="5">
        <v>2</v>
      </c>
    </row>
    <row r="1966" spans="1:5" ht="15.75" customHeight="1" x14ac:dyDescent="0.25">
      <c r="A1966" s="2">
        <v>3885</v>
      </c>
      <c r="B1966" s="4">
        <v>2</v>
      </c>
      <c r="C1966" s="4">
        <v>0</v>
      </c>
      <c r="D1966" s="5">
        <v>1</v>
      </c>
      <c r="E1966" s="5">
        <v>2</v>
      </c>
    </row>
    <row r="1967" spans="1:5" ht="15.75" customHeight="1" x14ac:dyDescent="0.25">
      <c r="A1967" s="2">
        <v>10710</v>
      </c>
      <c r="B1967" s="4">
        <v>2</v>
      </c>
      <c r="C1967" s="4">
        <v>0</v>
      </c>
      <c r="D1967" s="5">
        <v>1</v>
      </c>
      <c r="E1967" s="5">
        <v>2</v>
      </c>
    </row>
    <row r="1968" spans="1:5" ht="15.75" customHeight="1" x14ac:dyDescent="0.25">
      <c r="A1968" s="2">
        <v>10466</v>
      </c>
      <c r="B1968" s="4">
        <v>2</v>
      </c>
      <c r="C1968" s="4">
        <v>2</v>
      </c>
      <c r="D1968" s="5">
        <v>1</v>
      </c>
      <c r="E1968" s="5">
        <v>4</v>
      </c>
    </row>
    <row r="1969" spans="1:5" ht="15.75" customHeight="1" x14ac:dyDescent="0.25">
      <c r="A1969" s="2">
        <v>5231</v>
      </c>
      <c r="B1969" s="4">
        <v>2</v>
      </c>
      <c r="C1969" s="4">
        <v>2</v>
      </c>
      <c r="D1969" s="5">
        <v>1</v>
      </c>
      <c r="E1969" s="5">
        <v>3</v>
      </c>
    </row>
    <row r="1970" spans="1:5" ht="15.75" customHeight="1" x14ac:dyDescent="0.25">
      <c r="A1970" s="2">
        <v>234</v>
      </c>
      <c r="B1970" s="4">
        <v>2</v>
      </c>
      <c r="C1970" s="4">
        <v>3</v>
      </c>
      <c r="D1970" s="5">
        <v>1</v>
      </c>
      <c r="E1970" s="5">
        <v>2</v>
      </c>
    </row>
    <row r="1971" spans="1:5" ht="15.75" customHeight="1" x14ac:dyDescent="0.25">
      <c r="A1971" s="2">
        <v>2296</v>
      </c>
      <c r="B1971" s="4">
        <v>2</v>
      </c>
      <c r="C1971" s="4">
        <v>2</v>
      </c>
      <c r="D1971" s="5">
        <v>1</v>
      </c>
      <c r="E1971" s="5">
        <v>2</v>
      </c>
    </row>
    <row r="1972" spans="1:5" ht="15.75" customHeight="1" x14ac:dyDescent="0.25">
      <c r="A1972" s="2">
        <v>5267</v>
      </c>
      <c r="B1972" s="4">
        <v>2</v>
      </c>
      <c r="C1972" s="4">
        <v>1</v>
      </c>
      <c r="D1972" s="5">
        <v>1</v>
      </c>
      <c r="E1972" s="5">
        <v>3</v>
      </c>
    </row>
    <row r="1973" spans="1:5" ht="15.75" customHeight="1" x14ac:dyDescent="0.25">
      <c r="A1973" s="2">
        <v>2516</v>
      </c>
      <c r="B1973" s="4">
        <v>2</v>
      </c>
      <c r="C1973" s="4">
        <v>4</v>
      </c>
      <c r="D1973" s="5">
        <v>1</v>
      </c>
      <c r="E1973" s="5">
        <v>2</v>
      </c>
    </row>
    <row r="1974" spans="1:5" ht="15.75" customHeight="1" x14ac:dyDescent="0.25">
      <c r="A1974" s="2">
        <v>4808</v>
      </c>
      <c r="B1974" s="4">
        <v>2</v>
      </c>
      <c r="C1974" s="4">
        <v>0</v>
      </c>
      <c r="D1974" s="5">
        <v>1</v>
      </c>
      <c r="E1974" s="5">
        <v>2</v>
      </c>
    </row>
    <row r="1975" spans="1:5" ht="15.75" customHeight="1" x14ac:dyDescent="0.25">
      <c r="A1975" s="2">
        <v>4937</v>
      </c>
      <c r="B1975" s="4">
        <v>2</v>
      </c>
      <c r="C1975" s="4">
        <v>2</v>
      </c>
      <c r="D1975" s="5">
        <v>1</v>
      </c>
      <c r="E1975" s="5">
        <v>3</v>
      </c>
    </row>
    <row r="1976" spans="1:5" ht="15.75" customHeight="1" x14ac:dyDescent="0.25">
      <c r="A1976" s="2">
        <v>8749</v>
      </c>
      <c r="B1976" s="4">
        <v>2</v>
      </c>
      <c r="C1976" s="4">
        <v>6</v>
      </c>
      <c r="D1976" s="5">
        <v>1</v>
      </c>
      <c r="E1976" s="5">
        <v>2</v>
      </c>
    </row>
    <row r="1977" spans="1:5" ht="15.75" customHeight="1" x14ac:dyDescent="0.25">
      <c r="A1977" s="2">
        <v>922</v>
      </c>
      <c r="B1977" s="4">
        <v>2</v>
      </c>
      <c r="C1977" s="4">
        <v>0</v>
      </c>
      <c r="D1977" s="5">
        <v>1</v>
      </c>
      <c r="E1977" s="5">
        <v>2</v>
      </c>
    </row>
    <row r="1978" spans="1:5" ht="15.75" customHeight="1" x14ac:dyDescent="0.25">
      <c r="A1978" s="2">
        <v>8299</v>
      </c>
      <c r="B1978" s="4">
        <v>2</v>
      </c>
      <c r="C1978" s="4">
        <v>0</v>
      </c>
      <c r="D1978" s="5">
        <v>1</v>
      </c>
      <c r="E1978" s="5">
        <v>3</v>
      </c>
    </row>
    <row r="1979" spans="1:5" ht="15.75" customHeight="1" x14ac:dyDescent="0.25">
      <c r="A1979" s="2">
        <v>2202</v>
      </c>
      <c r="B1979" s="4">
        <v>2</v>
      </c>
      <c r="C1979" s="4">
        <v>3</v>
      </c>
      <c r="D1979" s="5">
        <v>1</v>
      </c>
      <c r="E1979" s="5">
        <v>4</v>
      </c>
    </row>
    <row r="1980" spans="1:5" ht="15.75" customHeight="1" x14ac:dyDescent="0.25">
      <c r="A1980" s="2">
        <v>6742</v>
      </c>
      <c r="B1980" s="4">
        <v>2</v>
      </c>
      <c r="C1980" s="4">
        <v>1</v>
      </c>
      <c r="D1980" s="5">
        <v>1</v>
      </c>
      <c r="E1980" s="5">
        <v>2</v>
      </c>
    </row>
    <row r="1981" spans="1:5" ht="15.75" customHeight="1" x14ac:dyDescent="0.25">
      <c r="A1981" s="2">
        <v>4351</v>
      </c>
      <c r="B1981" s="4">
        <v>2</v>
      </c>
      <c r="C1981" s="4">
        <v>0</v>
      </c>
      <c r="D1981" s="5">
        <v>1</v>
      </c>
      <c r="E1981" s="5">
        <v>2</v>
      </c>
    </row>
    <row r="1982" spans="1:5" ht="15.75" customHeight="1" x14ac:dyDescent="0.25">
      <c r="A1982" s="2">
        <v>5513</v>
      </c>
      <c r="B1982" s="4">
        <v>2</v>
      </c>
      <c r="C1982" s="4">
        <v>0</v>
      </c>
      <c r="D1982" s="5">
        <v>1</v>
      </c>
      <c r="E1982" s="5">
        <v>3</v>
      </c>
    </row>
    <row r="1983" spans="1:5" ht="15.75" customHeight="1" x14ac:dyDescent="0.25">
      <c r="A1983" s="2">
        <v>9467</v>
      </c>
      <c r="B1983" s="4">
        <v>2</v>
      </c>
      <c r="C1983" s="4">
        <v>0</v>
      </c>
      <c r="D1983" s="5">
        <v>1</v>
      </c>
      <c r="E1983" s="5">
        <v>3</v>
      </c>
    </row>
    <row r="1984" spans="1:5" ht="15.75" customHeight="1" x14ac:dyDescent="0.25">
      <c r="A1984" s="2">
        <v>2478</v>
      </c>
      <c r="B1984" s="4">
        <v>2</v>
      </c>
      <c r="C1984" s="4">
        <v>13</v>
      </c>
      <c r="D1984" s="5">
        <v>1</v>
      </c>
      <c r="E1984" s="5">
        <v>4</v>
      </c>
    </row>
    <row r="1985" spans="1:5" ht="15.75" customHeight="1" x14ac:dyDescent="0.25">
      <c r="A1985" s="2">
        <v>10913</v>
      </c>
      <c r="B1985" s="4">
        <v>2</v>
      </c>
      <c r="C1985" s="4">
        <v>1</v>
      </c>
      <c r="D1985" s="5">
        <v>1</v>
      </c>
      <c r="E1985" s="5">
        <v>2</v>
      </c>
    </row>
    <row r="1986" spans="1:5" ht="15.75" customHeight="1" x14ac:dyDescent="0.25">
      <c r="A1986" s="2">
        <v>4547</v>
      </c>
      <c r="B1986" s="4">
        <v>2</v>
      </c>
      <c r="C1986" s="4">
        <v>1</v>
      </c>
      <c r="D1986" s="5">
        <v>1</v>
      </c>
      <c r="E1986" s="5">
        <v>3</v>
      </c>
    </row>
    <row r="1987" spans="1:5" ht="15.75" customHeight="1" x14ac:dyDescent="0.25">
      <c r="A1987" s="2">
        <v>4860</v>
      </c>
      <c r="B1987" s="4">
        <v>2</v>
      </c>
      <c r="C1987" s="4">
        <v>2</v>
      </c>
      <c r="D1987" s="5">
        <v>1</v>
      </c>
      <c r="E1987" s="5">
        <v>3</v>
      </c>
    </row>
    <row r="1988" spans="1:5" ht="15.75" customHeight="1" x14ac:dyDescent="0.25">
      <c r="A1988" s="2">
        <v>10757</v>
      </c>
      <c r="B1988" s="4">
        <v>2</v>
      </c>
      <c r="C1988" s="4">
        <v>0</v>
      </c>
      <c r="D1988" s="5">
        <v>1</v>
      </c>
      <c r="E1988" s="5">
        <v>2</v>
      </c>
    </row>
    <row r="1989" spans="1:5" ht="15.75" customHeight="1" x14ac:dyDescent="0.25">
      <c r="A1989" s="2">
        <v>626</v>
      </c>
      <c r="B1989" s="4">
        <v>2</v>
      </c>
      <c r="C1989" s="4">
        <v>2</v>
      </c>
      <c r="D1989" s="5">
        <v>1</v>
      </c>
      <c r="E1989" s="5">
        <v>3</v>
      </c>
    </row>
    <row r="1990" spans="1:5" ht="15.75" customHeight="1" x14ac:dyDescent="0.25">
      <c r="A1990" s="2">
        <v>11091</v>
      </c>
      <c r="B1990" s="4">
        <v>2</v>
      </c>
      <c r="C1990" s="4">
        <v>0</v>
      </c>
      <c r="D1990" s="5">
        <v>1</v>
      </c>
      <c r="E1990" s="5">
        <v>3</v>
      </c>
    </row>
    <row r="1991" spans="1:5" ht="15.75" customHeight="1" x14ac:dyDescent="0.25">
      <c r="A1991" s="2">
        <v>1515</v>
      </c>
      <c r="B1991" s="4">
        <v>2</v>
      </c>
      <c r="C1991" s="4">
        <v>2</v>
      </c>
      <c r="D1991" s="5">
        <v>1</v>
      </c>
      <c r="E1991" s="5">
        <v>3</v>
      </c>
    </row>
    <row r="1992" spans="1:5" ht="15.75" customHeight="1" x14ac:dyDescent="0.25">
      <c r="A1992" s="2">
        <v>692</v>
      </c>
      <c r="B1992" s="4">
        <v>2</v>
      </c>
      <c r="C1992" s="4">
        <v>0</v>
      </c>
      <c r="D1992" s="5">
        <v>1</v>
      </c>
      <c r="E1992" s="5">
        <v>2</v>
      </c>
    </row>
    <row r="1993" spans="1:5" ht="15.75" customHeight="1" x14ac:dyDescent="0.25">
      <c r="A1993" s="2">
        <v>2174</v>
      </c>
      <c r="B1993" s="4">
        <v>1</v>
      </c>
      <c r="C1993" s="4">
        <v>1</v>
      </c>
      <c r="D1993" s="5">
        <v>1</v>
      </c>
      <c r="E1993" s="5">
        <v>2</v>
      </c>
    </row>
    <row r="1994" spans="1:5" ht="15.75" customHeight="1" x14ac:dyDescent="0.25">
      <c r="A1994" s="2">
        <v>5846</v>
      </c>
      <c r="B1994" s="4">
        <v>1</v>
      </c>
      <c r="C1994" s="4">
        <v>1</v>
      </c>
      <c r="D1994" s="5">
        <v>1</v>
      </c>
      <c r="E1994" s="5">
        <v>2</v>
      </c>
    </row>
    <row r="1995" spans="1:5" ht="15.75" customHeight="1" x14ac:dyDescent="0.25">
      <c r="A1995" s="2">
        <v>2261</v>
      </c>
      <c r="B1995" s="4">
        <v>1</v>
      </c>
      <c r="C1995" s="4">
        <v>0</v>
      </c>
      <c r="D1995" s="5">
        <v>1</v>
      </c>
      <c r="E1995" s="5">
        <v>2</v>
      </c>
    </row>
    <row r="1996" spans="1:5" ht="15.75" customHeight="1" x14ac:dyDescent="0.25">
      <c r="A1996" s="2">
        <v>5342</v>
      </c>
      <c r="B1996" s="4">
        <v>1</v>
      </c>
      <c r="C1996" s="4">
        <v>6</v>
      </c>
      <c r="D1996" s="5">
        <v>1</v>
      </c>
      <c r="E1996" s="5">
        <v>3</v>
      </c>
    </row>
    <row r="1997" spans="1:5" ht="15.75" customHeight="1" x14ac:dyDescent="0.25">
      <c r="A1997" s="2">
        <v>3120</v>
      </c>
      <c r="B1997" s="4">
        <v>1</v>
      </c>
      <c r="C1997" s="4">
        <v>1</v>
      </c>
      <c r="D1997" s="5">
        <v>1</v>
      </c>
      <c r="E1997" s="5">
        <v>2</v>
      </c>
    </row>
    <row r="1998" spans="1:5" ht="15.75" customHeight="1" x14ac:dyDescent="0.25">
      <c r="A1998" s="2">
        <v>10796</v>
      </c>
      <c r="B1998" s="4">
        <v>1</v>
      </c>
      <c r="C1998" s="4">
        <v>0</v>
      </c>
      <c r="D1998" s="5">
        <v>1</v>
      </c>
      <c r="E1998" s="5">
        <v>3</v>
      </c>
    </row>
    <row r="1999" spans="1:5" ht="15.75" customHeight="1" x14ac:dyDescent="0.25">
      <c r="A1999" s="2">
        <v>3518</v>
      </c>
      <c r="B1999" s="4">
        <v>1</v>
      </c>
      <c r="C1999" s="4">
        <v>4</v>
      </c>
      <c r="D1999" s="5">
        <v>1</v>
      </c>
      <c r="E1999" s="5">
        <v>2</v>
      </c>
    </row>
    <row r="2000" spans="1:5" ht="15.75" customHeight="1" x14ac:dyDescent="0.25">
      <c r="A2000" s="2">
        <v>3726</v>
      </c>
      <c r="B2000" s="4">
        <v>1</v>
      </c>
      <c r="C2000" s="4">
        <v>0</v>
      </c>
      <c r="D2000" s="5">
        <v>1</v>
      </c>
      <c r="E2000" s="5">
        <v>2</v>
      </c>
    </row>
    <row r="2001" spans="1:5" ht="15.75" customHeight="1" x14ac:dyDescent="0.25">
      <c r="A2001" s="2">
        <v>1606</v>
      </c>
      <c r="B2001" s="4">
        <v>1</v>
      </c>
      <c r="C2001" s="4">
        <v>3</v>
      </c>
      <c r="D2001" s="5">
        <v>1</v>
      </c>
      <c r="E2001" s="5">
        <v>2</v>
      </c>
    </row>
    <row r="2002" spans="1:5" ht="15.75" customHeight="1" x14ac:dyDescent="0.25">
      <c r="A2002" s="2">
        <v>3896</v>
      </c>
      <c r="B2002" s="4">
        <v>1</v>
      </c>
      <c r="C2002" s="4">
        <v>1</v>
      </c>
      <c r="D2002" s="5">
        <v>1</v>
      </c>
      <c r="E2002" s="5">
        <v>3</v>
      </c>
    </row>
    <row r="2003" spans="1:5" ht="15.75" customHeight="1" x14ac:dyDescent="0.25">
      <c r="A2003" s="2">
        <v>2861</v>
      </c>
      <c r="B2003" s="4">
        <v>1</v>
      </c>
      <c r="C2003" s="4">
        <v>0</v>
      </c>
      <c r="D2003" s="5">
        <v>1</v>
      </c>
      <c r="E2003" s="5">
        <v>2</v>
      </c>
    </row>
    <row r="2004" spans="1:5" ht="15.75" customHeight="1" x14ac:dyDescent="0.25">
      <c r="A2004" s="2">
        <v>2521</v>
      </c>
      <c r="B2004" s="4">
        <v>1</v>
      </c>
      <c r="C2004" s="4">
        <v>2</v>
      </c>
      <c r="D2004" s="5">
        <v>1</v>
      </c>
      <c r="E2004" s="5">
        <v>2</v>
      </c>
    </row>
    <row r="2005" spans="1:5" ht="15.75" customHeight="1" x14ac:dyDescent="0.25">
      <c r="A2005" s="2">
        <v>2557</v>
      </c>
      <c r="B2005" s="4">
        <v>1</v>
      </c>
      <c r="C2005" s="4">
        <v>1</v>
      </c>
      <c r="D2005" s="5">
        <v>1</v>
      </c>
      <c r="E2005" s="5">
        <v>2</v>
      </c>
    </row>
    <row r="2006" spans="1:5" ht="15.75" customHeight="1" x14ac:dyDescent="0.25">
      <c r="A2006" s="2">
        <v>9213</v>
      </c>
      <c r="B2006" s="4">
        <v>1</v>
      </c>
      <c r="C2006" s="4">
        <v>0</v>
      </c>
      <c r="D2006" s="5">
        <v>1</v>
      </c>
      <c r="E2006" s="5">
        <v>2</v>
      </c>
    </row>
    <row r="2007" spans="1:5" ht="15.75" customHeight="1" x14ac:dyDescent="0.25">
      <c r="A2007" s="2">
        <v>6619</v>
      </c>
      <c r="B2007" s="4">
        <v>1</v>
      </c>
      <c r="C2007" s="4">
        <v>0</v>
      </c>
      <c r="D2007" s="5">
        <v>1</v>
      </c>
      <c r="E2007" s="5">
        <v>3</v>
      </c>
    </row>
    <row r="2008" spans="1:5" ht="15.75" customHeight="1" x14ac:dyDescent="0.25">
      <c r="A2008" s="2">
        <v>9081</v>
      </c>
      <c r="B2008" s="4">
        <v>1</v>
      </c>
      <c r="C2008" s="4">
        <v>1</v>
      </c>
      <c r="D2008" s="5">
        <v>1</v>
      </c>
      <c r="E2008" s="5">
        <v>2</v>
      </c>
    </row>
    <row r="2009" spans="1:5" ht="15.75" customHeight="1" x14ac:dyDescent="0.25">
      <c r="A2009" s="2">
        <v>8477</v>
      </c>
      <c r="B2009" s="4">
        <v>1</v>
      </c>
      <c r="C2009" s="4">
        <v>5</v>
      </c>
      <c r="D2009" s="5">
        <v>1</v>
      </c>
      <c r="E2009" s="5">
        <v>3</v>
      </c>
    </row>
    <row r="2010" spans="1:5" ht="15.75" customHeight="1" x14ac:dyDescent="0.25">
      <c r="A2010" s="2">
        <v>8162</v>
      </c>
      <c r="B2010" s="4">
        <v>1</v>
      </c>
      <c r="C2010" s="4">
        <v>2</v>
      </c>
      <c r="D2010" s="5">
        <v>1</v>
      </c>
      <c r="E2010" s="5">
        <v>3</v>
      </c>
    </row>
    <row r="2011" spans="1:5" ht="15.75" customHeight="1" x14ac:dyDescent="0.25">
      <c r="A2011" s="2">
        <v>10826</v>
      </c>
      <c r="B2011" s="4">
        <v>1</v>
      </c>
      <c r="C2011" s="4">
        <v>4</v>
      </c>
      <c r="D2011" s="5">
        <v>1</v>
      </c>
      <c r="E2011" s="5">
        <v>2</v>
      </c>
    </row>
    <row r="2012" spans="1:5" ht="15.75" customHeight="1" x14ac:dyDescent="0.25">
      <c r="A2012" s="2">
        <v>6961</v>
      </c>
      <c r="B2012" s="4">
        <v>1</v>
      </c>
      <c r="C2012" s="4">
        <v>3</v>
      </c>
      <c r="D2012" s="5">
        <v>1</v>
      </c>
      <c r="E2012" s="5">
        <v>2</v>
      </c>
    </row>
    <row r="2013" spans="1:5" ht="15.75" customHeight="1" x14ac:dyDescent="0.25">
      <c r="A2013" s="2">
        <v>4301</v>
      </c>
      <c r="B2013" s="4">
        <v>1</v>
      </c>
      <c r="C2013" s="4">
        <v>2</v>
      </c>
      <c r="D2013" s="5">
        <v>1</v>
      </c>
      <c r="E2013" s="5">
        <v>2</v>
      </c>
    </row>
    <row r="2014" spans="1:5" ht="15.75" customHeight="1" x14ac:dyDescent="0.25">
      <c r="A2014" s="2">
        <v>2461</v>
      </c>
      <c r="B2014" s="4">
        <v>1</v>
      </c>
      <c r="C2014" s="4">
        <v>1</v>
      </c>
      <c r="D2014" s="5">
        <v>1</v>
      </c>
      <c r="E2014" s="5">
        <v>3</v>
      </c>
    </row>
    <row r="2015" spans="1:5" ht="15.75" customHeight="1" x14ac:dyDescent="0.25">
      <c r="A2015" s="2">
        <v>8629</v>
      </c>
      <c r="B2015" s="4">
        <v>1</v>
      </c>
      <c r="C2015" s="4">
        <v>1</v>
      </c>
      <c r="D2015" s="5">
        <v>1</v>
      </c>
      <c r="E2015" s="5">
        <v>3</v>
      </c>
    </row>
    <row r="2016" spans="1:5" ht="15.75" customHeight="1" x14ac:dyDescent="0.25">
      <c r="A2016" s="2">
        <v>7326</v>
      </c>
      <c r="B2016" s="4">
        <v>1</v>
      </c>
      <c r="C2016" s="4">
        <v>7</v>
      </c>
      <c r="D2016" s="5">
        <v>1</v>
      </c>
      <c r="E2016" s="5">
        <v>3</v>
      </c>
    </row>
    <row r="2017" spans="1:5" ht="15.75" customHeight="1" x14ac:dyDescent="0.25">
      <c r="A2017" s="2">
        <v>6768</v>
      </c>
      <c r="B2017" s="4">
        <v>1</v>
      </c>
      <c r="C2017" s="4">
        <v>1</v>
      </c>
      <c r="D2017" s="5">
        <v>1</v>
      </c>
      <c r="E2017" s="5">
        <v>3</v>
      </c>
    </row>
    <row r="2018" spans="1:5" ht="15.75" customHeight="1" x14ac:dyDescent="0.25">
      <c r="A2018" s="2">
        <v>10402</v>
      </c>
      <c r="B2018" s="4">
        <v>1</v>
      </c>
      <c r="C2018" s="4">
        <v>1</v>
      </c>
      <c r="D2018" s="5">
        <v>1</v>
      </c>
      <c r="E2018" s="5">
        <v>3</v>
      </c>
    </row>
    <row r="2019" spans="1:5" ht="15.75" customHeight="1" x14ac:dyDescent="0.25">
      <c r="A2019" s="2">
        <v>1968</v>
      </c>
      <c r="B2019" s="4">
        <v>1</v>
      </c>
      <c r="C2019" s="4">
        <v>0</v>
      </c>
      <c r="D2019" s="5">
        <v>1</v>
      </c>
      <c r="E2019" s="5">
        <v>2</v>
      </c>
    </row>
    <row r="2020" spans="1:5" ht="15.75" customHeight="1" x14ac:dyDescent="0.25">
      <c r="A2020" s="2">
        <v>5723</v>
      </c>
      <c r="B2020" s="4">
        <v>1</v>
      </c>
      <c r="C2020" s="4">
        <v>1</v>
      </c>
      <c r="D2020" s="5">
        <v>1</v>
      </c>
      <c r="E2020" s="5">
        <v>5</v>
      </c>
    </row>
    <row r="2021" spans="1:5" ht="15.75" customHeight="1" x14ac:dyDescent="0.25">
      <c r="A2021" s="2">
        <v>577</v>
      </c>
      <c r="B2021" s="4">
        <v>1</v>
      </c>
      <c r="C2021" s="4">
        <v>3</v>
      </c>
      <c r="D2021" s="5">
        <v>1</v>
      </c>
      <c r="E2021" s="5">
        <v>3</v>
      </c>
    </row>
    <row r="2022" spans="1:5" ht="15.75" customHeight="1" x14ac:dyDescent="0.25">
      <c r="A2022" s="2">
        <v>10914</v>
      </c>
      <c r="B2022" s="4">
        <v>1</v>
      </c>
      <c r="C2022" s="4">
        <v>1</v>
      </c>
      <c r="D2022" s="5">
        <v>1</v>
      </c>
      <c r="E2022" s="5">
        <v>3</v>
      </c>
    </row>
    <row r="2023" spans="1:5" ht="15.75" customHeight="1" x14ac:dyDescent="0.25">
      <c r="A2023" s="2">
        <v>606</v>
      </c>
      <c r="B2023" s="4">
        <v>1</v>
      </c>
      <c r="C2023" s="4">
        <v>0</v>
      </c>
      <c r="D2023" s="5">
        <v>1</v>
      </c>
      <c r="E2023" s="5">
        <v>2</v>
      </c>
    </row>
    <row r="2024" spans="1:5" ht="15.75" customHeight="1" x14ac:dyDescent="0.25">
      <c r="A2024" s="2">
        <v>9392</v>
      </c>
      <c r="B2024" s="4">
        <v>1</v>
      </c>
      <c r="C2024" s="4">
        <v>0</v>
      </c>
      <c r="D2024" s="5">
        <v>1</v>
      </c>
      <c r="E2024" s="5">
        <v>2</v>
      </c>
    </row>
    <row r="2025" spans="1:5" ht="15.75" customHeight="1" x14ac:dyDescent="0.25">
      <c r="A2025" s="2">
        <v>5336</v>
      </c>
      <c r="B2025" s="4">
        <v>1</v>
      </c>
      <c r="C2025" s="4">
        <v>0</v>
      </c>
      <c r="D2025" s="5">
        <v>1</v>
      </c>
      <c r="E2025" s="5">
        <v>1</v>
      </c>
    </row>
    <row r="2026" spans="1:5" ht="15.75" customHeight="1" x14ac:dyDescent="0.25">
      <c r="A2026" s="2">
        <v>4345</v>
      </c>
      <c r="B2026" s="4">
        <v>1</v>
      </c>
      <c r="C2026" s="4">
        <v>0</v>
      </c>
      <c r="D2026" s="5">
        <v>1</v>
      </c>
      <c r="E2026" s="5">
        <v>2</v>
      </c>
    </row>
    <row r="2027" spans="1:5" ht="15.75" customHeight="1" x14ac:dyDescent="0.25">
      <c r="A2027" s="2">
        <v>3769</v>
      </c>
      <c r="B2027" s="4">
        <v>1</v>
      </c>
      <c r="C2027" s="4">
        <v>0</v>
      </c>
      <c r="D2027" s="5">
        <v>1</v>
      </c>
      <c r="E2027" s="5">
        <v>3</v>
      </c>
    </row>
    <row r="2028" spans="1:5" ht="15.75" customHeight="1" x14ac:dyDescent="0.25">
      <c r="A2028" s="2">
        <v>8702</v>
      </c>
      <c r="B2028" s="4">
        <v>1</v>
      </c>
      <c r="C2028" s="4">
        <v>3</v>
      </c>
      <c r="D2028" s="5">
        <v>1</v>
      </c>
      <c r="E2028" s="5">
        <v>3</v>
      </c>
    </row>
    <row r="2029" spans="1:5" ht="15.75" customHeight="1" x14ac:dyDescent="0.25">
      <c r="A2029" s="2">
        <v>4791</v>
      </c>
      <c r="B2029" s="4">
        <v>1</v>
      </c>
      <c r="C2029" s="4">
        <v>0</v>
      </c>
      <c r="D2029" s="5">
        <v>1</v>
      </c>
      <c r="E2029" s="5">
        <v>3</v>
      </c>
    </row>
    <row r="2030" spans="1:5" ht="15.75" customHeight="1" x14ac:dyDescent="0.25">
      <c r="A2030" s="2">
        <v>10146</v>
      </c>
      <c r="B2030" s="4">
        <v>1</v>
      </c>
      <c r="C2030" s="4">
        <v>0</v>
      </c>
      <c r="D2030" s="5">
        <v>1</v>
      </c>
      <c r="E2030" s="5">
        <v>3</v>
      </c>
    </row>
    <row r="2031" spans="1:5" ht="15.75" customHeight="1" x14ac:dyDescent="0.25">
      <c r="A2031" s="2">
        <v>361</v>
      </c>
      <c r="B2031" s="4">
        <v>1</v>
      </c>
      <c r="C2031" s="4">
        <v>1</v>
      </c>
      <c r="D2031" s="5">
        <v>1</v>
      </c>
      <c r="E2031" s="5">
        <v>2</v>
      </c>
    </row>
    <row r="2032" spans="1:5" ht="15.75" customHeight="1" x14ac:dyDescent="0.25">
      <c r="A2032" s="2">
        <v>5229</v>
      </c>
      <c r="B2032" s="4">
        <v>1</v>
      </c>
      <c r="C2032" s="4">
        <v>0</v>
      </c>
      <c r="D2032" s="5">
        <v>1</v>
      </c>
      <c r="E2032" s="5">
        <v>3</v>
      </c>
    </row>
    <row r="2033" spans="1:5" ht="15.75" customHeight="1" x14ac:dyDescent="0.25">
      <c r="A2033" s="2">
        <v>4086</v>
      </c>
      <c r="B2033" s="4">
        <v>1</v>
      </c>
      <c r="C2033" s="4">
        <v>4</v>
      </c>
      <c r="D2033" s="5">
        <v>1</v>
      </c>
      <c r="E2033" s="5">
        <v>2</v>
      </c>
    </row>
    <row r="2034" spans="1:5" ht="15.75" customHeight="1" x14ac:dyDescent="0.25">
      <c r="A2034" s="2">
        <v>2836</v>
      </c>
      <c r="B2034" s="4">
        <v>1</v>
      </c>
      <c r="C2034" s="4">
        <v>0</v>
      </c>
      <c r="D2034" s="5">
        <v>1</v>
      </c>
      <c r="E2034" s="5">
        <v>2</v>
      </c>
    </row>
    <row r="2035" spans="1:5" ht="15.75" customHeight="1" x14ac:dyDescent="0.25">
      <c r="A2035" s="2">
        <v>1183</v>
      </c>
      <c r="B2035" s="4">
        <v>1</v>
      </c>
      <c r="C2035" s="4">
        <v>2</v>
      </c>
      <c r="D2035" s="5">
        <v>1</v>
      </c>
      <c r="E2035" s="5">
        <v>2</v>
      </c>
    </row>
    <row r="2036" spans="1:5" ht="15.75" customHeight="1" x14ac:dyDescent="0.25">
      <c r="A2036" s="2">
        <v>2544</v>
      </c>
      <c r="B2036" s="4">
        <v>1</v>
      </c>
      <c r="C2036" s="4">
        <v>7</v>
      </c>
      <c r="D2036" s="5">
        <v>1</v>
      </c>
      <c r="E2036" s="5">
        <v>4</v>
      </c>
    </row>
    <row r="2037" spans="1:5" ht="15.75" customHeight="1" x14ac:dyDescent="0.25">
      <c r="A2037" s="2">
        <v>7791</v>
      </c>
      <c r="B2037" s="4">
        <v>1</v>
      </c>
      <c r="C2037" s="4">
        <v>1</v>
      </c>
      <c r="D2037" s="5">
        <v>1</v>
      </c>
      <c r="E2037" s="5">
        <v>3</v>
      </c>
    </row>
    <row r="2038" spans="1:5" ht="15.75" customHeight="1" x14ac:dyDescent="0.25">
      <c r="A2038" s="2">
        <v>4037</v>
      </c>
      <c r="B2038" s="4">
        <v>1</v>
      </c>
      <c r="C2038" s="4">
        <v>0</v>
      </c>
      <c r="D2038" s="5">
        <v>1</v>
      </c>
      <c r="E2038" s="5">
        <v>2</v>
      </c>
    </row>
    <row r="2039" spans="1:5" ht="15.75" customHeight="1" x14ac:dyDescent="0.25">
      <c r="A2039" s="2">
        <v>3790</v>
      </c>
      <c r="B2039" s="4">
        <v>1</v>
      </c>
      <c r="C2039" s="4">
        <v>0</v>
      </c>
      <c r="D2039" s="5">
        <v>1</v>
      </c>
      <c r="E2039" s="5">
        <v>2</v>
      </c>
    </row>
    <row r="2040" spans="1:5" ht="15.75" customHeight="1" x14ac:dyDescent="0.25">
      <c r="A2040" s="2">
        <v>800</v>
      </c>
      <c r="B2040" s="4">
        <v>1</v>
      </c>
      <c r="C2040" s="4">
        <v>0</v>
      </c>
      <c r="D2040" s="5">
        <v>1</v>
      </c>
      <c r="E2040" s="5">
        <v>3</v>
      </c>
    </row>
    <row r="2041" spans="1:5" ht="15.75" customHeight="1" x14ac:dyDescent="0.25">
      <c r="A2041" s="2">
        <v>10207</v>
      </c>
      <c r="B2041" s="4">
        <v>1</v>
      </c>
      <c r="C2041" s="4">
        <v>0</v>
      </c>
      <c r="D2041" s="5">
        <v>1</v>
      </c>
      <c r="E2041" s="5">
        <v>2</v>
      </c>
    </row>
    <row r="2042" spans="1:5" ht="15.75" customHeight="1" x14ac:dyDescent="0.25">
      <c r="A2042" s="2">
        <v>2814</v>
      </c>
      <c r="B2042" s="4">
        <v>1</v>
      </c>
      <c r="C2042" s="4">
        <v>5</v>
      </c>
      <c r="D2042" s="5">
        <v>1</v>
      </c>
      <c r="E2042" s="5">
        <v>3</v>
      </c>
    </row>
    <row r="2043" spans="1:5" ht="15.75" customHeight="1" x14ac:dyDescent="0.25">
      <c r="A2043" s="2">
        <v>6347</v>
      </c>
      <c r="B2043" s="4">
        <v>1</v>
      </c>
      <c r="C2043" s="4">
        <v>9</v>
      </c>
      <c r="D2043" s="5">
        <v>1</v>
      </c>
      <c r="E2043" s="5">
        <v>3</v>
      </c>
    </row>
    <row r="2044" spans="1:5" ht="15.75" customHeight="1" x14ac:dyDescent="0.25">
      <c r="A2044" s="2">
        <v>1890</v>
      </c>
      <c r="B2044" s="4">
        <v>1</v>
      </c>
      <c r="C2044" s="4">
        <v>0</v>
      </c>
      <c r="D2044" s="5">
        <v>1</v>
      </c>
      <c r="E2044" s="5">
        <v>2</v>
      </c>
    </row>
    <row r="2045" spans="1:5" ht="15.75" customHeight="1" x14ac:dyDescent="0.25">
      <c r="A2045" s="2">
        <v>10304</v>
      </c>
      <c r="B2045" s="4">
        <v>1</v>
      </c>
      <c r="C2045" s="4">
        <v>4</v>
      </c>
      <c r="D2045" s="5">
        <v>1</v>
      </c>
      <c r="E2045" s="5">
        <v>2</v>
      </c>
    </row>
    <row r="2046" spans="1:5" ht="15.75" customHeight="1" x14ac:dyDescent="0.25">
      <c r="A2046" s="2">
        <v>1064</v>
      </c>
      <c r="B2046" s="4">
        <v>1</v>
      </c>
      <c r="C2046" s="4">
        <v>5</v>
      </c>
      <c r="D2046" s="5">
        <v>1</v>
      </c>
      <c r="E2046" s="5">
        <v>3</v>
      </c>
    </row>
    <row r="2047" spans="1:5" ht="15.75" customHeight="1" x14ac:dyDescent="0.25">
      <c r="A2047" s="2">
        <v>10560</v>
      </c>
      <c r="B2047" s="4">
        <v>1</v>
      </c>
      <c r="C2047" s="4">
        <v>0</v>
      </c>
      <c r="D2047" s="5">
        <v>1</v>
      </c>
      <c r="E2047" s="5">
        <v>3</v>
      </c>
    </row>
    <row r="2048" spans="1:5" ht="15.75" customHeight="1" x14ac:dyDescent="0.25">
      <c r="A2048" s="2">
        <v>11148</v>
      </c>
      <c r="B2048" s="4">
        <v>1</v>
      </c>
      <c r="C2048" s="4">
        <v>1</v>
      </c>
      <c r="D2048" s="5">
        <v>1</v>
      </c>
      <c r="E2048" s="5">
        <v>2</v>
      </c>
    </row>
    <row r="2049" spans="1:5" ht="15.75" customHeight="1" x14ac:dyDescent="0.25">
      <c r="A2049" s="2">
        <v>7505</v>
      </c>
      <c r="B2049" s="4">
        <v>1</v>
      </c>
      <c r="C2049" s="4">
        <v>0</v>
      </c>
      <c r="D2049" s="5">
        <v>1</v>
      </c>
      <c r="E2049" s="5">
        <v>2</v>
      </c>
    </row>
    <row r="2050" spans="1:5" ht="15.75" customHeight="1" x14ac:dyDescent="0.25">
      <c r="A2050" s="2">
        <v>3265</v>
      </c>
      <c r="B2050" s="4">
        <v>1</v>
      </c>
      <c r="C2050" s="4">
        <v>3</v>
      </c>
      <c r="D2050" s="5">
        <v>1</v>
      </c>
      <c r="E2050" s="5">
        <v>3</v>
      </c>
    </row>
    <row r="2051" spans="1:5" ht="15.75" customHeight="1" x14ac:dyDescent="0.25">
      <c r="A2051" s="2">
        <v>5138</v>
      </c>
      <c r="B2051" s="4">
        <v>1</v>
      </c>
      <c r="C2051" s="4">
        <v>2</v>
      </c>
      <c r="D2051" s="5">
        <v>1</v>
      </c>
      <c r="E2051" s="5">
        <v>3</v>
      </c>
    </row>
    <row r="2052" spans="1:5" ht="15.75" customHeight="1" x14ac:dyDescent="0.25">
      <c r="A2052" s="2">
        <v>2686</v>
      </c>
      <c r="B2052" s="4">
        <v>1</v>
      </c>
      <c r="C2052" s="4">
        <v>1</v>
      </c>
      <c r="D2052" s="5">
        <v>1</v>
      </c>
      <c r="E2052" s="5">
        <v>2</v>
      </c>
    </row>
    <row r="2053" spans="1:5" ht="15.75" customHeight="1" x14ac:dyDescent="0.25">
      <c r="A2053" s="2">
        <v>11031</v>
      </c>
      <c r="B2053" s="4">
        <v>1</v>
      </c>
      <c r="C2053" s="4">
        <v>0</v>
      </c>
      <c r="D2053" s="5">
        <v>1</v>
      </c>
      <c r="E2053" s="5">
        <v>3</v>
      </c>
    </row>
    <row r="2054" spans="1:5" ht="15.75" customHeight="1" x14ac:dyDescent="0.25">
      <c r="A2054" s="2">
        <v>2711</v>
      </c>
      <c r="B2054" s="4">
        <v>1</v>
      </c>
      <c r="C2054" s="4">
        <v>5</v>
      </c>
      <c r="D2054" s="5">
        <v>1</v>
      </c>
      <c r="E2054" s="5">
        <v>3</v>
      </c>
    </row>
    <row r="2055" spans="1:5" ht="15.75" customHeight="1" x14ac:dyDescent="0.25">
      <c r="A2055" s="2">
        <v>2656</v>
      </c>
      <c r="B2055" s="4">
        <v>1</v>
      </c>
      <c r="C2055" s="4">
        <v>4</v>
      </c>
      <c r="D2055" s="5">
        <v>1</v>
      </c>
      <c r="E2055" s="5">
        <v>2</v>
      </c>
    </row>
    <row r="2056" spans="1:5" ht="15.75" customHeight="1" x14ac:dyDescent="0.25">
      <c r="A2056" s="2">
        <v>4838</v>
      </c>
      <c r="B2056" s="4">
        <v>1</v>
      </c>
      <c r="C2056" s="4">
        <v>0</v>
      </c>
      <c r="D2056" s="5">
        <v>1</v>
      </c>
      <c r="E2056" s="5">
        <v>2</v>
      </c>
    </row>
    <row r="2057" spans="1:5" ht="15.75" customHeight="1" x14ac:dyDescent="0.25">
      <c r="A2057" s="2">
        <v>5899</v>
      </c>
      <c r="B2057" s="4">
        <v>0</v>
      </c>
      <c r="C2057" s="4">
        <v>1</v>
      </c>
      <c r="D2057" s="5">
        <v>1</v>
      </c>
      <c r="E2057" s="5">
        <v>0</v>
      </c>
    </row>
    <row r="2058" spans="1:5" ht="15.75" customHeight="1" x14ac:dyDescent="0.25">
      <c r="A2058" s="2">
        <v>8595</v>
      </c>
      <c r="B2058" s="4">
        <v>0</v>
      </c>
      <c r="C2058" s="4">
        <v>0</v>
      </c>
      <c r="D2058" s="5">
        <v>1</v>
      </c>
      <c r="E2058" s="5">
        <v>3</v>
      </c>
    </row>
    <row r="2059" spans="1:5" ht="15.75" customHeight="1" x14ac:dyDescent="0.25">
      <c r="A2059" s="2">
        <v>7437</v>
      </c>
      <c r="B2059" s="4">
        <v>0</v>
      </c>
      <c r="C2059" s="4">
        <v>1</v>
      </c>
      <c r="D2059" s="5">
        <v>1</v>
      </c>
      <c r="E2059" s="5">
        <v>4</v>
      </c>
    </row>
    <row r="2060" spans="1:5" ht="15.75" customHeight="1" x14ac:dyDescent="0.25">
      <c r="A2060" s="2">
        <v>1386</v>
      </c>
      <c r="B2060" s="4">
        <v>0</v>
      </c>
      <c r="C2060" s="4">
        <v>0</v>
      </c>
      <c r="D2060" s="5">
        <v>1</v>
      </c>
      <c r="E2060" s="5">
        <v>2</v>
      </c>
    </row>
    <row r="2061" spans="1:5" ht="15.75" customHeight="1" x14ac:dyDescent="0.25">
      <c r="A2061" s="2">
        <v>9235</v>
      </c>
      <c r="B2061" s="4">
        <v>0</v>
      </c>
      <c r="C2061" s="4">
        <v>0</v>
      </c>
      <c r="D2061" s="5">
        <v>1</v>
      </c>
      <c r="E2061" s="5">
        <v>2</v>
      </c>
    </row>
    <row r="2062" spans="1:5" ht="15.75" customHeight="1" x14ac:dyDescent="0.25">
      <c r="A2062" s="2">
        <v>8442</v>
      </c>
      <c r="B2062" s="4">
        <v>0</v>
      </c>
      <c r="C2062" s="4">
        <v>4</v>
      </c>
      <c r="D2062" s="5">
        <v>1</v>
      </c>
      <c r="E2062" s="5">
        <v>3</v>
      </c>
    </row>
    <row r="2063" spans="1:5" ht="15.75" customHeight="1" x14ac:dyDescent="0.25">
      <c r="A2063" s="2">
        <v>7386</v>
      </c>
      <c r="B2063" s="4">
        <v>0</v>
      </c>
      <c r="C2063" s="4">
        <v>3</v>
      </c>
      <c r="D2063" s="5">
        <v>1</v>
      </c>
      <c r="E2063" s="5">
        <v>3</v>
      </c>
    </row>
    <row r="2064" spans="1:5" ht="15.75" customHeight="1" x14ac:dyDescent="0.25">
      <c r="A2064" s="2">
        <v>7660</v>
      </c>
      <c r="B2064" s="4">
        <v>0</v>
      </c>
      <c r="C2064" s="4">
        <v>2</v>
      </c>
      <c r="D2064" s="5">
        <v>1</v>
      </c>
      <c r="E2064" s="5">
        <v>2</v>
      </c>
    </row>
    <row r="2065" spans="1:5" ht="15.75" customHeight="1" x14ac:dyDescent="0.25">
      <c r="A2065" s="2">
        <v>2795</v>
      </c>
      <c r="B2065" s="4">
        <v>0</v>
      </c>
      <c r="C2065" s="4">
        <v>0</v>
      </c>
      <c r="D2065" s="5">
        <v>1</v>
      </c>
      <c r="E2065" s="5">
        <v>2</v>
      </c>
    </row>
    <row r="2066" spans="1:5" ht="15.75" customHeight="1" x14ac:dyDescent="0.25">
      <c r="A2066" s="2">
        <v>5823</v>
      </c>
      <c r="B2066" s="4">
        <v>0</v>
      </c>
      <c r="C2066" s="4">
        <v>0</v>
      </c>
      <c r="D2066" s="5">
        <v>1</v>
      </c>
      <c r="E2066" s="5">
        <v>4</v>
      </c>
    </row>
    <row r="2067" spans="1:5" ht="15.75" customHeight="1" x14ac:dyDescent="0.25">
      <c r="A2067" s="2">
        <v>7224</v>
      </c>
      <c r="B2067" s="4">
        <v>0</v>
      </c>
      <c r="C2067" s="4">
        <v>1</v>
      </c>
      <c r="D2067" s="5">
        <v>1</v>
      </c>
      <c r="E2067" s="5">
        <v>2</v>
      </c>
    </row>
    <row r="2068" spans="1:5" ht="15.75" customHeight="1" x14ac:dyDescent="0.25">
      <c r="A2068" s="2">
        <v>1030</v>
      </c>
      <c r="B2068" s="4">
        <v>0</v>
      </c>
      <c r="C2068" s="4">
        <v>0</v>
      </c>
      <c r="D2068" s="5">
        <v>1</v>
      </c>
      <c r="E2068" s="5">
        <v>3</v>
      </c>
    </row>
    <row r="2069" spans="1:5" ht="15.75" customHeight="1" x14ac:dyDescent="0.25">
      <c r="A2069" s="2">
        <v>7264</v>
      </c>
      <c r="B2069" s="4">
        <v>0</v>
      </c>
      <c r="C2069" s="4">
        <v>0</v>
      </c>
      <c r="D2069" s="5">
        <v>1</v>
      </c>
      <c r="E2069" s="5">
        <v>2</v>
      </c>
    </row>
    <row r="2070" spans="1:5" ht="15.75" customHeight="1" x14ac:dyDescent="0.25">
      <c r="A2070" s="2">
        <v>2936</v>
      </c>
      <c r="B2070" s="4">
        <v>0</v>
      </c>
      <c r="C2070" s="4">
        <v>0</v>
      </c>
      <c r="D2070" s="5">
        <v>1</v>
      </c>
      <c r="E2070" s="5">
        <v>3</v>
      </c>
    </row>
    <row r="2071" spans="1:5" ht="15.75" customHeight="1" x14ac:dyDescent="0.25">
      <c r="A2071" s="2">
        <v>11004</v>
      </c>
      <c r="B2071" s="4">
        <v>0</v>
      </c>
      <c r="C2071" s="4">
        <v>0</v>
      </c>
      <c r="D2071" s="5">
        <v>1</v>
      </c>
      <c r="E2071" s="5">
        <v>2</v>
      </c>
    </row>
    <row r="2072" spans="1:5" ht="15.75" customHeight="1" x14ac:dyDescent="0.25">
      <c r="A2072" s="2">
        <v>7411</v>
      </c>
      <c r="B2072" s="4">
        <v>0</v>
      </c>
      <c r="C2072" s="4">
        <v>0</v>
      </c>
      <c r="D2072" s="5">
        <v>1</v>
      </c>
      <c r="E2072" s="5">
        <v>3</v>
      </c>
    </row>
    <row r="2073" spans="1:5" ht="15.75" customHeight="1" x14ac:dyDescent="0.25">
      <c r="A2073" s="2">
        <v>5304</v>
      </c>
      <c r="B2073" s="4">
        <v>0</v>
      </c>
      <c r="C2073" s="4">
        <v>0</v>
      </c>
      <c r="D2073" s="5">
        <v>1</v>
      </c>
      <c r="E2073" s="5">
        <v>3</v>
      </c>
    </row>
    <row r="2074" spans="1:5" ht="15.75" customHeight="1" x14ac:dyDescent="0.25">
      <c r="A2074" s="2">
        <v>3153</v>
      </c>
      <c r="B2074" s="4">
        <v>0</v>
      </c>
      <c r="C2074" s="4">
        <v>0</v>
      </c>
      <c r="D2074" s="5">
        <v>1</v>
      </c>
      <c r="E2074" s="5">
        <v>2</v>
      </c>
    </row>
    <row r="2075" spans="1:5" ht="15.75" customHeight="1" x14ac:dyDescent="0.25">
      <c r="A2075" s="2">
        <v>9396</v>
      </c>
      <c r="B2075" s="4">
        <v>0</v>
      </c>
      <c r="C2075" s="4">
        <v>1</v>
      </c>
      <c r="D2075" s="5">
        <v>1</v>
      </c>
      <c r="E2075" s="5">
        <v>2</v>
      </c>
    </row>
    <row r="2076" spans="1:5" ht="15.75" customHeight="1" x14ac:dyDescent="0.25">
      <c r="A2076" s="2">
        <v>113</v>
      </c>
      <c r="B2076" s="4">
        <v>0</v>
      </c>
      <c r="C2076" s="4">
        <v>1</v>
      </c>
      <c r="D2076" s="5">
        <v>1</v>
      </c>
      <c r="E2076" s="5">
        <v>3</v>
      </c>
    </row>
    <row r="2077" spans="1:5" ht="15.75" customHeight="1" x14ac:dyDescent="0.25">
      <c r="A2077" s="2">
        <v>8275</v>
      </c>
      <c r="B2077" s="4">
        <v>0</v>
      </c>
      <c r="C2077" s="4">
        <v>0</v>
      </c>
      <c r="D2077" s="5">
        <v>1</v>
      </c>
      <c r="E2077" s="5">
        <v>2</v>
      </c>
    </row>
    <row r="2078" spans="1:5" ht="15.75" customHeight="1" x14ac:dyDescent="0.25">
      <c r="A2078" s="2">
        <v>10350</v>
      </c>
      <c r="B2078" s="4">
        <v>0</v>
      </c>
      <c r="C2078" s="4">
        <v>0</v>
      </c>
      <c r="D2078" s="5">
        <v>1</v>
      </c>
      <c r="E2078" s="5">
        <v>3</v>
      </c>
    </row>
    <row r="2079" spans="1:5" ht="15.75" customHeight="1" x14ac:dyDescent="0.25">
      <c r="A2079" s="2">
        <v>8553</v>
      </c>
      <c r="B2079" s="4">
        <v>0</v>
      </c>
      <c r="C2079" s="4">
        <v>0</v>
      </c>
      <c r="D2079" s="5">
        <v>1</v>
      </c>
      <c r="E2079" s="5">
        <v>3</v>
      </c>
    </row>
    <row r="2080" spans="1:5" ht="15.75" customHeight="1" x14ac:dyDescent="0.25">
      <c r="A2080" s="2">
        <v>11030</v>
      </c>
      <c r="B2080" s="4">
        <v>0</v>
      </c>
      <c r="C2080" s="4">
        <v>0</v>
      </c>
      <c r="D2080" s="5">
        <v>1</v>
      </c>
      <c r="E2080" s="5">
        <v>2</v>
      </c>
    </row>
    <row r="2081" spans="1:5" ht="15.75" customHeight="1" x14ac:dyDescent="0.25">
      <c r="A2081" s="2">
        <v>933</v>
      </c>
      <c r="B2081" s="4">
        <v>0</v>
      </c>
      <c r="C2081" s="4">
        <v>1</v>
      </c>
      <c r="D2081" s="5">
        <v>1</v>
      </c>
      <c r="E2081" s="5">
        <v>2</v>
      </c>
    </row>
    <row r="2082" spans="1:5" ht="15.75" customHeight="1" x14ac:dyDescent="0.25">
      <c r="A2082" s="2">
        <v>2098</v>
      </c>
      <c r="B2082" s="4">
        <v>0</v>
      </c>
      <c r="C2082" s="4">
        <v>0</v>
      </c>
      <c r="D2082" s="5">
        <v>1</v>
      </c>
      <c r="E2082" s="5">
        <v>2</v>
      </c>
    </row>
    <row r="2083" spans="1:5" ht="15.75" customHeight="1" x14ac:dyDescent="0.25">
      <c r="A2083" s="2">
        <v>798</v>
      </c>
      <c r="B2083" s="4">
        <v>0</v>
      </c>
      <c r="C2083" s="4">
        <v>6</v>
      </c>
      <c r="D2083" s="5">
        <v>1</v>
      </c>
      <c r="E2083" s="5">
        <v>3</v>
      </c>
    </row>
    <row r="2084" spans="1:5" ht="15.75" customHeight="1" x14ac:dyDescent="0.25">
      <c r="A2084" s="2">
        <v>194</v>
      </c>
      <c r="B2084" s="4">
        <v>0</v>
      </c>
      <c r="C2084" s="4">
        <v>2</v>
      </c>
      <c r="D2084" s="5">
        <v>1</v>
      </c>
      <c r="E2084" s="5">
        <v>3</v>
      </c>
    </row>
    <row r="2085" spans="1:5" ht="15.75" customHeight="1" x14ac:dyDescent="0.25">
      <c r="A2085" s="2">
        <v>7284</v>
      </c>
      <c r="B2085" s="4">
        <v>0</v>
      </c>
      <c r="C2085" s="4">
        <v>0</v>
      </c>
      <c r="D2085" s="5">
        <v>1</v>
      </c>
      <c r="E2085" s="5">
        <v>2</v>
      </c>
    </row>
    <row r="2086" spans="1:5" ht="15.75" customHeight="1" x14ac:dyDescent="0.25">
      <c r="A2086" s="2">
        <v>498</v>
      </c>
      <c r="B2086" s="4">
        <v>0</v>
      </c>
      <c r="C2086" s="4">
        <v>3</v>
      </c>
      <c r="D2086" s="5">
        <v>1</v>
      </c>
      <c r="E2086" s="5">
        <v>4</v>
      </c>
    </row>
    <row r="2087" spans="1:5" ht="15.75" customHeight="1" x14ac:dyDescent="0.25">
      <c r="A2087" s="2">
        <v>9347</v>
      </c>
      <c r="B2087" s="4">
        <v>0</v>
      </c>
      <c r="C2087" s="4">
        <v>0</v>
      </c>
      <c r="D2087" s="5">
        <v>1</v>
      </c>
      <c r="E2087" s="5">
        <v>3</v>
      </c>
    </row>
    <row r="2088" spans="1:5" ht="15.75" customHeight="1" x14ac:dyDescent="0.25">
      <c r="A2088" s="2">
        <v>10364</v>
      </c>
      <c r="B2088" s="4">
        <v>0</v>
      </c>
      <c r="C2088" s="4">
        <v>12</v>
      </c>
      <c r="D2088" s="5">
        <v>1</v>
      </c>
      <c r="E2088" s="5">
        <v>2</v>
      </c>
    </row>
    <row r="2089" spans="1:5" ht="15.75" customHeight="1" x14ac:dyDescent="0.25">
      <c r="A2089" s="2">
        <v>1581</v>
      </c>
      <c r="B2089" s="4">
        <v>0</v>
      </c>
      <c r="C2089" s="4">
        <v>2</v>
      </c>
      <c r="D2089" s="5">
        <v>1</v>
      </c>
      <c r="E2089" s="5">
        <v>2</v>
      </c>
    </row>
    <row r="2090" spans="1:5" ht="15.75" customHeight="1" x14ac:dyDescent="0.25">
      <c r="A2090" s="2">
        <v>3436</v>
      </c>
      <c r="B2090" s="4">
        <v>0</v>
      </c>
      <c r="C2090" s="4">
        <v>1</v>
      </c>
      <c r="D2090" s="5">
        <v>1</v>
      </c>
      <c r="E2090" s="5">
        <v>3</v>
      </c>
    </row>
    <row r="2091" spans="1:5" ht="15.75" customHeight="1" x14ac:dyDescent="0.25">
      <c r="A2091" s="2">
        <v>10623</v>
      </c>
      <c r="B2091" s="4">
        <v>0</v>
      </c>
      <c r="C2091" s="4">
        <v>0</v>
      </c>
      <c r="D2091" s="5">
        <v>1</v>
      </c>
      <c r="E2091" s="5">
        <v>3</v>
      </c>
    </row>
    <row r="2092" spans="1:5" ht="15.75" customHeight="1" x14ac:dyDescent="0.25">
      <c r="A2092" s="2">
        <v>10160</v>
      </c>
      <c r="B2092" s="4">
        <v>0</v>
      </c>
      <c r="C2092" s="4">
        <v>0</v>
      </c>
      <c r="D2092" s="5">
        <v>1</v>
      </c>
      <c r="E2092" s="5">
        <v>3</v>
      </c>
    </row>
    <row r="2093" spans="1:5" ht="15.75" customHeight="1" x14ac:dyDescent="0.25">
      <c r="A2093" s="2">
        <v>2256</v>
      </c>
      <c r="B2093" s="4">
        <v>0</v>
      </c>
      <c r="C2093" s="4">
        <v>0</v>
      </c>
      <c r="D2093" s="5">
        <v>1</v>
      </c>
      <c r="E2093" s="5">
        <v>3</v>
      </c>
    </row>
    <row r="2094" spans="1:5" ht="15.75" customHeight="1" x14ac:dyDescent="0.25">
      <c r="A2094" s="2">
        <v>891</v>
      </c>
      <c r="B2094" s="4">
        <v>0</v>
      </c>
      <c r="C2094" s="4">
        <v>0</v>
      </c>
      <c r="D2094" s="5">
        <v>1</v>
      </c>
      <c r="E2094" s="5">
        <v>2</v>
      </c>
    </row>
    <row r="2095" spans="1:5" ht="15.75" customHeight="1" x14ac:dyDescent="0.25">
      <c r="A2095" s="2">
        <v>10381</v>
      </c>
      <c r="B2095" s="4">
        <v>0</v>
      </c>
      <c r="C2095" s="4">
        <v>0</v>
      </c>
      <c r="D2095" s="5">
        <v>1</v>
      </c>
      <c r="E2095" s="5">
        <v>2</v>
      </c>
    </row>
    <row r="2096" spans="1:5" ht="15.75" customHeight="1" x14ac:dyDescent="0.25">
      <c r="A2096" s="2">
        <v>3525</v>
      </c>
      <c r="B2096" s="4">
        <v>0</v>
      </c>
      <c r="C2096" s="4">
        <v>0</v>
      </c>
      <c r="D2096" s="5">
        <v>1</v>
      </c>
      <c r="E2096" s="5">
        <v>2</v>
      </c>
    </row>
    <row r="2097" spans="1:5" ht="15.75" customHeight="1" x14ac:dyDescent="0.25">
      <c r="A2097" s="2">
        <v>3526</v>
      </c>
      <c r="B2097" s="4">
        <v>0</v>
      </c>
      <c r="C2097" s="4">
        <v>0</v>
      </c>
      <c r="D2097" s="5">
        <v>1</v>
      </c>
      <c r="E2097" s="5">
        <v>3</v>
      </c>
    </row>
    <row r="2098" spans="1:5" ht="15.75" customHeight="1" x14ac:dyDescent="0.25">
      <c r="A2098" s="2">
        <v>5081</v>
      </c>
      <c r="B2098" s="4">
        <v>0</v>
      </c>
      <c r="C2098" s="4">
        <v>6</v>
      </c>
      <c r="D2098" s="5">
        <v>1</v>
      </c>
      <c r="E2098" s="5">
        <v>3</v>
      </c>
    </row>
    <row r="2099" spans="1:5" ht="15.75" customHeight="1" x14ac:dyDescent="0.25">
      <c r="A2099" s="2">
        <v>7444</v>
      </c>
      <c r="B2099" s="4">
        <v>0</v>
      </c>
      <c r="C2099" s="4">
        <v>0</v>
      </c>
      <c r="D2099" s="5">
        <v>1</v>
      </c>
      <c r="E2099" s="5">
        <v>3</v>
      </c>
    </row>
    <row r="2100" spans="1:5" ht="15.75" customHeight="1" x14ac:dyDescent="0.25">
      <c r="A2100" s="2">
        <v>10277</v>
      </c>
      <c r="B2100" s="4">
        <v>0</v>
      </c>
      <c r="C2100" s="4">
        <v>0</v>
      </c>
      <c r="D2100" s="5">
        <v>1</v>
      </c>
      <c r="E2100" s="5">
        <v>3</v>
      </c>
    </row>
    <row r="2101" spans="1:5" ht="15.75" customHeight="1" x14ac:dyDescent="0.25">
      <c r="A2101" s="2">
        <v>7232</v>
      </c>
      <c r="B2101" s="4">
        <v>0</v>
      </c>
      <c r="C2101" s="4">
        <v>0</v>
      </c>
      <c r="D2101" s="5">
        <v>1</v>
      </c>
      <c r="E2101" s="5">
        <v>3</v>
      </c>
    </row>
    <row r="2102" spans="1:5" ht="15.75" customHeight="1" x14ac:dyDescent="0.25">
      <c r="A2102" s="2">
        <v>8953</v>
      </c>
      <c r="B2102" s="4">
        <v>0</v>
      </c>
      <c r="C2102" s="4">
        <v>0</v>
      </c>
      <c r="D2102" s="5">
        <v>1</v>
      </c>
      <c r="E2102" s="5">
        <v>3</v>
      </c>
    </row>
    <row r="2103" spans="1:5" ht="15.75" customHeight="1" x14ac:dyDescent="0.25">
      <c r="A2103" s="2">
        <v>8461</v>
      </c>
      <c r="B2103" s="4">
        <v>0</v>
      </c>
      <c r="C2103" s="4">
        <v>0</v>
      </c>
      <c r="D2103" s="5">
        <v>1</v>
      </c>
      <c r="E2103" s="5">
        <v>2</v>
      </c>
    </row>
    <row r="2104" spans="1:5" ht="15.75" customHeight="1" x14ac:dyDescent="0.25">
      <c r="A2104" s="2">
        <v>6728</v>
      </c>
      <c r="B2104" s="4">
        <v>0</v>
      </c>
      <c r="C2104" s="4">
        <v>3</v>
      </c>
      <c r="D2104" s="5">
        <v>1</v>
      </c>
      <c r="E2104" s="5">
        <v>3</v>
      </c>
    </row>
    <row r="2105" spans="1:5" ht="15.75" customHeight="1" x14ac:dyDescent="0.25">
      <c r="A2105" s="2">
        <v>8754</v>
      </c>
      <c r="B2105" s="4">
        <v>0</v>
      </c>
      <c r="C2105" s="4">
        <v>0</v>
      </c>
      <c r="D2105" s="5">
        <v>1</v>
      </c>
      <c r="E2105" s="5">
        <v>2</v>
      </c>
    </row>
    <row r="2106" spans="1:5" ht="15.75" customHeight="1" x14ac:dyDescent="0.25">
      <c r="A2106" s="2">
        <v>11007</v>
      </c>
      <c r="B2106" s="4">
        <v>0</v>
      </c>
      <c r="C2106" s="4">
        <v>0</v>
      </c>
      <c r="D2106" s="5">
        <v>1</v>
      </c>
      <c r="E2106" s="5">
        <v>3</v>
      </c>
    </row>
    <row r="2107" spans="1:5" ht="15.75" customHeight="1" x14ac:dyDescent="0.25">
      <c r="A2107" s="2">
        <v>9316</v>
      </c>
      <c r="B2107" s="4">
        <v>0</v>
      </c>
      <c r="C2107" s="4">
        <v>7</v>
      </c>
      <c r="D2107" s="5">
        <v>1</v>
      </c>
      <c r="E2107" s="5">
        <v>3</v>
      </c>
    </row>
    <row r="2108" spans="1:5" ht="15.75" customHeight="1" x14ac:dyDescent="0.25">
      <c r="A2108" s="2">
        <v>4472</v>
      </c>
      <c r="B2108" s="4">
        <v>0</v>
      </c>
      <c r="C2108" s="4">
        <v>2</v>
      </c>
      <c r="D2108" s="5">
        <v>1</v>
      </c>
      <c r="E2108" s="5">
        <v>3</v>
      </c>
    </row>
    <row r="2109" spans="1:5" ht="15.75" customHeight="1" x14ac:dyDescent="0.25">
      <c r="A2109" s="2">
        <v>4329</v>
      </c>
      <c r="B2109" s="4">
        <v>0</v>
      </c>
      <c r="C2109" s="4">
        <v>1</v>
      </c>
      <c r="D2109" s="5">
        <v>1</v>
      </c>
      <c r="E2109" s="5">
        <v>3</v>
      </c>
    </row>
    <row r="2110" spans="1:5" ht="15.75" customHeight="1" x14ac:dyDescent="0.25">
      <c r="A2110" s="2">
        <v>6516</v>
      </c>
      <c r="B2110" s="4">
        <v>0</v>
      </c>
      <c r="C2110" s="4">
        <v>4</v>
      </c>
      <c r="D2110" s="5">
        <v>1</v>
      </c>
      <c r="E2110" s="5">
        <v>2</v>
      </c>
    </row>
    <row r="2111" spans="1:5" ht="15.75" customHeight="1" x14ac:dyDescent="0.25">
      <c r="A2111" s="2">
        <v>6825</v>
      </c>
      <c r="B2111" s="4">
        <v>0</v>
      </c>
      <c r="C2111" s="4">
        <v>0</v>
      </c>
      <c r="D2111" s="5">
        <v>1</v>
      </c>
      <c r="E2111" s="5">
        <v>2</v>
      </c>
    </row>
    <row r="2112" spans="1:5" ht="15.75" customHeight="1" x14ac:dyDescent="0.25">
      <c r="A2112" s="2">
        <v>6646</v>
      </c>
      <c r="B2112" s="4">
        <v>0</v>
      </c>
      <c r="C2112" s="4">
        <v>0</v>
      </c>
      <c r="D2112" s="5">
        <v>1</v>
      </c>
      <c r="E2112" s="5">
        <v>3</v>
      </c>
    </row>
    <row r="2113" spans="1:5" ht="15.75" customHeight="1" x14ac:dyDescent="0.25">
      <c r="A2113" s="2">
        <v>10856</v>
      </c>
      <c r="B2113" s="4">
        <v>0</v>
      </c>
      <c r="C2113" s="4">
        <v>1</v>
      </c>
      <c r="D2113" s="5">
        <v>1</v>
      </c>
      <c r="E2113" s="5">
        <v>3</v>
      </c>
    </row>
    <row r="2114" spans="1:5" ht="15.75" customHeight="1" x14ac:dyDescent="0.25">
      <c r="A2114" s="2">
        <v>7186</v>
      </c>
      <c r="B2114" s="4">
        <v>0</v>
      </c>
      <c r="C2114" s="4">
        <v>0</v>
      </c>
      <c r="D2114" s="5">
        <v>1</v>
      </c>
      <c r="E2114" s="5">
        <v>2</v>
      </c>
    </row>
    <row r="2115" spans="1:5" ht="15.75" customHeight="1" x14ac:dyDescent="0.25">
      <c r="A2115" s="2">
        <v>4877</v>
      </c>
      <c r="B2115" s="4">
        <v>0</v>
      </c>
      <c r="C2115" s="4">
        <v>0</v>
      </c>
      <c r="D2115" s="5">
        <v>1</v>
      </c>
      <c r="E2115" s="5">
        <v>3</v>
      </c>
    </row>
    <row r="2116" spans="1:5" ht="15.75" customHeight="1" x14ac:dyDescent="0.25">
      <c r="A2116" s="2">
        <v>4259</v>
      </c>
      <c r="B2116" s="4">
        <v>0</v>
      </c>
      <c r="C2116" s="4">
        <v>0</v>
      </c>
      <c r="D2116" s="5">
        <v>1</v>
      </c>
      <c r="E2116" s="5">
        <v>2</v>
      </c>
    </row>
    <row r="2117" spans="1:5" ht="15.75" customHeight="1" x14ac:dyDescent="0.25">
      <c r="A2117" s="2">
        <v>9960</v>
      </c>
      <c r="B2117" s="4">
        <v>0</v>
      </c>
      <c r="C2117" s="4">
        <v>3</v>
      </c>
      <c r="D2117" s="5">
        <v>1</v>
      </c>
      <c r="E2117" s="5">
        <v>2</v>
      </c>
    </row>
    <row r="2118" spans="1:5" ht="15.75" customHeight="1" x14ac:dyDescent="0.25">
      <c r="A2118" s="2">
        <v>9972</v>
      </c>
      <c r="B2118" s="4">
        <v>0</v>
      </c>
      <c r="C2118" s="4">
        <v>0</v>
      </c>
      <c r="D2118" s="5">
        <v>1</v>
      </c>
      <c r="E2118" s="5">
        <v>3</v>
      </c>
    </row>
    <row r="2119" spans="1:5" ht="15.75" customHeight="1" x14ac:dyDescent="0.25">
      <c r="A2119" s="2">
        <v>8146</v>
      </c>
      <c r="B2119" s="4">
        <v>0</v>
      </c>
      <c r="C2119" s="4">
        <v>0</v>
      </c>
      <c r="D2119" s="5">
        <v>1</v>
      </c>
      <c r="E2119" s="5">
        <v>2</v>
      </c>
    </row>
    <row r="2120" spans="1:5" ht="15.75" customHeight="1" x14ac:dyDescent="0.25">
      <c r="A2120" s="2">
        <v>2620</v>
      </c>
      <c r="B2120" s="4">
        <v>0</v>
      </c>
      <c r="C2120" s="4">
        <v>0</v>
      </c>
      <c r="D2120" s="5">
        <v>1</v>
      </c>
      <c r="E2120" s="5">
        <v>2</v>
      </c>
    </row>
    <row r="2121" spans="1:5" ht="15.75" customHeight="1" x14ac:dyDescent="0.25">
      <c r="A2121" s="2">
        <v>1640</v>
      </c>
      <c r="B2121" s="4">
        <v>0</v>
      </c>
      <c r="C2121" s="4">
        <v>6</v>
      </c>
      <c r="D2121" s="5">
        <v>1</v>
      </c>
      <c r="E2121" s="5">
        <v>4</v>
      </c>
    </row>
    <row r="2122" spans="1:5" ht="15.75" customHeight="1" x14ac:dyDescent="0.25">
      <c r="A2122" s="2">
        <v>6119</v>
      </c>
      <c r="B2122" s="4">
        <v>0</v>
      </c>
      <c r="C2122" s="4">
        <v>0</v>
      </c>
      <c r="D2122" s="5">
        <v>1</v>
      </c>
      <c r="E2122" s="5">
        <v>2</v>
      </c>
    </row>
    <row r="2123" spans="1:5" ht="15.75" customHeight="1" x14ac:dyDescent="0.25">
      <c r="A2123" s="2">
        <v>4550</v>
      </c>
      <c r="B2123" s="4">
        <v>0</v>
      </c>
      <c r="C2123" s="4">
        <v>0</v>
      </c>
      <c r="D2123" s="5">
        <v>1</v>
      </c>
      <c r="E2123" s="5">
        <v>3</v>
      </c>
    </row>
    <row r="2124" spans="1:5" ht="15.75" customHeight="1" x14ac:dyDescent="0.25">
      <c r="A2124" s="2">
        <v>10175</v>
      </c>
      <c r="B2124" s="4">
        <v>0</v>
      </c>
      <c r="C2124" s="4">
        <v>0</v>
      </c>
      <c r="D2124" s="5">
        <v>1</v>
      </c>
      <c r="E2124" s="5">
        <v>3</v>
      </c>
    </row>
    <row r="2125" spans="1:5" ht="15.75" customHeight="1" x14ac:dyDescent="0.25">
      <c r="A2125" s="2">
        <v>6287</v>
      </c>
      <c r="B2125" s="4">
        <v>0</v>
      </c>
      <c r="C2125" s="4">
        <v>0</v>
      </c>
      <c r="D2125" s="5">
        <v>1</v>
      </c>
      <c r="E2125" s="5">
        <v>2</v>
      </c>
    </row>
    <row r="2126" spans="1:5" ht="15.75" customHeight="1" x14ac:dyDescent="0.25">
      <c r="A2126" s="2">
        <v>9725</v>
      </c>
      <c r="B2126" s="4">
        <v>0</v>
      </c>
      <c r="C2126" s="4">
        <v>0</v>
      </c>
      <c r="D2126" s="5">
        <v>1</v>
      </c>
      <c r="E2126" s="5">
        <v>2</v>
      </c>
    </row>
    <row r="2127" spans="1:5" ht="15.75" customHeight="1" x14ac:dyDescent="0.25">
      <c r="A2127" s="2">
        <v>5731</v>
      </c>
      <c r="B2127" s="4">
        <v>0</v>
      </c>
      <c r="C2127" s="4">
        <v>0</v>
      </c>
      <c r="D2127" s="5">
        <v>1</v>
      </c>
      <c r="E2127" s="5">
        <v>3</v>
      </c>
    </row>
    <row r="2128" spans="1:5" ht="15.75" customHeight="1" x14ac:dyDescent="0.25">
      <c r="A2128" s="2">
        <v>2055</v>
      </c>
      <c r="B2128" s="4">
        <v>0</v>
      </c>
      <c r="C2128" s="4">
        <v>2</v>
      </c>
      <c r="D2128" s="5">
        <v>1</v>
      </c>
      <c r="E2128" s="5">
        <v>2</v>
      </c>
    </row>
    <row r="2129" spans="1:5" ht="15.75" customHeight="1" x14ac:dyDescent="0.25">
      <c r="A2129" s="2">
        <v>5577</v>
      </c>
      <c r="B2129" s="4">
        <v>0</v>
      </c>
      <c r="C2129" s="4">
        <v>1</v>
      </c>
      <c r="D2129" s="5">
        <v>1</v>
      </c>
      <c r="E2129" s="5">
        <v>2</v>
      </c>
    </row>
    <row r="2130" spans="1:5" ht="15.75" customHeight="1" x14ac:dyDescent="0.25">
      <c r="A2130" s="2">
        <v>1109</v>
      </c>
      <c r="B2130" s="4">
        <v>0</v>
      </c>
      <c r="C2130" s="4">
        <v>0</v>
      </c>
      <c r="D2130" s="5">
        <v>1</v>
      </c>
      <c r="E2130" s="5">
        <v>2</v>
      </c>
    </row>
    <row r="2131" spans="1:5" ht="15.75" customHeight="1" x14ac:dyDescent="0.25">
      <c r="A2131" s="2">
        <v>10022</v>
      </c>
      <c r="B2131" s="4">
        <v>0</v>
      </c>
      <c r="C2131" s="4">
        <v>0</v>
      </c>
      <c r="D2131" s="5">
        <v>1</v>
      </c>
      <c r="E2131" s="5">
        <v>2</v>
      </c>
    </row>
    <row r="2132" spans="1:5" ht="15.75" customHeight="1" x14ac:dyDescent="0.25">
      <c r="A2132" s="2">
        <v>1010</v>
      </c>
      <c r="B2132" s="4">
        <v>0</v>
      </c>
      <c r="C2132" s="4">
        <v>1</v>
      </c>
      <c r="D2132" s="5">
        <v>1</v>
      </c>
      <c r="E2132" s="5">
        <v>3</v>
      </c>
    </row>
    <row r="2133" spans="1:5" ht="15.75" customHeight="1" x14ac:dyDescent="0.25">
      <c r="A2133" s="2">
        <v>10525</v>
      </c>
      <c r="B2133" s="4">
        <v>0</v>
      </c>
      <c r="C2133" s="4">
        <v>0</v>
      </c>
      <c r="D2133" s="5">
        <v>1</v>
      </c>
      <c r="E2133" s="5">
        <v>2</v>
      </c>
    </row>
    <row r="2134" spans="1:5" ht="15.75" customHeight="1" x14ac:dyDescent="0.25">
      <c r="A2134" s="2">
        <v>193</v>
      </c>
      <c r="B2134" s="4">
        <v>0</v>
      </c>
      <c r="C2134" s="4">
        <v>3</v>
      </c>
      <c r="D2134" s="5">
        <v>1</v>
      </c>
      <c r="E2134" s="5">
        <v>2</v>
      </c>
    </row>
    <row r="2135" spans="1:5" ht="15.75" customHeight="1" x14ac:dyDescent="0.25">
      <c r="A2135" s="2">
        <v>5907</v>
      </c>
      <c r="B2135" s="4">
        <v>0</v>
      </c>
      <c r="C2135" s="4">
        <v>0</v>
      </c>
      <c r="D2135" s="5">
        <v>1</v>
      </c>
      <c r="E2135" s="5">
        <v>2</v>
      </c>
    </row>
    <row r="2136" spans="1:5" ht="15.75" customHeight="1" x14ac:dyDescent="0.25">
      <c r="A2136" s="2">
        <v>2315</v>
      </c>
      <c r="B2136" s="4">
        <v>0</v>
      </c>
      <c r="C2136" s="4">
        <v>29</v>
      </c>
      <c r="D2136" s="5">
        <v>1</v>
      </c>
      <c r="E2136" s="5">
        <v>2</v>
      </c>
    </row>
    <row r="2137" spans="1:5" ht="15.75" customHeight="1" x14ac:dyDescent="0.25">
      <c r="A2137" s="2">
        <v>8955</v>
      </c>
      <c r="B2137" s="4">
        <v>0</v>
      </c>
      <c r="C2137" s="4">
        <v>0</v>
      </c>
      <c r="D2137" s="5">
        <v>1</v>
      </c>
      <c r="E2137" s="5">
        <v>2</v>
      </c>
    </row>
    <row r="2138" spans="1:5" ht="15.75" customHeight="1" x14ac:dyDescent="0.25">
      <c r="A2138" s="2">
        <v>7325</v>
      </c>
      <c r="B2138" s="4">
        <v>0</v>
      </c>
      <c r="C2138" s="4">
        <v>1</v>
      </c>
      <c r="D2138" s="5">
        <v>1</v>
      </c>
      <c r="E2138" s="5">
        <v>3</v>
      </c>
    </row>
    <row r="2139" spans="1:5" ht="15.75" customHeight="1" x14ac:dyDescent="0.25">
      <c r="A2139" s="2">
        <v>6211</v>
      </c>
      <c r="B2139" s="4">
        <v>0</v>
      </c>
      <c r="C2139" s="4">
        <v>1</v>
      </c>
      <c r="D2139" s="5">
        <v>1</v>
      </c>
      <c r="E2139" s="5">
        <v>3</v>
      </c>
    </row>
    <row r="2140" spans="1:5" ht="15.75" customHeight="1" x14ac:dyDescent="0.25">
      <c r="A2140" s="2">
        <v>4298</v>
      </c>
      <c r="B2140" s="4">
        <v>0</v>
      </c>
      <c r="C2140" s="4">
        <v>0</v>
      </c>
      <c r="D2140" s="5">
        <v>1</v>
      </c>
      <c r="E2140" s="5">
        <v>2</v>
      </c>
    </row>
    <row r="2141" spans="1:5" ht="15.75" customHeight="1" x14ac:dyDescent="0.25">
      <c r="A2141" s="2">
        <v>5493</v>
      </c>
      <c r="B2141" s="4">
        <v>0</v>
      </c>
      <c r="C2141" s="4">
        <v>0</v>
      </c>
      <c r="D2141" s="5">
        <v>1</v>
      </c>
      <c r="E2141" s="5">
        <v>2</v>
      </c>
    </row>
    <row r="2142" spans="1:5" ht="15.75" customHeight="1" x14ac:dyDescent="0.25">
      <c r="A2142" s="2">
        <v>5107</v>
      </c>
      <c r="B2142" s="4">
        <v>0</v>
      </c>
      <c r="C2142" s="4">
        <v>2</v>
      </c>
      <c r="D2142" s="5">
        <v>1</v>
      </c>
      <c r="E2142" s="5">
        <v>2</v>
      </c>
    </row>
    <row r="2143" spans="1:5" ht="15.75" customHeight="1" x14ac:dyDescent="0.25">
      <c r="A2143" s="2">
        <v>7128</v>
      </c>
      <c r="B2143" s="4">
        <v>0</v>
      </c>
      <c r="C2143" s="4">
        <v>1</v>
      </c>
      <c r="D2143" s="5">
        <v>1</v>
      </c>
      <c r="E2143" s="5">
        <v>2</v>
      </c>
    </row>
    <row r="2144" spans="1:5" ht="15.75" customHeight="1" x14ac:dyDescent="0.25">
      <c r="A2144" s="2">
        <v>2811</v>
      </c>
      <c r="B2144" s="4">
        <v>0</v>
      </c>
      <c r="C2144" s="4">
        <v>0</v>
      </c>
      <c r="D2144" s="5">
        <v>1</v>
      </c>
      <c r="E2144" s="5">
        <v>4</v>
      </c>
    </row>
    <row r="2145" spans="1:5" ht="15.75" customHeight="1" x14ac:dyDescent="0.25">
      <c r="A2145" s="2">
        <v>2253</v>
      </c>
      <c r="B2145" s="4">
        <v>0</v>
      </c>
      <c r="C2145" s="4">
        <v>4</v>
      </c>
      <c r="D2145" s="5">
        <v>1</v>
      </c>
      <c r="E2145" s="5">
        <v>4</v>
      </c>
    </row>
    <row r="2146" spans="1:5" ht="15.75" customHeight="1" x14ac:dyDescent="0.25">
      <c r="A2146" s="2">
        <v>10258</v>
      </c>
      <c r="B2146" s="4">
        <v>0</v>
      </c>
      <c r="C2146" s="4">
        <v>0</v>
      </c>
      <c r="D2146" s="5">
        <v>1</v>
      </c>
      <c r="E2146" s="5">
        <v>3</v>
      </c>
    </row>
    <row r="2147" spans="1:5" ht="15.75" customHeight="1" x14ac:dyDescent="0.25">
      <c r="A2147" s="2">
        <v>8663</v>
      </c>
      <c r="B2147" s="4">
        <v>0</v>
      </c>
      <c r="C2147" s="4">
        <v>0</v>
      </c>
      <c r="D2147" s="5">
        <v>1</v>
      </c>
      <c r="E2147" s="5">
        <v>2</v>
      </c>
    </row>
    <row r="2148" spans="1:5" ht="15.75" customHeight="1" x14ac:dyDescent="0.25">
      <c r="A2148" s="2">
        <v>5824</v>
      </c>
      <c r="B2148" s="4">
        <v>0</v>
      </c>
      <c r="C2148" s="4">
        <v>0</v>
      </c>
      <c r="D2148" s="5">
        <v>1</v>
      </c>
      <c r="E2148" s="5">
        <v>2</v>
      </c>
    </row>
    <row r="2149" spans="1:5" ht="15.75" customHeight="1" x14ac:dyDescent="0.25">
      <c r="A2149" s="2">
        <v>8254</v>
      </c>
      <c r="B2149" s="4">
        <v>0</v>
      </c>
      <c r="C2149" s="4">
        <v>0</v>
      </c>
      <c r="D2149" s="5">
        <v>1</v>
      </c>
      <c r="E2149" s="5">
        <v>2</v>
      </c>
    </row>
    <row r="2150" spans="1:5" ht="15.75" customHeight="1" x14ac:dyDescent="0.25">
      <c r="A2150" s="2">
        <v>7152</v>
      </c>
      <c r="B2150" s="4">
        <v>0</v>
      </c>
      <c r="C2150" s="4">
        <v>0</v>
      </c>
      <c r="D2150" s="5">
        <v>1</v>
      </c>
      <c r="E2150" s="5">
        <v>3</v>
      </c>
    </row>
    <row r="2151" spans="1:5" ht="15.75" customHeight="1" x14ac:dyDescent="0.25">
      <c r="A2151" s="2">
        <v>2945</v>
      </c>
      <c r="B2151" s="4">
        <v>0</v>
      </c>
      <c r="C2151" s="4">
        <v>0</v>
      </c>
      <c r="D2151" s="5">
        <v>1</v>
      </c>
      <c r="E2151" s="5">
        <v>3</v>
      </c>
    </row>
    <row r="2152" spans="1:5" ht="15.75" customHeight="1" x14ac:dyDescent="0.25">
      <c r="A2152" s="2">
        <v>5074</v>
      </c>
      <c r="B2152" s="4">
        <v>0</v>
      </c>
      <c r="C2152" s="4">
        <v>0</v>
      </c>
      <c r="D2152" s="5">
        <v>1</v>
      </c>
      <c r="E2152" s="5">
        <v>3</v>
      </c>
    </row>
    <row r="2153" spans="1:5" ht="15.75" customHeight="1" x14ac:dyDescent="0.25">
      <c r="A2153" s="2">
        <v>4706</v>
      </c>
      <c r="B2153" s="4">
        <v>0</v>
      </c>
      <c r="C2153" s="4">
        <v>1</v>
      </c>
      <c r="D2153" s="5">
        <v>1</v>
      </c>
      <c r="E2153" s="5">
        <v>3</v>
      </c>
    </row>
    <row r="2154" spans="1:5" ht="15.75" customHeight="1" x14ac:dyDescent="0.25">
      <c r="A2154" s="2">
        <v>451</v>
      </c>
      <c r="B2154" s="4">
        <v>0</v>
      </c>
      <c r="C2154" s="4">
        <v>0</v>
      </c>
      <c r="D2154" s="5">
        <v>1</v>
      </c>
      <c r="E2154" s="5">
        <v>2</v>
      </c>
    </row>
    <row r="2155" spans="1:5" ht="15.75" customHeight="1" x14ac:dyDescent="0.25">
      <c r="A2155" s="2">
        <v>1626</v>
      </c>
      <c r="B2155" s="4">
        <v>0</v>
      </c>
      <c r="C2155" s="4">
        <v>2</v>
      </c>
      <c r="D2155" s="5">
        <v>1</v>
      </c>
      <c r="E2155" s="5">
        <v>2</v>
      </c>
    </row>
    <row r="2156" spans="1:5" ht="15.75" customHeight="1" x14ac:dyDescent="0.25">
      <c r="A2156" s="2">
        <v>7943</v>
      </c>
      <c r="B2156" s="4">
        <v>0</v>
      </c>
      <c r="C2156" s="4">
        <v>3</v>
      </c>
      <c r="D2156" s="5">
        <v>1</v>
      </c>
      <c r="E2156" s="5">
        <v>3</v>
      </c>
    </row>
    <row r="2157" spans="1:5" ht="15.75" customHeight="1" x14ac:dyDescent="0.25">
      <c r="A2157" s="2">
        <v>6215</v>
      </c>
      <c r="B2157" s="4">
        <v>0</v>
      </c>
      <c r="C2157" s="4">
        <v>1</v>
      </c>
      <c r="D2157" s="5">
        <v>1</v>
      </c>
      <c r="E2157" s="5">
        <v>2</v>
      </c>
    </row>
    <row r="2158" spans="1:5" ht="15.75" customHeight="1" x14ac:dyDescent="0.25">
      <c r="A2158" s="2">
        <v>5423</v>
      </c>
      <c r="B2158" s="4">
        <v>0</v>
      </c>
      <c r="C2158" s="4">
        <v>1</v>
      </c>
      <c r="D2158" s="5">
        <v>1</v>
      </c>
      <c r="E2158" s="5">
        <v>2</v>
      </c>
    </row>
    <row r="2159" spans="1:5" ht="15.75" customHeight="1" x14ac:dyDescent="0.25">
      <c r="A2159" s="2">
        <v>6866</v>
      </c>
      <c r="B2159" s="4">
        <v>0</v>
      </c>
      <c r="C2159" s="4">
        <v>3</v>
      </c>
      <c r="D2159" s="5">
        <v>1</v>
      </c>
      <c r="E2159" s="5">
        <v>3</v>
      </c>
    </row>
    <row r="2160" spans="1:5" ht="15.75" customHeight="1" x14ac:dyDescent="0.25">
      <c r="A2160" s="2">
        <v>13</v>
      </c>
      <c r="B2160" s="4">
        <v>0</v>
      </c>
      <c r="C2160" s="4">
        <v>0</v>
      </c>
      <c r="D2160" s="5">
        <v>1</v>
      </c>
      <c r="E2160" s="5">
        <v>3</v>
      </c>
    </row>
    <row r="2161" spans="1:5" ht="15.75" customHeight="1" x14ac:dyDescent="0.25">
      <c r="A2161" s="2">
        <v>7947</v>
      </c>
      <c r="B2161" s="4">
        <v>0</v>
      </c>
      <c r="C2161" s="4">
        <v>1</v>
      </c>
      <c r="D2161" s="5">
        <v>1</v>
      </c>
      <c r="E2161" s="5">
        <v>3</v>
      </c>
    </row>
    <row r="2162" spans="1:5" ht="15.75" customHeight="1" x14ac:dyDescent="0.25">
      <c r="A2162" s="2">
        <v>10790</v>
      </c>
      <c r="B2162" s="4">
        <v>0</v>
      </c>
      <c r="C2162" s="4">
        <v>0</v>
      </c>
      <c r="D2162" s="5">
        <v>1</v>
      </c>
      <c r="E2162" s="5">
        <v>2</v>
      </c>
    </row>
    <row r="2163" spans="1:5" ht="15.75" customHeight="1" x14ac:dyDescent="0.25">
      <c r="A2163" s="2">
        <v>10356</v>
      </c>
      <c r="B2163" s="4">
        <v>0</v>
      </c>
      <c r="C2163" s="4">
        <v>0</v>
      </c>
      <c r="D2163" s="5">
        <v>1</v>
      </c>
      <c r="E2163" s="5">
        <v>3</v>
      </c>
    </row>
    <row r="2164" spans="1:5" ht="15.75" customHeight="1" x14ac:dyDescent="0.25">
      <c r="A2164" s="2">
        <v>5247</v>
      </c>
      <c r="B2164" s="4">
        <v>0</v>
      </c>
      <c r="C2164" s="4">
        <v>1</v>
      </c>
      <c r="D2164" s="5">
        <v>1</v>
      </c>
      <c r="E2164" s="5">
        <v>4</v>
      </c>
    </row>
    <row r="2165" spans="1:5" ht="15.75" customHeight="1" x14ac:dyDescent="0.25">
      <c r="A2165" s="2">
        <v>2694</v>
      </c>
      <c r="B2165" s="4">
        <v>0</v>
      </c>
      <c r="C2165" s="4">
        <v>0</v>
      </c>
      <c r="D2165" s="5">
        <v>1</v>
      </c>
      <c r="E2165" s="5">
        <v>3</v>
      </c>
    </row>
    <row r="2166" spans="1:5" ht="15.75" customHeight="1" x14ac:dyDescent="0.25">
      <c r="A2166" s="2">
        <v>9150</v>
      </c>
      <c r="B2166" s="4">
        <v>0</v>
      </c>
      <c r="C2166" s="4">
        <v>0</v>
      </c>
      <c r="D2166" s="5">
        <v>1</v>
      </c>
      <c r="E2166" s="5">
        <v>4</v>
      </c>
    </row>
    <row r="2167" spans="1:5" ht="15.75" customHeight="1" x14ac:dyDescent="0.25">
      <c r="A2167" s="2">
        <v>10691</v>
      </c>
      <c r="B2167" s="4">
        <v>0</v>
      </c>
      <c r="C2167" s="4">
        <v>2</v>
      </c>
      <c r="D2167" s="5">
        <v>1</v>
      </c>
      <c r="E2167" s="5">
        <v>2</v>
      </c>
    </row>
    <row r="2168" spans="1:5" ht="15.75" customHeight="1" x14ac:dyDescent="0.25">
      <c r="A2168" s="2">
        <v>8397</v>
      </c>
      <c r="B2168" s="4">
        <v>0</v>
      </c>
      <c r="C2168" s="4">
        <v>0</v>
      </c>
      <c r="D2168" s="5">
        <v>1</v>
      </c>
      <c r="E2168" s="5">
        <v>2</v>
      </c>
    </row>
    <row r="2169" spans="1:5" ht="15.75" customHeight="1" x14ac:dyDescent="0.25">
      <c r="A2169" s="2">
        <v>2549</v>
      </c>
      <c r="B2169" s="4">
        <v>0</v>
      </c>
      <c r="C2169" s="4">
        <v>0</v>
      </c>
      <c r="D2169" s="5">
        <v>1</v>
      </c>
      <c r="E2169" s="5">
        <v>3</v>
      </c>
    </row>
    <row r="2170" spans="1:5" ht="15.75" customHeight="1" x14ac:dyDescent="0.25">
      <c r="A2170" s="2">
        <v>8566</v>
      </c>
      <c r="B2170" s="4">
        <v>0</v>
      </c>
      <c r="C2170" s="4">
        <v>0</v>
      </c>
      <c r="D2170" s="5">
        <v>1</v>
      </c>
      <c r="E2170" s="5">
        <v>2</v>
      </c>
    </row>
    <row r="2171" spans="1:5" ht="15.75" customHeight="1" x14ac:dyDescent="0.25">
      <c r="A2171" s="2">
        <v>78</v>
      </c>
      <c r="B2171" s="4">
        <v>0</v>
      </c>
      <c r="C2171" s="4">
        <v>2</v>
      </c>
      <c r="D2171" s="5">
        <v>1</v>
      </c>
      <c r="E2171" s="5">
        <v>2</v>
      </c>
    </row>
    <row r="2172" spans="1:5" ht="15.75" customHeight="1" x14ac:dyDescent="0.25">
      <c r="A2172" s="2">
        <v>10241</v>
      </c>
      <c r="B2172" s="4">
        <v>0</v>
      </c>
      <c r="C2172" s="4">
        <v>2</v>
      </c>
      <c r="D2172" s="5">
        <v>1</v>
      </c>
      <c r="E2172" s="5">
        <v>2</v>
      </c>
    </row>
    <row r="2173" spans="1:5" ht="15.75" customHeight="1" x14ac:dyDescent="0.25">
      <c r="A2173" s="2">
        <v>8341</v>
      </c>
      <c r="B2173" s="4">
        <v>0</v>
      </c>
      <c r="C2173" s="4">
        <v>1</v>
      </c>
      <c r="D2173" s="5">
        <v>1</v>
      </c>
      <c r="E2173" s="5">
        <v>2</v>
      </c>
    </row>
    <row r="2174" spans="1:5" ht="15.75" customHeight="1" x14ac:dyDescent="0.25">
      <c r="A2174" s="2">
        <v>2326</v>
      </c>
      <c r="B2174" s="4">
        <v>0</v>
      </c>
      <c r="C2174" s="4">
        <v>4</v>
      </c>
      <c r="D2174" s="5">
        <v>1</v>
      </c>
      <c r="E2174" s="5">
        <v>4</v>
      </c>
    </row>
    <row r="2175" spans="1:5" ht="15.75" customHeight="1" x14ac:dyDescent="0.25">
      <c r="A2175" s="2">
        <v>10686</v>
      </c>
      <c r="B2175" s="4">
        <v>0</v>
      </c>
      <c r="C2175" s="4">
        <v>0</v>
      </c>
      <c r="D2175" s="5">
        <v>1</v>
      </c>
      <c r="E2175" s="5">
        <v>2</v>
      </c>
    </row>
    <row r="2176" spans="1:5" ht="15.75" customHeight="1" x14ac:dyDescent="0.25">
      <c r="A2176" s="2">
        <v>5393</v>
      </c>
      <c r="B2176" s="4">
        <v>0</v>
      </c>
      <c r="C2176" s="4">
        <v>2</v>
      </c>
      <c r="D2176" s="5">
        <v>1</v>
      </c>
      <c r="E2176" s="5">
        <v>3</v>
      </c>
    </row>
    <row r="2177" spans="1:5" ht="15.75" customHeight="1" x14ac:dyDescent="0.25">
      <c r="A2177" s="2">
        <v>8514</v>
      </c>
      <c r="B2177" s="4">
        <v>0</v>
      </c>
      <c r="C2177" s="4">
        <v>1</v>
      </c>
      <c r="D2177" s="5">
        <v>1</v>
      </c>
      <c r="E2177" s="5">
        <v>3</v>
      </c>
    </row>
    <row r="2178" spans="1:5" ht="15.75" customHeight="1" x14ac:dyDescent="0.25">
      <c r="A2178" s="2">
        <v>4338</v>
      </c>
      <c r="B2178" s="4">
        <v>0</v>
      </c>
      <c r="C2178" s="4">
        <v>0</v>
      </c>
      <c r="D2178" s="5">
        <v>1</v>
      </c>
      <c r="E2178" s="5">
        <v>3</v>
      </c>
    </row>
    <row r="2179" spans="1:5" ht="15.75" customHeight="1" x14ac:dyDescent="0.25">
      <c r="A2179" s="2">
        <v>255</v>
      </c>
      <c r="B2179" s="4">
        <v>0</v>
      </c>
      <c r="C2179" s="4">
        <v>0</v>
      </c>
      <c r="D2179" s="5">
        <v>1</v>
      </c>
      <c r="E2179" s="5">
        <v>3</v>
      </c>
    </row>
    <row r="2180" spans="1:5" ht="15.75" customHeight="1" x14ac:dyDescent="0.25">
      <c r="A2180" s="2">
        <v>6382</v>
      </c>
      <c r="B2180" s="4">
        <v>0</v>
      </c>
      <c r="C2180" s="4">
        <v>0</v>
      </c>
      <c r="D2180" s="5">
        <v>1</v>
      </c>
      <c r="E2180" s="5">
        <v>3</v>
      </c>
    </row>
    <row r="2181" spans="1:5" ht="15.75" customHeight="1" x14ac:dyDescent="0.25">
      <c r="A2181" s="2">
        <v>5517</v>
      </c>
      <c r="B2181" s="4">
        <v>0</v>
      </c>
      <c r="C2181" s="4">
        <v>2</v>
      </c>
      <c r="D2181" s="5">
        <v>1</v>
      </c>
      <c r="E2181" s="5">
        <v>2</v>
      </c>
    </row>
    <row r="2182" spans="1:5" ht="15.75" customHeight="1" x14ac:dyDescent="0.25">
      <c r="A2182" s="2">
        <v>6958</v>
      </c>
      <c r="B2182" s="4">
        <v>0</v>
      </c>
      <c r="C2182" s="4">
        <v>0</v>
      </c>
      <c r="D2182" s="5">
        <v>1</v>
      </c>
      <c r="E2182" s="5">
        <v>2</v>
      </c>
    </row>
    <row r="2183" spans="1:5" ht="15.75" customHeight="1" x14ac:dyDescent="0.25">
      <c r="A2183" s="2">
        <v>1055</v>
      </c>
      <c r="B2183" s="4">
        <v>0</v>
      </c>
      <c r="C2183" s="4">
        <v>0</v>
      </c>
      <c r="D2183" s="5">
        <v>1</v>
      </c>
      <c r="E2183" s="5">
        <v>3</v>
      </c>
    </row>
    <row r="2184" spans="1:5" ht="15.75" customHeight="1" x14ac:dyDescent="0.25">
      <c r="A2184" s="2">
        <v>10067</v>
      </c>
      <c r="B2184" s="4">
        <v>0</v>
      </c>
      <c r="C2184" s="4">
        <v>0</v>
      </c>
      <c r="D2184" s="5">
        <v>1</v>
      </c>
      <c r="E2184" s="5">
        <v>2</v>
      </c>
    </row>
    <row r="2185" spans="1:5" ht="15.75" customHeight="1" x14ac:dyDescent="0.25">
      <c r="A2185" s="2">
        <v>2115</v>
      </c>
      <c r="B2185" s="4">
        <v>0</v>
      </c>
      <c r="C2185" s="4">
        <v>0</v>
      </c>
      <c r="D2185" s="5">
        <v>1</v>
      </c>
      <c r="E2185" s="5">
        <v>4</v>
      </c>
    </row>
    <row r="2186" spans="1:5" ht="15.75" customHeight="1" x14ac:dyDescent="0.25">
      <c r="A2186" s="2">
        <v>10104</v>
      </c>
      <c r="B2186" s="4">
        <v>0</v>
      </c>
      <c r="C2186" s="4">
        <v>0</v>
      </c>
      <c r="D2186" s="5">
        <v>1</v>
      </c>
      <c r="E2186" s="5">
        <v>2</v>
      </c>
    </row>
    <row r="2187" spans="1:5" ht="15.75" customHeight="1" x14ac:dyDescent="0.25">
      <c r="A2187" s="2">
        <v>3006</v>
      </c>
      <c r="B2187" s="4">
        <v>0</v>
      </c>
      <c r="C2187" s="4">
        <v>3</v>
      </c>
      <c r="D2187" s="5">
        <v>1</v>
      </c>
      <c r="E2187" s="5">
        <v>3</v>
      </c>
    </row>
    <row r="2188" spans="1:5" ht="15.75" customHeight="1" x14ac:dyDescent="0.25">
      <c r="A2188" s="2">
        <v>10432</v>
      </c>
      <c r="B2188" s="4">
        <v>0</v>
      </c>
      <c r="C2188" s="4">
        <v>6</v>
      </c>
      <c r="D2188" s="5">
        <v>1</v>
      </c>
      <c r="E2188" s="5">
        <v>3</v>
      </c>
    </row>
    <row r="2189" spans="1:5" ht="15.75" customHeight="1" x14ac:dyDescent="0.25">
      <c r="A2189" s="2">
        <v>10609</v>
      </c>
      <c r="B2189" s="4">
        <v>0</v>
      </c>
      <c r="C2189" s="4">
        <v>1</v>
      </c>
      <c r="D2189" s="5">
        <v>1</v>
      </c>
      <c r="E2189" s="5">
        <v>4</v>
      </c>
    </row>
    <row r="2190" spans="1:5" ht="15.75" customHeight="1" x14ac:dyDescent="0.25">
      <c r="A2190" s="2">
        <v>8207</v>
      </c>
      <c r="B2190" s="4">
        <v>0</v>
      </c>
      <c r="C2190" s="4">
        <v>0</v>
      </c>
      <c r="D2190" s="5">
        <v>1</v>
      </c>
      <c r="E2190" s="5">
        <v>3</v>
      </c>
    </row>
    <row r="2191" spans="1:5" ht="15.75" customHeight="1" x14ac:dyDescent="0.25">
      <c r="A2191" s="2">
        <v>1876</v>
      </c>
      <c r="B2191" s="4">
        <v>0</v>
      </c>
      <c r="C2191" s="4">
        <v>4</v>
      </c>
      <c r="D2191" s="5">
        <v>1</v>
      </c>
      <c r="E2191" s="5">
        <v>4</v>
      </c>
    </row>
    <row r="2192" spans="1:5" ht="15.75" customHeight="1" x14ac:dyDescent="0.25">
      <c r="A2192" s="2">
        <v>6168</v>
      </c>
      <c r="B2192" s="4">
        <v>0</v>
      </c>
      <c r="C2192" s="4">
        <v>0</v>
      </c>
      <c r="D2192" s="5">
        <v>1</v>
      </c>
      <c r="E2192" s="5">
        <v>2</v>
      </c>
    </row>
    <row r="2193" spans="1:5" ht="15.75" customHeight="1" x14ac:dyDescent="0.25">
      <c r="A2193" s="2">
        <v>10749</v>
      </c>
      <c r="B2193" s="4">
        <v>18</v>
      </c>
      <c r="C2193" s="4">
        <v>12</v>
      </c>
      <c r="D2193" s="5">
        <v>0</v>
      </c>
      <c r="E2193" s="5">
        <v>0</v>
      </c>
    </row>
    <row r="2194" spans="1:5" ht="15.75" customHeight="1" x14ac:dyDescent="0.25">
      <c r="A2194" s="2">
        <v>1501</v>
      </c>
      <c r="B2194" s="4">
        <v>16</v>
      </c>
      <c r="C2194" s="4">
        <v>3</v>
      </c>
      <c r="D2194" s="5">
        <v>0</v>
      </c>
      <c r="E2194" s="5">
        <v>1</v>
      </c>
    </row>
    <row r="2195" spans="1:5" ht="15.75" customHeight="1" x14ac:dyDescent="0.25">
      <c r="A2195" s="2">
        <v>9543</v>
      </c>
      <c r="B2195" s="4">
        <v>6</v>
      </c>
      <c r="C2195" s="4">
        <v>2</v>
      </c>
      <c r="D2195" s="5">
        <v>0</v>
      </c>
      <c r="E2195" s="5">
        <v>3</v>
      </c>
    </row>
    <row r="2196" spans="1:5" ht="15.75" customHeight="1" x14ac:dyDescent="0.25">
      <c r="A2196" s="2">
        <v>7093</v>
      </c>
      <c r="B2196" s="4">
        <v>6</v>
      </c>
      <c r="C2196" s="4">
        <v>2</v>
      </c>
      <c r="D2196" s="5">
        <v>0</v>
      </c>
      <c r="E2196" s="5">
        <v>3</v>
      </c>
    </row>
    <row r="2197" spans="1:5" ht="15.75" customHeight="1" x14ac:dyDescent="0.25">
      <c r="A2197" s="2">
        <v>9850</v>
      </c>
      <c r="B2197" s="4">
        <v>6</v>
      </c>
      <c r="C2197" s="4">
        <v>0</v>
      </c>
      <c r="D2197" s="5">
        <v>0</v>
      </c>
      <c r="E2197" s="5">
        <v>3</v>
      </c>
    </row>
    <row r="2198" spans="1:5" ht="15.75" customHeight="1" x14ac:dyDescent="0.25">
      <c r="A2198" s="2">
        <v>624</v>
      </c>
      <c r="B2198" s="4">
        <v>4</v>
      </c>
      <c r="C2198" s="4">
        <v>2</v>
      </c>
      <c r="D2198" s="5">
        <v>0</v>
      </c>
      <c r="E2198" s="5">
        <v>2</v>
      </c>
    </row>
    <row r="2199" spans="1:5" ht="15.75" customHeight="1" x14ac:dyDescent="0.25">
      <c r="A2199" s="2">
        <v>2518</v>
      </c>
      <c r="B2199" s="4">
        <v>4</v>
      </c>
      <c r="C2199" s="4">
        <v>2</v>
      </c>
      <c r="D2199" s="5">
        <v>0</v>
      </c>
      <c r="E2199" s="5">
        <v>2</v>
      </c>
    </row>
    <row r="2200" spans="1:5" ht="15.75" customHeight="1" x14ac:dyDescent="0.25">
      <c r="A2200" s="2">
        <v>8977</v>
      </c>
      <c r="B2200" s="4">
        <v>3</v>
      </c>
      <c r="C2200" s="4">
        <v>3</v>
      </c>
      <c r="D2200" s="5">
        <v>0</v>
      </c>
      <c r="E2200" s="5">
        <v>3</v>
      </c>
    </row>
    <row r="2201" spans="1:5" ht="15.75" customHeight="1" x14ac:dyDescent="0.25">
      <c r="A2201" s="2">
        <v>6679</v>
      </c>
      <c r="B2201" s="4">
        <v>3</v>
      </c>
      <c r="C2201" s="4">
        <v>0</v>
      </c>
      <c r="D2201" s="5">
        <v>0</v>
      </c>
      <c r="E2201" s="5">
        <v>3</v>
      </c>
    </row>
    <row r="2202" spans="1:5" ht="15.75" customHeight="1" x14ac:dyDescent="0.25">
      <c r="A2202" s="2">
        <v>8475</v>
      </c>
      <c r="B2202" s="4">
        <v>2</v>
      </c>
      <c r="C2202" s="4">
        <v>2</v>
      </c>
      <c r="D2202" s="5">
        <v>0</v>
      </c>
      <c r="E2202" s="5">
        <v>0</v>
      </c>
    </row>
    <row r="2203" spans="1:5" ht="15.75" customHeight="1" x14ac:dyDescent="0.25">
      <c r="A2203" s="2">
        <v>4303</v>
      </c>
      <c r="B2203" s="4">
        <v>2</v>
      </c>
      <c r="C2203" s="4">
        <v>2</v>
      </c>
      <c r="D2203" s="5">
        <v>0</v>
      </c>
      <c r="E2203" s="5">
        <v>1</v>
      </c>
    </row>
    <row r="2204" spans="1:5" ht="15.75" customHeight="1" x14ac:dyDescent="0.25">
      <c r="A2204" s="2">
        <v>9553</v>
      </c>
      <c r="B2204" s="4">
        <v>2</v>
      </c>
      <c r="C2204" s="4">
        <v>1</v>
      </c>
      <c r="D2204" s="5">
        <v>0</v>
      </c>
      <c r="E2204" s="5">
        <v>3</v>
      </c>
    </row>
    <row r="2205" spans="1:5" ht="15.75" customHeight="1" x14ac:dyDescent="0.25">
      <c r="A2205" s="2">
        <v>8369</v>
      </c>
      <c r="B2205" s="4">
        <v>2</v>
      </c>
      <c r="C2205" s="4">
        <v>3</v>
      </c>
      <c r="D2205" s="5">
        <v>0</v>
      </c>
      <c r="E2205" s="5">
        <v>2</v>
      </c>
    </row>
    <row r="2206" spans="1:5" ht="15.75" customHeight="1" x14ac:dyDescent="0.25">
      <c r="A2206" s="2">
        <v>9291</v>
      </c>
      <c r="B2206" s="4">
        <v>2</v>
      </c>
      <c r="C2206" s="4">
        <v>0</v>
      </c>
      <c r="D2206" s="5">
        <v>0</v>
      </c>
      <c r="E2206" s="5">
        <v>3</v>
      </c>
    </row>
    <row r="2207" spans="1:5" ht="15.75" customHeight="1" x14ac:dyDescent="0.25">
      <c r="A2207" s="2">
        <v>6147</v>
      </c>
      <c r="B2207" s="4">
        <v>2</v>
      </c>
      <c r="C2207" s="4">
        <v>2</v>
      </c>
      <c r="D2207" s="5">
        <v>0</v>
      </c>
      <c r="E2207" s="5">
        <v>2</v>
      </c>
    </row>
    <row r="2208" spans="1:5" ht="15.75" customHeight="1" x14ac:dyDescent="0.25">
      <c r="A2208" s="2">
        <v>8720</v>
      </c>
      <c r="B2208" s="4">
        <v>2</v>
      </c>
      <c r="C2208" s="4">
        <v>4</v>
      </c>
      <c r="D2208" s="5">
        <v>0</v>
      </c>
      <c r="E2208" s="5">
        <v>1</v>
      </c>
    </row>
    <row r="2209" spans="1:5" ht="15.75" customHeight="1" x14ac:dyDescent="0.25">
      <c r="A2209" s="2">
        <v>5376</v>
      </c>
      <c r="B2209" s="4">
        <v>1</v>
      </c>
      <c r="C2209" s="4">
        <v>1</v>
      </c>
      <c r="D2209" s="5">
        <v>0</v>
      </c>
      <c r="E2209" s="5">
        <v>0</v>
      </c>
    </row>
    <row r="2210" spans="1:5" ht="15.75" customHeight="1" x14ac:dyDescent="0.25">
      <c r="A2210" s="2">
        <v>9283</v>
      </c>
      <c r="B2210" s="4">
        <v>1</v>
      </c>
      <c r="C2210" s="4">
        <v>0</v>
      </c>
      <c r="D2210" s="5">
        <v>0</v>
      </c>
      <c r="E2210" s="5">
        <v>3</v>
      </c>
    </row>
    <row r="2211" spans="1:5" ht="15.75" customHeight="1" x14ac:dyDescent="0.25">
      <c r="A2211" s="2">
        <v>10451</v>
      </c>
      <c r="B2211" s="4">
        <v>1</v>
      </c>
      <c r="C2211" s="4">
        <v>4</v>
      </c>
      <c r="D2211" s="5">
        <v>0</v>
      </c>
      <c r="E2211" s="5">
        <v>3</v>
      </c>
    </row>
    <row r="2212" spans="1:5" ht="15.75" customHeight="1" x14ac:dyDescent="0.25">
      <c r="A2212" s="2">
        <v>5029</v>
      </c>
      <c r="B2212" s="4">
        <v>1</v>
      </c>
      <c r="C2212" s="4">
        <v>3</v>
      </c>
      <c r="D2212" s="5">
        <v>0</v>
      </c>
      <c r="E2212" s="5">
        <v>3</v>
      </c>
    </row>
    <row r="2213" spans="1:5" ht="15.75" customHeight="1" x14ac:dyDescent="0.25">
      <c r="A2213" s="2">
        <v>1503</v>
      </c>
      <c r="B2213" s="4">
        <v>1</v>
      </c>
      <c r="C2213" s="4">
        <v>1</v>
      </c>
      <c r="D2213" s="5">
        <v>0</v>
      </c>
      <c r="E2213" s="5">
        <v>1</v>
      </c>
    </row>
    <row r="2214" spans="1:5" ht="15.75" customHeight="1" x14ac:dyDescent="0.25">
      <c r="A2214" s="2">
        <v>5555</v>
      </c>
      <c r="B2214" s="4">
        <v>1</v>
      </c>
      <c r="C2214" s="4">
        <v>1</v>
      </c>
      <c r="D2214" s="5">
        <v>0</v>
      </c>
      <c r="E2214" s="5">
        <v>0</v>
      </c>
    </row>
    <row r="2215" spans="1:5" ht="15.75" customHeight="1" x14ac:dyDescent="0.25">
      <c r="A2215" s="2">
        <v>8916</v>
      </c>
      <c r="B2215" s="4">
        <v>1</v>
      </c>
      <c r="C2215" s="4">
        <v>0</v>
      </c>
      <c r="D2215" s="5">
        <v>0</v>
      </c>
      <c r="E2215" s="5">
        <v>3</v>
      </c>
    </row>
    <row r="2216" spans="1:5" ht="15.75" customHeight="1" x14ac:dyDescent="0.25">
      <c r="A2216" s="2">
        <v>2166</v>
      </c>
      <c r="B2216" s="4">
        <v>1</v>
      </c>
      <c r="C2216" s="4">
        <v>0</v>
      </c>
      <c r="D2216" s="5">
        <v>0</v>
      </c>
      <c r="E2216" s="5">
        <v>2</v>
      </c>
    </row>
    <row r="2217" spans="1:5" ht="15.75" customHeight="1" x14ac:dyDescent="0.25">
      <c r="A2217" s="2">
        <v>3955</v>
      </c>
      <c r="B2217" s="4">
        <v>1</v>
      </c>
      <c r="C2217" s="4">
        <v>0</v>
      </c>
      <c r="D2217" s="5">
        <v>0</v>
      </c>
      <c r="E2217" s="5">
        <v>0</v>
      </c>
    </row>
    <row r="2218" spans="1:5" ht="15.75" customHeight="1" x14ac:dyDescent="0.25">
      <c r="A2218" s="2">
        <v>6862</v>
      </c>
      <c r="B2218" s="4">
        <v>1</v>
      </c>
      <c r="C2218" s="4">
        <v>1</v>
      </c>
      <c r="D2218" s="5">
        <v>0</v>
      </c>
      <c r="E2218" s="5">
        <v>0</v>
      </c>
    </row>
    <row r="2219" spans="1:5" ht="15.75" customHeight="1" x14ac:dyDescent="0.25">
      <c r="A2219" s="2">
        <v>11110</v>
      </c>
      <c r="B2219" s="4">
        <v>1</v>
      </c>
      <c r="C2219" s="4">
        <v>0</v>
      </c>
      <c r="D2219" s="5">
        <v>0</v>
      </c>
      <c r="E2219" s="5">
        <v>0</v>
      </c>
    </row>
    <row r="2220" spans="1:5" ht="15.75" customHeight="1" x14ac:dyDescent="0.25">
      <c r="A2220" s="2">
        <v>2217</v>
      </c>
      <c r="B2220" s="4">
        <v>1</v>
      </c>
      <c r="C2220" s="4">
        <v>1</v>
      </c>
      <c r="D2220" s="5">
        <v>0</v>
      </c>
      <c r="E2220" s="5">
        <v>3</v>
      </c>
    </row>
    <row r="2221" spans="1:5" ht="15.75" customHeight="1" x14ac:dyDescent="0.25">
      <c r="A2221" s="2">
        <v>10141</v>
      </c>
      <c r="B2221" s="4">
        <v>1</v>
      </c>
      <c r="C2221" s="4">
        <v>3</v>
      </c>
      <c r="D2221" s="5">
        <v>0</v>
      </c>
      <c r="E2221" s="5">
        <v>3</v>
      </c>
    </row>
    <row r="2222" spans="1:5" ht="15.75" customHeight="1" x14ac:dyDescent="0.25">
      <c r="A2222" s="2">
        <v>4102</v>
      </c>
      <c r="B2222" s="4">
        <v>1</v>
      </c>
      <c r="C2222" s="4">
        <v>1</v>
      </c>
      <c r="D2222" s="5">
        <v>0</v>
      </c>
      <c r="E2222" s="5">
        <v>3</v>
      </c>
    </row>
    <row r="2223" spans="1:5" ht="15.75" customHeight="1" x14ac:dyDescent="0.25">
      <c r="A2223" s="2">
        <v>4198</v>
      </c>
      <c r="B2223" s="4">
        <v>1</v>
      </c>
      <c r="C2223" s="4">
        <v>4</v>
      </c>
      <c r="D2223" s="5">
        <v>0</v>
      </c>
      <c r="E2223" s="5">
        <v>3</v>
      </c>
    </row>
    <row r="2224" spans="1:5" ht="15.75" customHeight="1" x14ac:dyDescent="0.25">
      <c r="A2224" s="2">
        <v>7901</v>
      </c>
      <c r="B2224" s="4">
        <v>1</v>
      </c>
      <c r="C2224" s="4">
        <v>1</v>
      </c>
      <c r="D2224" s="5">
        <v>0</v>
      </c>
      <c r="E2224" s="5">
        <v>3</v>
      </c>
    </row>
    <row r="2225" spans="1:5" ht="15.75" customHeight="1" x14ac:dyDescent="0.25">
      <c r="A2225" s="2">
        <v>11181</v>
      </c>
      <c r="B2225" s="4">
        <v>1</v>
      </c>
      <c r="C2225" s="4">
        <v>1</v>
      </c>
      <c r="D2225" s="5">
        <v>0</v>
      </c>
      <c r="E2225" s="5">
        <v>0</v>
      </c>
    </row>
    <row r="2226" spans="1:5" ht="15.75" customHeight="1" x14ac:dyDescent="0.25">
      <c r="A2226" s="2">
        <v>7990</v>
      </c>
      <c r="B2226" s="4">
        <v>1</v>
      </c>
      <c r="C2226" s="4">
        <v>2</v>
      </c>
      <c r="D2226" s="5">
        <v>0</v>
      </c>
      <c r="E2226" s="5">
        <v>3</v>
      </c>
    </row>
    <row r="2227" spans="1:5" ht="15.75" customHeight="1" x14ac:dyDescent="0.25">
      <c r="A2227" s="2">
        <v>8080</v>
      </c>
      <c r="B2227" s="4">
        <v>1</v>
      </c>
      <c r="C2227" s="4">
        <v>4</v>
      </c>
      <c r="D2227" s="5">
        <v>0</v>
      </c>
      <c r="E2227" s="5">
        <v>3</v>
      </c>
    </row>
    <row r="2228" spans="1:5" ht="15.75" customHeight="1" x14ac:dyDescent="0.25">
      <c r="A2228" s="2">
        <v>8430</v>
      </c>
      <c r="B2228" s="4">
        <v>0</v>
      </c>
      <c r="C2228" s="4">
        <v>1</v>
      </c>
      <c r="D2228" s="5">
        <v>0</v>
      </c>
      <c r="E2228" s="5">
        <v>3</v>
      </c>
    </row>
    <row r="2229" spans="1:5" ht="15.75" customHeight="1" x14ac:dyDescent="0.25">
      <c r="A2229" s="2">
        <v>10401</v>
      </c>
      <c r="B2229" s="4">
        <v>0</v>
      </c>
      <c r="C2229" s="4">
        <v>3</v>
      </c>
      <c r="D2229" s="5">
        <v>0</v>
      </c>
      <c r="E2229" s="5">
        <v>3</v>
      </c>
    </row>
    <row r="2230" spans="1:5" ht="15.75" customHeight="1" x14ac:dyDescent="0.25">
      <c r="A2230" s="2">
        <v>10492</v>
      </c>
      <c r="B2230" s="4">
        <v>0</v>
      </c>
      <c r="C2230" s="4">
        <v>0</v>
      </c>
      <c r="D2230" s="5">
        <v>0</v>
      </c>
      <c r="E2230" s="5">
        <v>3</v>
      </c>
    </row>
    <row r="2231" spans="1:5" ht="15.75" customHeight="1" x14ac:dyDescent="0.25">
      <c r="A2231" s="2">
        <v>2724</v>
      </c>
      <c r="B2231" s="4">
        <v>0</v>
      </c>
      <c r="C2231" s="4">
        <v>0</v>
      </c>
      <c r="D2231" s="5">
        <v>0</v>
      </c>
      <c r="E2231" s="5">
        <v>2</v>
      </c>
    </row>
    <row r="2232" spans="1:5" ht="15.75" customHeight="1" x14ac:dyDescent="0.25">
      <c r="A2232" s="2">
        <v>5329</v>
      </c>
      <c r="B2232" s="4">
        <v>0</v>
      </c>
      <c r="C2232" s="4">
        <v>0</v>
      </c>
      <c r="D2232" s="5">
        <v>0</v>
      </c>
      <c r="E2232" s="5">
        <v>3</v>
      </c>
    </row>
    <row r="2233" spans="1:5" ht="15.75" customHeight="1" x14ac:dyDescent="0.25">
      <c r="A2233" s="2">
        <v>9523</v>
      </c>
      <c r="B2233" s="4">
        <v>0</v>
      </c>
      <c r="C2233" s="4">
        <v>0</v>
      </c>
      <c r="D2233" s="5">
        <v>0</v>
      </c>
      <c r="E2233" s="5">
        <v>3</v>
      </c>
    </row>
    <row r="2234" spans="1:5" ht="15.75" customHeight="1" x14ac:dyDescent="0.25">
      <c r="A2234" s="2">
        <v>803</v>
      </c>
      <c r="B2234" s="4">
        <v>0</v>
      </c>
      <c r="C2234" s="4">
        <v>0</v>
      </c>
      <c r="D2234" s="5">
        <v>0</v>
      </c>
      <c r="E2234" s="5">
        <v>2</v>
      </c>
    </row>
    <row r="2235" spans="1:5" ht="15.75" customHeight="1" x14ac:dyDescent="0.25">
      <c r="A2235" s="2">
        <v>7196</v>
      </c>
      <c r="B2235" s="4">
        <v>0</v>
      </c>
      <c r="C2235" s="4">
        <v>0</v>
      </c>
      <c r="D2235" s="5">
        <v>0</v>
      </c>
      <c r="E2235" s="5">
        <v>3</v>
      </c>
    </row>
    <row r="2236" spans="1:5" ht="15.75" customHeight="1" x14ac:dyDescent="0.25">
      <c r="A2236" s="2">
        <v>73</v>
      </c>
      <c r="B2236" s="4">
        <v>0</v>
      </c>
      <c r="C2236" s="4">
        <v>0</v>
      </c>
      <c r="D2236" s="5">
        <v>0</v>
      </c>
      <c r="E2236" s="5">
        <v>3</v>
      </c>
    </row>
    <row r="2237" spans="1:5" ht="15.75" customHeight="1" x14ac:dyDescent="0.25">
      <c r="A2237" s="2">
        <v>4931</v>
      </c>
      <c r="B2237" s="4">
        <v>0</v>
      </c>
      <c r="C2237" s="4">
        <v>1</v>
      </c>
      <c r="D2237" s="5">
        <v>0</v>
      </c>
      <c r="E2237" s="5">
        <v>0</v>
      </c>
    </row>
    <row r="2238" spans="1:5" ht="15.75" customHeight="1" x14ac:dyDescent="0.25">
      <c r="A2238" s="2">
        <v>7788</v>
      </c>
      <c r="B2238" s="4">
        <v>0</v>
      </c>
      <c r="C2238" s="4">
        <v>0</v>
      </c>
      <c r="D2238" s="5">
        <v>0</v>
      </c>
      <c r="E2238" s="5">
        <v>3</v>
      </c>
    </row>
    <row r="2239" spans="1:5" ht="15.75" customHeight="1" x14ac:dyDescent="0.25">
      <c r="A2239" s="2">
        <v>9931</v>
      </c>
      <c r="B2239" s="4">
        <v>0</v>
      </c>
      <c r="C2239" s="4">
        <v>1</v>
      </c>
      <c r="D2239" s="5">
        <v>0</v>
      </c>
      <c r="E2239" s="5">
        <v>0</v>
      </c>
    </row>
    <row r="2240" spans="1:5" ht="15.75" customHeight="1" x14ac:dyDescent="0.25">
      <c r="A2240" s="2">
        <v>8619</v>
      </c>
      <c r="B2240" s="4">
        <v>0</v>
      </c>
      <c r="C2240" s="4">
        <v>1</v>
      </c>
      <c r="D2240" s="5">
        <v>0</v>
      </c>
      <c r="E2240" s="5">
        <v>3</v>
      </c>
    </row>
    <row r="2241" spans="1:5" ht="15.75" customHeight="1" x14ac:dyDescent="0.25">
      <c r="A2241" s="2">
        <v>2375</v>
      </c>
      <c r="B2241" s="4">
        <v>0</v>
      </c>
      <c r="C2241" s="4">
        <v>3</v>
      </c>
      <c r="D2241" s="5">
        <v>0</v>
      </c>
      <c r="E2241" s="5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Customer</vt:lpstr>
      <vt:lpstr>Missing Values</vt:lpstr>
      <vt:lpstr>Data Type Check</vt:lpstr>
      <vt:lpstr>Outliers</vt:lpstr>
      <vt:lpstr>Questions</vt:lpstr>
      <vt:lpstr>Univariate</vt:lpstr>
      <vt:lpstr>Bivariate</vt:lpstr>
      <vt:lpstr>Insights</vt:lpstr>
      <vt:lpstr>Dashboard</vt:lpstr>
      <vt:lpstr>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 Aneja</dc:creator>
  <cp:lastModifiedBy>Krish Aneja</cp:lastModifiedBy>
  <dcterms:created xsi:type="dcterms:W3CDTF">2025-04-16T15:15:55Z</dcterms:created>
  <dcterms:modified xsi:type="dcterms:W3CDTF">2025-05-02T13:47:56Z</dcterms:modified>
</cp:coreProperties>
</file>